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Present\Data group member\Jennifer\CO2RR\DATA\H-Cell\TP\C\"/>
    </mc:Choice>
  </mc:AlternateContent>
  <xr:revisionPtr revIDLastSave="0" documentId="13_ncr:1_{A876F271-717C-4311-B17B-42BEAAA7C295}" xr6:coauthVersionLast="47" xr6:coauthVersionMax="47" xr10:uidLastSave="{00000000-0000-0000-0000-000000000000}"/>
  <bookViews>
    <workbookView xWindow="28680" yWindow="-120" windowWidth="29040" windowHeight="15720" activeTab="4" xr2:uid="{00000000-000D-0000-FFFF-FFFF00000000}"/>
  </bookViews>
  <sheets>
    <sheet name="Raw Potentiostat" sheetId="1" r:id="rId1"/>
    <sheet name="GAS_CHROM" sheetId="3" r:id="rId2"/>
    <sheet name="ECDL" sheetId="6" r:id="rId3"/>
    <sheet name="SURFACE ATOMS" sheetId="8" r:id="rId4"/>
    <sheet name="FARADAIC EFFICIENCY" sheetId="4" r:id="rId5"/>
    <sheet name="Processed Potentiostat" sheetId="7" r:id="rId6"/>
  </sheets>
  <definedNames>
    <definedName name="CH1_" localSheetId="1">GAS_CHROM!$A$1:$KR$7</definedName>
    <definedName name="CH2_" localSheetId="1">GAS_CHROM!$ALP$11:$AMM$16</definedName>
    <definedName name="CH2_1" localSheetId="1">GAS_CHROM!$A$10:$J$16</definedName>
    <definedName name="EC_1_Glassy_Carbon_C01" localSheetId="5">'Processed Potentiostat'!#REF!</definedName>
    <definedName name="EC_1_Glassy_Carbon_C01" localSheetId="0">'Raw Potentiostat'!$A$1:$Z$3962</definedName>
    <definedName name="EC_1_Glassy_Carbon_C01_1" localSheetId="0">'Raw Potentiostat'!$A$1:$Z$3660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4" l="1"/>
  <c r="C6" i="4"/>
  <c r="C7" i="4"/>
  <c r="C8" i="4"/>
  <c r="C9" i="4"/>
  <c r="C4" i="4"/>
  <c r="G9" i="4" l="1"/>
  <c r="D9" i="4"/>
  <c r="E9" i="4"/>
  <c r="F9" i="4"/>
  <c r="J11" i="6"/>
  <c r="E31" i="6"/>
  <c r="B31" i="6"/>
  <c r="E30" i="6"/>
  <c r="B30" i="6"/>
  <c r="E29" i="6"/>
  <c r="B29" i="6"/>
  <c r="E28" i="6"/>
  <c r="F28" i="6" s="1"/>
  <c r="B28" i="6"/>
  <c r="E27" i="6"/>
  <c r="F27" i="6" s="1"/>
  <c r="B27" i="6"/>
  <c r="E26" i="6"/>
  <c r="F26" i="6" s="1"/>
  <c r="B26" i="6"/>
  <c r="F25" i="6"/>
  <c r="E25" i="6"/>
  <c r="B25" i="6"/>
  <c r="E24" i="6"/>
  <c r="F24" i="6" s="1"/>
  <c r="B24" i="6"/>
  <c r="H11" i="6"/>
  <c r="E3" i="6"/>
  <c r="E4" i="6"/>
  <c r="E5" i="6"/>
  <c r="E6" i="6"/>
  <c r="F6" i="6" s="1"/>
  <c r="E7" i="6"/>
  <c r="F7" i="6" s="1"/>
  <c r="E8" i="6"/>
  <c r="E9" i="6"/>
  <c r="E2" i="6"/>
  <c r="F2" i="6" s="1"/>
  <c r="F3" i="6" l="1"/>
  <c r="F4" i="6"/>
  <c r="F5" i="6"/>
  <c r="D7" i="4" l="1"/>
  <c r="F7" i="4"/>
  <c r="E7" i="4"/>
  <c r="G7" i="4"/>
  <c r="B8" i="4"/>
  <c r="B9" i="4" l="1"/>
  <c r="D8" i="4"/>
  <c r="E8" i="4"/>
  <c r="J8" i="4" s="1"/>
  <c r="F8" i="4"/>
  <c r="G8" i="4"/>
  <c r="J9" i="4"/>
  <c r="G6" i="4" l="1"/>
  <c r="D6" i="4"/>
  <c r="F6" i="4"/>
  <c r="E6" i="4"/>
  <c r="G4" i="4" l="1"/>
  <c r="F4" i="4"/>
  <c r="E4" i="4"/>
  <c r="D4" i="4"/>
  <c r="J13" i="6" l="1"/>
  <c r="G5" i="4" l="1"/>
  <c r="F5" i="4"/>
  <c r="E5" i="4"/>
  <c r="D5" i="4" l="1"/>
  <c r="I3" i="4" l="1"/>
  <c r="C10" i="4" l="1"/>
  <c r="Z2" i="4"/>
  <c r="B17" i="4"/>
  <c r="H10" i="4"/>
  <c r="M5" i="4" l="1"/>
  <c r="M8" i="4"/>
  <c r="I9" i="4"/>
  <c r="K9" i="4"/>
  <c r="M9" i="4"/>
  <c r="L9" i="4"/>
  <c r="K8" i="4"/>
  <c r="N9" i="4"/>
  <c r="P9" i="4" s="1"/>
  <c r="I8" i="4"/>
  <c r="L8" i="4"/>
  <c r="N8" i="4"/>
  <c r="P8" i="4" s="1"/>
  <c r="M4" i="4"/>
  <c r="M7" i="4"/>
  <c r="M6" i="4"/>
  <c r="L6" i="4"/>
  <c r="L7" i="4"/>
  <c r="L4" i="4"/>
  <c r="K6" i="4"/>
  <c r="K7" i="4"/>
  <c r="K4" i="4"/>
  <c r="Q8" i="4" l="1"/>
  <c r="S9" i="4"/>
  <c r="S8" i="4"/>
  <c r="Q9" i="4"/>
  <c r="R9" i="4"/>
  <c r="O9" i="4"/>
  <c r="R8" i="4"/>
  <c r="O8" i="4"/>
  <c r="G10" i="4"/>
  <c r="L5" i="4"/>
  <c r="F10" i="4"/>
  <c r="K5" i="4"/>
  <c r="I7" i="4"/>
  <c r="I6" i="4"/>
  <c r="I4" i="4"/>
  <c r="Z25" i="4"/>
  <c r="AA29" i="4"/>
  <c r="Z29" i="4"/>
  <c r="T9" i="4" l="1"/>
  <c r="T8" i="4"/>
  <c r="D10" i="4"/>
  <c r="I5" i="4"/>
  <c r="AB29" i="4"/>
  <c r="J6" i="4"/>
  <c r="J7" i="4"/>
  <c r="AE4" i="4"/>
  <c r="J4" i="4"/>
  <c r="J5" i="4" l="1"/>
  <c r="E10" i="4"/>
  <c r="AE5" i="4"/>
  <c r="N4" i="4"/>
  <c r="N5" i="4" l="1"/>
  <c r="AE6" i="4"/>
  <c r="AE7" i="4" l="1"/>
  <c r="N6" i="4" l="1"/>
  <c r="N7" i="4"/>
  <c r="AE8" i="4"/>
  <c r="R5" i="4"/>
  <c r="P4" i="4"/>
  <c r="P5" i="4"/>
  <c r="Q4" i="4"/>
  <c r="Q5" i="4"/>
  <c r="O4" i="4"/>
  <c r="O5" i="4"/>
  <c r="S4" i="4"/>
  <c r="S5" i="4"/>
  <c r="R4" i="4"/>
  <c r="P7" i="4" l="1"/>
  <c r="R7" i="4"/>
  <c r="S7" i="4"/>
  <c r="O7" i="4"/>
  <c r="Q7" i="4"/>
  <c r="T4" i="4"/>
  <c r="T5" i="4"/>
  <c r="AE9" i="4"/>
  <c r="R6" i="4"/>
  <c r="S6" i="4"/>
  <c r="Q6" i="4"/>
  <c r="P6" i="4"/>
  <c r="O6" i="4"/>
  <c r="H13" i="6"/>
  <c r="T7" i="4" l="1"/>
  <c r="O10" i="4"/>
  <c r="AE10" i="4"/>
  <c r="Q10" i="4"/>
  <c r="R10" i="4"/>
  <c r="T6" i="4"/>
  <c r="S10" i="4" l="1"/>
  <c r="P10" i="4"/>
  <c r="AA2" i="4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T10" i="4" l="1"/>
  <c r="AQ11" i="4"/>
  <c r="B3" i="6"/>
  <c r="B4" i="6"/>
  <c r="B5" i="6"/>
  <c r="B6" i="6"/>
  <c r="B7" i="6"/>
  <c r="B8" i="6"/>
  <c r="B9" i="6"/>
  <c r="B2" i="6"/>
  <c r="I14" i="4" l="1"/>
  <c r="J19" i="8"/>
  <c r="J21" i="8" s="1"/>
  <c r="J16" i="8"/>
  <c r="J17" i="8" s="1"/>
  <c r="J5" i="8"/>
  <c r="J7" i="8" s="1"/>
  <c r="J2" i="8"/>
  <c r="J3" i="8" s="1"/>
  <c r="Y3" i="4"/>
  <c r="Z55" i="7"/>
  <c r="A83" i="7"/>
  <c r="B83" i="7"/>
  <c r="C83" i="7" s="1"/>
  <c r="A84" i="7"/>
  <c r="B84" i="7"/>
  <c r="C84" i="7" s="1"/>
  <c r="A85" i="7"/>
  <c r="B85" i="7"/>
  <c r="C85" i="7" s="1"/>
  <c r="A86" i="7"/>
  <c r="B86" i="7"/>
  <c r="C86" i="7" s="1"/>
  <c r="A87" i="7"/>
  <c r="B87" i="7"/>
  <c r="C87" i="7" s="1"/>
  <c r="A88" i="7"/>
  <c r="B88" i="7"/>
  <c r="C88" i="7" s="1"/>
  <c r="A89" i="7"/>
  <c r="B89" i="7"/>
  <c r="C89" i="7" s="1"/>
  <c r="A90" i="7"/>
  <c r="B90" i="7"/>
  <c r="C90" i="7" s="1"/>
  <c r="A91" i="7"/>
  <c r="B91" i="7"/>
  <c r="C91" i="7" s="1"/>
  <c r="A92" i="7"/>
  <c r="B92" i="7"/>
  <c r="C92" i="7" s="1"/>
  <c r="A93" i="7"/>
  <c r="B93" i="7"/>
  <c r="C93" i="7" s="1"/>
  <c r="A94" i="7"/>
  <c r="B94" i="7"/>
  <c r="C94" i="7" s="1"/>
  <c r="A95" i="7"/>
  <c r="B95" i="7"/>
  <c r="C95" i="7" s="1"/>
  <c r="A96" i="7"/>
  <c r="B96" i="7"/>
  <c r="C96" i="7" s="1"/>
  <c r="A97" i="7"/>
  <c r="B97" i="7"/>
  <c r="C97" i="7" s="1"/>
  <c r="A98" i="7"/>
  <c r="B98" i="7"/>
  <c r="C98" i="7" s="1"/>
  <c r="A99" i="7"/>
  <c r="B99" i="7"/>
  <c r="C99" i="7" s="1"/>
  <c r="A100" i="7"/>
  <c r="B100" i="7"/>
  <c r="C100" i="7" s="1"/>
  <c r="A101" i="7"/>
  <c r="B101" i="7"/>
  <c r="C101" i="7" s="1"/>
  <c r="A102" i="7"/>
  <c r="B102" i="7"/>
  <c r="C102" i="7" s="1"/>
  <c r="A103" i="7"/>
  <c r="B103" i="7"/>
  <c r="C103" i="7" s="1"/>
  <c r="A104" i="7"/>
  <c r="B104" i="7"/>
  <c r="C104" i="7" s="1"/>
  <c r="A105" i="7"/>
  <c r="B105" i="7"/>
  <c r="C105" i="7" s="1"/>
  <c r="A106" i="7"/>
  <c r="B106" i="7"/>
  <c r="C106" i="7" s="1"/>
  <c r="A107" i="7"/>
  <c r="B107" i="7"/>
  <c r="C107" i="7" s="1"/>
  <c r="A108" i="7"/>
  <c r="B108" i="7"/>
  <c r="C108" i="7" s="1"/>
  <c r="A109" i="7"/>
  <c r="B109" i="7"/>
  <c r="C109" i="7" s="1"/>
  <c r="A110" i="7"/>
  <c r="B110" i="7"/>
  <c r="C110" i="7" s="1"/>
  <c r="A111" i="7"/>
  <c r="B111" i="7"/>
  <c r="C111" i="7" s="1"/>
  <c r="A112" i="7"/>
  <c r="B112" i="7"/>
  <c r="C112" i="7" s="1"/>
  <c r="A113" i="7"/>
  <c r="B113" i="7"/>
  <c r="C113" i="7" s="1"/>
  <c r="A114" i="7"/>
  <c r="B114" i="7"/>
  <c r="C114" i="7" s="1"/>
  <c r="A115" i="7"/>
  <c r="B115" i="7"/>
  <c r="C115" i="7" s="1"/>
  <c r="A116" i="7"/>
  <c r="B116" i="7"/>
  <c r="C116" i="7" s="1"/>
  <c r="A117" i="7"/>
  <c r="B117" i="7"/>
  <c r="C117" i="7" s="1"/>
  <c r="A118" i="7"/>
  <c r="B118" i="7"/>
  <c r="C118" i="7" s="1"/>
  <c r="A119" i="7"/>
  <c r="B119" i="7"/>
  <c r="C119" i="7" s="1"/>
  <c r="A120" i="7"/>
  <c r="B120" i="7"/>
  <c r="C120" i="7" s="1"/>
  <c r="A121" i="7"/>
  <c r="B121" i="7"/>
  <c r="C121" i="7" s="1"/>
  <c r="A122" i="7"/>
  <c r="B122" i="7"/>
  <c r="C122" i="7" s="1"/>
  <c r="A123" i="7"/>
  <c r="B123" i="7"/>
  <c r="C123" i="7" s="1"/>
  <c r="A124" i="7"/>
  <c r="B124" i="7"/>
  <c r="C124" i="7" s="1"/>
  <c r="A125" i="7"/>
  <c r="B125" i="7"/>
  <c r="C125" i="7" s="1"/>
  <c r="A126" i="7"/>
  <c r="B126" i="7"/>
  <c r="C126" i="7" s="1"/>
  <c r="A127" i="7"/>
  <c r="B127" i="7"/>
  <c r="C127" i="7" s="1"/>
  <c r="A128" i="7"/>
  <c r="B128" i="7"/>
  <c r="C128" i="7" s="1"/>
  <c r="A129" i="7"/>
  <c r="B129" i="7"/>
  <c r="C129" i="7" s="1"/>
  <c r="A130" i="7"/>
  <c r="B130" i="7"/>
  <c r="C130" i="7" s="1"/>
  <c r="A131" i="7"/>
  <c r="B131" i="7"/>
  <c r="C131" i="7" s="1"/>
  <c r="A132" i="7"/>
  <c r="B132" i="7"/>
  <c r="C132" i="7" s="1"/>
  <c r="A133" i="7"/>
  <c r="B133" i="7"/>
  <c r="C133" i="7" s="1"/>
  <c r="A134" i="7"/>
  <c r="B134" i="7"/>
  <c r="C134" i="7" s="1"/>
  <c r="A135" i="7"/>
  <c r="B135" i="7"/>
  <c r="C135" i="7" s="1"/>
  <c r="A136" i="7"/>
  <c r="B136" i="7"/>
  <c r="C136" i="7" s="1"/>
  <c r="A137" i="7"/>
  <c r="B137" i="7"/>
  <c r="C137" i="7" s="1"/>
  <c r="A138" i="7"/>
  <c r="B138" i="7"/>
  <c r="C138" i="7" s="1"/>
  <c r="A139" i="7"/>
  <c r="B139" i="7"/>
  <c r="C139" i="7" s="1"/>
  <c r="A140" i="7"/>
  <c r="B140" i="7"/>
  <c r="C140" i="7" s="1"/>
  <c r="A141" i="7"/>
  <c r="B141" i="7"/>
  <c r="C141" i="7" s="1"/>
  <c r="A142" i="7"/>
  <c r="B142" i="7"/>
  <c r="C142" i="7" s="1"/>
  <c r="A143" i="7"/>
  <c r="B143" i="7"/>
  <c r="C143" i="7" s="1"/>
  <c r="A144" i="7"/>
  <c r="B144" i="7"/>
  <c r="C144" i="7" s="1"/>
  <c r="A145" i="7"/>
  <c r="B145" i="7"/>
  <c r="C145" i="7" s="1"/>
  <c r="A146" i="7"/>
  <c r="B146" i="7"/>
  <c r="C146" i="7" s="1"/>
  <c r="A147" i="7"/>
  <c r="B147" i="7"/>
  <c r="C147" i="7" s="1"/>
  <c r="A148" i="7"/>
  <c r="B148" i="7"/>
  <c r="C148" i="7" s="1"/>
  <c r="A149" i="7"/>
  <c r="B149" i="7"/>
  <c r="C149" i="7" s="1"/>
  <c r="A150" i="7"/>
  <c r="B150" i="7"/>
  <c r="C150" i="7" s="1"/>
  <c r="A151" i="7"/>
  <c r="B151" i="7"/>
  <c r="C151" i="7" s="1"/>
  <c r="A152" i="7"/>
  <c r="B152" i="7"/>
  <c r="C152" i="7" s="1"/>
  <c r="A153" i="7"/>
  <c r="B153" i="7"/>
  <c r="C153" i="7" s="1"/>
  <c r="A154" i="7"/>
  <c r="B154" i="7"/>
  <c r="C154" i="7" s="1"/>
  <c r="A155" i="7"/>
  <c r="B155" i="7"/>
  <c r="C155" i="7" s="1"/>
  <c r="A156" i="7"/>
  <c r="B156" i="7"/>
  <c r="C156" i="7" s="1"/>
  <c r="A157" i="7"/>
  <c r="B157" i="7"/>
  <c r="C157" i="7" s="1"/>
  <c r="A158" i="7"/>
  <c r="B158" i="7"/>
  <c r="C158" i="7" s="1"/>
  <c r="A159" i="7"/>
  <c r="B159" i="7"/>
  <c r="C159" i="7" s="1"/>
  <c r="A160" i="7"/>
  <c r="B160" i="7"/>
  <c r="C160" i="7" s="1"/>
  <c r="A161" i="7"/>
  <c r="B161" i="7"/>
  <c r="C161" i="7" s="1"/>
  <c r="A162" i="7"/>
  <c r="B162" i="7"/>
  <c r="C162" i="7" s="1"/>
  <c r="A163" i="7"/>
  <c r="B163" i="7"/>
  <c r="C163" i="7" s="1"/>
  <c r="A164" i="7"/>
  <c r="B164" i="7"/>
  <c r="C164" i="7" s="1"/>
  <c r="A165" i="7"/>
  <c r="B165" i="7"/>
  <c r="C165" i="7" s="1"/>
  <c r="A166" i="7"/>
  <c r="B166" i="7"/>
  <c r="C166" i="7" s="1"/>
  <c r="A167" i="7"/>
  <c r="B167" i="7"/>
  <c r="C167" i="7" s="1"/>
  <c r="A168" i="7"/>
  <c r="B168" i="7"/>
  <c r="C168" i="7" s="1"/>
  <c r="A169" i="7"/>
  <c r="B169" i="7"/>
  <c r="C169" i="7" s="1"/>
  <c r="A170" i="7"/>
  <c r="B170" i="7"/>
  <c r="C170" i="7" s="1"/>
  <c r="A171" i="7"/>
  <c r="B171" i="7"/>
  <c r="C171" i="7" s="1"/>
  <c r="A172" i="7"/>
  <c r="B172" i="7"/>
  <c r="C172" i="7" s="1"/>
  <c r="A173" i="7"/>
  <c r="B173" i="7"/>
  <c r="C173" i="7" s="1"/>
  <c r="A174" i="7"/>
  <c r="B174" i="7"/>
  <c r="C174" i="7" s="1"/>
  <c r="A175" i="7"/>
  <c r="B175" i="7"/>
  <c r="C175" i="7" s="1"/>
  <c r="A176" i="7"/>
  <c r="B176" i="7"/>
  <c r="C176" i="7" s="1"/>
  <c r="A177" i="7"/>
  <c r="B177" i="7"/>
  <c r="C177" i="7" s="1"/>
  <c r="A178" i="7"/>
  <c r="B178" i="7"/>
  <c r="C178" i="7" s="1"/>
  <c r="A179" i="7"/>
  <c r="B179" i="7"/>
  <c r="C179" i="7" s="1"/>
  <c r="A180" i="7"/>
  <c r="B180" i="7"/>
  <c r="C180" i="7" s="1"/>
  <c r="A181" i="7"/>
  <c r="B181" i="7"/>
  <c r="C181" i="7" s="1"/>
  <c r="A182" i="7"/>
  <c r="B182" i="7"/>
  <c r="C182" i="7" s="1"/>
  <c r="A183" i="7"/>
  <c r="B183" i="7"/>
  <c r="C183" i="7" s="1"/>
  <c r="A184" i="7"/>
  <c r="B184" i="7"/>
  <c r="C184" i="7" s="1"/>
  <c r="A185" i="7"/>
  <c r="B185" i="7"/>
  <c r="C185" i="7" s="1"/>
  <c r="A186" i="7"/>
  <c r="B186" i="7"/>
  <c r="C186" i="7" s="1"/>
  <c r="A187" i="7"/>
  <c r="B187" i="7"/>
  <c r="C187" i="7" s="1"/>
  <c r="A188" i="7"/>
  <c r="B188" i="7"/>
  <c r="C188" i="7" s="1"/>
  <c r="A189" i="7"/>
  <c r="B189" i="7"/>
  <c r="C189" i="7" s="1"/>
  <c r="A190" i="7"/>
  <c r="B190" i="7"/>
  <c r="C190" i="7" s="1"/>
  <c r="A191" i="7"/>
  <c r="B191" i="7"/>
  <c r="C191" i="7" s="1"/>
  <c r="A192" i="7"/>
  <c r="B192" i="7"/>
  <c r="C192" i="7" s="1"/>
  <c r="A193" i="7"/>
  <c r="B193" i="7"/>
  <c r="C193" i="7" s="1"/>
  <c r="A194" i="7"/>
  <c r="B194" i="7"/>
  <c r="C194" i="7" s="1"/>
  <c r="A195" i="7"/>
  <c r="B195" i="7"/>
  <c r="C195" i="7" s="1"/>
  <c r="A196" i="7"/>
  <c r="B196" i="7"/>
  <c r="C196" i="7" s="1"/>
  <c r="A197" i="7"/>
  <c r="B197" i="7"/>
  <c r="C197" i="7" s="1"/>
  <c r="A198" i="7"/>
  <c r="B198" i="7"/>
  <c r="C198" i="7" s="1"/>
  <c r="A199" i="7"/>
  <c r="B199" i="7"/>
  <c r="C199" i="7" s="1"/>
  <c r="A200" i="7"/>
  <c r="B200" i="7"/>
  <c r="C200" i="7" s="1"/>
  <c r="A201" i="7"/>
  <c r="B201" i="7"/>
  <c r="C201" i="7" s="1"/>
  <c r="A202" i="7"/>
  <c r="B202" i="7"/>
  <c r="C202" i="7" s="1"/>
  <c r="A203" i="7"/>
  <c r="B203" i="7"/>
  <c r="C203" i="7" s="1"/>
  <c r="A204" i="7"/>
  <c r="B204" i="7"/>
  <c r="C204" i="7" s="1"/>
  <c r="A205" i="7"/>
  <c r="B205" i="7"/>
  <c r="C205" i="7" s="1"/>
  <c r="A206" i="7"/>
  <c r="B206" i="7"/>
  <c r="C206" i="7" s="1"/>
  <c r="A207" i="7"/>
  <c r="B207" i="7"/>
  <c r="C207" i="7" s="1"/>
  <c r="A208" i="7"/>
  <c r="B208" i="7"/>
  <c r="C208" i="7" s="1"/>
  <c r="A209" i="7"/>
  <c r="B209" i="7"/>
  <c r="C209" i="7" s="1"/>
  <c r="A210" i="7"/>
  <c r="B210" i="7"/>
  <c r="C210" i="7" s="1"/>
  <c r="A211" i="7"/>
  <c r="B211" i="7"/>
  <c r="C211" i="7" s="1"/>
  <c r="A212" i="7"/>
  <c r="B212" i="7"/>
  <c r="C212" i="7" s="1"/>
  <c r="A213" i="7"/>
  <c r="B213" i="7"/>
  <c r="C213" i="7" s="1"/>
  <c r="A214" i="7"/>
  <c r="B214" i="7"/>
  <c r="C214" i="7" s="1"/>
  <c r="A215" i="7"/>
  <c r="B215" i="7"/>
  <c r="C215" i="7" s="1"/>
  <c r="A216" i="7"/>
  <c r="B216" i="7"/>
  <c r="C216" i="7" s="1"/>
  <c r="A217" i="7"/>
  <c r="B217" i="7"/>
  <c r="C217" i="7" s="1"/>
  <c r="A218" i="7"/>
  <c r="B218" i="7"/>
  <c r="C218" i="7" s="1"/>
  <c r="A219" i="7"/>
  <c r="B219" i="7"/>
  <c r="C219" i="7" s="1"/>
  <c r="A220" i="7"/>
  <c r="B220" i="7"/>
  <c r="C220" i="7" s="1"/>
  <c r="A221" i="7"/>
  <c r="B221" i="7"/>
  <c r="C221" i="7" s="1"/>
  <c r="A222" i="7"/>
  <c r="B222" i="7"/>
  <c r="C222" i="7" s="1"/>
  <c r="A223" i="7"/>
  <c r="B223" i="7"/>
  <c r="C223" i="7" s="1"/>
  <c r="A224" i="7"/>
  <c r="B224" i="7"/>
  <c r="C224" i="7" s="1"/>
  <c r="A225" i="7"/>
  <c r="B225" i="7"/>
  <c r="C225" i="7" s="1"/>
  <c r="A226" i="7"/>
  <c r="B226" i="7"/>
  <c r="C226" i="7" s="1"/>
  <c r="A227" i="7"/>
  <c r="B227" i="7"/>
  <c r="C227" i="7" s="1"/>
  <c r="A228" i="7"/>
  <c r="B228" i="7"/>
  <c r="C228" i="7" s="1"/>
  <c r="A229" i="7"/>
  <c r="B229" i="7"/>
  <c r="C229" i="7" s="1"/>
  <c r="A230" i="7"/>
  <c r="B230" i="7"/>
  <c r="C230" i="7" s="1"/>
  <c r="A231" i="7"/>
  <c r="B231" i="7"/>
  <c r="C231" i="7" s="1"/>
  <c r="A232" i="7"/>
  <c r="B232" i="7"/>
  <c r="C232" i="7" s="1"/>
  <c r="A233" i="7"/>
  <c r="B233" i="7"/>
  <c r="C233" i="7" s="1"/>
  <c r="A234" i="7"/>
  <c r="B234" i="7"/>
  <c r="C234" i="7" s="1"/>
  <c r="A235" i="7"/>
  <c r="B235" i="7"/>
  <c r="C235" i="7" s="1"/>
  <c r="A236" i="7"/>
  <c r="B236" i="7"/>
  <c r="C236" i="7" s="1"/>
  <c r="A237" i="7"/>
  <c r="B237" i="7"/>
  <c r="C237" i="7" s="1"/>
  <c r="A238" i="7"/>
  <c r="B238" i="7"/>
  <c r="C238" i="7" s="1"/>
  <c r="A239" i="7"/>
  <c r="B239" i="7"/>
  <c r="C239" i="7" s="1"/>
  <c r="A240" i="7"/>
  <c r="B240" i="7"/>
  <c r="C240" i="7" s="1"/>
  <c r="A241" i="7"/>
  <c r="B241" i="7"/>
  <c r="C241" i="7" s="1"/>
  <c r="A242" i="7"/>
  <c r="B242" i="7"/>
  <c r="C242" i="7" s="1"/>
  <c r="A243" i="7"/>
  <c r="B243" i="7"/>
  <c r="C243" i="7" s="1"/>
  <c r="A244" i="7"/>
  <c r="B244" i="7"/>
  <c r="C244" i="7" s="1"/>
  <c r="A245" i="7"/>
  <c r="B245" i="7"/>
  <c r="C245" i="7" s="1"/>
  <c r="A246" i="7"/>
  <c r="B246" i="7"/>
  <c r="C246" i="7" s="1"/>
  <c r="A247" i="7"/>
  <c r="B247" i="7"/>
  <c r="C247" i="7" s="1"/>
  <c r="A248" i="7"/>
  <c r="B248" i="7"/>
  <c r="C248" i="7" s="1"/>
  <c r="A249" i="7"/>
  <c r="B249" i="7"/>
  <c r="C249" i="7" s="1"/>
  <c r="A250" i="7"/>
  <c r="B250" i="7"/>
  <c r="C250" i="7" s="1"/>
  <c r="A251" i="7"/>
  <c r="B251" i="7"/>
  <c r="C251" i="7" s="1"/>
  <c r="A252" i="7"/>
  <c r="B252" i="7"/>
  <c r="C252" i="7" s="1"/>
  <c r="A253" i="7"/>
  <c r="B253" i="7"/>
  <c r="C253" i="7" s="1"/>
  <c r="A254" i="7"/>
  <c r="B254" i="7"/>
  <c r="C254" i="7" s="1"/>
  <c r="A255" i="7"/>
  <c r="B255" i="7"/>
  <c r="C255" i="7" s="1"/>
  <c r="A256" i="7"/>
  <c r="B256" i="7"/>
  <c r="C256" i="7" s="1"/>
  <c r="A257" i="7"/>
  <c r="B257" i="7"/>
  <c r="C257" i="7" s="1"/>
  <c r="A258" i="7"/>
  <c r="B258" i="7"/>
  <c r="C258" i="7" s="1"/>
  <c r="A259" i="7"/>
  <c r="B259" i="7"/>
  <c r="C259" i="7" s="1"/>
  <c r="A260" i="7"/>
  <c r="B260" i="7"/>
  <c r="C260" i="7" s="1"/>
  <c r="A261" i="7"/>
  <c r="B261" i="7"/>
  <c r="C261" i="7" s="1"/>
  <c r="A262" i="7"/>
  <c r="B262" i="7"/>
  <c r="C262" i="7" s="1"/>
  <c r="A263" i="7"/>
  <c r="B263" i="7"/>
  <c r="C263" i="7" s="1"/>
  <c r="A264" i="7"/>
  <c r="B264" i="7"/>
  <c r="C264" i="7" s="1"/>
  <c r="A265" i="7"/>
  <c r="B265" i="7"/>
  <c r="C265" i="7" s="1"/>
  <c r="A266" i="7"/>
  <c r="B266" i="7"/>
  <c r="C266" i="7" s="1"/>
  <c r="A267" i="7"/>
  <c r="B267" i="7"/>
  <c r="C267" i="7" s="1"/>
  <c r="A268" i="7"/>
  <c r="B268" i="7"/>
  <c r="C268" i="7" s="1"/>
  <c r="A269" i="7"/>
  <c r="B269" i="7"/>
  <c r="C269" i="7" s="1"/>
  <c r="A270" i="7"/>
  <c r="B270" i="7"/>
  <c r="C270" i="7" s="1"/>
  <c r="A271" i="7"/>
  <c r="B271" i="7"/>
  <c r="C271" i="7" s="1"/>
  <c r="A272" i="7"/>
  <c r="B272" i="7"/>
  <c r="C272" i="7" s="1"/>
  <c r="A273" i="7"/>
  <c r="B273" i="7"/>
  <c r="C273" i="7" s="1"/>
  <c r="A274" i="7"/>
  <c r="B274" i="7"/>
  <c r="C274" i="7" s="1"/>
  <c r="A275" i="7"/>
  <c r="B275" i="7"/>
  <c r="C275" i="7" s="1"/>
  <c r="A276" i="7"/>
  <c r="B276" i="7"/>
  <c r="C276" i="7" s="1"/>
  <c r="A277" i="7"/>
  <c r="B277" i="7"/>
  <c r="C277" i="7" s="1"/>
  <c r="A278" i="7"/>
  <c r="B278" i="7"/>
  <c r="C278" i="7" s="1"/>
  <c r="A279" i="7"/>
  <c r="B279" i="7"/>
  <c r="C279" i="7" s="1"/>
  <c r="A280" i="7"/>
  <c r="B280" i="7"/>
  <c r="C280" i="7" s="1"/>
  <c r="A281" i="7"/>
  <c r="B281" i="7"/>
  <c r="C281" i="7" s="1"/>
  <c r="A282" i="7"/>
  <c r="B282" i="7"/>
  <c r="C282" i="7" s="1"/>
  <c r="A283" i="7"/>
  <c r="B283" i="7"/>
  <c r="C283" i="7" s="1"/>
  <c r="A284" i="7"/>
  <c r="B284" i="7"/>
  <c r="C284" i="7" s="1"/>
  <c r="A285" i="7"/>
  <c r="B285" i="7"/>
  <c r="C285" i="7" s="1"/>
  <c r="A286" i="7"/>
  <c r="B286" i="7"/>
  <c r="C286" i="7" s="1"/>
  <c r="A287" i="7"/>
  <c r="B287" i="7"/>
  <c r="C287" i="7" s="1"/>
  <c r="A288" i="7"/>
  <c r="B288" i="7"/>
  <c r="C288" i="7" s="1"/>
  <c r="A289" i="7"/>
  <c r="B289" i="7"/>
  <c r="C289" i="7" s="1"/>
  <c r="A290" i="7"/>
  <c r="B290" i="7"/>
  <c r="C290" i="7" s="1"/>
  <c r="A291" i="7"/>
  <c r="B291" i="7"/>
  <c r="C291" i="7" s="1"/>
  <c r="A292" i="7"/>
  <c r="B292" i="7"/>
  <c r="C292" i="7" s="1"/>
  <c r="A293" i="7"/>
  <c r="B293" i="7"/>
  <c r="C293" i="7" s="1"/>
  <c r="A294" i="7"/>
  <c r="B294" i="7"/>
  <c r="C294" i="7" s="1"/>
  <c r="A295" i="7"/>
  <c r="B295" i="7"/>
  <c r="C295" i="7" s="1"/>
  <c r="A296" i="7"/>
  <c r="B296" i="7"/>
  <c r="C296" i="7" s="1"/>
  <c r="A297" i="7"/>
  <c r="B297" i="7"/>
  <c r="C297" i="7" s="1"/>
  <c r="A298" i="7"/>
  <c r="B298" i="7"/>
  <c r="C298" i="7" s="1"/>
  <c r="A299" i="7"/>
  <c r="B299" i="7"/>
  <c r="C299" i="7" s="1"/>
  <c r="A300" i="7"/>
  <c r="B300" i="7"/>
  <c r="C300" i="7" s="1"/>
  <c r="A301" i="7"/>
  <c r="B301" i="7"/>
  <c r="C301" i="7" s="1"/>
  <c r="A302" i="7"/>
  <c r="B302" i="7"/>
  <c r="C302" i="7" s="1"/>
  <c r="A303" i="7"/>
  <c r="B303" i="7"/>
  <c r="C303" i="7" s="1"/>
  <c r="A304" i="7"/>
  <c r="B304" i="7"/>
  <c r="C304" i="7" s="1"/>
  <c r="A305" i="7"/>
  <c r="B305" i="7"/>
  <c r="C305" i="7" s="1"/>
  <c r="A306" i="7"/>
  <c r="B306" i="7"/>
  <c r="C306" i="7" s="1"/>
  <c r="A307" i="7"/>
  <c r="B307" i="7"/>
  <c r="C307" i="7" s="1"/>
  <c r="A308" i="7"/>
  <c r="B308" i="7"/>
  <c r="C308" i="7" s="1"/>
  <c r="A309" i="7"/>
  <c r="B309" i="7"/>
  <c r="C309" i="7" s="1"/>
  <c r="A310" i="7"/>
  <c r="B310" i="7"/>
  <c r="C310" i="7" s="1"/>
  <c r="A311" i="7"/>
  <c r="B311" i="7"/>
  <c r="C311" i="7" s="1"/>
  <c r="A312" i="7"/>
  <c r="B312" i="7"/>
  <c r="C312" i="7" s="1"/>
  <c r="A313" i="7"/>
  <c r="B313" i="7"/>
  <c r="C313" i="7" s="1"/>
  <c r="A314" i="7"/>
  <c r="B314" i="7"/>
  <c r="C314" i="7" s="1"/>
  <c r="A315" i="7"/>
  <c r="B315" i="7"/>
  <c r="C315" i="7" s="1"/>
  <c r="A316" i="7"/>
  <c r="B316" i="7"/>
  <c r="C316" i="7" s="1"/>
  <c r="A317" i="7"/>
  <c r="B317" i="7"/>
  <c r="C317" i="7" s="1"/>
  <c r="A318" i="7"/>
  <c r="B318" i="7"/>
  <c r="C318" i="7" s="1"/>
  <c r="A319" i="7"/>
  <c r="B319" i="7"/>
  <c r="C319" i="7" s="1"/>
  <c r="A320" i="7"/>
  <c r="B320" i="7"/>
  <c r="C320" i="7" s="1"/>
  <c r="A321" i="7"/>
  <c r="B321" i="7"/>
  <c r="C321" i="7" s="1"/>
  <c r="A322" i="7"/>
  <c r="B322" i="7"/>
  <c r="C322" i="7" s="1"/>
  <c r="A323" i="7"/>
  <c r="B323" i="7"/>
  <c r="C323" i="7" s="1"/>
  <c r="A324" i="7"/>
  <c r="B324" i="7"/>
  <c r="C324" i="7" s="1"/>
  <c r="A325" i="7"/>
  <c r="B325" i="7"/>
  <c r="C325" i="7" s="1"/>
  <c r="A326" i="7"/>
  <c r="B326" i="7"/>
  <c r="C326" i="7" s="1"/>
  <c r="A327" i="7"/>
  <c r="B327" i="7"/>
  <c r="C327" i="7" s="1"/>
  <c r="A328" i="7"/>
  <c r="B328" i="7"/>
  <c r="C328" i="7" s="1"/>
  <c r="A329" i="7"/>
  <c r="B329" i="7"/>
  <c r="C329" i="7" s="1"/>
  <c r="A330" i="7"/>
  <c r="B330" i="7"/>
  <c r="C330" i="7" s="1"/>
  <c r="A331" i="7"/>
  <c r="B331" i="7"/>
  <c r="C331" i="7" s="1"/>
  <c r="A332" i="7"/>
  <c r="B332" i="7"/>
  <c r="C332" i="7" s="1"/>
  <c r="A333" i="7"/>
  <c r="B333" i="7"/>
  <c r="C333" i="7" s="1"/>
  <c r="A334" i="7"/>
  <c r="B334" i="7"/>
  <c r="C334" i="7" s="1"/>
  <c r="A335" i="7"/>
  <c r="B335" i="7"/>
  <c r="C335" i="7" s="1"/>
  <c r="A336" i="7"/>
  <c r="B336" i="7"/>
  <c r="C336" i="7" s="1"/>
  <c r="A337" i="7"/>
  <c r="B337" i="7"/>
  <c r="C337" i="7" s="1"/>
  <c r="A338" i="7"/>
  <c r="B338" i="7"/>
  <c r="C338" i="7" s="1"/>
  <c r="A339" i="7"/>
  <c r="B339" i="7"/>
  <c r="C339" i="7" s="1"/>
  <c r="A340" i="7"/>
  <c r="B340" i="7"/>
  <c r="C340" i="7" s="1"/>
  <c r="A341" i="7"/>
  <c r="B341" i="7"/>
  <c r="C341" i="7" s="1"/>
  <c r="A342" i="7"/>
  <c r="B342" i="7"/>
  <c r="C342" i="7" s="1"/>
  <c r="A343" i="7"/>
  <c r="B343" i="7"/>
  <c r="C343" i="7" s="1"/>
  <c r="A344" i="7"/>
  <c r="B344" i="7"/>
  <c r="C344" i="7" s="1"/>
  <c r="A345" i="7"/>
  <c r="B345" i="7"/>
  <c r="C345" i="7" s="1"/>
  <c r="A346" i="7"/>
  <c r="B346" i="7"/>
  <c r="C346" i="7" s="1"/>
  <c r="A347" i="7"/>
  <c r="B347" i="7"/>
  <c r="C347" i="7" s="1"/>
  <c r="A348" i="7"/>
  <c r="B348" i="7"/>
  <c r="C348" i="7" s="1"/>
  <c r="A349" i="7"/>
  <c r="B349" i="7"/>
  <c r="C349" i="7" s="1"/>
  <c r="A350" i="7"/>
  <c r="B350" i="7"/>
  <c r="C350" i="7" s="1"/>
  <c r="A351" i="7"/>
  <c r="B351" i="7"/>
  <c r="C351" i="7" s="1"/>
  <c r="A352" i="7"/>
  <c r="B352" i="7"/>
  <c r="C352" i="7" s="1"/>
  <c r="A353" i="7"/>
  <c r="B353" i="7"/>
  <c r="C353" i="7" s="1"/>
  <c r="A354" i="7"/>
  <c r="B354" i="7"/>
  <c r="C354" i="7" s="1"/>
  <c r="A355" i="7"/>
  <c r="B355" i="7"/>
  <c r="C355" i="7" s="1"/>
  <c r="A356" i="7"/>
  <c r="B356" i="7"/>
  <c r="C356" i="7" s="1"/>
  <c r="A357" i="7"/>
  <c r="B357" i="7"/>
  <c r="C357" i="7" s="1"/>
  <c r="A358" i="7"/>
  <c r="B358" i="7"/>
  <c r="C358" i="7" s="1"/>
  <c r="A359" i="7"/>
  <c r="B359" i="7"/>
  <c r="C359" i="7" s="1"/>
  <c r="A360" i="7"/>
  <c r="B360" i="7"/>
  <c r="C360" i="7" s="1"/>
  <c r="A361" i="7"/>
  <c r="B361" i="7"/>
  <c r="C361" i="7" s="1"/>
  <c r="A362" i="7"/>
  <c r="B362" i="7"/>
  <c r="C362" i="7" s="1"/>
  <c r="A363" i="7"/>
  <c r="B363" i="7"/>
  <c r="C363" i="7" s="1"/>
  <c r="A364" i="7"/>
  <c r="B364" i="7"/>
  <c r="C364" i="7" s="1"/>
  <c r="A365" i="7"/>
  <c r="B365" i="7"/>
  <c r="C365" i="7" s="1"/>
  <c r="A366" i="7"/>
  <c r="B366" i="7"/>
  <c r="C366" i="7" s="1"/>
  <c r="A367" i="7"/>
  <c r="B367" i="7"/>
  <c r="C367" i="7" s="1"/>
  <c r="A368" i="7"/>
  <c r="B368" i="7"/>
  <c r="C368" i="7" s="1"/>
  <c r="A369" i="7"/>
  <c r="B369" i="7"/>
  <c r="C369" i="7" s="1"/>
  <c r="A370" i="7"/>
  <c r="B370" i="7"/>
  <c r="C370" i="7" s="1"/>
  <c r="A371" i="7"/>
  <c r="B371" i="7"/>
  <c r="C371" i="7" s="1"/>
  <c r="A372" i="7"/>
  <c r="B372" i="7"/>
  <c r="C372" i="7" s="1"/>
  <c r="A373" i="7"/>
  <c r="B373" i="7"/>
  <c r="C373" i="7" s="1"/>
  <c r="A374" i="7"/>
  <c r="B374" i="7"/>
  <c r="C374" i="7" s="1"/>
  <c r="A375" i="7"/>
  <c r="B375" i="7"/>
  <c r="C375" i="7" s="1"/>
  <c r="A376" i="7"/>
  <c r="B376" i="7"/>
  <c r="C376" i="7" s="1"/>
  <c r="A377" i="7"/>
  <c r="B377" i="7"/>
  <c r="C377" i="7" s="1"/>
  <c r="A378" i="7"/>
  <c r="B378" i="7"/>
  <c r="C378" i="7" s="1"/>
  <c r="A379" i="7"/>
  <c r="B379" i="7"/>
  <c r="C379" i="7" s="1"/>
  <c r="A380" i="7"/>
  <c r="B380" i="7"/>
  <c r="C380" i="7" s="1"/>
  <c r="A381" i="7"/>
  <c r="B381" i="7"/>
  <c r="C381" i="7" s="1"/>
  <c r="A382" i="7"/>
  <c r="B382" i="7"/>
  <c r="C382" i="7" s="1"/>
  <c r="A383" i="7"/>
  <c r="B383" i="7"/>
  <c r="C383" i="7" s="1"/>
  <c r="A384" i="7"/>
  <c r="B384" i="7"/>
  <c r="C384" i="7" s="1"/>
  <c r="A385" i="7"/>
  <c r="B385" i="7"/>
  <c r="C385" i="7" s="1"/>
  <c r="A386" i="7"/>
  <c r="B386" i="7"/>
  <c r="C386" i="7" s="1"/>
  <c r="A387" i="7"/>
  <c r="B387" i="7"/>
  <c r="C387" i="7" s="1"/>
  <c r="A388" i="7"/>
  <c r="B388" i="7"/>
  <c r="C388" i="7" s="1"/>
  <c r="A389" i="7"/>
  <c r="B389" i="7"/>
  <c r="C389" i="7" s="1"/>
  <c r="A390" i="7"/>
  <c r="B390" i="7"/>
  <c r="C390" i="7" s="1"/>
  <c r="A391" i="7"/>
  <c r="B391" i="7"/>
  <c r="C391" i="7" s="1"/>
  <c r="A392" i="7"/>
  <c r="B392" i="7"/>
  <c r="C392" i="7" s="1"/>
  <c r="A393" i="7"/>
  <c r="B393" i="7"/>
  <c r="C393" i="7" s="1"/>
  <c r="A394" i="7"/>
  <c r="B394" i="7"/>
  <c r="C394" i="7" s="1"/>
  <c r="A395" i="7"/>
  <c r="B395" i="7"/>
  <c r="C395" i="7" s="1"/>
  <c r="A396" i="7"/>
  <c r="B396" i="7"/>
  <c r="C396" i="7" s="1"/>
  <c r="A397" i="7"/>
  <c r="B397" i="7"/>
  <c r="C397" i="7" s="1"/>
  <c r="A398" i="7"/>
  <c r="B398" i="7"/>
  <c r="C398" i="7" s="1"/>
  <c r="A399" i="7"/>
  <c r="B399" i="7"/>
  <c r="C399" i="7" s="1"/>
  <c r="A400" i="7"/>
  <c r="B400" i="7"/>
  <c r="C400" i="7" s="1"/>
  <c r="A401" i="7"/>
  <c r="B401" i="7"/>
  <c r="C401" i="7" s="1"/>
  <c r="A402" i="7"/>
  <c r="B402" i="7"/>
  <c r="C402" i="7" s="1"/>
  <c r="A403" i="7"/>
  <c r="B403" i="7"/>
  <c r="C403" i="7" s="1"/>
  <c r="A404" i="7"/>
  <c r="B404" i="7"/>
  <c r="C404" i="7" s="1"/>
  <c r="A405" i="7"/>
  <c r="B405" i="7"/>
  <c r="C405" i="7" s="1"/>
  <c r="A406" i="7"/>
  <c r="B406" i="7"/>
  <c r="C406" i="7" s="1"/>
  <c r="A407" i="7"/>
  <c r="B407" i="7"/>
  <c r="C407" i="7" s="1"/>
  <c r="A408" i="7"/>
  <c r="B408" i="7"/>
  <c r="C408" i="7" s="1"/>
  <c r="A409" i="7"/>
  <c r="B409" i="7"/>
  <c r="C409" i="7" s="1"/>
  <c r="A410" i="7"/>
  <c r="B410" i="7"/>
  <c r="C410" i="7" s="1"/>
  <c r="A411" i="7"/>
  <c r="B411" i="7"/>
  <c r="C411" i="7" s="1"/>
  <c r="A412" i="7"/>
  <c r="B412" i="7"/>
  <c r="C412" i="7" s="1"/>
  <c r="A413" i="7"/>
  <c r="B413" i="7"/>
  <c r="C413" i="7" s="1"/>
  <c r="A414" i="7"/>
  <c r="B414" i="7"/>
  <c r="C414" i="7" s="1"/>
  <c r="A415" i="7"/>
  <c r="B415" i="7"/>
  <c r="C415" i="7" s="1"/>
  <c r="A416" i="7"/>
  <c r="B416" i="7"/>
  <c r="C416" i="7" s="1"/>
  <c r="A417" i="7"/>
  <c r="B417" i="7"/>
  <c r="C417" i="7" s="1"/>
  <c r="A418" i="7"/>
  <c r="B418" i="7"/>
  <c r="C418" i="7" s="1"/>
  <c r="A419" i="7"/>
  <c r="B419" i="7"/>
  <c r="C419" i="7" s="1"/>
  <c r="A420" i="7"/>
  <c r="B420" i="7"/>
  <c r="C420" i="7" s="1"/>
  <c r="A421" i="7"/>
  <c r="B421" i="7"/>
  <c r="C421" i="7" s="1"/>
  <c r="A422" i="7"/>
  <c r="B422" i="7"/>
  <c r="C422" i="7" s="1"/>
  <c r="A423" i="7"/>
  <c r="B423" i="7"/>
  <c r="C423" i="7" s="1"/>
  <c r="A424" i="7"/>
  <c r="B424" i="7"/>
  <c r="C424" i="7" s="1"/>
  <c r="A425" i="7"/>
  <c r="B425" i="7"/>
  <c r="C425" i="7" s="1"/>
  <c r="A426" i="7"/>
  <c r="B426" i="7"/>
  <c r="C426" i="7" s="1"/>
  <c r="A427" i="7"/>
  <c r="B427" i="7"/>
  <c r="C427" i="7" s="1"/>
  <c r="A428" i="7"/>
  <c r="B428" i="7"/>
  <c r="C428" i="7" s="1"/>
  <c r="A429" i="7"/>
  <c r="B429" i="7"/>
  <c r="C429" i="7" s="1"/>
  <c r="A430" i="7"/>
  <c r="B430" i="7"/>
  <c r="C430" i="7" s="1"/>
  <c r="A431" i="7"/>
  <c r="B431" i="7"/>
  <c r="C431" i="7" s="1"/>
  <c r="A432" i="7"/>
  <c r="B432" i="7"/>
  <c r="C432" i="7" s="1"/>
  <c r="A433" i="7"/>
  <c r="B433" i="7"/>
  <c r="C433" i="7" s="1"/>
  <c r="A434" i="7"/>
  <c r="B434" i="7"/>
  <c r="C434" i="7" s="1"/>
  <c r="A435" i="7"/>
  <c r="B435" i="7"/>
  <c r="C435" i="7" s="1"/>
  <c r="A436" i="7"/>
  <c r="B436" i="7"/>
  <c r="C436" i="7" s="1"/>
  <c r="A437" i="7"/>
  <c r="B437" i="7"/>
  <c r="C437" i="7" s="1"/>
  <c r="A438" i="7"/>
  <c r="B438" i="7"/>
  <c r="C438" i="7" s="1"/>
  <c r="A439" i="7"/>
  <c r="B439" i="7"/>
  <c r="C439" i="7" s="1"/>
  <c r="A440" i="7"/>
  <c r="B440" i="7"/>
  <c r="C440" i="7" s="1"/>
  <c r="A441" i="7"/>
  <c r="B441" i="7"/>
  <c r="C441" i="7" s="1"/>
  <c r="A442" i="7"/>
  <c r="B442" i="7"/>
  <c r="C442" i="7" s="1"/>
  <c r="A443" i="7"/>
  <c r="B443" i="7"/>
  <c r="C443" i="7" s="1"/>
  <c r="A444" i="7"/>
  <c r="B444" i="7"/>
  <c r="C444" i="7" s="1"/>
  <c r="A445" i="7"/>
  <c r="B445" i="7"/>
  <c r="C445" i="7" s="1"/>
  <c r="A446" i="7"/>
  <c r="B446" i="7"/>
  <c r="C446" i="7" s="1"/>
  <c r="A447" i="7"/>
  <c r="B447" i="7"/>
  <c r="C447" i="7" s="1"/>
  <c r="A448" i="7"/>
  <c r="B448" i="7"/>
  <c r="C448" i="7" s="1"/>
  <c r="A449" i="7"/>
  <c r="B449" i="7"/>
  <c r="C449" i="7" s="1"/>
  <c r="A450" i="7"/>
  <c r="B450" i="7"/>
  <c r="C450" i="7" s="1"/>
  <c r="A451" i="7"/>
  <c r="B451" i="7"/>
  <c r="C451" i="7" s="1"/>
  <c r="A452" i="7"/>
  <c r="B452" i="7"/>
  <c r="C452" i="7" s="1"/>
  <c r="A453" i="7"/>
  <c r="B453" i="7"/>
  <c r="C453" i="7" s="1"/>
  <c r="A454" i="7"/>
  <c r="B454" i="7"/>
  <c r="C454" i="7" s="1"/>
  <c r="A455" i="7"/>
  <c r="B455" i="7"/>
  <c r="C455" i="7" s="1"/>
  <c r="A456" i="7"/>
  <c r="B456" i="7"/>
  <c r="C456" i="7" s="1"/>
  <c r="A457" i="7"/>
  <c r="B457" i="7"/>
  <c r="C457" i="7" s="1"/>
  <c r="A458" i="7"/>
  <c r="B458" i="7"/>
  <c r="C458" i="7" s="1"/>
  <c r="A459" i="7"/>
  <c r="B459" i="7"/>
  <c r="C459" i="7" s="1"/>
  <c r="A460" i="7"/>
  <c r="B460" i="7"/>
  <c r="C460" i="7" s="1"/>
  <c r="A461" i="7"/>
  <c r="B461" i="7"/>
  <c r="C461" i="7" s="1"/>
  <c r="A462" i="7"/>
  <c r="B462" i="7"/>
  <c r="C462" i="7" s="1"/>
  <c r="A463" i="7"/>
  <c r="B463" i="7"/>
  <c r="C463" i="7" s="1"/>
  <c r="A464" i="7"/>
  <c r="B464" i="7"/>
  <c r="C464" i="7" s="1"/>
  <c r="A465" i="7"/>
  <c r="B465" i="7"/>
  <c r="C465" i="7" s="1"/>
  <c r="A466" i="7"/>
  <c r="B466" i="7"/>
  <c r="C466" i="7" s="1"/>
  <c r="A467" i="7"/>
  <c r="B467" i="7"/>
  <c r="C467" i="7" s="1"/>
  <c r="A468" i="7"/>
  <c r="B468" i="7"/>
  <c r="C468" i="7" s="1"/>
  <c r="A469" i="7"/>
  <c r="B469" i="7"/>
  <c r="C469" i="7" s="1"/>
  <c r="A470" i="7"/>
  <c r="B470" i="7"/>
  <c r="C470" i="7" s="1"/>
  <c r="A471" i="7"/>
  <c r="B471" i="7"/>
  <c r="C471" i="7" s="1"/>
  <c r="A472" i="7"/>
  <c r="B472" i="7"/>
  <c r="C472" i="7" s="1"/>
  <c r="A473" i="7"/>
  <c r="B473" i="7"/>
  <c r="C473" i="7" s="1"/>
  <c r="A474" i="7"/>
  <c r="B474" i="7"/>
  <c r="C474" i="7" s="1"/>
  <c r="A475" i="7"/>
  <c r="B475" i="7"/>
  <c r="C475" i="7" s="1"/>
  <c r="A476" i="7"/>
  <c r="B476" i="7"/>
  <c r="C476" i="7" s="1"/>
  <c r="A477" i="7"/>
  <c r="B477" i="7"/>
  <c r="C477" i="7" s="1"/>
  <c r="A478" i="7"/>
  <c r="B478" i="7"/>
  <c r="C478" i="7" s="1"/>
  <c r="A479" i="7"/>
  <c r="B479" i="7"/>
  <c r="C479" i="7" s="1"/>
  <c r="A480" i="7"/>
  <c r="B480" i="7"/>
  <c r="C480" i="7" s="1"/>
  <c r="A481" i="7"/>
  <c r="B481" i="7"/>
  <c r="C481" i="7" s="1"/>
  <c r="A482" i="7"/>
  <c r="B482" i="7"/>
  <c r="C482" i="7" s="1"/>
  <c r="A483" i="7"/>
  <c r="B483" i="7"/>
  <c r="C483" i="7" s="1"/>
  <c r="A484" i="7"/>
  <c r="B484" i="7"/>
  <c r="C484" i="7" s="1"/>
  <c r="A485" i="7"/>
  <c r="B485" i="7"/>
  <c r="C485" i="7" s="1"/>
  <c r="A486" i="7"/>
  <c r="B486" i="7"/>
  <c r="C486" i="7" s="1"/>
  <c r="A487" i="7"/>
  <c r="B487" i="7"/>
  <c r="C487" i="7" s="1"/>
  <c r="A488" i="7"/>
  <c r="B488" i="7"/>
  <c r="C488" i="7" s="1"/>
  <c r="A489" i="7"/>
  <c r="B489" i="7"/>
  <c r="C489" i="7" s="1"/>
  <c r="A490" i="7"/>
  <c r="B490" i="7"/>
  <c r="C490" i="7" s="1"/>
  <c r="A491" i="7"/>
  <c r="B491" i="7"/>
  <c r="C491" i="7" s="1"/>
  <c r="A492" i="7"/>
  <c r="B492" i="7"/>
  <c r="C492" i="7" s="1"/>
  <c r="A493" i="7"/>
  <c r="B493" i="7"/>
  <c r="C493" i="7" s="1"/>
  <c r="A494" i="7"/>
  <c r="B494" i="7"/>
  <c r="C494" i="7" s="1"/>
  <c r="A495" i="7"/>
  <c r="B495" i="7"/>
  <c r="C495" i="7" s="1"/>
  <c r="A496" i="7"/>
  <c r="B496" i="7"/>
  <c r="C496" i="7" s="1"/>
  <c r="A497" i="7"/>
  <c r="B497" i="7"/>
  <c r="C497" i="7" s="1"/>
  <c r="A498" i="7"/>
  <c r="B498" i="7"/>
  <c r="C498" i="7" s="1"/>
  <c r="A499" i="7"/>
  <c r="B499" i="7"/>
  <c r="C499" i="7" s="1"/>
  <c r="A500" i="7"/>
  <c r="B500" i="7"/>
  <c r="C500" i="7" s="1"/>
  <c r="A501" i="7"/>
  <c r="B501" i="7"/>
  <c r="C501" i="7" s="1"/>
  <c r="A502" i="7"/>
  <c r="B502" i="7"/>
  <c r="C502" i="7" s="1"/>
  <c r="A503" i="7"/>
  <c r="B503" i="7"/>
  <c r="C503" i="7" s="1"/>
  <c r="A504" i="7"/>
  <c r="B504" i="7"/>
  <c r="C504" i="7" s="1"/>
  <c r="A505" i="7"/>
  <c r="B505" i="7"/>
  <c r="C505" i="7" s="1"/>
  <c r="A506" i="7"/>
  <c r="B506" i="7"/>
  <c r="C506" i="7" s="1"/>
  <c r="A507" i="7"/>
  <c r="B507" i="7"/>
  <c r="C507" i="7" s="1"/>
  <c r="A508" i="7"/>
  <c r="B508" i="7"/>
  <c r="C508" i="7" s="1"/>
  <c r="A509" i="7"/>
  <c r="B509" i="7"/>
  <c r="C509" i="7" s="1"/>
  <c r="A510" i="7"/>
  <c r="B510" i="7"/>
  <c r="C510" i="7" s="1"/>
  <c r="A511" i="7"/>
  <c r="B511" i="7"/>
  <c r="C511" i="7" s="1"/>
  <c r="A512" i="7"/>
  <c r="B512" i="7"/>
  <c r="C512" i="7" s="1"/>
  <c r="A513" i="7"/>
  <c r="B513" i="7"/>
  <c r="C513" i="7" s="1"/>
  <c r="A514" i="7"/>
  <c r="B514" i="7"/>
  <c r="C514" i="7" s="1"/>
  <c r="A515" i="7"/>
  <c r="B515" i="7"/>
  <c r="C515" i="7" s="1"/>
  <c r="A516" i="7"/>
  <c r="B516" i="7"/>
  <c r="C516" i="7" s="1"/>
  <c r="A517" i="7"/>
  <c r="B517" i="7"/>
  <c r="C517" i="7" s="1"/>
  <c r="A518" i="7"/>
  <c r="B518" i="7"/>
  <c r="C518" i="7" s="1"/>
  <c r="A519" i="7"/>
  <c r="B519" i="7"/>
  <c r="C519" i="7" s="1"/>
  <c r="A520" i="7"/>
  <c r="B520" i="7"/>
  <c r="C520" i="7" s="1"/>
  <c r="A521" i="7"/>
  <c r="B521" i="7"/>
  <c r="C521" i="7" s="1"/>
  <c r="A522" i="7"/>
  <c r="B522" i="7"/>
  <c r="C522" i="7" s="1"/>
  <c r="A523" i="7"/>
  <c r="B523" i="7"/>
  <c r="C523" i="7" s="1"/>
  <c r="A524" i="7"/>
  <c r="B524" i="7"/>
  <c r="C524" i="7" s="1"/>
  <c r="A525" i="7"/>
  <c r="B525" i="7"/>
  <c r="C525" i="7" s="1"/>
  <c r="A526" i="7"/>
  <c r="B526" i="7"/>
  <c r="C526" i="7" s="1"/>
  <c r="A527" i="7"/>
  <c r="B527" i="7"/>
  <c r="C527" i="7" s="1"/>
  <c r="A528" i="7"/>
  <c r="B528" i="7"/>
  <c r="C528" i="7" s="1"/>
  <c r="A529" i="7"/>
  <c r="B529" i="7"/>
  <c r="C529" i="7" s="1"/>
  <c r="A530" i="7"/>
  <c r="B530" i="7"/>
  <c r="C530" i="7" s="1"/>
  <c r="A531" i="7"/>
  <c r="B531" i="7"/>
  <c r="C531" i="7" s="1"/>
  <c r="A532" i="7"/>
  <c r="B532" i="7"/>
  <c r="C532" i="7" s="1"/>
  <c r="A533" i="7"/>
  <c r="B533" i="7"/>
  <c r="C533" i="7" s="1"/>
  <c r="A534" i="7"/>
  <c r="B534" i="7"/>
  <c r="C534" i="7" s="1"/>
  <c r="A535" i="7"/>
  <c r="B535" i="7"/>
  <c r="C535" i="7" s="1"/>
  <c r="A536" i="7"/>
  <c r="B536" i="7"/>
  <c r="C536" i="7" s="1"/>
  <c r="A537" i="7"/>
  <c r="B537" i="7"/>
  <c r="C537" i="7" s="1"/>
  <c r="A538" i="7"/>
  <c r="B538" i="7"/>
  <c r="C538" i="7" s="1"/>
  <c r="A539" i="7"/>
  <c r="B539" i="7"/>
  <c r="C539" i="7" s="1"/>
  <c r="A540" i="7"/>
  <c r="B540" i="7"/>
  <c r="C540" i="7" s="1"/>
  <c r="A541" i="7"/>
  <c r="B541" i="7"/>
  <c r="C541" i="7" s="1"/>
  <c r="A542" i="7"/>
  <c r="B542" i="7"/>
  <c r="C542" i="7" s="1"/>
  <c r="A543" i="7"/>
  <c r="B543" i="7"/>
  <c r="C543" i="7" s="1"/>
  <c r="A544" i="7"/>
  <c r="B544" i="7"/>
  <c r="C544" i="7" s="1"/>
  <c r="A545" i="7"/>
  <c r="B545" i="7"/>
  <c r="C545" i="7" s="1"/>
  <c r="A546" i="7"/>
  <c r="B546" i="7"/>
  <c r="C546" i="7" s="1"/>
  <c r="A547" i="7"/>
  <c r="B547" i="7"/>
  <c r="C547" i="7" s="1"/>
  <c r="A548" i="7"/>
  <c r="B548" i="7"/>
  <c r="C548" i="7" s="1"/>
  <c r="A549" i="7"/>
  <c r="B549" i="7"/>
  <c r="C549" i="7" s="1"/>
  <c r="A550" i="7"/>
  <c r="B550" i="7"/>
  <c r="C550" i="7" s="1"/>
  <c r="A551" i="7"/>
  <c r="B551" i="7"/>
  <c r="C551" i="7" s="1"/>
  <c r="A552" i="7"/>
  <c r="B552" i="7"/>
  <c r="C552" i="7" s="1"/>
  <c r="A553" i="7"/>
  <c r="B553" i="7"/>
  <c r="C553" i="7" s="1"/>
  <c r="A554" i="7"/>
  <c r="B554" i="7"/>
  <c r="C554" i="7" s="1"/>
  <c r="A555" i="7"/>
  <c r="B555" i="7"/>
  <c r="C555" i="7" s="1"/>
  <c r="A556" i="7"/>
  <c r="B556" i="7"/>
  <c r="C556" i="7" s="1"/>
  <c r="A557" i="7"/>
  <c r="B557" i="7"/>
  <c r="C557" i="7" s="1"/>
  <c r="A558" i="7"/>
  <c r="B558" i="7"/>
  <c r="C558" i="7" s="1"/>
  <c r="A559" i="7"/>
  <c r="B559" i="7"/>
  <c r="C559" i="7" s="1"/>
  <c r="A560" i="7"/>
  <c r="B560" i="7"/>
  <c r="C560" i="7" s="1"/>
  <c r="A561" i="7"/>
  <c r="B561" i="7"/>
  <c r="C561" i="7" s="1"/>
  <c r="A562" i="7"/>
  <c r="B562" i="7"/>
  <c r="C562" i="7" s="1"/>
  <c r="A563" i="7"/>
  <c r="B563" i="7"/>
  <c r="C563" i="7" s="1"/>
  <c r="A564" i="7"/>
  <c r="B564" i="7"/>
  <c r="C564" i="7" s="1"/>
  <c r="A565" i="7"/>
  <c r="B565" i="7"/>
  <c r="C565" i="7" s="1"/>
  <c r="A566" i="7"/>
  <c r="B566" i="7"/>
  <c r="C566" i="7" s="1"/>
  <c r="A567" i="7"/>
  <c r="B567" i="7"/>
  <c r="C567" i="7" s="1"/>
  <c r="A568" i="7"/>
  <c r="B568" i="7"/>
  <c r="C568" i="7" s="1"/>
  <c r="A569" i="7"/>
  <c r="B569" i="7"/>
  <c r="C569" i="7" s="1"/>
  <c r="A570" i="7"/>
  <c r="B570" i="7"/>
  <c r="C570" i="7" s="1"/>
  <c r="A571" i="7"/>
  <c r="B571" i="7"/>
  <c r="C571" i="7" s="1"/>
  <c r="A572" i="7"/>
  <c r="B572" i="7"/>
  <c r="C572" i="7" s="1"/>
  <c r="A573" i="7"/>
  <c r="B573" i="7"/>
  <c r="C573" i="7" s="1"/>
  <c r="A574" i="7"/>
  <c r="B574" i="7"/>
  <c r="C574" i="7" s="1"/>
  <c r="A575" i="7"/>
  <c r="B575" i="7"/>
  <c r="C575" i="7" s="1"/>
  <c r="A576" i="7"/>
  <c r="B576" i="7"/>
  <c r="C576" i="7" s="1"/>
  <c r="A577" i="7"/>
  <c r="B577" i="7"/>
  <c r="C577" i="7" s="1"/>
  <c r="A578" i="7"/>
  <c r="B578" i="7"/>
  <c r="C578" i="7" s="1"/>
  <c r="A579" i="7"/>
  <c r="B579" i="7"/>
  <c r="C579" i="7" s="1"/>
  <c r="A580" i="7"/>
  <c r="B580" i="7"/>
  <c r="C580" i="7" s="1"/>
  <c r="A581" i="7"/>
  <c r="B581" i="7"/>
  <c r="C581" i="7" s="1"/>
  <c r="A582" i="7"/>
  <c r="B582" i="7"/>
  <c r="C582" i="7" s="1"/>
  <c r="A583" i="7"/>
  <c r="B583" i="7"/>
  <c r="C583" i="7" s="1"/>
  <c r="A584" i="7"/>
  <c r="B584" i="7"/>
  <c r="C584" i="7" s="1"/>
  <c r="A585" i="7"/>
  <c r="B585" i="7"/>
  <c r="C585" i="7" s="1"/>
  <c r="A586" i="7"/>
  <c r="B586" i="7"/>
  <c r="C586" i="7" s="1"/>
  <c r="A587" i="7"/>
  <c r="B587" i="7"/>
  <c r="C587" i="7" s="1"/>
  <c r="A588" i="7"/>
  <c r="B588" i="7"/>
  <c r="C588" i="7" s="1"/>
  <c r="A589" i="7"/>
  <c r="B589" i="7"/>
  <c r="C589" i="7" s="1"/>
  <c r="A590" i="7"/>
  <c r="B590" i="7"/>
  <c r="C590" i="7" s="1"/>
  <c r="A591" i="7"/>
  <c r="B591" i="7"/>
  <c r="C591" i="7" s="1"/>
  <c r="A592" i="7"/>
  <c r="B592" i="7"/>
  <c r="C592" i="7" s="1"/>
  <c r="A593" i="7"/>
  <c r="B593" i="7"/>
  <c r="C593" i="7" s="1"/>
  <c r="A594" i="7"/>
  <c r="B594" i="7"/>
  <c r="C594" i="7" s="1"/>
  <c r="A595" i="7"/>
  <c r="B595" i="7"/>
  <c r="C595" i="7" s="1"/>
  <c r="A596" i="7"/>
  <c r="B596" i="7"/>
  <c r="C596" i="7" s="1"/>
  <c r="A597" i="7"/>
  <c r="B597" i="7"/>
  <c r="C597" i="7" s="1"/>
  <c r="A598" i="7"/>
  <c r="B598" i="7"/>
  <c r="C598" i="7" s="1"/>
  <c r="A599" i="7"/>
  <c r="B599" i="7"/>
  <c r="C599" i="7" s="1"/>
  <c r="A600" i="7"/>
  <c r="B600" i="7"/>
  <c r="C600" i="7" s="1"/>
  <c r="A601" i="7"/>
  <c r="B601" i="7"/>
  <c r="C601" i="7" s="1"/>
  <c r="A602" i="7"/>
  <c r="B602" i="7"/>
  <c r="C602" i="7" s="1"/>
  <c r="A603" i="7"/>
  <c r="B603" i="7"/>
  <c r="A604" i="7"/>
  <c r="B604" i="7"/>
  <c r="C604" i="7" s="1"/>
  <c r="A605" i="7"/>
  <c r="B605" i="7"/>
  <c r="C605" i="7" s="1"/>
  <c r="A606" i="7"/>
  <c r="B606" i="7"/>
  <c r="C606" i="7" s="1"/>
  <c r="A607" i="7"/>
  <c r="B607" i="7"/>
  <c r="C607" i="7" s="1"/>
  <c r="A608" i="7"/>
  <c r="B608" i="7"/>
  <c r="C608" i="7" s="1"/>
  <c r="A609" i="7"/>
  <c r="B609" i="7"/>
  <c r="C609" i="7" s="1"/>
  <c r="A610" i="7"/>
  <c r="B610" i="7"/>
  <c r="C610" i="7" s="1"/>
  <c r="A611" i="7"/>
  <c r="B611" i="7"/>
  <c r="C611" i="7" s="1"/>
  <c r="A612" i="7"/>
  <c r="B612" i="7"/>
  <c r="C612" i="7" s="1"/>
  <c r="A613" i="7"/>
  <c r="B613" i="7"/>
  <c r="C613" i="7" s="1"/>
  <c r="A614" i="7"/>
  <c r="B614" i="7"/>
  <c r="C614" i="7" s="1"/>
  <c r="A615" i="7"/>
  <c r="B615" i="7"/>
  <c r="C615" i="7" s="1"/>
  <c r="A616" i="7"/>
  <c r="B616" i="7"/>
  <c r="C616" i="7" s="1"/>
  <c r="A617" i="7"/>
  <c r="B617" i="7"/>
  <c r="C617" i="7" s="1"/>
  <c r="A618" i="7"/>
  <c r="B618" i="7"/>
  <c r="C618" i="7" s="1"/>
  <c r="A619" i="7"/>
  <c r="B619" i="7"/>
  <c r="C619" i="7" s="1"/>
  <c r="A620" i="7"/>
  <c r="B620" i="7"/>
  <c r="C620" i="7" s="1"/>
  <c r="A621" i="7"/>
  <c r="B621" i="7"/>
  <c r="C621" i="7" s="1"/>
  <c r="A622" i="7"/>
  <c r="B622" i="7"/>
  <c r="C622" i="7" s="1"/>
  <c r="A623" i="7"/>
  <c r="B623" i="7"/>
  <c r="C623" i="7" s="1"/>
  <c r="A624" i="7"/>
  <c r="B624" i="7"/>
  <c r="C624" i="7" s="1"/>
  <c r="A625" i="7"/>
  <c r="B625" i="7"/>
  <c r="C625" i="7" s="1"/>
  <c r="A626" i="7"/>
  <c r="B626" i="7"/>
  <c r="C626" i="7" s="1"/>
  <c r="A627" i="7"/>
  <c r="B627" i="7"/>
  <c r="C627" i="7" s="1"/>
  <c r="A628" i="7"/>
  <c r="B628" i="7"/>
  <c r="C628" i="7" s="1"/>
  <c r="A629" i="7"/>
  <c r="B629" i="7"/>
  <c r="C629" i="7" s="1"/>
  <c r="A630" i="7"/>
  <c r="B630" i="7"/>
  <c r="C630" i="7" s="1"/>
  <c r="A631" i="7"/>
  <c r="B631" i="7"/>
  <c r="C631" i="7" s="1"/>
  <c r="A632" i="7"/>
  <c r="B632" i="7"/>
  <c r="C632" i="7" s="1"/>
  <c r="A633" i="7"/>
  <c r="B633" i="7"/>
  <c r="C633" i="7" s="1"/>
  <c r="A634" i="7"/>
  <c r="B634" i="7"/>
  <c r="C634" i="7" s="1"/>
  <c r="A635" i="7"/>
  <c r="B635" i="7"/>
  <c r="C635" i="7" s="1"/>
  <c r="A636" i="7"/>
  <c r="B636" i="7"/>
  <c r="C636" i="7" s="1"/>
  <c r="A637" i="7"/>
  <c r="B637" i="7"/>
  <c r="C637" i="7" s="1"/>
  <c r="A638" i="7"/>
  <c r="B638" i="7"/>
  <c r="C638" i="7" s="1"/>
  <c r="A639" i="7"/>
  <c r="B639" i="7"/>
  <c r="C639" i="7" s="1"/>
  <c r="A640" i="7"/>
  <c r="B640" i="7"/>
  <c r="C640" i="7" s="1"/>
  <c r="A641" i="7"/>
  <c r="B641" i="7"/>
  <c r="C641" i="7" s="1"/>
  <c r="A642" i="7"/>
  <c r="B642" i="7"/>
  <c r="C642" i="7" s="1"/>
  <c r="A643" i="7"/>
  <c r="B643" i="7"/>
  <c r="C643" i="7" s="1"/>
  <c r="A644" i="7"/>
  <c r="B644" i="7"/>
  <c r="C644" i="7" s="1"/>
  <c r="A645" i="7"/>
  <c r="B645" i="7"/>
  <c r="C645" i="7" s="1"/>
  <c r="A646" i="7"/>
  <c r="B646" i="7"/>
  <c r="C646" i="7" s="1"/>
  <c r="A647" i="7"/>
  <c r="B647" i="7"/>
  <c r="C647" i="7" s="1"/>
  <c r="A648" i="7"/>
  <c r="B648" i="7"/>
  <c r="C648" i="7" s="1"/>
  <c r="A649" i="7"/>
  <c r="B649" i="7"/>
  <c r="C649" i="7" s="1"/>
  <c r="A650" i="7"/>
  <c r="B650" i="7"/>
  <c r="C650" i="7" s="1"/>
  <c r="A651" i="7"/>
  <c r="B651" i="7"/>
  <c r="C651" i="7" s="1"/>
  <c r="A652" i="7"/>
  <c r="B652" i="7"/>
  <c r="C652" i="7" s="1"/>
  <c r="A653" i="7"/>
  <c r="B653" i="7"/>
  <c r="C653" i="7" s="1"/>
  <c r="A654" i="7"/>
  <c r="B654" i="7"/>
  <c r="C654" i="7" s="1"/>
  <c r="A655" i="7"/>
  <c r="B655" i="7"/>
  <c r="C655" i="7" s="1"/>
  <c r="A656" i="7"/>
  <c r="B656" i="7"/>
  <c r="C656" i="7" s="1"/>
  <c r="A657" i="7"/>
  <c r="B657" i="7"/>
  <c r="C657" i="7" s="1"/>
  <c r="A658" i="7"/>
  <c r="B658" i="7"/>
  <c r="C658" i="7" s="1"/>
  <c r="A659" i="7"/>
  <c r="B659" i="7"/>
  <c r="C659" i="7" s="1"/>
  <c r="A660" i="7"/>
  <c r="B660" i="7"/>
  <c r="C660" i="7" s="1"/>
  <c r="A661" i="7"/>
  <c r="B661" i="7"/>
  <c r="C661" i="7" s="1"/>
  <c r="A662" i="7"/>
  <c r="B662" i="7"/>
  <c r="C662" i="7" s="1"/>
  <c r="A663" i="7"/>
  <c r="B663" i="7"/>
  <c r="C663" i="7" s="1"/>
  <c r="A664" i="7"/>
  <c r="B664" i="7"/>
  <c r="C664" i="7" s="1"/>
  <c r="A665" i="7"/>
  <c r="B665" i="7"/>
  <c r="C665" i="7" s="1"/>
  <c r="A666" i="7"/>
  <c r="B666" i="7"/>
  <c r="C666" i="7" s="1"/>
  <c r="A667" i="7"/>
  <c r="B667" i="7"/>
  <c r="C667" i="7" s="1"/>
  <c r="A668" i="7"/>
  <c r="B668" i="7"/>
  <c r="C668" i="7" s="1"/>
  <c r="A669" i="7"/>
  <c r="B669" i="7"/>
  <c r="C669" i="7" s="1"/>
  <c r="A670" i="7"/>
  <c r="B670" i="7"/>
  <c r="C670" i="7" s="1"/>
  <c r="A671" i="7"/>
  <c r="B671" i="7"/>
  <c r="C671" i="7" s="1"/>
  <c r="A672" i="7"/>
  <c r="B672" i="7"/>
  <c r="C672" i="7" s="1"/>
  <c r="A673" i="7"/>
  <c r="B673" i="7"/>
  <c r="C673" i="7" s="1"/>
  <c r="A674" i="7"/>
  <c r="B674" i="7"/>
  <c r="C674" i="7" s="1"/>
  <c r="A675" i="7"/>
  <c r="B675" i="7"/>
  <c r="C675" i="7" s="1"/>
  <c r="A676" i="7"/>
  <c r="B676" i="7"/>
  <c r="C676" i="7" s="1"/>
  <c r="A677" i="7"/>
  <c r="B677" i="7"/>
  <c r="C677" i="7" s="1"/>
  <c r="A678" i="7"/>
  <c r="B678" i="7"/>
  <c r="C678" i="7" s="1"/>
  <c r="A679" i="7"/>
  <c r="B679" i="7"/>
  <c r="C679" i="7" s="1"/>
  <c r="A680" i="7"/>
  <c r="B680" i="7"/>
  <c r="C680" i="7" s="1"/>
  <c r="A681" i="7"/>
  <c r="B681" i="7"/>
  <c r="C681" i="7" s="1"/>
  <c r="A682" i="7"/>
  <c r="B682" i="7"/>
  <c r="C682" i="7" s="1"/>
  <c r="A683" i="7"/>
  <c r="B683" i="7"/>
  <c r="C683" i="7" s="1"/>
  <c r="A684" i="7"/>
  <c r="B684" i="7"/>
  <c r="C684" i="7" s="1"/>
  <c r="A685" i="7"/>
  <c r="B685" i="7"/>
  <c r="C685" i="7" s="1"/>
  <c r="A686" i="7"/>
  <c r="B686" i="7"/>
  <c r="C686" i="7" s="1"/>
  <c r="A687" i="7"/>
  <c r="B687" i="7"/>
  <c r="C687" i="7" s="1"/>
  <c r="A688" i="7"/>
  <c r="B688" i="7"/>
  <c r="C688" i="7" s="1"/>
  <c r="A689" i="7"/>
  <c r="B689" i="7"/>
  <c r="C689" i="7" s="1"/>
  <c r="A690" i="7"/>
  <c r="B690" i="7"/>
  <c r="C690" i="7" s="1"/>
  <c r="A691" i="7"/>
  <c r="B691" i="7"/>
  <c r="C691" i="7" s="1"/>
  <c r="A692" i="7"/>
  <c r="B692" i="7"/>
  <c r="C692" i="7" s="1"/>
  <c r="A693" i="7"/>
  <c r="B693" i="7"/>
  <c r="C693" i="7" s="1"/>
  <c r="A694" i="7"/>
  <c r="B694" i="7"/>
  <c r="C694" i="7" s="1"/>
  <c r="A695" i="7"/>
  <c r="B695" i="7"/>
  <c r="C695" i="7" s="1"/>
  <c r="A696" i="7"/>
  <c r="B696" i="7"/>
  <c r="C696" i="7" s="1"/>
  <c r="A697" i="7"/>
  <c r="B697" i="7"/>
  <c r="C697" i="7" s="1"/>
  <c r="A698" i="7"/>
  <c r="B698" i="7"/>
  <c r="C698" i="7" s="1"/>
  <c r="A699" i="7"/>
  <c r="B699" i="7"/>
  <c r="C699" i="7" s="1"/>
  <c r="A700" i="7"/>
  <c r="B700" i="7"/>
  <c r="C700" i="7" s="1"/>
  <c r="A701" i="7"/>
  <c r="B701" i="7"/>
  <c r="C701" i="7" s="1"/>
  <c r="A702" i="7"/>
  <c r="B702" i="7"/>
  <c r="C702" i="7" s="1"/>
  <c r="A703" i="7"/>
  <c r="B703" i="7"/>
  <c r="C703" i="7" s="1"/>
  <c r="A704" i="7"/>
  <c r="B704" i="7"/>
  <c r="C704" i="7" s="1"/>
  <c r="A705" i="7"/>
  <c r="B705" i="7"/>
  <c r="C705" i="7" s="1"/>
  <c r="A706" i="7"/>
  <c r="B706" i="7"/>
  <c r="C706" i="7" s="1"/>
  <c r="A707" i="7"/>
  <c r="B707" i="7"/>
  <c r="C707" i="7" s="1"/>
  <c r="A708" i="7"/>
  <c r="B708" i="7"/>
  <c r="C708" i="7" s="1"/>
  <c r="A709" i="7"/>
  <c r="B709" i="7"/>
  <c r="C709" i="7" s="1"/>
  <c r="A710" i="7"/>
  <c r="B710" i="7"/>
  <c r="C710" i="7" s="1"/>
  <c r="A711" i="7"/>
  <c r="B711" i="7"/>
  <c r="C711" i="7" s="1"/>
  <c r="A712" i="7"/>
  <c r="B712" i="7"/>
  <c r="C712" i="7" s="1"/>
  <c r="A713" i="7"/>
  <c r="B713" i="7"/>
  <c r="C713" i="7" s="1"/>
  <c r="A714" i="7"/>
  <c r="B714" i="7"/>
  <c r="C714" i="7" s="1"/>
  <c r="A715" i="7"/>
  <c r="B715" i="7"/>
  <c r="C715" i="7" s="1"/>
  <c r="A716" i="7"/>
  <c r="B716" i="7"/>
  <c r="C716" i="7" s="1"/>
  <c r="A717" i="7"/>
  <c r="B717" i="7"/>
  <c r="C717" i="7" s="1"/>
  <c r="A718" i="7"/>
  <c r="B718" i="7"/>
  <c r="C718" i="7" s="1"/>
  <c r="A719" i="7"/>
  <c r="B719" i="7"/>
  <c r="C719" i="7" s="1"/>
  <c r="A720" i="7"/>
  <c r="B720" i="7"/>
  <c r="C720" i="7" s="1"/>
  <c r="A721" i="7"/>
  <c r="B721" i="7"/>
  <c r="C721" i="7" s="1"/>
  <c r="A722" i="7"/>
  <c r="B722" i="7"/>
  <c r="C722" i="7" s="1"/>
  <c r="A723" i="7"/>
  <c r="B723" i="7"/>
  <c r="C723" i="7" s="1"/>
  <c r="A724" i="7"/>
  <c r="B724" i="7"/>
  <c r="C724" i="7" s="1"/>
  <c r="A725" i="7"/>
  <c r="B725" i="7"/>
  <c r="C725" i="7" s="1"/>
  <c r="A726" i="7"/>
  <c r="B726" i="7"/>
  <c r="C726" i="7" s="1"/>
  <c r="A727" i="7"/>
  <c r="B727" i="7"/>
  <c r="C727" i="7" s="1"/>
  <c r="A728" i="7"/>
  <c r="B728" i="7"/>
  <c r="C728" i="7" s="1"/>
  <c r="A729" i="7"/>
  <c r="B729" i="7"/>
  <c r="C729" i="7" s="1"/>
  <c r="A730" i="7"/>
  <c r="B730" i="7"/>
  <c r="C730" i="7" s="1"/>
  <c r="A731" i="7"/>
  <c r="B731" i="7"/>
  <c r="C731" i="7" s="1"/>
  <c r="A732" i="7"/>
  <c r="B732" i="7"/>
  <c r="C732" i="7" s="1"/>
  <c r="A733" i="7"/>
  <c r="B733" i="7"/>
  <c r="C733" i="7" s="1"/>
  <c r="A734" i="7"/>
  <c r="B734" i="7"/>
  <c r="C734" i="7" s="1"/>
  <c r="A735" i="7"/>
  <c r="B735" i="7"/>
  <c r="C735" i="7" s="1"/>
  <c r="A736" i="7"/>
  <c r="B736" i="7"/>
  <c r="C736" i="7" s="1"/>
  <c r="A737" i="7"/>
  <c r="B737" i="7"/>
  <c r="C737" i="7" s="1"/>
  <c r="A738" i="7"/>
  <c r="B738" i="7"/>
  <c r="C738" i="7" s="1"/>
  <c r="A739" i="7"/>
  <c r="B739" i="7"/>
  <c r="C739" i="7" s="1"/>
  <c r="A740" i="7"/>
  <c r="B740" i="7"/>
  <c r="C740" i="7" s="1"/>
  <c r="A741" i="7"/>
  <c r="B741" i="7"/>
  <c r="C741" i="7" s="1"/>
  <c r="A742" i="7"/>
  <c r="B742" i="7"/>
  <c r="C742" i="7" s="1"/>
  <c r="A743" i="7"/>
  <c r="B743" i="7"/>
  <c r="C743" i="7" s="1"/>
  <c r="A744" i="7"/>
  <c r="B744" i="7"/>
  <c r="C744" i="7" s="1"/>
  <c r="A745" i="7"/>
  <c r="B745" i="7"/>
  <c r="C745" i="7" s="1"/>
  <c r="A746" i="7"/>
  <c r="B746" i="7"/>
  <c r="C746" i="7" s="1"/>
  <c r="A747" i="7"/>
  <c r="B747" i="7"/>
  <c r="C747" i="7" s="1"/>
  <c r="A748" i="7"/>
  <c r="B748" i="7"/>
  <c r="C748" i="7" s="1"/>
  <c r="A749" i="7"/>
  <c r="B749" i="7"/>
  <c r="C749" i="7" s="1"/>
  <c r="A750" i="7"/>
  <c r="B750" i="7"/>
  <c r="C750" i="7" s="1"/>
  <c r="A751" i="7"/>
  <c r="B751" i="7"/>
  <c r="C751" i="7" s="1"/>
  <c r="A752" i="7"/>
  <c r="B752" i="7"/>
  <c r="C752" i="7" s="1"/>
  <c r="A753" i="7"/>
  <c r="B753" i="7"/>
  <c r="C753" i="7" s="1"/>
  <c r="A754" i="7"/>
  <c r="B754" i="7"/>
  <c r="C754" i="7" s="1"/>
  <c r="A755" i="7"/>
  <c r="B755" i="7"/>
  <c r="C755" i="7" s="1"/>
  <c r="A756" i="7"/>
  <c r="B756" i="7"/>
  <c r="C756" i="7" s="1"/>
  <c r="A757" i="7"/>
  <c r="B757" i="7"/>
  <c r="C757" i="7" s="1"/>
  <c r="A758" i="7"/>
  <c r="B758" i="7"/>
  <c r="C758" i="7" s="1"/>
  <c r="A759" i="7"/>
  <c r="B759" i="7"/>
  <c r="C759" i="7" s="1"/>
  <c r="A760" i="7"/>
  <c r="B760" i="7"/>
  <c r="C760" i="7" s="1"/>
  <c r="A761" i="7"/>
  <c r="B761" i="7"/>
  <c r="C761" i="7" s="1"/>
  <c r="A762" i="7"/>
  <c r="B762" i="7"/>
  <c r="C762" i="7" s="1"/>
  <c r="A763" i="7"/>
  <c r="B763" i="7"/>
  <c r="C763" i="7" s="1"/>
  <c r="A764" i="7"/>
  <c r="B764" i="7"/>
  <c r="C764" i="7" s="1"/>
  <c r="A765" i="7"/>
  <c r="B765" i="7"/>
  <c r="C765" i="7" s="1"/>
  <c r="A766" i="7"/>
  <c r="B766" i="7"/>
  <c r="C766" i="7" s="1"/>
  <c r="A767" i="7"/>
  <c r="B767" i="7"/>
  <c r="C767" i="7" s="1"/>
  <c r="A768" i="7"/>
  <c r="B768" i="7"/>
  <c r="C768" i="7" s="1"/>
  <c r="A769" i="7"/>
  <c r="B769" i="7"/>
  <c r="C769" i="7" s="1"/>
  <c r="A770" i="7"/>
  <c r="B770" i="7"/>
  <c r="C770" i="7" s="1"/>
  <c r="A771" i="7"/>
  <c r="B771" i="7"/>
  <c r="C771" i="7" s="1"/>
  <c r="A772" i="7"/>
  <c r="B772" i="7"/>
  <c r="C772" i="7" s="1"/>
  <c r="A773" i="7"/>
  <c r="B773" i="7"/>
  <c r="C773" i="7" s="1"/>
  <c r="A774" i="7"/>
  <c r="B774" i="7"/>
  <c r="C774" i="7" s="1"/>
  <c r="A775" i="7"/>
  <c r="B775" i="7"/>
  <c r="C775" i="7" s="1"/>
  <c r="A776" i="7"/>
  <c r="B776" i="7"/>
  <c r="C776" i="7" s="1"/>
  <c r="A777" i="7"/>
  <c r="B777" i="7"/>
  <c r="C777" i="7" s="1"/>
  <c r="A778" i="7"/>
  <c r="B778" i="7"/>
  <c r="C778" i="7" s="1"/>
  <c r="A779" i="7"/>
  <c r="B779" i="7"/>
  <c r="C779" i="7" s="1"/>
  <c r="A780" i="7"/>
  <c r="B780" i="7"/>
  <c r="C780" i="7" s="1"/>
  <c r="A781" i="7"/>
  <c r="B781" i="7"/>
  <c r="C781" i="7" s="1"/>
  <c r="A782" i="7"/>
  <c r="B782" i="7"/>
  <c r="C782" i="7" s="1"/>
  <c r="A783" i="7"/>
  <c r="B783" i="7"/>
  <c r="C783" i="7" s="1"/>
  <c r="A784" i="7"/>
  <c r="B784" i="7"/>
  <c r="C784" i="7" s="1"/>
  <c r="A785" i="7"/>
  <c r="B785" i="7"/>
  <c r="C785" i="7" s="1"/>
  <c r="A786" i="7"/>
  <c r="B786" i="7"/>
  <c r="C786" i="7" s="1"/>
  <c r="A787" i="7"/>
  <c r="B787" i="7"/>
  <c r="C787" i="7" s="1"/>
  <c r="A788" i="7"/>
  <c r="B788" i="7"/>
  <c r="C788" i="7" s="1"/>
  <c r="A789" i="7"/>
  <c r="B789" i="7"/>
  <c r="C789" i="7" s="1"/>
  <c r="A790" i="7"/>
  <c r="B790" i="7"/>
  <c r="C790" i="7" s="1"/>
  <c r="A791" i="7"/>
  <c r="B791" i="7"/>
  <c r="C791" i="7" s="1"/>
  <c r="A792" i="7"/>
  <c r="B792" i="7"/>
  <c r="C792" i="7" s="1"/>
  <c r="A793" i="7"/>
  <c r="B793" i="7"/>
  <c r="C793" i="7" s="1"/>
  <c r="A794" i="7"/>
  <c r="B794" i="7"/>
  <c r="C794" i="7" s="1"/>
  <c r="A795" i="7"/>
  <c r="B795" i="7"/>
  <c r="C795" i="7" s="1"/>
  <c r="A796" i="7"/>
  <c r="B796" i="7"/>
  <c r="C796" i="7" s="1"/>
  <c r="A797" i="7"/>
  <c r="B797" i="7"/>
  <c r="C797" i="7" s="1"/>
  <c r="A798" i="7"/>
  <c r="B798" i="7"/>
  <c r="C798" i="7" s="1"/>
  <c r="A799" i="7"/>
  <c r="B799" i="7"/>
  <c r="C799" i="7" s="1"/>
  <c r="A800" i="7"/>
  <c r="B800" i="7"/>
  <c r="C800" i="7" s="1"/>
  <c r="A801" i="7"/>
  <c r="B801" i="7"/>
  <c r="C801" i="7" s="1"/>
  <c r="A802" i="7"/>
  <c r="B802" i="7"/>
  <c r="C802" i="7" s="1"/>
  <c r="A803" i="7"/>
  <c r="B803" i="7"/>
  <c r="C803" i="7" s="1"/>
  <c r="A804" i="7"/>
  <c r="B804" i="7"/>
  <c r="C804" i="7" s="1"/>
  <c r="A805" i="7"/>
  <c r="B805" i="7"/>
  <c r="C805" i="7" s="1"/>
  <c r="A806" i="7"/>
  <c r="B806" i="7"/>
  <c r="C806" i="7" s="1"/>
  <c r="A807" i="7"/>
  <c r="B807" i="7"/>
  <c r="C807" i="7" s="1"/>
  <c r="A808" i="7"/>
  <c r="B808" i="7"/>
  <c r="C808" i="7" s="1"/>
  <c r="A809" i="7"/>
  <c r="B809" i="7"/>
  <c r="C809" i="7" s="1"/>
  <c r="A810" i="7"/>
  <c r="B810" i="7"/>
  <c r="C810" i="7" s="1"/>
  <c r="A811" i="7"/>
  <c r="B811" i="7"/>
  <c r="C811" i="7" s="1"/>
  <c r="A812" i="7"/>
  <c r="B812" i="7"/>
  <c r="C812" i="7" s="1"/>
  <c r="A813" i="7"/>
  <c r="B813" i="7"/>
  <c r="C813" i="7" s="1"/>
  <c r="A814" i="7"/>
  <c r="B814" i="7"/>
  <c r="C814" i="7" s="1"/>
  <c r="A815" i="7"/>
  <c r="B815" i="7"/>
  <c r="C815" i="7" s="1"/>
  <c r="A816" i="7"/>
  <c r="B816" i="7"/>
  <c r="C816" i="7" s="1"/>
  <c r="A817" i="7"/>
  <c r="B817" i="7"/>
  <c r="C817" i="7" s="1"/>
  <c r="A818" i="7"/>
  <c r="B818" i="7"/>
  <c r="C818" i="7" s="1"/>
  <c r="A819" i="7"/>
  <c r="B819" i="7"/>
  <c r="C819" i="7" s="1"/>
  <c r="A820" i="7"/>
  <c r="B820" i="7"/>
  <c r="C820" i="7" s="1"/>
  <c r="A821" i="7"/>
  <c r="B821" i="7"/>
  <c r="C821" i="7" s="1"/>
  <c r="A822" i="7"/>
  <c r="B822" i="7"/>
  <c r="C822" i="7" s="1"/>
  <c r="A823" i="7"/>
  <c r="B823" i="7"/>
  <c r="C823" i="7" s="1"/>
  <c r="A824" i="7"/>
  <c r="B824" i="7"/>
  <c r="C824" i="7" s="1"/>
  <c r="A825" i="7"/>
  <c r="B825" i="7"/>
  <c r="C825" i="7" s="1"/>
  <c r="A826" i="7"/>
  <c r="B826" i="7"/>
  <c r="C826" i="7" s="1"/>
  <c r="A827" i="7"/>
  <c r="B827" i="7"/>
  <c r="C827" i="7" s="1"/>
  <c r="A828" i="7"/>
  <c r="B828" i="7"/>
  <c r="C828" i="7" s="1"/>
  <c r="A829" i="7"/>
  <c r="B829" i="7"/>
  <c r="C829" i="7" s="1"/>
  <c r="A830" i="7"/>
  <c r="B830" i="7"/>
  <c r="C830" i="7" s="1"/>
  <c r="A831" i="7"/>
  <c r="B831" i="7"/>
  <c r="C831" i="7" s="1"/>
  <c r="A832" i="7"/>
  <c r="B832" i="7"/>
  <c r="C832" i="7" s="1"/>
  <c r="A833" i="7"/>
  <c r="B833" i="7"/>
  <c r="C833" i="7" s="1"/>
  <c r="A834" i="7"/>
  <c r="B834" i="7"/>
  <c r="C834" i="7" s="1"/>
  <c r="A835" i="7"/>
  <c r="B835" i="7"/>
  <c r="C835" i="7" s="1"/>
  <c r="A836" i="7"/>
  <c r="B836" i="7"/>
  <c r="C836" i="7" s="1"/>
  <c r="A837" i="7"/>
  <c r="B837" i="7"/>
  <c r="C837" i="7" s="1"/>
  <c r="A838" i="7"/>
  <c r="B838" i="7"/>
  <c r="C838" i="7" s="1"/>
  <c r="A839" i="7"/>
  <c r="B839" i="7"/>
  <c r="C839" i="7" s="1"/>
  <c r="A840" i="7"/>
  <c r="B840" i="7"/>
  <c r="C840" i="7" s="1"/>
  <c r="A841" i="7"/>
  <c r="B841" i="7"/>
  <c r="C841" i="7" s="1"/>
  <c r="A842" i="7"/>
  <c r="B842" i="7"/>
  <c r="C842" i="7" s="1"/>
  <c r="A843" i="7"/>
  <c r="B843" i="7"/>
  <c r="C843" i="7" s="1"/>
  <c r="A844" i="7"/>
  <c r="B844" i="7"/>
  <c r="C844" i="7" s="1"/>
  <c r="A845" i="7"/>
  <c r="B845" i="7"/>
  <c r="C845" i="7" s="1"/>
  <c r="A846" i="7"/>
  <c r="B846" i="7"/>
  <c r="C846" i="7" s="1"/>
  <c r="A847" i="7"/>
  <c r="B847" i="7"/>
  <c r="C847" i="7" s="1"/>
  <c r="A848" i="7"/>
  <c r="B848" i="7"/>
  <c r="C848" i="7" s="1"/>
  <c r="A849" i="7"/>
  <c r="B849" i="7"/>
  <c r="C849" i="7" s="1"/>
  <c r="A850" i="7"/>
  <c r="B850" i="7"/>
  <c r="C850" i="7" s="1"/>
  <c r="A851" i="7"/>
  <c r="B851" i="7"/>
  <c r="C851" i="7" s="1"/>
  <c r="A852" i="7"/>
  <c r="B852" i="7"/>
  <c r="C852" i="7" s="1"/>
  <c r="A853" i="7"/>
  <c r="B853" i="7"/>
  <c r="C853" i="7" s="1"/>
  <c r="A854" i="7"/>
  <c r="B854" i="7"/>
  <c r="C854" i="7" s="1"/>
  <c r="A855" i="7"/>
  <c r="B855" i="7"/>
  <c r="C855" i="7" s="1"/>
  <c r="A856" i="7"/>
  <c r="B856" i="7"/>
  <c r="C856" i="7" s="1"/>
  <c r="A857" i="7"/>
  <c r="B857" i="7"/>
  <c r="C857" i="7" s="1"/>
  <c r="A858" i="7"/>
  <c r="B858" i="7"/>
  <c r="C858" i="7" s="1"/>
  <c r="A859" i="7"/>
  <c r="B859" i="7"/>
  <c r="C859" i="7" s="1"/>
  <c r="A860" i="7"/>
  <c r="B860" i="7"/>
  <c r="C860" i="7" s="1"/>
  <c r="A861" i="7"/>
  <c r="B861" i="7"/>
  <c r="C861" i="7" s="1"/>
  <c r="A862" i="7"/>
  <c r="B862" i="7"/>
  <c r="C862" i="7" s="1"/>
  <c r="A863" i="7"/>
  <c r="B863" i="7"/>
  <c r="C863" i="7" s="1"/>
  <c r="A864" i="7"/>
  <c r="B864" i="7"/>
  <c r="C864" i="7" s="1"/>
  <c r="A865" i="7"/>
  <c r="B865" i="7"/>
  <c r="C865" i="7" s="1"/>
  <c r="A866" i="7"/>
  <c r="B866" i="7"/>
  <c r="C866" i="7" s="1"/>
  <c r="A867" i="7"/>
  <c r="B867" i="7"/>
  <c r="C867" i="7" s="1"/>
  <c r="A868" i="7"/>
  <c r="B868" i="7"/>
  <c r="C868" i="7" s="1"/>
  <c r="A869" i="7"/>
  <c r="B869" i="7"/>
  <c r="C869" i="7" s="1"/>
  <c r="A870" i="7"/>
  <c r="B870" i="7"/>
  <c r="C870" i="7" s="1"/>
  <c r="A871" i="7"/>
  <c r="B871" i="7"/>
  <c r="C871" i="7" s="1"/>
  <c r="A872" i="7"/>
  <c r="B872" i="7"/>
  <c r="C872" i="7" s="1"/>
  <c r="A873" i="7"/>
  <c r="B873" i="7"/>
  <c r="C873" i="7" s="1"/>
  <c r="A874" i="7"/>
  <c r="B874" i="7"/>
  <c r="C874" i="7" s="1"/>
  <c r="A875" i="7"/>
  <c r="B875" i="7"/>
  <c r="C875" i="7" s="1"/>
  <c r="A876" i="7"/>
  <c r="B876" i="7"/>
  <c r="C876" i="7" s="1"/>
  <c r="A877" i="7"/>
  <c r="B877" i="7"/>
  <c r="C877" i="7" s="1"/>
  <c r="A878" i="7"/>
  <c r="B878" i="7"/>
  <c r="C878" i="7" s="1"/>
  <c r="A879" i="7"/>
  <c r="B879" i="7"/>
  <c r="C879" i="7" s="1"/>
  <c r="A880" i="7"/>
  <c r="B880" i="7"/>
  <c r="C880" i="7" s="1"/>
  <c r="A881" i="7"/>
  <c r="B881" i="7"/>
  <c r="C881" i="7" s="1"/>
  <c r="A882" i="7"/>
  <c r="B882" i="7"/>
  <c r="C882" i="7" s="1"/>
  <c r="A883" i="7"/>
  <c r="B883" i="7"/>
  <c r="C883" i="7" s="1"/>
  <c r="A884" i="7"/>
  <c r="B884" i="7"/>
  <c r="C884" i="7" s="1"/>
  <c r="A885" i="7"/>
  <c r="B885" i="7"/>
  <c r="C885" i="7" s="1"/>
  <c r="A886" i="7"/>
  <c r="B886" i="7"/>
  <c r="C886" i="7" s="1"/>
  <c r="A887" i="7"/>
  <c r="B887" i="7"/>
  <c r="C887" i="7" s="1"/>
  <c r="A888" i="7"/>
  <c r="B888" i="7"/>
  <c r="C888" i="7" s="1"/>
  <c r="A889" i="7"/>
  <c r="B889" i="7"/>
  <c r="C889" i="7" s="1"/>
  <c r="A890" i="7"/>
  <c r="B890" i="7"/>
  <c r="C890" i="7" s="1"/>
  <c r="A891" i="7"/>
  <c r="B891" i="7"/>
  <c r="C891" i="7" s="1"/>
  <c r="A892" i="7"/>
  <c r="B892" i="7"/>
  <c r="C892" i="7" s="1"/>
  <c r="A893" i="7"/>
  <c r="B893" i="7"/>
  <c r="C893" i="7" s="1"/>
  <c r="A894" i="7"/>
  <c r="B894" i="7"/>
  <c r="C894" i="7" s="1"/>
  <c r="A895" i="7"/>
  <c r="B895" i="7"/>
  <c r="C895" i="7" s="1"/>
  <c r="A896" i="7"/>
  <c r="B896" i="7"/>
  <c r="C896" i="7" s="1"/>
  <c r="A897" i="7"/>
  <c r="B897" i="7"/>
  <c r="C897" i="7" s="1"/>
  <c r="A898" i="7"/>
  <c r="B898" i="7"/>
  <c r="C898" i="7" s="1"/>
  <c r="A899" i="7"/>
  <c r="B899" i="7"/>
  <c r="C899" i="7" s="1"/>
  <c r="A900" i="7"/>
  <c r="B900" i="7"/>
  <c r="C900" i="7" s="1"/>
  <c r="A901" i="7"/>
  <c r="B901" i="7"/>
  <c r="C901" i="7" s="1"/>
  <c r="A902" i="7"/>
  <c r="B902" i="7"/>
  <c r="C902" i="7" s="1"/>
  <c r="A903" i="7"/>
  <c r="B903" i="7"/>
  <c r="C903" i="7" s="1"/>
  <c r="A904" i="7"/>
  <c r="B904" i="7"/>
  <c r="C904" i="7" s="1"/>
  <c r="A905" i="7"/>
  <c r="B905" i="7"/>
  <c r="C905" i="7" s="1"/>
  <c r="A906" i="7"/>
  <c r="B906" i="7"/>
  <c r="C906" i="7" s="1"/>
  <c r="A907" i="7"/>
  <c r="B907" i="7"/>
  <c r="C907" i="7" s="1"/>
  <c r="A908" i="7"/>
  <c r="B908" i="7"/>
  <c r="C908" i="7" s="1"/>
  <c r="A909" i="7"/>
  <c r="B909" i="7"/>
  <c r="C909" i="7" s="1"/>
  <c r="A910" i="7"/>
  <c r="B910" i="7"/>
  <c r="C910" i="7" s="1"/>
  <c r="A911" i="7"/>
  <c r="B911" i="7"/>
  <c r="C911" i="7" s="1"/>
  <c r="A912" i="7"/>
  <c r="B912" i="7"/>
  <c r="C912" i="7" s="1"/>
  <c r="A913" i="7"/>
  <c r="B913" i="7"/>
  <c r="C913" i="7" s="1"/>
  <c r="A914" i="7"/>
  <c r="B914" i="7"/>
  <c r="C914" i="7" s="1"/>
  <c r="A915" i="7"/>
  <c r="B915" i="7"/>
  <c r="C915" i="7" s="1"/>
  <c r="A916" i="7"/>
  <c r="B916" i="7"/>
  <c r="C916" i="7" s="1"/>
  <c r="A917" i="7"/>
  <c r="B917" i="7"/>
  <c r="C917" i="7" s="1"/>
  <c r="A918" i="7"/>
  <c r="B918" i="7"/>
  <c r="C918" i="7" s="1"/>
  <c r="A919" i="7"/>
  <c r="B919" i="7"/>
  <c r="C919" i="7" s="1"/>
  <c r="A920" i="7"/>
  <c r="B920" i="7"/>
  <c r="C920" i="7" s="1"/>
  <c r="A921" i="7"/>
  <c r="B921" i="7"/>
  <c r="C921" i="7" s="1"/>
  <c r="A922" i="7"/>
  <c r="B922" i="7"/>
  <c r="C922" i="7" s="1"/>
  <c r="A923" i="7"/>
  <c r="B923" i="7"/>
  <c r="C923" i="7" s="1"/>
  <c r="A924" i="7"/>
  <c r="B924" i="7"/>
  <c r="C924" i="7" s="1"/>
  <c r="A925" i="7"/>
  <c r="B925" i="7"/>
  <c r="C925" i="7" s="1"/>
  <c r="A926" i="7"/>
  <c r="B926" i="7"/>
  <c r="C926" i="7" s="1"/>
  <c r="A927" i="7"/>
  <c r="B927" i="7"/>
  <c r="C927" i="7" s="1"/>
  <c r="A928" i="7"/>
  <c r="B928" i="7"/>
  <c r="C928" i="7" s="1"/>
  <c r="A929" i="7"/>
  <c r="B929" i="7"/>
  <c r="C929" i="7" s="1"/>
  <c r="A930" i="7"/>
  <c r="B930" i="7"/>
  <c r="C930" i="7" s="1"/>
  <c r="A931" i="7"/>
  <c r="B931" i="7"/>
  <c r="C931" i="7" s="1"/>
  <c r="A932" i="7"/>
  <c r="B932" i="7"/>
  <c r="C932" i="7" s="1"/>
  <c r="A933" i="7"/>
  <c r="B933" i="7"/>
  <c r="C933" i="7" s="1"/>
  <c r="A934" i="7"/>
  <c r="B934" i="7"/>
  <c r="C934" i="7" s="1"/>
  <c r="A935" i="7"/>
  <c r="B935" i="7"/>
  <c r="C935" i="7" s="1"/>
  <c r="A936" i="7"/>
  <c r="B936" i="7"/>
  <c r="C936" i="7" s="1"/>
  <c r="A937" i="7"/>
  <c r="B937" i="7"/>
  <c r="C937" i="7" s="1"/>
  <c r="A938" i="7"/>
  <c r="B938" i="7"/>
  <c r="C938" i="7" s="1"/>
  <c r="A939" i="7"/>
  <c r="B939" i="7"/>
  <c r="C939" i="7" s="1"/>
  <c r="A940" i="7"/>
  <c r="B940" i="7"/>
  <c r="C940" i="7" s="1"/>
  <c r="A941" i="7"/>
  <c r="B941" i="7"/>
  <c r="C941" i="7" s="1"/>
  <c r="A942" i="7"/>
  <c r="B942" i="7"/>
  <c r="C942" i="7" s="1"/>
  <c r="A943" i="7"/>
  <c r="B943" i="7"/>
  <c r="C943" i="7" s="1"/>
  <c r="A944" i="7"/>
  <c r="B944" i="7"/>
  <c r="C944" i="7" s="1"/>
  <c r="A945" i="7"/>
  <c r="B945" i="7"/>
  <c r="C945" i="7" s="1"/>
  <c r="A946" i="7"/>
  <c r="B946" i="7"/>
  <c r="C946" i="7" s="1"/>
  <c r="A947" i="7"/>
  <c r="B947" i="7"/>
  <c r="C947" i="7" s="1"/>
  <c r="A948" i="7"/>
  <c r="B948" i="7"/>
  <c r="C948" i="7" s="1"/>
  <c r="A949" i="7"/>
  <c r="B949" i="7"/>
  <c r="C949" i="7" s="1"/>
  <c r="A950" i="7"/>
  <c r="B950" i="7"/>
  <c r="C950" i="7" s="1"/>
  <c r="A951" i="7"/>
  <c r="B951" i="7"/>
  <c r="C951" i="7" s="1"/>
  <c r="A952" i="7"/>
  <c r="B952" i="7"/>
  <c r="C952" i="7" s="1"/>
  <c r="A953" i="7"/>
  <c r="B953" i="7"/>
  <c r="C953" i="7" s="1"/>
  <c r="A954" i="7"/>
  <c r="B954" i="7"/>
  <c r="C954" i="7" s="1"/>
  <c r="A955" i="7"/>
  <c r="B955" i="7"/>
  <c r="C955" i="7" s="1"/>
  <c r="A956" i="7"/>
  <c r="B956" i="7"/>
  <c r="C956" i="7" s="1"/>
  <c r="A957" i="7"/>
  <c r="B957" i="7"/>
  <c r="C957" i="7" s="1"/>
  <c r="A958" i="7"/>
  <c r="B958" i="7"/>
  <c r="C958" i="7" s="1"/>
  <c r="A959" i="7"/>
  <c r="B959" i="7"/>
  <c r="C959" i="7" s="1"/>
  <c r="A960" i="7"/>
  <c r="B960" i="7"/>
  <c r="C960" i="7" s="1"/>
  <c r="A961" i="7"/>
  <c r="B961" i="7"/>
  <c r="C961" i="7" s="1"/>
  <c r="A962" i="7"/>
  <c r="B962" i="7"/>
  <c r="C962" i="7" s="1"/>
  <c r="A963" i="7"/>
  <c r="B963" i="7"/>
  <c r="C963" i="7" s="1"/>
  <c r="A964" i="7"/>
  <c r="B964" i="7"/>
  <c r="C964" i="7" s="1"/>
  <c r="A965" i="7"/>
  <c r="B965" i="7"/>
  <c r="C965" i="7" s="1"/>
  <c r="A966" i="7"/>
  <c r="B966" i="7"/>
  <c r="C966" i="7" s="1"/>
  <c r="A967" i="7"/>
  <c r="B967" i="7"/>
  <c r="C967" i="7" s="1"/>
  <c r="A968" i="7"/>
  <c r="B968" i="7"/>
  <c r="C968" i="7" s="1"/>
  <c r="A969" i="7"/>
  <c r="B969" i="7"/>
  <c r="C969" i="7" s="1"/>
  <c r="A970" i="7"/>
  <c r="B970" i="7"/>
  <c r="C970" i="7" s="1"/>
  <c r="A971" i="7"/>
  <c r="B971" i="7"/>
  <c r="C971" i="7" s="1"/>
  <c r="A972" i="7"/>
  <c r="B972" i="7"/>
  <c r="C972" i="7" s="1"/>
  <c r="A973" i="7"/>
  <c r="B973" i="7"/>
  <c r="C973" i="7" s="1"/>
  <c r="A974" i="7"/>
  <c r="B974" i="7"/>
  <c r="C974" i="7" s="1"/>
  <c r="A975" i="7"/>
  <c r="B975" i="7"/>
  <c r="C975" i="7" s="1"/>
  <c r="A976" i="7"/>
  <c r="B976" i="7"/>
  <c r="C976" i="7" s="1"/>
  <c r="A977" i="7"/>
  <c r="B977" i="7"/>
  <c r="C977" i="7" s="1"/>
  <c r="A978" i="7"/>
  <c r="B978" i="7"/>
  <c r="C978" i="7" s="1"/>
  <c r="A979" i="7"/>
  <c r="B979" i="7"/>
  <c r="C979" i="7" s="1"/>
  <c r="A980" i="7"/>
  <c r="B980" i="7"/>
  <c r="C980" i="7" s="1"/>
  <c r="A981" i="7"/>
  <c r="B981" i="7"/>
  <c r="C981" i="7" s="1"/>
  <c r="A982" i="7"/>
  <c r="B982" i="7"/>
  <c r="C982" i="7" s="1"/>
  <c r="A983" i="7"/>
  <c r="B983" i="7"/>
  <c r="C983" i="7" s="1"/>
  <c r="A984" i="7"/>
  <c r="B984" i="7"/>
  <c r="C984" i="7" s="1"/>
  <c r="A985" i="7"/>
  <c r="B985" i="7"/>
  <c r="C985" i="7" s="1"/>
  <c r="A986" i="7"/>
  <c r="B986" i="7"/>
  <c r="C986" i="7" s="1"/>
  <c r="A987" i="7"/>
  <c r="B987" i="7"/>
  <c r="C987" i="7" s="1"/>
  <c r="A988" i="7"/>
  <c r="B988" i="7"/>
  <c r="C988" i="7" s="1"/>
  <c r="A989" i="7"/>
  <c r="B989" i="7"/>
  <c r="C989" i="7" s="1"/>
  <c r="A990" i="7"/>
  <c r="B990" i="7"/>
  <c r="C990" i="7" s="1"/>
  <c r="A991" i="7"/>
  <c r="B991" i="7"/>
  <c r="C991" i="7" s="1"/>
  <c r="A992" i="7"/>
  <c r="B992" i="7"/>
  <c r="C992" i="7" s="1"/>
  <c r="A993" i="7"/>
  <c r="B993" i="7"/>
  <c r="C993" i="7" s="1"/>
  <c r="A994" i="7"/>
  <c r="B994" i="7"/>
  <c r="C994" i="7" s="1"/>
  <c r="A995" i="7"/>
  <c r="B995" i="7"/>
  <c r="C995" i="7" s="1"/>
  <c r="A996" i="7"/>
  <c r="B996" i="7"/>
  <c r="C996" i="7" s="1"/>
  <c r="A997" i="7"/>
  <c r="B997" i="7"/>
  <c r="C997" i="7" s="1"/>
  <c r="A998" i="7"/>
  <c r="B998" i="7"/>
  <c r="C998" i="7" s="1"/>
  <c r="A999" i="7"/>
  <c r="B999" i="7"/>
  <c r="C999" i="7" s="1"/>
  <c r="A1000" i="7"/>
  <c r="B1000" i="7"/>
  <c r="C1000" i="7" s="1"/>
  <c r="A1001" i="7"/>
  <c r="B1001" i="7"/>
  <c r="C1001" i="7" s="1"/>
  <c r="A1002" i="7"/>
  <c r="B1002" i="7"/>
  <c r="C1002" i="7" s="1"/>
  <c r="A1003" i="7"/>
  <c r="B1003" i="7"/>
  <c r="C1003" i="7" s="1"/>
  <c r="A1004" i="7"/>
  <c r="B1004" i="7"/>
  <c r="C1004" i="7" s="1"/>
  <c r="A1005" i="7"/>
  <c r="B1005" i="7"/>
  <c r="C1005" i="7" s="1"/>
  <c r="A1006" i="7"/>
  <c r="B1006" i="7"/>
  <c r="C1006" i="7" s="1"/>
  <c r="A1007" i="7"/>
  <c r="B1007" i="7"/>
  <c r="C1007" i="7" s="1"/>
  <c r="A1008" i="7"/>
  <c r="B1008" i="7"/>
  <c r="C1008" i="7" s="1"/>
  <c r="A1009" i="7"/>
  <c r="B1009" i="7"/>
  <c r="C1009" i="7" s="1"/>
  <c r="A1010" i="7"/>
  <c r="B1010" i="7"/>
  <c r="C1010" i="7" s="1"/>
  <c r="A1011" i="7"/>
  <c r="B1011" i="7"/>
  <c r="C1011" i="7" s="1"/>
  <c r="A1012" i="7"/>
  <c r="B1012" i="7"/>
  <c r="C1012" i="7" s="1"/>
  <c r="A1013" i="7"/>
  <c r="B1013" i="7"/>
  <c r="C1013" i="7" s="1"/>
  <c r="A1014" i="7"/>
  <c r="B1014" i="7"/>
  <c r="C1014" i="7" s="1"/>
  <c r="A1015" i="7"/>
  <c r="B1015" i="7"/>
  <c r="C1015" i="7" s="1"/>
  <c r="A1016" i="7"/>
  <c r="B1016" i="7"/>
  <c r="C1016" i="7" s="1"/>
  <c r="A1017" i="7"/>
  <c r="B1017" i="7"/>
  <c r="C1017" i="7" s="1"/>
  <c r="A1018" i="7"/>
  <c r="B1018" i="7"/>
  <c r="C1018" i="7" s="1"/>
  <c r="A1019" i="7"/>
  <c r="B1019" i="7"/>
  <c r="C1019" i="7" s="1"/>
  <c r="A1020" i="7"/>
  <c r="B1020" i="7"/>
  <c r="C1020" i="7" s="1"/>
  <c r="A1021" i="7"/>
  <c r="B1021" i="7"/>
  <c r="C1021" i="7" s="1"/>
  <c r="A1022" i="7"/>
  <c r="B1022" i="7"/>
  <c r="C1022" i="7" s="1"/>
  <c r="A1023" i="7"/>
  <c r="B1023" i="7"/>
  <c r="C1023" i="7" s="1"/>
  <c r="A1024" i="7"/>
  <c r="B1024" i="7"/>
  <c r="C1024" i="7" s="1"/>
  <c r="A1025" i="7"/>
  <c r="B1025" i="7"/>
  <c r="C1025" i="7" s="1"/>
  <c r="A1026" i="7"/>
  <c r="B1026" i="7"/>
  <c r="C1026" i="7" s="1"/>
  <c r="A1027" i="7"/>
  <c r="B1027" i="7"/>
  <c r="C1027" i="7" s="1"/>
  <c r="A1028" i="7"/>
  <c r="B1028" i="7"/>
  <c r="C1028" i="7" s="1"/>
  <c r="A1029" i="7"/>
  <c r="B1029" i="7"/>
  <c r="C1029" i="7" s="1"/>
  <c r="A1030" i="7"/>
  <c r="B1030" i="7"/>
  <c r="C1030" i="7" s="1"/>
  <c r="A1031" i="7"/>
  <c r="B1031" i="7"/>
  <c r="C1031" i="7" s="1"/>
  <c r="A1032" i="7"/>
  <c r="B1032" i="7"/>
  <c r="C1032" i="7" s="1"/>
  <c r="A1033" i="7"/>
  <c r="B1033" i="7"/>
  <c r="C1033" i="7" s="1"/>
  <c r="A1034" i="7"/>
  <c r="B1034" i="7"/>
  <c r="C1034" i="7" s="1"/>
  <c r="A1035" i="7"/>
  <c r="B1035" i="7"/>
  <c r="C1035" i="7" s="1"/>
  <c r="A1036" i="7"/>
  <c r="B1036" i="7"/>
  <c r="C1036" i="7" s="1"/>
  <c r="A1037" i="7"/>
  <c r="B1037" i="7"/>
  <c r="C1037" i="7" s="1"/>
  <c r="A1038" i="7"/>
  <c r="B1038" i="7"/>
  <c r="C1038" i="7" s="1"/>
  <c r="A1039" i="7"/>
  <c r="B1039" i="7"/>
  <c r="C1039" i="7" s="1"/>
  <c r="A1040" i="7"/>
  <c r="B1040" i="7"/>
  <c r="C1040" i="7" s="1"/>
  <c r="A1041" i="7"/>
  <c r="B1041" i="7"/>
  <c r="C1041" i="7" s="1"/>
  <c r="A1042" i="7"/>
  <c r="B1042" i="7"/>
  <c r="C1042" i="7" s="1"/>
  <c r="A1043" i="7"/>
  <c r="B1043" i="7"/>
  <c r="C1043" i="7" s="1"/>
  <c r="A1044" i="7"/>
  <c r="B1044" i="7"/>
  <c r="C1044" i="7" s="1"/>
  <c r="A1045" i="7"/>
  <c r="B1045" i="7"/>
  <c r="C1045" i="7" s="1"/>
  <c r="A1046" i="7"/>
  <c r="B1046" i="7"/>
  <c r="C1046" i="7" s="1"/>
  <c r="A1047" i="7"/>
  <c r="B1047" i="7"/>
  <c r="C1047" i="7" s="1"/>
  <c r="A1048" i="7"/>
  <c r="B1048" i="7"/>
  <c r="C1048" i="7" s="1"/>
  <c r="A1049" i="7"/>
  <c r="B1049" i="7"/>
  <c r="C1049" i="7" s="1"/>
  <c r="A1050" i="7"/>
  <c r="B1050" i="7"/>
  <c r="C1050" i="7" s="1"/>
  <c r="A1051" i="7"/>
  <c r="B1051" i="7"/>
  <c r="C1051" i="7" s="1"/>
  <c r="A1052" i="7"/>
  <c r="B1052" i="7"/>
  <c r="C1052" i="7" s="1"/>
  <c r="A1053" i="7"/>
  <c r="B1053" i="7"/>
  <c r="C1053" i="7" s="1"/>
  <c r="A1054" i="7"/>
  <c r="B1054" i="7"/>
  <c r="C1054" i="7" s="1"/>
  <c r="A1055" i="7"/>
  <c r="B1055" i="7"/>
  <c r="C1055" i="7" s="1"/>
  <c r="A1056" i="7"/>
  <c r="B1056" i="7"/>
  <c r="C1056" i="7" s="1"/>
  <c r="A1057" i="7"/>
  <c r="B1057" i="7"/>
  <c r="C1057" i="7" s="1"/>
  <c r="A1058" i="7"/>
  <c r="B1058" i="7"/>
  <c r="C1058" i="7" s="1"/>
  <c r="A1059" i="7"/>
  <c r="B1059" i="7"/>
  <c r="C1059" i="7" s="1"/>
  <c r="A1060" i="7"/>
  <c r="B1060" i="7"/>
  <c r="C1060" i="7" s="1"/>
  <c r="A1061" i="7"/>
  <c r="B1061" i="7"/>
  <c r="C1061" i="7" s="1"/>
  <c r="A1062" i="7"/>
  <c r="B1062" i="7"/>
  <c r="C1062" i="7" s="1"/>
  <c r="A1063" i="7"/>
  <c r="B1063" i="7"/>
  <c r="C1063" i="7" s="1"/>
  <c r="A1064" i="7"/>
  <c r="B1064" i="7"/>
  <c r="C1064" i="7" s="1"/>
  <c r="A1065" i="7"/>
  <c r="B1065" i="7"/>
  <c r="C1065" i="7" s="1"/>
  <c r="A1066" i="7"/>
  <c r="B1066" i="7"/>
  <c r="C1066" i="7" s="1"/>
  <c r="A1067" i="7"/>
  <c r="B1067" i="7"/>
  <c r="C1067" i="7" s="1"/>
  <c r="A1068" i="7"/>
  <c r="B1068" i="7"/>
  <c r="C1068" i="7" s="1"/>
  <c r="A1069" i="7"/>
  <c r="B1069" i="7"/>
  <c r="C1069" i="7" s="1"/>
  <c r="A1070" i="7"/>
  <c r="B1070" i="7"/>
  <c r="C1070" i="7" s="1"/>
  <c r="A1071" i="7"/>
  <c r="B1071" i="7"/>
  <c r="C1071" i="7" s="1"/>
  <c r="A1072" i="7"/>
  <c r="B1072" i="7"/>
  <c r="C1072" i="7" s="1"/>
  <c r="A1073" i="7"/>
  <c r="B1073" i="7"/>
  <c r="C1073" i="7" s="1"/>
  <c r="A1074" i="7"/>
  <c r="B1074" i="7"/>
  <c r="C1074" i="7" s="1"/>
  <c r="A1075" i="7"/>
  <c r="B1075" i="7"/>
  <c r="C1075" i="7" s="1"/>
  <c r="A1076" i="7"/>
  <c r="B1076" i="7"/>
  <c r="C1076" i="7" s="1"/>
  <c r="A1077" i="7"/>
  <c r="B1077" i="7"/>
  <c r="C1077" i="7" s="1"/>
  <c r="A1078" i="7"/>
  <c r="B1078" i="7"/>
  <c r="C1078" i="7" s="1"/>
  <c r="A1079" i="7"/>
  <c r="B1079" i="7"/>
  <c r="C1079" i="7" s="1"/>
  <c r="A1080" i="7"/>
  <c r="B1080" i="7"/>
  <c r="C1080" i="7" s="1"/>
  <c r="A1081" i="7"/>
  <c r="B1081" i="7"/>
  <c r="C1081" i="7" s="1"/>
  <c r="A1082" i="7"/>
  <c r="B1082" i="7"/>
  <c r="C1082" i="7" s="1"/>
  <c r="A1083" i="7"/>
  <c r="B1083" i="7"/>
  <c r="C1083" i="7" s="1"/>
  <c r="A1084" i="7"/>
  <c r="B1084" i="7"/>
  <c r="C1084" i="7" s="1"/>
  <c r="A1085" i="7"/>
  <c r="B1085" i="7"/>
  <c r="C1085" i="7" s="1"/>
  <c r="A1086" i="7"/>
  <c r="B1086" i="7"/>
  <c r="C1086" i="7" s="1"/>
  <c r="A1087" i="7"/>
  <c r="B1087" i="7"/>
  <c r="C1087" i="7" s="1"/>
  <c r="A1088" i="7"/>
  <c r="B1088" i="7"/>
  <c r="C1088" i="7" s="1"/>
  <c r="A1089" i="7"/>
  <c r="B1089" i="7"/>
  <c r="C1089" i="7" s="1"/>
  <c r="A1090" i="7"/>
  <c r="B1090" i="7"/>
  <c r="C1090" i="7" s="1"/>
  <c r="A1091" i="7"/>
  <c r="B1091" i="7"/>
  <c r="C1091" i="7" s="1"/>
  <c r="A1092" i="7"/>
  <c r="B1092" i="7"/>
  <c r="C1092" i="7" s="1"/>
  <c r="A1093" i="7"/>
  <c r="B1093" i="7"/>
  <c r="C1093" i="7" s="1"/>
  <c r="A1094" i="7"/>
  <c r="B1094" i="7"/>
  <c r="C1094" i="7" s="1"/>
  <c r="A1095" i="7"/>
  <c r="B1095" i="7"/>
  <c r="C1095" i="7" s="1"/>
  <c r="A1096" i="7"/>
  <c r="B1096" i="7"/>
  <c r="C1096" i="7" s="1"/>
  <c r="A1097" i="7"/>
  <c r="B1097" i="7"/>
  <c r="C1097" i="7" s="1"/>
  <c r="A1098" i="7"/>
  <c r="B1098" i="7"/>
  <c r="C1098" i="7" s="1"/>
  <c r="A1099" i="7"/>
  <c r="B1099" i="7"/>
  <c r="C1099" i="7" s="1"/>
  <c r="A1100" i="7"/>
  <c r="B1100" i="7"/>
  <c r="C1100" i="7" s="1"/>
  <c r="A1101" i="7"/>
  <c r="B1101" i="7"/>
  <c r="C1101" i="7" s="1"/>
  <c r="A1102" i="7"/>
  <c r="B1102" i="7"/>
  <c r="C1102" i="7" s="1"/>
  <c r="A1103" i="7"/>
  <c r="B1103" i="7"/>
  <c r="C1103" i="7" s="1"/>
  <c r="A1104" i="7"/>
  <c r="B1104" i="7"/>
  <c r="C1104" i="7" s="1"/>
  <c r="A1105" i="7"/>
  <c r="B1105" i="7"/>
  <c r="C1105" i="7" s="1"/>
  <c r="A1106" i="7"/>
  <c r="B1106" i="7"/>
  <c r="C1106" i="7" s="1"/>
  <c r="A1107" i="7"/>
  <c r="B1107" i="7"/>
  <c r="C1107" i="7" s="1"/>
  <c r="A1108" i="7"/>
  <c r="B1108" i="7"/>
  <c r="C1108" i="7" s="1"/>
  <c r="A1109" i="7"/>
  <c r="B1109" i="7"/>
  <c r="C1109" i="7" s="1"/>
  <c r="A1110" i="7"/>
  <c r="B1110" i="7"/>
  <c r="C1110" i="7" s="1"/>
  <c r="A1111" i="7"/>
  <c r="B1111" i="7"/>
  <c r="C1111" i="7" s="1"/>
  <c r="A1112" i="7"/>
  <c r="B1112" i="7"/>
  <c r="C1112" i="7" s="1"/>
  <c r="A1113" i="7"/>
  <c r="B1113" i="7"/>
  <c r="C1113" i="7" s="1"/>
  <c r="A1114" i="7"/>
  <c r="B1114" i="7"/>
  <c r="C1114" i="7" s="1"/>
  <c r="A1115" i="7"/>
  <c r="B1115" i="7"/>
  <c r="C1115" i="7" s="1"/>
  <c r="A1116" i="7"/>
  <c r="B1116" i="7"/>
  <c r="C1116" i="7" s="1"/>
  <c r="A1117" i="7"/>
  <c r="B1117" i="7"/>
  <c r="C1117" i="7" s="1"/>
  <c r="A1118" i="7"/>
  <c r="B1118" i="7"/>
  <c r="C1118" i="7" s="1"/>
  <c r="A1119" i="7"/>
  <c r="B1119" i="7"/>
  <c r="C1119" i="7" s="1"/>
  <c r="A1120" i="7"/>
  <c r="B1120" i="7"/>
  <c r="C1120" i="7" s="1"/>
  <c r="A1121" i="7"/>
  <c r="B1121" i="7"/>
  <c r="C1121" i="7" s="1"/>
  <c r="A1122" i="7"/>
  <c r="B1122" i="7"/>
  <c r="C1122" i="7" s="1"/>
  <c r="A1123" i="7"/>
  <c r="B1123" i="7"/>
  <c r="C1123" i="7" s="1"/>
  <c r="A1124" i="7"/>
  <c r="B1124" i="7"/>
  <c r="C1124" i="7" s="1"/>
  <c r="A1125" i="7"/>
  <c r="B1125" i="7"/>
  <c r="C1125" i="7" s="1"/>
  <c r="A1126" i="7"/>
  <c r="B1126" i="7"/>
  <c r="C1126" i="7" s="1"/>
  <c r="A1127" i="7"/>
  <c r="B1127" i="7"/>
  <c r="C1127" i="7" s="1"/>
  <c r="A1128" i="7"/>
  <c r="B1128" i="7"/>
  <c r="C1128" i="7" s="1"/>
  <c r="A1129" i="7"/>
  <c r="B1129" i="7"/>
  <c r="C1129" i="7" s="1"/>
  <c r="A1130" i="7"/>
  <c r="B1130" i="7"/>
  <c r="C1130" i="7" s="1"/>
  <c r="A1131" i="7"/>
  <c r="B1131" i="7"/>
  <c r="C1131" i="7" s="1"/>
  <c r="A1132" i="7"/>
  <c r="B1132" i="7"/>
  <c r="C1132" i="7" s="1"/>
  <c r="A1133" i="7"/>
  <c r="B1133" i="7"/>
  <c r="C1133" i="7" s="1"/>
  <c r="A1134" i="7"/>
  <c r="B1134" i="7"/>
  <c r="C1134" i="7" s="1"/>
  <c r="A1135" i="7"/>
  <c r="B1135" i="7"/>
  <c r="C1135" i="7" s="1"/>
  <c r="A1136" i="7"/>
  <c r="B1136" i="7"/>
  <c r="C1136" i="7" s="1"/>
  <c r="A1137" i="7"/>
  <c r="B1137" i="7"/>
  <c r="C1137" i="7" s="1"/>
  <c r="A1138" i="7"/>
  <c r="B1138" i="7"/>
  <c r="C1138" i="7" s="1"/>
  <c r="A1139" i="7"/>
  <c r="B1139" i="7"/>
  <c r="C1139" i="7" s="1"/>
  <c r="A1140" i="7"/>
  <c r="B1140" i="7"/>
  <c r="C1140" i="7" s="1"/>
  <c r="A1141" i="7"/>
  <c r="B1141" i="7"/>
  <c r="C1141" i="7" s="1"/>
  <c r="A1142" i="7"/>
  <c r="B1142" i="7"/>
  <c r="C1142" i="7" s="1"/>
  <c r="A1143" i="7"/>
  <c r="B1143" i="7"/>
  <c r="C1143" i="7" s="1"/>
  <c r="A1144" i="7"/>
  <c r="B1144" i="7"/>
  <c r="C1144" i="7" s="1"/>
  <c r="A1145" i="7"/>
  <c r="B1145" i="7"/>
  <c r="C1145" i="7" s="1"/>
  <c r="A1146" i="7"/>
  <c r="B1146" i="7"/>
  <c r="C1146" i="7" s="1"/>
  <c r="A1147" i="7"/>
  <c r="B1147" i="7"/>
  <c r="C1147" i="7" s="1"/>
  <c r="A1148" i="7"/>
  <c r="B1148" i="7"/>
  <c r="C1148" i="7" s="1"/>
  <c r="A1149" i="7"/>
  <c r="B1149" i="7"/>
  <c r="C1149" i="7" s="1"/>
  <c r="A1150" i="7"/>
  <c r="B1150" i="7"/>
  <c r="C1150" i="7" s="1"/>
  <c r="A1151" i="7"/>
  <c r="B1151" i="7"/>
  <c r="C1151" i="7" s="1"/>
  <c r="A1152" i="7"/>
  <c r="B1152" i="7"/>
  <c r="C1152" i="7" s="1"/>
  <c r="A1153" i="7"/>
  <c r="B1153" i="7"/>
  <c r="C1153" i="7" s="1"/>
  <c r="A1154" i="7"/>
  <c r="B1154" i="7"/>
  <c r="C1154" i="7" s="1"/>
  <c r="A1155" i="7"/>
  <c r="B1155" i="7"/>
  <c r="C1155" i="7" s="1"/>
  <c r="A1156" i="7"/>
  <c r="B1156" i="7"/>
  <c r="C1156" i="7" s="1"/>
  <c r="A1157" i="7"/>
  <c r="B1157" i="7"/>
  <c r="C1157" i="7" s="1"/>
  <c r="A1158" i="7"/>
  <c r="B1158" i="7"/>
  <c r="C1158" i="7" s="1"/>
  <c r="A1159" i="7"/>
  <c r="B1159" i="7"/>
  <c r="C1159" i="7" s="1"/>
  <c r="A1160" i="7"/>
  <c r="B1160" i="7"/>
  <c r="C1160" i="7" s="1"/>
  <c r="A1161" i="7"/>
  <c r="B1161" i="7"/>
  <c r="C1161" i="7" s="1"/>
  <c r="A1162" i="7"/>
  <c r="B1162" i="7"/>
  <c r="C1162" i="7" s="1"/>
  <c r="A1163" i="7"/>
  <c r="B1163" i="7"/>
  <c r="C1163" i="7" s="1"/>
  <c r="A1164" i="7"/>
  <c r="B1164" i="7"/>
  <c r="C1164" i="7" s="1"/>
  <c r="A1165" i="7"/>
  <c r="B1165" i="7"/>
  <c r="C1165" i="7" s="1"/>
  <c r="A1166" i="7"/>
  <c r="B1166" i="7"/>
  <c r="C1166" i="7" s="1"/>
  <c r="A1167" i="7"/>
  <c r="B1167" i="7"/>
  <c r="C1167" i="7" s="1"/>
  <c r="A1168" i="7"/>
  <c r="B1168" i="7"/>
  <c r="C1168" i="7" s="1"/>
  <c r="A1169" i="7"/>
  <c r="B1169" i="7"/>
  <c r="C1169" i="7" s="1"/>
  <c r="A1170" i="7"/>
  <c r="B1170" i="7"/>
  <c r="C1170" i="7" s="1"/>
  <c r="A1171" i="7"/>
  <c r="B1171" i="7"/>
  <c r="C1171" i="7" s="1"/>
  <c r="A1172" i="7"/>
  <c r="B1172" i="7"/>
  <c r="C1172" i="7" s="1"/>
  <c r="A1173" i="7"/>
  <c r="B1173" i="7"/>
  <c r="C1173" i="7" s="1"/>
  <c r="A1174" i="7"/>
  <c r="B1174" i="7"/>
  <c r="C1174" i="7" s="1"/>
  <c r="A1175" i="7"/>
  <c r="B1175" i="7"/>
  <c r="C1175" i="7" s="1"/>
  <c r="A1176" i="7"/>
  <c r="B1176" i="7"/>
  <c r="C1176" i="7" s="1"/>
  <c r="A1177" i="7"/>
  <c r="B1177" i="7"/>
  <c r="C1177" i="7" s="1"/>
  <c r="A1178" i="7"/>
  <c r="B1178" i="7"/>
  <c r="C1178" i="7" s="1"/>
  <c r="A1179" i="7"/>
  <c r="B1179" i="7"/>
  <c r="C1179" i="7" s="1"/>
  <c r="A1180" i="7"/>
  <c r="B1180" i="7"/>
  <c r="C1180" i="7" s="1"/>
  <c r="A1181" i="7"/>
  <c r="B1181" i="7"/>
  <c r="C1181" i="7" s="1"/>
  <c r="A1182" i="7"/>
  <c r="B1182" i="7"/>
  <c r="C1182" i="7" s="1"/>
  <c r="A1183" i="7"/>
  <c r="B1183" i="7"/>
  <c r="C1183" i="7" s="1"/>
  <c r="A1184" i="7"/>
  <c r="B1184" i="7"/>
  <c r="C1184" i="7" s="1"/>
  <c r="A1185" i="7"/>
  <c r="B1185" i="7"/>
  <c r="C1185" i="7" s="1"/>
  <c r="A1186" i="7"/>
  <c r="B1186" i="7"/>
  <c r="C1186" i="7" s="1"/>
  <c r="A1187" i="7"/>
  <c r="B1187" i="7"/>
  <c r="C1187" i="7" s="1"/>
  <c r="A1188" i="7"/>
  <c r="B1188" i="7"/>
  <c r="C1188" i="7" s="1"/>
  <c r="A1189" i="7"/>
  <c r="B1189" i="7"/>
  <c r="C1189" i="7" s="1"/>
  <c r="A1190" i="7"/>
  <c r="B1190" i="7"/>
  <c r="C1190" i="7" s="1"/>
  <c r="A1191" i="7"/>
  <c r="B1191" i="7"/>
  <c r="C1191" i="7" s="1"/>
  <c r="A1192" i="7"/>
  <c r="B1192" i="7"/>
  <c r="C1192" i="7" s="1"/>
  <c r="A1193" i="7"/>
  <c r="B1193" i="7"/>
  <c r="C1193" i="7" s="1"/>
  <c r="A1194" i="7"/>
  <c r="B1194" i="7"/>
  <c r="C1194" i="7" s="1"/>
  <c r="A1195" i="7"/>
  <c r="B1195" i="7"/>
  <c r="C1195" i="7" s="1"/>
  <c r="A1196" i="7"/>
  <c r="B1196" i="7"/>
  <c r="C1196" i="7" s="1"/>
  <c r="A1197" i="7"/>
  <c r="B1197" i="7"/>
  <c r="C1197" i="7" s="1"/>
  <c r="A1198" i="7"/>
  <c r="B1198" i="7"/>
  <c r="C1198" i="7" s="1"/>
  <c r="A1199" i="7"/>
  <c r="B1199" i="7"/>
  <c r="C1199" i="7" s="1"/>
  <c r="A1200" i="7"/>
  <c r="B1200" i="7"/>
  <c r="C1200" i="7" s="1"/>
  <c r="A1201" i="7"/>
  <c r="B1201" i="7"/>
  <c r="C1201" i="7" s="1"/>
  <c r="A1202" i="7"/>
  <c r="B1202" i="7"/>
  <c r="C1202" i="7" s="1"/>
  <c r="A1203" i="7"/>
  <c r="B1203" i="7"/>
  <c r="C1203" i="7" s="1"/>
  <c r="A1204" i="7"/>
  <c r="B1204" i="7"/>
  <c r="C1204" i="7" s="1"/>
  <c r="A1205" i="7"/>
  <c r="B1205" i="7"/>
  <c r="C1205" i="7" s="1"/>
  <c r="A1206" i="7"/>
  <c r="B1206" i="7"/>
  <c r="C1206" i="7" s="1"/>
  <c r="A1207" i="7"/>
  <c r="B1207" i="7"/>
  <c r="C1207" i="7" s="1"/>
  <c r="A1208" i="7"/>
  <c r="B1208" i="7"/>
  <c r="C1208" i="7" s="1"/>
  <c r="A1209" i="7"/>
  <c r="B1209" i="7"/>
  <c r="C1209" i="7" s="1"/>
  <c r="A1210" i="7"/>
  <c r="B1210" i="7"/>
  <c r="C1210" i="7" s="1"/>
  <c r="A1211" i="7"/>
  <c r="B1211" i="7"/>
  <c r="C1211" i="7" s="1"/>
  <c r="A1212" i="7"/>
  <c r="B1212" i="7"/>
  <c r="C1212" i="7" s="1"/>
  <c r="A1213" i="7"/>
  <c r="B1213" i="7"/>
  <c r="C1213" i="7" s="1"/>
  <c r="A1214" i="7"/>
  <c r="B1214" i="7"/>
  <c r="C1214" i="7" s="1"/>
  <c r="A1215" i="7"/>
  <c r="B1215" i="7"/>
  <c r="C1215" i="7" s="1"/>
  <c r="A1216" i="7"/>
  <c r="B1216" i="7"/>
  <c r="C1216" i="7" s="1"/>
  <c r="A1217" i="7"/>
  <c r="B1217" i="7"/>
  <c r="C1217" i="7" s="1"/>
  <c r="A1218" i="7"/>
  <c r="B1218" i="7"/>
  <c r="C1218" i="7" s="1"/>
  <c r="A1219" i="7"/>
  <c r="B1219" i="7"/>
  <c r="C1219" i="7" s="1"/>
  <c r="A1220" i="7"/>
  <c r="B1220" i="7"/>
  <c r="C1220" i="7" s="1"/>
  <c r="A1221" i="7"/>
  <c r="B1221" i="7"/>
  <c r="C1221" i="7" s="1"/>
  <c r="A1222" i="7"/>
  <c r="B1222" i="7"/>
  <c r="C1222" i="7" s="1"/>
  <c r="A1223" i="7"/>
  <c r="B1223" i="7"/>
  <c r="C1223" i="7" s="1"/>
  <c r="A1224" i="7"/>
  <c r="B1224" i="7"/>
  <c r="C1224" i="7" s="1"/>
  <c r="A1225" i="7"/>
  <c r="B1225" i="7"/>
  <c r="C1225" i="7" s="1"/>
  <c r="A1226" i="7"/>
  <c r="B1226" i="7"/>
  <c r="C1226" i="7" s="1"/>
  <c r="A1227" i="7"/>
  <c r="B1227" i="7"/>
  <c r="C1227" i="7" s="1"/>
  <c r="A1228" i="7"/>
  <c r="B1228" i="7"/>
  <c r="C1228" i="7" s="1"/>
  <c r="A1229" i="7"/>
  <c r="B1229" i="7"/>
  <c r="C1229" i="7" s="1"/>
  <c r="A1230" i="7"/>
  <c r="B1230" i="7"/>
  <c r="C1230" i="7" s="1"/>
  <c r="A1231" i="7"/>
  <c r="B1231" i="7"/>
  <c r="C1231" i="7" s="1"/>
  <c r="A1232" i="7"/>
  <c r="B1232" i="7"/>
  <c r="C1232" i="7" s="1"/>
  <c r="A1233" i="7"/>
  <c r="B1233" i="7"/>
  <c r="C1233" i="7" s="1"/>
  <c r="A1234" i="7"/>
  <c r="B1234" i="7"/>
  <c r="C1234" i="7" s="1"/>
  <c r="A1235" i="7"/>
  <c r="B1235" i="7"/>
  <c r="C1235" i="7" s="1"/>
  <c r="A1236" i="7"/>
  <c r="B1236" i="7"/>
  <c r="C1236" i="7" s="1"/>
  <c r="A1237" i="7"/>
  <c r="B1237" i="7"/>
  <c r="C1237" i="7" s="1"/>
  <c r="A1238" i="7"/>
  <c r="B1238" i="7"/>
  <c r="C1238" i="7" s="1"/>
  <c r="A1239" i="7"/>
  <c r="B1239" i="7"/>
  <c r="C1239" i="7" s="1"/>
  <c r="A1240" i="7"/>
  <c r="B1240" i="7"/>
  <c r="C1240" i="7" s="1"/>
  <c r="A1241" i="7"/>
  <c r="B1241" i="7"/>
  <c r="C1241" i="7" s="1"/>
  <c r="A1242" i="7"/>
  <c r="B1242" i="7"/>
  <c r="C1242" i="7" s="1"/>
  <c r="A1243" i="7"/>
  <c r="B1243" i="7"/>
  <c r="C1243" i="7" s="1"/>
  <c r="A1244" i="7"/>
  <c r="B1244" i="7"/>
  <c r="C1244" i="7" s="1"/>
  <c r="A1245" i="7"/>
  <c r="B1245" i="7"/>
  <c r="C1245" i="7" s="1"/>
  <c r="A1246" i="7"/>
  <c r="B1246" i="7"/>
  <c r="C1246" i="7" s="1"/>
  <c r="A1247" i="7"/>
  <c r="B1247" i="7"/>
  <c r="C1247" i="7" s="1"/>
  <c r="A1248" i="7"/>
  <c r="B1248" i="7"/>
  <c r="C1248" i="7" s="1"/>
  <c r="A1249" i="7"/>
  <c r="B1249" i="7"/>
  <c r="C1249" i="7" s="1"/>
  <c r="A1250" i="7"/>
  <c r="B1250" i="7"/>
  <c r="C1250" i="7" s="1"/>
  <c r="A1251" i="7"/>
  <c r="B1251" i="7"/>
  <c r="C1251" i="7" s="1"/>
  <c r="A1252" i="7"/>
  <c r="B1252" i="7"/>
  <c r="C1252" i="7" s="1"/>
  <c r="A1253" i="7"/>
  <c r="B1253" i="7"/>
  <c r="C1253" i="7" s="1"/>
  <c r="A1254" i="7"/>
  <c r="B1254" i="7"/>
  <c r="C1254" i="7" s="1"/>
  <c r="A1255" i="7"/>
  <c r="B1255" i="7"/>
  <c r="C1255" i="7" s="1"/>
  <c r="A1256" i="7"/>
  <c r="B1256" i="7"/>
  <c r="C1256" i="7" s="1"/>
  <c r="A1257" i="7"/>
  <c r="B1257" i="7"/>
  <c r="C1257" i="7" s="1"/>
  <c r="A1258" i="7"/>
  <c r="B1258" i="7"/>
  <c r="C1258" i="7" s="1"/>
  <c r="A1259" i="7"/>
  <c r="B1259" i="7"/>
  <c r="C1259" i="7" s="1"/>
  <c r="A1260" i="7"/>
  <c r="B1260" i="7"/>
  <c r="C1260" i="7" s="1"/>
  <c r="A1261" i="7"/>
  <c r="B1261" i="7"/>
  <c r="C1261" i="7" s="1"/>
  <c r="A1262" i="7"/>
  <c r="B1262" i="7"/>
  <c r="C1262" i="7" s="1"/>
  <c r="A1263" i="7"/>
  <c r="B1263" i="7"/>
  <c r="C1263" i="7" s="1"/>
  <c r="A1264" i="7"/>
  <c r="B1264" i="7"/>
  <c r="C1264" i="7" s="1"/>
  <c r="A1265" i="7"/>
  <c r="B1265" i="7"/>
  <c r="C1265" i="7" s="1"/>
  <c r="A1266" i="7"/>
  <c r="B1266" i="7"/>
  <c r="C1266" i="7" s="1"/>
  <c r="A1267" i="7"/>
  <c r="B1267" i="7"/>
  <c r="C1267" i="7" s="1"/>
  <c r="A1268" i="7"/>
  <c r="B1268" i="7"/>
  <c r="C1268" i="7" s="1"/>
  <c r="A1269" i="7"/>
  <c r="B1269" i="7"/>
  <c r="C1269" i="7" s="1"/>
  <c r="A1270" i="7"/>
  <c r="B1270" i="7"/>
  <c r="C1270" i="7" s="1"/>
  <c r="A1271" i="7"/>
  <c r="B1271" i="7"/>
  <c r="C1271" i="7" s="1"/>
  <c r="A1272" i="7"/>
  <c r="B1272" i="7"/>
  <c r="C1272" i="7" s="1"/>
  <c r="A1273" i="7"/>
  <c r="B1273" i="7"/>
  <c r="C1273" i="7" s="1"/>
  <c r="A1274" i="7"/>
  <c r="B1274" i="7"/>
  <c r="C1274" i="7" s="1"/>
  <c r="A1275" i="7"/>
  <c r="B1275" i="7"/>
  <c r="C1275" i="7" s="1"/>
  <c r="A1276" i="7"/>
  <c r="B1276" i="7"/>
  <c r="C1276" i="7" s="1"/>
  <c r="A1277" i="7"/>
  <c r="B1277" i="7"/>
  <c r="C1277" i="7" s="1"/>
  <c r="A1278" i="7"/>
  <c r="B1278" i="7"/>
  <c r="C1278" i="7" s="1"/>
  <c r="A1279" i="7"/>
  <c r="B1279" i="7"/>
  <c r="C1279" i="7" s="1"/>
  <c r="A1280" i="7"/>
  <c r="B1280" i="7"/>
  <c r="C1280" i="7" s="1"/>
  <c r="A1281" i="7"/>
  <c r="B1281" i="7"/>
  <c r="C1281" i="7" s="1"/>
  <c r="A1282" i="7"/>
  <c r="B1282" i="7"/>
  <c r="C1282" i="7" s="1"/>
  <c r="A1283" i="7"/>
  <c r="B1283" i="7"/>
  <c r="C1283" i="7" s="1"/>
  <c r="A1284" i="7"/>
  <c r="B1284" i="7"/>
  <c r="C1284" i="7" s="1"/>
  <c r="A1285" i="7"/>
  <c r="B1285" i="7"/>
  <c r="C1285" i="7" s="1"/>
  <c r="A1286" i="7"/>
  <c r="B1286" i="7"/>
  <c r="C1286" i="7" s="1"/>
  <c r="A1287" i="7"/>
  <c r="B1287" i="7"/>
  <c r="C1287" i="7" s="1"/>
  <c r="A1288" i="7"/>
  <c r="B1288" i="7"/>
  <c r="C1288" i="7" s="1"/>
  <c r="A1289" i="7"/>
  <c r="B1289" i="7"/>
  <c r="C1289" i="7" s="1"/>
  <c r="A1290" i="7"/>
  <c r="B1290" i="7"/>
  <c r="C1290" i="7" s="1"/>
  <c r="A1291" i="7"/>
  <c r="B1291" i="7"/>
  <c r="C1291" i="7" s="1"/>
  <c r="A1292" i="7"/>
  <c r="B1292" i="7"/>
  <c r="C1292" i="7" s="1"/>
  <c r="A1293" i="7"/>
  <c r="B1293" i="7"/>
  <c r="C1293" i="7" s="1"/>
  <c r="A1294" i="7"/>
  <c r="B1294" i="7"/>
  <c r="C1294" i="7" s="1"/>
  <c r="A1295" i="7"/>
  <c r="B1295" i="7"/>
  <c r="C1295" i="7" s="1"/>
  <c r="A1296" i="7"/>
  <c r="B1296" i="7"/>
  <c r="C1296" i="7" s="1"/>
  <c r="A1297" i="7"/>
  <c r="B1297" i="7"/>
  <c r="C1297" i="7" s="1"/>
  <c r="A1298" i="7"/>
  <c r="B1298" i="7"/>
  <c r="C1298" i="7" s="1"/>
  <c r="A1299" i="7"/>
  <c r="B1299" i="7"/>
  <c r="C1299" i="7" s="1"/>
  <c r="A1300" i="7"/>
  <c r="B1300" i="7"/>
  <c r="C1300" i="7" s="1"/>
  <c r="A1301" i="7"/>
  <c r="B1301" i="7"/>
  <c r="C1301" i="7" s="1"/>
  <c r="A1302" i="7"/>
  <c r="B1302" i="7"/>
  <c r="C1302" i="7" s="1"/>
  <c r="A1303" i="7"/>
  <c r="B1303" i="7"/>
  <c r="C1303" i="7" s="1"/>
  <c r="A1304" i="7"/>
  <c r="B1304" i="7"/>
  <c r="C1304" i="7" s="1"/>
  <c r="A1305" i="7"/>
  <c r="B1305" i="7"/>
  <c r="C1305" i="7" s="1"/>
  <c r="A1306" i="7"/>
  <c r="B1306" i="7"/>
  <c r="C1306" i="7" s="1"/>
  <c r="A1307" i="7"/>
  <c r="B1307" i="7"/>
  <c r="C1307" i="7" s="1"/>
  <c r="A1308" i="7"/>
  <c r="B1308" i="7"/>
  <c r="C1308" i="7" s="1"/>
  <c r="A1309" i="7"/>
  <c r="B1309" i="7"/>
  <c r="C1309" i="7" s="1"/>
  <c r="A1310" i="7"/>
  <c r="B1310" i="7"/>
  <c r="C1310" i="7" s="1"/>
  <c r="A1311" i="7"/>
  <c r="B1311" i="7"/>
  <c r="C1311" i="7" s="1"/>
  <c r="A1312" i="7"/>
  <c r="B1312" i="7"/>
  <c r="C1312" i="7" s="1"/>
  <c r="A1313" i="7"/>
  <c r="B1313" i="7"/>
  <c r="C1313" i="7" s="1"/>
  <c r="A1314" i="7"/>
  <c r="B1314" i="7"/>
  <c r="C1314" i="7" s="1"/>
  <c r="A1315" i="7"/>
  <c r="B1315" i="7"/>
  <c r="C1315" i="7" s="1"/>
  <c r="A1316" i="7"/>
  <c r="B1316" i="7"/>
  <c r="C1316" i="7" s="1"/>
  <c r="A1317" i="7"/>
  <c r="B1317" i="7"/>
  <c r="C1317" i="7" s="1"/>
  <c r="A1318" i="7"/>
  <c r="B1318" i="7"/>
  <c r="C1318" i="7" s="1"/>
  <c r="A1319" i="7"/>
  <c r="B1319" i="7"/>
  <c r="C1319" i="7" s="1"/>
  <c r="A1320" i="7"/>
  <c r="B1320" i="7"/>
  <c r="C1320" i="7" s="1"/>
  <c r="A1321" i="7"/>
  <c r="B1321" i="7"/>
  <c r="C1321" i="7" s="1"/>
  <c r="A1322" i="7"/>
  <c r="B1322" i="7"/>
  <c r="C1322" i="7" s="1"/>
  <c r="A1323" i="7"/>
  <c r="B1323" i="7"/>
  <c r="C1323" i="7" s="1"/>
  <c r="A1324" i="7"/>
  <c r="B1324" i="7"/>
  <c r="C1324" i="7" s="1"/>
  <c r="A1325" i="7"/>
  <c r="B1325" i="7"/>
  <c r="C1325" i="7" s="1"/>
  <c r="A1326" i="7"/>
  <c r="B1326" i="7"/>
  <c r="C1326" i="7" s="1"/>
  <c r="A1327" i="7"/>
  <c r="B1327" i="7"/>
  <c r="C1327" i="7" s="1"/>
  <c r="A1328" i="7"/>
  <c r="B1328" i="7"/>
  <c r="C1328" i="7" s="1"/>
  <c r="A1329" i="7"/>
  <c r="B1329" i="7"/>
  <c r="C1329" i="7" s="1"/>
  <c r="A1330" i="7"/>
  <c r="B1330" i="7"/>
  <c r="C1330" i="7" s="1"/>
  <c r="A1331" i="7"/>
  <c r="B1331" i="7"/>
  <c r="C1331" i="7" s="1"/>
  <c r="A1332" i="7"/>
  <c r="B1332" i="7"/>
  <c r="C1332" i="7" s="1"/>
  <c r="A1333" i="7"/>
  <c r="B1333" i="7"/>
  <c r="C1333" i="7" s="1"/>
  <c r="A1334" i="7"/>
  <c r="B1334" i="7"/>
  <c r="C1334" i="7" s="1"/>
  <c r="A1335" i="7"/>
  <c r="B1335" i="7"/>
  <c r="C1335" i="7" s="1"/>
  <c r="A1336" i="7"/>
  <c r="B1336" i="7"/>
  <c r="C1336" i="7" s="1"/>
  <c r="A1337" i="7"/>
  <c r="B1337" i="7"/>
  <c r="C1337" i="7" s="1"/>
  <c r="A1338" i="7"/>
  <c r="B1338" i="7"/>
  <c r="C1338" i="7" s="1"/>
  <c r="A1339" i="7"/>
  <c r="B1339" i="7"/>
  <c r="C1339" i="7" s="1"/>
  <c r="A1340" i="7"/>
  <c r="B1340" i="7"/>
  <c r="C1340" i="7" s="1"/>
  <c r="A1341" i="7"/>
  <c r="B1341" i="7"/>
  <c r="C1341" i="7" s="1"/>
  <c r="A1342" i="7"/>
  <c r="B1342" i="7"/>
  <c r="C1342" i="7" s="1"/>
  <c r="A1343" i="7"/>
  <c r="B1343" i="7"/>
  <c r="C1343" i="7" s="1"/>
  <c r="A1344" i="7"/>
  <c r="B1344" i="7"/>
  <c r="C1344" i="7" s="1"/>
  <c r="A1345" i="7"/>
  <c r="B1345" i="7"/>
  <c r="C1345" i="7" s="1"/>
  <c r="A1346" i="7"/>
  <c r="B1346" i="7"/>
  <c r="C1346" i="7" s="1"/>
  <c r="A1347" i="7"/>
  <c r="B1347" i="7"/>
  <c r="C1347" i="7" s="1"/>
  <c r="A1348" i="7"/>
  <c r="B1348" i="7"/>
  <c r="C1348" i="7" s="1"/>
  <c r="A1349" i="7"/>
  <c r="B1349" i="7"/>
  <c r="C1349" i="7" s="1"/>
  <c r="A1350" i="7"/>
  <c r="B1350" i="7"/>
  <c r="C1350" i="7" s="1"/>
  <c r="A1351" i="7"/>
  <c r="B1351" i="7"/>
  <c r="C1351" i="7" s="1"/>
  <c r="A1352" i="7"/>
  <c r="B1352" i="7"/>
  <c r="C1352" i="7" s="1"/>
  <c r="A1353" i="7"/>
  <c r="B1353" i="7"/>
  <c r="C1353" i="7" s="1"/>
  <c r="A1354" i="7"/>
  <c r="B1354" i="7"/>
  <c r="C1354" i="7" s="1"/>
  <c r="A1355" i="7"/>
  <c r="B1355" i="7"/>
  <c r="C1355" i="7" s="1"/>
  <c r="A1356" i="7"/>
  <c r="B1356" i="7"/>
  <c r="C1356" i="7" s="1"/>
  <c r="A1357" i="7"/>
  <c r="B1357" i="7"/>
  <c r="C1357" i="7" s="1"/>
  <c r="A1358" i="7"/>
  <c r="B1358" i="7"/>
  <c r="C1358" i="7" s="1"/>
  <c r="A1359" i="7"/>
  <c r="B1359" i="7"/>
  <c r="C1359" i="7" s="1"/>
  <c r="A1360" i="7"/>
  <c r="B1360" i="7"/>
  <c r="C1360" i="7" s="1"/>
  <c r="A1361" i="7"/>
  <c r="B1361" i="7"/>
  <c r="C1361" i="7" s="1"/>
  <c r="A1362" i="7"/>
  <c r="B1362" i="7"/>
  <c r="C1362" i="7" s="1"/>
  <c r="A1363" i="7"/>
  <c r="B1363" i="7"/>
  <c r="C1363" i="7" s="1"/>
  <c r="A1364" i="7"/>
  <c r="B1364" i="7"/>
  <c r="C1364" i="7" s="1"/>
  <c r="A1365" i="7"/>
  <c r="B1365" i="7"/>
  <c r="C1365" i="7" s="1"/>
  <c r="A1366" i="7"/>
  <c r="B1366" i="7"/>
  <c r="C1366" i="7" s="1"/>
  <c r="A1367" i="7"/>
  <c r="B1367" i="7"/>
  <c r="C1367" i="7" s="1"/>
  <c r="A1368" i="7"/>
  <c r="B1368" i="7"/>
  <c r="C1368" i="7" s="1"/>
  <c r="A1369" i="7"/>
  <c r="B1369" i="7"/>
  <c r="C1369" i="7" s="1"/>
  <c r="A1370" i="7"/>
  <c r="B1370" i="7"/>
  <c r="C1370" i="7" s="1"/>
  <c r="A1371" i="7"/>
  <c r="B1371" i="7"/>
  <c r="C1371" i="7" s="1"/>
  <c r="A1372" i="7"/>
  <c r="B1372" i="7"/>
  <c r="C1372" i="7" s="1"/>
  <c r="A1373" i="7"/>
  <c r="B1373" i="7"/>
  <c r="C1373" i="7" s="1"/>
  <c r="A1374" i="7"/>
  <c r="B1374" i="7"/>
  <c r="C1374" i="7" s="1"/>
  <c r="A1375" i="7"/>
  <c r="B1375" i="7"/>
  <c r="C1375" i="7" s="1"/>
  <c r="A1376" i="7"/>
  <c r="B1376" i="7"/>
  <c r="C1376" i="7" s="1"/>
  <c r="A1377" i="7"/>
  <c r="B1377" i="7"/>
  <c r="C1377" i="7" s="1"/>
  <c r="A1378" i="7"/>
  <c r="B1378" i="7"/>
  <c r="C1378" i="7" s="1"/>
  <c r="A1379" i="7"/>
  <c r="B1379" i="7"/>
  <c r="C1379" i="7" s="1"/>
  <c r="A1380" i="7"/>
  <c r="B1380" i="7"/>
  <c r="C1380" i="7" s="1"/>
  <c r="A1381" i="7"/>
  <c r="B1381" i="7"/>
  <c r="C1381" i="7" s="1"/>
  <c r="A1382" i="7"/>
  <c r="B1382" i="7"/>
  <c r="C1382" i="7" s="1"/>
  <c r="A1383" i="7"/>
  <c r="B1383" i="7"/>
  <c r="C1383" i="7" s="1"/>
  <c r="A1384" i="7"/>
  <c r="B1384" i="7"/>
  <c r="C1384" i="7" s="1"/>
  <c r="A1385" i="7"/>
  <c r="B1385" i="7"/>
  <c r="C1385" i="7" s="1"/>
  <c r="A1386" i="7"/>
  <c r="B1386" i="7"/>
  <c r="C1386" i="7" s="1"/>
  <c r="A1387" i="7"/>
  <c r="B1387" i="7"/>
  <c r="C1387" i="7" s="1"/>
  <c r="A1388" i="7"/>
  <c r="B1388" i="7"/>
  <c r="C1388" i="7" s="1"/>
  <c r="A1389" i="7"/>
  <c r="B1389" i="7"/>
  <c r="C1389" i="7" s="1"/>
  <c r="A1390" i="7"/>
  <c r="B1390" i="7"/>
  <c r="C1390" i="7" s="1"/>
  <c r="A1391" i="7"/>
  <c r="B1391" i="7"/>
  <c r="C1391" i="7" s="1"/>
  <c r="A1392" i="7"/>
  <c r="B1392" i="7"/>
  <c r="C1392" i="7" s="1"/>
  <c r="A1393" i="7"/>
  <c r="B1393" i="7"/>
  <c r="C1393" i="7" s="1"/>
  <c r="A1394" i="7"/>
  <c r="B1394" i="7"/>
  <c r="C1394" i="7" s="1"/>
  <c r="A1395" i="7"/>
  <c r="B1395" i="7"/>
  <c r="C1395" i="7" s="1"/>
  <c r="A1396" i="7"/>
  <c r="B1396" i="7"/>
  <c r="C1396" i="7" s="1"/>
  <c r="A1397" i="7"/>
  <c r="B1397" i="7"/>
  <c r="C1397" i="7" s="1"/>
  <c r="A1398" i="7"/>
  <c r="B1398" i="7"/>
  <c r="C1398" i="7" s="1"/>
  <c r="A1399" i="7"/>
  <c r="B1399" i="7"/>
  <c r="C1399" i="7" s="1"/>
  <c r="A1400" i="7"/>
  <c r="B1400" i="7"/>
  <c r="C1400" i="7" s="1"/>
  <c r="A1401" i="7"/>
  <c r="B1401" i="7"/>
  <c r="C1401" i="7" s="1"/>
  <c r="A1402" i="7"/>
  <c r="B1402" i="7"/>
  <c r="C1402" i="7" s="1"/>
  <c r="A1403" i="7"/>
  <c r="B1403" i="7"/>
  <c r="C1403" i="7" s="1"/>
  <c r="A1404" i="7"/>
  <c r="B1404" i="7"/>
  <c r="C1404" i="7" s="1"/>
  <c r="A1405" i="7"/>
  <c r="B1405" i="7"/>
  <c r="C1405" i="7" s="1"/>
  <c r="A1406" i="7"/>
  <c r="B1406" i="7"/>
  <c r="C1406" i="7" s="1"/>
  <c r="A1407" i="7"/>
  <c r="B1407" i="7"/>
  <c r="C1407" i="7" s="1"/>
  <c r="A1408" i="7"/>
  <c r="B1408" i="7"/>
  <c r="C1408" i="7" s="1"/>
  <c r="A1409" i="7"/>
  <c r="B1409" i="7"/>
  <c r="C1409" i="7" s="1"/>
  <c r="A1410" i="7"/>
  <c r="B1410" i="7"/>
  <c r="C1410" i="7" s="1"/>
  <c r="A1411" i="7"/>
  <c r="B1411" i="7"/>
  <c r="C1411" i="7" s="1"/>
  <c r="A1412" i="7"/>
  <c r="B1412" i="7"/>
  <c r="C1412" i="7" s="1"/>
  <c r="A1413" i="7"/>
  <c r="B1413" i="7"/>
  <c r="C1413" i="7" s="1"/>
  <c r="A1414" i="7"/>
  <c r="B1414" i="7"/>
  <c r="C1414" i="7" s="1"/>
  <c r="A1415" i="7"/>
  <c r="B1415" i="7"/>
  <c r="C1415" i="7" s="1"/>
  <c r="A1416" i="7"/>
  <c r="B1416" i="7"/>
  <c r="C1416" i="7" s="1"/>
  <c r="A1417" i="7"/>
  <c r="B1417" i="7"/>
  <c r="C1417" i="7" s="1"/>
  <c r="A1418" i="7"/>
  <c r="B1418" i="7"/>
  <c r="C1418" i="7" s="1"/>
  <c r="A1419" i="7"/>
  <c r="B1419" i="7"/>
  <c r="C1419" i="7" s="1"/>
  <c r="A1420" i="7"/>
  <c r="B1420" i="7"/>
  <c r="C1420" i="7" s="1"/>
  <c r="A1421" i="7"/>
  <c r="B1421" i="7"/>
  <c r="C1421" i="7" s="1"/>
  <c r="A1422" i="7"/>
  <c r="B1422" i="7"/>
  <c r="C1422" i="7" s="1"/>
  <c r="A1423" i="7"/>
  <c r="B1423" i="7"/>
  <c r="C1423" i="7" s="1"/>
  <c r="A1424" i="7"/>
  <c r="B1424" i="7"/>
  <c r="C1424" i="7" s="1"/>
  <c r="A1425" i="7"/>
  <c r="B1425" i="7"/>
  <c r="C1425" i="7" s="1"/>
  <c r="A1426" i="7"/>
  <c r="B1426" i="7"/>
  <c r="C1426" i="7" s="1"/>
  <c r="A1427" i="7"/>
  <c r="B1427" i="7"/>
  <c r="C1427" i="7" s="1"/>
  <c r="A1428" i="7"/>
  <c r="B1428" i="7"/>
  <c r="C1428" i="7" s="1"/>
  <c r="A1429" i="7"/>
  <c r="B1429" i="7"/>
  <c r="C1429" i="7" s="1"/>
  <c r="A1430" i="7"/>
  <c r="B1430" i="7"/>
  <c r="C1430" i="7" s="1"/>
  <c r="A1431" i="7"/>
  <c r="B1431" i="7"/>
  <c r="C1431" i="7" s="1"/>
  <c r="A1432" i="7"/>
  <c r="B1432" i="7"/>
  <c r="C1432" i="7" s="1"/>
  <c r="A1433" i="7"/>
  <c r="B1433" i="7"/>
  <c r="C1433" i="7" s="1"/>
  <c r="A1434" i="7"/>
  <c r="B1434" i="7"/>
  <c r="C1434" i="7" s="1"/>
  <c r="A1435" i="7"/>
  <c r="B1435" i="7"/>
  <c r="C1435" i="7" s="1"/>
  <c r="A1436" i="7"/>
  <c r="B1436" i="7"/>
  <c r="C1436" i="7" s="1"/>
  <c r="A1437" i="7"/>
  <c r="B1437" i="7"/>
  <c r="C1437" i="7" s="1"/>
  <c r="A1438" i="7"/>
  <c r="B1438" i="7"/>
  <c r="C1438" i="7" s="1"/>
  <c r="A1439" i="7"/>
  <c r="B1439" i="7"/>
  <c r="C1439" i="7" s="1"/>
  <c r="A1440" i="7"/>
  <c r="B1440" i="7"/>
  <c r="C1440" i="7" s="1"/>
  <c r="A1441" i="7"/>
  <c r="B1441" i="7"/>
  <c r="C1441" i="7" s="1"/>
  <c r="A1442" i="7"/>
  <c r="B1442" i="7"/>
  <c r="C1442" i="7" s="1"/>
  <c r="A1443" i="7"/>
  <c r="B1443" i="7"/>
  <c r="C1443" i="7" s="1"/>
  <c r="A1444" i="7"/>
  <c r="B1444" i="7"/>
  <c r="C1444" i="7" s="1"/>
  <c r="A1445" i="7"/>
  <c r="B1445" i="7"/>
  <c r="C1445" i="7" s="1"/>
  <c r="A1446" i="7"/>
  <c r="B1446" i="7"/>
  <c r="C1446" i="7" s="1"/>
  <c r="A1447" i="7"/>
  <c r="B1447" i="7"/>
  <c r="C1447" i="7" s="1"/>
  <c r="A1448" i="7"/>
  <c r="B1448" i="7"/>
  <c r="C1448" i="7" s="1"/>
  <c r="A1449" i="7"/>
  <c r="B1449" i="7"/>
  <c r="C1449" i="7" s="1"/>
  <c r="A1450" i="7"/>
  <c r="B1450" i="7"/>
  <c r="C1450" i="7" s="1"/>
  <c r="A1451" i="7"/>
  <c r="B1451" i="7"/>
  <c r="C1451" i="7" s="1"/>
  <c r="A1452" i="7"/>
  <c r="B1452" i="7"/>
  <c r="C1452" i="7" s="1"/>
  <c r="A1453" i="7"/>
  <c r="B1453" i="7"/>
  <c r="C1453" i="7" s="1"/>
  <c r="A1454" i="7"/>
  <c r="B1454" i="7"/>
  <c r="C1454" i="7" s="1"/>
  <c r="A1455" i="7"/>
  <c r="B1455" i="7"/>
  <c r="C1455" i="7" s="1"/>
  <c r="A1456" i="7"/>
  <c r="B1456" i="7"/>
  <c r="C1456" i="7" s="1"/>
  <c r="A1457" i="7"/>
  <c r="B1457" i="7"/>
  <c r="C1457" i="7" s="1"/>
  <c r="A1458" i="7"/>
  <c r="B1458" i="7"/>
  <c r="C1458" i="7" s="1"/>
  <c r="A1459" i="7"/>
  <c r="B1459" i="7"/>
  <c r="C1459" i="7" s="1"/>
  <c r="A1460" i="7"/>
  <c r="B1460" i="7"/>
  <c r="C1460" i="7" s="1"/>
  <c r="A1461" i="7"/>
  <c r="B1461" i="7"/>
  <c r="C1461" i="7" s="1"/>
  <c r="A1462" i="7"/>
  <c r="B1462" i="7"/>
  <c r="C1462" i="7" s="1"/>
  <c r="A1463" i="7"/>
  <c r="B1463" i="7"/>
  <c r="C1463" i="7" s="1"/>
  <c r="A1464" i="7"/>
  <c r="B1464" i="7"/>
  <c r="C1464" i="7" s="1"/>
  <c r="A1465" i="7"/>
  <c r="B1465" i="7"/>
  <c r="C1465" i="7" s="1"/>
  <c r="A1466" i="7"/>
  <c r="B1466" i="7"/>
  <c r="C1466" i="7" s="1"/>
  <c r="A1467" i="7"/>
  <c r="B1467" i="7"/>
  <c r="C1467" i="7" s="1"/>
  <c r="A1468" i="7"/>
  <c r="B1468" i="7"/>
  <c r="C1468" i="7" s="1"/>
  <c r="A1469" i="7"/>
  <c r="B1469" i="7"/>
  <c r="C1469" i="7" s="1"/>
  <c r="A1470" i="7"/>
  <c r="B1470" i="7"/>
  <c r="C1470" i="7" s="1"/>
  <c r="A1471" i="7"/>
  <c r="B1471" i="7"/>
  <c r="C1471" i="7" s="1"/>
  <c r="A1472" i="7"/>
  <c r="B1472" i="7"/>
  <c r="C1472" i="7" s="1"/>
  <c r="A1473" i="7"/>
  <c r="B1473" i="7"/>
  <c r="C1473" i="7" s="1"/>
  <c r="A1474" i="7"/>
  <c r="B1474" i="7"/>
  <c r="C1474" i="7" s="1"/>
  <c r="A1475" i="7"/>
  <c r="B1475" i="7"/>
  <c r="C1475" i="7" s="1"/>
  <c r="A1476" i="7"/>
  <c r="B1476" i="7"/>
  <c r="C1476" i="7" s="1"/>
  <c r="A1477" i="7"/>
  <c r="B1477" i="7"/>
  <c r="C1477" i="7" s="1"/>
  <c r="A1478" i="7"/>
  <c r="B1478" i="7"/>
  <c r="C1478" i="7" s="1"/>
  <c r="A1479" i="7"/>
  <c r="B1479" i="7"/>
  <c r="C1479" i="7" s="1"/>
  <c r="A1480" i="7"/>
  <c r="B1480" i="7"/>
  <c r="C1480" i="7" s="1"/>
  <c r="A1481" i="7"/>
  <c r="B1481" i="7"/>
  <c r="C1481" i="7" s="1"/>
  <c r="A1482" i="7"/>
  <c r="B1482" i="7"/>
  <c r="C1482" i="7" s="1"/>
  <c r="A1483" i="7"/>
  <c r="B1483" i="7"/>
  <c r="C1483" i="7" s="1"/>
  <c r="A1484" i="7"/>
  <c r="B1484" i="7"/>
  <c r="C1484" i="7" s="1"/>
  <c r="A1485" i="7"/>
  <c r="B1485" i="7"/>
  <c r="C1485" i="7" s="1"/>
  <c r="A1486" i="7"/>
  <c r="B1486" i="7"/>
  <c r="C1486" i="7" s="1"/>
  <c r="A1487" i="7"/>
  <c r="B1487" i="7"/>
  <c r="C1487" i="7" s="1"/>
  <c r="A1488" i="7"/>
  <c r="B1488" i="7"/>
  <c r="C1488" i="7" s="1"/>
  <c r="A1489" i="7"/>
  <c r="B1489" i="7"/>
  <c r="C1489" i="7" s="1"/>
  <c r="A1490" i="7"/>
  <c r="B1490" i="7"/>
  <c r="C1490" i="7" s="1"/>
  <c r="A1491" i="7"/>
  <c r="B1491" i="7"/>
  <c r="C1491" i="7" s="1"/>
  <c r="A1492" i="7"/>
  <c r="B1492" i="7"/>
  <c r="C1492" i="7" s="1"/>
  <c r="A1493" i="7"/>
  <c r="B1493" i="7"/>
  <c r="C1493" i="7" s="1"/>
  <c r="A1494" i="7"/>
  <c r="B1494" i="7"/>
  <c r="C1494" i="7" s="1"/>
  <c r="A1495" i="7"/>
  <c r="B1495" i="7"/>
  <c r="C1495" i="7" s="1"/>
  <c r="A1496" i="7"/>
  <c r="B1496" i="7"/>
  <c r="C1496" i="7" s="1"/>
  <c r="A1497" i="7"/>
  <c r="B1497" i="7"/>
  <c r="C1497" i="7" s="1"/>
  <c r="A1498" i="7"/>
  <c r="B1498" i="7"/>
  <c r="C1498" i="7" s="1"/>
  <c r="A1499" i="7"/>
  <c r="B1499" i="7"/>
  <c r="C1499" i="7" s="1"/>
  <c r="A1500" i="7"/>
  <c r="B1500" i="7"/>
  <c r="C1500" i="7" s="1"/>
  <c r="A1501" i="7"/>
  <c r="B1501" i="7"/>
  <c r="C1501" i="7" s="1"/>
  <c r="A1502" i="7"/>
  <c r="B1502" i="7"/>
  <c r="C1502" i="7" s="1"/>
  <c r="A1503" i="7"/>
  <c r="B1503" i="7"/>
  <c r="C1503" i="7" s="1"/>
  <c r="A1504" i="7"/>
  <c r="B1504" i="7"/>
  <c r="C1504" i="7" s="1"/>
  <c r="A1505" i="7"/>
  <c r="B1505" i="7"/>
  <c r="C1505" i="7" s="1"/>
  <c r="A1506" i="7"/>
  <c r="B1506" i="7"/>
  <c r="C1506" i="7" s="1"/>
  <c r="A1507" i="7"/>
  <c r="B1507" i="7"/>
  <c r="C1507" i="7" s="1"/>
  <c r="A1508" i="7"/>
  <c r="B1508" i="7"/>
  <c r="C1508" i="7" s="1"/>
  <c r="A1509" i="7"/>
  <c r="B1509" i="7"/>
  <c r="C1509" i="7" s="1"/>
  <c r="A1510" i="7"/>
  <c r="B1510" i="7"/>
  <c r="C1510" i="7" s="1"/>
  <c r="A1511" i="7"/>
  <c r="B1511" i="7"/>
  <c r="C1511" i="7" s="1"/>
  <c r="A1512" i="7"/>
  <c r="B1512" i="7"/>
  <c r="C1512" i="7" s="1"/>
  <c r="A1513" i="7"/>
  <c r="B1513" i="7"/>
  <c r="C1513" i="7" s="1"/>
  <c r="A1514" i="7"/>
  <c r="B1514" i="7"/>
  <c r="C1514" i="7" s="1"/>
  <c r="A1515" i="7"/>
  <c r="B1515" i="7"/>
  <c r="C1515" i="7" s="1"/>
  <c r="A1516" i="7"/>
  <c r="B1516" i="7"/>
  <c r="C1516" i="7" s="1"/>
  <c r="A1517" i="7"/>
  <c r="B1517" i="7"/>
  <c r="C1517" i="7" s="1"/>
  <c r="A1518" i="7"/>
  <c r="B1518" i="7"/>
  <c r="C1518" i="7" s="1"/>
  <c r="A1519" i="7"/>
  <c r="B1519" i="7"/>
  <c r="C1519" i="7" s="1"/>
  <c r="A1520" i="7"/>
  <c r="B1520" i="7"/>
  <c r="C1520" i="7" s="1"/>
  <c r="A1521" i="7"/>
  <c r="B1521" i="7"/>
  <c r="C1521" i="7" s="1"/>
  <c r="A1522" i="7"/>
  <c r="B1522" i="7"/>
  <c r="C1522" i="7" s="1"/>
  <c r="A1523" i="7"/>
  <c r="B1523" i="7"/>
  <c r="C1523" i="7" s="1"/>
  <c r="A1524" i="7"/>
  <c r="B1524" i="7"/>
  <c r="C1524" i="7" s="1"/>
  <c r="A1525" i="7"/>
  <c r="B1525" i="7"/>
  <c r="C1525" i="7" s="1"/>
  <c r="A1526" i="7"/>
  <c r="B1526" i="7"/>
  <c r="C1526" i="7" s="1"/>
  <c r="A1527" i="7"/>
  <c r="B1527" i="7"/>
  <c r="C1527" i="7" s="1"/>
  <c r="A1528" i="7"/>
  <c r="B1528" i="7"/>
  <c r="C1528" i="7" s="1"/>
  <c r="A1529" i="7"/>
  <c r="B1529" i="7"/>
  <c r="C1529" i="7" s="1"/>
  <c r="A1530" i="7"/>
  <c r="B1530" i="7"/>
  <c r="C1530" i="7" s="1"/>
  <c r="A1531" i="7"/>
  <c r="B1531" i="7"/>
  <c r="C1531" i="7" s="1"/>
  <c r="A1532" i="7"/>
  <c r="B1532" i="7"/>
  <c r="C1532" i="7" s="1"/>
  <c r="A1533" i="7"/>
  <c r="B1533" i="7"/>
  <c r="C1533" i="7" s="1"/>
  <c r="A1534" i="7"/>
  <c r="B1534" i="7"/>
  <c r="C1534" i="7" s="1"/>
  <c r="A1535" i="7"/>
  <c r="B1535" i="7"/>
  <c r="C1535" i="7" s="1"/>
  <c r="A1536" i="7"/>
  <c r="B1536" i="7"/>
  <c r="C1536" i="7" s="1"/>
  <c r="A1537" i="7"/>
  <c r="B1537" i="7"/>
  <c r="C1537" i="7" s="1"/>
  <c r="A1538" i="7"/>
  <c r="B1538" i="7"/>
  <c r="C1538" i="7" s="1"/>
  <c r="A1539" i="7"/>
  <c r="B1539" i="7"/>
  <c r="C1539" i="7" s="1"/>
  <c r="A1540" i="7"/>
  <c r="B1540" i="7"/>
  <c r="C1540" i="7" s="1"/>
  <c r="A1541" i="7"/>
  <c r="B1541" i="7"/>
  <c r="C1541" i="7" s="1"/>
  <c r="A1542" i="7"/>
  <c r="B1542" i="7"/>
  <c r="C1542" i="7" s="1"/>
  <c r="A1543" i="7"/>
  <c r="B1543" i="7"/>
  <c r="C1543" i="7" s="1"/>
  <c r="A1544" i="7"/>
  <c r="B1544" i="7"/>
  <c r="C1544" i="7" s="1"/>
  <c r="A1545" i="7"/>
  <c r="B1545" i="7"/>
  <c r="C1545" i="7" s="1"/>
  <c r="A1546" i="7"/>
  <c r="B1546" i="7"/>
  <c r="C1546" i="7" s="1"/>
  <c r="A1547" i="7"/>
  <c r="B1547" i="7"/>
  <c r="C1547" i="7" s="1"/>
  <c r="A1548" i="7"/>
  <c r="B1548" i="7"/>
  <c r="C1548" i="7" s="1"/>
  <c r="A1549" i="7"/>
  <c r="B1549" i="7"/>
  <c r="C1549" i="7" s="1"/>
  <c r="A1550" i="7"/>
  <c r="B1550" i="7"/>
  <c r="C1550" i="7" s="1"/>
  <c r="A1551" i="7"/>
  <c r="B1551" i="7"/>
  <c r="C1551" i="7" s="1"/>
  <c r="A1552" i="7"/>
  <c r="B1552" i="7"/>
  <c r="C1552" i="7" s="1"/>
  <c r="A1553" i="7"/>
  <c r="B1553" i="7"/>
  <c r="C1553" i="7" s="1"/>
  <c r="A1554" i="7"/>
  <c r="B1554" i="7"/>
  <c r="C1554" i="7" s="1"/>
  <c r="A1555" i="7"/>
  <c r="B1555" i="7"/>
  <c r="C1555" i="7" s="1"/>
  <c r="A1556" i="7"/>
  <c r="B1556" i="7"/>
  <c r="C1556" i="7" s="1"/>
  <c r="A1557" i="7"/>
  <c r="B1557" i="7"/>
  <c r="C1557" i="7" s="1"/>
  <c r="A1558" i="7"/>
  <c r="B1558" i="7"/>
  <c r="C1558" i="7" s="1"/>
  <c r="A1559" i="7"/>
  <c r="B1559" i="7"/>
  <c r="C1559" i="7" s="1"/>
  <c r="A1560" i="7"/>
  <c r="B1560" i="7"/>
  <c r="C1560" i="7" s="1"/>
  <c r="A1561" i="7"/>
  <c r="B1561" i="7"/>
  <c r="C1561" i="7" s="1"/>
  <c r="A1562" i="7"/>
  <c r="B1562" i="7"/>
  <c r="C1562" i="7" s="1"/>
  <c r="A1563" i="7"/>
  <c r="B1563" i="7"/>
  <c r="C1563" i="7" s="1"/>
  <c r="A1564" i="7"/>
  <c r="B1564" i="7"/>
  <c r="C1564" i="7" s="1"/>
  <c r="A1565" i="7"/>
  <c r="B1565" i="7"/>
  <c r="C1565" i="7" s="1"/>
  <c r="A1566" i="7"/>
  <c r="B1566" i="7"/>
  <c r="C1566" i="7" s="1"/>
  <c r="A1567" i="7"/>
  <c r="B1567" i="7"/>
  <c r="C1567" i="7" s="1"/>
  <c r="A1568" i="7"/>
  <c r="B1568" i="7"/>
  <c r="C1568" i="7" s="1"/>
  <c r="A1569" i="7"/>
  <c r="B1569" i="7"/>
  <c r="C1569" i="7" s="1"/>
  <c r="A1570" i="7"/>
  <c r="B1570" i="7"/>
  <c r="C1570" i="7" s="1"/>
  <c r="A1571" i="7"/>
  <c r="B1571" i="7"/>
  <c r="C1571" i="7" s="1"/>
  <c r="A1572" i="7"/>
  <c r="B1572" i="7"/>
  <c r="C1572" i="7" s="1"/>
  <c r="A1573" i="7"/>
  <c r="B1573" i="7"/>
  <c r="C1573" i="7" s="1"/>
  <c r="A1574" i="7"/>
  <c r="B1574" i="7"/>
  <c r="C1574" i="7" s="1"/>
  <c r="A1575" i="7"/>
  <c r="B1575" i="7"/>
  <c r="C1575" i="7" s="1"/>
  <c r="A1576" i="7"/>
  <c r="B1576" i="7"/>
  <c r="C1576" i="7" s="1"/>
  <c r="A1577" i="7"/>
  <c r="B1577" i="7"/>
  <c r="C1577" i="7" s="1"/>
  <c r="A1578" i="7"/>
  <c r="B1578" i="7"/>
  <c r="C1578" i="7" s="1"/>
  <c r="A1579" i="7"/>
  <c r="B1579" i="7"/>
  <c r="C1579" i="7" s="1"/>
  <c r="A1580" i="7"/>
  <c r="B1580" i="7"/>
  <c r="C1580" i="7" s="1"/>
  <c r="A1581" i="7"/>
  <c r="B1581" i="7"/>
  <c r="C1581" i="7" s="1"/>
  <c r="A1582" i="7"/>
  <c r="B1582" i="7"/>
  <c r="C1582" i="7" s="1"/>
  <c r="A1583" i="7"/>
  <c r="B1583" i="7"/>
  <c r="C1583" i="7" s="1"/>
  <c r="A1584" i="7"/>
  <c r="B1584" i="7"/>
  <c r="C1584" i="7" s="1"/>
  <c r="A1585" i="7"/>
  <c r="B1585" i="7"/>
  <c r="C1585" i="7" s="1"/>
  <c r="A1586" i="7"/>
  <c r="B1586" i="7"/>
  <c r="C1586" i="7" s="1"/>
  <c r="A1587" i="7"/>
  <c r="B1587" i="7"/>
  <c r="C1587" i="7" s="1"/>
  <c r="A1588" i="7"/>
  <c r="B1588" i="7"/>
  <c r="C1588" i="7" s="1"/>
  <c r="A1589" i="7"/>
  <c r="B1589" i="7"/>
  <c r="C1589" i="7" s="1"/>
  <c r="A1590" i="7"/>
  <c r="B1590" i="7"/>
  <c r="C1590" i="7" s="1"/>
  <c r="A1591" i="7"/>
  <c r="B1591" i="7"/>
  <c r="C1591" i="7" s="1"/>
  <c r="A1592" i="7"/>
  <c r="B1592" i="7"/>
  <c r="C1592" i="7" s="1"/>
  <c r="A1593" i="7"/>
  <c r="B1593" i="7"/>
  <c r="C1593" i="7" s="1"/>
  <c r="A1594" i="7"/>
  <c r="B1594" i="7"/>
  <c r="C1594" i="7" s="1"/>
  <c r="A1595" i="7"/>
  <c r="B1595" i="7"/>
  <c r="C1595" i="7" s="1"/>
  <c r="A1596" i="7"/>
  <c r="B1596" i="7"/>
  <c r="C1596" i="7" s="1"/>
  <c r="A1597" i="7"/>
  <c r="B1597" i="7"/>
  <c r="C1597" i="7" s="1"/>
  <c r="A1598" i="7"/>
  <c r="B1598" i="7"/>
  <c r="C1598" i="7" s="1"/>
  <c r="A1599" i="7"/>
  <c r="B1599" i="7"/>
  <c r="C1599" i="7" s="1"/>
  <c r="A1600" i="7"/>
  <c r="B1600" i="7"/>
  <c r="C1600" i="7" s="1"/>
  <c r="A1601" i="7"/>
  <c r="B1601" i="7"/>
  <c r="C1601" i="7" s="1"/>
  <c r="A1602" i="7"/>
  <c r="B1602" i="7"/>
  <c r="C1602" i="7" s="1"/>
  <c r="A1603" i="7"/>
  <c r="B1603" i="7"/>
  <c r="C1603" i="7" s="1"/>
  <c r="A1604" i="7"/>
  <c r="B1604" i="7"/>
  <c r="C1604" i="7" s="1"/>
  <c r="A1605" i="7"/>
  <c r="B1605" i="7"/>
  <c r="C1605" i="7" s="1"/>
  <c r="A1606" i="7"/>
  <c r="B1606" i="7"/>
  <c r="C1606" i="7" s="1"/>
  <c r="A1607" i="7"/>
  <c r="B1607" i="7"/>
  <c r="C1607" i="7" s="1"/>
  <c r="A1608" i="7"/>
  <c r="B1608" i="7"/>
  <c r="C1608" i="7" s="1"/>
  <c r="A1609" i="7"/>
  <c r="B1609" i="7"/>
  <c r="C1609" i="7" s="1"/>
  <c r="A1610" i="7"/>
  <c r="B1610" i="7"/>
  <c r="C1610" i="7" s="1"/>
  <c r="A1611" i="7"/>
  <c r="B1611" i="7"/>
  <c r="C1611" i="7" s="1"/>
  <c r="A1612" i="7"/>
  <c r="B1612" i="7"/>
  <c r="C1612" i="7" s="1"/>
  <c r="A1613" i="7"/>
  <c r="B1613" i="7"/>
  <c r="C1613" i="7" s="1"/>
  <c r="A1614" i="7"/>
  <c r="B1614" i="7"/>
  <c r="C1614" i="7" s="1"/>
  <c r="A1615" i="7"/>
  <c r="B1615" i="7"/>
  <c r="C1615" i="7" s="1"/>
  <c r="A1616" i="7"/>
  <c r="B1616" i="7"/>
  <c r="C1616" i="7" s="1"/>
  <c r="A1617" i="7"/>
  <c r="B1617" i="7"/>
  <c r="C1617" i="7" s="1"/>
  <c r="A1618" i="7"/>
  <c r="B1618" i="7"/>
  <c r="C1618" i="7" s="1"/>
  <c r="A1619" i="7"/>
  <c r="B1619" i="7"/>
  <c r="C1619" i="7" s="1"/>
  <c r="A1620" i="7"/>
  <c r="B1620" i="7"/>
  <c r="C1620" i="7" s="1"/>
  <c r="A1621" i="7"/>
  <c r="B1621" i="7"/>
  <c r="C1621" i="7" s="1"/>
  <c r="A1622" i="7"/>
  <c r="B1622" i="7"/>
  <c r="C1622" i="7" s="1"/>
  <c r="A1623" i="7"/>
  <c r="B1623" i="7"/>
  <c r="C1623" i="7" s="1"/>
  <c r="A1624" i="7"/>
  <c r="B1624" i="7"/>
  <c r="C1624" i="7" s="1"/>
  <c r="A1625" i="7"/>
  <c r="B1625" i="7"/>
  <c r="C1625" i="7" s="1"/>
  <c r="A1626" i="7"/>
  <c r="B1626" i="7"/>
  <c r="C1626" i="7" s="1"/>
  <c r="A1627" i="7"/>
  <c r="B1627" i="7"/>
  <c r="C1627" i="7" s="1"/>
  <c r="A1628" i="7"/>
  <c r="B1628" i="7"/>
  <c r="C1628" i="7" s="1"/>
  <c r="A1629" i="7"/>
  <c r="B1629" i="7"/>
  <c r="C1629" i="7" s="1"/>
  <c r="A1630" i="7"/>
  <c r="B1630" i="7"/>
  <c r="C1630" i="7" s="1"/>
  <c r="A1631" i="7"/>
  <c r="B1631" i="7"/>
  <c r="C1631" i="7" s="1"/>
  <c r="A1632" i="7"/>
  <c r="B1632" i="7"/>
  <c r="C1632" i="7" s="1"/>
  <c r="A1633" i="7"/>
  <c r="B1633" i="7"/>
  <c r="C1633" i="7" s="1"/>
  <c r="A1634" i="7"/>
  <c r="B1634" i="7"/>
  <c r="C1634" i="7" s="1"/>
  <c r="A1635" i="7"/>
  <c r="B1635" i="7"/>
  <c r="C1635" i="7" s="1"/>
  <c r="A1636" i="7"/>
  <c r="B1636" i="7"/>
  <c r="C1636" i="7" s="1"/>
  <c r="A1637" i="7"/>
  <c r="B1637" i="7"/>
  <c r="C1637" i="7" s="1"/>
  <c r="A1638" i="7"/>
  <c r="B1638" i="7"/>
  <c r="C1638" i="7" s="1"/>
  <c r="A1639" i="7"/>
  <c r="B1639" i="7"/>
  <c r="C1639" i="7" s="1"/>
  <c r="A1640" i="7"/>
  <c r="B1640" i="7"/>
  <c r="C1640" i="7" s="1"/>
  <c r="A1641" i="7"/>
  <c r="B1641" i="7"/>
  <c r="C1641" i="7" s="1"/>
  <c r="A1642" i="7"/>
  <c r="B1642" i="7"/>
  <c r="C1642" i="7" s="1"/>
  <c r="A1643" i="7"/>
  <c r="B1643" i="7"/>
  <c r="C1643" i="7" s="1"/>
  <c r="A1644" i="7"/>
  <c r="B1644" i="7"/>
  <c r="C1644" i="7" s="1"/>
  <c r="A1645" i="7"/>
  <c r="B1645" i="7"/>
  <c r="C1645" i="7" s="1"/>
  <c r="A1646" i="7"/>
  <c r="B1646" i="7"/>
  <c r="C1646" i="7" s="1"/>
  <c r="A1647" i="7"/>
  <c r="B1647" i="7"/>
  <c r="C1647" i="7" s="1"/>
  <c r="A1648" i="7"/>
  <c r="B1648" i="7"/>
  <c r="C1648" i="7" s="1"/>
  <c r="A1649" i="7"/>
  <c r="B1649" i="7"/>
  <c r="C1649" i="7" s="1"/>
  <c r="A1650" i="7"/>
  <c r="B1650" i="7"/>
  <c r="C1650" i="7" s="1"/>
  <c r="A1651" i="7"/>
  <c r="B1651" i="7"/>
  <c r="C1651" i="7" s="1"/>
  <c r="A1652" i="7"/>
  <c r="B1652" i="7"/>
  <c r="C1652" i="7" s="1"/>
  <c r="A1653" i="7"/>
  <c r="B1653" i="7"/>
  <c r="C1653" i="7" s="1"/>
  <c r="A1654" i="7"/>
  <c r="B1654" i="7"/>
  <c r="C1654" i="7" s="1"/>
  <c r="A1655" i="7"/>
  <c r="B1655" i="7"/>
  <c r="C1655" i="7" s="1"/>
  <c r="A1656" i="7"/>
  <c r="B1656" i="7"/>
  <c r="C1656" i="7" s="1"/>
  <c r="A1657" i="7"/>
  <c r="B1657" i="7"/>
  <c r="C1657" i="7" s="1"/>
  <c r="A1658" i="7"/>
  <c r="B1658" i="7"/>
  <c r="C1658" i="7" s="1"/>
  <c r="A1659" i="7"/>
  <c r="B1659" i="7"/>
  <c r="C1659" i="7" s="1"/>
  <c r="A1660" i="7"/>
  <c r="B1660" i="7"/>
  <c r="C1660" i="7" s="1"/>
  <c r="A1661" i="7"/>
  <c r="B1661" i="7"/>
  <c r="C1661" i="7" s="1"/>
  <c r="A1662" i="7"/>
  <c r="B1662" i="7"/>
  <c r="C1662" i="7" s="1"/>
  <c r="A1663" i="7"/>
  <c r="B1663" i="7"/>
  <c r="C1663" i="7" s="1"/>
  <c r="A1664" i="7"/>
  <c r="B1664" i="7"/>
  <c r="C1664" i="7" s="1"/>
  <c r="A1665" i="7"/>
  <c r="B1665" i="7"/>
  <c r="C1665" i="7" s="1"/>
  <c r="A1666" i="7"/>
  <c r="B1666" i="7"/>
  <c r="C1666" i="7" s="1"/>
  <c r="A1667" i="7"/>
  <c r="B1667" i="7"/>
  <c r="C1667" i="7" s="1"/>
  <c r="A1668" i="7"/>
  <c r="B1668" i="7"/>
  <c r="C1668" i="7" s="1"/>
  <c r="A1669" i="7"/>
  <c r="B1669" i="7"/>
  <c r="C1669" i="7" s="1"/>
  <c r="A1670" i="7"/>
  <c r="B1670" i="7"/>
  <c r="C1670" i="7" s="1"/>
  <c r="A1671" i="7"/>
  <c r="B1671" i="7"/>
  <c r="C1671" i="7" s="1"/>
  <c r="A1672" i="7"/>
  <c r="B1672" i="7"/>
  <c r="C1672" i="7" s="1"/>
  <c r="A1673" i="7"/>
  <c r="B1673" i="7"/>
  <c r="C1673" i="7" s="1"/>
  <c r="A1674" i="7"/>
  <c r="B1674" i="7"/>
  <c r="C1674" i="7" s="1"/>
  <c r="A1675" i="7"/>
  <c r="B1675" i="7"/>
  <c r="C1675" i="7" s="1"/>
  <c r="A1676" i="7"/>
  <c r="B1676" i="7"/>
  <c r="C1676" i="7" s="1"/>
  <c r="A1677" i="7"/>
  <c r="B1677" i="7"/>
  <c r="C1677" i="7" s="1"/>
  <c r="A1678" i="7"/>
  <c r="B1678" i="7"/>
  <c r="C1678" i="7" s="1"/>
  <c r="A1679" i="7"/>
  <c r="B1679" i="7"/>
  <c r="C1679" i="7" s="1"/>
  <c r="A1680" i="7"/>
  <c r="B1680" i="7"/>
  <c r="C1680" i="7" s="1"/>
  <c r="A1681" i="7"/>
  <c r="B1681" i="7"/>
  <c r="C1681" i="7" s="1"/>
  <c r="A1682" i="7"/>
  <c r="B1682" i="7"/>
  <c r="C1682" i="7" s="1"/>
  <c r="A1683" i="7"/>
  <c r="B1683" i="7"/>
  <c r="C1683" i="7" s="1"/>
  <c r="A1684" i="7"/>
  <c r="B1684" i="7"/>
  <c r="C1684" i="7" s="1"/>
  <c r="A1685" i="7"/>
  <c r="B1685" i="7"/>
  <c r="C1685" i="7" s="1"/>
  <c r="A1686" i="7"/>
  <c r="B1686" i="7"/>
  <c r="C1686" i="7" s="1"/>
  <c r="A1687" i="7"/>
  <c r="B1687" i="7"/>
  <c r="C1687" i="7" s="1"/>
  <c r="A1688" i="7"/>
  <c r="B1688" i="7"/>
  <c r="C1688" i="7" s="1"/>
  <c r="A1689" i="7"/>
  <c r="B1689" i="7"/>
  <c r="C1689" i="7" s="1"/>
  <c r="A1690" i="7"/>
  <c r="B1690" i="7"/>
  <c r="C1690" i="7" s="1"/>
  <c r="A1691" i="7"/>
  <c r="B1691" i="7"/>
  <c r="C1691" i="7" s="1"/>
  <c r="A1692" i="7"/>
  <c r="B1692" i="7"/>
  <c r="C1692" i="7" s="1"/>
  <c r="A1693" i="7"/>
  <c r="B1693" i="7"/>
  <c r="C1693" i="7" s="1"/>
  <c r="A1694" i="7"/>
  <c r="B1694" i="7"/>
  <c r="C1694" i="7" s="1"/>
  <c r="A1695" i="7"/>
  <c r="B1695" i="7"/>
  <c r="C1695" i="7" s="1"/>
  <c r="A1696" i="7"/>
  <c r="B1696" i="7"/>
  <c r="C1696" i="7" s="1"/>
  <c r="A1697" i="7"/>
  <c r="B1697" i="7"/>
  <c r="C1697" i="7" s="1"/>
  <c r="A1698" i="7"/>
  <c r="B1698" i="7"/>
  <c r="C1698" i="7" s="1"/>
  <c r="A1699" i="7"/>
  <c r="B1699" i="7"/>
  <c r="C1699" i="7" s="1"/>
  <c r="A1700" i="7"/>
  <c r="B1700" i="7"/>
  <c r="C1700" i="7" s="1"/>
  <c r="A1701" i="7"/>
  <c r="B1701" i="7"/>
  <c r="C1701" i="7" s="1"/>
  <c r="A1702" i="7"/>
  <c r="B1702" i="7"/>
  <c r="C1702" i="7" s="1"/>
  <c r="A1703" i="7"/>
  <c r="B1703" i="7"/>
  <c r="C1703" i="7" s="1"/>
  <c r="A1704" i="7"/>
  <c r="B1704" i="7"/>
  <c r="C1704" i="7" s="1"/>
  <c r="A1705" i="7"/>
  <c r="B1705" i="7"/>
  <c r="C1705" i="7" s="1"/>
  <c r="A1706" i="7"/>
  <c r="B1706" i="7"/>
  <c r="C1706" i="7" s="1"/>
  <c r="A1707" i="7"/>
  <c r="B1707" i="7"/>
  <c r="C1707" i="7" s="1"/>
  <c r="A1708" i="7"/>
  <c r="B1708" i="7"/>
  <c r="C1708" i="7" s="1"/>
  <c r="A1709" i="7"/>
  <c r="B1709" i="7"/>
  <c r="C1709" i="7" s="1"/>
  <c r="A1710" i="7"/>
  <c r="B1710" i="7"/>
  <c r="C1710" i="7" s="1"/>
  <c r="A1711" i="7"/>
  <c r="B1711" i="7"/>
  <c r="C1711" i="7" s="1"/>
  <c r="A1712" i="7"/>
  <c r="B1712" i="7"/>
  <c r="C1712" i="7" s="1"/>
  <c r="A1713" i="7"/>
  <c r="B1713" i="7"/>
  <c r="C1713" i="7" s="1"/>
  <c r="A1714" i="7"/>
  <c r="B1714" i="7"/>
  <c r="C1714" i="7" s="1"/>
  <c r="A1715" i="7"/>
  <c r="B1715" i="7"/>
  <c r="C1715" i="7" s="1"/>
  <c r="A1716" i="7"/>
  <c r="B1716" i="7"/>
  <c r="C1716" i="7" s="1"/>
  <c r="A1717" i="7"/>
  <c r="B1717" i="7"/>
  <c r="C1717" i="7" s="1"/>
  <c r="A1718" i="7"/>
  <c r="B1718" i="7"/>
  <c r="C1718" i="7" s="1"/>
  <c r="A1719" i="7"/>
  <c r="B1719" i="7"/>
  <c r="C1719" i="7" s="1"/>
  <c r="A1720" i="7"/>
  <c r="B1720" i="7"/>
  <c r="C1720" i="7" s="1"/>
  <c r="A1721" i="7"/>
  <c r="B1721" i="7"/>
  <c r="C1721" i="7" s="1"/>
  <c r="A1722" i="7"/>
  <c r="B1722" i="7"/>
  <c r="C1722" i="7" s="1"/>
  <c r="A1723" i="7"/>
  <c r="B1723" i="7"/>
  <c r="C1723" i="7" s="1"/>
  <c r="A1724" i="7"/>
  <c r="B1724" i="7"/>
  <c r="C1724" i="7" s="1"/>
  <c r="A1725" i="7"/>
  <c r="B1725" i="7"/>
  <c r="C1725" i="7" s="1"/>
  <c r="A1726" i="7"/>
  <c r="B1726" i="7"/>
  <c r="C1726" i="7" s="1"/>
  <c r="A1727" i="7"/>
  <c r="B1727" i="7"/>
  <c r="C1727" i="7" s="1"/>
  <c r="A1728" i="7"/>
  <c r="B1728" i="7"/>
  <c r="C1728" i="7" s="1"/>
  <c r="A1729" i="7"/>
  <c r="B1729" i="7"/>
  <c r="C1729" i="7" s="1"/>
  <c r="A1730" i="7"/>
  <c r="B1730" i="7"/>
  <c r="C1730" i="7" s="1"/>
  <c r="A1731" i="7"/>
  <c r="B1731" i="7"/>
  <c r="C1731" i="7" s="1"/>
  <c r="A1732" i="7"/>
  <c r="B1732" i="7"/>
  <c r="C1732" i="7" s="1"/>
  <c r="A1733" i="7"/>
  <c r="B1733" i="7"/>
  <c r="C1733" i="7" s="1"/>
  <c r="A1734" i="7"/>
  <c r="B1734" i="7"/>
  <c r="C1734" i="7" s="1"/>
  <c r="A1735" i="7"/>
  <c r="B1735" i="7"/>
  <c r="C1735" i="7" s="1"/>
  <c r="A1736" i="7"/>
  <c r="B1736" i="7"/>
  <c r="C1736" i="7" s="1"/>
  <c r="A1737" i="7"/>
  <c r="B1737" i="7"/>
  <c r="C1737" i="7" s="1"/>
  <c r="A1738" i="7"/>
  <c r="B1738" i="7"/>
  <c r="C1738" i="7" s="1"/>
  <c r="A1739" i="7"/>
  <c r="B1739" i="7"/>
  <c r="C1739" i="7" s="1"/>
  <c r="A1740" i="7"/>
  <c r="B1740" i="7"/>
  <c r="C1740" i="7" s="1"/>
  <c r="A1741" i="7"/>
  <c r="B1741" i="7"/>
  <c r="C1741" i="7" s="1"/>
  <c r="A1742" i="7"/>
  <c r="B1742" i="7"/>
  <c r="C1742" i="7" s="1"/>
  <c r="A1743" i="7"/>
  <c r="B1743" i="7"/>
  <c r="C1743" i="7" s="1"/>
  <c r="A1744" i="7"/>
  <c r="B1744" i="7"/>
  <c r="C1744" i="7" s="1"/>
  <c r="A1745" i="7"/>
  <c r="B1745" i="7"/>
  <c r="C1745" i="7" s="1"/>
  <c r="A1746" i="7"/>
  <c r="B1746" i="7"/>
  <c r="C1746" i="7" s="1"/>
  <c r="A1747" i="7"/>
  <c r="B1747" i="7"/>
  <c r="C1747" i="7" s="1"/>
  <c r="A1748" i="7"/>
  <c r="B1748" i="7"/>
  <c r="C1748" i="7" s="1"/>
  <c r="A1749" i="7"/>
  <c r="B1749" i="7"/>
  <c r="C1749" i="7" s="1"/>
  <c r="A1750" i="7"/>
  <c r="B1750" i="7"/>
  <c r="C1750" i="7" s="1"/>
  <c r="A1751" i="7"/>
  <c r="B1751" i="7"/>
  <c r="C1751" i="7" s="1"/>
  <c r="A1752" i="7"/>
  <c r="B1752" i="7"/>
  <c r="C1752" i="7" s="1"/>
  <c r="A1753" i="7"/>
  <c r="B1753" i="7"/>
  <c r="C1753" i="7" s="1"/>
  <c r="A1754" i="7"/>
  <c r="B1754" i="7"/>
  <c r="C1754" i="7" s="1"/>
  <c r="A1755" i="7"/>
  <c r="B1755" i="7"/>
  <c r="C1755" i="7" s="1"/>
  <c r="A1756" i="7"/>
  <c r="B1756" i="7"/>
  <c r="C1756" i="7" s="1"/>
  <c r="A1757" i="7"/>
  <c r="B1757" i="7"/>
  <c r="C1757" i="7" s="1"/>
  <c r="A1758" i="7"/>
  <c r="B1758" i="7"/>
  <c r="C1758" i="7" s="1"/>
  <c r="A1759" i="7"/>
  <c r="B1759" i="7"/>
  <c r="C1759" i="7" s="1"/>
  <c r="A1760" i="7"/>
  <c r="B1760" i="7"/>
  <c r="C1760" i="7" s="1"/>
  <c r="A1761" i="7"/>
  <c r="B1761" i="7"/>
  <c r="C1761" i="7" s="1"/>
  <c r="A1762" i="7"/>
  <c r="B1762" i="7"/>
  <c r="C1762" i="7" s="1"/>
  <c r="A1763" i="7"/>
  <c r="B1763" i="7"/>
  <c r="C1763" i="7" s="1"/>
  <c r="A1764" i="7"/>
  <c r="B1764" i="7"/>
  <c r="C1764" i="7" s="1"/>
  <c r="A1765" i="7"/>
  <c r="B1765" i="7"/>
  <c r="C1765" i="7" s="1"/>
  <c r="A1766" i="7"/>
  <c r="B1766" i="7"/>
  <c r="C1766" i="7" s="1"/>
  <c r="A1767" i="7"/>
  <c r="B1767" i="7"/>
  <c r="C1767" i="7" s="1"/>
  <c r="A1768" i="7"/>
  <c r="B1768" i="7"/>
  <c r="C1768" i="7" s="1"/>
  <c r="A1769" i="7"/>
  <c r="B1769" i="7"/>
  <c r="C1769" i="7" s="1"/>
  <c r="A1770" i="7"/>
  <c r="B1770" i="7"/>
  <c r="C1770" i="7" s="1"/>
  <c r="A1771" i="7"/>
  <c r="B1771" i="7"/>
  <c r="C1771" i="7" s="1"/>
  <c r="A1772" i="7"/>
  <c r="B1772" i="7"/>
  <c r="C1772" i="7" s="1"/>
  <c r="A1773" i="7"/>
  <c r="B1773" i="7"/>
  <c r="C1773" i="7" s="1"/>
  <c r="A1774" i="7"/>
  <c r="B1774" i="7"/>
  <c r="C1774" i="7" s="1"/>
  <c r="A1775" i="7"/>
  <c r="B1775" i="7"/>
  <c r="C1775" i="7" s="1"/>
  <c r="A1776" i="7"/>
  <c r="B1776" i="7"/>
  <c r="C1776" i="7" s="1"/>
  <c r="A1777" i="7"/>
  <c r="B1777" i="7"/>
  <c r="C1777" i="7" s="1"/>
  <c r="A1778" i="7"/>
  <c r="B1778" i="7"/>
  <c r="C1778" i="7" s="1"/>
  <c r="A1779" i="7"/>
  <c r="B1779" i="7"/>
  <c r="C1779" i="7" s="1"/>
  <c r="A1780" i="7"/>
  <c r="B1780" i="7"/>
  <c r="C1780" i="7" s="1"/>
  <c r="A1781" i="7"/>
  <c r="B1781" i="7"/>
  <c r="C1781" i="7" s="1"/>
  <c r="A1782" i="7"/>
  <c r="B1782" i="7"/>
  <c r="C1782" i="7" s="1"/>
  <c r="A1783" i="7"/>
  <c r="B1783" i="7"/>
  <c r="C1783" i="7" s="1"/>
  <c r="A1784" i="7"/>
  <c r="B1784" i="7"/>
  <c r="C1784" i="7" s="1"/>
  <c r="A1785" i="7"/>
  <c r="B1785" i="7"/>
  <c r="C1785" i="7" s="1"/>
  <c r="A1786" i="7"/>
  <c r="B1786" i="7"/>
  <c r="C1786" i="7" s="1"/>
  <c r="A1787" i="7"/>
  <c r="B1787" i="7"/>
  <c r="C1787" i="7" s="1"/>
  <c r="A1788" i="7"/>
  <c r="B1788" i="7"/>
  <c r="C1788" i="7" s="1"/>
  <c r="A1789" i="7"/>
  <c r="B1789" i="7"/>
  <c r="C1789" i="7" s="1"/>
  <c r="A1790" i="7"/>
  <c r="B1790" i="7"/>
  <c r="C1790" i="7" s="1"/>
  <c r="A1791" i="7"/>
  <c r="B1791" i="7"/>
  <c r="C1791" i="7" s="1"/>
  <c r="A1792" i="7"/>
  <c r="B1792" i="7"/>
  <c r="C1792" i="7" s="1"/>
  <c r="A1793" i="7"/>
  <c r="B1793" i="7"/>
  <c r="C1793" i="7" s="1"/>
  <c r="A1794" i="7"/>
  <c r="B1794" i="7"/>
  <c r="C1794" i="7" s="1"/>
  <c r="A1795" i="7"/>
  <c r="B1795" i="7"/>
  <c r="C1795" i="7" s="1"/>
  <c r="A1796" i="7"/>
  <c r="B1796" i="7"/>
  <c r="C1796" i="7" s="1"/>
  <c r="A1797" i="7"/>
  <c r="B1797" i="7"/>
  <c r="C1797" i="7" s="1"/>
  <c r="A1798" i="7"/>
  <c r="B1798" i="7"/>
  <c r="C1798" i="7" s="1"/>
  <c r="A1799" i="7"/>
  <c r="B1799" i="7"/>
  <c r="C1799" i="7" s="1"/>
  <c r="A1800" i="7"/>
  <c r="B1800" i="7"/>
  <c r="C1800" i="7" s="1"/>
  <c r="A1801" i="7"/>
  <c r="B1801" i="7"/>
  <c r="C1801" i="7" s="1"/>
  <c r="A1802" i="7"/>
  <c r="B1802" i="7"/>
  <c r="C1802" i="7" s="1"/>
  <c r="A1803" i="7"/>
  <c r="B1803" i="7"/>
  <c r="C1803" i="7" s="1"/>
  <c r="A1804" i="7"/>
  <c r="B1804" i="7"/>
  <c r="C1804" i="7" s="1"/>
  <c r="A1805" i="7"/>
  <c r="B1805" i="7"/>
  <c r="C1805" i="7" s="1"/>
  <c r="A1806" i="7"/>
  <c r="B1806" i="7"/>
  <c r="C1806" i="7" s="1"/>
  <c r="A1807" i="7"/>
  <c r="B1807" i="7"/>
  <c r="C1807" i="7" s="1"/>
  <c r="A1808" i="7"/>
  <c r="B1808" i="7"/>
  <c r="C1808" i="7" s="1"/>
  <c r="A1809" i="7"/>
  <c r="B1809" i="7"/>
  <c r="C1809" i="7" s="1"/>
  <c r="A1810" i="7"/>
  <c r="B1810" i="7"/>
  <c r="C1810" i="7" s="1"/>
  <c r="A1811" i="7"/>
  <c r="B1811" i="7"/>
  <c r="C1811" i="7" s="1"/>
  <c r="A1812" i="7"/>
  <c r="B1812" i="7"/>
  <c r="C1812" i="7" s="1"/>
  <c r="A1813" i="7"/>
  <c r="B1813" i="7"/>
  <c r="C1813" i="7" s="1"/>
  <c r="A1814" i="7"/>
  <c r="B1814" i="7"/>
  <c r="C1814" i="7" s="1"/>
  <c r="A1815" i="7"/>
  <c r="B1815" i="7"/>
  <c r="C1815" i="7" s="1"/>
  <c r="A1816" i="7"/>
  <c r="B1816" i="7"/>
  <c r="C1816" i="7" s="1"/>
  <c r="A1817" i="7"/>
  <c r="B1817" i="7"/>
  <c r="C1817" i="7" s="1"/>
  <c r="A1818" i="7"/>
  <c r="B1818" i="7"/>
  <c r="C1818" i="7" s="1"/>
  <c r="A1819" i="7"/>
  <c r="B1819" i="7"/>
  <c r="C1819" i="7" s="1"/>
  <c r="A1820" i="7"/>
  <c r="B1820" i="7"/>
  <c r="C1820" i="7" s="1"/>
  <c r="A1821" i="7"/>
  <c r="B1821" i="7"/>
  <c r="C1821" i="7" s="1"/>
  <c r="A1822" i="7"/>
  <c r="B1822" i="7"/>
  <c r="C1822" i="7" s="1"/>
  <c r="A1823" i="7"/>
  <c r="B1823" i="7"/>
  <c r="C1823" i="7" s="1"/>
  <c r="A1824" i="7"/>
  <c r="B1824" i="7"/>
  <c r="C1824" i="7" s="1"/>
  <c r="A1825" i="7"/>
  <c r="B1825" i="7"/>
  <c r="C1825" i="7" s="1"/>
  <c r="A1826" i="7"/>
  <c r="B1826" i="7"/>
  <c r="C1826" i="7" s="1"/>
  <c r="A1827" i="7"/>
  <c r="B1827" i="7"/>
  <c r="C1827" i="7" s="1"/>
  <c r="A1828" i="7"/>
  <c r="B1828" i="7"/>
  <c r="C1828" i="7" s="1"/>
  <c r="A1829" i="7"/>
  <c r="B1829" i="7"/>
  <c r="C1829" i="7" s="1"/>
  <c r="A1830" i="7"/>
  <c r="B1830" i="7"/>
  <c r="C1830" i="7" s="1"/>
  <c r="A1831" i="7"/>
  <c r="B1831" i="7"/>
  <c r="C1831" i="7" s="1"/>
  <c r="A1832" i="7"/>
  <c r="B1832" i="7"/>
  <c r="C1832" i="7" s="1"/>
  <c r="A1833" i="7"/>
  <c r="B1833" i="7"/>
  <c r="C1833" i="7" s="1"/>
  <c r="A1834" i="7"/>
  <c r="B1834" i="7"/>
  <c r="C1834" i="7" s="1"/>
  <c r="A1835" i="7"/>
  <c r="B1835" i="7"/>
  <c r="C1835" i="7" s="1"/>
  <c r="A1836" i="7"/>
  <c r="B1836" i="7"/>
  <c r="C1836" i="7" s="1"/>
  <c r="A1837" i="7"/>
  <c r="B1837" i="7"/>
  <c r="C1837" i="7" s="1"/>
  <c r="A1838" i="7"/>
  <c r="B1838" i="7"/>
  <c r="C1838" i="7" s="1"/>
  <c r="A1839" i="7"/>
  <c r="B1839" i="7"/>
  <c r="C1839" i="7" s="1"/>
  <c r="A1840" i="7"/>
  <c r="B1840" i="7"/>
  <c r="C1840" i="7" s="1"/>
  <c r="A1841" i="7"/>
  <c r="B1841" i="7"/>
  <c r="C1841" i="7" s="1"/>
  <c r="A1842" i="7"/>
  <c r="B1842" i="7"/>
  <c r="C1842" i="7" s="1"/>
  <c r="A1843" i="7"/>
  <c r="B1843" i="7"/>
  <c r="C1843" i="7" s="1"/>
  <c r="A1844" i="7"/>
  <c r="B1844" i="7"/>
  <c r="C1844" i="7" s="1"/>
  <c r="A1845" i="7"/>
  <c r="B1845" i="7"/>
  <c r="C1845" i="7" s="1"/>
  <c r="A1846" i="7"/>
  <c r="B1846" i="7"/>
  <c r="C1846" i="7" s="1"/>
  <c r="A1847" i="7"/>
  <c r="B1847" i="7"/>
  <c r="C1847" i="7" s="1"/>
  <c r="A1848" i="7"/>
  <c r="B1848" i="7"/>
  <c r="C1848" i="7" s="1"/>
  <c r="A1849" i="7"/>
  <c r="B1849" i="7"/>
  <c r="C1849" i="7" s="1"/>
  <c r="A1850" i="7"/>
  <c r="B1850" i="7"/>
  <c r="C1850" i="7" s="1"/>
  <c r="A1851" i="7"/>
  <c r="B1851" i="7"/>
  <c r="C1851" i="7" s="1"/>
  <c r="A1852" i="7"/>
  <c r="B1852" i="7"/>
  <c r="C1852" i="7" s="1"/>
  <c r="A1853" i="7"/>
  <c r="B1853" i="7"/>
  <c r="C1853" i="7" s="1"/>
  <c r="A1854" i="7"/>
  <c r="B1854" i="7"/>
  <c r="C1854" i="7" s="1"/>
  <c r="A1855" i="7"/>
  <c r="B1855" i="7"/>
  <c r="C1855" i="7" s="1"/>
  <c r="A1856" i="7"/>
  <c r="B1856" i="7"/>
  <c r="C1856" i="7" s="1"/>
  <c r="A1857" i="7"/>
  <c r="B1857" i="7"/>
  <c r="C1857" i="7" s="1"/>
  <c r="A1858" i="7"/>
  <c r="B1858" i="7"/>
  <c r="C1858" i="7" s="1"/>
  <c r="A1859" i="7"/>
  <c r="B1859" i="7"/>
  <c r="C1859" i="7" s="1"/>
  <c r="A1860" i="7"/>
  <c r="B1860" i="7"/>
  <c r="C1860" i="7" s="1"/>
  <c r="A1861" i="7"/>
  <c r="B1861" i="7"/>
  <c r="C1861" i="7" s="1"/>
  <c r="A1862" i="7"/>
  <c r="B1862" i="7"/>
  <c r="C1862" i="7" s="1"/>
  <c r="A1863" i="7"/>
  <c r="B1863" i="7"/>
  <c r="C1863" i="7" s="1"/>
  <c r="A1864" i="7"/>
  <c r="B1864" i="7"/>
  <c r="C1864" i="7" s="1"/>
  <c r="A1865" i="7"/>
  <c r="B1865" i="7"/>
  <c r="C1865" i="7" s="1"/>
  <c r="A1866" i="7"/>
  <c r="B1866" i="7"/>
  <c r="C1866" i="7" s="1"/>
  <c r="A1867" i="7"/>
  <c r="B1867" i="7"/>
  <c r="C1867" i="7" s="1"/>
  <c r="A1868" i="7"/>
  <c r="B1868" i="7"/>
  <c r="C1868" i="7" s="1"/>
  <c r="A1869" i="7"/>
  <c r="B1869" i="7"/>
  <c r="C1869" i="7" s="1"/>
  <c r="A1870" i="7"/>
  <c r="B1870" i="7"/>
  <c r="C1870" i="7" s="1"/>
  <c r="A1871" i="7"/>
  <c r="B1871" i="7"/>
  <c r="C1871" i="7" s="1"/>
  <c r="A1872" i="7"/>
  <c r="B1872" i="7"/>
  <c r="C1872" i="7" s="1"/>
  <c r="A1873" i="7"/>
  <c r="B1873" i="7"/>
  <c r="C1873" i="7" s="1"/>
  <c r="A1874" i="7"/>
  <c r="B1874" i="7"/>
  <c r="C1874" i="7" s="1"/>
  <c r="A1875" i="7"/>
  <c r="B1875" i="7"/>
  <c r="C1875" i="7" s="1"/>
  <c r="A1876" i="7"/>
  <c r="B1876" i="7"/>
  <c r="C1876" i="7" s="1"/>
  <c r="A1877" i="7"/>
  <c r="B1877" i="7"/>
  <c r="C1877" i="7" s="1"/>
  <c r="A1878" i="7"/>
  <c r="B1878" i="7"/>
  <c r="C1878" i="7" s="1"/>
  <c r="A1879" i="7"/>
  <c r="B1879" i="7"/>
  <c r="C1879" i="7" s="1"/>
  <c r="A1880" i="7"/>
  <c r="B1880" i="7"/>
  <c r="C1880" i="7" s="1"/>
  <c r="A1881" i="7"/>
  <c r="B1881" i="7"/>
  <c r="C1881" i="7" s="1"/>
  <c r="A1882" i="7"/>
  <c r="B1882" i="7"/>
  <c r="C1882" i="7" s="1"/>
  <c r="A1883" i="7"/>
  <c r="B1883" i="7"/>
  <c r="C1883" i="7" s="1"/>
  <c r="A1884" i="7"/>
  <c r="B1884" i="7"/>
  <c r="C1884" i="7" s="1"/>
  <c r="A1885" i="7"/>
  <c r="B1885" i="7"/>
  <c r="C1885" i="7" s="1"/>
  <c r="A1886" i="7"/>
  <c r="B1886" i="7"/>
  <c r="C1886" i="7" s="1"/>
  <c r="A1887" i="7"/>
  <c r="B1887" i="7"/>
  <c r="C1887" i="7" s="1"/>
  <c r="A1888" i="7"/>
  <c r="B1888" i="7"/>
  <c r="C1888" i="7" s="1"/>
  <c r="A1889" i="7"/>
  <c r="B1889" i="7"/>
  <c r="C1889" i="7" s="1"/>
  <c r="A1890" i="7"/>
  <c r="B1890" i="7"/>
  <c r="C1890" i="7" s="1"/>
  <c r="A1891" i="7"/>
  <c r="B1891" i="7"/>
  <c r="C1891" i="7" s="1"/>
  <c r="A1892" i="7"/>
  <c r="B1892" i="7"/>
  <c r="C1892" i="7" s="1"/>
  <c r="A1893" i="7"/>
  <c r="B1893" i="7"/>
  <c r="C1893" i="7" s="1"/>
  <c r="A1894" i="7"/>
  <c r="B1894" i="7"/>
  <c r="C1894" i="7" s="1"/>
  <c r="A1895" i="7"/>
  <c r="B1895" i="7"/>
  <c r="C1895" i="7" s="1"/>
  <c r="A1896" i="7"/>
  <c r="B1896" i="7"/>
  <c r="C1896" i="7" s="1"/>
  <c r="A1897" i="7"/>
  <c r="B1897" i="7"/>
  <c r="C1897" i="7" s="1"/>
  <c r="A1898" i="7"/>
  <c r="B1898" i="7"/>
  <c r="C1898" i="7" s="1"/>
  <c r="A1899" i="7"/>
  <c r="B1899" i="7"/>
  <c r="C1899" i="7" s="1"/>
  <c r="A1900" i="7"/>
  <c r="B1900" i="7"/>
  <c r="C1900" i="7" s="1"/>
  <c r="A1901" i="7"/>
  <c r="B1901" i="7"/>
  <c r="C1901" i="7" s="1"/>
  <c r="A1902" i="7"/>
  <c r="B1902" i="7"/>
  <c r="C1902" i="7" s="1"/>
  <c r="A1903" i="7"/>
  <c r="B1903" i="7"/>
  <c r="C1903" i="7" s="1"/>
  <c r="A1904" i="7"/>
  <c r="B1904" i="7"/>
  <c r="C1904" i="7" s="1"/>
  <c r="A1905" i="7"/>
  <c r="B1905" i="7"/>
  <c r="C1905" i="7" s="1"/>
  <c r="A1906" i="7"/>
  <c r="B1906" i="7"/>
  <c r="C1906" i="7" s="1"/>
  <c r="A1907" i="7"/>
  <c r="B1907" i="7"/>
  <c r="C1907" i="7" s="1"/>
  <c r="A1908" i="7"/>
  <c r="B1908" i="7"/>
  <c r="C1908" i="7" s="1"/>
  <c r="A1909" i="7"/>
  <c r="B1909" i="7"/>
  <c r="C1909" i="7" s="1"/>
  <c r="A1910" i="7"/>
  <c r="B1910" i="7"/>
  <c r="C1910" i="7" s="1"/>
  <c r="A1911" i="7"/>
  <c r="B1911" i="7"/>
  <c r="C1911" i="7" s="1"/>
  <c r="A1912" i="7"/>
  <c r="B1912" i="7"/>
  <c r="C1912" i="7" s="1"/>
  <c r="A1913" i="7"/>
  <c r="B1913" i="7"/>
  <c r="C1913" i="7" s="1"/>
  <c r="A1914" i="7"/>
  <c r="B1914" i="7"/>
  <c r="C1914" i="7" s="1"/>
  <c r="A1915" i="7"/>
  <c r="B1915" i="7"/>
  <c r="C1915" i="7" s="1"/>
  <c r="A1916" i="7"/>
  <c r="B1916" i="7"/>
  <c r="C1916" i="7" s="1"/>
  <c r="A1917" i="7"/>
  <c r="B1917" i="7"/>
  <c r="C1917" i="7" s="1"/>
  <c r="A1918" i="7"/>
  <c r="B1918" i="7"/>
  <c r="C1918" i="7" s="1"/>
  <c r="A1919" i="7"/>
  <c r="B1919" i="7"/>
  <c r="C1919" i="7" s="1"/>
  <c r="A1920" i="7"/>
  <c r="B1920" i="7"/>
  <c r="C1920" i="7" s="1"/>
  <c r="A1921" i="7"/>
  <c r="B1921" i="7"/>
  <c r="C1921" i="7" s="1"/>
  <c r="A1922" i="7"/>
  <c r="B1922" i="7"/>
  <c r="C1922" i="7" s="1"/>
  <c r="A1923" i="7"/>
  <c r="B1923" i="7"/>
  <c r="C1923" i="7" s="1"/>
  <c r="A1924" i="7"/>
  <c r="B1924" i="7"/>
  <c r="C1924" i="7" s="1"/>
  <c r="A1925" i="7"/>
  <c r="B1925" i="7"/>
  <c r="C1925" i="7" s="1"/>
  <c r="A1926" i="7"/>
  <c r="B1926" i="7"/>
  <c r="C1926" i="7" s="1"/>
  <c r="A1927" i="7"/>
  <c r="B1927" i="7"/>
  <c r="C1927" i="7" s="1"/>
  <c r="A1928" i="7"/>
  <c r="B1928" i="7"/>
  <c r="C1928" i="7" s="1"/>
  <c r="A1929" i="7"/>
  <c r="B1929" i="7"/>
  <c r="C1929" i="7" s="1"/>
  <c r="A1930" i="7"/>
  <c r="B1930" i="7"/>
  <c r="C1930" i="7" s="1"/>
  <c r="A1931" i="7"/>
  <c r="B1931" i="7"/>
  <c r="C1931" i="7" s="1"/>
  <c r="A1932" i="7"/>
  <c r="B1932" i="7"/>
  <c r="C1932" i="7" s="1"/>
  <c r="A1933" i="7"/>
  <c r="B1933" i="7"/>
  <c r="C1933" i="7" s="1"/>
  <c r="A1934" i="7"/>
  <c r="B1934" i="7"/>
  <c r="C1934" i="7" s="1"/>
  <c r="A1935" i="7"/>
  <c r="B1935" i="7"/>
  <c r="C1935" i="7" s="1"/>
  <c r="A1936" i="7"/>
  <c r="B1936" i="7"/>
  <c r="C1936" i="7" s="1"/>
  <c r="A1937" i="7"/>
  <c r="B1937" i="7"/>
  <c r="C1937" i="7" s="1"/>
  <c r="A1938" i="7"/>
  <c r="B1938" i="7"/>
  <c r="C1938" i="7" s="1"/>
  <c r="A1939" i="7"/>
  <c r="B1939" i="7"/>
  <c r="C1939" i="7" s="1"/>
  <c r="A1940" i="7"/>
  <c r="B1940" i="7"/>
  <c r="C1940" i="7" s="1"/>
  <c r="A1941" i="7"/>
  <c r="B1941" i="7"/>
  <c r="C1941" i="7" s="1"/>
  <c r="A1942" i="7"/>
  <c r="B1942" i="7"/>
  <c r="C1942" i="7" s="1"/>
  <c r="A1943" i="7"/>
  <c r="B1943" i="7"/>
  <c r="C1943" i="7" s="1"/>
  <c r="A1944" i="7"/>
  <c r="B1944" i="7"/>
  <c r="C1944" i="7" s="1"/>
  <c r="A1945" i="7"/>
  <c r="B1945" i="7"/>
  <c r="C1945" i="7" s="1"/>
  <c r="A1946" i="7"/>
  <c r="B1946" i="7"/>
  <c r="C1946" i="7" s="1"/>
  <c r="A1947" i="7"/>
  <c r="B1947" i="7"/>
  <c r="C1947" i="7" s="1"/>
  <c r="A1948" i="7"/>
  <c r="B1948" i="7"/>
  <c r="C1948" i="7" s="1"/>
  <c r="A1949" i="7"/>
  <c r="B1949" i="7"/>
  <c r="C1949" i="7" s="1"/>
  <c r="A1950" i="7"/>
  <c r="B1950" i="7"/>
  <c r="C1950" i="7" s="1"/>
  <c r="A1951" i="7"/>
  <c r="B1951" i="7"/>
  <c r="C1951" i="7" s="1"/>
  <c r="A1952" i="7"/>
  <c r="B1952" i="7"/>
  <c r="C1952" i="7" s="1"/>
  <c r="A1953" i="7"/>
  <c r="B1953" i="7"/>
  <c r="C1953" i="7" s="1"/>
  <c r="A1954" i="7"/>
  <c r="B1954" i="7"/>
  <c r="C1954" i="7" s="1"/>
  <c r="A1955" i="7"/>
  <c r="B1955" i="7"/>
  <c r="C1955" i="7" s="1"/>
  <c r="A1956" i="7"/>
  <c r="B1956" i="7"/>
  <c r="C1956" i="7" s="1"/>
  <c r="A1957" i="7"/>
  <c r="B1957" i="7"/>
  <c r="C1957" i="7" s="1"/>
  <c r="A1958" i="7"/>
  <c r="B1958" i="7"/>
  <c r="C1958" i="7" s="1"/>
  <c r="A1959" i="7"/>
  <c r="B1959" i="7"/>
  <c r="C1959" i="7" s="1"/>
  <c r="A1960" i="7"/>
  <c r="B1960" i="7"/>
  <c r="C1960" i="7" s="1"/>
  <c r="A1961" i="7"/>
  <c r="B1961" i="7"/>
  <c r="C1961" i="7" s="1"/>
  <c r="A1962" i="7"/>
  <c r="B1962" i="7"/>
  <c r="C1962" i="7" s="1"/>
  <c r="A1963" i="7"/>
  <c r="B1963" i="7"/>
  <c r="C1963" i="7" s="1"/>
  <c r="A1964" i="7"/>
  <c r="B1964" i="7"/>
  <c r="C1964" i="7" s="1"/>
  <c r="A1965" i="7"/>
  <c r="B1965" i="7"/>
  <c r="C1965" i="7" s="1"/>
  <c r="A1966" i="7"/>
  <c r="B1966" i="7"/>
  <c r="C1966" i="7" s="1"/>
  <c r="A1967" i="7"/>
  <c r="B1967" i="7"/>
  <c r="C1967" i="7" s="1"/>
  <c r="A1968" i="7"/>
  <c r="B1968" i="7"/>
  <c r="C1968" i="7" s="1"/>
  <c r="A1969" i="7"/>
  <c r="B1969" i="7"/>
  <c r="C1969" i="7" s="1"/>
  <c r="A1970" i="7"/>
  <c r="B1970" i="7"/>
  <c r="C1970" i="7" s="1"/>
  <c r="A1971" i="7"/>
  <c r="B1971" i="7"/>
  <c r="C1971" i="7" s="1"/>
  <c r="A1972" i="7"/>
  <c r="B1972" i="7"/>
  <c r="C1972" i="7" s="1"/>
  <c r="A1973" i="7"/>
  <c r="B1973" i="7"/>
  <c r="C1973" i="7" s="1"/>
  <c r="A1974" i="7"/>
  <c r="B1974" i="7"/>
  <c r="C1974" i="7" s="1"/>
  <c r="A1975" i="7"/>
  <c r="B1975" i="7"/>
  <c r="C1975" i="7" s="1"/>
  <c r="A1976" i="7"/>
  <c r="B1976" i="7"/>
  <c r="C1976" i="7" s="1"/>
  <c r="A1977" i="7"/>
  <c r="B1977" i="7"/>
  <c r="C1977" i="7" s="1"/>
  <c r="A1978" i="7"/>
  <c r="B1978" i="7"/>
  <c r="C1978" i="7" s="1"/>
  <c r="A1979" i="7"/>
  <c r="B1979" i="7"/>
  <c r="C1979" i="7" s="1"/>
  <c r="A1980" i="7"/>
  <c r="B1980" i="7"/>
  <c r="C1980" i="7" s="1"/>
  <c r="A1981" i="7"/>
  <c r="B1981" i="7"/>
  <c r="C1981" i="7" s="1"/>
  <c r="A1982" i="7"/>
  <c r="B1982" i="7"/>
  <c r="C1982" i="7" s="1"/>
  <c r="A1983" i="7"/>
  <c r="B1983" i="7"/>
  <c r="C1983" i="7" s="1"/>
  <c r="A1984" i="7"/>
  <c r="B1984" i="7"/>
  <c r="C1984" i="7" s="1"/>
  <c r="A1985" i="7"/>
  <c r="B1985" i="7"/>
  <c r="C1985" i="7" s="1"/>
  <c r="A1986" i="7"/>
  <c r="B1986" i="7"/>
  <c r="C1986" i="7" s="1"/>
  <c r="A1987" i="7"/>
  <c r="B1987" i="7"/>
  <c r="C1987" i="7" s="1"/>
  <c r="A1988" i="7"/>
  <c r="B1988" i="7"/>
  <c r="C1988" i="7" s="1"/>
  <c r="A1989" i="7"/>
  <c r="B1989" i="7"/>
  <c r="C1989" i="7" s="1"/>
  <c r="A1990" i="7"/>
  <c r="B1990" i="7"/>
  <c r="C1990" i="7" s="1"/>
  <c r="A1991" i="7"/>
  <c r="B1991" i="7"/>
  <c r="C1991" i="7" s="1"/>
  <c r="A1992" i="7"/>
  <c r="B1992" i="7"/>
  <c r="C1992" i="7" s="1"/>
  <c r="A1993" i="7"/>
  <c r="B1993" i="7"/>
  <c r="C1993" i="7" s="1"/>
  <c r="A1994" i="7"/>
  <c r="B1994" i="7"/>
  <c r="C1994" i="7" s="1"/>
  <c r="A1995" i="7"/>
  <c r="B1995" i="7"/>
  <c r="C1995" i="7" s="1"/>
  <c r="A1996" i="7"/>
  <c r="B1996" i="7"/>
  <c r="C1996" i="7" s="1"/>
  <c r="A1997" i="7"/>
  <c r="B1997" i="7"/>
  <c r="C1997" i="7" s="1"/>
  <c r="A1998" i="7"/>
  <c r="B1998" i="7"/>
  <c r="C1998" i="7" s="1"/>
  <c r="A1999" i="7"/>
  <c r="B1999" i="7"/>
  <c r="C1999" i="7" s="1"/>
  <c r="A2000" i="7"/>
  <c r="B2000" i="7"/>
  <c r="C2000" i="7" s="1"/>
  <c r="A2001" i="7"/>
  <c r="B2001" i="7"/>
  <c r="C2001" i="7" s="1"/>
  <c r="A2002" i="7"/>
  <c r="B2002" i="7"/>
  <c r="C2002" i="7" s="1"/>
  <c r="A2003" i="7"/>
  <c r="B2003" i="7"/>
  <c r="C2003" i="7" s="1"/>
  <c r="A2004" i="7"/>
  <c r="B2004" i="7"/>
  <c r="C2004" i="7" s="1"/>
  <c r="A2005" i="7"/>
  <c r="B2005" i="7"/>
  <c r="C2005" i="7" s="1"/>
  <c r="A2006" i="7"/>
  <c r="B2006" i="7"/>
  <c r="C2006" i="7" s="1"/>
  <c r="A2007" i="7"/>
  <c r="B2007" i="7"/>
  <c r="C2007" i="7" s="1"/>
  <c r="A2008" i="7"/>
  <c r="B2008" i="7"/>
  <c r="C2008" i="7" s="1"/>
  <c r="A2009" i="7"/>
  <c r="B2009" i="7"/>
  <c r="C2009" i="7" s="1"/>
  <c r="A2010" i="7"/>
  <c r="B2010" i="7"/>
  <c r="C2010" i="7" s="1"/>
  <c r="A2011" i="7"/>
  <c r="B2011" i="7"/>
  <c r="C2011" i="7" s="1"/>
  <c r="A2012" i="7"/>
  <c r="B2012" i="7"/>
  <c r="C2012" i="7" s="1"/>
  <c r="A2013" i="7"/>
  <c r="B2013" i="7"/>
  <c r="C2013" i="7" s="1"/>
  <c r="A2014" i="7"/>
  <c r="B2014" i="7"/>
  <c r="C2014" i="7" s="1"/>
  <c r="A2015" i="7"/>
  <c r="B2015" i="7"/>
  <c r="C2015" i="7" s="1"/>
  <c r="A2016" i="7"/>
  <c r="B2016" i="7"/>
  <c r="C2016" i="7" s="1"/>
  <c r="A2017" i="7"/>
  <c r="B2017" i="7"/>
  <c r="C2017" i="7" s="1"/>
  <c r="A2018" i="7"/>
  <c r="B2018" i="7"/>
  <c r="C2018" i="7" s="1"/>
  <c r="A2019" i="7"/>
  <c r="B2019" i="7"/>
  <c r="C2019" i="7" s="1"/>
  <c r="A2020" i="7"/>
  <c r="B2020" i="7"/>
  <c r="C2020" i="7" s="1"/>
  <c r="A2021" i="7"/>
  <c r="B2021" i="7"/>
  <c r="C2021" i="7" s="1"/>
  <c r="A2022" i="7"/>
  <c r="B2022" i="7"/>
  <c r="C2022" i="7" s="1"/>
  <c r="A2023" i="7"/>
  <c r="B2023" i="7"/>
  <c r="C2023" i="7" s="1"/>
  <c r="A2024" i="7"/>
  <c r="B2024" i="7"/>
  <c r="C2024" i="7" s="1"/>
  <c r="A2025" i="7"/>
  <c r="B2025" i="7"/>
  <c r="C2025" i="7" s="1"/>
  <c r="A2026" i="7"/>
  <c r="B2026" i="7"/>
  <c r="C2026" i="7" s="1"/>
  <c r="A2027" i="7"/>
  <c r="B2027" i="7"/>
  <c r="C2027" i="7" s="1"/>
  <c r="A2028" i="7"/>
  <c r="B2028" i="7"/>
  <c r="C2028" i="7" s="1"/>
  <c r="A2029" i="7"/>
  <c r="B2029" i="7"/>
  <c r="C2029" i="7" s="1"/>
  <c r="A2030" i="7"/>
  <c r="B2030" i="7"/>
  <c r="C2030" i="7" s="1"/>
  <c r="A2031" i="7"/>
  <c r="B2031" i="7"/>
  <c r="C2031" i="7" s="1"/>
  <c r="A2032" i="7"/>
  <c r="B2032" i="7"/>
  <c r="C2032" i="7" s="1"/>
  <c r="A2033" i="7"/>
  <c r="B2033" i="7"/>
  <c r="C2033" i="7" s="1"/>
  <c r="A2034" i="7"/>
  <c r="B2034" i="7"/>
  <c r="C2034" i="7" s="1"/>
  <c r="A2035" i="7"/>
  <c r="B2035" i="7"/>
  <c r="C2035" i="7" s="1"/>
  <c r="A2036" i="7"/>
  <c r="B2036" i="7"/>
  <c r="C2036" i="7" s="1"/>
  <c r="A2037" i="7"/>
  <c r="B2037" i="7"/>
  <c r="C2037" i="7" s="1"/>
  <c r="A2038" i="7"/>
  <c r="B2038" i="7"/>
  <c r="C2038" i="7" s="1"/>
  <c r="A2039" i="7"/>
  <c r="B2039" i="7"/>
  <c r="C2039" i="7" s="1"/>
  <c r="A2040" i="7"/>
  <c r="B2040" i="7"/>
  <c r="C2040" i="7" s="1"/>
  <c r="A2041" i="7"/>
  <c r="B2041" i="7"/>
  <c r="C2041" i="7" s="1"/>
  <c r="A2042" i="7"/>
  <c r="B2042" i="7"/>
  <c r="C2042" i="7" s="1"/>
  <c r="A2043" i="7"/>
  <c r="B2043" i="7"/>
  <c r="C2043" i="7" s="1"/>
  <c r="A2044" i="7"/>
  <c r="B2044" i="7"/>
  <c r="C2044" i="7" s="1"/>
  <c r="A2045" i="7"/>
  <c r="B2045" i="7"/>
  <c r="C2045" i="7" s="1"/>
  <c r="A2046" i="7"/>
  <c r="B2046" i="7"/>
  <c r="C2046" i="7" s="1"/>
  <c r="A2047" i="7"/>
  <c r="B2047" i="7"/>
  <c r="C2047" i="7" s="1"/>
  <c r="A2048" i="7"/>
  <c r="B2048" i="7"/>
  <c r="C2048" i="7" s="1"/>
  <c r="A2049" i="7"/>
  <c r="B2049" i="7"/>
  <c r="C2049" i="7" s="1"/>
  <c r="A2050" i="7"/>
  <c r="B2050" i="7"/>
  <c r="C2050" i="7" s="1"/>
  <c r="A2051" i="7"/>
  <c r="B2051" i="7"/>
  <c r="C2051" i="7" s="1"/>
  <c r="A2052" i="7"/>
  <c r="B2052" i="7"/>
  <c r="C2052" i="7" s="1"/>
  <c r="A2053" i="7"/>
  <c r="B2053" i="7"/>
  <c r="C2053" i="7" s="1"/>
  <c r="A2054" i="7"/>
  <c r="B2054" i="7"/>
  <c r="C2054" i="7" s="1"/>
  <c r="A2055" i="7"/>
  <c r="B2055" i="7"/>
  <c r="C2055" i="7" s="1"/>
  <c r="A2056" i="7"/>
  <c r="B2056" i="7"/>
  <c r="C2056" i="7" s="1"/>
  <c r="A2057" i="7"/>
  <c r="B2057" i="7"/>
  <c r="C2057" i="7" s="1"/>
  <c r="A2058" i="7"/>
  <c r="B2058" i="7"/>
  <c r="C2058" i="7" s="1"/>
  <c r="A2059" i="7"/>
  <c r="B2059" i="7"/>
  <c r="C2059" i="7" s="1"/>
  <c r="A2060" i="7"/>
  <c r="B2060" i="7"/>
  <c r="C2060" i="7" s="1"/>
  <c r="A2061" i="7"/>
  <c r="B2061" i="7"/>
  <c r="C2061" i="7" s="1"/>
  <c r="A2062" i="7"/>
  <c r="B2062" i="7"/>
  <c r="C2062" i="7" s="1"/>
  <c r="A2063" i="7"/>
  <c r="B2063" i="7"/>
  <c r="C2063" i="7" s="1"/>
  <c r="A2064" i="7"/>
  <c r="B2064" i="7"/>
  <c r="C2064" i="7" s="1"/>
  <c r="A2065" i="7"/>
  <c r="B2065" i="7"/>
  <c r="C2065" i="7" s="1"/>
  <c r="A2066" i="7"/>
  <c r="B2066" i="7"/>
  <c r="C2066" i="7" s="1"/>
  <c r="A2067" i="7"/>
  <c r="B2067" i="7"/>
  <c r="C2067" i="7" s="1"/>
  <c r="A2068" i="7"/>
  <c r="B2068" i="7"/>
  <c r="C2068" i="7" s="1"/>
  <c r="A2069" i="7"/>
  <c r="B2069" i="7"/>
  <c r="C2069" i="7" s="1"/>
  <c r="A2070" i="7"/>
  <c r="B2070" i="7"/>
  <c r="C2070" i="7" s="1"/>
  <c r="A2071" i="7"/>
  <c r="B2071" i="7"/>
  <c r="C2071" i="7" s="1"/>
  <c r="A2072" i="7"/>
  <c r="B2072" i="7"/>
  <c r="C2072" i="7" s="1"/>
  <c r="A2073" i="7"/>
  <c r="B2073" i="7"/>
  <c r="C2073" i="7" s="1"/>
  <c r="A2074" i="7"/>
  <c r="B2074" i="7"/>
  <c r="C2074" i="7" s="1"/>
  <c r="A2075" i="7"/>
  <c r="B2075" i="7"/>
  <c r="C2075" i="7" s="1"/>
  <c r="A2076" i="7"/>
  <c r="B2076" i="7"/>
  <c r="C2076" i="7" s="1"/>
  <c r="A2077" i="7"/>
  <c r="B2077" i="7"/>
  <c r="C2077" i="7" s="1"/>
  <c r="A2078" i="7"/>
  <c r="B2078" i="7"/>
  <c r="C2078" i="7" s="1"/>
  <c r="A2079" i="7"/>
  <c r="B2079" i="7"/>
  <c r="C2079" i="7" s="1"/>
  <c r="A2080" i="7"/>
  <c r="B2080" i="7"/>
  <c r="C2080" i="7" s="1"/>
  <c r="A2081" i="7"/>
  <c r="B2081" i="7"/>
  <c r="C2081" i="7" s="1"/>
  <c r="A2082" i="7"/>
  <c r="B2082" i="7"/>
  <c r="C2082" i="7" s="1"/>
  <c r="A2083" i="7"/>
  <c r="B2083" i="7"/>
  <c r="C2083" i="7" s="1"/>
  <c r="A2084" i="7"/>
  <c r="B2084" i="7"/>
  <c r="C2084" i="7" s="1"/>
  <c r="A2085" i="7"/>
  <c r="B2085" i="7"/>
  <c r="C2085" i="7" s="1"/>
  <c r="A2086" i="7"/>
  <c r="B2086" i="7"/>
  <c r="C2086" i="7" s="1"/>
  <c r="A2087" i="7"/>
  <c r="B2087" i="7"/>
  <c r="C2087" i="7" s="1"/>
  <c r="A2088" i="7"/>
  <c r="B2088" i="7"/>
  <c r="C2088" i="7" s="1"/>
  <c r="A2089" i="7"/>
  <c r="B2089" i="7"/>
  <c r="C2089" i="7" s="1"/>
  <c r="A2090" i="7"/>
  <c r="B2090" i="7"/>
  <c r="C2090" i="7" s="1"/>
  <c r="A2091" i="7"/>
  <c r="B2091" i="7"/>
  <c r="C2091" i="7" s="1"/>
  <c r="A2092" i="7"/>
  <c r="B2092" i="7"/>
  <c r="C2092" i="7" s="1"/>
  <c r="A2093" i="7"/>
  <c r="B2093" i="7"/>
  <c r="C2093" i="7" s="1"/>
  <c r="A2094" i="7"/>
  <c r="B2094" i="7"/>
  <c r="C2094" i="7" s="1"/>
  <c r="A2095" i="7"/>
  <c r="B2095" i="7"/>
  <c r="C2095" i="7" s="1"/>
  <c r="A2096" i="7"/>
  <c r="B2096" i="7"/>
  <c r="C2096" i="7" s="1"/>
  <c r="A2097" i="7"/>
  <c r="B2097" i="7"/>
  <c r="C2097" i="7" s="1"/>
  <c r="A2098" i="7"/>
  <c r="B2098" i="7"/>
  <c r="C2098" i="7" s="1"/>
  <c r="A2099" i="7"/>
  <c r="B2099" i="7"/>
  <c r="C2099" i="7" s="1"/>
  <c r="A2100" i="7"/>
  <c r="B2100" i="7"/>
  <c r="C2100" i="7" s="1"/>
  <c r="A2101" i="7"/>
  <c r="B2101" i="7"/>
  <c r="C2101" i="7" s="1"/>
  <c r="A2102" i="7"/>
  <c r="B2102" i="7"/>
  <c r="C2102" i="7" s="1"/>
  <c r="A2103" i="7"/>
  <c r="B2103" i="7"/>
  <c r="C2103" i="7" s="1"/>
  <c r="A2104" i="7"/>
  <c r="B2104" i="7"/>
  <c r="C2104" i="7" s="1"/>
  <c r="A2105" i="7"/>
  <c r="B2105" i="7"/>
  <c r="C2105" i="7" s="1"/>
  <c r="A2106" i="7"/>
  <c r="B2106" i="7"/>
  <c r="C2106" i="7" s="1"/>
  <c r="A2107" i="7"/>
  <c r="B2107" i="7"/>
  <c r="C2107" i="7" s="1"/>
  <c r="A2108" i="7"/>
  <c r="B2108" i="7"/>
  <c r="C2108" i="7" s="1"/>
  <c r="A2109" i="7"/>
  <c r="B2109" i="7"/>
  <c r="C2109" i="7" s="1"/>
  <c r="A2110" i="7"/>
  <c r="B2110" i="7"/>
  <c r="C2110" i="7" s="1"/>
  <c r="A2111" i="7"/>
  <c r="B2111" i="7"/>
  <c r="C2111" i="7" s="1"/>
  <c r="A2112" i="7"/>
  <c r="B2112" i="7"/>
  <c r="C2112" i="7" s="1"/>
  <c r="A2113" i="7"/>
  <c r="B2113" i="7"/>
  <c r="C2113" i="7" s="1"/>
  <c r="A2114" i="7"/>
  <c r="B2114" i="7"/>
  <c r="C2114" i="7" s="1"/>
  <c r="A2115" i="7"/>
  <c r="B2115" i="7"/>
  <c r="C2115" i="7" s="1"/>
  <c r="A2116" i="7"/>
  <c r="B2116" i="7"/>
  <c r="C2116" i="7" s="1"/>
  <c r="A2117" i="7"/>
  <c r="B2117" i="7"/>
  <c r="C2117" i="7" s="1"/>
  <c r="A2118" i="7"/>
  <c r="B2118" i="7"/>
  <c r="C2118" i="7" s="1"/>
  <c r="A2119" i="7"/>
  <c r="B2119" i="7"/>
  <c r="C2119" i="7" s="1"/>
  <c r="A2120" i="7"/>
  <c r="B2120" i="7"/>
  <c r="C2120" i="7" s="1"/>
  <c r="A2121" i="7"/>
  <c r="B2121" i="7"/>
  <c r="C2121" i="7" s="1"/>
  <c r="A2122" i="7"/>
  <c r="B2122" i="7"/>
  <c r="C2122" i="7" s="1"/>
  <c r="A2123" i="7"/>
  <c r="B2123" i="7"/>
  <c r="C2123" i="7" s="1"/>
  <c r="A2124" i="7"/>
  <c r="B2124" i="7"/>
  <c r="C2124" i="7" s="1"/>
  <c r="A2125" i="7"/>
  <c r="B2125" i="7"/>
  <c r="C2125" i="7" s="1"/>
  <c r="A2126" i="7"/>
  <c r="B2126" i="7"/>
  <c r="C2126" i="7" s="1"/>
  <c r="A2127" i="7"/>
  <c r="B2127" i="7"/>
  <c r="C2127" i="7" s="1"/>
  <c r="A2128" i="7"/>
  <c r="B2128" i="7"/>
  <c r="C2128" i="7" s="1"/>
  <c r="A2129" i="7"/>
  <c r="B2129" i="7"/>
  <c r="C2129" i="7" s="1"/>
  <c r="A2130" i="7"/>
  <c r="B2130" i="7"/>
  <c r="C2130" i="7" s="1"/>
  <c r="A2131" i="7"/>
  <c r="B2131" i="7"/>
  <c r="C2131" i="7" s="1"/>
  <c r="A2132" i="7"/>
  <c r="B2132" i="7"/>
  <c r="C2132" i="7" s="1"/>
  <c r="A2133" i="7"/>
  <c r="B2133" i="7"/>
  <c r="C2133" i="7" s="1"/>
  <c r="A2134" i="7"/>
  <c r="B2134" i="7"/>
  <c r="C2134" i="7" s="1"/>
  <c r="A2135" i="7"/>
  <c r="B2135" i="7"/>
  <c r="C2135" i="7" s="1"/>
  <c r="A2136" i="7"/>
  <c r="B2136" i="7"/>
  <c r="C2136" i="7" s="1"/>
  <c r="A2137" i="7"/>
  <c r="B2137" i="7"/>
  <c r="C2137" i="7" s="1"/>
  <c r="A2138" i="7"/>
  <c r="B2138" i="7"/>
  <c r="C2138" i="7" s="1"/>
  <c r="A2139" i="7"/>
  <c r="B2139" i="7"/>
  <c r="C2139" i="7" s="1"/>
  <c r="A2140" i="7"/>
  <c r="B2140" i="7"/>
  <c r="C2140" i="7" s="1"/>
  <c r="A2141" i="7"/>
  <c r="B2141" i="7"/>
  <c r="C2141" i="7" s="1"/>
  <c r="A2142" i="7"/>
  <c r="B2142" i="7"/>
  <c r="C2142" i="7" s="1"/>
  <c r="A2143" i="7"/>
  <c r="B2143" i="7"/>
  <c r="C2143" i="7" s="1"/>
  <c r="A2144" i="7"/>
  <c r="B2144" i="7"/>
  <c r="C2144" i="7" s="1"/>
  <c r="A2145" i="7"/>
  <c r="B2145" i="7"/>
  <c r="C2145" i="7" s="1"/>
  <c r="A2146" i="7"/>
  <c r="B2146" i="7"/>
  <c r="C2146" i="7" s="1"/>
  <c r="A2147" i="7"/>
  <c r="B2147" i="7"/>
  <c r="C2147" i="7" s="1"/>
  <c r="A2148" i="7"/>
  <c r="B2148" i="7"/>
  <c r="C2148" i="7" s="1"/>
  <c r="A2149" i="7"/>
  <c r="B2149" i="7"/>
  <c r="C2149" i="7" s="1"/>
  <c r="A2150" i="7"/>
  <c r="B2150" i="7"/>
  <c r="C2150" i="7" s="1"/>
  <c r="A2151" i="7"/>
  <c r="B2151" i="7"/>
  <c r="C2151" i="7" s="1"/>
  <c r="A2152" i="7"/>
  <c r="B2152" i="7"/>
  <c r="C2152" i="7" s="1"/>
  <c r="A2153" i="7"/>
  <c r="B2153" i="7"/>
  <c r="C2153" i="7" s="1"/>
  <c r="A2154" i="7"/>
  <c r="B2154" i="7"/>
  <c r="C2154" i="7" s="1"/>
  <c r="A2155" i="7"/>
  <c r="B2155" i="7"/>
  <c r="C2155" i="7" s="1"/>
  <c r="A2156" i="7"/>
  <c r="B2156" i="7"/>
  <c r="C2156" i="7" s="1"/>
  <c r="A2157" i="7"/>
  <c r="B2157" i="7"/>
  <c r="C2157" i="7" s="1"/>
  <c r="A2158" i="7"/>
  <c r="B2158" i="7"/>
  <c r="C2158" i="7" s="1"/>
  <c r="A2159" i="7"/>
  <c r="B2159" i="7"/>
  <c r="C2159" i="7" s="1"/>
  <c r="A2160" i="7"/>
  <c r="B2160" i="7"/>
  <c r="C2160" i="7" s="1"/>
  <c r="A2161" i="7"/>
  <c r="B2161" i="7"/>
  <c r="C2161" i="7" s="1"/>
  <c r="A2162" i="7"/>
  <c r="B2162" i="7"/>
  <c r="C2162" i="7" s="1"/>
  <c r="A2163" i="7"/>
  <c r="B2163" i="7"/>
  <c r="C2163" i="7" s="1"/>
  <c r="A2164" i="7"/>
  <c r="B2164" i="7"/>
  <c r="C2164" i="7" s="1"/>
  <c r="A2165" i="7"/>
  <c r="B2165" i="7"/>
  <c r="C2165" i="7" s="1"/>
  <c r="A2166" i="7"/>
  <c r="B2166" i="7"/>
  <c r="C2166" i="7" s="1"/>
  <c r="A2167" i="7"/>
  <c r="B2167" i="7"/>
  <c r="C2167" i="7" s="1"/>
  <c r="A2168" i="7"/>
  <c r="B2168" i="7"/>
  <c r="C2168" i="7" s="1"/>
  <c r="A2169" i="7"/>
  <c r="B2169" i="7"/>
  <c r="C2169" i="7" s="1"/>
  <c r="A2170" i="7"/>
  <c r="B2170" i="7"/>
  <c r="C2170" i="7" s="1"/>
  <c r="A2171" i="7"/>
  <c r="B2171" i="7"/>
  <c r="C2171" i="7" s="1"/>
  <c r="A2172" i="7"/>
  <c r="B2172" i="7"/>
  <c r="C2172" i="7" s="1"/>
  <c r="A2173" i="7"/>
  <c r="B2173" i="7"/>
  <c r="C2173" i="7" s="1"/>
  <c r="A2174" i="7"/>
  <c r="B2174" i="7"/>
  <c r="C2174" i="7" s="1"/>
  <c r="A2175" i="7"/>
  <c r="B2175" i="7"/>
  <c r="C2175" i="7" s="1"/>
  <c r="A2176" i="7"/>
  <c r="B2176" i="7"/>
  <c r="C2176" i="7" s="1"/>
  <c r="A2177" i="7"/>
  <c r="B2177" i="7"/>
  <c r="C2177" i="7" s="1"/>
  <c r="A2178" i="7"/>
  <c r="B2178" i="7"/>
  <c r="C2178" i="7" s="1"/>
  <c r="A2179" i="7"/>
  <c r="B2179" i="7"/>
  <c r="C2179" i="7" s="1"/>
  <c r="A2180" i="7"/>
  <c r="B2180" i="7"/>
  <c r="C2180" i="7" s="1"/>
  <c r="A2181" i="7"/>
  <c r="B2181" i="7"/>
  <c r="C2181" i="7" s="1"/>
  <c r="A2182" i="7"/>
  <c r="B2182" i="7"/>
  <c r="C2182" i="7" s="1"/>
  <c r="A2183" i="7"/>
  <c r="B2183" i="7"/>
  <c r="C2183" i="7" s="1"/>
  <c r="A2184" i="7"/>
  <c r="B2184" i="7"/>
  <c r="C2184" i="7" s="1"/>
  <c r="A2185" i="7"/>
  <c r="B2185" i="7"/>
  <c r="C2185" i="7" s="1"/>
  <c r="A2186" i="7"/>
  <c r="B2186" i="7"/>
  <c r="C2186" i="7" s="1"/>
  <c r="A2187" i="7"/>
  <c r="B2187" i="7"/>
  <c r="C2187" i="7" s="1"/>
  <c r="A2188" i="7"/>
  <c r="B2188" i="7"/>
  <c r="C2188" i="7" s="1"/>
  <c r="A2189" i="7"/>
  <c r="B2189" i="7"/>
  <c r="C2189" i="7" s="1"/>
  <c r="A2190" i="7"/>
  <c r="B2190" i="7"/>
  <c r="C2190" i="7" s="1"/>
  <c r="A2191" i="7"/>
  <c r="B2191" i="7"/>
  <c r="C2191" i="7" s="1"/>
  <c r="A2192" i="7"/>
  <c r="B2192" i="7"/>
  <c r="C2192" i="7" s="1"/>
  <c r="A2193" i="7"/>
  <c r="B2193" i="7"/>
  <c r="C2193" i="7" s="1"/>
  <c r="A2194" i="7"/>
  <c r="B2194" i="7"/>
  <c r="C2194" i="7" s="1"/>
  <c r="A2195" i="7"/>
  <c r="B2195" i="7"/>
  <c r="C2195" i="7" s="1"/>
  <c r="A2196" i="7"/>
  <c r="B2196" i="7"/>
  <c r="C2196" i="7" s="1"/>
  <c r="A2197" i="7"/>
  <c r="B2197" i="7"/>
  <c r="C2197" i="7" s="1"/>
  <c r="A2198" i="7"/>
  <c r="B2198" i="7"/>
  <c r="C2198" i="7" s="1"/>
  <c r="A2199" i="7"/>
  <c r="B2199" i="7"/>
  <c r="C2199" i="7" s="1"/>
  <c r="A2200" i="7"/>
  <c r="B2200" i="7"/>
  <c r="C2200" i="7" s="1"/>
  <c r="A2201" i="7"/>
  <c r="B2201" i="7"/>
  <c r="C2201" i="7" s="1"/>
  <c r="A2202" i="7"/>
  <c r="B2202" i="7"/>
  <c r="C2202" i="7" s="1"/>
  <c r="A2203" i="7"/>
  <c r="B2203" i="7"/>
  <c r="C2203" i="7" s="1"/>
  <c r="A2204" i="7"/>
  <c r="B2204" i="7"/>
  <c r="C2204" i="7" s="1"/>
  <c r="A2205" i="7"/>
  <c r="B2205" i="7"/>
  <c r="C2205" i="7" s="1"/>
  <c r="A2206" i="7"/>
  <c r="B2206" i="7"/>
  <c r="C2206" i="7" s="1"/>
  <c r="A2207" i="7"/>
  <c r="B2207" i="7"/>
  <c r="C2207" i="7" s="1"/>
  <c r="A2208" i="7"/>
  <c r="B2208" i="7"/>
  <c r="C2208" i="7" s="1"/>
  <c r="A2209" i="7"/>
  <c r="B2209" i="7"/>
  <c r="C2209" i="7" s="1"/>
  <c r="A2210" i="7"/>
  <c r="B2210" i="7"/>
  <c r="C2210" i="7" s="1"/>
  <c r="A2211" i="7"/>
  <c r="B2211" i="7"/>
  <c r="C2211" i="7" s="1"/>
  <c r="A2212" i="7"/>
  <c r="B2212" i="7"/>
  <c r="C2212" i="7" s="1"/>
  <c r="A2213" i="7"/>
  <c r="B2213" i="7"/>
  <c r="C2213" i="7" s="1"/>
  <c r="A2214" i="7"/>
  <c r="B2214" i="7"/>
  <c r="C2214" i="7" s="1"/>
  <c r="A2215" i="7"/>
  <c r="B2215" i="7"/>
  <c r="C2215" i="7" s="1"/>
  <c r="A2216" i="7"/>
  <c r="B2216" i="7"/>
  <c r="C2216" i="7" s="1"/>
  <c r="A2217" i="7"/>
  <c r="B2217" i="7"/>
  <c r="C2217" i="7" s="1"/>
  <c r="A2218" i="7"/>
  <c r="B2218" i="7"/>
  <c r="C2218" i="7" s="1"/>
  <c r="A2219" i="7"/>
  <c r="B2219" i="7"/>
  <c r="C2219" i="7" s="1"/>
  <c r="A2220" i="7"/>
  <c r="B2220" i="7"/>
  <c r="C2220" i="7" s="1"/>
  <c r="A2221" i="7"/>
  <c r="B2221" i="7"/>
  <c r="C2221" i="7" s="1"/>
  <c r="A2222" i="7"/>
  <c r="B2222" i="7"/>
  <c r="C2222" i="7" s="1"/>
  <c r="A2223" i="7"/>
  <c r="B2223" i="7"/>
  <c r="C2223" i="7" s="1"/>
  <c r="A2224" i="7"/>
  <c r="B2224" i="7"/>
  <c r="C2224" i="7" s="1"/>
  <c r="A2225" i="7"/>
  <c r="B2225" i="7"/>
  <c r="C2225" i="7" s="1"/>
  <c r="A2226" i="7"/>
  <c r="B2226" i="7"/>
  <c r="C2226" i="7" s="1"/>
  <c r="A2227" i="7"/>
  <c r="B2227" i="7"/>
  <c r="C2227" i="7" s="1"/>
  <c r="A2228" i="7"/>
  <c r="B2228" i="7"/>
  <c r="C2228" i="7" s="1"/>
  <c r="A2229" i="7"/>
  <c r="B2229" i="7"/>
  <c r="C2229" i="7" s="1"/>
  <c r="A2230" i="7"/>
  <c r="B2230" i="7"/>
  <c r="C2230" i="7" s="1"/>
  <c r="A2231" i="7"/>
  <c r="B2231" i="7"/>
  <c r="C2231" i="7" s="1"/>
  <c r="A2232" i="7"/>
  <c r="B2232" i="7"/>
  <c r="C2232" i="7" s="1"/>
  <c r="A2233" i="7"/>
  <c r="B2233" i="7"/>
  <c r="C2233" i="7" s="1"/>
  <c r="A2234" i="7"/>
  <c r="B2234" i="7"/>
  <c r="C2234" i="7" s="1"/>
  <c r="A2235" i="7"/>
  <c r="B2235" i="7"/>
  <c r="C2235" i="7" s="1"/>
  <c r="A2236" i="7"/>
  <c r="B2236" i="7"/>
  <c r="C2236" i="7" s="1"/>
  <c r="A2237" i="7"/>
  <c r="B2237" i="7"/>
  <c r="C2237" i="7" s="1"/>
  <c r="A2238" i="7"/>
  <c r="B2238" i="7"/>
  <c r="C2238" i="7" s="1"/>
  <c r="A2239" i="7"/>
  <c r="B2239" i="7"/>
  <c r="C2239" i="7" s="1"/>
  <c r="A2240" i="7"/>
  <c r="B2240" i="7"/>
  <c r="C2240" i="7" s="1"/>
  <c r="A2241" i="7"/>
  <c r="B2241" i="7"/>
  <c r="C2241" i="7" s="1"/>
  <c r="A2242" i="7"/>
  <c r="B2242" i="7"/>
  <c r="C2242" i="7" s="1"/>
  <c r="A2243" i="7"/>
  <c r="B2243" i="7"/>
  <c r="C2243" i="7" s="1"/>
  <c r="A2244" i="7"/>
  <c r="B2244" i="7"/>
  <c r="C2244" i="7" s="1"/>
  <c r="A2245" i="7"/>
  <c r="B2245" i="7"/>
  <c r="C2245" i="7" s="1"/>
  <c r="A2246" i="7"/>
  <c r="B2246" i="7"/>
  <c r="C2246" i="7" s="1"/>
  <c r="A2247" i="7"/>
  <c r="B2247" i="7"/>
  <c r="C2247" i="7" s="1"/>
  <c r="A2248" i="7"/>
  <c r="B2248" i="7"/>
  <c r="C2248" i="7" s="1"/>
  <c r="A2249" i="7"/>
  <c r="B2249" i="7"/>
  <c r="C2249" i="7" s="1"/>
  <c r="A2250" i="7"/>
  <c r="B2250" i="7"/>
  <c r="C2250" i="7" s="1"/>
  <c r="A2251" i="7"/>
  <c r="B2251" i="7"/>
  <c r="C2251" i="7" s="1"/>
  <c r="A2252" i="7"/>
  <c r="B2252" i="7"/>
  <c r="C2252" i="7" s="1"/>
  <c r="A2253" i="7"/>
  <c r="B2253" i="7"/>
  <c r="C2253" i="7" s="1"/>
  <c r="A2254" i="7"/>
  <c r="B2254" i="7"/>
  <c r="C2254" i="7" s="1"/>
  <c r="A2255" i="7"/>
  <c r="B2255" i="7"/>
  <c r="C2255" i="7" s="1"/>
  <c r="A2256" i="7"/>
  <c r="B2256" i="7"/>
  <c r="C2256" i="7" s="1"/>
  <c r="A2257" i="7"/>
  <c r="B2257" i="7"/>
  <c r="C2257" i="7" s="1"/>
  <c r="A2258" i="7"/>
  <c r="B2258" i="7"/>
  <c r="C2258" i="7" s="1"/>
  <c r="A2259" i="7"/>
  <c r="B2259" i="7"/>
  <c r="C2259" i="7" s="1"/>
  <c r="A2260" i="7"/>
  <c r="B2260" i="7"/>
  <c r="C2260" i="7" s="1"/>
  <c r="A2261" i="7"/>
  <c r="B2261" i="7"/>
  <c r="C2261" i="7" s="1"/>
  <c r="A2262" i="7"/>
  <c r="B2262" i="7"/>
  <c r="C2262" i="7" s="1"/>
  <c r="A2263" i="7"/>
  <c r="B2263" i="7"/>
  <c r="C2263" i="7" s="1"/>
  <c r="A2264" i="7"/>
  <c r="B2264" i="7"/>
  <c r="C2264" i="7" s="1"/>
  <c r="A2265" i="7"/>
  <c r="B2265" i="7"/>
  <c r="C2265" i="7" s="1"/>
  <c r="A2266" i="7"/>
  <c r="B2266" i="7"/>
  <c r="C2266" i="7" s="1"/>
  <c r="A2267" i="7"/>
  <c r="B2267" i="7"/>
  <c r="C2267" i="7" s="1"/>
  <c r="A2268" i="7"/>
  <c r="B2268" i="7"/>
  <c r="C2268" i="7" s="1"/>
  <c r="A2269" i="7"/>
  <c r="B2269" i="7"/>
  <c r="C2269" i="7" s="1"/>
  <c r="A2270" i="7"/>
  <c r="B2270" i="7"/>
  <c r="C2270" i="7" s="1"/>
  <c r="A2271" i="7"/>
  <c r="B2271" i="7"/>
  <c r="C2271" i="7" s="1"/>
  <c r="A2272" i="7"/>
  <c r="B2272" i="7"/>
  <c r="C2272" i="7" s="1"/>
  <c r="A2273" i="7"/>
  <c r="B2273" i="7"/>
  <c r="C2273" i="7" s="1"/>
  <c r="A2274" i="7"/>
  <c r="B2274" i="7"/>
  <c r="C2274" i="7" s="1"/>
  <c r="A2275" i="7"/>
  <c r="B2275" i="7"/>
  <c r="C2275" i="7" s="1"/>
  <c r="A2276" i="7"/>
  <c r="B2276" i="7"/>
  <c r="C2276" i="7" s="1"/>
  <c r="A2277" i="7"/>
  <c r="B2277" i="7"/>
  <c r="C2277" i="7" s="1"/>
  <c r="A2278" i="7"/>
  <c r="B2278" i="7"/>
  <c r="C2278" i="7" s="1"/>
  <c r="A2279" i="7"/>
  <c r="B2279" i="7"/>
  <c r="C2279" i="7" s="1"/>
  <c r="A2280" i="7"/>
  <c r="B2280" i="7"/>
  <c r="C2280" i="7" s="1"/>
  <c r="A2281" i="7"/>
  <c r="B2281" i="7"/>
  <c r="C2281" i="7" s="1"/>
  <c r="A2282" i="7"/>
  <c r="B2282" i="7"/>
  <c r="C2282" i="7" s="1"/>
  <c r="A2283" i="7"/>
  <c r="B2283" i="7"/>
  <c r="C2283" i="7" s="1"/>
  <c r="A2284" i="7"/>
  <c r="B2284" i="7"/>
  <c r="C2284" i="7" s="1"/>
  <c r="A2285" i="7"/>
  <c r="B2285" i="7"/>
  <c r="C2285" i="7" s="1"/>
  <c r="A2286" i="7"/>
  <c r="B2286" i="7"/>
  <c r="C2286" i="7" s="1"/>
  <c r="A2287" i="7"/>
  <c r="B2287" i="7"/>
  <c r="C2287" i="7" s="1"/>
  <c r="A2288" i="7"/>
  <c r="B2288" i="7"/>
  <c r="C2288" i="7" s="1"/>
  <c r="A2289" i="7"/>
  <c r="B2289" i="7"/>
  <c r="C2289" i="7" s="1"/>
  <c r="A2290" i="7"/>
  <c r="B2290" i="7"/>
  <c r="C2290" i="7" s="1"/>
  <c r="A2291" i="7"/>
  <c r="B2291" i="7"/>
  <c r="C2291" i="7" s="1"/>
  <c r="A2292" i="7"/>
  <c r="B2292" i="7"/>
  <c r="C2292" i="7" s="1"/>
  <c r="A2293" i="7"/>
  <c r="B2293" i="7"/>
  <c r="C2293" i="7" s="1"/>
  <c r="A2294" i="7"/>
  <c r="B2294" i="7"/>
  <c r="C2294" i="7" s="1"/>
  <c r="A2295" i="7"/>
  <c r="B2295" i="7"/>
  <c r="C2295" i="7" s="1"/>
  <c r="A2296" i="7"/>
  <c r="B2296" i="7"/>
  <c r="C2296" i="7" s="1"/>
  <c r="A2297" i="7"/>
  <c r="B2297" i="7"/>
  <c r="C2297" i="7" s="1"/>
  <c r="A2298" i="7"/>
  <c r="B2298" i="7"/>
  <c r="C2298" i="7" s="1"/>
  <c r="A2299" i="7"/>
  <c r="B2299" i="7"/>
  <c r="C2299" i="7" s="1"/>
  <c r="A2300" i="7"/>
  <c r="B2300" i="7"/>
  <c r="C2300" i="7" s="1"/>
  <c r="A2301" i="7"/>
  <c r="B2301" i="7"/>
  <c r="C2301" i="7" s="1"/>
  <c r="A2302" i="7"/>
  <c r="B2302" i="7"/>
  <c r="C2302" i="7" s="1"/>
  <c r="A2303" i="7"/>
  <c r="B2303" i="7"/>
  <c r="C2303" i="7" s="1"/>
  <c r="A2304" i="7"/>
  <c r="B2304" i="7"/>
  <c r="C2304" i="7" s="1"/>
  <c r="A2305" i="7"/>
  <c r="B2305" i="7"/>
  <c r="C2305" i="7" s="1"/>
  <c r="A2306" i="7"/>
  <c r="B2306" i="7"/>
  <c r="C2306" i="7" s="1"/>
  <c r="A2307" i="7"/>
  <c r="B2307" i="7"/>
  <c r="C2307" i="7" s="1"/>
  <c r="A2308" i="7"/>
  <c r="B2308" i="7"/>
  <c r="C2308" i="7" s="1"/>
  <c r="A2309" i="7"/>
  <c r="B2309" i="7"/>
  <c r="C2309" i="7" s="1"/>
  <c r="A2310" i="7"/>
  <c r="B2310" i="7"/>
  <c r="C2310" i="7" s="1"/>
  <c r="A2311" i="7"/>
  <c r="B2311" i="7"/>
  <c r="C2311" i="7" s="1"/>
  <c r="A2312" i="7"/>
  <c r="B2312" i="7"/>
  <c r="C2312" i="7" s="1"/>
  <c r="A2313" i="7"/>
  <c r="B2313" i="7"/>
  <c r="C2313" i="7" s="1"/>
  <c r="A2314" i="7"/>
  <c r="B2314" i="7"/>
  <c r="C2314" i="7" s="1"/>
  <c r="A2315" i="7"/>
  <c r="B2315" i="7"/>
  <c r="C2315" i="7" s="1"/>
  <c r="A2316" i="7"/>
  <c r="B2316" i="7"/>
  <c r="C2316" i="7" s="1"/>
  <c r="A2317" i="7"/>
  <c r="B2317" i="7"/>
  <c r="C2317" i="7" s="1"/>
  <c r="A2318" i="7"/>
  <c r="B2318" i="7"/>
  <c r="C2318" i="7" s="1"/>
  <c r="A2319" i="7"/>
  <c r="B2319" i="7"/>
  <c r="C2319" i="7" s="1"/>
  <c r="A2320" i="7"/>
  <c r="B2320" i="7"/>
  <c r="C2320" i="7" s="1"/>
  <c r="A2321" i="7"/>
  <c r="B2321" i="7"/>
  <c r="C2321" i="7" s="1"/>
  <c r="A2322" i="7"/>
  <c r="B2322" i="7"/>
  <c r="C2322" i="7" s="1"/>
  <c r="A2323" i="7"/>
  <c r="B2323" i="7"/>
  <c r="C2323" i="7" s="1"/>
  <c r="A2324" i="7"/>
  <c r="B2324" i="7"/>
  <c r="C2324" i="7" s="1"/>
  <c r="A2325" i="7"/>
  <c r="B2325" i="7"/>
  <c r="C2325" i="7" s="1"/>
  <c r="A2326" i="7"/>
  <c r="B2326" i="7"/>
  <c r="C2326" i="7" s="1"/>
  <c r="A2327" i="7"/>
  <c r="B2327" i="7"/>
  <c r="C2327" i="7" s="1"/>
  <c r="A2328" i="7"/>
  <c r="B2328" i="7"/>
  <c r="C2328" i="7" s="1"/>
  <c r="A2329" i="7"/>
  <c r="B2329" i="7"/>
  <c r="C2329" i="7" s="1"/>
  <c r="A2330" i="7"/>
  <c r="B2330" i="7"/>
  <c r="C2330" i="7" s="1"/>
  <c r="A2331" i="7"/>
  <c r="B2331" i="7"/>
  <c r="C2331" i="7" s="1"/>
  <c r="A2332" i="7"/>
  <c r="B2332" i="7"/>
  <c r="C2332" i="7" s="1"/>
  <c r="A2333" i="7"/>
  <c r="B2333" i="7"/>
  <c r="C2333" i="7" s="1"/>
  <c r="A2334" i="7"/>
  <c r="B2334" i="7"/>
  <c r="C2334" i="7" s="1"/>
  <c r="A2335" i="7"/>
  <c r="B2335" i="7"/>
  <c r="C2335" i="7" s="1"/>
  <c r="A2336" i="7"/>
  <c r="B2336" i="7"/>
  <c r="C2336" i="7" s="1"/>
  <c r="A2337" i="7"/>
  <c r="B2337" i="7"/>
  <c r="C2337" i="7" s="1"/>
  <c r="A2338" i="7"/>
  <c r="B2338" i="7"/>
  <c r="C2338" i="7" s="1"/>
  <c r="A2339" i="7"/>
  <c r="B2339" i="7"/>
  <c r="C2339" i="7" s="1"/>
  <c r="A2340" i="7"/>
  <c r="B2340" i="7"/>
  <c r="C2340" i="7" s="1"/>
  <c r="A2341" i="7"/>
  <c r="B2341" i="7"/>
  <c r="C2341" i="7" s="1"/>
  <c r="A2342" i="7"/>
  <c r="B2342" i="7"/>
  <c r="C2342" i="7" s="1"/>
  <c r="A2343" i="7"/>
  <c r="B2343" i="7"/>
  <c r="C2343" i="7" s="1"/>
  <c r="A2344" i="7"/>
  <c r="B2344" i="7"/>
  <c r="C2344" i="7" s="1"/>
  <c r="A2345" i="7"/>
  <c r="B2345" i="7"/>
  <c r="C2345" i="7" s="1"/>
  <c r="A2346" i="7"/>
  <c r="B2346" i="7"/>
  <c r="C2346" i="7" s="1"/>
  <c r="A2347" i="7"/>
  <c r="B2347" i="7"/>
  <c r="C2347" i="7" s="1"/>
  <c r="A2348" i="7"/>
  <c r="B2348" i="7"/>
  <c r="C2348" i="7" s="1"/>
  <c r="A2349" i="7"/>
  <c r="B2349" i="7"/>
  <c r="C2349" i="7" s="1"/>
  <c r="A2350" i="7"/>
  <c r="B2350" i="7"/>
  <c r="C2350" i="7" s="1"/>
  <c r="A2351" i="7"/>
  <c r="B2351" i="7"/>
  <c r="C2351" i="7" s="1"/>
  <c r="A2352" i="7"/>
  <c r="B2352" i="7"/>
  <c r="C2352" i="7" s="1"/>
  <c r="A2353" i="7"/>
  <c r="B2353" i="7"/>
  <c r="C2353" i="7" s="1"/>
  <c r="A2354" i="7"/>
  <c r="B2354" i="7"/>
  <c r="C2354" i="7" s="1"/>
  <c r="A2355" i="7"/>
  <c r="B2355" i="7"/>
  <c r="C2355" i="7" s="1"/>
  <c r="A2356" i="7"/>
  <c r="B2356" i="7"/>
  <c r="C2356" i="7" s="1"/>
  <c r="A2357" i="7"/>
  <c r="B2357" i="7"/>
  <c r="C2357" i="7" s="1"/>
  <c r="A2358" i="7"/>
  <c r="B2358" i="7"/>
  <c r="C2358" i="7" s="1"/>
  <c r="A2359" i="7"/>
  <c r="B2359" i="7"/>
  <c r="C2359" i="7" s="1"/>
  <c r="A2360" i="7"/>
  <c r="B2360" i="7"/>
  <c r="C2360" i="7" s="1"/>
  <c r="A2361" i="7"/>
  <c r="B2361" i="7"/>
  <c r="C2361" i="7" s="1"/>
  <c r="A2362" i="7"/>
  <c r="B2362" i="7"/>
  <c r="C2362" i="7" s="1"/>
  <c r="A2363" i="7"/>
  <c r="B2363" i="7"/>
  <c r="C2363" i="7" s="1"/>
  <c r="A2364" i="7"/>
  <c r="B2364" i="7"/>
  <c r="C2364" i="7" s="1"/>
  <c r="A2365" i="7"/>
  <c r="B2365" i="7"/>
  <c r="C2365" i="7" s="1"/>
  <c r="A2366" i="7"/>
  <c r="B2366" i="7"/>
  <c r="C2366" i="7" s="1"/>
  <c r="A2367" i="7"/>
  <c r="B2367" i="7"/>
  <c r="C2367" i="7" s="1"/>
  <c r="A2368" i="7"/>
  <c r="B2368" i="7"/>
  <c r="C2368" i="7" s="1"/>
  <c r="A2369" i="7"/>
  <c r="B2369" i="7"/>
  <c r="C2369" i="7" s="1"/>
  <c r="A2370" i="7"/>
  <c r="B2370" i="7"/>
  <c r="C2370" i="7" s="1"/>
  <c r="A2371" i="7"/>
  <c r="B2371" i="7"/>
  <c r="C2371" i="7" s="1"/>
  <c r="A2372" i="7"/>
  <c r="B2372" i="7"/>
  <c r="C2372" i="7" s="1"/>
  <c r="A2373" i="7"/>
  <c r="B2373" i="7"/>
  <c r="C2373" i="7" s="1"/>
  <c r="A2374" i="7"/>
  <c r="B2374" i="7"/>
  <c r="C2374" i="7" s="1"/>
  <c r="A2375" i="7"/>
  <c r="B2375" i="7"/>
  <c r="C2375" i="7" s="1"/>
  <c r="A2376" i="7"/>
  <c r="B2376" i="7"/>
  <c r="C2376" i="7" s="1"/>
  <c r="A2377" i="7"/>
  <c r="B2377" i="7"/>
  <c r="C2377" i="7" s="1"/>
  <c r="A2378" i="7"/>
  <c r="B2378" i="7"/>
  <c r="C2378" i="7" s="1"/>
  <c r="A2379" i="7"/>
  <c r="B2379" i="7"/>
  <c r="C2379" i="7" s="1"/>
  <c r="A2380" i="7"/>
  <c r="B2380" i="7"/>
  <c r="C2380" i="7" s="1"/>
  <c r="A2381" i="7"/>
  <c r="B2381" i="7"/>
  <c r="C2381" i="7" s="1"/>
  <c r="A2382" i="7"/>
  <c r="B2382" i="7"/>
  <c r="C2382" i="7" s="1"/>
  <c r="A2383" i="7"/>
  <c r="B2383" i="7"/>
  <c r="C2383" i="7" s="1"/>
  <c r="A2384" i="7"/>
  <c r="B2384" i="7"/>
  <c r="C2384" i="7" s="1"/>
  <c r="A2385" i="7"/>
  <c r="B2385" i="7"/>
  <c r="C2385" i="7" s="1"/>
  <c r="A2386" i="7"/>
  <c r="B2386" i="7"/>
  <c r="C2386" i="7" s="1"/>
  <c r="A2387" i="7"/>
  <c r="B2387" i="7"/>
  <c r="C2387" i="7" s="1"/>
  <c r="A2388" i="7"/>
  <c r="B2388" i="7"/>
  <c r="C2388" i="7" s="1"/>
  <c r="A2389" i="7"/>
  <c r="B2389" i="7"/>
  <c r="C2389" i="7" s="1"/>
  <c r="A2390" i="7"/>
  <c r="B2390" i="7"/>
  <c r="C2390" i="7" s="1"/>
  <c r="A2391" i="7"/>
  <c r="B2391" i="7"/>
  <c r="C2391" i="7" s="1"/>
  <c r="A2392" i="7"/>
  <c r="B2392" i="7"/>
  <c r="C2392" i="7" s="1"/>
  <c r="A2393" i="7"/>
  <c r="B2393" i="7"/>
  <c r="C2393" i="7" s="1"/>
  <c r="A2394" i="7"/>
  <c r="B2394" i="7"/>
  <c r="C2394" i="7" s="1"/>
  <c r="A2395" i="7"/>
  <c r="B2395" i="7"/>
  <c r="C2395" i="7" s="1"/>
  <c r="A2396" i="7"/>
  <c r="B2396" i="7"/>
  <c r="C2396" i="7" s="1"/>
  <c r="A2397" i="7"/>
  <c r="B2397" i="7"/>
  <c r="C2397" i="7" s="1"/>
  <c r="A2398" i="7"/>
  <c r="B2398" i="7"/>
  <c r="C2398" i="7" s="1"/>
  <c r="A2399" i="7"/>
  <c r="B2399" i="7"/>
  <c r="C2399" i="7" s="1"/>
  <c r="A2400" i="7"/>
  <c r="B2400" i="7"/>
  <c r="C2400" i="7" s="1"/>
  <c r="A2401" i="7"/>
  <c r="B2401" i="7"/>
  <c r="C2401" i="7" s="1"/>
  <c r="A2402" i="7"/>
  <c r="B2402" i="7"/>
  <c r="C2402" i="7" s="1"/>
  <c r="A2403" i="7"/>
  <c r="B2403" i="7"/>
  <c r="C2403" i="7" s="1"/>
  <c r="A2404" i="7"/>
  <c r="B2404" i="7"/>
  <c r="C2404" i="7" s="1"/>
  <c r="A2405" i="7"/>
  <c r="B2405" i="7"/>
  <c r="C2405" i="7" s="1"/>
  <c r="A2406" i="7"/>
  <c r="B2406" i="7"/>
  <c r="C2406" i="7" s="1"/>
  <c r="A2407" i="7"/>
  <c r="B2407" i="7"/>
  <c r="C2407" i="7" s="1"/>
  <c r="A2408" i="7"/>
  <c r="B2408" i="7"/>
  <c r="C2408" i="7" s="1"/>
  <c r="A2409" i="7"/>
  <c r="B2409" i="7"/>
  <c r="C2409" i="7" s="1"/>
  <c r="A2410" i="7"/>
  <c r="B2410" i="7"/>
  <c r="C2410" i="7" s="1"/>
  <c r="A2411" i="7"/>
  <c r="B2411" i="7"/>
  <c r="C2411" i="7" s="1"/>
  <c r="A2412" i="7"/>
  <c r="B2412" i="7"/>
  <c r="C2412" i="7" s="1"/>
  <c r="A2413" i="7"/>
  <c r="B2413" i="7"/>
  <c r="C2413" i="7" s="1"/>
  <c r="A2414" i="7"/>
  <c r="B2414" i="7"/>
  <c r="C2414" i="7" s="1"/>
  <c r="A2415" i="7"/>
  <c r="B2415" i="7"/>
  <c r="C2415" i="7" s="1"/>
  <c r="A2416" i="7"/>
  <c r="B2416" i="7"/>
  <c r="C2416" i="7" s="1"/>
  <c r="A2417" i="7"/>
  <c r="B2417" i="7"/>
  <c r="C2417" i="7" s="1"/>
  <c r="A2418" i="7"/>
  <c r="B2418" i="7"/>
  <c r="C2418" i="7" s="1"/>
  <c r="A2419" i="7"/>
  <c r="B2419" i="7"/>
  <c r="C2419" i="7" s="1"/>
  <c r="A2420" i="7"/>
  <c r="B2420" i="7"/>
  <c r="C2420" i="7" s="1"/>
  <c r="A2421" i="7"/>
  <c r="B2421" i="7"/>
  <c r="C2421" i="7" s="1"/>
  <c r="A2422" i="7"/>
  <c r="B2422" i="7"/>
  <c r="C2422" i="7" s="1"/>
  <c r="A2423" i="7"/>
  <c r="B2423" i="7"/>
  <c r="C2423" i="7" s="1"/>
  <c r="A2424" i="7"/>
  <c r="B2424" i="7"/>
  <c r="C2424" i="7" s="1"/>
  <c r="A2425" i="7"/>
  <c r="B2425" i="7"/>
  <c r="C2425" i="7" s="1"/>
  <c r="A2426" i="7"/>
  <c r="B2426" i="7"/>
  <c r="C2426" i="7" s="1"/>
  <c r="A2427" i="7"/>
  <c r="B2427" i="7"/>
  <c r="C2427" i="7" s="1"/>
  <c r="A2428" i="7"/>
  <c r="B2428" i="7"/>
  <c r="C2428" i="7" s="1"/>
  <c r="A2429" i="7"/>
  <c r="B2429" i="7"/>
  <c r="C2429" i="7" s="1"/>
  <c r="A2430" i="7"/>
  <c r="B2430" i="7"/>
  <c r="C2430" i="7" s="1"/>
  <c r="A2431" i="7"/>
  <c r="B2431" i="7"/>
  <c r="C2431" i="7" s="1"/>
  <c r="A2432" i="7"/>
  <c r="B2432" i="7"/>
  <c r="C2432" i="7" s="1"/>
  <c r="A2433" i="7"/>
  <c r="B2433" i="7"/>
  <c r="C2433" i="7" s="1"/>
  <c r="A2434" i="7"/>
  <c r="B2434" i="7"/>
  <c r="C2434" i="7" s="1"/>
  <c r="A2435" i="7"/>
  <c r="B2435" i="7"/>
  <c r="C2435" i="7" s="1"/>
  <c r="A2436" i="7"/>
  <c r="B2436" i="7"/>
  <c r="C2436" i="7" s="1"/>
  <c r="A2437" i="7"/>
  <c r="B2437" i="7"/>
  <c r="C2437" i="7" s="1"/>
  <c r="A2438" i="7"/>
  <c r="B2438" i="7"/>
  <c r="C2438" i="7" s="1"/>
  <c r="A2439" i="7"/>
  <c r="B2439" i="7"/>
  <c r="C2439" i="7" s="1"/>
  <c r="A2440" i="7"/>
  <c r="B2440" i="7"/>
  <c r="C2440" i="7" s="1"/>
  <c r="A2441" i="7"/>
  <c r="B2441" i="7"/>
  <c r="C2441" i="7" s="1"/>
  <c r="A2442" i="7"/>
  <c r="B2442" i="7"/>
  <c r="C2442" i="7" s="1"/>
  <c r="A2443" i="7"/>
  <c r="B2443" i="7"/>
  <c r="C2443" i="7" s="1"/>
  <c r="A2444" i="7"/>
  <c r="B2444" i="7"/>
  <c r="C2444" i="7" s="1"/>
  <c r="A2445" i="7"/>
  <c r="B2445" i="7"/>
  <c r="C2445" i="7" s="1"/>
  <c r="A2446" i="7"/>
  <c r="B2446" i="7"/>
  <c r="C2446" i="7" s="1"/>
  <c r="A2447" i="7"/>
  <c r="B2447" i="7"/>
  <c r="C2447" i="7" s="1"/>
  <c r="A2448" i="7"/>
  <c r="B2448" i="7"/>
  <c r="C2448" i="7" s="1"/>
  <c r="A2449" i="7"/>
  <c r="B2449" i="7"/>
  <c r="C2449" i="7" s="1"/>
  <c r="A2450" i="7"/>
  <c r="B2450" i="7"/>
  <c r="C2450" i="7" s="1"/>
  <c r="A2451" i="7"/>
  <c r="B2451" i="7"/>
  <c r="C2451" i="7" s="1"/>
  <c r="A2452" i="7"/>
  <c r="B2452" i="7"/>
  <c r="C2452" i="7" s="1"/>
  <c r="A2453" i="7"/>
  <c r="B2453" i="7"/>
  <c r="C2453" i="7" s="1"/>
  <c r="A2454" i="7"/>
  <c r="B2454" i="7"/>
  <c r="C2454" i="7" s="1"/>
  <c r="A2455" i="7"/>
  <c r="B2455" i="7"/>
  <c r="C2455" i="7" s="1"/>
  <c r="A2456" i="7"/>
  <c r="B2456" i="7"/>
  <c r="C2456" i="7" s="1"/>
  <c r="A2457" i="7"/>
  <c r="B2457" i="7"/>
  <c r="C2457" i="7" s="1"/>
  <c r="A2458" i="7"/>
  <c r="B2458" i="7"/>
  <c r="C2458" i="7" s="1"/>
  <c r="A2459" i="7"/>
  <c r="B2459" i="7"/>
  <c r="C2459" i="7" s="1"/>
  <c r="A2460" i="7"/>
  <c r="B2460" i="7"/>
  <c r="C2460" i="7" s="1"/>
  <c r="A2461" i="7"/>
  <c r="B2461" i="7"/>
  <c r="C2461" i="7" s="1"/>
  <c r="A2462" i="7"/>
  <c r="B2462" i="7"/>
  <c r="C2462" i="7" s="1"/>
  <c r="A2463" i="7"/>
  <c r="B2463" i="7"/>
  <c r="C2463" i="7" s="1"/>
  <c r="A2464" i="7"/>
  <c r="B2464" i="7"/>
  <c r="C2464" i="7" s="1"/>
  <c r="A2465" i="7"/>
  <c r="B2465" i="7"/>
  <c r="C2465" i="7" s="1"/>
  <c r="A2466" i="7"/>
  <c r="B2466" i="7"/>
  <c r="C2466" i="7" s="1"/>
  <c r="A2467" i="7"/>
  <c r="B2467" i="7"/>
  <c r="C2467" i="7" s="1"/>
  <c r="A2468" i="7"/>
  <c r="B2468" i="7"/>
  <c r="C2468" i="7" s="1"/>
  <c r="A2469" i="7"/>
  <c r="B2469" i="7"/>
  <c r="C2469" i="7" s="1"/>
  <c r="A2470" i="7"/>
  <c r="B2470" i="7"/>
  <c r="C2470" i="7" s="1"/>
  <c r="A2471" i="7"/>
  <c r="B2471" i="7"/>
  <c r="C2471" i="7" s="1"/>
  <c r="A2472" i="7"/>
  <c r="B2472" i="7"/>
  <c r="C2472" i="7" s="1"/>
  <c r="A2473" i="7"/>
  <c r="B2473" i="7"/>
  <c r="C2473" i="7" s="1"/>
  <c r="A2474" i="7"/>
  <c r="B2474" i="7"/>
  <c r="C2474" i="7" s="1"/>
  <c r="A2475" i="7"/>
  <c r="B2475" i="7"/>
  <c r="C2475" i="7" s="1"/>
  <c r="A2476" i="7"/>
  <c r="B2476" i="7"/>
  <c r="C2476" i="7" s="1"/>
  <c r="A2477" i="7"/>
  <c r="B2477" i="7"/>
  <c r="C2477" i="7" s="1"/>
  <c r="A2478" i="7"/>
  <c r="B2478" i="7"/>
  <c r="C2478" i="7" s="1"/>
  <c r="A2479" i="7"/>
  <c r="B2479" i="7"/>
  <c r="C2479" i="7" s="1"/>
  <c r="A2480" i="7"/>
  <c r="B2480" i="7"/>
  <c r="C2480" i="7" s="1"/>
  <c r="A2481" i="7"/>
  <c r="B2481" i="7"/>
  <c r="C2481" i="7" s="1"/>
  <c r="A2482" i="7"/>
  <c r="B2482" i="7"/>
  <c r="C2482" i="7" s="1"/>
  <c r="A2483" i="7"/>
  <c r="B2483" i="7"/>
  <c r="C2483" i="7" s="1"/>
  <c r="A2484" i="7"/>
  <c r="B2484" i="7"/>
  <c r="C2484" i="7" s="1"/>
  <c r="A2485" i="7"/>
  <c r="B2485" i="7"/>
  <c r="C2485" i="7" s="1"/>
  <c r="A2486" i="7"/>
  <c r="B2486" i="7"/>
  <c r="C2486" i="7" s="1"/>
  <c r="A2487" i="7"/>
  <c r="B2487" i="7"/>
  <c r="C2487" i="7" s="1"/>
  <c r="A2488" i="7"/>
  <c r="B2488" i="7"/>
  <c r="C2488" i="7" s="1"/>
  <c r="A2489" i="7"/>
  <c r="B2489" i="7"/>
  <c r="C2489" i="7" s="1"/>
  <c r="A2490" i="7"/>
  <c r="B2490" i="7"/>
  <c r="C2490" i="7" s="1"/>
  <c r="A2491" i="7"/>
  <c r="B2491" i="7"/>
  <c r="C2491" i="7" s="1"/>
  <c r="A2492" i="7"/>
  <c r="B2492" i="7"/>
  <c r="C2492" i="7" s="1"/>
  <c r="A2493" i="7"/>
  <c r="B2493" i="7"/>
  <c r="C2493" i="7" s="1"/>
  <c r="A2494" i="7"/>
  <c r="B2494" i="7"/>
  <c r="C2494" i="7" s="1"/>
  <c r="A2495" i="7"/>
  <c r="B2495" i="7"/>
  <c r="C2495" i="7" s="1"/>
  <c r="A2496" i="7"/>
  <c r="B2496" i="7"/>
  <c r="C2496" i="7" s="1"/>
  <c r="A2497" i="7"/>
  <c r="B2497" i="7"/>
  <c r="C2497" i="7" s="1"/>
  <c r="A2498" i="7"/>
  <c r="B2498" i="7"/>
  <c r="C2498" i="7" s="1"/>
  <c r="A2499" i="7"/>
  <c r="B2499" i="7"/>
  <c r="C2499" i="7" s="1"/>
  <c r="A2500" i="7"/>
  <c r="B2500" i="7"/>
  <c r="C2500" i="7" s="1"/>
  <c r="A2501" i="7"/>
  <c r="B2501" i="7"/>
  <c r="C2501" i="7" s="1"/>
  <c r="A2502" i="7"/>
  <c r="B2502" i="7"/>
  <c r="C2502" i="7" s="1"/>
  <c r="A2503" i="7"/>
  <c r="B2503" i="7"/>
  <c r="C2503" i="7" s="1"/>
  <c r="A2504" i="7"/>
  <c r="B2504" i="7"/>
  <c r="C2504" i="7" s="1"/>
  <c r="A2505" i="7"/>
  <c r="B2505" i="7"/>
  <c r="C2505" i="7" s="1"/>
  <c r="A2506" i="7"/>
  <c r="B2506" i="7"/>
  <c r="C2506" i="7" s="1"/>
  <c r="A2507" i="7"/>
  <c r="B2507" i="7"/>
  <c r="C2507" i="7" s="1"/>
  <c r="A2508" i="7"/>
  <c r="B2508" i="7"/>
  <c r="C2508" i="7" s="1"/>
  <c r="A2509" i="7"/>
  <c r="B2509" i="7"/>
  <c r="C2509" i="7" s="1"/>
  <c r="A2510" i="7"/>
  <c r="B2510" i="7"/>
  <c r="C2510" i="7" s="1"/>
  <c r="A2511" i="7"/>
  <c r="B2511" i="7"/>
  <c r="C2511" i="7" s="1"/>
  <c r="A2512" i="7"/>
  <c r="B2512" i="7"/>
  <c r="C2512" i="7" s="1"/>
  <c r="A2513" i="7"/>
  <c r="B2513" i="7"/>
  <c r="C2513" i="7" s="1"/>
  <c r="A2514" i="7"/>
  <c r="B2514" i="7"/>
  <c r="C2514" i="7" s="1"/>
  <c r="A2515" i="7"/>
  <c r="B2515" i="7"/>
  <c r="C2515" i="7" s="1"/>
  <c r="A2516" i="7"/>
  <c r="B2516" i="7"/>
  <c r="C2516" i="7" s="1"/>
  <c r="A2517" i="7"/>
  <c r="B2517" i="7"/>
  <c r="C2517" i="7" s="1"/>
  <c r="A2518" i="7"/>
  <c r="B2518" i="7"/>
  <c r="C2518" i="7" s="1"/>
  <c r="A2519" i="7"/>
  <c r="B2519" i="7"/>
  <c r="C2519" i="7" s="1"/>
  <c r="A2520" i="7"/>
  <c r="B2520" i="7"/>
  <c r="C2520" i="7" s="1"/>
  <c r="A2521" i="7"/>
  <c r="B2521" i="7"/>
  <c r="C2521" i="7" s="1"/>
  <c r="A2522" i="7"/>
  <c r="B2522" i="7"/>
  <c r="C2522" i="7" s="1"/>
  <c r="A2523" i="7"/>
  <c r="B2523" i="7"/>
  <c r="C2523" i="7" s="1"/>
  <c r="A2524" i="7"/>
  <c r="B2524" i="7"/>
  <c r="C2524" i="7" s="1"/>
  <c r="A2525" i="7"/>
  <c r="B2525" i="7"/>
  <c r="C2525" i="7" s="1"/>
  <c r="A2526" i="7"/>
  <c r="B2526" i="7"/>
  <c r="C2526" i="7" s="1"/>
  <c r="A2527" i="7"/>
  <c r="B2527" i="7"/>
  <c r="C2527" i="7" s="1"/>
  <c r="A2528" i="7"/>
  <c r="B2528" i="7"/>
  <c r="C2528" i="7" s="1"/>
  <c r="A2529" i="7"/>
  <c r="B2529" i="7"/>
  <c r="C2529" i="7" s="1"/>
  <c r="A2530" i="7"/>
  <c r="B2530" i="7"/>
  <c r="C2530" i="7" s="1"/>
  <c r="A2531" i="7"/>
  <c r="B2531" i="7"/>
  <c r="C2531" i="7" s="1"/>
  <c r="A2532" i="7"/>
  <c r="B2532" i="7"/>
  <c r="C2532" i="7" s="1"/>
  <c r="A2533" i="7"/>
  <c r="B2533" i="7"/>
  <c r="C2533" i="7" s="1"/>
  <c r="A2534" i="7"/>
  <c r="B2534" i="7"/>
  <c r="C2534" i="7" s="1"/>
  <c r="A2535" i="7"/>
  <c r="B2535" i="7"/>
  <c r="C2535" i="7" s="1"/>
  <c r="A2536" i="7"/>
  <c r="B2536" i="7"/>
  <c r="C2536" i="7" s="1"/>
  <c r="A2537" i="7"/>
  <c r="B2537" i="7"/>
  <c r="C2537" i="7" s="1"/>
  <c r="A2538" i="7"/>
  <c r="B2538" i="7"/>
  <c r="C2538" i="7" s="1"/>
  <c r="A2539" i="7"/>
  <c r="B2539" i="7"/>
  <c r="C2539" i="7" s="1"/>
  <c r="A2540" i="7"/>
  <c r="B2540" i="7"/>
  <c r="C2540" i="7" s="1"/>
  <c r="A2541" i="7"/>
  <c r="B2541" i="7"/>
  <c r="C2541" i="7" s="1"/>
  <c r="A2542" i="7"/>
  <c r="B2542" i="7"/>
  <c r="C2542" i="7" s="1"/>
  <c r="A2543" i="7"/>
  <c r="B2543" i="7"/>
  <c r="C2543" i="7" s="1"/>
  <c r="A2544" i="7"/>
  <c r="B2544" i="7"/>
  <c r="C2544" i="7" s="1"/>
  <c r="A2545" i="7"/>
  <c r="B2545" i="7"/>
  <c r="C2545" i="7" s="1"/>
  <c r="A2546" i="7"/>
  <c r="B2546" i="7"/>
  <c r="C2546" i="7" s="1"/>
  <c r="A2547" i="7"/>
  <c r="B2547" i="7"/>
  <c r="C2547" i="7" s="1"/>
  <c r="A2548" i="7"/>
  <c r="B2548" i="7"/>
  <c r="C2548" i="7" s="1"/>
  <c r="A2549" i="7"/>
  <c r="B2549" i="7"/>
  <c r="C2549" i="7" s="1"/>
  <c r="A2550" i="7"/>
  <c r="B2550" i="7"/>
  <c r="C2550" i="7" s="1"/>
  <c r="A2551" i="7"/>
  <c r="B2551" i="7"/>
  <c r="C2551" i="7" s="1"/>
  <c r="A2552" i="7"/>
  <c r="B2552" i="7"/>
  <c r="C2552" i="7" s="1"/>
  <c r="A2553" i="7"/>
  <c r="B2553" i="7"/>
  <c r="C2553" i="7" s="1"/>
  <c r="A2554" i="7"/>
  <c r="B2554" i="7"/>
  <c r="C2554" i="7" s="1"/>
  <c r="A2555" i="7"/>
  <c r="B2555" i="7"/>
  <c r="C2555" i="7" s="1"/>
  <c r="A2556" i="7"/>
  <c r="B2556" i="7"/>
  <c r="C2556" i="7" s="1"/>
  <c r="A2557" i="7"/>
  <c r="B2557" i="7"/>
  <c r="C2557" i="7" s="1"/>
  <c r="A2558" i="7"/>
  <c r="B2558" i="7"/>
  <c r="C2558" i="7" s="1"/>
  <c r="A2559" i="7"/>
  <c r="B2559" i="7"/>
  <c r="C2559" i="7" s="1"/>
  <c r="A2560" i="7"/>
  <c r="B2560" i="7"/>
  <c r="C2560" i="7" s="1"/>
  <c r="A2561" i="7"/>
  <c r="B2561" i="7"/>
  <c r="C2561" i="7" s="1"/>
  <c r="A2562" i="7"/>
  <c r="B2562" i="7"/>
  <c r="C2562" i="7" s="1"/>
  <c r="A2563" i="7"/>
  <c r="B2563" i="7"/>
  <c r="C2563" i="7" s="1"/>
  <c r="A2564" i="7"/>
  <c r="B2564" i="7"/>
  <c r="C2564" i="7" s="1"/>
  <c r="A2565" i="7"/>
  <c r="B2565" i="7"/>
  <c r="C2565" i="7" s="1"/>
  <c r="A2566" i="7"/>
  <c r="B2566" i="7"/>
  <c r="C2566" i="7" s="1"/>
  <c r="A2567" i="7"/>
  <c r="B2567" i="7"/>
  <c r="C2567" i="7" s="1"/>
  <c r="A2568" i="7"/>
  <c r="B2568" i="7"/>
  <c r="C2568" i="7" s="1"/>
  <c r="A2569" i="7"/>
  <c r="B2569" i="7"/>
  <c r="C2569" i="7" s="1"/>
  <c r="A2570" i="7"/>
  <c r="B2570" i="7"/>
  <c r="C2570" i="7" s="1"/>
  <c r="A2571" i="7"/>
  <c r="B2571" i="7"/>
  <c r="C2571" i="7" s="1"/>
  <c r="A2572" i="7"/>
  <c r="B2572" i="7"/>
  <c r="C2572" i="7" s="1"/>
  <c r="A2573" i="7"/>
  <c r="B2573" i="7"/>
  <c r="C2573" i="7" s="1"/>
  <c r="A2574" i="7"/>
  <c r="B2574" i="7"/>
  <c r="C2574" i="7" s="1"/>
  <c r="A2575" i="7"/>
  <c r="B2575" i="7"/>
  <c r="C2575" i="7" s="1"/>
  <c r="A2576" i="7"/>
  <c r="B2576" i="7"/>
  <c r="C2576" i="7" s="1"/>
  <c r="A2577" i="7"/>
  <c r="B2577" i="7"/>
  <c r="C2577" i="7" s="1"/>
  <c r="A2578" i="7"/>
  <c r="B2578" i="7"/>
  <c r="C2578" i="7" s="1"/>
  <c r="A2579" i="7"/>
  <c r="B2579" i="7"/>
  <c r="C2579" i="7" s="1"/>
  <c r="A2580" i="7"/>
  <c r="B2580" i="7"/>
  <c r="C2580" i="7" s="1"/>
  <c r="A2581" i="7"/>
  <c r="B2581" i="7"/>
  <c r="C2581" i="7" s="1"/>
  <c r="A2582" i="7"/>
  <c r="B2582" i="7"/>
  <c r="C2582" i="7" s="1"/>
  <c r="A2583" i="7"/>
  <c r="B2583" i="7"/>
  <c r="C2583" i="7" s="1"/>
  <c r="A2584" i="7"/>
  <c r="B2584" i="7"/>
  <c r="C2584" i="7" s="1"/>
  <c r="A2585" i="7"/>
  <c r="B2585" i="7"/>
  <c r="C2585" i="7" s="1"/>
  <c r="A2586" i="7"/>
  <c r="B2586" i="7"/>
  <c r="C2586" i="7" s="1"/>
  <c r="A2587" i="7"/>
  <c r="B2587" i="7"/>
  <c r="C2587" i="7" s="1"/>
  <c r="A2588" i="7"/>
  <c r="B2588" i="7"/>
  <c r="C2588" i="7" s="1"/>
  <c r="A2589" i="7"/>
  <c r="B2589" i="7"/>
  <c r="C2589" i="7" s="1"/>
  <c r="A2590" i="7"/>
  <c r="B2590" i="7"/>
  <c r="C2590" i="7" s="1"/>
  <c r="A2591" i="7"/>
  <c r="B2591" i="7"/>
  <c r="C2591" i="7" s="1"/>
  <c r="A2592" i="7"/>
  <c r="B2592" i="7"/>
  <c r="C2592" i="7" s="1"/>
  <c r="A2593" i="7"/>
  <c r="B2593" i="7"/>
  <c r="C2593" i="7" s="1"/>
  <c r="A2594" i="7"/>
  <c r="B2594" i="7"/>
  <c r="C2594" i="7" s="1"/>
  <c r="A2595" i="7"/>
  <c r="B2595" i="7"/>
  <c r="C2595" i="7" s="1"/>
  <c r="A2596" i="7"/>
  <c r="B2596" i="7"/>
  <c r="C2596" i="7" s="1"/>
  <c r="A2597" i="7"/>
  <c r="B2597" i="7"/>
  <c r="C2597" i="7" s="1"/>
  <c r="A2598" i="7"/>
  <c r="B2598" i="7"/>
  <c r="C2598" i="7" s="1"/>
  <c r="A2599" i="7"/>
  <c r="B2599" i="7"/>
  <c r="C2599" i="7" s="1"/>
  <c r="A2600" i="7"/>
  <c r="B2600" i="7"/>
  <c r="C2600" i="7" s="1"/>
  <c r="A2601" i="7"/>
  <c r="B2601" i="7"/>
  <c r="C2601" i="7" s="1"/>
  <c r="A2602" i="7"/>
  <c r="B2602" i="7"/>
  <c r="C2602" i="7" s="1"/>
  <c r="A2603" i="7"/>
  <c r="B2603" i="7"/>
  <c r="C2603" i="7" s="1"/>
  <c r="A2604" i="7"/>
  <c r="B2604" i="7"/>
  <c r="C2604" i="7" s="1"/>
  <c r="A2605" i="7"/>
  <c r="B2605" i="7"/>
  <c r="C2605" i="7" s="1"/>
  <c r="A2606" i="7"/>
  <c r="B2606" i="7"/>
  <c r="C2606" i="7" s="1"/>
  <c r="A2607" i="7"/>
  <c r="B2607" i="7"/>
  <c r="C2607" i="7" s="1"/>
  <c r="A2608" i="7"/>
  <c r="B2608" i="7"/>
  <c r="C2608" i="7" s="1"/>
  <c r="A2609" i="7"/>
  <c r="B2609" i="7"/>
  <c r="C2609" i="7" s="1"/>
  <c r="A2610" i="7"/>
  <c r="B2610" i="7"/>
  <c r="C2610" i="7" s="1"/>
  <c r="A2611" i="7"/>
  <c r="B2611" i="7"/>
  <c r="C2611" i="7" s="1"/>
  <c r="A2612" i="7"/>
  <c r="B2612" i="7"/>
  <c r="C2612" i="7" s="1"/>
  <c r="A2613" i="7"/>
  <c r="B2613" i="7"/>
  <c r="C2613" i="7" s="1"/>
  <c r="A2614" i="7"/>
  <c r="B2614" i="7"/>
  <c r="C2614" i="7" s="1"/>
  <c r="A2615" i="7"/>
  <c r="B2615" i="7"/>
  <c r="C2615" i="7" s="1"/>
  <c r="A2616" i="7"/>
  <c r="B2616" i="7"/>
  <c r="C2616" i="7" s="1"/>
  <c r="A2617" i="7"/>
  <c r="B2617" i="7"/>
  <c r="C2617" i="7" s="1"/>
  <c r="A2618" i="7"/>
  <c r="B2618" i="7"/>
  <c r="C2618" i="7" s="1"/>
  <c r="A2619" i="7"/>
  <c r="B2619" i="7"/>
  <c r="C2619" i="7" s="1"/>
  <c r="A2620" i="7"/>
  <c r="B2620" i="7"/>
  <c r="C2620" i="7" s="1"/>
  <c r="A2621" i="7"/>
  <c r="B2621" i="7"/>
  <c r="C2621" i="7" s="1"/>
  <c r="A2622" i="7"/>
  <c r="B2622" i="7"/>
  <c r="C2622" i="7" s="1"/>
  <c r="A2623" i="7"/>
  <c r="B2623" i="7"/>
  <c r="C2623" i="7" s="1"/>
  <c r="A2624" i="7"/>
  <c r="B2624" i="7"/>
  <c r="C2624" i="7" s="1"/>
  <c r="A2625" i="7"/>
  <c r="B2625" i="7"/>
  <c r="C2625" i="7" s="1"/>
  <c r="A2626" i="7"/>
  <c r="B2626" i="7"/>
  <c r="C2626" i="7" s="1"/>
  <c r="A2627" i="7"/>
  <c r="B2627" i="7"/>
  <c r="C2627" i="7" s="1"/>
  <c r="A2628" i="7"/>
  <c r="B2628" i="7"/>
  <c r="C2628" i="7" s="1"/>
  <c r="A2629" i="7"/>
  <c r="B2629" i="7"/>
  <c r="C2629" i="7" s="1"/>
  <c r="A2630" i="7"/>
  <c r="B2630" i="7"/>
  <c r="C2630" i="7" s="1"/>
  <c r="A2631" i="7"/>
  <c r="B2631" i="7"/>
  <c r="C2631" i="7" s="1"/>
  <c r="A2632" i="7"/>
  <c r="B2632" i="7"/>
  <c r="C2632" i="7" s="1"/>
  <c r="A2633" i="7"/>
  <c r="B2633" i="7"/>
  <c r="C2633" i="7" s="1"/>
  <c r="A2634" i="7"/>
  <c r="B2634" i="7"/>
  <c r="C2634" i="7" s="1"/>
  <c r="A2635" i="7"/>
  <c r="B2635" i="7"/>
  <c r="C2635" i="7" s="1"/>
  <c r="A2636" i="7"/>
  <c r="B2636" i="7"/>
  <c r="C2636" i="7" s="1"/>
  <c r="A2637" i="7"/>
  <c r="B2637" i="7"/>
  <c r="C2637" i="7" s="1"/>
  <c r="A2638" i="7"/>
  <c r="B2638" i="7"/>
  <c r="C2638" i="7" s="1"/>
  <c r="A2639" i="7"/>
  <c r="B2639" i="7"/>
  <c r="C2639" i="7" s="1"/>
  <c r="A2640" i="7"/>
  <c r="B2640" i="7"/>
  <c r="C2640" i="7" s="1"/>
  <c r="A2641" i="7"/>
  <c r="B2641" i="7"/>
  <c r="C2641" i="7" s="1"/>
  <c r="A2642" i="7"/>
  <c r="B2642" i="7"/>
  <c r="C2642" i="7" s="1"/>
  <c r="A2643" i="7"/>
  <c r="B2643" i="7"/>
  <c r="C2643" i="7" s="1"/>
  <c r="A2644" i="7"/>
  <c r="B2644" i="7"/>
  <c r="C2644" i="7" s="1"/>
  <c r="A2645" i="7"/>
  <c r="B2645" i="7"/>
  <c r="C2645" i="7" s="1"/>
  <c r="A2646" i="7"/>
  <c r="B2646" i="7"/>
  <c r="C2646" i="7" s="1"/>
  <c r="A2647" i="7"/>
  <c r="B2647" i="7"/>
  <c r="C2647" i="7" s="1"/>
  <c r="A2648" i="7"/>
  <c r="B2648" i="7"/>
  <c r="C2648" i="7" s="1"/>
  <c r="A2649" i="7"/>
  <c r="B2649" i="7"/>
  <c r="C2649" i="7" s="1"/>
  <c r="A2650" i="7"/>
  <c r="B2650" i="7"/>
  <c r="C2650" i="7" s="1"/>
  <c r="A2651" i="7"/>
  <c r="B2651" i="7"/>
  <c r="C2651" i="7" s="1"/>
  <c r="A2652" i="7"/>
  <c r="B2652" i="7"/>
  <c r="C2652" i="7" s="1"/>
  <c r="A2653" i="7"/>
  <c r="B2653" i="7"/>
  <c r="C2653" i="7" s="1"/>
  <c r="A2654" i="7"/>
  <c r="B2654" i="7"/>
  <c r="C2654" i="7" s="1"/>
  <c r="A2655" i="7"/>
  <c r="B2655" i="7"/>
  <c r="C2655" i="7" s="1"/>
  <c r="A2656" i="7"/>
  <c r="B2656" i="7"/>
  <c r="C2656" i="7" s="1"/>
  <c r="A2657" i="7"/>
  <c r="B2657" i="7"/>
  <c r="C2657" i="7" s="1"/>
  <c r="A2658" i="7"/>
  <c r="B2658" i="7"/>
  <c r="C2658" i="7" s="1"/>
  <c r="A2659" i="7"/>
  <c r="B2659" i="7"/>
  <c r="C2659" i="7" s="1"/>
  <c r="A2660" i="7"/>
  <c r="B2660" i="7"/>
  <c r="C2660" i="7" s="1"/>
  <c r="A2661" i="7"/>
  <c r="B2661" i="7"/>
  <c r="C2661" i="7" s="1"/>
  <c r="A2662" i="7"/>
  <c r="B2662" i="7"/>
  <c r="C2662" i="7" s="1"/>
  <c r="A2663" i="7"/>
  <c r="B2663" i="7"/>
  <c r="C2663" i="7" s="1"/>
  <c r="A2664" i="7"/>
  <c r="B2664" i="7"/>
  <c r="C2664" i="7" s="1"/>
  <c r="A2665" i="7"/>
  <c r="B2665" i="7"/>
  <c r="C2665" i="7" s="1"/>
  <c r="A2666" i="7"/>
  <c r="B2666" i="7"/>
  <c r="C2666" i="7" s="1"/>
  <c r="A2667" i="7"/>
  <c r="B2667" i="7"/>
  <c r="C2667" i="7" s="1"/>
  <c r="A2668" i="7"/>
  <c r="B2668" i="7"/>
  <c r="C2668" i="7" s="1"/>
  <c r="A2669" i="7"/>
  <c r="B2669" i="7"/>
  <c r="C2669" i="7" s="1"/>
  <c r="A2670" i="7"/>
  <c r="B2670" i="7"/>
  <c r="C2670" i="7" s="1"/>
  <c r="A2671" i="7"/>
  <c r="B2671" i="7"/>
  <c r="C2671" i="7" s="1"/>
  <c r="A2672" i="7"/>
  <c r="B2672" i="7"/>
  <c r="C2672" i="7" s="1"/>
  <c r="A2673" i="7"/>
  <c r="B2673" i="7"/>
  <c r="C2673" i="7" s="1"/>
  <c r="A2674" i="7"/>
  <c r="B2674" i="7"/>
  <c r="C2674" i="7" s="1"/>
  <c r="A2675" i="7"/>
  <c r="B2675" i="7"/>
  <c r="C2675" i="7" s="1"/>
  <c r="A2676" i="7"/>
  <c r="B2676" i="7"/>
  <c r="C2676" i="7" s="1"/>
  <c r="A2677" i="7"/>
  <c r="B2677" i="7"/>
  <c r="C2677" i="7" s="1"/>
  <c r="A2678" i="7"/>
  <c r="B2678" i="7"/>
  <c r="C2678" i="7" s="1"/>
  <c r="A2679" i="7"/>
  <c r="B2679" i="7"/>
  <c r="C2679" i="7" s="1"/>
  <c r="A2680" i="7"/>
  <c r="B2680" i="7"/>
  <c r="C2680" i="7" s="1"/>
  <c r="A2681" i="7"/>
  <c r="B2681" i="7"/>
  <c r="C2681" i="7" s="1"/>
  <c r="A2682" i="7"/>
  <c r="B2682" i="7"/>
  <c r="C2682" i="7" s="1"/>
  <c r="A2683" i="7"/>
  <c r="B2683" i="7"/>
  <c r="C2683" i="7" s="1"/>
  <c r="A2684" i="7"/>
  <c r="B2684" i="7"/>
  <c r="C2684" i="7" s="1"/>
  <c r="A2685" i="7"/>
  <c r="B2685" i="7"/>
  <c r="C2685" i="7" s="1"/>
  <c r="A2686" i="7"/>
  <c r="B2686" i="7"/>
  <c r="C2686" i="7" s="1"/>
  <c r="A2687" i="7"/>
  <c r="B2687" i="7"/>
  <c r="C2687" i="7" s="1"/>
  <c r="A2688" i="7"/>
  <c r="B2688" i="7"/>
  <c r="C2688" i="7" s="1"/>
  <c r="A2689" i="7"/>
  <c r="B2689" i="7"/>
  <c r="C2689" i="7" s="1"/>
  <c r="A2690" i="7"/>
  <c r="B2690" i="7"/>
  <c r="C2690" i="7" s="1"/>
  <c r="A2691" i="7"/>
  <c r="B2691" i="7"/>
  <c r="C2691" i="7" s="1"/>
  <c r="A2692" i="7"/>
  <c r="B2692" i="7"/>
  <c r="C2692" i="7" s="1"/>
  <c r="A2693" i="7"/>
  <c r="B2693" i="7"/>
  <c r="C2693" i="7" s="1"/>
  <c r="A2694" i="7"/>
  <c r="B2694" i="7"/>
  <c r="C2694" i="7" s="1"/>
  <c r="A2695" i="7"/>
  <c r="B2695" i="7"/>
  <c r="C2695" i="7" s="1"/>
  <c r="A2696" i="7"/>
  <c r="B2696" i="7"/>
  <c r="C2696" i="7" s="1"/>
  <c r="A2697" i="7"/>
  <c r="B2697" i="7"/>
  <c r="C2697" i="7" s="1"/>
  <c r="A2698" i="7"/>
  <c r="B2698" i="7"/>
  <c r="C2698" i="7" s="1"/>
  <c r="A2699" i="7"/>
  <c r="B2699" i="7"/>
  <c r="C2699" i="7" s="1"/>
  <c r="A2700" i="7"/>
  <c r="B2700" i="7"/>
  <c r="C2700" i="7" s="1"/>
  <c r="A2701" i="7"/>
  <c r="B2701" i="7"/>
  <c r="C2701" i="7" s="1"/>
  <c r="A2702" i="7"/>
  <c r="B2702" i="7"/>
  <c r="C2702" i="7" s="1"/>
  <c r="A2703" i="7"/>
  <c r="B2703" i="7"/>
  <c r="C2703" i="7" s="1"/>
  <c r="A2704" i="7"/>
  <c r="B2704" i="7"/>
  <c r="C2704" i="7" s="1"/>
  <c r="A2705" i="7"/>
  <c r="B2705" i="7"/>
  <c r="C2705" i="7" s="1"/>
  <c r="A2706" i="7"/>
  <c r="B2706" i="7"/>
  <c r="C2706" i="7" s="1"/>
  <c r="A2707" i="7"/>
  <c r="B2707" i="7"/>
  <c r="C2707" i="7" s="1"/>
  <c r="A2708" i="7"/>
  <c r="B2708" i="7"/>
  <c r="C2708" i="7" s="1"/>
  <c r="A2709" i="7"/>
  <c r="B2709" i="7"/>
  <c r="C2709" i="7" s="1"/>
  <c r="A2710" i="7"/>
  <c r="B2710" i="7"/>
  <c r="C2710" i="7" s="1"/>
  <c r="A2711" i="7"/>
  <c r="B2711" i="7"/>
  <c r="C2711" i="7" s="1"/>
  <c r="A2712" i="7"/>
  <c r="B2712" i="7"/>
  <c r="C2712" i="7" s="1"/>
  <c r="A2713" i="7"/>
  <c r="B2713" i="7"/>
  <c r="C2713" i="7" s="1"/>
  <c r="A2714" i="7"/>
  <c r="B2714" i="7"/>
  <c r="C2714" i="7" s="1"/>
  <c r="A2715" i="7"/>
  <c r="B2715" i="7"/>
  <c r="C2715" i="7" s="1"/>
  <c r="A2716" i="7"/>
  <c r="B2716" i="7"/>
  <c r="C2716" i="7" s="1"/>
  <c r="A2717" i="7"/>
  <c r="B2717" i="7"/>
  <c r="C2717" i="7" s="1"/>
  <c r="A2718" i="7"/>
  <c r="B2718" i="7"/>
  <c r="C2718" i="7" s="1"/>
  <c r="A2719" i="7"/>
  <c r="B2719" i="7"/>
  <c r="C2719" i="7" s="1"/>
  <c r="A2720" i="7"/>
  <c r="B2720" i="7"/>
  <c r="C2720" i="7" s="1"/>
  <c r="A2721" i="7"/>
  <c r="B2721" i="7"/>
  <c r="C2721" i="7" s="1"/>
  <c r="A2722" i="7"/>
  <c r="B2722" i="7"/>
  <c r="C2722" i="7" s="1"/>
  <c r="A2723" i="7"/>
  <c r="B2723" i="7"/>
  <c r="C2723" i="7" s="1"/>
  <c r="A2724" i="7"/>
  <c r="B2724" i="7"/>
  <c r="C2724" i="7" s="1"/>
  <c r="A2725" i="7"/>
  <c r="B2725" i="7"/>
  <c r="C2725" i="7" s="1"/>
  <c r="A2726" i="7"/>
  <c r="B2726" i="7"/>
  <c r="C2726" i="7" s="1"/>
  <c r="A2727" i="7"/>
  <c r="B2727" i="7"/>
  <c r="C2727" i="7" s="1"/>
  <c r="A2728" i="7"/>
  <c r="B2728" i="7"/>
  <c r="C2728" i="7" s="1"/>
  <c r="A2729" i="7"/>
  <c r="B2729" i="7"/>
  <c r="C2729" i="7" s="1"/>
  <c r="A2730" i="7"/>
  <c r="B2730" i="7"/>
  <c r="C2730" i="7" s="1"/>
  <c r="A2731" i="7"/>
  <c r="B2731" i="7"/>
  <c r="C2731" i="7" s="1"/>
  <c r="A2732" i="7"/>
  <c r="B2732" i="7"/>
  <c r="C2732" i="7" s="1"/>
  <c r="A2733" i="7"/>
  <c r="B2733" i="7"/>
  <c r="C2733" i="7" s="1"/>
  <c r="A2734" i="7"/>
  <c r="B2734" i="7"/>
  <c r="C2734" i="7" s="1"/>
  <c r="A2735" i="7"/>
  <c r="B2735" i="7"/>
  <c r="C2735" i="7" s="1"/>
  <c r="A2736" i="7"/>
  <c r="B2736" i="7"/>
  <c r="C2736" i="7" s="1"/>
  <c r="A2737" i="7"/>
  <c r="B2737" i="7"/>
  <c r="C2737" i="7" s="1"/>
  <c r="A2738" i="7"/>
  <c r="B2738" i="7"/>
  <c r="C2738" i="7" s="1"/>
  <c r="A2739" i="7"/>
  <c r="B2739" i="7"/>
  <c r="C2739" i="7" s="1"/>
  <c r="A2740" i="7"/>
  <c r="B2740" i="7"/>
  <c r="C2740" i="7" s="1"/>
  <c r="A2741" i="7"/>
  <c r="B2741" i="7"/>
  <c r="C2741" i="7" s="1"/>
  <c r="A2742" i="7"/>
  <c r="B2742" i="7"/>
  <c r="C2742" i="7" s="1"/>
  <c r="A2743" i="7"/>
  <c r="B2743" i="7"/>
  <c r="C2743" i="7" s="1"/>
  <c r="A2744" i="7"/>
  <c r="B2744" i="7"/>
  <c r="C2744" i="7" s="1"/>
  <c r="A2745" i="7"/>
  <c r="B2745" i="7"/>
  <c r="C2745" i="7" s="1"/>
  <c r="A2746" i="7"/>
  <c r="B2746" i="7"/>
  <c r="C2746" i="7" s="1"/>
  <c r="A2747" i="7"/>
  <c r="B2747" i="7"/>
  <c r="C2747" i="7" s="1"/>
  <c r="A2748" i="7"/>
  <c r="B2748" i="7"/>
  <c r="C2748" i="7" s="1"/>
  <c r="A2749" i="7"/>
  <c r="B2749" i="7"/>
  <c r="C2749" i="7" s="1"/>
  <c r="A2750" i="7"/>
  <c r="B2750" i="7"/>
  <c r="C2750" i="7" s="1"/>
  <c r="A2751" i="7"/>
  <c r="B2751" i="7"/>
  <c r="C2751" i="7" s="1"/>
  <c r="A2752" i="7"/>
  <c r="B2752" i="7"/>
  <c r="C2752" i="7" s="1"/>
  <c r="A2753" i="7"/>
  <c r="B2753" i="7"/>
  <c r="C2753" i="7" s="1"/>
  <c r="A2754" i="7"/>
  <c r="B2754" i="7"/>
  <c r="C2754" i="7" s="1"/>
  <c r="A2755" i="7"/>
  <c r="B2755" i="7"/>
  <c r="C2755" i="7" s="1"/>
  <c r="A2756" i="7"/>
  <c r="B2756" i="7"/>
  <c r="C2756" i="7" s="1"/>
  <c r="A2757" i="7"/>
  <c r="B2757" i="7"/>
  <c r="C2757" i="7" s="1"/>
  <c r="A2758" i="7"/>
  <c r="B2758" i="7"/>
  <c r="C2758" i="7" s="1"/>
  <c r="A2759" i="7"/>
  <c r="B2759" i="7"/>
  <c r="C2759" i="7" s="1"/>
  <c r="A2760" i="7"/>
  <c r="B2760" i="7"/>
  <c r="C2760" i="7" s="1"/>
  <c r="A2761" i="7"/>
  <c r="B2761" i="7"/>
  <c r="C2761" i="7" s="1"/>
  <c r="A2762" i="7"/>
  <c r="B2762" i="7"/>
  <c r="C2762" i="7" s="1"/>
  <c r="A2763" i="7"/>
  <c r="B2763" i="7"/>
  <c r="C2763" i="7" s="1"/>
  <c r="A2764" i="7"/>
  <c r="B2764" i="7"/>
  <c r="C2764" i="7" s="1"/>
  <c r="A2765" i="7"/>
  <c r="B2765" i="7"/>
  <c r="C2765" i="7" s="1"/>
  <c r="A2766" i="7"/>
  <c r="B2766" i="7"/>
  <c r="C2766" i="7" s="1"/>
  <c r="A2767" i="7"/>
  <c r="B2767" i="7"/>
  <c r="C2767" i="7" s="1"/>
  <c r="A2768" i="7"/>
  <c r="B2768" i="7"/>
  <c r="C2768" i="7" s="1"/>
  <c r="A2769" i="7"/>
  <c r="B2769" i="7"/>
  <c r="C2769" i="7" s="1"/>
  <c r="A2770" i="7"/>
  <c r="B2770" i="7"/>
  <c r="C2770" i="7" s="1"/>
  <c r="A2771" i="7"/>
  <c r="B2771" i="7"/>
  <c r="C2771" i="7" s="1"/>
  <c r="A2772" i="7"/>
  <c r="B2772" i="7"/>
  <c r="C2772" i="7" s="1"/>
  <c r="A2773" i="7"/>
  <c r="B2773" i="7"/>
  <c r="C2773" i="7" s="1"/>
  <c r="A2774" i="7"/>
  <c r="B2774" i="7"/>
  <c r="C2774" i="7" s="1"/>
  <c r="A2775" i="7"/>
  <c r="B2775" i="7"/>
  <c r="C2775" i="7" s="1"/>
  <c r="A2776" i="7"/>
  <c r="B2776" i="7"/>
  <c r="C2776" i="7" s="1"/>
  <c r="A2777" i="7"/>
  <c r="B2777" i="7"/>
  <c r="C2777" i="7" s="1"/>
  <c r="A2778" i="7"/>
  <c r="B2778" i="7"/>
  <c r="C2778" i="7" s="1"/>
  <c r="A2779" i="7"/>
  <c r="B2779" i="7"/>
  <c r="C2779" i="7" s="1"/>
  <c r="A2780" i="7"/>
  <c r="B2780" i="7"/>
  <c r="C2780" i="7" s="1"/>
  <c r="A2781" i="7"/>
  <c r="B2781" i="7"/>
  <c r="C2781" i="7" s="1"/>
  <c r="A2782" i="7"/>
  <c r="B2782" i="7"/>
  <c r="C2782" i="7" s="1"/>
  <c r="A2783" i="7"/>
  <c r="B2783" i="7"/>
  <c r="C2783" i="7" s="1"/>
  <c r="A2784" i="7"/>
  <c r="B2784" i="7"/>
  <c r="C2784" i="7" s="1"/>
  <c r="A2785" i="7"/>
  <c r="B2785" i="7"/>
  <c r="C2785" i="7" s="1"/>
  <c r="A2786" i="7"/>
  <c r="B2786" i="7"/>
  <c r="C2786" i="7" s="1"/>
  <c r="A2787" i="7"/>
  <c r="B2787" i="7"/>
  <c r="C2787" i="7" s="1"/>
  <c r="A2788" i="7"/>
  <c r="B2788" i="7"/>
  <c r="C2788" i="7" s="1"/>
  <c r="A2789" i="7"/>
  <c r="B2789" i="7"/>
  <c r="C2789" i="7" s="1"/>
  <c r="A2790" i="7"/>
  <c r="B2790" i="7"/>
  <c r="C2790" i="7" s="1"/>
  <c r="A2791" i="7"/>
  <c r="B2791" i="7"/>
  <c r="C2791" i="7" s="1"/>
  <c r="A2792" i="7"/>
  <c r="B2792" i="7"/>
  <c r="C2792" i="7" s="1"/>
  <c r="A2793" i="7"/>
  <c r="B2793" i="7"/>
  <c r="C2793" i="7" s="1"/>
  <c r="A2794" i="7"/>
  <c r="B2794" i="7"/>
  <c r="C2794" i="7" s="1"/>
  <c r="A2795" i="7"/>
  <c r="B2795" i="7"/>
  <c r="C2795" i="7" s="1"/>
  <c r="A2796" i="7"/>
  <c r="B2796" i="7"/>
  <c r="C2796" i="7" s="1"/>
  <c r="A2797" i="7"/>
  <c r="B2797" i="7"/>
  <c r="C2797" i="7" s="1"/>
  <c r="A2798" i="7"/>
  <c r="B2798" i="7"/>
  <c r="C2798" i="7" s="1"/>
  <c r="A2799" i="7"/>
  <c r="B2799" i="7"/>
  <c r="C2799" i="7" s="1"/>
  <c r="A2800" i="7"/>
  <c r="B2800" i="7"/>
  <c r="C2800" i="7" s="1"/>
  <c r="A2801" i="7"/>
  <c r="B2801" i="7"/>
  <c r="C2801" i="7" s="1"/>
  <c r="A2802" i="7"/>
  <c r="B2802" i="7"/>
  <c r="C2802" i="7" s="1"/>
  <c r="A2803" i="7"/>
  <c r="B2803" i="7"/>
  <c r="C2803" i="7" s="1"/>
  <c r="A2804" i="7"/>
  <c r="B2804" i="7"/>
  <c r="C2804" i="7" s="1"/>
  <c r="A2805" i="7"/>
  <c r="B2805" i="7"/>
  <c r="C2805" i="7" s="1"/>
  <c r="A2806" i="7"/>
  <c r="B2806" i="7"/>
  <c r="C2806" i="7" s="1"/>
  <c r="A2807" i="7"/>
  <c r="B2807" i="7"/>
  <c r="C2807" i="7" s="1"/>
  <c r="A2808" i="7"/>
  <c r="B2808" i="7"/>
  <c r="C2808" i="7" s="1"/>
  <c r="A2809" i="7"/>
  <c r="B2809" i="7"/>
  <c r="C2809" i="7" s="1"/>
  <c r="A2810" i="7"/>
  <c r="B2810" i="7"/>
  <c r="C2810" i="7" s="1"/>
  <c r="A2811" i="7"/>
  <c r="B2811" i="7"/>
  <c r="C2811" i="7" s="1"/>
  <c r="A2812" i="7"/>
  <c r="B2812" i="7"/>
  <c r="C2812" i="7" s="1"/>
  <c r="A2813" i="7"/>
  <c r="B2813" i="7"/>
  <c r="C2813" i="7" s="1"/>
  <c r="A2814" i="7"/>
  <c r="B2814" i="7"/>
  <c r="C2814" i="7" s="1"/>
  <c r="A2815" i="7"/>
  <c r="B2815" i="7"/>
  <c r="C2815" i="7" s="1"/>
  <c r="A2816" i="7"/>
  <c r="B2816" i="7"/>
  <c r="C2816" i="7" s="1"/>
  <c r="A2817" i="7"/>
  <c r="B2817" i="7"/>
  <c r="C2817" i="7" s="1"/>
  <c r="A2818" i="7"/>
  <c r="B2818" i="7"/>
  <c r="C2818" i="7" s="1"/>
  <c r="A2819" i="7"/>
  <c r="B2819" i="7"/>
  <c r="C2819" i="7" s="1"/>
  <c r="A2820" i="7"/>
  <c r="B2820" i="7"/>
  <c r="C2820" i="7" s="1"/>
  <c r="A2821" i="7"/>
  <c r="B2821" i="7"/>
  <c r="C2821" i="7" s="1"/>
  <c r="A2822" i="7"/>
  <c r="B2822" i="7"/>
  <c r="C2822" i="7" s="1"/>
  <c r="A2823" i="7"/>
  <c r="B2823" i="7"/>
  <c r="C2823" i="7" s="1"/>
  <c r="A2824" i="7"/>
  <c r="B2824" i="7"/>
  <c r="C2824" i="7" s="1"/>
  <c r="A2825" i="7"/>
  <c r="B2825" i="7"/>
  <c r="C2825" i="7" s="1"/>
  <c r="A2826" i="7"/>
  <c r="B2826" i="7"/>
  <c r="C2826" i="7" s="1"/>
  <c r="A2827" i="7"/>
  <c r="B2827" i="7"/>
  <c r="C2827" i="7" s="1"/>
  <c r="A2828" i="7"/>
  <c r="B2828" i="7"/>
  <c r="C2828" i="7" s="1"/>
  <c r="A2829" i="7"/>
  <c r="B2829" i="7"/>
  <c r="C2829" i="7" s="1"/>
  <c r="A2830" i="7"/>
  <c r="B2830" i="7"/>
  <c r="C2830" i="7" s="1"/>
  <c r="A2831" i="7"/>
  <c r="B2831" i="7"/>
  <c r="C2831" i="7" s="1"/>
  <c r="A2832" i="7"/>
  <c r="B2832" i="7"/>
  <c r="C2832" i="7" s="1"/>
  <c r="A2833" i="7"/>
  <c r="B2833" i="7"/>
  <c r="C2833" i="7" s="1"/>
  <c r="A2834" i="7"/>
  <c r="B2834" i="7"/>
  <c r="C2834" i="7" s="1"/>
  <c r="A2835" i="7"/>
  <c r="B2835" i="7"/>
  <c r="C2835" i="7" s="1"/>
  <c r="A2836" i="7"/>
  <c r="B2836" i="7"/>
  <c r="C2836" i="7" s="1"/>
  <c r="A2837" i="7"/>
  <c r="B2837" i="7"/>
  <c r="C2837" i="7" s="1"/>
  <c r="A2838" i="7"/>
  <c r="B2838" i="7"/>
  <c r="C2838" i="7" s="1"/>
  <c r="A2839" i="7"/>
  <c r="B2839" i="7"/>
  <c r="C2839" i="7" s="1"/>
  <c r="A2840" i="7"/>
  <c r="B2840" i="7"/>
  <c r="C2840" i="7" s="1"/>
  <c r="A2841" i="7"/>
  <c r="B2841" i="7"/>
  <c r="C2841" i="7" s="1"/>
  <c r="A2842" i="7"/>
  <c r="B2842" i="7"/>
  <c r="C2842" i="7" s="1"/>
  <c r="A2843" i="7"/>
  <c r="B2843" i="7"/>
  <c r="C2843" i="7" s="1"/>
  <c r="A2844" i="7"/>
  <c r="B2844" i="7"/>
  <c r="C2844" i="7" s="1"/>
  <c r="A2845" i="7"/>
  <c r="B2845" i="7"/>
  <c r="C2845" i="7" s="1"/>
  <c r="A2846" i="7"/>
  <c r="B2846" i="7"/>
  <c r="C2846" i="7" s="1"/>
  <c r="A2847" i="7"/>
  <c r="B2847" i="7"/>
  <c r="C2847" i="7" s="1"/>
  <c r="A2848" i="7"/>
  <c r="B2848" i="7"/>
  <c r="C2848" i="7" s="1"/>
  <c r="A2849" i="7"/>
  <c r="B2849" i="7"/>
  <c r="C2849" i="7" s="1"/>
  <c r="A2850" i="7"/>
  <c r="B2850" i="7"/>
  <c r="C2850" i="7" s="1"/>
  <c r="A2851" i="7"/>
  <c r="B2851" i="7"/>
  <c r="C2851" i="7" s="1"/>
  <c r="A2852" i="7"/>
  <c r="B2852" i="7"/>
  <c r="C2852" i="7" s="1"/>
  <c r="A2853" i="7"/>
  <c r="B2853" i="7"/>
  <c r="C2853" i="7" s="1"/>
  <c r="A2854" i="7"/>
  <c r="B2854" i="7"/>
  <c r="C2854" i="7" s="1"/>
  <c r="A2855" i="7"/>
  <c r="B2855" i="7"/>
  <c r="C2855" i="7" s="1"/>
  <c r="A2856" i="7"/>
  <c r="B2856" i="7"/>
  <c r="C2856" i="7" s="1"/>
  <c r="A2857" i="7"/>
  <c r="B2857" i="7"/>
  <c r="C2857" i="7" s="1"/>
  <c r="A2858" i="7"/>
  <c r="B2858" i="7"/>
  <c r="C2858" i="7" s="1"/>
  <c r="A2859" i="7"/>
  <c r="B2859" i="7"/>
  <c r="C2859" i="7" s="1"/>
  <c r="A2860" i="7"/>
  <c r="B2860" i="7"/>
  <c r="C2860" i="7" s="1"/>
  <c r="A2861" i="7"/>
  <c r="B2861" i="7"/>
  <c r="C2861" i="7" s="1"/>
  <c r="A2862" i="7"/>
  <c r="B2862" i="7"/>
  <c r="C2862" i="7" s="1"/>
  <c r="A2863" i="7"/>
  <c r="B2863" i="7"/>
  <c r="C2863" i="7" s="1"/>
  <c r="A2864" i="7"/>
  <c r="B2864" i="7"/>
  <c r="C2864" i="7" s="1"/>
  <c r="A2865" i="7"/>
  <c r="B2865" i="7"/>
  <c r="C2865" i="7" s="1"/>
  <c r="A2866" i="7"/>
  <c r="B2866" i="7"/>
  <c r="C2866" i="7" s="1"/>
  <c r="A2867" i="7"/>
  <c r="B2867" i="7"/>
  <c r="C2867" i="7" s="1"/>
  <c r="A2868" i="7"/>
  <c r="B2868" i="7"/>
  <c r="C2868" i="7" s="1"/>
  <c r="A2869" i="7"/>
  <c r="B2869" i="7"/>
  <c r="C2869" i="7" s="1"/>
  <c r="A2870" i="7"/>
  <c r="B2870" i="7"/>
  <c r="C2870" i="7" s="1"/>
  <c r="A2871" i="7"/>
  <c r="B2871" i="7"/>
  <c r="C2871" i="7" s="1"/>
  <c r="A2872" i="7"/>
  <c r="B2872" i="7"/>
  <c r="C2872" i="7" s="1"/>
  <c r="A2873" i="7"/>
  <c r="B2873" i="7"/>
  <c r="C2873" i="7" s="1"/>
  <c r="A2874" i="7"/>
  <c r="B2874" i="7"/>
  <c r="C2874" i="7" s="1"/>
  <c r="A2875" i="7"/>
  <c r="B2875" i="7"/>
  <c r="C2875" i="7" s="1"/>
  <c r="A2876" i="7"/>
  <c r="B2876" i="7"/>
  <c r="C2876" i="7" s="1"/>
  <c r="A2877" i="7"/>
  <c r="B2877" i="7"/>
  <c r="C2877" i="7" s="1"/>
  <c r="A2878" i="7"/>
  <c r="B2878" i="7"/>
  <c r="C2878" i="7" s="1"/>
  <c r="A2879" i="7"/>
  <c r="B2879" i="7"/>
  <c r="C2879" i="7" s="1"/>
  <c r="A2880" i="7"/>
  <c r="B2880" i="7"/>
  <c r="C2880" i="7" s="1"/>
  <c r="A2881" i="7"/>
  <c r="B2881" i="7"/>
  <c r="C2881" i="7" s="1"/>
  <c r="A2882" i="7"/>
  <c r="B2882" i="7"/>
  <c r="C2882" i="7" s="1"/>
  <c r="A2883" i="7"/>
  <c r="B2883" i="7"/>
  <c r="C2883" i="7" s="1"/>
  <c r="A2884" i="7"/>
  <c r="B2884" i="7"/>
  <c r="C2884" i="7" s="1"/>
  <c r="A2885" i="7"/>
  <c r="B2885" i="7"/>
  <c r="C2885" i="7" s="1"/>
  <c r="A2886" i="7"/>
  <c r="B2886" i="7"/>
  <c r="C2886" i="7" s="1"/>
  <c r="A2887" i="7"/>
  <c r="B2887" i="7"/>
  <c r="C2887" i="7" s="1"/>
  <c r="A2888" i="7"/>
  <c r="B2888" i="7"/>
  <c r="C2888" i="7" s="1"/>
  <c r="A2889" i="7"/>
  <c r="B2889" i="7"/>
  <c r="C2889" i="7" s="1"/>
  <c r="A2890" i="7"/>
  <c r="B2890" i="7"/>
  <c r="C2890" i="7" s="1"/>
  <c r="A2891" i="7"/>
  <c r="B2891" i="7"/>
  <c r="C2891" i="7" s="1"/>
  <c r="A2892" i="7"/>
  <c r="B2892" i="7"/>
  <c r="C2892" i="7" s="1"/>
  <c r="A2893" i="7"/>
  <c r="B2893" i="7"/>
  <c r="C2893" i="7" s="1"/>
  <c r="A2894" i="7"/>
  <c r="B2894" i="7"/>
  <c r="C2894" i="7" s="1"/>
  <c r="A2895" i="7"/>
  <c r="B2895" i="7"/>
  <c r="C2895" i="7" s="1"/>
  <c r="A2896" i="7"/>
  <c r="B2896" i="7"/>
  <c r="C2896" i="7" s="1"/>
  <c r="A2897" i="7"/>
  <c r="B2897" i="7"/>
  <c r="C2897" i="7" s="1"/>
  <c r="A2898" i="7"/>
  <c r="B2898" i="7"/>
  <c r="C2898" i="7" s="1"/>
  <c r="A2899" i="7"/>
  <c r="B2899" i="7"/>
  <c r="C2899" i="7" s="1"/>
  <c r="A2900" i="7"/>
  <c r="B2900" i="7"/>
  <c r="C2900" i="7" s="1"/>
  <c r="A2901" i="7"/>
  <c r="B2901" i="7"/>
  <c r="C2901" i="7" s="1"/>
  <c r="A2902" i="7"/>
  <c r="B2902" i="7"/>
  <c r="C2902" i="7" s="1"/>
  <c r="A2903" i="7"/>
  <c r="B2903" i="7"/>
  <c r="C2903" i="7" s="1"/>
  <c r="A2904" i="7"/>
  <c r="B2904" i="7"/>
  <c r="C2904" i="7" s="1"/>
  <c r="A2905" i="7"/>
  <c r="B2905" i="7"/>
  <c r="C2905" i="7" s="1"/>
  <c r="A2906" i="7"/>
  <c r="B2906" i="7"/>
  <c r="C2906" i="7" s="1"/>
  <c r="A2907" i="7"/>
  <c r="B2907" i="7"/>
  <c r="C2907" i="7" s="1"/>
  <c r="A2908" i="7"/>
  <c r="B2908" i="7"/>
  <c r="C2908" i="7" s="1"/>
  <c r="A2909" i="7"/>
  <c r="B2909" i="7"/>
  <c r="C2909" i="7" s="1"/>
  <c r="A2910" i="7"/>
  <c r="B2910" i="7"/>
  <c r="C2910" i="7" s="1"/>
  <c r="A2911" i="7"/>
  <c r="B2911" i="7"/>
  <c r="C2911" i="7" s="1"/>
  <c r="A2912" i="7"/>
  <c r="B2912" i="7"/>
  <c r="C2912" i="7" s="1"/>
  <c r="A2913" i="7"/>
  <c r="B2913" i="7"/>
  <c r="C2913" i="7" s="1"/>
  <c r="A2914" i="7"/>
  <c r="B2914" i="7"/>
  <c r="C2914" i="7" s="1"/>
  <c r="A2915" i="7"/>
  <c r="B2915" i="7"/>
  <c r="C2915" i="7" s="1"/>
  <c r="A2916" i="7"/>
  <c r="B2916" i="7"/>
  <c r="C2916" i="7" s="1"/>
  <c r="A2917" i="7"/>
  <c r="B2917" i="7"/>
  <c r="C2917" i="7" s="1"/>
  <c r="A2918" i="7"/>
  <c r="B2918" i="7"/>
  <c r="C2918" i="7" s="1"/>
  <c r="A2919" i="7"/>
  <c r="B2919" i="7"/>
  <c r="C2919" i="7" s="1"/>
  <c r="A2920" i="7"/>
  <c r="B2920" i="7"/>
  <c r="C2920" i="7" s="1"/>
  <c r="A2921" i="7"/>
  <c r="B2921" i="7"/>
  <c r="C2921" i="7" s="1"/>
  <c r="A2922" i="7"/>
  <c r="B2922" i="7"/>
  <c r="C2922" i="7" s="1"/>
  <c r="A2923" i="7"/>
  <c r="B2923" i="7"/>
  <c r="C2923" i="7" s="1"/>
  <c r="A2924" i="7"/>
  <c r="B2924" i="7"/>
  <c r="C2924" i="7" s="1"/>
  <c r="A2925" i="7"/>
  <c r="B2925" i="7"/>
  <c r="C2925" i="7" s="1"/>
  <c r="A2926" i="7"/>
  <c r="B2926" i="7"/>
  <c r="C2926" i="7" s="1"/>
  <c r="A2927" i="7"/>
  <c r="B2927" i="7"/>
  <c r="C2927" i="7" s="1"/>
  <c r="A2928" i="7"/>
  <c r="B2928" i="7"/>
  <c r="C2928" i="7" s="1"/>
  <c r="A2929" i="7"/>
  <c r="B2929" i="7"/>
  <c r="C2929" i="7" s="1"/>
  <c r="A2930" i="7"/>
  <c r="B2930" i="7"/>
  <c r="C2930" i="7" s="1"/>
  <c r="A2931" i="7"/>
  <c r="B2931" i="7"/>
  <c r="C2931" i="7" s="1"/>
  <c r="A2932" i="7"/>
  <c r="B2932" i="7"/>
  <c r="C2932" i="7" s="1"/>
  <c r="A2933" i="7"/>
  <c r="B2933" i="7"/>
  <c r="C2933" i="7" s="1"/>
  <c r="A2934" i="7"/>
  <c r="B2934" i="7"/>
  <c r="C2934" i="7" s="1"/>
  <c r="A2935" i="7"/>
  <c r="B2935" i="7"/>
  <c r="C2935" i="7" s="1"/>
  <c r="A2936" i="7"/>
  <c r="B2936" i="7"/>
  <c r="C2936" i="7" s="1"/>
  <c r="A2937" i="7"/>
  <c r="B2937" i="7"/>
  <c r="C2937" i="7" s="1"/>
  <c r="A2938" i="7"/>
  <c r="B2938" i="7"/>
  <c r="C2938" i="7" s="1"/>
  <c r="A2939" i="7"/>
  <c r="B2939" i="7"/>
  <c r="C2939" i="7" s="1"/>
  <c r="A2940" i="7"/>
  <c r="B2940" i="7"/>
  <c r="C2940" i="7" s="1"/>
  <c r="A2941" i="7"/>
  <c r="B2941" i="7"/>
  <c r="C2941" i="7" s="1"/>
  <c r="A2942" i="7"/>
  <c r="B2942" i="7"/>
  <c r="C2942" i="7" s="1"/>
  <c r="A2943" i="7"/>
  <c r="B2943" i="7"/>
  <c r="C2943" i="7" s="1"/>
  <c r="A2944" i="7"/>
  <c r="B2944" i="7"/>
  <c r="C2944" i="7" s="1"/>
  <c r="A2945" i="7"/>
  <c r="B2945" i="7"/>
  <c r="C2945" i="7" s="1"/>
  <c r="A2946" i="7"/>
  <c r="B2946" i="7"/>
  <c r="C2946" i="7" s="1"/>
  <c r="A2947" i="7"/>
  <c r="B2947" i="7"/>
  <c r="C2947" i="7" s="1"/>
  <c r="A2948" i="7"/>
  <c r="B2948" i="7"/>
  <c r="C2948" i="7" s="1"/>
  <c r="A2949" i="7"/>
  <c r="B2949" i="7"/>
  <c r="C2949" i="7" s="1"/>
  <c r="A2950" i="7"/>
  <c r="B2950" i="7"/>
  <c r="C2950" i="7" s="1"/>
  <c r="A2951" i="7"/>
  <c r="B2951" i="7"/>
  <c r="C2951" i="7" s="1"/>
  <c r="A2952" i="7"/>
  <c r="B2952" i="7"/>
  <c r="C2952" i="7" s="1"/>
  <c r="A2953" i="7"/>
  <c r="B2953" i="7"/>
  <c r="C2953" i="7" s="1"/>
  <c r="A2954" i="7"/>
  <c r="B2954" i="7"/>
  <c r="C2954" i="7" s="1"/>
  <c r="A2955" i="7"/>
  <c r="B2955" i="7"/>
  <c r="C2955" i="7" s="1"/>
  <c r="A2956" i="7"/>
  <c r="B2956" i="7"/>
  <c r="C2956" i="7" s="1"/>
  <c r="A2957" i="7"/>
  <c r="B2957" i="7"/>
  <c r="C2957" i="7" s="1"/>
  <c r="A2958" i="7"/>
  <c r="B2958" i="7"/>
  <c r="C2958" i="7" s="1"/>
  <c r="A2959" i="7"/>
  <c r="B2959" i="7"/>
  <c r="C2959" i="7" s="1"/>
  <c r="A2960" i="7"/>
  <c r="B2960" i="7"/>
  <c r="C2960" i="7" s="1"/>
  <c r="A2961" i="7"/>
  <c r="B2961" i="7"/>
  <c r="C2961" i="7" s="1"/>
  <c r="A2962" i="7"/>
  <c r="B2962" i="7"/>
  <c r="C2962" i="7" s="1"/>
  <c r="A2963" i="7"/>
  <c r="B2963" i="7"/>
  <c r="C2963" i="7" s="1"/>
  <c r="A2964" i="7"/>
  <c r="B2964" i="7"/>
  <c r="C2964" i="7" s="1"/>
  <c r="A2965" i="7"/>
  <c r="B2965" i="7"/>
  <c r="C2965" i="7" s="1"/>
  <c r="A2966" i="7"/>
  <c r="B2966" i="7"/>
  <c r="C2966" i="7" s="1"/>
  <c r="A2967" i="7"/>
  <c r="B2967" i="7"/>
  <c r="C2967" i="7" s="1"/>
  <c r="A2968" i="7"/>
  <c r="B2968" i="7"/>
  <c r="C2968" i="7" s="1"/>
  <c r="A2969" i="7"/>
  <c r="B2969" i="7"/>
  <c r="C2969" i="7" s="1"/>
  <c r="A2970" i="7"/>
  <c r="B2970" i="7"/>
  <c r="C2970" i="7" s="1"/>
  <c r="A2971" i="7"/>
  <c r="B2971" i="7"/>
  <c r="C2971" i="7" s="1"/>
  <c r="A2972" i="7"/>
  <c r="B2972" i="7"/>
  <c r="C2972" i="7" s="1"/>
  <c r="A2973" i="7"/>
  <c r="B2973" i="7"/>
  <c r="C2973" i="7" s="1"/>
  <c r="A2974" i="7"/>
  <c r="B2974" i="7"/>
  <c r="C2974" i="7" s="1"/>
  <c r="A2975" i="7"/>
  <c r="B2975" i="7"/>
  <c r="C2975" i="7" s="1"/>
  <c r="A2976" i="7"/>
  <c r="B2976" i="7"/>
  <c r="C2976" i="7" s="1"/>
  <c r="A2977" i="7"/>
  <c r="B2977" i="7"/>
  <c r="C2977" i="7" s="1"/>
  <c r="A2978" i="7"/>
  <c r="B2978" i="7"/>
  <c r="C2978" i="7" s="1"/>
  <c r="A2979" i="7"/>
  <c r="B2979" i="7"/>
  <c r="C2979" i="7" s="1"/>
  <c r="A2980" i="7"/>
  <c r="B2980" i="7"/>
  <c r="C2980" i="7" s="1"/>
  <c r="A2981" i="7"/>
  <c r="B2981" i="7"/>
  <c r="C2981" i="7" s="1"/>
  <c r="A2982" i="7"/>
  <c r="B2982" i="7"/>
  <c r="C2982" i="7" s="1"/>
  <c r="A2983" i="7"/>
  <c r="B2983" i="7"/>
  <c r="C2983" i="7" s="1"/>
  <c r="A2984" i="7"/>
  <c r="B2984" i="7"/>
  <c r="C2984" i="7" s="1"/>
  <c r="A2985" i="7"/>
  <c r="B2985" i="7"/>
  <c r="C2985" i="7" s="1"/>
  <c r="A2986" i="7"/>
  <c r="B2986" i="7"/>
  <c r="C2986" i="7" s="1"/>
  <c r="A2987" i="7"/>
  <c r="B2987" i="7"/>
  <c r="C2987" i="7" s="1"/>
  <c r="A2988" i="7"/>
  <c r="B2988" i="7"/>
  <c r="C2988" i="7" s="1"/>
  <c r="A2989" i="7"/>
  <c r="B2989" i="7"/>
  <c r="C2989" i="7" s="1"/>
  <c r="A2990" i="7"/>
  <c r="B2990" i="7"/>
  <c r="C2990" i="7" s="1"/>
  <c r="A2991" i="7"/>
  <c r="B2991" i="7"/>
  <c r="C2991" i="7" s="1"/>
  <c r="A2992" i="7"/>
  <c r="B2992" i="7"/>
  <c r="C2992" i="7" s="1"/>
  <c r="A2993" i="7"/>
  <c r="B2993" i="7"/>
  <c r="C2993" i="7" s="1"/>
  <c r="A2994" i="7"/>
  <c r="B2994" i="7"/>
  <c r="C2994" i="7" s="1"/>
  <c r="A2995" i="7"/>
  <c r="B2995" i="7"/>
  <c r="C2995" i="7" s="1"/>
  <c r="A2996" i="7"/>
  <c r="B2996" i="7"/>
  <c r="C2996" i="7" s="1"/>
  <c r="A2997" i="7"/>
  <c r="B2997" i="7"/>
  <c r="C2997" i="7" s="1"/>
  <c r="A2998" i="7"/>
  <c r="B2998" i="7"/>
  <c r="C2998" i="7" s="1"/>
  <c r="A2999" i="7"/>
  <c r="B2999" i="7"/>
  <c r="C2999" i="7" s="1"/>
  <c r="A3000" i="7"/>
  <c r="B3000" i="7"/>
  <c r="C3000" i="7" s="1"/>
  <c r="A3001" i="7"/>
  <c r="B3001" i="7"/>
  <c r="C3001" i="7" s="1"/>
  <c r="A3002" i="7"/>
  <c r="B3002" i="7"/>
  <c r="C3002" i="7" s="1"/>
  <c r="A3003" i="7"/>
  <c r="B3003" i="7"/>
  <c r="C3003" i="7" s="1"/>
  <c r="A3004" i="7"/>
  <c r="B3004" i="7"/>
  <c r="C3004" i="7" s="1"/>
  <c r="A3005" i="7"/>
  <c r="B3005" i="7"/>
  <c r="C3005" i="7" s="1"/>
  <c r="A3006" i="7"/>
  <c r="B3006" i="7"/>
  <c r="C3006" i="7" s="1"/>
  <c r="A3007" i="7"/>
  <c r="B3007" i="7"/>
  <c r="C3007" i="7" s="1"/>
  <c r="A3008" i="7"/>
  <c r="B3008" i="7"/>
  <c r="C3008" i="7" s="1"/>
  <c r="A3009" i="7"/>
  <c r="B3009" i="7"/>
  <c r="C3009" i="7" s="1"/>
  <c r="A3010" i="7"/>
  <c r="B3010" i="7"/>
  <c r="C3010" i="7" s="1"/>
  <c r="A3011" i="7"/>
  <c r="B3011" i="7"/>
  <c r="C3011" i="7" s="1"/>
  <c r="A3012" i="7"/>
  <c r="B3012" i="7"/>
  <c r="C3012" i="7" s="1"/>
  <c r="A3013" i="7"/>
  <c r="B3013" i="7"/>
  <c r="C3013" i="7" s="1"/>
  <c r="A3014" i="7"/>
  <c r="B3014" i="7"/>
  <c r="C3014" i="7" s="1"/>
  <c r="A3015" i="7"/>
  <c r="B3015" i="7"/>
  <c r="C3015" i="7" s="1"/>
  <c r="A3016" i="7"/>
  <c r="B3016" i="7"/>
  <c r="C3016" i="7" s="1"/>
  <c r="A3017" i="7"/>
  <c r="B3017" i="7"/>
  <c r="C3017" i="7" s="1"/>
  <c r="A3018" i="7"/>
  <c r="B3018" i="7"/>
  <c r="C3018" i="7" s="1"/>
  <c r="A3019" i="7"/>
  <c r="B3019" i="7"/>
  <c r="C3019" i="7" s="1"/>
  <c r="A3020" i="7"/>
  <c r="B3020" i="7"/>
  <c r="C3020" i="7" s="1"/>
  <c r="A3021" i="7"/>
  <c r="B3021" i="7"/>
  <c r="C3021" i="7" s="1"/>
  <c r="A3022" i="7"/>
  <c r="B3022" i="7"/>
  <c r="C3022" i="7" s="1"/>
  <c r="A3023" i="7"/>
  <c r="B3023" i="7"/>
  <c r="C3023" i="7" s="1"/>
  <c r="A3024" i="7"/>
  <c r="B3024" i="7"/>
  <c r="C3024" i="7" s="1"/>
  <c r="A3025" i="7"/>
  <c r="B3025" i="7"/>
  <c r="C3025" i="7" s="1"/>
  <c r="A3026" i="7"/>
  <c r="B3026" i="7"/>
  <c r="C3026" i="7" s="1"/>
  <c r="A3027" i="7"/>
  <c r="B3027" i="7"/>
  <c r="C3027" i="7" s="1"/>
  <c r="A3028" i="7"/>
  <c r="B3028" i="7"/>
  <c r="C3028" i="7" s="1"/>
  <c r="A3029" i="7"/>
  <c r="B3029" i="7"/>
  <c r="C3029" i="7" s="1"/>
  <c r="A3030" i="7"/>
  <c r="B3030" i="7"/>
  <c r="C3030" i="7" s="1"/>
  <c r="A3031" i="7"/>
  <c r="B3031" i="7"/>
  <c r="C3031" i="7" s="1"/>
  <c r="A3032" i="7"/>
  <c r="B3032" i="7"/>
  <c r="C3032" i="7" s="1"/>
  <c r="A3033" i="7"/>
  <c r="B3033" i="7"/>
  <c r="C3033" i="7" s="1"/>
  <c r="A3034" i="7"/>
  <c r="B3034" i="7"/>
  <c r="C3034" i="7" s="1"/>
  <c r="A3035" i="7"/>
  <c r="B3035" i="7"/>
  <c r="C3035" i="7" s="1"/>
  <c r="A3036" i="7"/>
  <c r="B3036" i="7"/>
  <c r="C3036" i="7" s="1"/>
  <c r="A3037" i="7"/>
  <c r="B3037" i="7"/>
  <c r="C3037" i="7" s="1"/>
  <c r="A3038" i="7"/>
  <c r="B3038" i="7"/>
  <c r="C3038" i="7" s="1"/>
  <c r="A3039" i="7"/>
  <c r="B3039" i="7"/>
  <c r="C3039" i="7" s="1"/>
  <c r="A3040" i="7"/>
  <c r="B3040" i="7"/>
  <c r="C3040" i="7" s="1"/>
  <c r="A3041" i="7"/>
  <c r="B3041" i="7"/>
  <c r="C3041" i="7" s="1"/>
  <c r="A3042" i="7"/>
  <c r="B3042" i="7"/>
  <c r="C3042" i="7" s="1"/>
  <c r="A3043" i="7"/>
  <c r="B3043" i="7"/>
  <c r="C3043" i="7" s="1"/>
  <c r="A3044" i="7"/>
  <c r="B3044" i="7"/>
  <c r="C3044" i="7" s="1"/>
  <c r="A3045" i="7"/>
  <c r="B3045" i="7"/>
  <c r="C3045" i="7" s="1"/>
  <c r="A3046" i="7"/>
  <c r="B3046" i="7"/>
  <c r="C3046" i="7" s="1"/>
  <c r="A3047" i="7"/>
  <c r="B3047" i="7"/>
  <c r="C3047" i="7" s="1"/>
  <c r="A3048" i="7"/>
  <c r="B3048" i="7"/>
  <c r="C3048" i="7" s="1"/>
  <c r="A3049" i="7"/>
  <c r="B3049" i="7"/>
  <c r="C3049" i="7" s="1"/>
  <c r="A3050" i="7"/>
  <c r="B3050" i="7"/>
  <c r="C3050" i="7" s="1"/>
  <c r="A3051" i="7"/>
  <c r="B3051" i="7"/>
  <c r="C3051" i="7" s="1"/>
  <c r="A3052" i="7"/>
  <c r="B3052" i="7"/>
  <c r="C3052" i="7" s="1"/>
  <c r="A3053" i="7"/>
  <c r="B3053" i="7"/>
  <c r="C3053" i="7" s="1"/>
  <c r="A3054" i="7"/>
  <c r="B3054" i="7"/>
  <c r="C3054" i="7" s="1"/>
  <c r="A3055" i="7"/>
  <c r="B3055" i="7"/>
  <c r="C3055" i="7" s="1"/>
  <c r="A3056" i="7"/>
  <c r="B3056" i="7"/>
  <c r="C3056" i="7" s="1"/>
  <c r="A3057" i="7"/>
  <c r="B3057" i="7"/>
  <c r="C3057" i="7" s="1"/>
  <c r="A3058" i="7"/>
  <c r="B3058" i="7"/>
  <c r="C3058" i="7" s="1"/>
  <c r="A3059" i="7"/>
  <c r="B3059" i="7"/>
  <c r="C3059" i="7" s="1"/>
  <c r="A3060" i="7"/>
  <c r="B3060" i="7"/>
  <c r="C3060" i="7" s="1"/>
  <c r="A3061" i="7"/>
  <c r="B3061" i="7"/>
  <c r="C3061" i="7" s="1"/>
  <c r="A3062" i="7"/>
  <c r="B3062" i="7"/>
  <c r="C3062" i="7" s="1"/>
  <c r="A3063" i="7"/>
  <c r="B3063" i="7"/>
  <c r="C3063" i="7" s="1"/>
  <c r="A3064" i="7"/>
  <c r="B3064" i="7"/>
  <c r="C3064" i="7" s="1"/>
  <c r="A3065" i="7"/>
  <c r="B3065" i="7"/>
  <c r="C3065" i="7" s="1"/>
  <c r="A3066" i="7"/>
  <c r="B3066" i="7"/>
  <c r="C3066" i="7" s="1"/>
  <c r="A3067" i="7"/>
  <c r="B3067" i="7"/>
  <c r="C3067" i="7" s="1"/>
  <c r="A3068" i="7"/>
  <c r="B3068" i="7"/>
  <c r="C3068" i="7" s="1"/>
  <c r="A3069" i="7"/>
  <c r="B3069" i="7"/>
  <c r="C3069" i="7" s="1"/>
  <c r="A3070" i="7"/>
  <c r="B3070" i="7"/>
  <c r="C3070" i="7" s="1"/>
  <c r="A3071" i="7"/>
  <c r="B3071" i="7"/>
  <c r="C3071" i="7" s="1"/>
  <c r="A3072" i="7"/>
  <c r="B3072" i="7"/>
  <c r="C3072" i="7" s="1"/>
  <c r="A3073" i="7"/>
  <c r="B3073" i="7"/>
  <c r="C3073" i="7" s="1"/>
  <c r="A3074" i="7"/>
  <c r="B3074" i="7"/>
  <c r="C3074" i="7" s="1"/>
  <c r="A3075" i="7"/>
  <c r="B3075" i="7"/>
  <c r="C3075" i="7" s="1"/>
  <c r="A3076" i="7"/>
  <c r="B3076" i="7"/>
  <c r="C3076" i="7" s="1"/>
  <c r="A3077" i="7"/>
  <c r="B3077" i="7"/>
  <c r="C3077" i="7" s="1"/>
  <c r="A3078" i="7"/>
  <c r="B3078" i="7"/>
  <c r="C3078" i="7" s="1"/>
  <c r="A3079" i="7"/>
  <c r="B3079" i="7"/>
  <c r="C3079" i="7" s="1"/>
  <c r="A3080" i="7"/>
  <c r="B3080" i="7"/>
  <c r="C3080" i="7" s="1"/>
  <c r="A3081" i="7"/>
  <c r="B3081" i="7"/>
  <c r="C3081" i="7" s="1"/>
  <c r="A3082" i="7"/>
  <c r="B3082" i="7"/>
  <c r="C3082" i="7" s="1"/>
  <c r="A3083" i="7"/>
  <c r="B3083" i="7"/>
  <c r="C3083" i="7" s="1"/>
  <c r="A3084" i="7"/>
  <c r="B3084" i="7"/>
  <c r="C3084" i="7" s="1"/>
  <c r="A3085" i="7"/>
  <c r="B3085" i="7"/>
  <c r="C3085" i="7" s="1"/>
  <c r="A3086" i="7"/>
  <c r="B3086" i="7"/>
  <c r="C3086" i="7" s="1"/>
  <c r="A3087" i="7"/>
  <c r="B3087" i="7"/>
  <c r="C3087" i="7" s="1"/>
  <c r="A3088" i="7"/>
  <c r="B3088" i="7"/>
  <c r="C3088" i="7" s="1"/>
  <c r="A3089" i="7"/>
  <c r="B3089" i="7"/>
  <c r="C3089" i="7" s="1"/>
  <c r="A3090" i="7"/>
  <c r="B3090" i="7"/>
  <c r="C3090" i="7" s="1"/>
  <c r="A3091" i="7"/>
  <c r="B3091" i="7"/>
  <c r="C3091" i="7" s="1"/>
  <c r="A3092" i="7"/>
  <c r="B3092" i="7"/>
  <c r="C3092" i="7" s="1"/>
  <c r="A3093" i="7"/>
  <c r="B3093" i="7"/>
  <c r="C3093" i="7" s="1"/>
  <c r="A3094" i="7"/>
  <c r="B3094" i="7"/>
  <c r="C3094" i="7" s="1"/>
  <c r="A3095" i="7"/>
  <c r="B3095" i="7"/>
  <c r="C3095" i="7" s="1"/>
  <c r="A3096" i="7"/>
  <c r="B3096" i="7"/>
  <c r="C3096" i="7" s="1"/>
  <c r="A3097" i="7"/>
  <c r="B3097" i="7"/>
  <c r="C3097" i="7" s="1"/>
  <c r="A3098" i="7"/>
  <c r="B3098" i="7"/>
  <c r="C3098" i="7" s="1"/>
  <c r="A3099" i="7"/>
  <c r="B3099" i="7"/>
  <c r="C3099" i="7" s="1"/>
  <c r="A3100" i="7"/>
  <c r="B3100" i="7"/>
  <c r="C3100" i="7" s="1"/>
  <c r="A3101" i="7"/>
  <c r="B3101" i="7"/>
  <c r="C3101" i="7" s="1"/>
  <c r="A3102" i="7"/>
  <c r="B3102" i="7"/>
  <c r="C3102" i="7" s="1"/>
  <c r="A3103" i="7"/>
  <c r="B3103" i="7"/>
  <c r="C3103" i="7" s="1"/>
  <c r="A3104" i="7"/>
  <c r="B3104" i="7"/>
  <c r="C3104" i="7" s="1"/>
  <c r="A3105" i="7"/>
  <c r="B3105" i="7"/>
  <c r="C3105" i="7" s="1"/>
  <c r="A3106" i="7"/>
  <c r="B3106" i="7"/>
  <c r="C3106" i="7" s="1"/>
  <c r="A3107" i="7"/>
  <c r="B3107" i="7"/>
  <c r="C3107" i="7" s="1"/>
  <c r="A3108" i="7"/>
  <c r="B3108" i="7"/>
  <c r="C3108" i="7" s="1"/>
  <c r="A3109" i="7"/>
  <c r="B3109" i="7"/>
  <c r="C3109" i="7" s="1"/>
  <c r="A3110" i="7"/>
  <c r="B3110" i="7"/>
  <c r="C3110" i="7" s="1"/>
  <c r="A3111" i="7"/>
  <c r="B3111" i="7"/>
  <c r="C3111" i="7" s="1"/>
  <c r="A3112" i="7"/>
  <c r="B3112" i="7"/>
  <c r="C3112" i="7" s="1"/>
  <c r="A3113" i="7"/>
  <c r="B3113" i="7"/>
  <c r="C3113" i="7" s="1"/>
  <c r="A3114" i="7"/>
  <c r="B3114" i="7"/>
  <c r="C3114" i="7" s="1"/>
  <c r="A3115" i="7"/>
  <c r="B3115" i="7"/>
  <c r="C3115" i="7" s="1"/>
  <c r="A3116" i="7"/>
  <c r="B3116" i="7"/>
  <c r="C3116" i="7" s="1"/>
  <c r="A3117" i="7"/>
  <c r="B3117" i="7"/>
  <c r="C3117" i="7" s="1"/>
  <c r="A3118" i="7"/>
  <c r="B3118" i="7"/>
  <c r="C3118" i="7" s="1"/>
  <c r="A3119" i="7"/>
  <c r="B3119" i="7"/>
  <c r="C3119" i="7" s="1"/>
  <c r="A3120" i="7"/>
  <c r="B3120" i="7"/>
  <c r="C3120" i="7" s="1"/>
  <c r="A3121" i="7"/>
  <c r="B3121" i="7"/>
  <c r="C3121" i="7" s="1"/>
  <c r="A3122" i="7"/>
  <c r="B3122" i="7"/>
  <c r="C3122" i="7" s="1"/>
  <c r="A3123" i="7"/>
  <c r="B3123" i="7"/>
  <c r="C3123" i="7" s="1"/>
  <c r="A3124" i="7"/>
  <c r="B3124" i="7"/>
  <c r="C3124" i="7" s="1"/>
  <c r="A3125" i="7"/>
  <c r="B3125" i="7"/>
  <c r="C3125" i="7" s="1"/>
  <c r="A3126" i="7"/>
  <c r="B3126" i="7"/>
  <c r="C3126" i="7" s="1"/>
  <c r="A3127" i="7"/>
  <c r="B3127" i="7"/>
  <c r="C3127" i="7" s="1"/>
  <c r="A3128" i="7"/>
  <c r="B3128" i="7"/>
  <c r="C3128" i="7" s="1"/>
  <c r="A3129" i="7"/>
  <c r="B3129" i="7"/>
  <c r="C3129" i="7" s="1"/>
  <c r="A3130" i="7"/>
  <c r="B3130" i="7"/>
  <c r="C3130" i="7" s="1"/>
  <c r="A3131" i="7"/>
  <c r="B3131" i="7"/>
  <c r="C3131" i="7" s="1"/>
  <c r="A3132" i="7"/>
  <c r="B3132" i="7"/>
  <c r="C3132" i="7" s="1"/>
  <c r="A3133" i="7"/>
  <c r="B3133" i="7"/>
  <c r="C3133" i="7" s="1"/>
  <c r="A3134" i="7"/>
  <c r="B3134" i="7"/>
  <c r="C3134" i="7" s="1"/>
  <c r="A3135" i="7"/>
  <c r="B3135" i="7"/>
  <c r="C3135" i="7" s="1"/>
  <c r="A3136" i="7"/>
  <c r="B3136" i="7"/>
  <c r="C3136" i="7" s="1"/>
  <c r="A3137" i="7"/>
  <c r="B3137" i="7"/>
  <c r="C3137" i="7" s="1"/>
  <c r="A3138" i="7"/>
  <c r="B3138" i="7"/>
  <c r="C3138" i="7" s="1"/>
  <c r="A3139" i="7"/>
  <c r="B3139" i="7"/>
  <c r="C3139" i="7" s="1"/>
  <c r="A3140" i="7"/>
  <c r="B3140" i="7"/>
  <c r="C3140" i="7" s="1"/>
  <c r="A3141" i="7"/>
  <c r="B3141" i="7"/>
  <c r="C3141" i="7" s="1"/>
  <c r="A3142" i="7"/>
  <c r="B3142" i="7"/>
  <c r="C3142" i="7" s="1"/>
  <c r="A3143" i="7"/>
  <c r="B3143" i="7"/>
  <c r="C3143" i="7" s="1"/>
  <c r="A3144" i="7"/>
  <c r="B3144" i="7"/>
  <c r="C3144" i="7" s="1"/>
  <c r="A3145" i="7"/>
  <c r="B3145" i="7"/>
  <c r="C3145" i="7" s="1"/>
  <c r="A3146" i="7"/>
  <c r="B3146" i="7"/>
  <c r="C3146" i="7" s="1"/>
  <c r="A3147" i="7"/>
  <c r="B3147" i="7"/>
  <c r="C3147" i="7" s="1"/>
  <c r="A3148" i="7"/>
  <c r="B3148" i="7"/>
  <c r="C3148" i="7" s="1"/>
  <c r="A3149" i="7"/>
  <c r="B3149" i="7"/>
  <c r="C3149" i="7" s="1"/>
  <c r="A3150" i="7"/>
  <c r="B3150" i="7"/>
  <c r="C3150" i="7" s="1"/>
  <c r="A3151" i="7"/>
  <c r="B3151" i="7"/>
  <c r="C3151" i="7" s="1"/>
  <c r="A3152" i="7"/>
  <c r="B3152" i="7"/>
  <c r="C3152" i="7" s="1"/>
  <c r="A3153" i="7"/>
  <c r="B3153" i="7"/>
  <c r="C3153" i="7" s="1"/>
  <c r="A3154" i="7"/>
  <c r="B3154" i="7"/>
  <c r="C3154" i="7" s="1"/>
  <c r="A3155" i="7"/>
  <c r="B3155" i="7"/>
  <c r="C3155" i="7" s="1"/>
  <c r="A3156" i="7"/>
  <c r="B3156" i="7"/>
  <c r="C3156" i="7" s="1"/>
  <c r="A3157" i="7"/>
  <c r="B3157" i="7"/>
  <c r="C3157" i="7" s="1"/>
  <c r="A3158" i="7"/>
  <c r="B3158" i="7"/>
  <c r="C3158" i="7" s="1"/>
  <c r="A3159" i="7"/>
  <c r="B3159" i="7"/>
  <c r="C3159" i="7" s="1"/>
  <c r="A3160" i="7"/>
  <c r="B3160" i="7"/>
  <c r="C3160" i="7" s="1"/>
  <c r="A3161" i="7"/>
  <c r="B3161" i="7"/>
  <c r="C3161" i="7" s="1"/>
  <c r="A3162" i="7"/>
  <c r="B3162" i="7"/>
  <c r="C3162" i="7" s="1"/>
  <c r="A3163" i="7"/>
  <c r="B3163" i="7"/>
  <c r="C3163" i="7" s="1"/>
  <c r="A3164" i="7"/>
  <c r="B3164" i="7"/>
  <c r="C3164" i="7" s="1"/>
  <c r="A3165" i="7"/>
  <c r="B3165" i="7"/>
  <c r="C3165" i="7" s="1"/>
  <c r="A3166" i="7"/>
  <c r="B3166" i="7"/>
  <c r="C3166" i="7" s="1"/>
  <c r="A3167" i="7"/>
  <c r="B3167" i="7"/>
  <c r="C3167" i="7" s="1"/>
  <c r="A3168" i="7"/>
  <c r="B3168" i="7"/>
  <c r="C3168" i="7" s="1"/>
  <c r="A3169" i="7"/>
  <c r="B3169" i="7"/>
  <c r="C3169" i="7" s="1"/>
  <c r="A3170" i="7"/>
  <c r="B3170" i="7"/>
  <c r="C3170" i="7" s="1"/>
  <c r="A3171" i="7"/>
  <c r="B3171" i="7"/>
  <c r="C3171" i="7" s="1"/>
  <c r="A3172" i="7"/>
  <c r="B3172" i="7"/>
  <c r="C3172" i="7" s="1"/>
  <c r="A3173" i="7"/>
  <c r="B3173" i="7"/>
  <c r="C3173" i="7" s="1"/>
  <c r="A3174" i="7"/>
  <c r="B3174" i="7"/>
  <c r="C3174" i="7" s="1"/>
  <c r="A3175" i="7"/>
  <c r="B3175" i="7"/>
  <c r="C3175" i="7" s="1"/>
  <c r="A3176" i="7"/>
  <c r="B3176" i="7"/>
  <c r="C3176" i="7" s="1"/>
  <c r="A3177" i="7"/>
  <c r="B3177" i="7"/>
  <c r="C3177" i="7" s="1"/>
  <c r="A3178" i="7"/>
  <c r="B3178" i="7"/>
  <c r="C3178" i="7" s="1"/>
  <c r="A3179" i="7"/>
  <c r="B3179" i="7"/>
  <c r="C3179" i="7" s="1"/>
  <c r="A3180" i="7"/>
  <c r="B3180" i="7"/>
  <c r="C3180" i="7" s="1"/>
  <c r="A3181" i="7"/>
  <c r="B3181" i="7"/>
  <c r="C3181" i="7" s="1"/>
  <c r="A3182" i="7"/>
  <c r="B3182" i="7"/>
  <c r="C3182" i="7" s="1"/>
  <c r="A3183" i="7"/>
  <c r="B3183" i="7"/>
  <c r="C3183" i="7" s="1"/>
  <c r="A3184" i="7"/>
  <c r="B3184" i="7"/>
  <c r="C3184" i="7" s="1"/>
  <c r="A3185" i="7"/>
  <c r="B3185" i="7"/>
  <c r="C3185" i="7" s="1"/>
  <c r="A3186" i="7"/>
  <c r="B3186" i="7"/>
  <c r="C3186" i="7" s="1"/>
  <c r="A3187" i="7"/>
  <c r="B3187" i="7"/>
  <c r="C3187" i="7" s="1"/>
  <c r="A3188" i="7"/>
  <c r="B3188" i="7"/>
  <c r="C3188" i="7" s="1"/>
  <c r="A3189" i="7"/>
  <c r="B3189" i="7"/>
  <c r="C3189" i="7" s="1"/>
  <c r="A3190" i="7"/>
  <c r="B3190" i="7"/>
  <c r="C3190" i="7" s="1"/>
  <c r="A3191" i="7"/>
  <c r="B3191" i="7"/>
  <c r="C3191" i="7" s="1"/>
  <c r="A3192" i="7"/>
  <c r="B3192" i="7"/>
  <c r="C3192" i="7" s="1"/>
  <c r="A3193" i="7"/>
  <c r="B3193" i="7"/>
  <c r="C3193" i="7" s="1"/>
  <c r="A3194" i="7"/>
  <c r="B3194" i="7"/>
  <c r="C3194" i="7" s="1"/>
  <c r="A3195" i="7"/>
  <c r="B3195" i="7"/>
  <c r="C3195" i="7" s="1"/>
  <c r="A3196" i="7"/>
  <c r="B3196" i="7"/>
  <c r="C3196" i="7" s="1"/>
  <c r="A3197" i="7"/>
  <c r="B3197" i="7"/>
  <c r="C3197" i="7" s="1"/>
  <c r="A3198" i="7"/>
  <c r="B3198" i="7"/>
  <c r="C3198" i="7" s="1"/>
  <c r="A3199" i="7"/>
  <c r="B3199" i="7"/>
  <c r="C3199" i="7" s="1"/>
  <c r="A3200" i="7"/>
  <c r="B3200" i="7"/>
  <c r="C3200" i="7" s="1"/>
  <c r="A3201" i="7"/>
  <c r="B3201" i="7"/>
  <c r="C3201" i="7" s="1"/>
  <c r="A3202" i="7"/>
  <c r="B3202" i="7"/>
  <c r="C3202" i="7" s="1"/>
  <c r="A3203" i="7"/>
  <c r="B3203" i="7"/>
  <c r="C3203" i="7" s="1"/>
  <c r="A3204" i="7"/>
  <c r="B3204" i="7"/>
  <c r="C3204" i="7" s="1"/>
  <c r="A3205" i="7"/>
  <c r="B3205" i="7"/>
  <c r="C3205" i="7" s="1"/>
  <c r="A3206" i="7"/>
  <c r="B3206" i="7"/>
  <c r="C3206" i="7" s="1"/>
  <c r="A3207" i="7"/>
  <c r="B3207" i="7"/>
  <c r="C3207" i="7" s="1"/>
  <c r="A3208" i="7"/>
  <c r="B3208" i="7"/>
  <c r="C3208" i="7" s="1"/>
  <c r="A3209" i="7"/>
  <c r="B3209" i="7"/>
  <c r="C3209" i="7" s="1"/>
  <c r="A3210" i="7"/>
  <c r="B3210" i="7"/>
  <c r="C3210" i="7" s="1"/>
  <c r="A3211" i="7"/>
  <c r="B3211" i="7"/>
  <c r="C3211" i="7" s="1"/>
  <c r="A3212" i="7"/>
  <c r="B3212" i="7"/>
  <c r="C3212" i="7" s="1"/>
  <c r="A3213" i="7"/>
  <c r="B3213" i="7"/>
  <c r="C3213" i="7" s="1"/>
  <c r="A3214" i="7"/>
  <c r="B3214" i="7"/>
  <c r="C3214" i="7" s="1"/>
  <c r="A3215" i="7"/>
  <c r="B3215" i="7"/>
  <c r="C3215" i="7" s="1"/>
  <c r="A3216" i="7"/>
  <c r="B3216" i="7"/>
  <c r="C3216" i="7" s="1"/>
  <c r="A3217" i="7"/>
  <c r="B3217" i="7"/>
  <c r="C3217" i="7" s="1"/>
  <c r="A3218" i="7"/>
  <c r="B3218" i="7"/>
  <c r="C3218" i="7" s="1"/>
  <c r="A3219" i="7"/>
  <c r="B3219" i="7"/>
  <c r="C3219" i="7" s="1"/>
  <c r="A3220" i="7"/>
  <c r="B3220" i="7"/>
  <c r="C3220" i="7" s="1"/>
  <c r="A3221" i="7"/>
  <c r="B3221" i="7"/>
  <c r="C3221" i="7" s="1"/>
  <c r="A3222" i="7"/>
  <c r="B3222" i="7"/>
  <c r="C3222" i="7" s="1"/>
  <c r="A3223" i="7"/>
  <c r="B3223" i="7"/>
  <c r="C3223" i="7" s="1"/>
  <c r="A3224" i="7"/>
  <c r="B3224" i="7"/>
  <c r="C3224" i="7" s="1"/>
  <c r="A3225" i="7"/>
  <c r="B3225" i="7"/>
  <c r="C3225" i="7" s="1"/>
  <c r="A3226" i="7"/>
  <c r="B3226" i="7"/>
  <c r="C3226" i="7" s="1"/>
  <c r="A3227" i="7"/>
  <c r="B3227" i="7"/>
  <c r="C3227" i="7" s="1"/>
  <c r="A3228" i="7"/>
  <c r="B3228" i="7"/>
  <c r="C3228" i="7" s="1"/>
  <c r="A3229" i="7"/>
  <c r="B3229" i="7"/>
  <c r="C3229" i="7" s="1"/>
  <c r="A3230" i="7"/>
  <c r="B3230" i="7"/>
  <c r="C3230" i="7" s="1"/>
  <c r="A3231" i="7"/>
  <c r="B3231" i="7"/>
  <c r="C3231" i="7" s="1"/>
  <c r="A3232" i="7"/>
  <c r="B3232" i="7"/>
  <c r="C3232" i="7" s="1"/>
  <c r="A3233" i="7"/>
  <c r="B3233" i="7"/>
  <c r="C3233" i="7" s="1"/>
  <c r="A3234" i="7"/>
  <c r="B3234" i="7"/>
  <c r="C3234" i="7" s="1"/>
  <c r="A3235" i="7"/>
  <c r="B3235" i="7"/>
  <c r="C3235" i="7" s="1"/>
  <c r="A3236" i="7"/>
  <c r="B3236" i="7"/>
  <c r="C3236" i="7" s="1"/>
  <c r="A3237" i="7"/>
  <c r="B3237" i="7"/>
  <c r="C3237" i="7" s="1"/>
  <c r="A3238" i="7"/>
  <c r="B3238" i="7"/>
  <c r="C3238" i="7" s="1"/>
  <c r="A3239" i="7"/>
  <c r="B3239" i="7"/>
  <c r="C3239" i="7" s="1"/>
  <c r="A3240" i="7"/>
  <c r="B3240" i="7"/>
  <c r="C3240" i="7" s="1"/>
  <c r="A3241" i="7"/>
  <c r="B3241" i="7"/>
  <c r="C3241" i="7" s="1"/>
  <c r="A3242" i="7"/>
  <c r="B3242" i="7"/>
  <c r="C3242" i="7" s="1"/>
  <c r="A3243" i="7"/>
  <c r="B3243" i="7"/>
  <c r="C3243" i="7" s="1"/>
  <c r="A3244" i="7"/>
  <c r="B3244" i="7"/>
  <c r="C3244" i="7" s="1"/>
  <c r="A3245" i="7"/>
  <c r="B3245" i="7"/>
  <c r="C3245" i="7" s="1"/>
  <c r="A3246" i="7"/>
  <c r="B3246" i="7"/>
  <c r="C3246" i="7" s="1"/>
  <c r="A3247" i="7"/>
  <c r="B3247" i="7"/>
  <c r="C3247" i="7" s="1"/>
  <c r="A3248" i="7"/>
  <c r="B3248" i="7"/>
  <c r="C3248" i="7" s="1"/>
  <c r="A3249" i="7"/>
  <c r="B3249" i="7"/>
  <c r="C3249" i="7" s="1"/>
  <c r="A3250" i="7"/>
  <c r="B3250" i="7"/>
  <c r="C3250" i="7" s="1"/>
  <c r="A3251" i="7"/>
  <c r="B3251" i="7"/>
  <c r="C3251" i="7" s="1"/>
  <c r="A3252" i="7"/>
  <c r="B3252" i="7"/>
  <c r="C3252" i="7" s="1"/>
  <c r="A3253" i="7"/>
  <c r="B3253" i="7"/>
  <c r="C3253" i="7" s="1"/>
  <c r="A3254" i="7"/>
  <c r="B3254" i="7"/>
  <c r="C3254" i="7" s="1"/>
  <c r="A3255" i="7"/>
  <c r="B3255" i="7"/>
  <c r="C3255" i="7" s="1"/>
  <c r="A3256" i="7"/>
  <c r="B3256" i="7"/>
  <c r="C3256" i="7" s="1"/>
  <c r="A3257" i="7"/>
  <c r="B3257" i="7"/>
  <c r="C3257" i="7" s="1"/>
  <c r="A3258" i="7"/>
  <c r="B3258" i="7"/>
  <c r="C3258" i="7" s="1"/>
  <c r="A3259" i="7"/>
  <c r="B3259" i="7"/>
  <c r="C3259" i="7" s="1"/>
  <c r="A3260" i="7"/>
  <c r="B3260" i="7"/>
  <c r="C3260" i="7" s="1"/>
  <c r="A3261" i="7"/>
  <c r="B3261" i="7"/>
  <c r="C3261" i="7" s="1"/>
  <c r="A3262" i="7"/>
  <c r="B3262" i="7"/>
  <c r="C3262" i="7" s="1"/>
  <c r="A3263" i="7"/>
  <c r="B3263" i="7"/>
  <c r="C3263" i="7" s="1"/>
  <c r="A3264" i="7"/>
  <c r="B3264" i="7"/>
  <c r="C3264" i="7" s="1"/>
  <c r="A3265" i="7"/>
  <c r="B3265" i="7"/>
  <c r="C3265" i="7" s="1"/>
  <c r="A3266" i="7"/>
  <c r="B3266" i="7"/>
  <c r="C3266" i="7" s="1"/>
  <c r="A3267" i="7"/>
  <c r="B3267" i="7"/>
  <c r="C3267" i="7" s="1"/>
  <c r="A3268" i="7"/>
  <c r="B3268" i="7"/>
  <c r="C3268" i="7" s="1"/>
  <c r="A3269" i="7"/>
  <c r="B3269" i="7"/>
  <c r="C3269" i="7" s="1"/>
  <c r="A3270" i="7"/>
  <c r="B3270" i="7"/>
  <c r="C3270" i="7" s="1"/>
  <c r="A3271" i="7"/>
  <c r="B3271" i="7"/>
  <c r="C3271" i="7" s="1"/>
  <c r="A3272" i="7"/>
  <c r="B3272" i="7"/>
  <c r="C3272" i="7" s="1"/>
  <c r="A3273" i="7"/>
  <c r="B3273" i="7"/>
  <c r="C3273" i="7" s="1"/>
  <c r="A3274" i="7"/>
  <c r="B3274" i="7"/>
  <c r="C3274" i="7" s="1"/>
  <c r="A3275" i="7"/>
  <c r="B3275" i="7"/>
  <c r="C3275" i="7" s="1"/>
  <c r="A3276" i="7"/>
  <c r="B3276" i="7"/>
  <c r="C3276" i="7" s="1"/>
  <c r="A3277" i="7"/>
  <c r="B3277" i="7"/>
  <c r="C3277" i="7" s="1"/>
  <c r="A3278" i="7"/>
  <c r="B3278" i="7"/>
  <c r="C3278" i="7" s="1"/>
  <c r="A3279" i="7"/>
  <c r="B3279" i="7"/>
  <c r="C3279" i="7" s="1"/>
  <c r="A3280" i="7"/>
  <c r="B3280" i="7"/>
  <c r="C3280" i="7" s="1"/>
  <c r="A3281" i="7"/>
  <c r="B3281" i="7"/>
  <c r="C3281" i="7" s="1"/>
  <c r="A3282" i="7"/>
  <c r="B3282" i="7"/>
  <c r="C3282" i="7" s="1"/>
  <c r="A3283" i="7"/>
  <c r="B3283" i="7"/>
  <c r="C3283" i="7" s="1"/>
  <c r="A3284" i="7"/>
  <c r="B3284" i="7"/>
  <c r="C3284" i="7" s="1"/>
  <c r="A3285" i="7"/>
  <c r="B3285" i="7"/>
  <c r="C3285" i="7" s="1"/>
  <c r="A3286" i="7"/>
  <c r="B3286" i="7"/>
  <c r="C3286" i="7" s="1"/>
  <c r="A3287" i="7"/>
  <c r="B3287" i="7"/>
  <c r="C3287" i="7" s="1"/>
  <c r="A3288" i="7"/>
  <c r="B3288" i="7"/>
  <c r="C3288" i="7" s="1"/>
  <c r="A3289" i="7"/>
  <c r="B3289" i="7"/>
  <c r="C3289" i="7" s="1"/>
  <c r="A3290" i="7"/>
  <c r="B3290" i="7"/>
  <c r="C3290" i="7" s="1"/>
  <c r="A3291" i="7"/>
  <c r="B3291" i="7"/>
  <c r="C3291" i="7" s="1"/>
  <c r="A3292" i="7"/>
  <c r="B3292" i="7"/>
  <c r="C3292" i="7" s="1"/>
  <c r="A3293" i="7"/>
  <c r="B3293" i="7"/>
  <c r="C3293" i="7" s="1"/>
  <c r="A3294" i="7"/>
  <c r="B3294" i="7"/>
  <c r="C3294" i="7" s="1"/>
  <c r="A3295" i="7"/>
  <c r="B3295" i="7"/>
  <c r="C3295" i="7" s="1"/>
  <c r="A3296" i="7"/>
  <c r="B3296" i="7"/>
  <c r="C3296" i="7" s="1"/>
  <c r="A3297" i="7"/>
  <c r="B3297" i="7"/>
  <c r="C3297" i="7" s="1"/>
  <c r="A3298" i="7"/>
  <c r="B3298" i="7"/>
  <c r="C3298" i="7" s="1"/>
  <c r="A3299" i="7"/>
  <c r="B3299" i="7"/>
  <c r="C3299" i="7" s="1"/>
  <c r="A3300" i="7"/>
  <c r="B3300" i="7"/>
  <c r="C3300" i="7" s="1"/>
  <c r="A3301" i="7"/>
  <c r="B3301" i="7"/>
  <c r="C3301" i="7" s="1"/>
  <c r="A3302" i="7"/>
  <c r="B3302" i="7"/>
  <c r="C3302" i="7" s="1"/>
  <c r="A3303" i="7"/>
  <c r="B3303" i="7"/>
  <c r="C3303" i="7" s="1"/>
  <c r="A3304" i="7"/>
  <c r="B3304" i="7"/>
  <c r="C3304" i="7" s="1"/>
  <c r="A3305" i="7"/>
  <c r="B3305" i="7"/>
  <c r="C3305" i="7" s="1"/>
  <c r="A3306" i="7"/>
  <c r="B3306" i="7"/>
  <c r="C3306" i="7" s="1"/>
  <c r="A3307" i="7"/>
  <c r="B3307" i="7"/>
  <c r="C3307" i="7" s="1"/>
  <c r="A3308" i="7"/>
  <c r="B3308" i="7"/>
  <c r="C3308" i="7" s="1"/>
  <c r="A3309" i="7"/>
  <c r="B3309" i="7"/>
  <c r="C3309" i="7" s="1"/>
  <c r="A3310" i="7"/>
  <c r="B3310" i="7"/>
  <c r="C3310" i="7" s="1"/>
  <c r="A3311" i="7"/>
  <c r="B3311" i="7"/>
  <c r="C3311" i="7" s="1"/>
  <c r="A3312" i="7"/>
  <c r="B3312" i="7"/>
  <c r="C3312" i="7" s="1"/>
  <c r="A3313" i="7"/>
  <c r="B3313" i="7"/>
  <c r="C3313" i="7" s="1"/>
  <c r="A3314" i="7"/>
  <c r="B3314" i="7"/>
  <c r="C3314" i="7" s="1"/>
  <c r="A3315" i="7"/>
  <c r="B3315" i="7"/>
  <c r="C3315" i="7" s="1"/>
  <c r="A3316" i="7"/>
  <c r="B3316" i="7"/>
  <c r="C3316" i="7" s="1"/>
  <c r="A3317" i="7"/>
  <c r="B3317" i="7"/>
  <c r="C3317" i="7" s="1"/>
  <c r="A3318" i="7"/>
  <c r="B3318" i="7"/>
  <c r="C3318" i="7" s="1"/>
  <c r="A3319" i="7"/>
  <c r="B3319" i="7"/>
  <c r="C3319" i="7" s="1"/>
  <c r="A3320" i="7"/>
  <c r="B3320" i="7"/>
  <c r="C3320" i="7" s="1"/>
  <c r="A3321" i="7"/>
  <c r="B3321" i="7"/>
  <c r="C3321" i="7" s="1"/>
  <c r="A3322" i="7"/>
  <c r="B3322" i="7"/>
  <c r="C3322" i="7" s="1"/>
  <c r="A3323" i="7"/>
  <c r="B3323" i="7"/>
  <c r="C3323" i="7" s="1"/>
  <c r="A3324" i="7"/>
  <c r="B3324" i="7"/>
  <c r="C3324" i="7" s="1"/>
  <c r="A3325" i="7"/>
  <c r="B3325" i="7"/>
  <c r="C3325" i="7" s="1"/>
  <c r="A3326" i="7"/>
  <c r="B3326" i="7"/>
  <c r="C3326" i="7" s="1"/>
  <c r="A3327" i="7"/>
  <c r="B3327" i="7"/>
  <c r="C3327" i="7" s="1"/>
  <c r="A3328" i="7"/>
  <c r="B3328" i="7"/>
  <c r="C3328" i="7" s="1"/>
  <c r="A3329" i="7"/>
  <c r="B3329" i="7"/>
  <c r="C3329" i="7" s="1"/>
  <c r="A3330" i="7"/>
  <c r="B3330" i="7"/>
  <c r="C3330" i="7" s="1"/>
  <c r="A3331" i="7"/>
  <c r="B3331" i="7"/>
  <c r="C3331" i="7" s="1"/>
  <c r="A3332" i="7"/>
  <c r="B3332" i="7"/>
  <c r="C3332" i="7" s="1"/>
  <c r="A3333" i="7"/>
  <c r="B3333" i="7"/>
  <c r="C3333" i="7" s="1"/>
  <c r="A3334" i="7"/>
  <c r="B3334" i="7"/>
  <c r="C3334" i="7" s="1"/>
  <c r="A3335" i="7"/>
  <c r="B3335" i="7"/>
  <c r="C3335" i="7" s="1"/>
  <c r="A3336" i="7"/>
  <c r="B3336" i="7"/>
  <c r="C3336" i="7" s="1"/>
  <c r="A3337" i="7"/>
  <c r="B3337" i="7"/>
  <c r="C3337" i="7" s="1"/>
  <c r="A3338" i="7"/>
  <c r="B3338" i="7"/>
  <c r="C3338" i="7" s="1"/>
  <c r="A3339" i="7"/>
  <c r="B3339" i="7"/>
  <c r="C3339" i="7" s="1"/>
  <c r="A3340" i="7"/>
  <c r="B3340" i="7"/>
  <c r="C3340" i="7" s="1"/>
  <c r="A3341" i="7"/>
  <c r="B3341" i="7"/>
  <c r="C3341" i="7" s="1"/>
  <c r="A3342" i="7"/>
  <c r="B3342" i="7"/>
  <c r="C3342" i="7" s="1"/>
  <c r="A3343" i="7"/>
  <c r="B3343" i="7"/>
  <c r="C3343" i="7" s="1"/>
  <c r="A3344" i="7"/>
  <c r="B3344" i="7"/>
  <c r="C3344" i="7" s="1"/>
  <c r="A3345" i="7"/>
  <c r="B3345" i="7"/>
  <c r="C3345" i="7" s="1"/>
  <c r="A3346" i="7"/>
  <c r="B3346" i="7"/>
  <c r="C3346" i="7" s="1"/>
  <c r="A3347" i="7"/>
  <c r="B3347" i="7"/>
  <c r="C3347" i="7" s="1"/>
  <c r="A3348" i="7"/>
  <c r="B3348" i="7"/>
  <c r="C3348" i="7" s="1"/>
  <c r="A3349" i="7"/>
  <c r="B3349" i="7"/>
  <c r="C3349" i="7" s="1"/>
  <c r="A3350" i="7"/>
  <c r="B3350" i="7"/>
  <c r="C3350" i="7" s="1"/>
  <c r="A3351" i="7"/>
  <c r="B3351" i="7"/>
  <c r="C3351" i="7" s="1"/>
  <c r="A3352" i="7"/>
  <c r="B3352" i="7"/>
  <c r="C3352" i="7" s="1"/>
  <c r="A3353" i="7"/>
  <c r="B3353" i="7"/>
  <c r="C3353" i="7" s="1"/>
  <c r="A3354" i="7"/>
  <c r="B3354" i="7"/>
  <c r="C3354" i="7" s="1"/>
  <c r="A3355" i="7"/>
  <c r="B3355" i="7"/>
  <c r="C3355" i="7" s="1"/>
  <c r="A3356" i="7"/>
  <c r="B3356" i="7"/>
  <c r="C3356" i="7" s="1"/>
  <c r="A3357" i="7"/>
  <c r="B3357" i="7"/>
  <c r="C3357" i="7" s="1"/>
  <c r="A3358" i="7"/>
  <c r="B3358" i="7"/>
  <c r="C3358" i="7" s="1"/>
  <c r="A3359" i="7"/>
  <c r="B3359" i="7"/>
  <c r="C3359" i="7" s="1"/>
  <c r="A3360" i="7"/>
  <c r="B3360" i="7"/>
  <c r="C3360" i="7" s="1"/>
  <c r="A3361" i="7"/>
  <c r="B3361" i="7"/>
  <c r="C3361" i="7" s="1"/>
  <c r="A3362" i="7"/>
  <c r="B3362" i="7"/>
  <c r="C3362" i="7" s="1"/>
  <c r="A3363" i="7"/>
  <c r="B3363" i="7"/>
  <c r="C3363" i="7" s="1"/>
  <c r="A3364" i="7"/>
  <c r="B3364" i="7"/>
  <c r="C3364" i="7" s="1"/>
  <c r="A3365" i="7"/>
  <c r="B3365" i="7"/>
  <c r="C3365" i="7" s="1"/>
  <c r="A3366" i="7"/>
  <c r="B3366" i="7"/>
  <c r="C3366" i="7" s="1"/>
  <c r="A3367" i="7"/>
  <c r="B3367" i="7"/>
  <c r="C3367" i="7" s="1"/>
  <c r="A3368" i="7"/>
  <c r="B3368" i="7"/>
  <c r="C3368" i="7" s="1"/>
  <c r="A3369" i="7"/>
  <c r="B3369" i="7"/>
  <c r="C3369" i="7" s="1"/>
  <c r="A3370" i="7"/>
  <c r="B3370" i="7"/>
  <c r="C3370" i="7" s="1"/>
  <c r="A3371" i="7"/>
  <c r="B3371" i="7"/>
  <c r="C3371" i="7" s="1"/>
  <c r="A3372" i="7"/>
  <c r="B3372" i="7"/>
  <c r="C3372" i="7" s="1"/>
  <c r="A3373" i="7"/>
  <c r="B3373" i="7"/>
  <c r="C3373" i="7" s="1"/>
  <c r="A3374" i="7"/>
  <c r="B3374" i="7"/>
  <c r="C3374" i="7" s="1"/>
  <c r="A3375" i="7"/>
  <c r="B3375" i="7"/>
  <c r="C3375" i="7" s="1"/>
  <c r="A3376" i="7"/>
  <c r="B3376" i="7"/>
  <c r="C3376" i="7" s="1"/>
  <c r="A3377" i="7"/>
  <c r="B3377" i="7"/>
  <c r="C3377" i="7" s="1"/>
  <c r="A3378" i="7"/>
  <c r="B3378" i="7"/>
  <c r="C3378" i="7" s="1"/>
  <c r="A3379" i="7"/>
  <c r="B3379" i="7"/>
  <c r="C3379" i="7" s="1"/>
  <c r="A3380" i="7"/>
  <c r="B3380" i="7"/>
  <c r="C3380" i="7" s="1"/>
  <c r="A3381" i="7"/>
  <c r="B3381" i="7"/>
  <c r="C3381" i="7" s="1"/>
  <c r="A3382" i="7"/>
  <c r="B3382" i="7"/>
  <c r="C3382" i="7" s="1"/>
  <c r="A3383" i="7"/>
  <c r="B3383" i="7"/>
  <c r="C3383" i="7" s="1"/>
  <c r="A3384" i="7"/>
  <c r="B3384" i="7"/>
  <c r="C3384" i="7" s="1"/>
  <c r="A3385" i="7"/>
  <c r="B3385" i="7"/>
  <c r="C3385" i="7" s="1"/>
  <c r="A3386" i="7"/>
  <c r="B3386" i="7"/>
  <c r="C3386" i="7" s="1"/>
  <c r="A3387" i="7"/>
  <c r="B3387" i="7"/>
  <c r="C3387" i="7" s="1"/>
  <c r="A3388" i="7"/>
  <c r="B3388" i="7"/>
  <c r="C3388" i="7" s="1"/>
  <c r="A3389" i="7"/>
  <c r="B3389" i="7"/>
  <c r="C3389" i="7" s="1"/>
  <c r="A3390" i="7"/>
  <c r="B3390" i="7"/>
  <c r="C3390" i="7" s="1"/>
  <c r="A3391" i="7"/>
  <c r="B3391" i="7"/>
  <c r="C3391" i="7" s="1"/>
  <c r="A3392" i="7"/>
  <c r="B3392" i="7"/>
  <c r="C3392" i="7" s="1"/>
  <c r="A3393" i="7"/>
  <c r="B3393" i="7"/>
  <c r="C3393" i="7" s="1"/>
  <c r="A3394" i="7"/>
  <c r="B3394" i="7"/>
  <c r="C3394" i="7" s="1"/>
  <c r="A3395" i="7"/>
  <c r="B3395" i="7"/>
  <c r="C3395" i="7" s="1"/>
  <c r="A3396" i="7"/>
  <c r="B3396" i="7"/>
  <c r="C3396" i="7" s="1"/>
  <c r="A3397" i="7"/>
  <c r="B3397" i="7"/>
  <c r="C3397" i="7" s="1"/>
  <c r="A3398" i="7"/>
  <c r="B3398" i="7"/>
  <c r="C3398" i="7" s="1"/>
  <c r="A3399" i="7"/>
  <c r="B3399" i="7"/>
  <c r="C3399" i="7" s="1"/>
  <c r="A3400" i="7"/>
  <c r="B3400" i="7"/>
  <c r="C3400" i="7" s="1"/>
  <c r="A3401" i="7"/>
  <c r="B3401" i="7"/>
  <c r="C3401" i="7" s="1"/>
  <c r="A3402" i="7"/>
  <c r="B3402" i="7"/>
  <c r="C3402" i="7" s="1"/>
  <c r="A3403" i="7"/>
  <c r="B3403" i="7"/>
  <c r="C3403" i="7" s="1"/>
  <c r="A3404" i="7"/>
  <c r="B3404" i="7"/>
  <c r="C3404" i="7" s="1"/>
  <c r="A3405" i="7"/>
  <c r="B3405" i="7"/>
  <c r="C3405" i="7" s="1"/>
  <c r="A3406" i="7"/>
  <c r="B3406" i="7"/>
  <c r="C3406" i="7" s="1"/>
  <c r="A3407" i="7"/>
  <c r="B3407" i="7"/>
  <c r="C3407" i="7" s="1"/>
  <c r="A3408" i="7"/>
  <c r="B3408" i="7"/>
  <c r="C3408" i="7" s="1"/>
  <c r="A3409" i="7"/>
  <c r="B3409" i="7"/>
  <c r="C3409" i="7" s="1"/>
  <c r="A3410" i="7"/>
  <c r="B3410" i="7"/>
  <c r="C3410" i="7" s="1"/>
  <c r="A3411" i="7"/>
  <c r="B3411" i="7"/>
  <c r="C3411" i="7" s="1"/>
  <c r="A3412" i="7"/>
  <c r="B3412" i="7"/>
  <c r="C3412" i="7" s="1"/>
  <c r="A3413" i="7"/>
  <c r="B3413" i="7"/>
  <c r="C3413" i="7" s="1"/>
  <c r="A3414" i="7"/>
  <c r="B3414" i="7"/>
  <c r="C3414" i="7" s="1"/>
  <c r="A3415" i="7"/>
  <c r="B3415" i="7"/>
  <c r="C3415" i="7" s="1"/>
  <c r="A3416" i="7"/>
  <c r="B3416" i="7"/>
  <c r="C3416" i="7" s="1"/>
  <c r="A3417" i="7"/>
  <c r="B3417" i="7"/>
  <c r="C3417" i="7" s="1"/>
  <c r="A3418" i="7"/>
  <c r="B3418" i="7"/>
  <c r="C3418" i="7" s="1"/>
  <c r="A3419" i="7"/>
  <c r="B3419" i="7"/>
  <c r="C3419" i="7" s="1"/>
  <c r="A3420" i="7"/>
  <c r="B3420" i="7"/>
  <c r="C3420" i="7" s="1"/>
  <c r="A3421" i="7"/>
  <c r="B3421" i="7"/>
  <c r="C3421" i="7" s="1"/>
  <c r="A3422" i="7"/>
  <c r="B3422" i="7"/>
  <c r="C3422" i="7" s="1"/>
  <c r="A3423" i="7"/>
  <c r="B3423" i="7"/>
  <c r="C3423" i="7" s="1"/>
  <c r="A3424" i="7"/>
  <c r="B3424" i="7"/>
  <c r="C3424" i="7" s="1"/>
  <c r="A3425" i="7"/>
  <c r="B3425" i="7"/>
  <c r="C3425" i="7" s="1"/>
  <c r="A3426" i="7"/>
  <c r="B3426" i="7"/>
  <c r="C3426" i="7" s="1"/>
  <c r="A3427" i="7"/>
  <c r="B3427" i="7"/>
  <c r="C3427" i="7" s="1"/>
  <c r="A3428" i="7"/>
  <c r="B3428" i="7"/>
  <c r="C3428" i="7" s="1"/>
  <c r="A3429" i="7"/>
  <c r="B3429" i="7"/>
  <c r="C3429" i="7" s="1"/>
  <c r="A3430" i="7"/>
  <c r="B3430" i="7"/>
  <c r="C3430" i="7" s="1"/>
  <c r="A3431" i="7"/>
  <c r="B3431" i="7"/>
  <c r="C3431" i="7" s="1"/>
  <c r="A3432" i="7"/>
  <c r="B3432" i="7"/>
  <c r="C3432" i="7" s="1"/>
  <c r="A3433" i="7"/>
  <c r="B3433" i="7"/>
  <c r="C3433" i="7" s="1"/>
  <c r="A3434" i="7"/>
  <c r="B3434" i="7"/>
  <c r="C3434" i="7" s="1"/>
  <c r="A3435" i="7"/>
  <c r="B3435" i="7"/>
  <c r="C3435" i="7" s="1"/>
  <c r="A3436" i="7"/>
  <c r="B3436" i="7"/>
  <c r="C3436" i="7" s="1"/>
  <c r="A3437" i="7"/>
  <c r="B3437" i="7"/>
  <c r="C3437" i="7" s="1"/>
  <c r="A3438" i="7"/>
  <c r="B3438" i="7"/>
  <c r="C3438" i="7" s="1"/>
  <c r="A3439" i="7"/>
  <c r="B3439" i="7"/>
  <c r="C3439" i="7" s="1"/>
  <c r="A3440" i="7"/>
  <c r="B3440" i="7"/>
  <c r="C3440" i="7" s="1"/>
  <c r="A3441" i="7"/>
  <c r="B3441" i="7"/>
  <c r="C3441" i="7" s="1"/>
  <c r="A3442" i="7"/>
  <c r="B3442" i="7"/>
  <c r="C3442" i="7" s="1"/>
  <c r="A3443" i="7"/>
  <c r="B3443" i="7"/>
  <c r="C3443" i="7" s="1"/>
  <c r="A3444" i="7"/>
  <c r="B3444" i="7"/>
  <c r="C3444" i="7" s="1"/>
  <c r="A3445" i="7"/>
  <c r="B3445" i="7"/>
  <c r="C3445" i="7" s="1"/>
  <c r="A3446" i="7"/>
  <c r="B3446" i="7"/>
  <c r="C3446" i="7" s="1"/>
  <c r="A3447" i="7"/>
  <c r="B3447" i="7"/>
  <c r="C3447" i="7" s="1"/>
  <c r="A3448" i="7"/>
  <c r="B3448" i="7"/>
  <c r="C3448" i="7" s="1"/>
  <c r="A3449" i="7"/>
  <c r="B3449" i="7"/>
  <c r="C3449" i="7" s="1"/>
  <c r="A3450" i="7"/>
  <c r="B3450" i="7"/>
  <c r="C3450" i="7" s="1"/>
  <c r="A3451" i="7"/>
  <c r="B3451" i="7"/>
  <c r="C3451" i="7" s="1"/>
  <c r="A3452" i="7"/>
  <c r="B3452" i="7"/>
  <c r="C3452" i="7" s="1"/>
  <c r="A3453" i="7"/>
  <c r="B3453" i="7"/>
  <c r="C3453" i="7" s="1"/>
  <c r="A3454" i="7"/>
  <c r="B3454" i="7"/>
  <c r="C3454" i="7" s="1"/>
  <c r="A3455" i="7"/>
  <c r="B3455" i="7"/>
  <c r="C3455" i="7" s="1"/>
  <c r="A3456" i="7"/>
  <c r="B3456" i="7"/>
  <c r="C3456" i="7" s="1"/>
  <c r="A3457" i="7"/>
  <c r="B3457" i="7"/>
  <c r="C3457" i="7" s="1"/>
  <c r="A3458" i="7"/>
  <c r="B3458" i="7"/>
  <c r="C3458" i="7" s="1"/>
  <c r="A3459" i="7"/>
  <c r="B3459" i="7"/>
  <c r="C3459" i="7" s="1"/>
  <c r="A3460" i="7"/>
  <c r="B3460" i="7"/>
  <c r="C3460" i="7" s="1"/>
  <c r="A3461" i="7"/>
  <c r="B3461" i="7"/>
  <c r="C3461" i="7" s="1"/>
  <c r="A3462" i="7"/>
  <c r="B3462" i="7"/>
  <c r="C3462" i="7" s="1"/>
  <c r="A3463" i="7"/>
  <c r="B3463" i="7"/>
  <c r="C3463" i="7" s="1"/>
  <c r="A3464" i="7"/>
  <c r="B3464" i="7"/>
  <c r="C3464" i="7" s="1"/>
  <c r="A3465" i="7"/>
  <c r="B3465" i="7"/>
  <c r="C3465" i="7" s="1"/>
  <c r="A3466" i="7"/>
  <c r="B3466" i="7"/>
  <c r="C3466" i="7" s="1"/>
  <c r="A3467" i="7"/>
  <c r="B3467" i="7"/>
  <c r="C3467" i="7" s="1"/>
  <c r="A3468" i="7"/>
  <c r="B3468" i="7"/>
  <c r="C3468" i="7" s="1"/>
  <c r="A3469" i="7"/>
  <c r="B3469" i="7"/>
  <c r="C3469" i="7" s="1"/>
  <c r="A3470" i="7"/>
  <c r="B3470" i="7"/>
  <c r="C3470" i="7" s="1"/>
  <c r="A3471" i="7"/>
  <c r="B3471" i="7"/>
  <c r="C3471" i="7" s="1"/>
  <c r="A3472" i="7"/>
  <c r="B3472" i="7"/>
  <c r="C3472" i="7" s="1"/>
  <c r="A3473" i="7"/>
  <c r="B3473" i="7"/>
  <c r="C3473" i="7" s="1"/>
  <c r="A3474" i="7"/>
  <c r="B3474" i="7"/>
  <c r="C3474" i="7" s="1"/>
  <c r="A3475" i="7"/>
  <c r="B3475" i="7"/>
  <c r="C3475" i="7" s="1"/>
  <c r="A3476" i="7"/>
  <c r="B3476" i="7"/>
  <c r="C3476" i="7" s="1"/>
  <c r="A3477" i="7"/>
  <c r="B3477" i="7"/>
  <c r="C3477" i="7" s="1"/>
  <c r="A3478" i="7"/>
  <c r="B3478" i="7"/>
  <c r="C3478" i="7" s="1"/>
  <c r="A3479" i="7"/>
  <c r="B3479" i="7"/>
  <c r="C3479" i="7" s="1"/>
  <c r="A3480" i="7"/>
  <c r="B3480" i="7"/>
  <c r="C3480" i="7" s="1"/>
  <c r="A3481" i="7"/>
  <c r="B3481" i="7"/>
  <c r="C3481" i="7" s="1"/>
  <c r="A3482" i="7"/>
  <c r="B3482" i="7"/>
  <c r="C3482" i="7" s="1"/>
  <c r="A3483" i="7"/>
  <c r="B3483" i="7"/>
  <c r="C3483" i="7" s="1"/>
  <c r="A3484" i="7"/>
  <c r="B3484" i="7"/>
  <c r="C3484" i="7" s="1"/>
  <c r="A3485" i="7"/>
  <c r="B3485" i="7"/>
  <c r="C3485" i="7" s="1"/>
  <c r="A3486" i="7"/>
  <c r="B3486" i="7"/>
  <c r="C3486" i="7" s="1"/>
  <c r="A3487" i="7"/>
  <c r="B3487" i="7"/>
  <c r="C3487" i="7" s="1"/>
  <c r="A3488" i="7"/>
  <c r="B3488" i="7"/>
  <c r="C3488" i="7" s="1"/>
  <c r="A3489" i="7"/>
  <c r="B3489" i="7"/>
  <c r="C3489" i="7" s="1"/>
  <c r="A3490" i="7"/>
  <c r="B3490" i="7"/>
  <c r="C3490" i="7" s="1"/>
  <c r="A3491" i="7"/>
  <c r="B3491" i="7"/>
  <c r="C3491" i="7" s="1"/>
  <c r="A3492" i="7"/>
  <c r="B3492" i="7"/>
  <c r="C3492" i="7" s="1"/>
  <c r="A3493" i="7"/>
  <c r="B3493" i="7"/>
  <c r="C3493" i="7" s="1"/>
  <c r="A3494" i="7"/>
  <c r="B3494" i="7"/>
  <c r="C3494" i="7" s="1"/>
  <c r="A3495" i="7"/>
  <c r="B3495" i="7"/>
  <c r="C3495" i="7" s="1"/>
  <c r="A3496" i="7"/>
  <c r="B3496" i="7"/>
  <c r="C3496" i="7" s="1"/>
  <c r="A3497" i="7"/>
  <c r="B3497" i="7"/>
  <c r="C3497" i="7" s="1"/>
  <c r="A3498" i="7"/>
  <c r="B3498" i="7"/>
  <c r="C3498" i="7" s="1"/>
  <c r="A3499" i="7"/>
  <c r="B3499" i="7"/>
  <c r="C3499" i="7" s="1"/>
  <c r="A3500" i="7"/>
  <c r="B3500" i="7"/>
  <c r="C3500" i="7" s="1"/>
  <c r="A3501" i="7"/>
  <c r="B3501" i="7"/>
  <c r="C3501" i="7" s="1"/>
  <c r="A3502" i="7"/>
  <c r="B3502" i="7"/>
  <c r="C3502" i="7" s="1"/>
  <c r="A3503" i="7"/>
  <c r="B3503" i="7"/>
  <c r="C3503" i="7" s="1"/>
  <c r="A3504" i="7"/>
  <c r="B3504" i="7"/>
  <c r="C3504" i="7" s="1"/>
  <c r="A3505" i="7"/>
  <c r="B3505" i="7"/>
  <c r="C3505" i="7" s="1"/>
  <c r="A3506" i="7"/>
  <c r="B3506" i="7"/>
  <c r="C3506" i="7" s="1"/>
  <c r="A3507" i="7"/>
  <c r="B3507" i="7"/>
  <c r="C3507" i="7" s="1"/>
  <c r="A3508" i="7"/>
  <c r="B3508" i="7"/>
  <c r="C3508" i="7" s="1"/>
  <c r="A3509" i="7"/>
  <c r="B3509" i="7"/>
  <c r="C3509" i="7" s="1"/>
  <c r="A3510" i="7"/>
  <c r="B3510" i="7"/>
  <c r="C3510" i="7" s="1"/>
  <c r="A3511" i="7"/>
  <c r="B3511" i="7"/>
  <c r="C3511" i="7" s="1"/>
  <c r="A3512" i="7"/>
  <c r="B3512" i="7"/>
  <c r="C3512" i="7" s="1"/>
  <c r="A3513" i="7"/>
  <c r="B3513" i="7"/>
  <c r="C3513" i="7" s="1"/>
  <c r="A3514" i="7"/>
  <c r="B3514" i="7"/>
  <c r="C3514" i="7" s="1"/>
  <c r="A3515" i="7"/>
  <c r="B3515" i="7"/>
  <c r="C3515" i="7" s="1"/>
  <c r="A3516" i="7"/>
  <c r="B3516" i="7"/>
  <c r="C3516" i="7" s="1"/>
  <c r="A3517" i="7"/>
  <c r="B3517" i="7"/>
  <c r="C3517" i="7" s="1"/>
  <c r="A3518" i="7"/>
  <c r="B3518" i="7"/>
  <c r="C3518" i="7" s="1"/>
  <c r="A3519" i="7"/>
  <c r="B3519" i="7"/>
  <c r="C3519" i="7" s="1"/>
  <c r="A3520" i="7"/>
  <c r="B3520" i="7"/>
  <c r="C3520" i="7" s="1"/>
  <c r="A3521" i="7"/>
  <c r="B3521" i="7"/>
  <c r="C3521" i="7" s="1"/>
  <c r="A3522" i="7"/>
  <c r="B3522" i="7"/>
  <c r="C3522" i="7" s="1"/>
  <c r="A3523" i="7"/>
  <c r="B3523" i="7"/>
  <c r="C3523" i="7" s="1"/>
  <c r="A3524" i="7"/>
  <c r="B3524" i="7"/>
  <c r="C3524" i="7" s="1"/>
  <c r="A3525" i="7"/>
  <c r="B3525" i="7"/>
  <c r="C3525" i="7" s="1"/>
  <c r="A3526" i="7"/>
  <c r="B3526" i="7"/>
  <c r="C3526" i="7" s="1"/>
  <c r="A3527" i="7"/>
  <c r="B3527" i="7"/>
  <c r="C3527" i="7" s="1"/>
  <c r="A3528" i="7"/>
  <c r="B3528" i="7"/>
  <c r="C3528" i="7" s="1"/>
  <c r="A3529" i="7"/>
  <c r="B3529" i="7"/>
  <c r="C3529" i="7" s="1"/>
  <c r="A3530" i="7"/>
  <c r="B3530" i="7"/>
  <c r="C3530" i="7" s="1"/>
  <c r="A3531" i="7"/>
  <c r="B3531" i="7"/>
  <c r="C3531" i="7" s="1"/>
  <c r="A3532" i="7"/>
  <c r="B3532" i="7"/>
  <c r="C3532" i="7" s="1"/>
  <c r="A3533" i="7"/>
  <c r="B3533" i="7"/>
  <c r="C3533" i="7" s="1"/>
  <c r="A3534" i="7"/>
  <c r="B3534" i="7"/>
  <c r="C3534" i="7" s="1"/>
  <c r="A3535" i="7"/>
  <c r="B3535" i="7"/>
  <c r="C3535" i="7" s="1"/>
  <c r="A3536" i="7"/>
  <c r="B3536" i="7"/>
  <c r="C3536" i="7" s="1"/>
  <c r="A3537" i="7"/>
  <c r="B3537" i="7"/>
  <c r="C3537" i="7" s="1"/>
  <c r="A3538" i="7"/>
  <c r="B3538" i="7"/>
  <c r="C3538" i="7" s="1"/>
  <c r="A3539" i="7"/>
  <c r="B3539" i="7"/>
  <c r="C3539" i="7" s="1"/>
  <c r="A3540" i="7"/>
  <c r="B3540" i="7"/>
  <c r="C3540" i="7" s="1"/>
  <c r="A3541" i="7"/>
  <c r="B3541" i="7"/>
  <c r="C3541" i="7" s="1"/>
  <c r="A3542" i="7"/>
  <c r="B3542" i="7"/>
  <c r="C3542" i="7" s="1"/>
  <c r="A3543" i="7"/>
  <c r="B3543" i="7"/>
  <c r="C3543" i="7" s="1"/>
  <c r="A3544" i="7"/>
  <c r="B3544" i="7"/>
  <c r="C3544" i="7" s="1"/>
  <c r="A3545" i="7"/>
  <c r="B3545" i="7"/>
  <c r="C3545" i="7" s="1"/>
  <c r="A3546" i="7"/>
  <c r="B3546" i="7"/>
  <c r="C3546" i="7" s="1"/>
  <c r="A3547" i="7"/>
  <c r="B3547" i="7"/>
  <c r="C3547" i="7" s="1"/>
  <c r="A3548" i="7"/>
  <c r="B3548" i="7"/>
  <c r="C3548" i="7" s="1"/>
  <c r="A3549" i="7"/>
  <c r="B3549" i="7"/>
  <c r="C3549" i="7" s="1"/>
  <c r="A3550" i="7"/>
  <c r="B3550" i="7"/>
  <c r="C3550" i="7" s="1"/>
  <c r="A3551" i="7"/>
  <c r="B3551" i="7"/>
  <c r="C3551" i="7" s="1"/>
  <c r="A3552" i="7"/>
  <c r="B3552" i="7"/>
  <c r="C3552" i="7" s="1"/>
  <c r="A3553" i="7"/>
  <c r="B3553" i="7"/>
  <c r="C3553" i="7" s="1"/>
  <c r="A3554" i="7"/>
  <c r="B3554" i="7"/>
  <c r="C3554" i="7" s="1"/>
  <c r="A3555" i="7"/>
  <c r="B3555" i="7"/>
  <c r="C3555" i="7" s="1"/>
  <c r="A3556" i="7"/>
  <c r="B3556" i="7"/>
  <c r="C3556" i="7" s="1"/>
  <c r="A3557" i="7"/>
  <c r="B3557" i="7"/>
  <c r="C3557" i="7" s="1"/>
  <c r="A3558" i="7"/>
  <c r="B3558" i="7"/>
  <c r="C3558" i="7" s="1"/>
  <c r="A3559" i="7"/>
  <c r="B3559" i="7"/>
  <c r="C3559" i="7" s="1"/>
  <c r="A3560" i="7"/>
  <c r="B3560" i="7"/>
  <c r="C3560" i="7" s="1"/>
  <c r="A3561" i="7"/>
  <c r="B3561" i="7"/>
  <c r="C3561" i="7" s="1"/>
  <c r="A3562" i="7"/>
  <c r="B3562" i="7"/>
  <c r="C3562" i="7" s="1"/>
  <c r="A3563" i="7"/>
  <c r="B3563" i="7"/>
  <c r="C3563" i="7" s="1"/>
  <c r="A3564" i="7"/>
  <c r="B3564" i="7"/>
  <c r="C3564" i="7" s="1"/>
  <c r="A3565" i="7"/>
  <c r="B3565" i="7"/>
  <c r="C3565" i="7" s="1"/>
  <c r="A3566" i="7"/>
  <c r="B3566" i="7"/>
  <c r="C3566" i="7" s="1"/>
  <c r="A3567" i="7"/>
  <c r="B3567" i="7"/>
  <c r="C3567" i="7" s="1"/>
  <c r="A3568" i="7"/>
  <c r="B3568" i="7"/>
  <c r="C3568" i="7" s="1"/>
  <c r="A3569" i="7"/>
  <c r="B3569" i="7"/>
  <c r="C3569" i="7" s="1"/>
  <c r="A3570" i="7"/>
  <c r="B3570" i="7"/>
  <c r="C3570" i="7" s="1"/>
  <c r="A3571" i="7"/>
  <c r="B3571" i="7"/>
  <c r="C3571" i="7" s="1"/>
  <c r="A3572" i="7"/>
  <c r="B3572" i="7"/>
  <c r="C3572" i="7" s="1"/>
  <c r="A3573" i="7"/>
  <c r="B3573" i="7"/>
  <c r="C3573" i="7" s="1"/>
  <c r="A3574" i="7"/>
  <c r="B3574" i="7"/>
  <c r="C3574" i="7" s="1"/>
  <c r="A3575" i="7"/>
  <c r="B3575" i="7"/>
  <c r="C3575" i="7" s="1"/>
  <c r="A3576" i="7"/>
  <c r="B3576" i="7"/>
  <c r="C3576" i="7" s="1"/>
  <c r="A3577" i="7"/>
  <c r="B3577" i="7"/>
  <c r="C3577" i="7" s="1"/>
  <c r="A3578" i="7"/>
  <c r="B3578" i="7"/>
  <c r="C3578" i="7" s="1"/>
  <c r="A3579" i="7"/>
  <c r="B3579" i="7"/>
  <c r="C3579" i="7" s="1"/>
  <c r="A3580" i="7"/>
  <c r="B3580" i="7"/>
  <c r="C3580" i="7" s="1"/>
  <c r="A3581" i="7"/>
  <c r="B3581" i="7"/>
  <c r="C3581" i="7" s="1"/>
  <c r="A3582" i="7"/>
  <c r="B3582" i="7"/>
  <c r="C3582" i="7" s="1"/>
  <c r="A3583" i="7"/>
  <c r="B3583" i="7"/>
  <c r="C3583" i="7" s="1"/>
  <c r="A3584" i="7"/>
  <c r="B3584" i="7"/>
  <c r="C3584" i="7" s="1"/>
  <c r="A3585" i="7"/>
  <c r="B3585" i="7"/>
  <c r="C3585" i="7" s="1"/>
  <c r="A3586" i="7"/>
  <c r="B3586" i="7"/>
  <c r="C3586" i="7" s="1"/>
  <c r="A3587" i="7"/>
  <c r="B3587" i="7"/>
  <c r="C3587" i="7" s="1"/>
  <c r="A3588" i="7"/>
  <c r="B3588" i="7"/>
  <c r="C3588" i="7" s="1"/>
  <c r="A3589" i="7"/>
  <c r="B3589" i="7"/>
  <c r="C3589" i="7" s="1"/>
  <c r="A3590" i="7"/>
  <c r="B3590" i="7"/>
  <c r="C3590" i="7" s="1"/>
  <c r="A3591" i="7"/>
  <c r="B3591" i="7"/>
  <c r="C3591" i="7" s="1"/>
  <c r="A3592" i="7"/>
  <c r="B3592" i="7"/>
  <c r="C3592" i="7" s="1"/>
  <c r="A3593" i="7"/>
  <c r="B3593" i="7"/>
  <c r="C3593" i="7" s="1"/>
  <c r="A3594" i="7"/>
  <c r="B3594" i="7"/>
  <c r="C3594" i="7" s="1"/>
  <c r="A3595" i="7"/>
  <c r="B3595" i="7"/>
  <c r="C3595" i="7" s="1"/>
  <c r="A3596" i="7"/>
  <c r="B3596" i="7"/>
  <c r="C3596" i="7" s="1"/>
  <c r="A3597" i="7"/>
  <c r="B3597" i="7"/>
  <c r="C3597" i="7" s="1"/>
  <c r="A3598" i="7"/>
  <c r="B3598" i="7"/>
  <c r="C3598" i="7" s="1"/>
  <c r="A3599" i="7"/>
  <c r="B3599" i="7"/>
  <c r="C3599" i="7" s="1"/>
  <c r="A3600" i="7"/>
  <c r="B3600" i="7"/>
  <c r="C3600" i="7" s="1"/>
  <c r="A3601" i="7"/>
  <c r="B3601" i="7"/>
  <c r="C3601" i="7" s="1"/>
  <c r="A3602" i="7"/>
  <c r="B3602" i="7"/>
  <c r="C3602" i="7" s="1"/>
  <c r="J7" i="7"/>
  <c r="A4" i="7"/>
  <c r="B4" i="7"/>
  <c r="A5" i="7"/>
  <c r="B5" i="7"/>
  <c r="C5" i="7" s="1"/>
  <c r="A6" i="7"/>
  <c r="B6" i="7"/>
  <c r="C6" i="7" s="1"/>
  <c r="A7" i="7"/>
  <c r="B7" i="7"/>
  <c r="C7" i="7" s="1"/>
  <c r="A8" i="7"/>
  <c r="B8" i="7"/>
  <c r="C8" i="7" s="1"/>
  <c r="A9" i="7"/>
  <c r="B9" i="7"/>
  <c r="C9" i="7" s="1"/>
  <c r="A10" i="7"/>
  <c r="B10" i="7"/>
  <c r="C10" i="7" s="1"/>
  <c r="A11" i="7"/>
  <c r="B11" i="7"/>
  <c r="C11" i="7" s="1"/>
  <c r="A12" i="7"/>
  <c r="B12" i="7"/>
  <c r="C12" i="7" s="1"/>
  <c r="A13" i="7"/>
  <c r="B13" i="7"/>
  <c r="C13" i="7" s="1"/>
  <c r="A14" i="7"/>
  <c r="B14" i="7"/>
  <c r="C14" i="7" s="1"/>
  <c r="A15" i="7"/>
  <c r="B15" i="7"/>
  <c r="C15" i="7" s="1"/>
  <c r="A16" i="7"/>
  <c r="B16" i="7"/>
  <c r="C16" i="7" s="1"/>
  <c r="A17" i="7"/>
  <c r="B17" i="7"/>
  <c r="C17" i="7" s="1"/>
  <c r="A18" i="7"/>
  <c r="B18" i="7"/>
  <c r="C18" i="7" s="1"/>
  <c r="A19" i="7"/>
  <c r="B19" i="7"/>
  <c r="C19" i="7" s="1"/>
  <c r="A20" i="7"/>
  <c r="B20" i="7"/>
  <c r="C20" i="7" s="1"/>
  <c r="A21" i="7"/>
  <c r="B21" i="7"/>
  <c r="C21" i="7" s="1"/>
  <c r="A22" i="7"/>
  <c r="B22" i="7"/>
  <c r="C22" i="7" s="1"/>
  <c r="A23" i="7"/>
  <c r="B23" i="7"/>
  <c r="C23" i="7" s="1"/>
  <c r="A24" i="7"/>
  <c r="B24" i="7"/>
  <c r="C24" i="7" s="1"/>
  <c r="A25" i="7"/>
  <c r="B25" i="7"/>
  <c r="C25" i="7" s="1"/>
  <c r="A26" i="7"/>
  <c r="B26" i="7"/>
  <c r="C26" i="7" s="1"/>
  <c r="A27" i="7"/>
  <c r="B27" i="7"/>
  <c r="C27" i="7" s="1"/>
  <c r="A28" i="7"/>
  <c r="B28" i="7"/>
  <c r="C28" i="7" s="1"/>
  <c r="A29" i="7"/>
  <c r="B29" i="7"/>
  <c r="C29" i="7" s="1"/>
  <c r="A30" i="7"/>
  <c r="B30" i="7"/>
  <c r="C30" i="7" s="1"/>
  <c r="A31" i="7"/>
  <c r="B31" i="7"/>
  <c r="C31" i="7" s="1"/>
  <c r="A32" i="7"/>
  <c r="B32" i="7"/>
  <c r="C32" i="7" s="1"/>
  <c r="A33" i="7"/>
  <c r="B33" i="7"/>
  <c r="C33" i="7" s="1"/>
  <c r="A34" i="7"/>
  <c r="B34" i="7"/>
  <c r="C34" i="7" s="1"/>
  <c r="A35" i="7"/>
  <c r="B35" i="7"/>
  <c r="C35" i="7" s="1"/>
  <c r="A36" i="7"/>
  <c r="B36" i="7"/>
  <c r="C36" i="7" s="1"/>
  <c r="A37" i="7"/>
  <c r="B37" i="7"/>
  <c r="C37" i="7" s="1"/>
  <c r="A38" i="7"/>
  <c r="B38" i="7"/>
  <c r="C38" i="7" s="1"/>
  <c r="A39" i="7"/>
  <c r="B39" i="7"/>
  <c r="C39" i="7" s="1"/>
  <c r="A40" i="7"/>
  <c r="B40" i="7"/>
  <c r="C40" i="7" s="1"/>
  <c r="A41" i="7"/>
  <c r="B41" i="7"/>
  <c r="C41" i="7" s="1"/>
  <c r="A42" i="7"/>
  <c r="B42" i="7"/>
  <c r="C42" i="7" s="1"/>
  <c r="A43" i="7"/>
  <c r="B43" i="7"/>
  <c r="C43" i="7" s="1"/>
  <c r="A44" i="7"/>
  <c r="B44" i="7"/>
  <c r="C44" i="7" s="1"/>
  <c r="A45" i="7"/>
  <c r="B45" i="7"/>
  <c r="C45" i="7" s="1"/>
  <c r="A46" i="7"/>
  <c r="B46" i="7"/>
  <c r="C46" i="7" s="1"/>
  <c r="A47" i="7"/>
  <c r="B47" i="7"/>
  <c r="C47" i="7" s="1"/>
  <c r="A48" i="7"/>
  <c r="B48" i="7"/>
  <c r="C48" i="7" s="1"/>
  <c r="A49" i="7"/>
  <c r="B49" i="7"/>
  <c r="C49" i="7" s="1"/>
  <c r="A50" i="7"/>
  <c r="B50" i="7"/>
  <c r="C50" i="7" s="1"/>
  <c r="A51" i="7"/>
  <c r="B51" i="7"/>
  <c r="C51" i="7" s="1"/>
  <c r="A52" i="7"/>
  <c r="B52" i="7"/>
  <c r="C52" i="7" s="1"/>
  <c r="A53" i="7"/>
  <c r="B53" i="7"/>
  <c r="C53" i="7" s="1"/>
  <c r="A54" i="7"/>
  <c r="B54" i="7"/>
  <c r="C54" i="7" s="1"/>
  <c r="A55" i="7"/>
  <c r="B55" i="7"/>
  <c r="C55" i="7" s="1"/>
  <c r="A56" i="7"/>
  <c r="B56" i="7"/>
  <c r="C56" i="7" s="1"/>
  <c r="A57" i="7"/>
  <c r="B57" i="7"/>
  <c r="C57" i="7" s="1"/>
  <c r="A58" i="7"/>
  <c r="B58" i="7"/>
  <c r="C58" i="7" s="1"/>
  <c r="A59" i="7"/>
  <c r="B59" i="7"/>
  <c r="C59" i="7" s="1"/>
  <c r="A60" i="7"/>
  <c r="B60" i="7"/>
  <c r="C60" i="7" s="1"/>
  <c r="A61" i="7"/>
  <c r="B61" i="7"/>
  <c r="C61" i="7" s="1"/>
  <c r="A62" i="7"/>
  <c r="B62" i="7"/>
  <c r="C62" i="7" s="1"/>
  <c r="A63" i="7"/>
  <c r="B63" i="7"/>
  <c r="C63" i="7" s="1"/>
  <c r="A64" i="7"/>
  <c r="B64" i="7"/>
  <c r="C64" i="7" s="1"/>
  <c r="A65" i="7"/>
  <c r="B65" i="7"/>
  <c r="C65" i="7" s="1"/>
  <c r="A66" i="7"/>
  <c r="B66" i="7"/>
  <c r="C66" i="7" s="1"/>
  <c r="A67" i="7"/>
  <c r="B67" i="7"/>
  <c r="C67" i="7" s="1"/>
  <c r="A68" i="7"/>
  <c r="B68" i="7"/>
  <c r="C68" i="7" s="1"/>
  <c r="A69" i="7"/>
  <c r="B69" i="7"/>
  <c r="C69" i="7" s="1"/>
  <c r="A70" i="7"/>
  <c r="B70" i="7"/>
  <c r="C70" i="7" s="1"/>
  <c r="A71" i="7"/>
  <c r="B71" i="7"/>
  <c r="C71" i="7" s="1"/>
  <c r="A72" i="7"/>
  <c r="B72" i="7"/>
  <c r="C72" i="7" s="1"/>
  <c r="A73" i="7"/>
  <c r="B73" i="7"/>
  <c r="C73" i="7" s="1"/>
  <c r="A74" i="7"/>
  <c r="B74" i="7"/>
  <c r="C74" i="7" s="1"/>
  <c r="A75" i="7"/>
  <c r="B75" i="7"/>
  <c r="C75" i="7" s="1"/>
  <c r="A76" i="7"/>
  <c r="B76" i="7"/>
  <c r="C76" i="7" s="1"/>
  <c r="A77" i="7"/>
  <c r="B77" i="7"/>
  <c r="C77" i="7" s="1"/>
  <c r="A78" i="7"/>
  <c r="B78" i="7"/>
  <c r="C78" i="7" s="1"/>
  <c r="A79" i="7"/>
  <c r="B79" i="7"/>
  <c r="C79" i="7" s="1"/>
  <c r="A80" i="7"/>
  <c r="B80" i="7"/>
  <c r="C80" i="7" s="1"/>
  <c r="A81" i="7"/>
  <c r="B81" i="7"/>
  <c r="C81" i="7" s="1"/>
  <c r="A82" i="7"/>
  <c r="B82" i="7"/>
  <c r="C82" i="7" s="1"/>
  <c r="B3" i="7"/>
  <c r="C3" i="7" s="1"/>
  <c r="A3" i="7"/>
  <c r="C603" i="7" l="1"/>
  <c r="J13" i="7"/>
  <c r="Y4" i="4"/>
  <c r="Z4" i="4" s="1"/>
  <c r="AA4" i="4" s="1"/>
  <c r="Z3" i="4"/>
  <c r="AA3" i="4" s="1"/>
  <c r="J6" i="8"/>
  <c r="J18" i="8"/>
  <c r="C4" i="7"/>
  <c r="AU3" i="4"/>
  <c r="AQ12" i="4" s="1"/>
  <c r="J4" i="8"/>
  <c r="J20" i="7"/>
  <c r="J14" i="7"/>
  <c r="J21" i="7"/>
  <c r="J20" i="8"/>
  <c r="J8" i="8" l="1"/>
  <c r="K8" i="8" s="1"/>
  <c r="Y5" i="4"/>
  <c r="Z5" i="4" s="1"/>
  <c r="AA5" i="4" s="1"/>
  <c r="J22" i="8"/>
  <c r="J23" i="8" s="1"/>
  <c r="J9" i="8"/>
  <c r="Y6" i="4" l="1"/>
  <c r="Z6" i="4" s="1"/>
  <c r="AA6" i="4" s="1"/>
  <c r="K9" i="8"/>
  <c r="AU4" i="4" s="1"/>
  <c r="AQ13" i="4" s="1"/>
  <c r="J6" i="7"/>
  <c r="H3" i="6" a="1"/>
  <c r="Y7" i="4" l="1"/>
  <c r="Z7" i="4" s="1"/>
  <c r="AA7" i="4" s="1"/>
  <c r="H3" i="6"/>
  <c r="I3" i="6"/>
  <c r="H4" i="6"/>
  <c r="I4" i="6"/>
  <c r="H5" i="6"/>
  <c r="I5" i="6"/>
  <c r="H6" i="6"/>
  <c r="I6" i="6"/>
  <c r="I7" i="6"/>
  <c r="H7" i="6"/>
  <c r="J4" i="7"/>
  <c r="D4" i="7" s="1"/>
  <c r="Y8" i="4" l="1"/>
  <c r="Z8" i="4" s="1"/>
  <c r="AA8" i="4" s="1"/>
  <c r="D7" i="7"/>
  <c r="D15" i="7"/>
  <c r="D23" i="7"/>
  <c r="D31" i="7"/>
  <c r="D39" i="7"/>
  <c r="D47" i="7"/>
  <c r="D55" i="7"/>
  <c r="D63" i="7"/>
  <c r="D71" i="7"/>
  <c r="F71" i="7" s="1"/>
  <c r="D79" i="7"/>
  <c r="D87" i="7"/>
  <c r="F87" i="7" s="1"/>
  <c r="D95" i="7"/>
  <c r="D103" i="7"/>
  <c r="F103" i="7" s="1"/>
  <c r="D111" i="7"/>
  <c r="F111" i="7" s="1"/>
  <c r="D119" i="7"/>
  <c r="F119" i="7" s="1"/>
  <c r="D127" i="7"/>
  <c r="D135" i="7"/>
  <c r="D143" i="7"/>
  <c r="D151" i="7"/>
  <c r="D159" i="7"/>
  <c r="D167" i="7"/>
  <c r="D175" i="7"/>
  <c r="F175" i="7" s="1"/>
  <c r="D183" i="7"/>
  <c r="E183" i="7" s="1"/>
  <c r="D191" i="7"/>
  <c r="D199" i="7"/>
  <c r="D207" i="7"/>
  <c r="E207" i="7" s="1"/>
  <c r="D215" i="7"/>
  <c r="D223" i="7"/>
  <c r="D231" i="7"/>
  <c r="D239" i="7"/>
  <c r="E239" i="7" s="1"/>
  <c r="D247" i="7"/>
  <c r="D255" i="7"/>
  <c r="D263" i="7"/>
  <c r="D271" i="7"/>
  <c r="F271" i="7" s="1"/>
  <c r="D279" i="7"/>
  <c r="D287" i="7"/>
  <c r="E287" i="7" s="1"/>
  <c r="D295" i="7"/>
  <c r="D303" i="7"/>
  <c r="D311" i="7"/>
  <c r="D319" i="7"/>
  <c r="F319" i="7" s="1"/>
  <c r="D327" i="7"/>
  <c r="F327" i="7" s="1"/>
  <c r="D335" i="7"/>
  <c r="F335" i="7" s="1"/>
  <c r="D343" i="7"/>
  <c r="E343" i="7" s="1"/>
  <c r="D351" i="7"/>
  <c r="D359" i="7"/>
  <c r="D367" i="7"/>
  <c r="D375" i="7"/>
  <c r="D383" i="7"/>
  <c r="D391" i="7"/>
  <c r="D399" i="7"/>
  <c r="D407" i="7"/>
  <c r="D415" i="7"/>
  <c r="D423" i="7"/>
  <c r="D431" i="7"/>
  <c r="E431" i="7" s="1"/>
  <c r="D439" i="7"/>
  <c r="D447" i="7"/>
  <c r="D455" i="7"/>
  <c r="D463" i="7"/>
  <c r="F463" i="7" s="1"/>
  <c r="D471" i="7"/>
  <c r="F471" i="7" s="1"/>
  <c r="D479" i="7"/>
  <c r="D487" i="7"/>
  <c r="D495" i="7"/>
  <c r="E495" i="7" s="1"/>
  <c r="D503" i="7"/>
  <c r="E503" i="7" s="1"/>
  <c r="D511" i="7"/>
  <c r="E511" i="7" s="1"/>
  <c r="D519" i="7"/>
  <c r="D527" i="7"/>
  <c r="F527" i="7" s="1"/>
  <c r="D535" i="7"/>
  <c r="E535" i="7" s="1"/>
  <c r="D543" i="7"/>
  <c r="D551" i="7"/>
  <c r="E551" i="7" s="1"/>
  <c r="D559" i="7"/>
  <c r="E559" i="7" s="1"/>
  <c r="D567" i="7"/>
  <c r="D575" i="7"/>
  <c r="D583" i="7"/>
  <c r="D591" i="7"/>
  <c r="D599" i="7"/>
  <c r="D607" i="7"/>
  <c r="D615" i="7"/>
  <c r="D623" i="7"/>
  <c r="F623" i="7" s="1"/>
  <c r="D631" i="7"/>
  <c r="D639" i="7"/>
  <c r="F639" i="7" s="1"/>
  <c r="D647" i="7"/>
  <c r="D655" i="7"/>
  <c r="D663" i="7"/>
  <c r="D671" i="7"/>
  <c r="E671" i="7" s="1"/>
  <c r="D679" i="7"/>
  <c r="F679" i="7" s="1"/>
  <c r="D8" i="7"/>
  <c r="E8" i="7" s="1"/>
  <c r="D16" i="7"/>
  <c r="E16" i="7" s="1"/>
  <c r="D24" i="7"/>
  <c r="D32" i="7"/>
  <c r="F32" i="7" s="1"/>
  <c r="D40" i="7"/>
  <c r="D48" i="7"/>
  <c r="D56" i="7"/>
  <c r="D64" i="7"/>
  <c r="E64" i="7" s="1"/>
  <c r="D72" i="7"/>
  <c r="D80" i="7"/>
  <c r="D88" i="7"/>
  <c r="D96" i="7"/>
  <c r="D104" i="7"/>
  <c r="E104" i="7" s="1"/>
  <c r="D112" i="7"/>
  <c r="D120" i="7"/>
  <c r="D128" i="7"/>
  <c r="E128" i="7" s="1"/>
  <c r="D136" i="7"/>
  <c r="F136" i="7" s="1"/>
  <c r="D144" i="7"/>
  <c r="D152" i="7"/>
  <c r="D160" i="7"/>
  <c r="F160" i="7" s="1"/>
  <c r="D168" i="7"/>
  <c r="D176" i="7"/>
  <c r="D184" i="7"/>
  <c r="D192" i="7"/>
  <c r="F192" i="7" s="1"/>
  <c r="D200" i="7"/>
  <c r="D208" i="7"/>
  <c r="D216" i="7"/>
  <c r="D224" i="7"/>
  <c r="D232" i="7"/>
  <c r="F232" i="7" s="1"/>
  <c r="D240" i="7"/>
  <c r="D248" i="7"/>
  <c r="D256" i="7"/>
  <c r="E256" i="7" s="1"/>
  <c r="D264" i="7"/>
  <c r="D272" i="7"/>
  <c r="E272" i="7" s="1"/>
  <c r="D280" i="7"/>
  <c r="D288" i="7"/>
  <c r="F288" i="7" s="1"/>
  <c r="D296" i="7"/>
  <c r="D304" i="7"/>
  <c r="D312" i="7"/>
  <c r="D320" i="7"/>
  <c r="D328" i="7"/>
  <c r="D336" i="7"/>
  <c r="D344" i="7"/>
  <c r="E344" i="7" s="1"/>
  <c r="D352" i="7"/>
  <c r="D360" i="7"/>
  <c r="D368" i="7"/>
  <c r="D376" i="7"/>
  <c r="F376" i="7" s="1"/>
  <c r="D384" i="7"/>
  <c r="D392" i="7"/>
  <c r="D400" i="7"/>
  <c r="E400" i="7" s="1"/>
  <c r="D408" i="7"/>
  <c r="D416" i="7"/>
  <c r="E416" i="7" s="1"/>
  <c r="D424" i="7"/>
  <c r="F424" i="7" s="1"/>
  <c r="D432" i="7"/>
  <c r="F432" i="7" s="1"/>
  <c r="D440" i="7"/>
  <c r="D448" i="7"/>
  <c r="D456" i="7"/>
  <c r="D464" i="7"/>
  <c r="F464" i="7" s="1"/>
  <c r="D472" i="7"/>
  <c r="D480" i="7"/>
  <c r="D488" i="7"/>
  <c r="D496" i="7"/>
  <c r="D504" i="7"/>
  <c r="D512" i="7"/>
  <c r="E512" i="7" s="1"/>
  <c r="D520" i="7"/>
  <c r="F520" i="7" s="1"/>
  <c r="D528" i="7"/>
  <c r="F528" i="7" s="1"/>
  <c r="D536" i="7"/>
  <c r="D544" i="7"/>
  <c r="D552" i="7"/>
  <c r="D560" i="7"/>
  <c r="D568" i="7"/>
  <c r="E568" i="7" s="1"/>
  <c r="D576" i="7"/>
  <c r="F576" i="7" s="1"/>
  <c r="D584" i="7"/>
  <c r="E584" i="7" s="1"/>
  <c r="D592" i="7"/>
  <c r="F592" i="7" s="1"/>
  <c r="D600" i="7"/>
  <c r="D608" i="7"/>
  <c r="D616" i="7"/>
  <c r="D624" i="7"/>
  <c r="E624" i="7" s="1"/>
  <c r="D632" i="7"/>
  <c r="F632" i="7" s="1"/>
  <c r="D640" i="7"/>
  <c r="D648" i="7"/>
  <c r="E648" i="7" s="1"/>
  <c r="D656" i="7"/>
  <c r="D664" i="7"/>
  <c r="D11" i="7"/>
  <c r="F11" i="7" s="1"/>
  <c r="D21" i="7"/>
  <c r="D33" i="7"/>
  <c r="D43" i="7"/>
  <c r="E43" i="7" s="1"/>
  <c r="D53" i="7"/>
  <c r="E53" i="7" s="1"/>
  <c r="D65" i="7"/>
  <c r="D75" i="7"/>
  <c r="E75" i="7" s="1"/>
  <c r="D85" i="7"/>
  <c r="E85" i="7" s="1"/>
  <c r="D97" i="7"/>
  <c r="D107" i="7"/>
  <c r="D117" i="7"/>
  <c r="D129" i="7"/>
  <c r="D139" i="7"/>
  <c r="D149" i="7"/>
  <c r="D161" i="7"/>
  <c r="F161" i="7" s="1"/>
  <c r="D171" i="7"/>
  <c r="D181" i="7"/>
  <c r="D193" i="7"/>
  <c r="F193" i="7" s="1"/>
  <c r="D203" i="7"/>
  <c r="E203" i="7" s="1"/>
  <c r="D213" i="7"/>
  <c r="D225" i="7"/>
  <c r="E225" i="7" s="1"/>
  <c r="D235" i="7"/>
  <c r="D245" i="7"/>
  <c r="D257" i="7"/>
  <c r="E257" i="7" s="1"/>
  <c r="D267" i="7"/>
  <c r="D277" i="7"/>
  <c r="D289" i="7"/>
  <c r="D299" i="7"/>
  <c r="E299" i="7" s="1"/>
  <c r="D309" i="7"/>
  <c r="D321" i="7"/>
  <c r="D331" i="7"/>
  <c r="D341" i="7"/>
  <c r="D353" i="7"/>
  <c r="D363" i="7"/>
  <c r="D373" i="7"/>
  <c r="D385" i="7"/>
  <c r="F385" i="7" s="1"/>
  <c r="D395" i="7"/>
  <c r="E395" i="7" s="1"/>
  <c r="D405" i="7"/>
  <c r="D417" i="7"/>
  <c r="F417" i="7" s="1"/>
  <c r="D427" i="7"/>
  <c r="F427" i="7" s="1"/>
  <c r="D437" i="7"/>
  <c r="D449" i="7"/>
  <c r="F449" i="7" s="1"/>
  <c r="D459" i="7"/>
  <c r="D469" i="7"/>
  <c r="D481" i="7"/>
  <c r="D491" i="7"/>
  <c r="D501" i="7"/>
  <c r="F501" i="7" s="1"/>
  <c r="D513" i="7"/>
  <c r="D523" i="7"/>
  <c r="D533" i="7"/>
  <c r="D545" i="7"/>
  <c r="E545" i="7" s="1"/>
  <c r="D555" i="7"/>
  <c r="D565" i="7"/>
  <c r="D577" i="7"/>
  <c r="D587" i="7"/>
  <c r="F587" i="7" s="1"/>
  <c r="D597" i="7"/>
  <c r="F597" i="7" s="1"/>
  <c r="D609" i="7"/>
  <c r="D619" i="7"/>
  <c r="D629" i="7"/>
  <c r="D641" i="7"/>
  <c r="D651" i="7"/>
  <c r="D661" i="7"/>
  <c r="D672" i="7"/>
  <c r="E672" i="7" s="1"/>
  <c r="D681" i="7"/>
  <c r="D689" i="7"/>
  <c r="D697" i="7"/>
  <c r="F697" i="7" s="1"/>
  <c r="D705" i="7"/>
  <c r="D713" i="7"/>
  <c r="D721" i="7"/>
  <c r="F721" i="7" s="1"/>
  <c r="D729" i="7"/>
  <c r="D737" i="7"/>
  <c r="E737" i="7" s="1"/>
  <c r="D745" i="7"/>
  <c r="F745" i="7" s="1"/>
  <c r="D753" i="7"/>
  <c r="D761" i="7"/>
  <c r="D769" i="7"/>
  <c r="D777" i="7"/>
  <c r="D785" i="7"/>
  <c r="E785" i="7" s="1"/>
  <c r="D793" i="7"/>
  <c r="D801" i="7"/>
  <c r="D809" i="7"/>
  <c r="E809" i="7" s="1"/>
  <c r="D817" i="7"/>
  <c r="D825" i="7"/>
  <c r="D833" i="7"/>
  <c r="D841" i="7"/>
  <c r="D849" i="7"/>
  <c r="F849" i="7" s="1"/>
  <c r="D12" i="7"/>
  <c r="E12" i="7" s="1"/>
  <c r="D22" i="7"/>
  <c r="F22" i="7" s="1"/>
  <c r="D34" i="7"/>
  <c r="D44" i="7"/>
  <c r="D54" i="7"/>
  <c r="D66" i="7"/>
  <c r="E66" i="7" s="1"/>
  <c r="D76" i="7"/>
  <c r="E76" i="7" s="1"/>
  <c r="D86" i="7"/>
  <c r="F86" i="7" s="1"/>
  <c r="D98" i="7"/>
  <c r="F98" i="7" s="1"/>
  <c r="D108" i="7"/>
  <c r="D118" i="7"/>
  <c r="D130" i="7"/>
  <c r="D140" i="7"/>
  <c r="D150" i="7"/>
  <c r="D162" i="7"/>
  <c r="D172" i="7"/>
  <c r="D182" i="7"/>
  <c r="D194" i="7"/>
  <c r="E194" i="7" s="1"/>
  <c r="D204" i="7"/>
  <c r="F204" i="7" s="1"/>
  <c r="D214" i="7"/>
  <c r="F214" i="7" s="1"/>
  <c r="D226" i="7"/>
  <c r="E226" i="7" s="1"/>
  <c r="D236" i="7"/>
  <c r="E236" i="7" s="1"/>
  <c r="D246" i="7"/>
  <c r="D258" i="7"/>
  <c r="F258" i="7" s="1"/>
  <c r="D268" i="7"/>
  <c r="D278" i="7"/>
  <c r="D290" i="7"/>
  <c r="D300" i="7"/>
  <c r="D310" i="7"/>
  <c r="F310" i="7" s="1"/>
  <c r="D322" i="7"/>
  <c r="D332" i="7"/>
  <c r="D342" i="7"/>
  <c r="D354" i="7"/>
  <c r="F354" i="7" s="1"/>
  <c r="D364" i="7"/>
  <c r="E364" i="7" s="1"/>
  <c r="D374" i="7"/>
  <c r="E374" i="7" s="1"/>
  <c r="D386" i="7"/>
  <c r="F386" i="7" s="1"/>
  <c r="D396" i="7"/>
  <c r="D406" i="7"/>
  <c r="F406" i="7" s="1"/>
  <c r="D418" i="7"/>
  <c r="F418" i="7" s="1"/>
  <c r="D428" i="7"/>
  <c r="E428" i="7" s="1"/>
  <c r="D438" i="7"/>
  <c r="D450" i="7"/>
  <c r="F450" i="7" s="1"/>
  <c r="D460" i="7"/>
  <c r="D470" i="7"/>
  <c r="E470" i="7" s="1"/>
  <c r="D482" i="7"/>
  <c r="D492" i="7"/>
  <c r="D502" i="7"/>
  <c r="F502" i="7" s="1"/>
  <c r="D514" i="7"/>
  <c r="D524" i="7"/>
  <c r="D534" i="7"/>
  <c r="F534" i="7" s="1"/>
  <c r="D546" i="7"/>
  <c r="E546" i="7" s="1"/>
  <c r="D556" i="7"/>
  <c r="D566" i="7"/>
  <c r="D578" i="7"/>
  <c r="D588" i="7"/>
  <c r="E588" i="7" s="1"/>
  <c r="D598" i="7"/>
  <c r="D610" i="7"/>
  <c r="E610" i="7" s="1"/>
  <c r="D620" i="7"/>
  <c r="F620" i="7" s="1"/>
  <c r="D630" i="7"/>
  <c r="D642" i="7"/>
  <c r="E642" i="7" s="1"/>
  <c r="D652" i="7"/>
  <c r="E652" i="7" s="1"/>
  <c r="D662" i="7"/>
  <c r="D673" i="7"/>
  <c r="D682" i="7"/>
  <c r="D690" i="7"/>
  <c r="E690" i="7" s="1"/>
  <c r="D698" i="7"/>
  <c r="D706" i="7"/>
  <c r="D714" i="7"/>
  <c r="D722" i="7"/>
  <c r="D730" i="7"/>
  <c r="F730" i="7" s="1"/>
  <c r="D13" i="7"/>
  <c r="E13" i="7" s="1"/>
  <c r="D27" i="7"/>
  <c r="F27" i="7" s="1"/>
  <c r="D41" i="7"/>
  <c r="F41" i="7" s="1"/>
  <c r="D57" i="7"/>
  <c r="F57" i="7" s="1"/>
  <c r="D69" i="7"/>
  <c r="E69" i="7" s="1"/>
  <c r="D83" i="7"/>
  <c r="D99" i="7"/>
  <c r="E99" i="7" s="1"/>
  <c r="D113" i="7"/>
  <c r="D125" i="7"/>
  <c r="D141" i="7"/>
  <c r="F141" i="7" s="1"/>
  <c r="D155" i="7"/>
  <c r="F155" i="7" s="1"/>
  <c r="D169" i="7"/>
  <c r="E169" i="7" s="1"/>
  <c r="D185" i="7"/>
  <c r="D197" i="7"/>
  <c r="D211" i="7"/>
  <c r="D227" i="7"/>
  <c r="F227" i="7" s="1"/>
  <c r="D241" i="7"/>
  <c r="D253" i="7"/>
  <c r="D269" i="7"/>
  <c r="D283" i="7"/>
  <c r="D297" i="7"/>
  <c r="D313" i="7"/>
  <c r="F313" i="7" s="1"/>
  <c r="D325" i="7"/>
  <c r="D339" i="7"/>
  <c r="F339" i="7" s="1"/>
  <c r="D355" i="7"/>
  <c r="D369" i="7"/>
  <c r="D381" i="7"/>
  <c r="D397" i="7"/>
  <c r="F397" i="7" s="1"/>
  <c r="D411" i="7"/>
  <c r="E411" i="7" s="1"/>
  <c r="D425" i="7"/>
  <c r="F425" i="7" s="1"/>
  <c r="D441" i="7"/>
  <c r="D453" i="7"/>
  <c r="D467" i="7"/>
  <c r="D483" i="7"/>
  <c r="F483" i="7" s="1"/>
  <c r="D497" i="7"/>
  <c r="E497" i="7" s="1"/>
  <c r="D509" i="7"/>
  <c r="D525" i="7"/>
  <c r="D539" i="7"/>
  <c r="F539" i="7" s="1"/>
  <c r="D553" i="7"/>
  <c r="E553" i="7" s="1"/>
  <c r="D569" i="7"/>
  <c r="D581" i="7"/>
  <c r="D595" i="7"/>
  <c r="D611" i="7"/>
  <c r="D625" i="7"/>
  <c r="F625" i="7" s="1"/>
  <c r="D637" i="7"/>
  <c r="D653" i="7"/>
  <c r="D667" i="7"/>
  <c r="D678" i="7"/>
  <c r="D691" i="7"/>
  <c r="D701" i="7"/>
  <c r="E701" i="7" s="1"/>
  <c r="D711" i="7"/>
  <c r="E711" i="7" s="1"/>
  <c r="D723" i="7"/>
  <c r="F723" i="7" s="1"/>
  <c r="D733" i="7"/>
  <c r="D742" i="7"/>
  <c r="D751" i="7"/>
  <c r="F751" i="7" s="1"/>
  <c r="D760" i="7"/>
  <c r="D770" i="7"/>
  <c r="D779" i="7"/>
  <c r="D788" i="7"/>
  <c r="E788" i="7" s="1"/>
  <c r="D797" i="7"/>
  <c r="D806" i="7"/>
  <c r="D815" i="7"/>
  <c r="D824" i="7"/>
  <c r="F824" i="7" s="1"/>
  <c r="D834" i="7"/>
  <c r="E834" i="7" s="1"/>
  <c r="D843" i="7"/>
  <c r="D852" i="7"/>
  <c r="F852" i="7" s="1"/>
  <c r="D860" i="7"/>
  <c r="D868" i="7"/>
  <c r="F868" i="7" s="1"/>
  <c r="D876" i="7"/>
  <c r="E876" i="7" s="1"/>
  <c r="D884" i="7"/>
  <c r="D892" i="7"/>
  <c r="D900" i="7"/>
  <c r="E900" i="7" s="1"/>
  <c r="D908" i="7"/>
  <c r="D916" i="7"/>
  <c r="D924" i="7"/>
  <c r="F924" i="7" s="1"/>
  <c r="D932" i="7"/>
  <c r="D940" i="7"/>
  <c r="E940" i="7" s="1"/>
  <c r="D948" i="7"/>
  <c r="E948" i="7" s="1"/>
  <c r="D956" i="7"/>
  <c r="D964" i="7"/>
  <c r="E964" i="7" s="1"/>
  <c r="D972" i="7"/>
  <c r="E972" i="7" s="1"/>
  <c r="D980" i="7"/>
  <c r="D988" i="7"/>
  <c r="F988" i="7" s="1"/>
  <c r="D996" i="7"/>
  <c r="D1004" i="7"/>
  <c r="D1012" i="7"/>
  <c r="D1020" i="7"/>
  <c r="F1020" i="7" s="1"/>
  <c r="D1028" i="7"/>
  <c r="D1036" i="7"/>
  <c r="E1036" i="7" s="1"/>
  <c r="D1044" i="7"/>
  <c r="D1052" i="7"/>
  <c r="E1052" i="7" s="1"/>
  <c r="D1060" i="7"/>
  <c r="D1068" i="7"/>
  <c r="E1068" i="7" s="1"/>
  <c r="D1076" i="7"/>
  <c r="D1084" i="7"/>
  <c r="D1092" i="7"/>
  <c r="D1100" i="7"/>
  <c r="D1108" i="7"/>
  <c r="D1116" i="7"/>
  <c r="D1124" i="7"/>
  <c r="D1132" i="7"/>
  <c r="E1132" i="7" s="1"/>
  <c r="D1140" i="7"/>
  <c r="D1148" i="7"/>
  <c r="D1156" i="7"/>
  <c r="D1164" i="7"/>
  <c r="D1172" i="7"/>
  <c r="F1172" i="7" s="1"/>
  <c r="D1180" i="7"/>
  <c r="D1188" i="7"/>
  <c r="D1196" i="7"/>
  <c r="E1196" i="7" s="1"/>
  <c r="D1204" i="7"/>
  <c r="D1212" i="7"/>
  <c r="D1220" i="7"/>
  <c r="D1228" i="7"/>
  <c r="D1236" i="7"/>
  <c r="D1244" i="7"/>
  <c r="F1244" i="7" s="1"/>
  <c r="D1252" i="7"/>
  <c r="D1260" i="7"/>
  <c r="D1268" i="7"/>
  <c r="F1268" i="7" s="1"/>
  <c r="D1276" i="7"/>
  <c r="E1276" i="7" s="1"/>
  <c r="D1284" i="7"/>
  <c r="D1292" i="7"/>
  <c r="F1292" i="7" s="1"/>
  <c r="D1300" i="7"/>
  <c r="D1308" i="7"/>
  <c r="D1316" i="7"/>
  <c r="D1324" i="7"/>
  <c r="D1332" i="7"/>
  <c r="D1340" i="7"/>
  <c r="F1340" i="7" s="1"/>
  <c r="D1348" i="7"/>
  <c r="D1356" i="7"/>
  <c r="D1364" i="7"/>
  <c r="D1372" i="7"/>
  <c r="D1380" i="7"/>
  <c r="D1388" i="7"/>
  <c r="D1396" i="7"/>
  <c r="D1404" i="7"/>
  <c r="E1404" i="7" s="1"/>
  <c r="D1412" i="7"/>
  <c r="D14" i="7"/>
  <c r="D28" i="7"/>
  <c r="D42" i="7"/>
  <c r="F42" i="7" s="1"/>
  <c r="D58" i="7"/>
  <c r="D70" i="7"/>
  <c r="D84" i="7"/>
  <c r="D100" i="7"/>
  <c r="D114" i="7"/>
  <c r="D126" i="7"/>
  <c r="D142" i="7"/>
  <c r="D156" i="7"/>
  <c r="D170" i="7"/>
  <c r="F170" i="7" s="1"/>
  <c r="D186" i="7"/>
  <c r="F186" i="7" s="1"/>
  <c r="D198" i="7"/>
  <c r="D212" i="7"/>
  <c r="D228" i="7"/>
  <c r="D242" i="7"/>
  <c r="E242" i="7" s="1"/>
  <c r="D254" i="7"/>
  <c r="D270" i="7"/>
  <c r="F270" i="7" s="1"/>
  <c r="D284" i="7"/>
  <c r="D298" i="7"/>
  <c r="D314" i="7"/>
  <c r="F314" i="7" s="1"/>
  <c r="D326" i="7"/>
  <c r="E326" i="7" s="1"/>
  <c r="D340" i="7"/>
  <c r="F340" i="7" s="1"/>
  <c r="D356" i="7"/>
  <c r="F356" i="7" s="1"/>
  <c r="D370" i="7"/>
  <c r="D382" i="7"/>
  <c r="D398" i="7"/>
  <c r="D412" i="7"/>
  <c r="D426" i="7"/>
  <c r="E426" i="7" s="1"/>
  <c r="D442" i="7"/>
  <c r="E442" i="7" s="1"/>
  <c r="D454" i="7"/>
  <c r="D468" i="7"/>
  <c r="D484" i="7"/>
  <c r="D498" i="7"/>
  <c r="D510" i="7"/>
  <c r="D18" i="7"/>
  <c r="D30" i="7"/>
  <c r="D46" i="7"/>
  <c r="E46" i="7" s="1"/>
  <c r="D60" i="7"/>
  <c r="D74" i="7"/>
  <c r="E74" i="7" s="1"/>
  <c r="D90" i="7"/>
  <c r="E90" i="7" s="1"/>
  <c r="D102" i="7"/>
  <c r="D116" i="7"/>
  <c r="D132" i="7"/>
  <c r="D146" i="7"/>
  <c r="D158" i="7"/>
  <c r="D174" i="7"/>
  <c r="E174" i="7" s="1"/>
  <c r="D188" i="7"/>
  <c r="D202" i="7"/>
  <c r="E202" i="7" s="1"/>
  <c r="D218" i="7"/>
  <c r="F218" i="7" s="1"/>
  <c r="D230" i="7"/>
  <c r="E230" i="7" s="1"/>
  <c r="D244" i="7"/>
  <c r="F244" i="7" s="1"/>
  <c r="D260" i="7"/>
  <c r="D274" i="7"/>
  <c r="F274" i="7" s="1"/>
  <c r="D286" i="7"/>
  <c r="D302" i="7"/>
  <c r="D316" i="7"/>
  <c r="D330" i="7"/>
  <c r="D346" i="7"/>
  <c r="D358" i="7"/>
  <c r="E358" i="7" s="1"/>
  <c r="D372" i="7"/>
  <c r="E372" i="7" s="1"/>
  <c r="D388" i="7"/>
  <c r="D402" i="7"/>
  <c r="E402" i="7" s="1"/>
  <c r="D414" i="7"/>
  <c r="F414" i="7" s="1"/>
  <c r="D430" i="7"/>
  <c r="D444" i="7"/>
  <c r="D458" i="7"/>
  <c r="D474" i="7"/>
  <c r="D486" i="7"/>
  <c r="D500" i="7"/>
  <c r="D516" i="7"/>
  <c r="D530" i="7"/>
  <c r="E530" i="7" s="1"/>
  <c r="D542" i="7"/>
  <c r="D558" i="7"/>
  <c r="D572" i="7"/>
  <c r="D586" i="7"/>
  <c r="D602" i="7"/>
  <c r="E602" i="7" s="1"/>
  <c r="D614" i="7"/>
  <c r="D628" i="7"/>
  <c r="D644" i="7"/>
  <c r="D658" i="7"/>
  <c r="D670" i="7"/>
  <c r="F670" i="7" s="1"/>
  <c r="D684" i="7"/>
  <c r="D694" i="7"/>
  <c r="E694" i="7" s="1"/>
  <c r="D704" i="7"/>
  <c r="D716" i="7"/>
  <c r="F716" i="7" s="1"/>
  <c r="D726" i="7"/>
  <c r="E726" i="7" s="1"/>
  <c r="D736" i="7"/>
  <c r="F736" i="7" s="1"/>
  <c r="D746" i="7"/>
  <c r="D755" i="7"/>
  <c r="D764" i="7"/>
  <c r="D773" i="7"/>
  <c r="D782" i="7"/>
  <c r="D791" i="7"/>
  <c r="D800" i="7"/>
  <c r="F800" i="7" s="1"/>
  <c r="D810" i="7"/>
  <c r="D819" i="7"/>
  <c r="E819" i="7" s="1"/>
  <c r="D828" i="7"/>
  <c r="E828" i="7" s="1"/>
  <c r="D837" i="7"/>
  <c r="D846" i="7"/>
  <c r="E846" i="7" s="1"/>
  <c r="D855" i="7"/>
  <c r="D863" i="7"/>
  <c r="F863" i="7" s="1"/>
  <c r="D871" i="7"/>
  <c r="D879" i="7"/>
  <c r="F879" i="7" s="1"/>
  <c r="D887" i="7"/>
  <c r="D895" i="7"/>
  <c r="D903" i="7"/>
  <c r="D911" i="7"/>
  <c r="E911" i="7" s="1"/>
  <c r="D919" i="7"/>
  <c r="D927" i="7"/>
  <c r="F927" i="7" s="1"/>
  <c r="D935" i="7"/>
  <c r="D943" i="7"/>
  <c r="F943" i="7" s="1"/>
  <c r="D951" i="7"/>
  <c r="D959" i="7"/>
  <c r="D967" i="7"/>
  <c r="D975" i="7"/>
  <c r="D983" i="7"/>
  <c r="F983" i="7" s="1"/>
  <c r="D991" i="7"/>
  <c r="D999" i="7"/>
  <c r="D5" i="7"/>
  <c r="D19" i="7"/>
  <c r="E19" i="7" s="1"/>
  <c r="D35" i="7"/>
  <c r="D49" i="7"/>
  <c r="F49" i="7" s="1"/>
  <c r="D61" i="7"/>
  <c r="D77" i="7"/>
  <c r="D91" i="7"/>
  <c r="D105" i="7"/>
  <c r="D121" i="7"/>
  <c r="F121" i="7" s="1"/>
  <c r="D133" i="7"/>
  <c r="D147" i="7"/>
  <c r="D163" i="7"/>
  <c r="D177" i="7"/>
  <c r="D189" i="7"/>
  <c r="D205" i="7"/>
  <c r="D219" i="7"/>
  <c r="D233" i="7"/>
  <c r="E233" i="7" s="1"/>
  <c r="D249" i="7"/>
  <c r="D261" i="7"/>
  <c r="D275" i="7"/>
  <c r="D291" i="7"/>
  <c r="D305" i="7"/>
  <c r="D317" i="7"/>
  <c r="D333" i="7"/>
  <c r="D347" i="7"/>
  <c r="D361" i="7"/>
  <c r="D377" i="7"/>
  <c r="E377" i="7" s="1"/>
  <c r="D389" i="7"/>
  <c r="D403" i="7"/>
  <c r="D419" i="7"/>
  <c r="F419" i="7" s="1"/>
  <c r="D433" i="7"/>
  <c r="F433" i="7" s="1"/>
  <c r="D445" i="7"/>
  <c r="F445" i="7" s="1"/>
  <c r="D461" i="7"/>
  <c r="D475" i="7"/>
  <c r="D489" i="7"/>
  <c r="D505" i="7"/>
  <c r="D517" i="7"/>
  <c r="D531" i="7"/>
  <c r="D547" i="7"/>
  <c r="D561" i="7"/>
  <c r="E561" i="7" s="1"/>
  <c r="D573" i="7"/>
  <c r="E573" i="7" s="1"/>
  <c r="D589" i="7"/>
  <c r="D603" i="7"/>
  <c r="D617" i="7"/>
  <c r="D633" i="7"/>
  <c r="D645" i="7"/>
  <c r="D659" i="7"/>
  <c r="D674" i="7"/>
  <c r="D685" i="7"/>
  <c r="D695" i="7"/>
  <c r="F695" i="7" s="1"/>
  <c r="D707" i="7"/>
  <c r="D717" i="7"/>
  <c r="F717" i="7" s="1"/>
  <c r="D727" i="7"/>
  <c r="D738" i="7"/>
  <c r="D747" i="7"/>
  <c r="D756" i="7"/>
  <c r="D765" i="7"/>
  <c r="F765" i="7" s="1"/>
  <c r="D774" i="7"/>
  <c r="D783" i="7"/>
  <c r="D792" i="7"/>
  <c r="D802" i="7"/>
  <c r="F802" i="7" s="1"/>
  <c r="D811" i="7"/>
  <c r="E811" i="7" s="1"/>
  <c r="D820" i="7"/>
  <c r="D829" i="7"/>
  <c r="D838" i="7"/>
  <c r="D847" i="7"/>
  <c r="D856" i="7"/>
  <c r="D864" i="7"/>
  <c r="F864" i="7" s="1"/>
  <c r="D872" i="7"/>
  <c r="F872" i="7" s="1"/>
  <c r="D880" i="7"/>
  <c r="D888" i="7"/>
  <c r="D896" i="7"/>
  <c r="D904" i="7"/>
  <c r="E904" i="7" s="1"/>
  <c r="D912" i="7"/>
  <c r="D920" i="7"/>
  <c r="D928" i="7"/>
  <c r="D936" i="7"/>
  <c r="D944" i="7"/>
  <c r="D952" i="7"/>
  <c r="D960" i="7"/>
  <c r="D968" i="7"/>
  <c r="E968" i="7" s="1"/>
  <c r="D976" i="7"/>
  <c r="D984" i="7"/>
  <c r="E984" i="7" s="1"/>
  <c r="D992" i="7"/>
  <c r="D1000" i="7"/>
  <c r="F1000" i="7" s="1"/>
  <c r="D25" i="7"/>
  <c r="D51" i="7"/>
  <c r="D81" i="7"/>
  <c r="D109" i="7"/>
  <c r="D137" i="7"/>
  <c r="D165" i="7"/>
  <c r="D195" i="7"/>
  <c r="D221" i="7"/>
  <c r="D251" i="7"/>
  <c r="E251" i="7" s="1"/>
  <c r="D281" i="7"/>
  <c r="F281" i="7" s="1"/>
  <c r="D307" i="7"/>
  <c r="D337" i="7"/>
  <c r="E337" i="7" s="1"/>
  <c r="D365" i="7"/>
  <c r="D393" i="7"/>
  <c r="D421" i="7"/>
  <c r="E421" i="7" s="1"/>
  <c r="D451" i="7"/>
  <c r="D477" i="7"/>
  <c r="D507" i="7"/>
  <c r="D532" i="7"/>
  <c r="D554" i="7"/>
  <c r="D579" i="7"/>
  <c r="D601" i="7"/>
  <c r="D622" i="7"/>
  <c r="D646" i="7"/>
  <c r="E646" i="7" s="1"/>
  <c r="D668" i="7"/>
  <c r="E668" i="7" s="1"/>
  <c r="D687" i="7"/>
  <c r="D703" i="7"/>
  <c r="D720" i="7"/>
  <c r="E720" i="7" s="1"/>
  <c r="D739" i="7"/>
  <c r="D752" i="7"/>
  <c r="D767" i="7"/>
  <c r="F767" i="7" s="1"/>
  <c r="D781" i="7"/>
  <c r="D796" i="7"/>
  <c r="D812" i="7"/>
  <c r="E812" i="7" s="1"/>
  <c r="D826" i="7"/>
  <c r="D840" i="7"/>
  <c r="F840" i="7" s="1"/>
  <c r="D854" i="7"/>
  <c r="D867" i="7"/>
  <c r="F867" i="7" s="1"/>
  <c r="D881" i="7"/>
  <c r="D893" i="7"/>
  <c r="D906" i="7"/>
  <c r="D918" i="7"/>
  <c r="D931" i="7"/>
  <c r="F931" i="7" s="1"/>
  <c r="D945" i="7"/>
  <c r="D957" i="7"/>
  <c r="D970" i="7"/>
  <c r="D982" i="7"/>
  <c r="F982" i="7" s="1"/>
  <c r="D995" i="7"/>
  <c r="D1007" i="7"/>
  <c r="D1016" i="7"/>
  <c r="F1016" i="7" s="1"/>
  <c r="D1025" i="7"/>
  <c r="D1034" i="7"/>
  <c r="D1043" i="7"/>
  <c r="E1043" i="7" s="1"/>
  <c r="D1053" i="7"/>
  <c r="D1062" i="7"/>
  <c r="D1071" i="7"/>
  <c r="D1080" i="7"/>
  <c r="D1089" i="7"/>
  <c r="D1098" i="7"/>
  <c r="D1107" i="7"/>
  <c r="F1107" i="7" s="1"/>
  <c r="D1117" i="7"/>
  <c r="E1117" i="7" s="1"/>
  <c r="D1126" i="7"/>
  <c r="D1135" i="7"/>
  <c r="E1135" i="7" s="1"/>
  <c r="D1144" i="7"/>
  <c r="E1144" i="7" s="1"/>
  <c r="D1153" i="7"/>
  <c r="D1162" i="7"/>
  <c r="D1171" i="7"/>
  <c r="D1181" i="7"/>
  <c r="D1190" i="7"/>
  <c r="F1190" i="7" s="1"/>
  <c r="D1199" i="7"/>
  <c r="E1199" i="7" s="1"/>
  <c r="D1208" i="7"/>
  <c r="F1208" i="7" s="1"/>
  <c r="D1217" i="7"/>
  <c r="D1226" i="7"/>
  <c r="F1226" i="7" s="1"/>
  <c r="D1235" i="7"/>
  <c r="E1235" i="7" s="1"/>
  <c r="D1245" i="7"/>
  <c r="D1254" i="7"/>
  <c r="D1263" i="7"/>
  <c r="D1272" i="7"/>
  <c r="D1281" i="7"/>
  <c r="E1281" i="7" s="1"/>
  <c r="D1290" i="7"/>
  <c r="E1290" i="7" s="1"/>
  <c r="D1299" i="7"/>
  <c r="D1309" i="7"/>
  <c r="E1309" i="7" s="1"/>
  <c r="D1318" i="7"/>
  <c r="F1318" i="7" s="1"/>
  <c r="D1327" i="7"/>
  <c r="F1327" i="7" s="1"/>
  <c r="D1336" i="7"/>
  <c r="D1345" i="7"/>
  <c r="D1354" i="7"/>
  <c r="D1363" i="7"/>
  <c r="D26" i="7"/>
  <c r="D52" i="7"/>
  <c r="D82" i="7"/>
  <c r="D110" i="7"/>
  <c r="E110" i="7" s="1"/>
  <c r="D138" i="7"/>
  <c r="D166" i="7"/>
  <c r="D196" i="7"/>
  <c r="D222" i="7"/>
  <c r="F222" i="7" s="1"/>
  <c r="D252" i="7"/>
  <c r="D282" i="7"/>
  <c r="D308" i="7"/>
  <c r="D338" i="7"/>
  <c r="F338" i="7" s="1"/>
  <c r="D366" i="7"/>
  <c r="E366" i="7" s="1"/>
  <c r="D394" i="7"/>
  <c r="E394" i="7" s="1"/>
  <c r="D422" i="7"/>
  <c r="D452" i="7"/>
  <c r="D478" i="7"/>
  <c r="F478" i="7" s="1"/>
  <c r="D508" i="7"/>
  <c r="D537" i="7"/>
  <c r="E537" i="7" s="1"/>
  <c r="D557" i="7"/>
  <c r="D580" i="7"/>
  <c r="D604" i="7"/>
  <c r="D626" i="7"/>
  <c r="D649" i="7"/>
  <c r="F649" i="7" s="1"/>
  <c r="D669" i="7"/>
  <c r="F669" i="7" s="1"/>
  <c r="D688" i="7"/>
  <c r="E688" i="7" s="1"/>
  <c r="D708" i="7"/>
  <c r="D724" i="7"/>
  <c r="D740" i="7"/>
  <c r="D754" i="7"/>
  <c r="D768" i="7"/>
  <c r="D784" i="7"/>
  <c r="D798" i="7"/>
  <c r="D813" i="7"/>
  <c r="D827" i="7"/>
  <c r="D842" i="7"/>
  <c r="E842" i="7" s="1"/>
  <c r="D857" i="7"/>
  <c r="D869" i="7"/>
  <c r="D882" i="7"/>
  <c r="F882" i="7" s="1"/>
  <c r="D894" i="7"/>
  <c r="D907" i="7"/>
  <c r="F907" i="7" s="1"/>
  <c r="D921" i="7"/>
  <c r="E921" i="7" s="1"/>
  <c r="D933" i="7"/>
  <c r="D946" i="7"/>
  <c r="D958" i="7"/>
  <c r="F958" i="7" s="1"/>
  <c r="D971" i="7"/>
  <c r="E971" i="7" s="1"/>
  <c r="D985" i="7"/>
  <c r="E985" i="7" s="1"/>
  <c r="D997" i="7"/>
  <c r="D1008" i="7"/>
  <c r="D1017" i="7"/>
  <c r="F1017" i="7" s="1"/>
  <c r="D1026" i="7"/>
  <c r="D1035" i="7"/>
  <c r="D1045" i="7"/>
  <c r="D1054" i="7"/>
  <c r="D1063" i="7"/>
  <c r="F1063" i="7" s="1"/>
  <c r="D1072" i="7"/>
  <c r="F1072" i="7" s="1"/>
  <c r="D1081" i="7"/>
  <c r="F1081" i="7" s="1"/>
  <c r="D1090" i="7"/>
  <c r="D1099" i="7"/>
  <c r="D1109" i="7"/>
  <c r="D1118" i="7"/>
  <c r="D1127" i="7"/>
  <c r="F1127" i="7" s="1"/>
  <c r="D1136" i="7"/>
  <c r="D1145" i="7"/>
  <c r="D1154" i="7"/>
  <c r="E1154" i="7" s="1"/>
  <c r="D1163" i="7"/>
  <c r="F1163" i="7" s="1"/>
  <c r="D1173" i="7"/>
  <c r="D1182" i="7"/>
  <c r="D1191" i="7"/>
  <c r="D1200" i="7"/>
  <c r="D1209" i="7"/>
  <c r="F1209" i="7" s="1"/>
  <c r="D1218" i="7"/>
  <c r="F1218" i="7" s="1"/>
  <c r="D1227" i="7"/>
  <c r="E1227" i="7" s="1"/>
  <c r="D1237" i="7"/>
  <c r="D1246" i="7"/>
  <c r="D1255" i="7"/>
  <c r="E1255" i="7" s="1"/>
  <c r="D1264" i="7"/>
  <c r="E1264" i="7" s="1"/>
  <c r="D1273" i="7"/>
  <c r="F1273" i="7" s="1"/>
  <c r="D1282" i="7"/>
  <c r="D1291" i="7"/>
  <c r="E1291" i="7" s="1"/>
  <c r="D1301" i="7"/>
  <c r="D1310" i="7"/>
  <c r="D1319" i="7"/>
  <c r="D1328" i="7"/>
  <c r="D1337" i="7"/>
  <c r="D1346" i="7"/>
  <c r="D6" i="7"/>
  <c r="F6" i="7" s="1"/>
  <c r="D36" i="7"/>
  <c r="D62" i="7"/>
  <c r="D92" i="7"/>
  <c r="D122" i="7"/>
  <c r="D148" i="7"/>
  <c r="E148" i="7" s="1"/>
  <c r="D178" i="7"/>
  <c r="D206" i="7"/>
  <c r="D234" i="7"/>
  <c r="D262" i="7"/>
  <c r="D292" i="7"/>
  <c r="D318" i="7"/>
  <c r="D348" i="7"/>
  <c r="D378" i="7"/>
  <c r="D404" i="7"/>
  <c r="D434" i="7"/>
  <c r="D462" i="7"/>
  <c r="D490" i="7"/>
  <c r="F490" i="7" s="1"/>
  <c r="D518" i="7"/>
  <c r="D540" i="7"/>
  <c r="E540" i="7" s="1"/>
  <c r="D563" i="7"/>
  <c r="D585" i="7"/>
  <c r="D606" i="7"/>
  <c r="D634" i="7"/>
  <c r="D654" i="7"/>
  <c r="D676" i="7"/>
  <c r="D693" i="7"/>
  <c r="F693" i="7" s="1"/>
  <c r="D710" i="7"/>
  <c r="E710" i="7" s="1"/>
  <c r="D728" i="7"/>
  <c r="D743" i="7"/>
  <c r="D758" i="7"/>
  <c r="D772" i="7"/>
  <c r="D787" i="7"/>
  <c r="D803" i="7"/>
  <c r="F803" i="7" s="1"/>
  <c r="D816" i="7"/>
  <c r="D831" i="7"/>
  <c r="F831" i="7" s="1"/>
  <c r="D845" i="7"/>
  <c r="D859" i="7"/>
  <c r="D873" i="7"/>
  <c r="D885" i="7"/>
  <c r="D898" i="7"/>
  <c r="E898" i="7" s="1"/>
  <c r="D910" i="7"/>
  <c r="F910" i="7" s="1"/>
  <c r="D923" i="7"/>
  <c r="F923" i="7" s="1"/>
  <c r="D937" i="7"/>
  <c r="D949" i="7"/>
  <c r="D962" i="7"/>
  <c r="F962" i="7" s="1"/>
  <c r="D974" i="7"/>
  <c r="D987" i="7"/>
  <c r="F987" i="7" s="1"/>
  <c r="D1001" i="7"/>
  <c r="D1010" i="7"/>
  <c r="D1019" i="7"/>
  <c r="D1029" i="7"/>
  <c r="E1029" i="7" s="1"/>
  <c r="D1038" i="7"/>
  <c r="E1038" i="7" s="1"/>
  <c r="D1047" i="7"/>
  <c r="F1047" i="7" s="1"/>
  <c r="D1056" i="7"/>
  <c r="D1065" i="7"/>
  <c r="F1065" i="7" s="1"/>
  <c r="D1074" i="7"/>
  <c r="D1083" i="7"/>
  <c r="D1093" i="7"/>
  <c r="D1102" i="7"/>
  <c r="E1102" i="7" s="1"/>
  <c r="D1111" i="7"/>
  <c r="D1120" i="7"/>
  <c r="F1120" i="7" s="1"/>
  <c r="D1129" i="7"/>
  <c r="F1129" i="7" s="1"/>
  <c r="D1138" i="7"/>
  <c r="E1138" i="7" s="1"/>
  <c r="D1147" i="7"/>
  <c r="F1147" i="7" s="1"/>
  <c r="D1157" i="7"/>
  <c r="F1157" i="7" s="1"/>
  <c r="D1166" i="7"/>
  <c r="F1166" i="7" s="1"/>
  <c r="D1175" i="7"/>
  <c r="E1175" i="7" s="1"/>
  <c r="D1184" i="7"/>
  <c r="E1184" i="7" s="1"/>
  <c r="D1193" i="7"/>
  <c r="D1202" i="7"/>
  <c r="D1211" i="7"/>
  <c r="D1221" i="7"/>
  <c r="F1221" i="7" s="1"/>
  <c r="D1230" i="7"/>
  <c r="E1230" i="7" s="1"/>
  <c r="D1239" i="7"/>
  <c r="D1248" i="7"/>
  <c r="D1257" i="7"/>
  <c r="D1266" i="7"/>
  <c r="D1275" i="7"/>
  <c r="D1285" i="7"/>
  <c r="D1294" i="7"/>
  <c r="F1294" i="7" s="1"/>
  <c r="D1303" i="7"/>
  <c r="E1303" i="7" s="1"/>
  <c r="D1312" i="7"/>
  <c r="D1321" i="7"/>
  <c r="D1330" i="7"/>
  <c r="F1330" i="7" s="1"/>
  <c r="D1339" i="7"/>
  <c r="D1349" i="7"/>
  <c r="D1358" i="7"/>
  <c r="E1358" i="7" s="1"/>
  <c r="D1367" i="7"/>
  <c r="D10" i="7"/>
  <c r="D38" i="7"/>
  <c r="E38" i="7" s="1"/>
  <c r="D68" i="7"/>
  <c r="F68" i="7" s="1"/>
  <c r="D94" i="7"/>
  <c r="D124" i="7"/>
  <c r="F124" i="7" s="1"/>
  <c r="D154" i="7"/>
  <c r="F154" i="7" s="1"/>
  <c r="D180" i="7"/>
  <c r="D210" i="7"/>
  <c r="E210" i="7" s="1"/>
  <c r="D238" i="7"/>
  <c r="F238" i="7" s="1"/>
  <c r="D266" i="7"/>
  <c r="F266" i="7" s="1"/>
  <c r="D294" i="7"/>
  <c r="D324" i="7"/>
  <c r="E324" i="7" s="1"/>
  <c r="D350" i="7"/>
  <c r="F350" i="7" s="1"/>
  <c r="D380" i="7"/>
  <c r="D410" i="7"/>
  <c r="D436" i="7"/>
  <c r="D466" i="7"/>
  <c r="D494" i="7"/>
  <c r="F494" i="7" s="1"/>
  <c r="D522" i="7"/>
  <c r="D548" i="7"/>
  <c r="D570" i="7"/>
  <c r="F570" i="7" s="1"/>
  <c r="D593" i="7"/>
  <c r="D613" i="7"/>
  <c r="D636" i="7"/>
  <c r="D660" i="7"/>
  <c r="E660" i="7" s="1"/>
  <c r="D680" i="7"/>
  <c r="D699" i="7"/>
  <c r="D715" i="7"/>
  <c r="D732" i="7"/>
  <c r="E732" i="7" s="1"/>
  <c r="D748" i="7"/>
  <c r="D762" i="7"/>
  <c r="F762" i="7" s="1"/>
  <c r="D776" i="7"/>
  <c r="F776" i="7" s="1"/>
  <c r="D790" i="7"/>
  <c r="D805" i="7"/>
  <c r="D821" i="7"/>
  <c r="D835" i="7"/>
  <c r="D850" i="7"/>
  <c r="E850" i="7" s="1"/>
  <c r="D862" i="7"/>
  <c r="D875" i="7"/>
  <c r="F875" i="7" s="1"/>
  <c r="D889" i="7"/>
  <c r="D901" i="7"/>
  <c r="D914" i="7"/>
  <c r="D926" i="7"/>
  <c r="D939" i="7"/>
  <c r="D953" i="7"/>
  <c r="E953" i="7" s="1"/>
  <c r="D965" i="7"/>
  <c r="F965" i="7" s="1"/>
  <c r="D978" i="7"/>
  <c r="F978" i="7" s="1"/>
  <c r="D990" i="7"/>
  <c r="D1003" i="7"/>
  <c r="F1003" i="7" s="1"/>
  <c r="D1013" i="7"/>
  <c r="F1013" i="7" s="1"/>
  <c r="D1022" i="7"/>
  <c r="D1031" i="7"/>
  <c r="D1040" i="7"/>
  <c r="D1049" i="7"/>
  <c r="D1058" i="7"/>
  <c r="D1067" i="7"/>
  <c r="D1077" i="7"/>
  <c r="D1086" i="7"/>
  <c r="D1095" i="7"/>
  <c r="D1104" i="7"/>
  <c r="F1104" i="7" s="1"/>
  <c r="D1113" i="7"/>
  <c r="D1122" i="7"/>
  <c r="D1131" i="7"/>
  <c r="F1131" i="7" s="1"/>
  <c r="D1141" i="7"/>
  <c r="D1150" i="7"/>
  <c r="D1159" i="7"/>
  <c r="D1168" i="7"/>
  <c r="F1168" i="7" s="1"/>
  <c r="D1177" i="7"/>
  <c r="D1186" i="7"/>
  <c r="D1195" i="7"/>
  <c r="E1195" i="7" s="1"/>
  <c r="D1205" i="7"/>
  <c r="E1205" i="7" s="1"/>
  <c r="D1214" i="7"/>
  <c r="E1214" i="7" s="1"/>
  <c r="D1223" i="7"/>
  <c r="E1223" i="7" s="1"/>
  <c r="D1232" i="7"/>
  <c r="D1241" i="7"/>
  <c r="D1250" i="7"/>
  <c r="D1259" i="7"/>
  <c r="D1269" i="7"/>
  <c r="D1278" i="7"/>
  <c r="E1278" i="7" s="1"/>
  <c r="D1287" i="7"/>
  <c r="D1296" i="7"/>
  <c r="E1296" i="7" s="1"/>
  <c r="D1305" i="7"/>
  <c r="D1314" i="7"/>
  <c r="F1314" i="7" s="1"/>
  <c r="D1323" i="7"/>
  <c r="D1333" i="7"/>
  <c r="F1333" i="7" s="1"/>
  <c r="D50" i="7"/>
  <c r="D106" i="7"/>
  <c r="E106" i="7" s="1"/>
  <c r="D164" i="7"/>
  <c r="D220" i="7"/>
  <c r="E220" i="7" s="1"/>
  <c r="D276" i="7"/>
  <c r="D334" i="7"/>
  <c r="E334" i="7" s="1"/>
  <c r="D390" i="7"/>
  <c r="D446" i="7"/>
  <c r="E446" i="7" s="1"/>
  <c r="D506" i="7"/>
  <c r="D550" i="7"/>
  <c r="E550" i="7" s="1"/>
  <c r="D596" i="7"/>
  <c r="F596" i="7" s="1"/>
  <c r="D643" i="7"/>
  <c r="E643" i="7" s="1"/>
  <c r="D686" i="7"/>
  <c r="D719" i="7"/>
  <c r="D750" i="7"/>
  <c r="D780" i="7"/>
  <c r="D808" i="7"/>
  <c r="F808" i="7" s="1"/>
  <c r="D839" i="7"/>
  <c r="D866" i="7"/>
  <c r="E866" i="7" s="1"/>
  <c r="D891" i="7"/>
  <c r="E891" i="7" s="1"/>
  <c r="D917" i="7"/>
  <c r="D942" i="7"/>
  <c r="D969" i="7"/>
  <c r="E969" i="7" s="1"/>
  <c r="D994" i="7"/>
  <c r="D1015" i="7"/>
  <c r="D1033" i="7"/>
  <c r="F1033" i="7" s="1"/>
  <c r="D1051" i="7"/>
  <c r="D1070" i="7"/>
  <c r="D1088" i="7"/>
  <c r="E1088" i="7" s="1"/>
  <c r="D1106" i="7"/>
  <c r="D1125" i="7"/>
  <c r="D1143" i="7"/>
  <c r="D1161" i="7"/>
  <c r="D1179" i="7"/>
  <c r="D1198" i="7"/>
  <c r="D1216" i="7"/>
  <c r="F1216" i="7" s="1"/>
  <c r="D1234" i="7"/>
  <c r="D1253" i="7"/>
  <c r="D1271" i="7"/>
  <c r="E1271" i="7" s="1"/>
  <c r="D1289" i="7"/>
  <c r="D1307" i="7"/>
  <c r="F1307" i="7" s="1"/>
  <c r="D1326" i="7"/>
  <c r="D1343" i="7"/>
  <c r="D1357" i="7"/>
  <c r="E1357" i="7" s="1"/>
  <c r="D1369" i="7"/>
  <c r="D1378" i="7"/>
  <c r="D1387" i="7"/>
  <c r="D1397" i="7"/>
  <c r="D1406" i="7"/>
  <c r="D1415" i="7"/>
  <c r="F1415" i="7" s="1"/>
  <c r="D1423" i="7"/>
  <c r="E1423" i="7" s="1"/>
  <c r="D1431" i="7"/>
  <c r="F1431" i="7" s="1"/>
  <c r="D1439" i="7"/>
  <c r="D1447" i="7"/>
  <c r="F1447" i="7" s="1"/>
  <c r="D1455" i="7"/>
  <c r="D1463" i="7"/>
  <c r="D1471" i="7"/>
  <c r="D1479" i="7"/>
  <c r="D1487" i="7"/>
  <c r="E1487" i="7" s="1"/>
  <c r="D1495" i="7"/>
  <c r="D1503" i="7"/>
  <c r="D1511" i="7"/>
  <c r="D1519" i="7"/>
  <c r="E1519" i="7" s="1"/>
  <c r="D1527" i="7"/>
  <c r="D1535" i="7"/>
  <c r="D1543" i="7"/>
  <c r="D1551" i="7"/>
  <c r="F1551" i="7" s="1"/>
  <c r="D1559" i="7"/>
  <c r="E1559" i="7" s="1"/>
  <c r="D1567" i="7"/>
  <c r="E1567" i="7" s="1"/>
  <c r="D1575" i="7"/>
  <c r="D1583" i="7"/>
  <c r="D1591" i="7"/>
  <c r="D1599" i="7"/>
  <c r="D1607" i="7"/>
  <c r="F1607" i="7" s="1"/>
  <c r="D1615" i="7"/>
  <c r="D1623" i="7"/>
  <c r="D1631" i="7"/>
  <c r="D1639" i="7"/>
  <c r="E1639" i="7" s="1"/>
  <c r="D1647" i="7"/>
  <c r="D1655" i="7"/>
  <c r="E1655" i="7" s="1"/>
  <c r="D1663" i="7"/>
  <c r="D1671" i="7"/>
  <c r="E1671" i="7" s="1"/>
  <c r="D1679" i="7"/>
  <c r="D1687" i="7"/>
  <c r="D1695" i="7"/>
  <c r="F1695" i="7" s="1"/>
  <c r="D1703" i="7"/>
  <c r="D1711" i="7"/>
  <c r="D1719" i="7"/>
  <c r="F1719" i="7" s="1"/>
  <c r="D1727" i="7"/>
  <c r="D1735" i="7"/>
  <c r="D1743" i="7"/>
  <c r="D1751" i="7"/>
  <c r="D1759" i="7"/>
  <c r="E1759" i="7" s="1"/>
  <c r="D1767" i="7"/>
  <c r="E1767" i="7" s="1"/>
  <c r="D1775" i="7"/>
  <c r="D1783" i="7"/>
  <c r="D1791" i="7"/>
  <c r="D1799" i="7"/>
  <c r="D1807" i="7"/>
  <c r="D1815" i="7"/>
  <c r="D1823" i="7"/>
  <c r="D1831" i="7"/>
  <c r="D1839" i="7"/>
  <c r="D1847" i="7"/>
  <c r="E1847" i="7" s="1"/>
  <c r="D1855" i="7"/>
  <c r="F1855" i="7" s="1"/>
  <c r="D1863" i="7"/>
  <c r="D1871" i="7"/>
  <c r="D1879" i="7"/>
  <c r="D1887" i="7"/>
  <c r="D1895" i="7"/>
  <c r="D1903" i="7"/>
  <c r="D1911" i="7"/>
  <c r="D1919" i="7"/>
  <c r="D1927" i="7"/>
  <c r="E1927" i="7" s="1"/>
  <c r="D1935" i="7"/>
  <c r="F1935" i="7" s="1"/>
  <c r="D1943" i="7"/>
  <c r="D1951" i="7"/>
  <c r="D1959" i="7"/>
  <c r="D1967" i="7"/>
  <c r="D1975" i="7"/>
  <c r="D1983" i="7"/>
  <c r="D1991" i="7"/>
  <c r="D1999" i="7"/>
  <c r="D2007" i="7"/>
  <c r="E2007" i="7" s="1"/>
  <c r="D2015" i="7"/>
  <c r="F2015" i="7" s="1"/>
  <c r="D2023" i="7"/>
  <c r="D2031" i="7"/>
  <c r="D2039" i="7"/>
  <c r="D2047" i="7"/>
  <c r="D2055" i="7"/>
  <c r="D2063" i="7"/>
  <c r="D2071" i="7"/>
  <c r="F2071" i="7" s="1"/>
  <c r="D2079" i="7"/>
  <c r="F2079" i="7" s="1"/>
  <c r="D2087" i="7"/>
  <c r="D2095" i="7"/>
  <c r="E2095" i="7" s="1"/>
  <c r="D2103" i="7"/>
  <c r="D2111" i="7"/>
  <c r="D2119" i="7"/>
  <c r="D2127" i="7"/>
  <c r="D2135" i="7"/>
  <c r="E2135" i="7" s="1"/>
  <c r="D2143" i="7"/>
  <c r="F2143" i="7" s="1"/>
  <c r="D2151" i="7"/>
  <c r="D2159" i="7"/>
  <c r="D2167" i="7"/>
  <c r="D2175" i="7"/>
  <c r="D2183" i="7"/>
  <c r="E2183" i="7" s="1"/>
  <c r="D2191" i="7"/>
  <c r="D2199" i="7"/>
  <c r="E2199" i="7" s="1"/>
  <c r="D2207" i="7"/>
  <c r="D2215" i="7"/>
  <c r="F2215" i="7" s="1"/>
  <c r="D2223" i="7"/>
  <c r="D2231" i="7"/>
  <c r="D2239" i="7"/>
  <c r="D2247" i="7"/>
  <c r="E2247" i="7" s="1"/>
  <c r="D2255" i="7"/>
  <c r="D2263" i="7"/>
  <c r="D2271" i="7"/>
  <c r="F2271" i="7" s="1"/>
  <c r="D2279" i="7"/>
  <c r="D2287" i="7"/>
  <c r="D2295" i="7"/>
  <c r="F2295" i="7" s="1"/>
  <c r="D2303" i="7"/>
  <c r="D2311" i="7"/>
  <c r="D2319" i="7"/>
  <c r="D2327" i="7"/>
  <c r="F2327" i="7" s="1"/>
  <c r="D2335" i="7"/>
  <c r="D2343" i="7"/>
  <c r="F2343" i="7" s="1"/>
  <c r="D2351" i="7"/>
  <c r="D2359" i="7"/>
  <c r="F2359" i="7" s="1"/>
  <c r="D2367" i="7"/>
  <c r="F2367" i="7" s="1"/>
  <c r="D2375" i="7"/>
  <c r="F2375" i="7" s="1"/>
  <c r="D45" i="7"/>
  <c r="D115" i="7"/>
  <c r="D179" i="7"/>
  <c r="D243" i="7"/>
  <c r="D306" i="7"/>
  <c r="D371" i="7"/>
  <c r="F371" i="7" s="1"/>
  <c r="D435" i="7"/>
  <c r="D499" i="7"/>
  <c r="F499" i="7" s="1"/>
  <c r="D562" i="7"/>
  <c r="D612" i="7"/>
  <c r="D665" i="7"/>
  <c r="D702" i="7"/>
  <c r="D741" i="7"/>
  <c r="D775" i="7"/>
  <c r="D807" i="7"/>
  <c r="E807" i="7" s="1"/>
  <c r="D844" i="7"/>
  <c r="F844" i="7" s="1"/>
  <c r="D874" i="7"/>
  <c r="D902" i="7"/>
  <c r="D930" i="7"/>
  <c r="F930" i="7" s="1"/>
  <c r="D961" i="7"/>
  <c r="F961" i="7" s="1"/>
  <c r="D989" i="7"/>
  <c r="D1014" i="7"/>
  <c r="D1037" i="7"/>
  <c r="D1057" i="7"/>
  <c r="F1057" i="7" s="1"/>
  <c r="D1078" i="7"/>
  <c r="D1097" i="7"/>
  <c r="D1119" i="7"/>
  <c r="D1139" i="7"/>
  <c r="D1160" i="7"/>
  <c r="D1183" i="7"/>
  <c r="D1203" i="7"/>
  <c r="D1224" i="7"/>
  <c r="E1224" i="7" s="1"/>
  <c r="D1243" i="7"/>
  <c r="D1265" i="7"/>
  <c r="E1265" i="7" s="1"/>
  <c r="D1286" i="7"/>
  <c r="D1306" i="7"/>
  <c r="F1306" i="7" s="1"/>
  <c r="D1329" i="7"/>
  <c r="D1347" i="7"/>
  <c r="F1347" i="7" s="1"/>
  <c r="D1361" i="7"/>
  <c r="D1374" i="7"/>
  <c r="E1374" i="7" s="1"/>
  <c r="D1384" i="7"/>
  <c r="D1394" i="7"/>
  <c r="F1394" i="7" s="1"/>
  <c r="D1405" i="7"/>
  <c r="F1405" i="7" s="1"/>
  <c r="D1416" i="7"/>
  <c r="D1425" i="7"/>
  <c r="D1434" i="7"/>
  <c r="D1443" i="7"/>
  <c r="F1443" i="7" s="1"/>
  <c r="D1452" i="7"/>
  <c r="F1452" i="7" s="1"/>
  <c r="D1461" i="7"/>
  <c r="D1470" i="7"/>
  <c r="D1480" i="7"/>
  <c r="D1489" i="7"/>
  <c r="D1498" i="7"/>
  <c r="E1498" i="7" s="1"/>
  <c r="D1507" i="7"/>
  <c r="D1516" i="7"/>
  <c r="F1516" i="7" s="1"/>
  <c r="D1525" i="7"/>
  <c r="D1534" i="7"/>
  <c r="E1534" i="7" s="1"/>
  <c r="D1544" i="7"/>
  <c r="D1553" i="7"/>
  <c r="D1562" i="7"/>
  <c r="D1571" i="7"/>
  <c r="F1571" i="7" s="1"/>
  <c r="D59" i="7"/>
  <c r="F59" i="7" s="1"/>
  <c r="D123" i="7"/>
  <c r="F123" i="7" s="1"/>
  <c r="D187" i="7"/>
  <c r="F187" i="7" s="1"/>
  <c r="D250" i="7"/>
  <c r="F250" i="7" s="1"/>
  <c r="D315" i="7"/>
  <c r="D379" i="7"/>
  <c r="F379" i="7" s="1"/>
  <c r="D443" i="7"/>
  <c r="D515" i="7"/>
  <c r="D564" i="7"/>
  <c r="F564" i="7" s="1"/>
  <c r="D618" i="7"/>
  <c r="D666" i="7"/>
  <c r="D709" i="7"/>
  <c r="D744" i="7"/>
  <c r="E744" i="7" s="1"/>
  <c r="D778" i="7"/>
  <c r="D9" i="7"/>
  <c r="D73" i="7"/>
  <c r="F73" i="7" s="1"/>
  <c r="D134" i="7"/>
  <c r="D201" i="7"/>
  <c r="F201" i="7" s="1"/>
  <c r="D265" i="7"/>
  <c r="E265" i="7" s="1"/>
  <c r="D329" i="7"/>
  <c r="D401" i="7"/>
  <c r="D465" i="7"/>
  <c r="D526" i="7"/>
  <c r="D574" i="7"/>
  <c r="D627" i="7"/>
  <c r="D677" i="7"/>
  <c r="E677" i="7" s="1"/>
  <c r="D718" i="7"/>
  <c r="F718" i="7" s="1"/>
  <c r="D757" i="7"/>
  <c r="D789" i="7"/>
  <c r="D822" i="7"/>
  <c r="D853" i="7"/>
  <c r="D883" i="7"/>
  <c r="D913" i="7"/>
  <c r="D941" i="7"/>
  <c r="E941" i="7" s="1"/>
  <c r="D973" i="7"/>
  <c r="F973" i="7" s="1"/>
  <c r="D1002" i="7"/>
  <c r="D1023" i="7"/>
  <c r="E1023" i="7" s="1"/>
  <c r="D1042" i="7"/>
  <c r="F1042" i="7" s="1"/>
  <c r="D1064" i="7"/>
  <c r="F1064" i="7" s="1"/>
  <c r="D1085" i="7"/>
  <c r="D1105" i="7"/>
  <c r="E1105" i="7" s="1"/>
  <c r="D1128" i="7"/>
  <c r="D1149" i="7"/>
  <c r="D1169" i="7"/>
  <c r="D1189" i="7"/>
  <c r="D1210" i="7"/>
  <c r="D1231" i="7"/>
  <c r="D1251" i="7"/>
  <c r="D1274" i="7"/>
  <c r="D1295" i="7"/>
  <c r="D1315" i="7"/>
  <c r="D1335" i="7"/>
  <c r="D1352" i="7"/>
  <c r="D1366" i="7"/>
  <c r="F1366" i="7" s="1"/>
  <c r="D1377" i="7"/>
  <c r="E1377" i="7" s="1"/>
  <c r="D1389" i="7"/>
  <c r="D1399" i="7"/>
  <c r="D1409" i="7"/>
  <c r="D1419" i="7"/>
  <c r="D1428" i="7"/>
  <c r="F1428" i="7" s="1"/>
  <c r="D1437" i="7"/>
  <c r="D1446" i="7"/>
  <c r="E1446" i="7" s="1"/>
  <c r="D1456" i="7"/>
  <c r="D1465" i="7"/>
  <c r="F1465" i="7" s="1"/>
  <c r="D1474" i="7"/>
  <c r="E1474" i="7" s="1"/>
  <c r="D1483" i="7"/>
  <c r="E1483" i="7" s="1"/>
  <c r="D1492" i="7"/>
  <c r="F1492" i="7" s="1"/>
  <c r="D1501" i="7"/>
  <c r="E1501" i="7" s="1"/>
  <c r="D1510" i="7"/>
  <c r="D1520" i="7"/>
  <c r="E1520" i="7" s="1"/>
  <c r="D1529" i="7"/>
  <c r="D1538" i="7"/>
  <c r="E1538" i="7" s="1"/>
  <c r="D1547" i="7"/>
  <c r="E1547" i="7" s="1"/>
  <c r="D1556" i="7"/>
  <c r="D1565" i="7"/>
  <c r="F1565" i="7" s="1"/>
  <c r="D1574" i="7"/>
  <c r="D1584" i="7"/>
  <c r="E1584" i="7" s="1"/>
  <c r="D1593" i="7"/>
  <c r="E1593" i="7" s="1"/>
  <c r="D1602" i="7"/>
  <c r="D1611" i="7"/>
  <c r="D1620" i="7"/>
  <c r="D1629" i="7"/>
  <c r="F1629" i="7" s="1"/>
  <c r="D1638" i="7"/>
  <c r="D1648" i="7"/>
  <c r="F1648" i="7" s="1"/>
  <c r="D1657" i="7"/>
  <c r="D1666" i="7"/>
  <c r="D1675" i="7"/>
  <c r="E1675" i="7" s="1"/>
  <c r="D1684" i="7"/>
  <c r="D1693" i="7"/>
  <c r="E1693" i="7" s="1"/>
  <c r="D1702" i="7"/>
  <c r="D1712" i="7"/>
  <c r="E1712" i="7" s="1"/>
  <c r="D1721" i="7"/>
  <c r="D1730" i="7"/>
  <c r="D1739" i="7"/>
  <c r="D1748" i="7"/>
  <c r="E1748" i="7" s="1"/>
  <c r="D1757" i="7"/>
  <c r="F1757" i="7" s="1"/>
  <c r="D1766" i="7"/>
  <c r="D1776" i="7"/>
  <c r="E1776" i="7" s="1"/>
  <c r="D1785" i="7"/>
  <c r="D1794" i="7"/>
  <c r="D1803" i="7"/>
  <c r="D1812" i="7"/>
  <c r="F1812" i="7" s="1"/>
  <c r="D1821" i="7"/>
  <c r="F1821" i="7" s="1"/>
  <c r="D1830" i="7"/>
  <c r="D1840" i="7"/>
  <c r="D1849" i="7"/>
  <c r="D1858" i="7"/>
  <c r="D1867" i="7"/>
  <c r="F1867" i="7" s="1"/>
  <c r="D1876" i="7"/>
  <c r="D1885" i="7"/>
  <c r="D1894" i="7"/>
  <c r="E1894" i="7" s="1"/>
  <c r="D1904" i="7"/>
  <c r="E1904" i="7" s="1"/>
  <c r="D1913" i="7"/>
  <c r="D1922" i="7"/>
  <c r="D1931" i="7"/>
  <c r="D1940" i="7"/>
  <c r="D1949" i="7"/>
  <c r="E1949" i="7" s="1"/>
  <c r="D1958" i="7"/>
  <c r="D1968" i="7"/>
  <c r="D1977" i="7"/>
  <c r="D1986" i="7"/>
  <c r="D1995" i="7"/>
  <c r="D2004" i="7"/>
  <c r="D2013" i="7"/>
  <c r="F2013" i="7" s="1"/>
  <c r="D2022" i="7"/>
  <c r="D2032" i="7"/>
  <c r="D2041" i="7"/>
  <c r="E2041" i="7" s="1"/>
  <c r="D2050" i="7"/>
  <c r="F2050" i="7" s="1"/>
  <c r="D2059" i="7"/>
  <c r="D2068" i="7"/>
  <c r="D2077" i="7"/>
  <c r="D2086" i="7"/>
  <c r="D2096" i="7"/>
  <c r="E2096" i="7" s="1"/>
  <c r="D2105" i="7"/>
  <c r="E2105" i="7" s="1"/>
  <c r="D2114" i="7"/>
  <c r="D2123" i="7"/>
  <c r="E2123" i="7" s="1"/>
  <c r="D2132" i="7"/>
  <c r="D2141" i="7"/>
  <c r="D2150" i="7"/>
  <c r="F2150" i="7" s="1"/>
  <c r="D2160" i="7"/>
  <c r="D2169" i="7"/>
  <c r="D2178" i="7"/>
  <c r="D2187" i="7"/>
  <c r="D2196" i="7"/>
  <c r="D2205" i="7"/>
  <c r="E2205" i="7" s="1"/>
  <c r="D2214" i="7"/>
  <c r="D2224" i="7"/>
  <c r="D2233" i="7"/>
  <c r="D2242" i="7"/>
  <c r="F2242" i="7" s="1"/>
  <c r="D2251" i="7"/>
  <c r="D2260" i="7"/>
  <c r="D2269" i="7"/>
  <c r="D2278" i="7"/>
  <c r="D2288" i="7"/>
  <c r="D2297" i="7"/>
  <c r="D2306" i="7"/>
  <c r="D2315" i="7"/>
  <c r="D2324" i="7"/>
  <c r="D2333" i="7"/>
  <c r="E2333" i="7" s="1"/>
  <c r="D2342" i="7"/>
  <c r="F2342" i="7" s="1"/>
  <c r="D2352" i="7"/>
  <c r="D2361" i="7"/>
  <c r="D2370" i="7"/>
  <c r="D2379" i="7"/>
  <c r="D2387" i="7"/>
  <c r="D2395" i="7"/>
  <c r="F2395" i="7" s="1"/>
  <c r="D2403" i="7"/>
  <c r="D2411" i="7"/>
  <c r="F2411" i="7" s="1"/>
  <c r="D2419" i="7"/>
  <c r="D2427" i="7"/>
  <c r="D2435" i="7"/>
  <c r="D2443" i="7"/>
  <c r="D2451" i="7"/>
  <c r="D2459" i="7"/>
  <c r="E2459" i="7" s="1"/>
  <c r="D2467" i="7"/>
  <c r="D2475" i="7"/>
  <c r="D2483" i="7"/>
  <c r="D2491" i="7"/>
  <c r="D2499" i="7"/>
  <c r="F2499" i="7" s="1"/>
  <c r="D2507" i="7"/>
  <c r="D2515" i="7"/>
  <c r="D2523" i="7"/>
  <c r="D2531" i="7"/>
  <c r="F2531" i="7" s="1"/>
  <c r="D2539" i="7"/>
  <c r="D78" i="7"/>
  <c r="D173" i="7"/>
  <c r="D285" i="7"/>
  <c r="D387" i="7"/>
  <c r="E387" i="7" s="1"/>
  <c r="D485" i="7"/>
  <c r="D582" i="7"/>
  <c r="F582" i="7" s="1"/>
  <c r="D657" i="7"/>
  <c r="D731" i="7"/>
  <c r="D786" i="7"/>
  <c r="D830" i="7"/>
  <c r="D870" i="7"/>
  <c r="D909" i="7"/>
  <c r="D950" i="7"/>
  <c r="D986" i="7"/>
  <c r="D1021" i="7"/>
  <c r="D1048" i="7"/>
  <c r="F1048" i="7" s="1"/>
  <c r="D1075" i="7"/>
  <c r="D1103" i="7"/>
  <c r="D1133" i="7"/>
  <c r="E1133" i="7" s="1"/>
  <c r="D1158" i="7"/>
  <c r="F1158" i="7" s="1"/>
  <c r="D1187" i="7"/>
  <c r="D1215" i="7"/>
  <c r="F1215" i="7" s="1"/>
  <c r="D1242" i="7"/>
  <c r="D1270" i="7"/>
  <c r="D1298" i="7"/>
  <c r="D1325" i="7"/>
  <c r="D1351" i="7"/>
  <c r="D1370" i="7"/>
  <c r="D1383" i="7"/>
  <c r="D1398" i="7"/>
  <c r="E1398" i="7" s="1"/>
  <c r="D1411" i="7"/>
  <c r="D1424" i="7"/>
  <c r="D1436" i="7"/>
  <c r="D1449" i="7"/>
  <c r="D1460" i="7"/>
  <c r="E1460" i="7" s="1"/>
  <c r="D1473" i="7"/>
  <c r="D1485" i="7"/>
  <c r="F1485" i="7" s="1"/>
  <c r="D1497" i="7"/>
  <c r="F1497" i="7" s="1"/>
  <c r="D1509" i="7"/>
  <c r="D1522" i="7"/>
  <c r="E1522" i="7" s="1"/>
  <c r="D1533" i="7"/>
  <c r="D1546" i="7"/>
  <c r="D1558" i="7"/>
  <c r="E1558" i="7" s="1"/>
  <c r="D1570" i="7"/>
  <c r="D1581" i="7"/>
  <c r="E1581" i="7" s="1"/>
  <c r="D1592" i="7"/>
  <c r="D1603" i="7"/>
  <c r="D1613" i="7"/>
  <c r="D1624" i="7"/>
  <c r="D1634" i="7"/>
  <c r="F1634" i="7" s="1"/>
  <c r="D1644" i="7"/>
  <c r="D1654" i="7"/>
  <c r="D1665" i="7"/>
  <c r="D1676" i="7"/>
  <c r="D1686" i="7"/>
  <c r="D1697" i="7"/>
  <c r="E1697" i="7" s="1"/>
  <c r="D1707" i="7"/>
  <c r="D1717" i="7"/>
  <c r="D1728" i="7"/>
  <c r="F1728" i="7" s="1"/>
  <c r="D1738" i="7"/>
  <c r="D1749" i="7"/>
  <c r="D1760" i="7"/>
  <c r="E1760" i="7" s="1"/>
  <c r="D1770" i="7"/>
  <c r="D1780" i="7"/>
  <c r="D1790" i="7"/>
  <c r="D1801" i="7"/>
  <c r="D1811" i="7"/>
  <c r="E1811" i="7" s="1"/>
  <c r="D1822" i="7"/>
  <c r="D1833" i="7"/>
  <c r="D1843" i="7"/>
  <c r="D1853" i="7"/>
  <c r="D1864" i="7"/>
  <c r="E1864" i="7" s="1"/>
  <c r="D1874" i="7"/>
  <c r="D1884" i="7"/>
  <c r="D1896" i="7"/>
  <c r="F1896" i="7" s="1"/>
  <c r="D1906" i="7"/>
  <c r="F1906" i="7" s="1"/>
  <c r="D1916" i="7"/>
  <c r="F1916" i="7" s="1"/>
  <c r="D1926" i="7"/>
  <c r="D1937" i="7"/>
  <c r="D1947" i="7"/>
  <c r="D1957" i="7"/>
  <c r="D1969" i="7"/>
  <c r="D1979" i="7"/>
  <c r="D1989" i="7"/>
  <c r="D2000" i="7"/>
  <c r="E2000" i="7" s="1"/>
  <c r="D2010" i="7"/>
  <c r="F2010" i="7" s="1"/>
  <c r="D2020" i="7"/>
  <c r="D2030" i="7"/>
  <c r="D2042" i="7"/>
  <c r="F2042" i="7" s="1"/>
  <c r="D2052" i="7"/>
  <c r="F2052" i="7" s="1"/>
  <c r="D2062" i="7"/>
  <c r="F2062" i="7" s="1"/>
  <c r="D2073" i="7"/>
  <c r="E2073" i="7" s="1"/>
  <c r="D2083" i="7"/>
  <c r="D2093" i="7"/>
  <c r="F2093" i="7" s="1"/>
  <c r="D2104" i="7"/>
  <c r="D2115" i="7"/>
  <c r="D2125" i="7"/>
  <c r="D2136" i="7"/>
  <c r="E2136" i="7" s="1"/>
  <c r="D2146" i="7"/>
  <c r="F2146" i="7" s="1"/>
  <c r="D2156" i="7"/>
  <c r="D2166" i="7"/>
  <c r="D2177" i="7"/>
  <c r="D2188" i="7"/>
  <c r="F2188" i="7" s="1"/>
  <c r="D2198" i="7"/>
  <c r="D2209" i="7"/>
  <c r="D2219" i="7"/>
  <c r="D2229" i="7"/>
  <c r="D2240" i="7"/>
  <c r="D2250" i="7"/>
  <c r="D2261" i="7"/>
  <c r="D2272" i="7"/>
  <c r="D2282" i="7"/>
  <c r="D2292" i="7"/>
  <c r="D2302" i="7"/>
  <c r="E2302" i="7" s="1"/>
  <c r="D2313" i="7"/>
  <c r="F2313" i="7" s="1"/>
  <c r="D2323" i="7"/>
  <c r="F2323" i="7" s="1"/>
  <c r="D2334" i="7"/>
  <c r="D2345" i="7"/>
  <c r="D2355" i="7"/>
  <c r="E2355" i="7" s="1"/>
  <c r="D2365" i="7"/>
  <c r="D2376" i="7"/>
  <c r="D2385" i="7"/>
  <c r="E2385" i="7" s="1"/>
  <c r="D2394" i="7"/>
  <c r="D2404" i="7"/>
  <c r="D2413" i="7"/>
  <c r="D2422" i="7"/>
  <c r="F2422" i="7" s="1"/>
  <c r="D2431" i="7"/>
  <c r="F2431" i="7" s="1"/>
  <c r="D2440" i="7"/>
  <c r="F2440" i="7" s="1"/>
  <c r="D2449" i="7"/>
  <c r="D2458" i="7"/>
  <c r="D2468" i="7"/>
  <c r="E2468" i="7" s="1"/>
  <c r="D2477" i="7"/>
  <c r="E2477" i="7" s="1"/>
  <c r="D2486" i="7"/>
  <c r="F2486" i="7" s="1"/>
  <c r="D2495" i="7"/>
  <c r="E2495" i="7" s="1"/>
  <c r="D2504" i="7"/>
  <c r="D2513" i="7"/>
  <c r="D2522" i="7"/>
  <c r="F2522" i="7" s="1"/>
  <c r="D2532" i="7"/>
  <c r="D2541" i="7"/>
  <c r="D2549" i="7"/>
  <c r="D2557" i="7"/>
  <c r="E2557" i="7" s="1"/>
  <c r="D2565" i="7"/>
  <c r="F2565" i="7" s="1"/>
  <c r="D2573" i="7"/>
  <c r="D2581" i="7"/>
  <c r="E2581" i="7" s="1"/>
  <c r="D2589" i="7"/>
  <c r="E2589" i="7" s="1"/>
  <c r="D2597" i="7"/>
  <c r="D2605" i="7"/>
  <c r="D2613" i="7"/>
  <c r="F2613" i="7" s="1"/>
  <c r="D2621" i="7"/>
  <c r="D2629" i="7"/>
  <c r="D2637" i="7"/>
  <c r="E2637" i="7" s="1"/>
  <c r="D2645" i="7"/>
  <c r="D2653" i="7"/>
  <c r="F2653" i="7" s="1"/>
  <c r="D2661" i="7"/>
  <c r="F2661" i="7" s="1"/>
  <c r="D2669" i="7"/>
  <c r="D2677" i="7"/>
  <c r="D2685" i="7"/>
  <c r="D2693" i="7"/>
  <c r="D2701" i="7"/>
  <c r="D2709" i="7"/>
  <c r="D2717" i="7"/>
  <c r="E2717" i="7" s="1"/>
  <c r="D2725" i="7"/>
  <c r="D2733" i="7"/>
  <c r="D2741" i="7"/>
  <c r="F2741" i="7" s="1"/>
  <c r="D2749" i="7"/>
  <c r="D2757" i="7"/>
  <c r="D2765" i="7"/>
  <c r="D2773" i="7"/>
  <c r="E2773" i="7" s="1"/>
  <c r="D2781" i="7"/>
  <c r="F2781" i="7" s="1"/>
  <c r="D2789" i="7"/>
  <c r="D89" i="7"/>
  <c r="D190" i="7"/>
  <c r="D293" i="7"/>
  <c r="F293" i="7" s="1"/>
  <c r="D409" i="7"/>
  <c r="D493" i="7"/>
  <c r="D590" i="7"/>
  <c r="D675" i="7"/>
  <c r="D734" i="7"/>
  <c r="D794" i="7"/>
  <c r="F794" i="7" s="1"/>
  <c r="D832" i="7"/>
  <c r="D877" i="7"/>
  <c r="D915" i="7"/>
  <c r="F915" i="7" s="1"/>
  <c r="D954" i="7"/>
  <c r="D993" i="7"/>
  <c r="D1024" i="7"/>
  <c r="D1050" i="7"/>
  <c r="D1079" i="7"/>
  <c r="E1079" i="7" s="1"/>
  <c r="D1110" i="7"/>
  <c r="D1134" i="7"/>
  <c r="D1165" i="7"/>
  <c r="D1192" i="7"/>
  <c r="D1219" i="7"/>
  <c r="D1247" i="7"/>
  <c r="D1277" i="7"/>
  <c r="F1277" i="7" s="1"/>
  <c r="D1302" i="7"/>
  <c r="D1331" i="7"/>
  <c r="F1331" i="7" s="1"/>
  <c r="D1353" i="7"/>
  <c r="D1371" i="7"/>
  <c r="F1371" i="7" s="1"/>
  <c r="D1385" i="7"/>
  <c r="E1385" i="7" s="1"/>
  <c r="D1400" i="7"/>
  <c r="E1400" i="7" s="1"/>
  <c r="D1413" i="7"/>
  <c r="D1426" i="7"/>
  <c r="D1438" i="7"/>
  <c r="E1438" i="7" s="1"/>
  <c r="D1450" i="7"/>
  <c r="D1462" i="7"/>
  <c r="D1475" i="7"/>
  <c r="D1486" i="7"/>
  <c r="F1486" i="7" s="1"/>
  <c r="D1499" i="7"/>
  <c r="D1512" i="7"/>
  <c r="D1523" i="7"/>
  <c r="D1536" i="7"/>
  <c r="D1548" i="7"/>
  <c r="F1548" i="7" s="1"/>
  <c r="D1560" i="7"/>
  <c r="E1560" i="7" s="1"/>
  <c r="D1572" i="7"/>
  <c r="D1582" i="7"/>
  <c r="D1594" i="7"/>
  <c r="D1604" i="7"/>
  <c r="E1604" i="7" s="1"/>
  <c r="D1614" i="7"/>
  <c r="D1625" i="7"/>
  <c r="F1625" i="7" s="1"/>
  <c r="D1635" i="7"/>
  <c r="E1635" i="7" s="1"/>
  <c r="D1645" i="7"/>
  <c r="E1645" i="7" s="1"/>
  <c r="D1656" i="7"/>
  <c r="D1667" i="7"/>
  <c r="D1677" i="7"/>
  <c r="D1688" i="7"/>
  <c r="F1688" i="7" s="1"/>
  <c r="D1698" i="7"/>
  <c r="D1708" i="7"/>
  <c r="D1718" i="7"/>
  <c r="E1718" i="7" s="1"/>
  <c r="D1729" i="7"/>
  <c r="E1729" i="7" s="1"/>
  <c r="D1740" i="7"/>
  <c r="D1750" i="7"/>
  <c r="E1750" i="7" s="1"/>
  <c r="D1761" i="7"/>
  <c r="D1771" i="7"/>
  <c r="E1771" i="7" s="1"/>
  <c r="D1781" i="7"/>
  <c r="D1792" i="7"/>
  <c r="D1802" i="7"/>
  <c r="E1802" i="7" s="1"/>
  <c r="D1813" i="7"/>
  <c r="D1824" i="7"/>
  <c r="D1834" i="7"/>
  <c r="D1844" i="7"/>
  <c r="F1844" i="7" s="1"/>
  <c r="D1854" i="7"/>
  <c r="D1865" i="7"/>
  <c r="D1875" i="7"/>
  <c r="D1886" i="7"/>
  <c r="D1897" i="7"/>
  <c r="E1897" i="7" s="1"/>
  <c r="D1907" i="7"/>
  <c r="D1917" i="7"/>
  <c r="D1928" i="7"/>
  <c r="D1938" i="7"/>
  <c r="D1948" i="7"/>
  <c r="F1948" i="7" s="1"/>
  <c r="D1960" i="7"/>
  <c r="F1960" i="7" s="1"/>
  <c r="D1970" i="7"/>
  <c r="E1970" i="7" s="1"/>
  <c r="D1980" i="7"/>
  <c r="D1990" i="7"/>
  <c r="E1990" i="7" s="1"/>
  <c r="D2001" i="7"/>
  <c r="F2001" i="7" s="1"/>
  <c r="D2011" i="7"/>
  <c r="D2021" i="7"/>
  <c r="D2033" i="7"/>
  <c r="D2043" i="7"/>
  <c r="D2053" i="7"/>
  <c r="D2064" i="7"/>
  <c r="D2074" i="7"/>
  <c r="D2084" i="7"/>
  <c r="D2094" i="7"/>
  <c r="D2106" i="7"/>
  <c r="F2106" i="7" s="1"/>
  <c r="D2116" i="7"/>
  <c r="F2116" i="7" s="1"/>
  <c r="D2126" i="7"/>
  <c r="D2137" i="7"/>
  <c r="D2147" i="7"/>
  <c r="D2157" i="7"/>
  <c r="E2157" i="7" s="1"/>
  <c r="D2168" i="7"/>
  <c r="F2168" i="7" s="1"/>
  <c r="D2179" i="7"/>
  <c r="E2179" i="7" s="1"/>
  <c r="D2189" i="7"/>
  <c r="D2200" i="7"/>
  <c r="D2210" i="7"/>
  <c r="D2220" i="7"/>
  <c r="D2230" i="7"/>
  <c r="D2241" i="7"/>
  <c r="D2252" i="7"/>
  <c r="F2252" i="7" s="1"/>
  <c r="D2262" i="7"/>
  <c r="D2273" i="7"/>
  <c r="D2283" i="7"/>
  <c r="D2293" i="7"/>
  <c r="F2293" i="7" s="1"/>
  <c r="D2304" i="7"/>
  <c r="D2314" i="7"/>
  <c r="D2325" i="7"/>
  <c r="D2336" i="7"/>
  <c r="D2346" i="7"/>
  <c r="E2346" i="7" s="1"/>
  <c r="D2356" i="7"/>
  <c r="D2366" i="7"/>
  <c r="F2366" i="7" s="1"/>
  <c r="D2377" i="7"/>
  <c r="F2377" i="7" s="1"/>
  <c r="D2386" i="7"/>
  <c r="D2396" i="7"/>
  <c r="D2405" i="7"/>
  <c r="D2414" i="7"/>
  <c r="F2414" i="7" s="1"/>
  <c r="D2423" i="7"/>
  <c r="D2432" i="7"/>
  <c r="F2432" i="7" s="1"/>
  <c r="D2441" i="7"/>
  <c r="D2450" i="7"/>
  <c r="D2460" i="7"/>
  <c r="D2469" i="7"/>
  <c r="D2478" i="7"/>
  <c r="F2478" i="7" s="1"/>
  <c r="D2487" i="7"/>
  <c r="D2496" i="7"/>
  <c r="D2505" i="7"/>
  <c r="E2505" i="7" s="1"/>
  <c r="D2514" i="7"/>
  <c r="D2524" i="7"/>
  <c r="D2533" i="7"/>
  <c r="D17" i="7"/>
  <c r="D101" i="7"/>
  <c r="F101" i="7" s="1"/>
  <c r="D217" i="7"/>
  <c r="D323" i="7"/>
  <c r="D420" i="7"/>
  <c r="D529" i="7"/>
  <c r="D605" i="7"/>
  <c r="D692" i="7"/>
  <c r="D749" i="7"/>
  <c r="D799" i="7"/>
  <c r="D848" i="7"/>
  <c r="D886" i="7"/>
  <c r="D925" i="7"/>
  <c r="D963" i="7"/>
  <c r="D1005" i="7"/>
  <c r="D1030" i="7"/>
  <c r="D1059" i="7"/>
  <c r="D1087" i="7"/>
  <c r="E1087" i="7" s="1"/>
  <c r="D1114" i="7"/>
  <c r="D1142" i="7"/>
  <c r="D1170" i="7"/>
  <c r="D1197" i="7"/>
  <c r="D1225" i="7"/>
  <c r="D1256" i="7"/>
  <c r="D1280" i="7"/>
  <c r="F1280" i="7" s="1"/>
  <c r="D1311" i="7"/>
  <c r="D1338" i="7"/>
  <c r="F1338" i="7" s="1"/>
  <c r="D1359" i="7"/>
  <c r="F1359" i="7" s="1"/>
  <c r="D1375" i="7"/>
  <c r="D1390" i="7"/>
  <c r="D1402" i="7"/>
  <c r="D1417" i="7"/>
  <c r="E1417" i="7" s="1"/>
  <c r="D1429" i="7"/>
  <c r="D1441" i="7"/>
  <c r="D1453" i="7"/>
  <c r="D1466" i="7"/>
  <c r="D1477" i="7"/>
  <c r="D1490" i="7"/>
  <c r="D1502" i="7"/>
  <c r="D1514" i="7"/>
  <c r="E1514" i="7" s="1"/>
  <c r="D1526" i="7"/>
  <c r="E1526" i="7" s="1"/>
  <c r="D1539" i="7"/>
  <c r="D1550" i="7"/>
  <c r="D1563" i="7"/>
  <c r="D1576" i="7"/>
  <c r="D1586" i="7"/>
  <c r="D1596" i="7"/>
  <c r="D1606" i="7"/>
  <c r="D1617" i="7"/>
  <c r="F1617" i="7" s="1"/>
  <c r="D1627" i="7"/>
  <c r="D1637" i="7"/>
  <c r="F1637" i="7" s="1"/>
  <c r="D1649" i="7"/>
  <c r="F1649" i="7" s="1"/>
  <c r="D1659" i="7"/>
  <c r="F1659" i="7" s="1"/>
  <c r="D1669" i="7"/>
  <c r="D1680" i="7"/>
  <c r="D1690" i="7"/>
  <c r="F1690" i="7" s="1"/>
  <c r="D1700" i="7"/>
  <c r="D1710" i="7"/>
  <c r="D1722" i="7"/>
  <c r="D1732" i="7"/>
  <c r="D1742" i="7"/>
  <c r="D1753" i="7"/>
  <c r="D1763" i="7"/>
  <c r="D1773" i="7"/>
  <c r="D1784" i="7"/>
  <c r="D1795" i="7"/>
  <c r="F1795" i="7" s="1"/>
  <c r="D1805" i="7"/>
  <c r="D1816" i="7"/>
  <c r="E1816" i="7" s="1"/>
  <c r="D1826" i="7"/>
  <c r="D1836" i="7"/>
  <c r="D1846" i="7"/>
  <c r="F1846" i="7" s="1"/>
  <c r="D1857" i="7"/>
  <c r="D1868" i="7"/>
  <c r="E1868" i="7" s="1"/>
  <c r="D1878" i="7"/>
  <c r="D1889" i="7"/>
  <c r="D1899" i="7"/>
  <c r="D1909" i="7"/>
  <c r="D1920" i="7"/>
  <c r="D1930" i="7"/>
  <c r="D1941" i="7"/>
  <c r="D1952" i="7"/>
  <c r="D1962" i="7"/>
  <c r="D1972" i="7"/>
  <c r="D1982" i="7"/>
  <c r="F1982" i="7" s="1"/>
  <c r="D1993" i="7"/>
  <c r="D2003" i="7"/>
  <c r="D2014" i="7"/>
  <c r="D2025" i="7"/>
  <c r="F2025" i="7" s="1"/>
  <c r="D2035" i="7"/>
  <c r="D2045" i="7"/>
  <c r="D2056" i="7"/>
  <c r="D2066" i="7"/>
  <c r="D2076" i="7"/>
  <c r="D2088" i="7"/>
  <c r="D2098" i="7"/>
  <c r="E2098" i="7" s="1"/>
  <c r="D2108" i="7"/>
  <c r="F2108" i="7" s="1"/>
  <c r="D2118" i="7"/>
  <c r="D2129" i="7"/>
  <c r="D2139" i="7"/>
  <c r="D2149" i="7"/>
  <c r="F2149" i="7" s="1"/>
  <c r="D2161" i="7"/>
  <c r="E2161" i="7" s="1"/>
  <c r="D2171" i="7"/>
  <c r="E2171" i="7" s="1"/>
  <c r="D2181" i="7"/>
  <c r="D2192" i="7"/>
  <c r="D2202" i="7"/>
  <c r="E2202" i="7" s="1"/>
  <c r="D2212" i="7"/>
  <c r="E2212" i="7" s="1"/>
  <c r="D2222" i="7"/>
  <c r="D2234" i="7"/>
  <c r="D2244" i="7"/>
  <c r="D2254" i="7"/>
  <c r="D2265" i="7"/>
  <c r="D2275" i="7"/>
  <c r="D2285" i="7"/>
  <c r="E2285" i="7" s="1"/>
  <c r="D2296" i="7"/>
  <c r="D2307" i="7"/>
  <c r="F2307" i="7" s="1"/>
  <c r="D2317" i="7"/>
  <c r="F2317" i="7" s="1"/>
  <c r="D2328" i="7"/>
  <c r="D2338" i="7"/>
  <c r="E2338" i="7" s="1"/>
  <c r="D2348" i="7"/>
  <c r="E2348" i="7" s="1"/>
  <c r="D2358" i="7"/>
  <c r="D2369" i="7"/>
  <c r="D2380" i="7"/>
  <c r="D2389" i="7"/>
  <c r="E2389" i="7" s="1"/>
  <c r="D2398" i="7"/>
  <c r="E2398" i="7" s="1"/>
  <c r="D2407" i="7"/>
  <c r="D2416" i="7"/>
  <c r="E2416" i="7" s="1"/>
  <c r="D2425" i="7"/>
  <c r="E2425" i="7" s="1"/>
  <c r="D2434" i="7"/>
  <c r="E2434" i="7" s="1"/>
  <c r="D2444" i="7"/>
  <c r="D2453" i="7"/>
  <c r="D2462" i="7"/>
  <c r="E2462" i="7" s="1"/>
  <c r="D2471" i="7"/>
  <c r="D2480" i="7"/>
  <c r="D2489" i="7"/>
  <c r="E2489" i="7" s="1"/>
  <c r="D2498" i="7"/>
  <c r="F2498" i="7" s="1"/>
  <c r="D2508" i="7"/>
  <c r="D2517" i="7"/>
  <c r="F2517" i="7" s="1"/>
  <c r="D2526" i="7"/>
  <c r="F2526" i="7" s="1"/>
  <c r="D2535" i="7"/>
  <c r="D2544" i="7"/>
  <c r="E2544" i="7" s="1"/>
  <c r="D2552" i="7"/>
  <c r="E2552" i="7" s="1"/>
  <c r="D2560" i="7"/>
  <c r="D2568" i="7"/>
  <c r="D2576" i="7"/>
  <c r="E2576" i="7" s="1"/>
  <c r="D2584" i="7"/>
  <c r="D2592" i="7"/>
  <c r="F2592" i="7" s="1"/>
  <c r="D2600" i="7"/>
  <c r="F2600" i="7" s="1"/>
  <c r="D2608" i="7"/>
  <c r="D2616" i="7"/>
  <c r="D2624" i="7"/>
  <c r="E2624" i="7" s="1"/>
  <c r="D2632" i="7"/>
  <c r="D2640" i="7"/>
  <c r="D2648" i="7"/>
  <c r="D2656" i="7"/>
  <c r="E2656" i="7" s="1"/>
  <c r="D2664" i="7"/>
  <c r="D2672" i="7"/>
  <c r="D2680" i="7"/>
  <c r="F2680" i="7" s="1"/>
  <c r="D2688" i="7"/>
  <c r="F2688" i="7" s="1"/>
  <c r="D2696" i="7"/>
  <c r="F2696" i="7" s="1"/>
  <c r="D2704" i="7"/>
  <c r="F2704" i="7" s="1"/>
  <c r="D2712" i="7"/>
  <c r="D2720" i="7"/>
  <c r="E2720" i="7" s="1"/>
  <c r="D2728" i="7"/>
  <c r="D2736" i="7"/>
  <c r="F2736" i="7" s="1"/>
  <c r="D2744" i="7"/>
  <c r="E2744" i="7" s="1"/>
  <c r="D2752" i="7"/>
  <c r="E2752" i="7" s="1"/>
  <c r="D2760" i="7"/>
  <c r="D2768" i="7"/>
  <c r="D2776" i="7"/>
  <c r="D2784" i="7"/>
  <c r="E2784" i="7" s="1"/>
  <c r="D2792" i="7"/>
  <c r="F2792" i="7" s="1"/>
  <c r="D2800" i="7"/>
  <c r="F2800" i="7" s="1"/>
  <c r="D2808" i="7"/>
  <c r="D2816" i="7"/>
  <c r="D2824" i="7"/>
  <c r="D2832" i="7"/>
  <c r="D2840" i="7"/>
  <c r="F2840" i="7" s="1"/>
  <c r="D2848" i="7"/>
  <c r="F2848" i="7" s="1"/>
  <c r="D2856" i="7"/>
  <c r="D131" i="7"/>
  <c r="D273" i="7"/>
  <c r="F273" i="7" s="1"/>
  <c r="D457" i="7"/>
  <c r="D594" i="7"/>
  <c r="D712" i="7"/>
  <c r="D804" i="7"/>
  <c r="F804" i="7" s="1"/>
  <c r="D865" i="7"/>
  <c r="D934" i="7"/>
  <c r="D998" i="7"/>
  <c r="E998" i="7" s="1"/>
  <c r="D1041" i="7"/>
  <c r="E1041" i="7" s="1"/>
  <c r="D1091" i="7"/>
  <c r="D1130" i="7"/>
  <c r="D1176" i="7"/>
  <c r="D1222" i="7"/>
  <c r="D1262" i="7"/>
  <c r="D1313" i="7"/>
  <c r="D1350" i="7"/>
  <c r="D1379" i="7"/>
  <c r="D1401" i="7"/>
  <c r="E1401" i="7" s="1"/>
  <c r="D1421" i="7"/>
  <c r="D1442" i="7"/>
  <c r="D1459" i="7"/>
  <c r="F1459" i="7" s="1"/>
  <c r="D1481" i="7"/>
  <c r="D1500" i="7"/>
  <c r="D1518" i="7"/>
  <c r="D1540" i="7"/>
  <c r="D1557" i="7"/>
  <c r="D1578" i="7"/>
  <c r="E1578" i="7" s="1"/>
  <c r="D1595" i="7"/>
  <c r="D1610" i="7"/>
  <c r="D1628" i="7"/>
  <c r="E1628" i="7" s="1"/>
  <c r="D1643" i="7"/>
  <c r="F1643" i="7" s="1"/>
  <c r="D1661" i="7"/>
  <c r="D1678" i="7"/>
  <c r="D1694" i="7"/>
  <c r="E1694" i="7" s="1"/>
  <c r="D1713" i="7"/>
  <c r="F1713" i="7" s="1"/>
  <c r="D1726" i="7"/>
  <c r="D1745" i="7"/>
  <c r="D1762" i="7"/>
  <c r="D1778" i="7"/>
  <c r="E1778" i="7" s="1"/>
  <c r="D1796" i="7"/>
  <c r="E1796" i="7" s="1"/>
  <c r="D1810" i="7"/>
  <c r="E1810" i="7" s="1"/>
  <c r="D1828" i="7"/>
  <c r="E1828" i="7" s="1"/>
  <c r="D1845" i="7"/>
  <c r="D1861" i="7"/>
  <c r="E1861" i="7" s="1"/>
  <c r="D1880" i="7"/>
  <c r="D1893" i="7"/>
  <c r="D1912" i="7"/>
  <c r="D1929" i="7"/>
  <c r="D1945" i="7"/>
  <c r="F1945" i="7" s="1"/>
  <c r="D1963" i="7"/>
  <c r="D1978" i="7"/>
  <c r="D1996" i="7"/>
  <c r="D2012" i="7"/>
  <c r="E2012" i="7" s="1"/>
  <c r="D2028" i="7"/>
  <c r="D2046" i="7"/>
  <c r="D2061" i="7"/>
  <c r="D2080" i="7"/>
  <c r="D2097" i="7"/>
  <c r="D2112" i="7"/>
  <c r="D2130" i="7"/>
  <c r="D2145" i="7"/>
  <c r="D2163" i="7"/>
  <c r="D2180" i="7"/>
  <c r="D2195" i="7"/>
  <c r="D2213" i="7"/>
  <c r="D2228" i="7"/>
  <c r="D2246" i="7"/>
  <c r="E2246" i="7" s="1"/>
  <c r="D2264" i="7"/>
  <c r="D2280" i="7"/>
  <c r="D2298" i="7"/>
  <c r="D2312" i="7"/>
  <c r="E2312" i="7" s="1"/>
  <c r="D2330" i="7"/>
  <c r="D2347" i="7"/>
  <c r="F2347" i="7" s="1"/>
  <c r="D2363" i="7"/>
  <c r="D2381" i="7"/>
  <c r="D2393" i="7"/>
  <c r="D2409" i="7"/>
  <c r="D2424" i="7"/>
  <c r="D2438" i="7"/>
  <c r="D2454" i="7"/>
  <c r="D2466" i="7"/>
  <c r="D2482" i="7"/>
  <c r="E2482" i="7" s="1"/>
  <c r="D2497" i="7"/>
  <c r="D2511" i="7"/>
  <c r="D2527" i="7"/>
  <c r="D2540" i="7"/>
  <c r="D2551" i="7"/>
  <c r="F2551" i="7" s="1"/>
  <c r="D2562" i="7"/>
  <c r="D2572" i="7"/>
  <c r="D2583" i="7"/>
  <c r="D2594" i="7"/>
  <c r="D2604" i="7"/>
  <c r="D2615" i="7"/>
  <c r="D2626" i="7"/>
  <c r="D2636" i="7"/>
  <c r="D2647" i="7"/>
  <c r="D2658" i="7"/>
  <c r="D2668" i="7"/>
  <c r="D2679" i="7"/>
  <c r="D2690" i="7"/>
  <c r="D2700" i="7"/>
  <c r="D2711" i="7"/>
  <c r="D2722" i="7"/>
  <c r="D2732" i="7"/>
  <c r="F2732" i="7" s="1"/>
  <c r="D2743" i="7"/>
  <c r="D2754" i="7"/>
  <c r="E2754" i="7" s="1"/>
  <c r="D2764" i="7"/>
  <c r="D2775" i="7"/>
  <c r="D2786" i="7"/>
  <c r="D2796" i="7"/>
  <c r="E2796" i="7" s="1"/>
  <c r="D2805" i="7"/>
  <c r="D2814" i="7"/>
  <c r="F2814" i="7" s="1"/>
  <c r="D2823" i="7"/>
  <c r="D2833" i="7"/>
  <c r="D2842" i="7"/>
  <c r="D2851" i="7"/>
  <c r="D2860" i="7"/>
  <c r="F2860" i="7" s="1"/>
  <c r="D2868" i="7"/>
  <c r="D2876" i="7"/>
  <c r="D2884" i="7"/>
  <c r="E2884" i="7" s="1"/>
  <c r="D2892" i="7"/>
  <c r="F2892" i="7" s="1"/>
  <c r="D2900" i="7"/>
  <c r="D2908" i="7"/>
  <c r="D2916" i="7"/>
  <c r="E2916" i="7" s="1"/>
  <c r="D2924" i="7"/>
  <c r="F2924" i="7" s="1"/>
  <c r="D2932" i="7"/>
  <c r="D2940" i="7"/>
  <c r="D2948" i="7"/>
  <c r="D2956" i="7"/>
  <c r="E2956" i="7" s="1"/>
  <c r="D2964" i="7"/>
  <c r="D2972" i="7"/>
  <c r="D2980" i="7"/>
  <c r="D2988" i="7"/>
  <c r="D2996" i="7"/>
  <c r="D3004" i="7"/>
  <c r="D3012" i="7"/>
  <c r="D3020" i="7"/>
  <c r="E3020" i="7" s="1"/>
  <c r="D3028" i="7"/>
  <c r="D3036" i="7"/>
  <c r="D3044" i="7"/>
  <c r="F3044" i="7" s="1"/>
  <c r="D3052" i="7"/>
  <c r="D3060" i="7"/>
  <c r="D3068" i="7"/>
  <c r="D3076" i="7"/>
  <c r="F3076" i="7" s="1"/>
  <c r="D3084" i="7"/>
  <c r="D3092" i="7"/>
  <c r="D3100" i="7"/>
  <c r="D3108" i="7"/>
  <c r="D3116" i="7"/>
  <c r="E3116" i="7" s="1"/>
  <c r="D3124" i="7"/>
  <c r="D3132" i="7"/>
  <c r="D3140" i="7"/>
  <c r="D3148" i="7"/>
  <c r="D3156" i="7"/>
  <c r="D3164" i="7"/>
  <c r="D3172" i="7"/>
  <c r="E3172" i="7" s="1"/>
  <c r="D3180" i="7"/>
  <c r="E3180" i="7" s="1"/>
  <c r="D3188" i="7"/>
  <c r="E3188" i="7" s="1"/>
  <c r="D3196" i="7"/>
  <c r="D3204" i="7"/>
  <c r="D3212" i="7"/>
  <c r="D3220" i="7"/>
  <c r="D3228" i="7"/>
  <c r="F3228" i="7" s="1"/>
  <c r="D3236" i="7"/>
  <c r="D3244" i="7"/>
  <c r="D3252" i="7"/>
  <c r="D3260" i="7"/>
  <c r="E3260" i="7" s="1"/>
  <c r="D3268" i="7"/>
  <c r="D3276" i="7"/>
  <c r="E3276" i="7" s="1"/>
  <c r="D3284" i="7"/>
  <c r="D3292" i="7"/>
  <c r="D3300" i="7"/>
  <c r="D3308" i="7"/>
  <c r="F3308" i="7" s="1"/>
  <c r="D3316" i="7"/>
  <c r="D3324" i="7"/>
  <c r="D3332" i="7"/>
  <c r="F3332" i="7" s="1"/>
  <c r="D3340" i="7"/>
  <c r="F3340" i="7" s="1"/>
  <c r="D3348" i="7"/>
  <c r="D3356" i="7"/>
  <c r="D3364" i="7"/>
  <c r="E3364" i="7" s="1"/>
  <c r="D3372" i="7"/>
  <c r="D3380" i="7"/>
  <c r="D3388" i="7"/>
  <c r="D3396" i="7"/>
  <c r="E3396" i="7" s="1"/>
  <c r="D3404" i="7"/>
  <c r="D3412" i="7"/>
  <c r="E3412" i="7" s="1"/>
  <c r="D3420" i="7"/>
  <c r="D3428" i="7"/>
  <c r="D3436" i="7"/>
  <c r="F3436" i="7" s="1"/>
  <c r="D3444" i="7"/>
  <c r="E3444" i="7" s="1"/>
  <c r="D3452" i="7"/>
  <c r="E3452" i="7" s="1"/>
  <c r="D3460" i="7"/>
  <c r="D3468" i="7"/>
  <c r="D3476" i="7"/>
  <c r="E3476" i="7" s="1"/>
  <c r="D3484" i="7"/>
  <c r="D3492" i="7"/>
  <c r="D3500" i="7"/>
  <c r="D3508" i="7"/>
  <c r="E3508" i="7" s="1"/>
  <c r="D3516" i="7"/>
  <c r="D3524" i="7"/>
  <c r="F3524" i="7" s="1"/>
  <c r="D3532" i="7"/>
  <c r="E3532" i="7" s="1"/>
  <c r="D3540" i="7"/>
  <c r="D3548" i="7"/>
  <c r="D3556" i="7"/>
  <c r="F3556" i="7" s="1"/>
  <c r="D3564" i="7"/>
  <c r="E3564" i="7" s="1"/>
  <c r="D3572" i="7"/>
  <c r="D3580" i="7"/>
  <c r="D3588" i="7"/>
  <c r="D3596" i="7"/>
  <c r="F3596" i="7" s="1"/>
  <c r="D145" i="7"/>
  <c r="D301" i="7"/>
  <c r="F301" i="7" s="1"/>
  <c r="D473" i="7"/>
  <c r="F473" i="7" s="1"/>
  <c r="D621" i="7"/>
  <c r="D725" i="7"/>
  <c r="D814" i="7"/>
  <c r="D878" i="7"/>
  <c r="E878" i="7" s="1"/>
  <c r="D938" i="7"/>
  <c r="D1006" i="7"/>
  <c r="D1046" i="7"/>
  <c r="E1046" i="7" s="1"/>
  <c r="D1094" i="7"/>
  <c r="D1137" i="7"/>
  <c r="D1178" i="7"/>
  <c r="F1178" i="7" s="1"/>
  <c r="D1229" i="7"/>
  <c r="D1267" i="7"/>
  <c r="D1317" i="7"/>
  <c r="E1317" i="7" s="1"/>
  <c r="D1355" i="7"/>
  <c r="D1381" i="7"/>
  <c r="D1403" i="7"/>
  <c r="E1403" i="7" s="1"/>
  <c r="D1422" i="7"/>
  <c r="F1422" i="7" s="1"/>
  <c r="D1444" i="7"/>
  <c r="D1464" i="7"/>
  <c r="D1482" i="7"/>
  <c r="F1482" i="7" s="1"/>
  <c r="D1504" i="7"/>
  <c r="D1521" i="7"/>
  <c r="D1541" i="7"/>
  <c r="E1541" i="7" s="1"/>
  <c r="D1561" i="7"/>
  <c r="E1561" i="7" s="1"/>
  <c r="D1579" i="7"/>
  <c r="D1597" i="7"/>
  <c r="F1597" i="7" s="1"/>
  <c r="D1612" i="7"/>
  <c r="D1630" i="7"/>
  <c r="D1646" i="7"/>
  <c r="D1662" i="7"/>
  <c r="E1662" i="7" s="1"/>
  <c r="D1681" i="7"/>
  <c r="D1696" i="7"/>
  <c r="D1714" i="7"/>
  <c r="E1714" i="7" s="1"/>
  <c r="D1731" i="7"/>
  <c r="D1746" i="7"/>
  <c r="D1764" i="7"/>
  <c r="D1779" i="7"/>
  <c r="D1797" i="7"/>
  <c r="D1814" i="7"/>
  <c r="D1829" i="7"/>
  <c r="E1829" i="7" s="1"/>
  <c r="D1848" i="7"/>
  <c r="E1848" i="7" s="1"/>
  <c r="D1862" i="7"/>
  <c r="E1862" i="7" s="1"/>
  <c r="D1881" i="7"/>
  <c r="F1881" i="7" s="1"/>
  <c r="D1898" i="7"/>
  <c r="E1898" i="7" s="1"/>
  <c r="D1914" i="7"/>
  <c r="D1932" i="7"/>
  <c r="D1946" i="7"/>
  <c r="D1964" i="7"/>
  <c r="D1981" i="7"/>
  <c r="D1997" i="7"/>
  <c r="F1997" i="7" s="1"/>
  <c r="D2016" i="7"/>
  <c r="D2029" i="7"/>
  <c r="D2048" i="7"/>
  <c r="F2048" i="7" s="1"/>
  <c r="D2065" i="7"/>
  <c r="F2065" i="7" s="1"/>
  <c r="D2081" i="7"/>
  <c r="D2099" i="7"/>
  <c r="E2099" i="7" s="1"/>
  <c r="D2113" i="7"/>
  <c r="D2131" i="7"/>
  <c r="D2148" i="7"/>
  <c r="D2164" i="7"/>
  <c r="E2164" i="7" s="1"/>
  <c r="D2182" i="7"/>
  <c r="D2197" i="7"/>
  <c r="D2216" i="7"/>
  <c r="D2232" i="7"/>
  <c r="E2232" i="7" s="1"/>
  <c r="D2248" i="7"/>
  <c r="E2248" i="7" s="1"/>
  <c r="D2266" i="7"/>
  <c r="D2281" i="7"/>
  <c r="F2281" i="7" s="1"/>
  <c r="D2299" i="7"/>
  <c r="E2299" i="7" s="1"/>
  <c r="D2316" i="7"/>
  <c r="D2331" i="7"/>
  <c r="D2349" i="7"/>
  <c r="F2349" i="7" s="1"/>
  <c r="D2364" i="7"/>
  <c r="E2364" i="7" s="1"/>
  <c r="D2382" i="7"/>
  <c r="F2382" i="7" s="1"/>
  <c r="D2397" i="7"/>
  <c r="D2410" i="7"/>
  <c r="D2426" i="7"/>
  <c r="E2426" i="7" s="1"/>
  <c r="D2439" i="7"/>
  <c r="E2439" i="7" s="1"/>
  <c r="D2455" i="7"/>
  <c r="D2470" i="7"/>
  <c r="D2484" i="7"/>
  <c r="D2500" i="7"/>
  <c r="D2512" i="7"/>
  <c r="E2512" i="7" s="1"/>
  <c r="D2528" i="7"/>
  <c r="D2542" i="7"/>
  <c r="D2553" i="7"/>
  <c r="D2563" i="7"/>
  <c r="D2574" i="7"/>
  <c r="E2574" i="7" s="1"/>
  <c r="D2585" i="7"/>
  <c r="D2595" i="7"/>
  <c r="E2595" i="7" s="1"/>
  <c r="D2606" i="7"/>
  <c r="E2606" i="7" s="1"/>
  <c r="D2617" i="7"/>
  <c r="D2627" i="7"/>
  <c r="D2638" i="7"/>
  <c r="D2649" i="7"/>
  <c r="E2649" i="7" s="1"/>
  <c r="D2659" i="7"/>
  <c r="E2659" i="7" s="1"/>
  <c r="D2670" i="7"/>
  <c r="D2681" i="7"/>
  <c r="E2681" i="7" s="1"/>
  <c r="D2691" i="7"/>
  <c r="D2702" i="7"/>
  <c r="D2713" i="7"/>
  <c r="F2713" i="7" s="1"/>
  <c r="D2723" i="7"/>
  <c r="F2723" i="7" s="1"/>
  <c r="D2734" i="7"/>
  <c r="D2745" i="7"/>
  <c r="E2745" i="7" s="1"/>
  <c r="D2755" i="7"/>
  <c r="F2755" i="7" s="1"/>
  <c r="D2766" i="7"/>
  <c r="D2777" i="7"/>
  <c r="D2787" i="7"/>
  <c r="E2787" i="7" s="1"/>
  <c r="D2797" i="7"/>
  <c r="F2797" i="7" s="1"/>
  <c r="D2806" i="7"/>
  <c r="D2815" i="7"/>
  <c r="F2815" i="7" s="1"/>
  <c r="D2825" i="7"/>
  <c r="D2834" i="7"/>
  <c r="F2834" i="7" s="1"/>
  <c r="D2843" i="7"/>
  <c r="D2852" i="7"/>
  <c r="D2861" i="7"/>
  <c r="E2861" i="7" s="1"/>
  <c r="D2869" i="7"/>
  <c r="D2877" i="7"/>
  <c r="F2877" i="7" s="1"/>
  <c r="D2885" i="7"/>
  <c r="D2893" i="7"/>
  <c r="E2893" i="7" s="1"/>
  <c r="D2901" i="7"/>
  <c r="D2909" i="7"/>
  <c r="D2917" i="7"/>
  <c r="D2925" i="7"/>
  <c r="D2933" i="7"/>
  <c r="E2933" i="7" s="1"/>
  <c r="D2941" i="7"/>
  <c r="D2949" i="7"/>
  <c r="E2949" i="7" s="1"/>
  <c r="D2957" i="7"/>
  <c r="D2965" i="7"/>
  <c r="E2965" i="7" s="1"/>
  <c r="D2973" i="7"/>
  <c r="F2973" i="7" s="1"/>
  <c r="D2981" i="7"/>
  <c r="D2989" i="7"/>
  <c r="E2989" i="7" s="1"/>
  <c r="D2997" i="7"/>
  <c r="D3005" i="7"/>
  <c r="D3013" i="7"/>
  <c r="D3021" i="7"/>
  <c r="E3021" i="7" s="1"/>
  <c r="D3029" i="7"/>
  <c r="D3037" i="7"/>
  <c r="D3045" i="7"/>
  <c r="D3053" i="7"/>
  <c r="F3053" i="7" s="1"/>
  <c r="D3061" i="7"/>
  <c r="D3069" i="7"/>
  <c r="D3077" i="7"/>
  <c r="D3085" i="7"/>
  <c r="E3085" i="7" s="1"/>
  <c r="D3093" i="7"/>
  <c r="D3101" i="7"/>
  <c r="D3109" i="7"/>
  <c r="D3117" i="7"/>
  <c r="E3117" i="7" s="1"/>
  <c r="D3125" i="7"/>
  <c r="F3125" i="7" s="1"/>
  <c r="D3133" i="7"/>
  <c r="D3141" i="7"/>
  <c r="D3149" i="7"/>
  <c r="E3149" i="7" s="1"/>
  <c r="D3157" i="7"/>
  <c r="E3157" i="7" s="1"/>
  <c r="D3165" i="7"/>
  <c r="D3173" i="7"/>
  <c r="D3181" i="7"/>
  <c r="D3189" i="7"/>
  <c r="E3189" i="7" s="1"/>
  <c r="D3197" i="7"/>
  <c r="F3197" i="7" s="1"/>
  <c r="D3205" i="7"/>
  <c r="D3213" i="7"/>
  <c r="D3221" i="7"/>
  <c r="D3229" i="7"/>
  <c r="E3229" i="7" s="1"/>
  <c r="D3237" i="7"/>
  <c r="D3245" i="7"/>
  <c r="D3253" i="7"/>
  <c r="D3261" i="7"/>
  <c r="D3269" i="7"/>
  <c r="D3277" i="7"/>
  <c r="E3277" i="7" s="1"/>
  <c r="D3285" i="7"/>
  <c r="D3293" i="7"/>
  <c r="E3293" i="7" s="1"/>
  <c r="D3301" i="7"/>
  <c r="F3301" i="7" s="1"/>
  <c r="D3309" i="7"/>
  <c r="F3309" i="7" s="1"/>
  <c r="D3317" i="7"/>
  <c r="F3317" i="7" s="1"/>
  <c r="D3325" i="7"/>
  <c r="E3325" i="7" s="1"/>
  <c r="D3333" i="7"/>
  <c r="D3341" i="7"/>
  <c r="F3341" i="7" s="1"/>
  <c r="D3349" i="7"/>
  <c r="D3357" i="7"/>
  <c r="D3365" i="7"/>
  <c r="D3373" i="7"/>
  <c r="D3381" i="7"/>
  <c r="D3389" i="7"/>
  <c r="D3397" i="7"/>
  <c r="F3397" i="7" s="1"/>
  <c r="D3405" i="7"/>
  <c r="D3413" i="7"/>
  <c r="E3413" i="7" s="1"/>
  <c r="D3421" i="7"/>
  <c r="D3429" i="7"/>
  <c r="D3437" i="7"/>
  <c r="D3445" i="7"/>
  <c r="E3445" i="7" s="1"/>
  <c r="D3453" i="7"/>
  <c r="D3461" i="7"/>
  <c r="D3469" i="7"/>
  <c r="E3469" i="7" s="1"/>
  <c r="D3477" i="7"/>
  <c r="D3485" i="7"/>
  <c r="D3493" i="7"/>
  <c r="D3501" i="7"/>
  <c r="F3501" i="7" s="1"/>
  <c r="D3509" i="7"/>
  <c r="F3509" i="7" s="1"/>
  <c r="D3517" i="7"/>
  <c r="F3517" i="7" s="1"/>
  <c r="D3525" i="7"/>
  <c r="D3533" i="7"/>
  <c r="E3533" i="7" s="1"/>
  <c r="D3541" i="7"/>
  <c r="F3541" i="7" s="1"/>
  <c r="D3549" i="7"/>
  <c r="D3557" i="7"/>
  <c r="F3557" i="7" s="1"/>
  <c r="D3565" i="7"/>
  <c r="E3565" i="7" s="1"/>
  <c r="D3573" i="7"/>
  <c r="F3573" i="7" s="1"/>
  <c r="D3581" i="7"/>
  <c r="D3589" i="7"/>
  <c r="D3597" i="7"/>
  <c r="F3597" i="7" s="1"/>
  <c r="D20" i="7"/>
  <c r="D157" i="7"/>
  <c r="D349" i="7"/>
  <c r="F349" i="7" s="1"/>
  <c r="D521" i="7"/>
  <c r="D638" i="7"/>
  <c r="D759" i="7"/>
  <c r="D823" i="7"/>
  <c r="D897" i="7"/>
  <c r="D955" i="7"/>
  <c r="E955" i="7" s="1"/>
  <c r="D1011" i="7"/>
  <c r="E1011" i="7" s="1"/>
  <c r="D1061" i="7"/>
  <c r="D1101" i="7"/>
  <c r="D1151" i="7"/>
  <c r="D1194" i="7"/>
  <c r="D1238" i="7"/>
  <c r="D1283" i="7"/>
  <c r="D1322" i="7"/>
  <c r="D1362" i="7"/>
  <c r="E1362" i="7" s="1"/>
  <c r="D1386" i="7"/>
  <c r="D1408" i="7"/>
  <c r="D1430" i="7"/>
  <c r="D1448" i="7"/>
  <c r="F1448" i="7" s="1"/>
  <c r="D1468" i="7"/>
  <c r="D1488" i="7"/>
  <c r="E1488" i="7" s="1"/>
  <c r="D1506" i="7"/>
  <c r="E1506" i="7" s="1"/>
  <c r="D1528" i="7"/>
  <c r="D1545" i="7"/>
  <c r="D1566" i="7"/>
  <c r="D1585" i="7"/>
  <c r="F1585" i="7" s="1"/>
  <c r="D1600" i="7"/>
  <c r="D1618" i="7"/>
  <c r="D1633" i="7"/>
  <c r="E1633" i="7" s="1"/>
  <c r="D1651" i="7"/>
  <c r="D1668" i="7"/>
  <c r="D1683" i="7"/>
  <c r="D1701" i="7"/>
  <c r="E1701" i="7" s="1"/>
  <c r="D1716" i="7"/>
  <c r="D1734" i="7"/>
  <c r="E1734" i="7" s="1"/>
  <c r="D1752" i="7"/>
  <c r="D1768" i="7"/>
  <c r="F1768" i="7" s="1"/>
  <c r="D1786" i="7"/>
  <c r="E1786" i="7" s="1"/>
  <c r="D1800" i="7"/>
  <c r="D1818" i="7"/>
  <c r="D1835" i="7"/>
  <c r="F1835" i="7" s="1"/>
  <c r="D1851" i="7"/>
  <c r="D1869" i="7"/>
  <c r="D1883" i="7"/>
  <c r="D1901" i="7"/>
  <c r="D1918" i="7"/>
  <c r="D1934" i="7"/>
  <c r="F1934" i="7" s="1"/>
  <c r="D1953" i="7"/>
  <c r="D1966" i="7"/>
  <c r="E1966" i="7" s="1"/>
  <c r="D1985" i="7"/>
  <c r="D2002" i="7"/>
  <c r="D2018" i="7"/>
  <c r="D2036" i="7"/>
  <c r="D2051" i="7"/>
  <c r="E2051" i="7" s="1"/>
  <c r="D2069" i="7"/>
  <c r="F2069" i="7" s="1"/>
  <c r="D2085" i="7"/>
  <c r="D2101" i="7"/>
  <c r="D2120" i="7"/>
  <c r="D2134" i="7"/>
  <c r="D2153" i="7"/>
  <c r="D2170" i="7"/>
  <c r="D2185" i="7"/>
  <c r="D2203" i="7"/>
  <c r="D2218" i="7"/>
  <c r="F2218" i="7" s="1"/>
  <c r="D2236" i="7"/>
  <c r="D2253" i="7"/>
  <c r="E2253" i="7" s="1"/>
  <c r="D2268" i="7"/>
  <c r="E2268" i="7" s="1"/>
  <c r="D2286" i="7"/>
  <c r="F2286" i="7" s="1"/>
  <c r="D2301" i="7"/>
  <c r="D2320" i="7"/>
  <c r="F2320" i="7" s="1"/>
  <c r="D2337" i="7"/>
  <c r="E2337" i="7" s="1"/>
  <c r="D2353" i="7"/>
  <c r="F2353" i="7" s="1"/>
  <c r="D2371" i="7"/>
  <c r="D2384" i="7"/>
  <c r="D2400" i="7"/>
  <c r="D2415" i="7"/>
  <c r="F2415" i="7" s="1"/>
  <c r="D2429" i="7"/>
  <c r="E2429" i="7" s="1"/>
  <c r="D2445" i="7"/>
  <c r="D2457" i="7"/>
  <c r="D2473" i="7"/>
  <c r="D2488" i="7"/>
  <c r="D2502" i="7"/>
  <c r="F2502" i="7" s="1"/>
  <c r="D2518" i="7"/>
  <c r="D2530" i="7"/>
  <c r="E2530" i="7" s="1"/>
  <c r="D2545" i="7"/>
  <c r="D2555" i="7"/>
  <c r="E2555" i="7" s="1"/>
  <c r="D2566" i="7"/>
  <c r="D2577" i="7"/>
  <c r="E2577" i="7" s="1"/>
  <c r="D2587" i="7"/>
  <c r="D2598" i="7"/>
  <c r="D2609" i="7"/>
  <c r="F2609" i="7" s="1"/>
  <c r="D2619" i="7"/>
  <c r="F2619" i="7" s="1"/>
  <c r="D2630" i="7"/>
  <c r="E2630" i="7" s="1"/>
  <c r="D2641" i="7"/>
  <c r="E2641" i="7" s="1"/>
  <c r="D2651" i="7"/>
  <c r="F2651" i="7" s="1"/>
  <c r="D2662" i="7"/>
  <c r="F2662" i="7" s="1"/>
  <c r="D2673" i="7"/>
  <c r="D2683" i="7"/>
  <c r="D2694" i="7"/>
  <c r="F2694" i="7" s="1"/>
  <c r="D2705" i="7"/>
  <c r="F2705" i="7" s="1"/>
  <c r="D2715" i="7"/>
  <c r="F2715" i="7" s="1"/>
  <c r="D2726" i="7"/>
  <c r="D2737" i="7"/>
  <c r="E2737" i="7" s="1"/>
  <c r="D2747" i="7"/>
  <c r="F2747" i="7" s="1"/>
  <c r="D2758" i="7"/>
  <c r="D2769" i="7"/>
  <c r="D2779" i="7"/>
  <c r="D2790" i="7"/>
  <c r="D2799" i="7"/>
  <c r="D2809" i="7"/>
  <c r="D2818" i="7"/>
  <c r="F2818" i="7" s="1"/>
  <c r="D2827" i="7"/>
  <c r="D2836" i="7"/>
  <c r="D2845" i="7"/>
  <c r="E2845" i="7" s="1"/>
  <c r="D2854" i="7"/>
  <c r="D2863" i="7"/>
  <c r="D2871" i="7"/>
  <c r="D2879" i="7"/>
  <c r="D2887" i="7"/>
  <c r="D2895" i="7"/>
  <c r="D2903" i="7"/>
  <c r="D2911" i="7"/>
  <c r="D2919" i="7"/>
  <c r="D2927" i="7"/>
  <c r="D2935" i="7"/>
  <c r="D2943" i="7"/>
  <c r="E2943" i="7" s="1"/>
  <c r="D2951" i="7"/>
  <c r="D2959" i="7"/>
  <c r="E2959" i="7" s="1"/>
  <c r="D2967" i="7"/>
  <c r="D2975" i="7"/>
  <c r="E2975" i="7" s="1"/>
  <c r="D2983" i="7"/>
  <c r="D2991" i="7"/>
  <c r="E2991" i="7" s="1"/>
  <c r="D2999" i="7"/>
  <c r="D3007" i="7"/>
  <c r="D3015" i="7"/>
  <c r="D3023" i="7"/>
  <c r="E3023" i="7" s="1"/>
  <c r="D3031" i="7"/>
  <c r="F3031" i="7" s="1"/>
  <c r="D3039" i="7"/>
  <c r="D3047" i="7"/>
  <c r="F3047" i="7" s="1"/>
  <c r="D3055" i="7"/>
  <c r="D3063" i="7"/>
  <c r="F3063" i="7" s="1"/>
  <c r="D3071" i="7"/>
  <c r="D3079" i="7"/>
  <c r="D3087" i="7"/>
  <c r="F3087" i="7" s="1"/>
  <c r="D3095" i="7"/>
  <c r="D3103" i="7"/>
  <c r="D3111" i="7"/>
  <c r="D3119" i="7"/>
  <c r="D3127" i="7"/>
  <c r="D3135" i="7"/>
  <c r="D3143" i="7"/>
  <c r="D3151" i="7"/>
  <c r="F3151" i="7" s="1"/>
  <c r="D3159" i="7"/>
  <c r="D3167" i="7"/>
  <c r="D3175" i="7"/>
  <c r="F3175" i="7" s="1"/>
  <c r="D3183" i="7"/>
  <c r="E3183" i="7" s="1"/>
  <c r="D3191" i="7"/>
  <c r="D3199" i="7"/>
  <c r="F3199" i="7" s="1"/>
  <c r="D3207" i="7"/>
  <c r="E3207" i="7" s="1"/>
  <c r="D3215" i="7"/>
  <c r="D3223" i="7"/>
  <c r="E3223" i="7" s="1"/>
  <c r="D3231" i="7"/>
  <c r="D3239" i="7"/>
  <c r="D3247" i="7"/>
  <c r="E3247" i="7" s="1"/>
  <c r="D3255" i="7"/>
  <c r="D3263" i="7"/>
  <c r="D3271" i="7"/>
  <c r="D3279" i="7"/>
  <c r="F3279" i="7" s="1"/>
  <c r="D3287" i="7"/>
  <c r="E3287" i="7" s="1"/>
  <c r="D3295" i="7"/>
  <c r="D3303" i="7"/>
  <c r="E3303" i="7" s="1"/>
  <c r="D3311" i="7"/>
  <c r="E3311" i="7" s="1"/>
  <c r="D3319" i="7"/>
  <c r="F3319" i="7" s="1"/>
  <c r="D3327" i="7"/>
  <c r="F3327" i="7" s="1"/>
  <c r="D3335" i="7"/>
  <c r="D3343" i="7"/>
  <c r="F3343" i="7" s="1"/>
  <c r="D3351" i="7"/>
  <c r="D3359" i="7"/>
  <c r="F3359" i="7" s="1"/>
  <c r="D3367" i="7"/>
  <c r="D3375" i="7"/>
  <c r="D3383" i="7"/>
  <c r="E3383" i="7" s="1"/>
  <c r="D3391" i="7"/>
  <c r="F3391" i="7" s="1"/>
  <c r="D3399" i="7"/>
  <c r="E3399" i="7" s="1"/>
  <c r="D3407" i="7"/>
  <c r="D3415" i="7"/>
  <c r="D3423" i="7"/>
  <c r="E3423" i="7" s="1"/>
  <c r="D3431" i="7"/>
  <c r="D3439" i="7"/>
  <c r="D3447" i="7"/>
  <c r="F3447" i="7" s="1"/>
  <c r="D3455" i="7"/>
  <c r="E3455" i="7" s="1"/>
  <c r="D3463" i="7"/>
  <c r="D3471" i="7"/>
  <c r="F3471" i="7" s="1"/>
  <c r="D3479" i="7"/>
  <c r="D3487" i="7"/>
  <c r="D3495" i="7"/>
  <c r="D3503" i="7"/>
  <c r="E3503" i="7" s="1"/>
  <c r="D3511" i="7"/>
  <c r="D3519" i="7"/>
  <c r="F3519" i="7" s="1"/>
  <c r="D3527" i="7"/>
  <c r="D3535" i="7"/>
  <c r="E3535" i="7" s="1"/>
  <c r="D3543" i="7"/>
  <c r="F3543" i="7" s="1"/>
  <c r="D3551" i="7"/>
  <c r="D3559" i="7"/>
  <c r="D3567" i="7"/>
  <c r="F3567" i="7" s="1"/>
  <c r="D3575" i="7"/>
  <c r="D3583" i="7"/>
  <c r="F3583" i="7" s="1"/>
  <c r="D3591" i="7"/>
  <c r="D3599" i="7"/>
  <c r="D29" i="7"/>
  <c r="F29" i="7" s="1"/>
  <c r="D209" i="7"/>
  <c r="D357" i="7"/>
  <c r="D538" i="7"/>
  <c r="F538" i="7" s="1"/>
  <c r="D650" i="7"/>
  <c r="E650" i="7" s="1"/>
  <c r="D763" i="7"/>
  <c r="D836" i="7"/>
  <c r="D899" i="7"/>
  <c r="D966" i="7"/>
  <c r="D1018" i="7"/>
  <c r="F1018" i="7" s="1"/>
  <c r="D1066" i="7"/>
  <c r="E1066" i="7" s="1"/>
  <c r="D1112" i="7"/>
  <c r="D1152" i="7"/>
  <c r="E1152" i="7" s="1"/>
  <c r="D1201" i="7"/>
  <c r="D1240" i="7"/>
  <c r="D1288" i="7"/>
  <c r="D1334" i="7"/>
  <c r="D237" i="7"/>
  <c r="F237" i="7" s="1"/>
  <c r="D549" i="7"/>
  <c r="D771" i="7"/>
  <c r="D922" i="7"/>
  <c r="D1032" i="7"/>
  <c r="E1032" i="7" s="1"/>
  <c r="D1121" i="7"/>
  <c r="D1207" i="7"/>
  <c r="D1297" i="7"/>
  <c r="F1297" i="7" s="1"/>
  <c r="D1368" i="7"/>
  <c r="F1368" i="7" s="1"/>
  <c r="D1407" i="7"/>
  <c r="F1407" i="7" s="1"/>
  <c r="D1435" i="7"/>
  <c r="E1435" i="7" s="1"/>
  <c r="D1469" i="7"/>
  <c r="D1496" i="7"/>
  <c r="D1531" i="7"/>
  <c r="D1564" i="7"/>
  <c r="D1589" i="7"/>
  <c r="D1619" i="7"/>
  <c r="D1642" i="7"/>
  <c r="D1672" i="7"/>
  <c r="F1672" i="7" s="1"/>
  <c r="D1699" i="7"/>
  <c r="D1724" i="7"/>
  <c r="D1754" i="7"/>
  <c r="D1777" i="7"/>
  <c r="D1806" i="7"/>
  <c r="D1832" i="7"/>
  <c r="E1832" i="7" s="1"/>
  <c r="D1859" i="7"/>
  <c r="D1888" i="7"/>
  <c r="D1910" i="7"/>
  <c r="D1939" i="7"/>
  <c r="D1965" i="7"/>
  <c r="E1965" i="7" s="1"/>
  <c r="D1992" i="7"/>
  <c r="E1992" i="7" s="1"/>
  <c r="D2019" i="7"/>
  <c r="D2044" i="7"/>
  <c r="E2044" i="7" s="1"/>
  <c r="D2072" i="7"/>
  <c r="F2072" i="7" s="1"/>
  <c r="D2100" i="7"/>
  <c r="D2124" i="7"/>
  <c r="D2154" i="7"/>
  <c r="D2176" i="7"/>
  <c r="E2176" i="7" s="1"/>
  <c r="D2206" i="7"/>
  <c r="D2235" i="7"/>
  <c r="D2258" i="7"/>
  <c r="D2289" i="7"/>
  <c r="D2310" i="7"/>
  <c r="F2310" i="7" s="1"/>
  <c r="D2340" i="7"/>
  <c r="F2340" i="7" s="1"/>
  <c r="D2368" i="7"/>
  <c r="D2391" i="7"/>
  <c r="D2417" i="7"/>
  <c r="D2437" i="7"/>
  <c r="D2463" i="7"/>
  <c r="D2485" i="7"/>
  <c r="E2485" i="7" s="1"/>
  <c r="D2509" i="7"/>
  <c r="E2509" i="7" s="1"/>
  <c r="D2534" i="7"/>
  <c r="D2550" i="7"/>
  <c r="D2569" i="7"/>
  <c r="D2586" i="7"/>
  <c r="E2586" i="7" s="1"/>
  <c r="D2602" i="7"/>
  <c r="F2602" i="7" s="1"/>
  <c r="D2620" i="7"/>
  <c r="E2620" i="7" s="1"/>
  <c r="D2635" i="7"/>
  <c r="D2654" i="7"/>
  <c r="D2671" i="7"/>
  <c r="E2671" i="7" s="1"/>
  <c r="D2687" i="7"/>
  <c r="D2706" i="7"/>
  <c r="E2706" i="7" s="1"/>
  <c r="D2721" i="7"/>
  <c r="D2739" i="7"/>
  <c r="E2739" i="7" s="1"/>
  <c r="D2756" i="7"/>
  <c r="F2756" i="7" s="1"/>
  <c r="D2772" i="7"/>
  <c r="D2791" i="7"/>
  <c r="D2804" i="7"/>
  <c r="D2820" i="7"/>
  <c r="E2820" i="7" s="1"/>
  <c r="D2835" i="7"/>
  <c r="D2849" i="7"/>
  <c r="E2849" i="7" s="1"/>
  <c r="D2864" i="7"/>
  <c r="D2875" i="7"/>
  <c r="D2889" i="7"/>
  <c r="E2889" i="7" s="1"/>
  <c r="D2902" i="7"/>
  <c r="D2914" i="7"/>
  <c r="D2928" i="7"/>
  <c r="D2939" i="7"/>
  <c r="D2953" i="7"/>
  <c r="D2966" i="7"/>
  <c r="F2966" i="7" s="1"/>
  <c r="D2978" i="7"/>
  <c r="D2992" i="7"/>
  <c r="D3003" i="7"/>
  <c r="D3017" i="7"/>
  <c r="E3017" i="7" s="1"/>
  <c r="D3030" i="7"/>
  <c r="D3042" i="7"/>
  <c r="F3042" i="7" s="1"/>
  <c r="D3056" i="7"/>
  <c r="F3056" i="7" s="1"/>
  <c r="D3067" i="7"/>
  <c r="D3081" i="7"/>
  <c r="D3094" i="7"/>
  <c r="D3106" i="7"/>
  <c r="F3106" i="7" s="1"/>
  <c r="D3120" i="7"/>
  <c r="D3131" i="7"/>
  <c r="D3145" i="7"/>
  <c r="D3158" i="7"/>
  <c r="D3170" i="7"/>
  <c r="F3170" i="7" s="1"/>
  <c r="D3184" i="7"/>
  <c r="D3195" i="7"/>
  <c r="D3209" i="7"/>
  <c r="D3222" i="7"/>
  <c r="D3234" i="7"/>
  <c r="D3248" i="7"/>
  <c r="D3259" i="7"/>
  <c r="D3273" i="7"/>
  <c r="E3273" i="7" s="1"/>
  <c r="D3286" i="7"/>
  <c r="D3298" i="7"/>
  <c r="D3312" i="7"/>
  <c r="F3312" i="7" s="1"/>
  <c r="D3323" i="7"/>
  <c r="D3337" i="7"/>
  <c r="D3350" i="7"/>
  <c r="D3362" i="7"/>
  <c r="E3362" i="7" s="1"/>
  <c r="D3376" i="7"/>
  <c r="D3387" i="7"/>
  <c r="D3401" i="7"/>
  <c r="D3414" i="7"/>
  <c r="D3426" i="7"/>
  <c r="E3426" i="7" s="1"/>
  <c r="D3440" i="7"/>
  <c r="E3440" i="7" s="1"/>
  <c r="D3451" i="7"/>
  <c r="E3451" i="7" s="1"/>
  <c r="D3465" i="7"/>
  <c r="D3478" i="7"/>
  <c r="F3478" i="7" s="1"/>
  <c r="D3490" i="7"/>
  <c r="E3490" i="7" s="1"/>
  <c r="D3504" i="7"/>
  <c r="E3504" i="7" s="1"/>
  <c r="D3515" i="7"/>
  <c r="D3529" i="7"/>
  <c r="D3542" i="7"/>
  <c r="D3554" i="7"/>
  <c r="E3554" i="7" s="1"/>
  <c r="D3568" i="7"/>
  <c r="D3579" i="7"/>
  <c r="D3593" i="7"/>
  <c r="D259" i="7"/>
  <c r="F259" i="7" s="1"/>
  <c r="D571" i="7"/>
  <c r="D795" i="7"/>
  <c r="F795" i="7" s="1"/>
  <c r="D929" i="7"/>
  <c r="D1039" i="7"/>
  <c r="D1123" i="7"/>
  <c r="F1123" i="7" s="1"/>
  <c r="D1213" i="7"/>
  <c r="D1304" i="7"/>
  <c r="D1373" i="7"/>
  <c r="D1410" i="7"/>
  <c r="D1440" i="7"/>
  <c r="D1472" i="7"/>
  <c r="D1505" i="7"/>
  <c r="D1532" i="7"/>
  <c r="F1532" i="7" s="1"/>
  <c r="D1568" i="7"/>
  <c r="E1568" i="7" s="1"/>
  <c r="D1590" i="7"/>
  <c r="E1590" i="7" s="1"/>
  <c r="D1621" i="7"/>
  <c r="D1650" i="7"/>
  <c r="E1650" i="7" s="1"/>
  <c r="D1673" i="7"/>
  <c r="D1704" i="7"/>
  <c r="D1725" i="7"/>
  <c r="D1755" i="7"/>
  <c r="D1782" i="7"/>
  <c r="D1808" i="7"/>
  <c r="D1837" i="7"/>
  <c r="D1860" i="7"/>
  <c r="F1860" i="7" s="1"/>
  <c r="D1890" i="7"/>
  <c r="F1890" i="7" s="1"/>
  <c r="D1915" i="7"/>
  <c r="D1942" i="7"/>
  <c r="F1942" i="7" s="1"/>
  <c r="D1971" i="7"/>
  <c r="E1971" i="7" s="1"/>
  <c r="D1994" i="7"/>
  <c r="D2024" i="7"/>
  <c r="F2024" i="7" s="1"/>
  <c r="D2049" i="7"/>
  <c r="F2049" i="7" s="1"/>
  <c r="D2075" i="7"/>
  <c r="E2075" i="7" s="1"/>
  <c r="D2102" i="7"/>
  <c r="F2102" i="7" s="1"/>
  <c r="D2128" i="7"/>
  <c r="D2155" i="7"/>
  <c r="D2184" i="7"/>
  <c r="F2184" i="7" s="1"/>
  <c r="D2208" i="7"/>
  <c r="D2237" i="7"/>
  <c r="E2237" i="7" s="1"/>
  <c r="D2259" i="7"/>
  <c r="F2259" i="7" s="1"/>
  <c r="D2290" i="7"/>
  <c r="E2290" i="7" s="1"/>
  <c r="D2318" i="7"/>
  <c r="D2341" i="7"/>
  <c r="E2341" i="7" s="1"/>
  <c r="D2372" i="7"/>
  <c r="D2392" i="7"/>
  <c r="E2392" i="7" s="1"/>
  <c r="D2418" i="7"/>
  <c r="D2442" i="7"/>
  <c r="D2464" i="7"/>
  <c r="D2490" i="7"/>
  <c r="D2510" i="7"/>
  <c r="E2510" i="7" s="1"/>
  <c r="D2536" i="7"/>
  <c r="D2554" i="7"/>
  <c r="E2554" i="7" s="1"/>
  <c r="D2570" i="7"/>
  <c r="D2588" i="7"/>
  <c r="F2588" i="7" s="1"/>
  <c r="D2603" i="7"/>
  <c r="D2622" i="7"/>
  <c r="F2622" i="7" s="1"/>
  <c r="D2639" i="7"/>
  <c r="D2655" i="7"/>
  <c r="D2674" i="7"/>
  <c r="F2674" i="7" s="1"/>
  <c r="D2689" i="7"/>
  <c r="D2707" i="7"/>
  <c r="D2724" i="7"/>
  <c r="E2724" i="7" s="1"/>
  <c r="D2740" i="7"/>
  <c r="D2759" i="7"/>
  <c r="D2774" i="7"/>
  <c r="E2774" i="7" s="1"/>
  <c r="D2793" i="7"/>
  <c r="D2807" i="7"/>
  <c r="D2821" i="7"/>
  <c r="F2821" i="7" s="1"/>
  <c r="D2837" i="7"/>
  <c r="D2850" i="7"/>
  <c r="D2865" i="7"/>
  <c r="D2878" i="7"/>
  <c r="D2890" i="7"/>
  <c r="D2904" i="7"/>
  <c r="F2904" i="7" s="1"/>
  <c r="D2915" i="7"/>
  <c r="D2929" i="7"/>
  <c r="D2942" i="7"/>
  <c r="D2954" i="7"/>
  <c r="D2968" i="7"/>
  <c r="F2968" i="7" s="1"/>
  <c r="D2979" i="7"/>
  <c r="D2993" i="7"/>
  <c r="E2993" i="7" s="1"/>
  <c r="D3006" i="7"/>
  <c r="D3018" i="7"/>
  <c r="D3032" i="7"/>
  <c r="F3032" i="7" s="1"/>
  <c r="D3043" i="7"/>
  <c r="E3043" i="7" s="1"/>
  <c r="D3057" i="7"/>
  <c r="D3070" i="7"/>
  <c r="D3082" i="7"/>
  <c r="D3096" i="7"/>
  <c r="D3107" i="7"/>
  <c r="D3121" i="7"/>
  <c r="D3134" i="7"/>
  <c r="D3146" i="7"/>
  <c r="D3160" i="7"/>
  <c r="F3160" i="7" s="1"/>
  <c r="D3171" i="7"/>
  <c r="F3171" i="7" s="1"/>
  <c r="D3185" i="7"/>
  <c r="D3198" i="7"/>
  <c r="D3210" i="7"/>
  <c r="D3224" i="7"/>
  <c r="E3224" i="7" s="1"/>
  <c r="D3235" i="7"/>
  <c r="D3249" i="7"/>
  <c r="D3262" i="7"/>
  <c r="F3262" i="7" s="1"/>
  <c r="D3274" i="7"/>
  <c r="D3288" i="7"/>
  <c r="D3299" i="7"/>
  <c r="D3313" i="7"/>
  <c r="D3326" i="7"/>
  <c r="F3326" i="7" s="1"/>
  <c r="D3338" i="7"/>
  <c r="D3352" i="7"/>
  <c r="D3363" i="7"/>
  <c r="D3377" i="7"/>
  <c r="D3390" i="7"/>
  <c r="D3402" i="7"/>
  <c r="D3416" i="7"/>
  <c r="F3416" i="7" s="1"/>
  <c r="D3427" i="7"/>
  <c r="E3427" i="7" s="1"/>
  <c r="D3441" i="7"/>
  <c r="D3454" i="7"/>
  <c r="F3454" i="7" s="1"/>
  <c r="D3466" i="7"/>
  <c r="E3466" i="7" s="1"/>
  <c r="D3480" i="7"/>
  <c r="F3480" i="7" s="1"/>
  <c r="D3491" i="7"/>
  <c r="F3491" i="7" s="1"/>
  <c r="D3505" i="7"/>
  <c r="D3518" i="7"/>
  <c r="D3530" i="7"/>
  <c r="E3530" i="7" s="1"/>
  <c r="D3544" i="7"/>
  <c r="E3544" i="7" s="1"/>
  <c r="D3555" i="7"/>
  <c r="E3555" i="7" s="1"/>
  <c r="D3569" i="7"/>
  <c r="F3569" i="7" s="1"/>
  <c r="D3582" i="7"/>
  <c r="D3594" i="7"/>
  <c r="F3594" i="7" s="1"/>
  <c r="D3" i="7"/>
  <c r="D345" i="7"/>
  <c r="D635" i="7"/>
  <c r="D818" i="7"/>
  <c r="D947" i="7"/>
  <c r="F947" i="7" s="1"/>
  <c r="D1055" i="7"/>
  <c r="D1146" i="7"/>
  <c r="D1233" i="7"/>
  <c r="E1233" i="7" s="1"/>
  <c r="D1320" i="7"/>
  <c r="D1376" i="7"/>
  <c r="D1414" i="7"/>
  <c r="D1445" i="7"/>
  <c r="D1476" i="7"/>
  <c r="E1476" i="7" s="1"/>
  <c r="D1508" i="7"/>
  <c r="D1537" i="7"/>
  <c r="D1569" i="7"/>
  <c r="D1598" i="7"/>
  <c r="D1622" i="7"/>
  <c r="D1652" i="7"/>
  <c r="D1674" i="7"/>
  <c r="D1705" i="7"/>
  <c r="D1733" i="7"/>
  <c r="D1756" i="7"/>
  <c r="D1787" i="7"/>
  <c r="D1809" i="7"/>
  <c r="E1809" i="7" s="1"/>
  <c r="D1838" i="7"/>
  <c r="E1838" i="7" s="1"/>
  <c r="D1866" i="7"/>
  <c r="D1891" i="7"/>
  <c r="D1921" i="7"/>
  <c r="F1921" i="7" s="1"/>
  <c r="D1944" i="7"/>
  <c r="D1973" i="7"/>
  <c r="F1973" i="7" s="1"/>
  <c r="D1998" i="7"/>
  <c r="D2026" i="7"/>
  <c r="D67" i="7"/>
  <c r="F67" i="7" s="1"/>
  <c r="D413" i="7"/>
  <c r="D696" i="7"/>
  <c r="E696" i="7" s="1"/>
  <c r="D858" i="7"/>
  <c r="D979" i="7"/>
  <c r="E979" i="7" s="1"/>
  <c r="D1073" i="7"/>
  <c r="F1073" i="7" s="1"/>
  <c r="D1167" i="7"/>
  <c r="D1258" i="7"/>
  <c r="D1342" i="7"/>
  <c r="D1391" i="7"/>
  <c r="E1391" i="7" s="1"/>
  <c r="D1420" i="7"/>
  <c r="D1454" i="7"/>
  <c r="F1454" i="7" s="1"/>
  <c r="D1484" i="7"/>
  <c r="D1515" i="7"/>
  <c r="D1549" i="7"/>
  <c r="D1577" i="7"/>
  <c r="E1577" i="7" s="1"/>
  <c r="D1605" i="7"/>
  <c r="D1632" i="7"/>
  <c r="D1658" i="7"/>
  <c r="D1685" i="7"/>
  <c r="D1709" i="7"/>
  <c r="D1737" i="7"/>
  <c r="D1765" i="7"/>
  <c r="D1789" i="7"/>
  <c r="D1819" i="7"/>
  <c r="F1819" i="7" s="1"/>
  <c r="D1842" i="7"/>
  <c r="D1872" i="7"/>
  <c r="D1900" i="7"/>
  <c r="F1900" i="7" s="1"/>
  <c r="D1924" i="7"/>
  <c r="D1954" i="7"/>
  <c r="D1976" i="7"/>
  <c r="F1976" i="7" s="1"/>
  <c r="D2006" i="7"/>
  <c r="D2034" i="7"/>
  <c r="D2058" i="7"/>
  <c r="D2089" i="7"/>
  <c r="D2110" i="7"/>
  <c r="F2110" i="7" s="1"/>
  <c r="D2140" i="7"/>
  <c r="D2165" i="7"/>
  <c r="F2165" i="7" s="1"/>
  <c r="D2193" i="7"/>
  <c r="D2221" i="7"/>
  <c r="D2245" i="7"/>
  <c r="D2274" i="7"/>
  <c r="F2274" i="7" s="1"/>
  <c r="D2300" i="7"/>
  <c r="E2300" i="7" s="1"/>
  <c r="D2326" i="7"/>
  <c r="D2354" i="7"/>
  <c r="F2354" i="7" s="1"/>
  <c r="D2378" i="7"/>
  <c r="D2402" i="7"/>
  <c r="D2428" i="7"/>
  <c r="E2428" i="7" s="1"/>
  <c r="D2448" i="7"/>
  <c r="D2474" i="7"/>
  <c r="D2494" i="7"/>
  <c r="D2520" i="7"/>
  <c r="E2520" i="7" s="1"/>
  <c r="D2543" i="7"/>
  <c r="D2559" i="7"/>
  <c r="D2578" i="7"/>
  <c r="D2593" i="7"/>
  <c r="D2611" i="7"/>
  <c r="D2628" i="7"/>
  <c r="D2644" i="7"/>
  <c r="F2644" i="7" s="1"/>
  <c r="D2663" i="7"/>
  <c r="D2678" i="7"/>
  <c r="D2697" i="7"/>
  <c r="F2697" i="7" s="1"/>
  <c r="D2714" i="7"/>
  <c r="D2730" i="7"/>
  <c r="E2730" i="7" s="1"/>
  <c r="D2748" i="7"/>
  <c r="D2763" i="7"/>
  <c r="E2763" i="7" s="1"/>
  <c r="D2782" i="7"/>
  <c r="F2782" i="7" s="1"/>
  <c r="D2798" i="7"/>
  <c r="D2812" i="7"/>
  <c r="D2828" i="7"/>
  <c r="E2828" i="7" s="1"/>
  <c r="D2841" i="7"/>
  <c r="D2857" i="7"/>
  <c r="F2857" i="7" s="1"/>
  <c r="D2870" i="7"/>
  <c r="D2882" i="7"/>
  <c r="D2896" i="7"/>
  <c r="D2907" i="7"/>
  <c r="D2921" i="7"/>
  <c r="D2934" i="7"/>
  <c r="F2934" i="7" s="1"/>
  <c r="D2946" i="7"/>
  <c r="F2946" i="7" s="1"/>
  <c r="D2960" i="7"/>
  <c r="D2971" i="7"/>
  <c r="D2985" i="7"/>
  <c r="F2985" i="7" s="1"/>
  <c r="D2998" i="7"/>
  <c r="D3010" i="7"/>
  <c r="E3010" i="7" s="1"/>
  <c r="D3024" i="7"/>
  <c r="F3024" i="7" s="1"/>
  <c r="D476" i="7"/>
  <c r="D890" i="7"/>
  <c r="F890" i="7" s="1"/>
  <c r="D1096" i="7"/>
  <c r="F1096" i="7" s="1"/>
  <c r="D1279" i="7"/>
  <c r="D1393" i="7"/>
  <c r="D1458" i="7"/>
  <c r="D1524" i="7"/>
  <c r="D1587" i="7"/>
  <c r="D1640" i="7"/>
  <c r="D1691" i="7"/>
  <c r="D1744" i="7"/>
  <c r="D1798" i="7"/>
  <c r="D1852" i="7"/>
  <c r="D1905" i="7"/>
  <c r="D1956" i="7"/>
  <c r="D2009" i="7"/>
  <c r="D2060" i="7"/>
  <c r="D2107" i="7"/>
  <c r="D2144" i="7"/>
  <c r="F2144" i="7" s="1"/>
  <c r="D2190" i="7"/>
  <c r="D2227" i="7"/>
  <c r="D2276" i="7"/>
  <c r="D2321" i="7"/>
  <c r="D2360" i="7"/>
  <c r="D2401" i="7"/>
  <c r="D2436" i="7"/>
  <c r="D2476" i="7"/>
  <c r="D2516" i="7"/>
  <c r="D2547" i="7"/>
  <c r="E2547" i="7" s="1"/>
  <c r="D2575" i="7"/>
  <c r="D2601" i="7"/>
  <c r="E2601" i="7" s="1"/>
  <c r="D2631" i="7"/>
  <c r="D2657" i="7"/>
  <c r="E2657" i="7" s="1"/>
  <c r="D2684" i="7"/>
  <c r="F2684" i="7" s="1"/>
  <c r="D2710" i="7"/>
  <c r="E2710" i="7" s="1"/>
  <c r="D2738" i="7"/>
  <c r="D2767" i="7"/>
  <c r="D2794" i="7"/>
  <c r="F2794" i="7" s="1"/>
  <c r="D2817" i="7"/>
  <c r="D2839" i="7"/>
  <c r="F2839" i="7" s="1"/>
  <c r="D2862" i="7"/>
  <c r="F2862" i="7" s="1"/>
  <c r="D2883" i="7"/>
  <c r="F2883" i="7" s="1"/>
  <c r="D2905" i="7"/>
  <c r="D2923" i="7"/>
  <c r="D2945" i="7"/>
  <c r="D2963" i="7"/>
  <c r="D2986" i="7"/>
  <c r="D3008" i="7"/>
  <c r="D3026" i="7"/>
  <c r="D3046" i="7"/>
  <c r="D3062" i="7"/>
  <c r="E3062" i="7" s="1"/>
  <c r="D3078" i="7"/>
  <c r="E3078" i="7" s="1"/>
  <c r="D3097" i="7"/>
  <c r="E3097" i="7" s="1"/>
  <c r="D3113" i="7"/>
  <c r="D3129" i="7"/>
  <c r="D3147" i="7"/>
  <c r="D3163" i="7"/>
  <c r="D3179" i="7"/>
  <c r="D3200" i="7"/>
  <c r="E3200" i="7" s="1"/>
  <c r="D3216" i="7"/>
  <c r="D3232" i="7"/>
  <c r="E3232" i="7" s="1"/>
  <c r="D3250" i="7"/>
  <c r="E3250" i="7" s="1"/>
  <c r="D3266" i="7"/>
  <c r="D3282" i="7"/>
  <c r="D3302" i="7"/>
  <c r="E3302" i="7" s="1"/>
  <c r="D3318" i="7"/>
  <c r="E3318" i="7" s="1"/>
  <c r="D3334" i="7"/>
  <c r="D3353" i="7"/>
  <c r="D3369" i="7"/>
  <c r="F3369" i="7" s="1"/>
  <c r="D3385" i="7"/>
  <c r="D3403" i="7"/>
  <c r="E3403" i="7" s="1"/>
  <c r="D3419" i="7"/>
  <c r="F3419" i="7" s="1"/>
  <c r="D3435" i="7"/>
  <c r="D3456" i="7"/>
  <c r="E3456" i="7" s="1"/>
  <c r="D3472" i="7"/>
  <c r="D3488" i="7"/>
  <c r="D3506" i="7"/>
  <c r="E3506" i="7" s="1"/>
  <c r="D3522" i="7"/>
  <c r="D3538" i="7"/>
  <c r="D3558" i="7"/>
  <c r="E3558" i="7" s="1"/>
  <c r="D3574" i="7"/>
  <c r="D3590" i="7"/>
  <c r="D1174" i="7"/>
  <c r="D1427" i="7"/>
  <c r="D1608" i="7"/>
  <c r="F1608" i="7" s="1"/>
  <c r="D1715" i="7"/>
  <c r="D1820" i="7"/>
  <c r="E1820" i="7" s="1"/>
  <c r="D1925" i="7"/>
  <c r="D2037" i="7"/>
  <c r="F2037" i="7" s="1"/>
  <c r="D2121" i="7"/>
  <c r="F2121" i="7" s="1"/>
  <c r="D2162" i="7"/>
  <c r="D2249" i="7"/>
  <c r="D2332" i="7"/>
  <c r="D2412" i="7"/>
  <c r="E2412" i="7" s="1"/>
  <c r="D2492" i="7"/>
  <c r="E2492" i="7" s="1"/>
  <c r="D2558" i="7"/>
  <c r="D2612" i="7"/>
  <c r="D2666" i="7"/>
  <c r="D2719" i="7"/>
  <c r="D2778" i="7"/>
  <c r="D2826" i="7"/>
  <c r="F2826" i="7" s="1"/>
  <c r="D2872" i="7"/>
  <c r="D2912" i="7"/>
  <c r="D2952" i="7"/>
  <c r="D2994" i="7"/>
  <c r="F2994" i="7" s="1"/>
  <c r="D3034" i="7"/>
  <c r="F3034" i="7" s="1"/>
  <c r="D3066" i="7"/>
  <c r="F3066" i="7" s="1"/>
  <c r="D3102" i="7"/>
  <c r="D3137" i="7"/>
  <c r="D3169" i="7"/>
  <c r="D3187" i="7"/>
  <c r="D3219" i="7"/>
  <c r="D3256" i="7"/>
  <c r="F3256" i="7" s="1"/>
  <c r="D3290" i="7"/>
  <c r="E3290" i="7" s="1"/>
  <c r="D3322" i="7"/>
  <c r="D3358" i="7"/>
  <c r="D3393" i="7"/>
  <c r="F3393" i="7" s="1"/>
  <c r="D3425" i="7"/>
  <c r="D3459" i="7"/>
  <c r="D3496" i="7"/>
  <c r="D3528" i="7"/>
  <c r="D3562" i="7"/>
  <c r="D3598" i="7"/>
  <c r="D735" i="7"/>
  <c r="E735" i="7" s="1"/>
  <c r="D1185" i="7"/>
  <c r="D1432" i="7"/>
  <c r="F1432" i="7" s="1"/>
  <c r="D1493" i="7"/>
  <c r="D1609" i="7"/>
  <c r="E1609" i="7" s="1"/>
  <c r="D1720" i="7"/>
  <c r="D1825" i="7"/>
  <c r="E1825" i="7" s="1"/>
  <c r="D1933" i="7"/>
  <c r="D2038" i="7"/>
  <c r="D2122" i="7"/>
  <c r="F2122" i="7" s="1"/>
  <c r="D2172" i="7"/>
  <c r="D2256" i="7"/>
  <c r="D2339" i="7"/>
  <c r="D2420" i="7"/>
  <c r="E2420" i="7" s="1"/>
  <c r="D2493" i="7"/>
  <c r="D2561" i="7"/>
  <c r="D2614" i="7"/>
  <c r="D2667" i="7"/>
  <c r="D2727" i="7"/>
  <c r="D2780" i="7"/>
  <c r="D2829" i="7"/>
  <c r="D2873" i="7"/>
  <c r="D2913" i="7"/>
  <c r="D541" i="7"/>
  <c r="E541" i="7" s="1"/>
  <c r="D905" i="7"/>
  <c r="D1115" i="7"/>
  <c r="E1115" i="7" s="1"/>
  <c r="D1293" i="7"/>
  <c r="F1293" i="7" s="1"/>
  <c r="D1395" i="7"/>
  <c r="D1467" i="7"/>
  <c r="D1530" i="7"/>
  <c r="D1588" i="7"/>
  <c r="D1641" i="7"/>
  <c r="F1641" i="7" s="1"/>
  <c r="D1692" i="7"/>
  <c r="D1747" i="7"/>
  <c r="F1747" i="7" s="1"/>
  <c r="D1804" i="7"/>
  <c r="D1856" i="7"/>
  <c r="F1856" i="7" s="1"/>
  <c r="D1908" i="7"/>
  <c r="D1961" i="7"/>
  <c r="D2017" i="7"/>
  <c r="D2067" i="7"/>
  <c r="F2067" i="7" s="1"/>
  <c r="D2109" i="7"/>
  <c r="D2152" i="7"/>
  <c r="F2152" i="7" s="1"/>
  <c r="D2194" i="7"/>
  <c r="F2194" i="7" s="1"/>
  <c r="D2238" i="7"/>
  <c r="D2277" i="7"/>
  <c r="D2322" i="7"/>
  <c r="E2322" i="7" s="1"/>
  <c r="D2362" i="7"/>
  <c r="F2362" i="7" s="1"/>
  <c r="D2406" i="7"/>
  <c r="D2446" i="7"/>
  <c r="D2479" i="7"/>
  <c r="F2479" i="7" s="1"/>
  <c r="D2519" i="7"/>
  <c r="D2548" i="7"/>
  <c r="E2548" i="7" s="1"/>
  <c r="D2579" i="7"/>
  <c r="E2579" i="7" s="1"/>
  <c r="D2607" i="7"/>
  <c r="D2633" i="7"/>
  <c r="D2660" i="7"/>
  <c r="D2686" i="7"/>
  <c r="D2716" i="7"/>
  <c r="E2716" i="7" s="1"/>
  <c r="D2742" i="7"/>
  <c r="D2770" i="7"/>
  <c r="D2795" i="7"/>
  <c r="D2819" i="7"/>
  <c r="E2819" i="7" s="1"/>
  <c r="D2844" i="7"/>
  <c r="E2844" i="7" s="1"/>
  <c r="D2866" i="7"/>
  <c r="E2866" i="7" s="1"/>
  <c r="D2886" i="7"/>
  <c r="F2886" i="7" s="1"/>
  <c r="D2906" i="7"/>
  <c r="D2926" i="7"/>
  <c r="D2947" i="7"/>
  <c r="D2969" i="7"/>
  <c r="D2987" i="7"/>
  <c r="E2987" i="7" s="1"/>
  <c r="D3009" i="7"/>
  <c r="D3027" i="7"/>
  <c r="F3027" i="7" s="1"/>
  <c r="D3048" i="7"/>
  <c r="D3064" i="7"/>
  <c r="D3080" i="7"/>
  <c r="D3098" i="7"/>
  <c r="D3114" i="7"/>
  <c r="E3114" i="7" s="1"/>
  <c r="D3130" i="7"/>
  <c r="D3150" i="7"/>
  <c r="E3150" i="7" s="1"/>
  <c r="D3166" i="7"/>
  <c r="F3166" i="7" s="1"/>
  <c r="D3182" i="7"/>
  <c r="E3182" i="7" s="1"/>
  <c r="D3201" i="7"/>
  <c r="E3201" i="7" s="1"/>
  <c r="D3217" i="7"/>
  <c r="D3233" i="7"/>
  <c r="D3251" i="7"/>
  <c r="D3267" i="7"/>
  <c r="E3267" i="7" s="1"/>
  <c r="D3283" i="7"/>
  <c r="D3304" i="7"/>
  <c r="D3320" i="7"/>
  <c r="D3336" i="7"/>
  <c r="F3336" i="7" s="1"/>
  <c r="D3354" i="7"/>
  <c r="E3354" i="7" s="1"/>
  <c r="D3370" i="7"/>
  <c r="F3370" i="7" s="1"/>
  <c r="D3386" i="7"/>
  <c r="D3406" i="7"/>
  <c r="D3422" i="7"/>
  <c r="D3438" i="7"/>
  <c r="E3438" i="7" s="1"/>
  <c r="D3457" i="7"/>
  <c r="D3473" i="7"/>
  <c r="D3489" i="7"/>
  <c r="D3507" i="7"/>
  <c r="F3507" i="7" s="1"/>
  <c r="D3523" i="7"/>
  <c r="D3539" i="7"/>
  <c r="E3539" i="7" s="1"/>
  <c r="D3560" i="7"/>
  <c r="D3576" i="7"/>
  <c r="E3576" i="7" s="1"/>
  <c r="D3592" i="7"/>
  <c r="D37" i="7"/>
  <c r="E37" i="7" s="1"/>
  <c r="D683" i="7"/>
  <c r="D977" i="7"/>
  <c r="D1155" i="7"/>
  <c r="D1341" i="7"/>
  <c r="D1418" i="7"/>
  <c r="D1478" i="7"/>
  <c r="F1478" i="7" s="1"/>
  <c r="D1542" i="7"/>
  <c r="D1601" i="7"/>
  <c r="D1653" i="7"/>
  <c r="E1653" i="7" s="1"/>
  <c r="D1706" i="7"/>
  <c r="F1706" i="7" s="1"/>
  <c r="D1758" i="7"/>
  <c r="D1817" i="7"/>
  <c r="E1817" i="7" s="1"/>
  <c r="D1870" i="7"/>
  <c r="E1870" i="7" s="1"/>
  <c r="D1923" i="7"/>
  <c r="D1974" i="7"/>
  <c r="F1974" i="7" s="1"/>
  <c r="D2027" i="7"/>
  <c r="D2070" i="7"/>
  <c r="E2070" i="7" s="1"/>
  <c r="D2117" i="7"/>
  <c r="D2158" i="7"/>
  <c r="D2201" i="7"/>
  <c r="D2243" i="7"/>
  <c r="E2243" i="7" s="1"/>
  <c r="D2284" i="7"/>
  <c r="D2329" i="7"/>
  <c r="D2373" i="7"/>
  <c r="D2408" i="7"/>
  <c r="D2447" i="7"/>
  <c r="E2447" i="7" s="1"/>
  <c r="D2481" i="7"/>
  <c r="E2481" i="7" s="1"/>
  <c r="D2521" i="7"/>
  <c r="F2521" i="7" s="1"/>
  <c r="D2556" i="7"/>
  <c r="E2556" i="7" s="1"/>
  <c r="D2580" i="7"/>
  <c r="D2610" i="7"/>
  <c r="E2610" i="7" s="1"/>
  <c r="D2634" i="7"/>
  <c r="D2665" i="7"/>
  <c r="F2665" i="7" s="1"/>
  <c r="D2692" i="7"/>
  <c r="D2718" i="7"/>
  <c r="D2746" i="7"/>
  <c r="D2771" i="7"/>
  <c r="D2801" i="7"/>
  <c r="D2822" i="7"/>
  <c r="F2822" i="7" s="1"/>
  <c r="D2846" i="7"/>
  <c r="D2867" i="7"/>
  <c r="D2888" i="7"/>
  <c r="F2888" i="7" s="1"/>
  <c r="D2910" i="7"/>
  <c r="E2910" i="7" s="1"/>
  <c r="D2930" i="7"/>
  <c r="E2930" i="7" s="1"/>
  <c r="D2950" i="7"/>
  <c r="D2970" i="7"/>
  <c r="D2990" i="7"/>
  <c r="E2990" i="7" s="1"/>
  <c r="D3011" i="7"/>
  <c r="D3033" i="7"/>
  <c r="D3049" i="7"/>
  <c r="D3065" i="7"/>
  <c r="D3083" i="7"/>
  <c r="E3083" i="7" s="1"/>
  <c r="D3099" i="7"/>
  <c r="D3115" i="7"/>
  <c r="D3136" i="7"/>
  <c r="E3136" i="7" s="1"/>
  <c r="D3152" i="7"/>
  <c r="E3152" i="7" s="1"/>
  <c r="D3168" i="7"/>
  <c r="E3168" i="7" s="1"/>
  <c r="D3186" i="7"/>
  <c r="E3186" i="7" s="1"/>
  <c r="D3202" i="7"/>
  <c r="F3202" i="7" s="1"/>
  <c r="D3218" i="7"/>
  <c r="D3238" i="7"/>
  <c r="D3254" i="7"/>
  <c r="E3254" i="7" s="1"/>
  <c r="D3270" i="7"/>
  <c r="D3289" i="7"/>
  <c r="F3289" i="7" s="1"/>
  <c r="D3305" i="7"/>
  <c r="F3305" i="7" s="1"/>
  <c r="D3321" i="7"/>
  <c r="D3339" i="7"/>
  <c r="F3339" i="7" s="1"/>
  <c r="D3355" i="7"/>
  <c r="D3371" i="7"/>
  <c r="F3371" i="7" s="1"/>
  <c r="D3392" i="7"/>
  <c r="D3408" i="7"/>
  <c r="D3424" i="7"/>
  <c r="D3442" i="7"/>
  <c r="F3442" i="7" s="1"/>
  <c r="D3458" i="7"/>
  <c r="D3474" i="7"/>
  <c r="D3494" i="7"/>
  <c r="D3510" i="7"/>
  <c r="E3510" i="7" s="1"/>
  <c r="D3526" i="7"/>
  <c r="F3526" i="7" s="1"/>
  <c r="D3545" i="7"/>
  <c r="D3561" i="7"/>
  <c r="E3561" i="7" s="1"/>
  <c r="D3577" i="7"/>
  <c r="F3577" i="7" s="1"/>
  <c r="D3595" i="7"/>
  <c r="D93" i="7"/>
  <c r="E93" i="7" s="1"/>
  <c r="D700" i="7"/>
  <c r="D981" i="7"/>
  <c r="D1344" i="7"/>
  <c r="D1491" i="7"/>
  <c r="D1552" i="7"/>
  <c r="D1660" i="7"/>
  <c r="D1769" i="7"/>
  <c r="D1873" i="7"/>
  <c r="F1873" i="7" s="1"/>
  <c r="D1984" i="7"/>
  <c r="D2078" i="7"/>
  <c r="E2078" i="7" s="1"/>
  <c r="D2204" i="7"/>
  <c r="D2291" i="7"/>
  <c r="E2291" i="7" s="1"/>
  <c r="D2374" i="7"/>
  <c r="F2374" i="7" s="1"/>
  <c r="D2452" i="7"/>
  <c r="D2525" i="7"/>
  <c r="D2582" i="7"/>
  <c r="F2582" i="7" s="1"/>
  <c r="D2642" i="7"/>
  <c r="D2695" i="7"/>
  <c r="D2750" i="7"/>
  <c r="F2750" i="7" s="1"/>
  <c r="D2802" i="7"/>
  <c r="F2802" i="7" s="1"/>
  <c r="D2847" i="7"/>
  <c r="D2891" i="7"/>
  <c r="E2891" i="7" s="1"/>
  <c r="D2931" i="7"/>
  <c r="D2974" i="7"/>
  <c r="F2974" i="7" s="1"/>
  <c r="D3014" i="7"/>
  <c r="D3050" i="7"/>
  <c r="F3050" i="7" s="1"/>
  <c r="D3086" i="7"/>
  <c r="D3118" i="7"/>
  <c r="D3153" i="7"/>
  <c r="E3153" i="7" s="1"/>
  <c r="D3203" i="7"/>
  <c r="D3240" i="7"/>
  <c r="F3240" i="7" s="1"/>
  <c r="D3272" i="7"/>
  <c r="D3306" i="7"/>
  <c r="D3342" i="7"/>
  <c r="D3374" i="7"/>
  <c r="D3409" i="7"/>
  <c r="E3409" i="7" s="1"/>
  <c r="D3443" i="7"/>
  <c r="D3475" i="7"/>
  <c r="D3512" i="7"/>
  <c r="D3546" i="7"/>
  <c r="E3546" i="7" s="1"/>
  <c r="D3578" i="7"/>
  <c r="D153" i="7"/>
  <c r="F153" i="7" s="1"/>
  <c r="D1009" i="7"/>
  <c r="D1360" i="7"/>
  <c r="D1554" i="7"/>
  <c r="E1554" i="7" s="1"/>
  <c r="D1664" i="7"/>
  <c r="D1772" i="7"/>
  <c r="D1877" i="7"/>
  <c r="D1987" i="7"/>
  <c r="E1987" i="7" s="1"/>
  <c r="D2082" i="7"/>
  <c r="D2211" i="7"/>
  <c r="D2294" i="7"/>
  <c r="F2294" i="7" s="1"/>
  <c r="D2383" i="7"/>
  <c r="D2456" i="7"/>
  <c r="D2529" i="7"/>
  <c r="E2529" i="7" s="1"/>
  <c r="D2590" i="7"/>
  <c r="F2590" i="7" s="1"/>
  <c r="D2643" i="7"/>
  <c r="D2698" i="7"/>
  <c r="D2751" i="7"/>
  <c r="D2803" i="7"/>
  <c r="D2853" i="7"/>
  <c r="D2894" i="7"/>
  <c r="D1027" i="7"/>
  <c r="E1027" i="7" s="1"/>
  <c r="D1392" i="7"/>
  <c r="E1392" i="7" s="1"/>
  <c r="D1573" i="7"/>
  <c r="D1723" i="7"/>
  <c r="D1850" i="7"/>
  <c r="D2005" i="7"/>
  <c r="D2133" i="7"/>
  <c r="D2226" i="7"/>
  <c r="E2226" i="7" s="1"/>
  <c r="D2350" i="7"/>
  <c r="F2350" i="7" s="1"/>
  <c r="D2461" i="7"/>
  <c r="F2461" i="7" s="1"/>
  <c r="D2546" i="7"/>
  <c r="F2546" i="7" s="1"/>
  <c r="D2623" i="7"/>
  <c r="D2699" i="7"/>
  <c r="F2699" i="7" s="1"/>
  <c r="D2762" i="7"/>
  <c r="D2831" i="7"/>
  <c r="D2897" i="7"/>
  <c r="D2938" i="7"/>
  <c r="E2938" i="7" s="1"/>
  <c r="D2982" i="7"/>
  <c r="F2982" i="7" s="1"/>
  <c r="D3022" i="7"/>
  <c r="E3022" i="7" s="1"/>
  <c r="D3058" i="7"/>
  <c r="D3090" i="7"/>
  <c r="E3090" i="7" s="1"/>
  <c r="D3126" i="7"/>
  <c r="E3126" i="7" s="1"/>
  <c r="D3161" i="7"/>
  <c r="D3193" i="7"/>
  <c r="D3227" i="7"/>
  <c r="D3264" i="7"/>
  <c r="F3264" i="7" s="1"/>
  <c r="D3296" i="7"/>
  <c r="D3330" i="7"/>
  <c r="D3366" i="7"/>
  <c r="F3366" i="7" s="1"/>
  <c r="D3398" i="7"/>
  <c r="D3433" i="7"/>
  <c r="D3467" i="7"/>
  <c r="D3499" i="7"/>
  <c r="D3536" i="7"/>
  <c r="D3570" i="7"/>
  <c r="F3570" i="7" s="1"/>
  <c r="D3602" i="7"/>
  <c r="F3602" i="7" s="1"/>
  <c r="D1069" i="7"/>
  <c r="D1433" i="7"/>
  <c r="E1433" i="7" s="1"/>
  <c r="D1580" i="7"/>
  <c r="D1736" i="7"/>
  <c r="D1882" i="7"/>
  <c r="D2008" i="7"/>
  <c r="E2008" i="7" s="1"/>
  <c r="D2138" i="7"/>
  <c r="F2138" i="7" s="1"/>
  <c r="D2257" i="7"/>
  <c r="F2257" i="7" s="1"/>
  <c r="D2357" i="7"/>
  <c r="E2357" i="7" s="1"/>
  <c r="D2465" i="7"/>
  <c r="E2465" i="7" s="1"/>
  <c r="D2564" i="7"/>
  <c r="D2625" i="7"/>
  <c r="D2703" i="7"/>
  <c r="D2783" i="7"/>
  <c r="D2838" i="7"/>
  <c r="D2898" i="7"/>
  <c r="D2944" i="7"/>
  <c r="E2944" i="7" s="1"/>
  <c r="D2984" i="7"/>
  <c r="E2984" i="7" s="1"/>
  <c r="D3025" i="7"/>
  <c r="D3059" i="7"/>
  <c r="D3091" i="7"/>
  <c r="D3128" i="7"/>
  <c r="D3162" i="7"/>
  <c r="E3162" i="7" s="1"/>
  <c r="D3194" i="7"/>
  <c r="E3194" i="7" s="1"/>
  <c r="D3230" i="7"/>
  <c r="D3265" i="7"/>
  <c r="D3297" i="7"/>
  <c r="F3297" i="7" s="1"/>
  <c r="D3331" i="7"/>
  <c r="E3331" i="7" s="1"/>
  <c r="D3368" i="7"/>
  <c r="D3400" i="7"/>
  <c r="E3400" i="7" s="1"/>
  <c r="D3434" i="7"/>
  <c r="D3470" i="7"/>
  <c r="F3470" i="7" s="1"/>
  <c r="D3502" i="7"/>
  <c r="D3537" i="7"/>
  <c r="D3571" i="7"/>
  <c r="D229" i="7"/>
  <c r="D1082" i="7"/>
  <c r="D1451" i="7"/>
  <c r="D1616" i="7"/>
  <c r="D1741" i="7"/>
  <c r="D1892" i="7"/>
  <c r="F1892" i="7" s="1"/>
  <c r="D2040" i="7"/>
  <c r="D2142" i="7"/>
  <c r="D2267" i="7"/>
  <c r="D2388" i="7"/>
  <c r="D2472" i="7"/>
  <c r="D2567" i="7"/>
  <c r="D2646" i="7"/>
  <c r="D2708" i="7"/>
  <c r="E2708" i="7" s="1"/>
  <c r="D2785" i="7"/>
  <c r="D2855" i="7"/>
  <c r="D2899" i="7"/>
  <c r="D2955" i="7"/>
  <c r="D2995" i="7"/>
  <c r="D3035" i="7"/>
  <c r="D3072" i="7"/>
  <c r="F3072" i="7" s="1"/>
  <c r="D3104" i="7"/>
  <c r="E3104" i="7" s="1"/>
  <c r="D3138" i="7"/>
  <c r="D3174" i="7"/>
  <c r="D3206" i="7"/>
  <c r="F3206" i="7" s="1"/>
  <c r="D3241" i="7"/>
  <c r="D3275" i="7"/>
  <c r="E3275" i="7" s="1"/>
  <c r="D3307" i="7"/>
  <c r="D3344" i="7"/>
  <c r="D3378" i="7"/>
  <c r="D3410" i="7"/>
  <c r="D3446" i="7"/>
  <c r="D3481" i="7"/>
  <c r="D3513" i="7"/>
  <c r="F3513" i="7" s="1"/>
  <c r="D3547" i="7"/>
  <c r="D3584" i="7"/>
  <c r="D2682" i="7"/>
  <c r="D3019" i="7"/>
  <c r="D3123" i="7"/>
  <c r="D3192" i="7"/>
  <c r="E3192" i="7" s="1"/>
  <c r="D3258" i="7"/>
  <c r="D3329" i="7"/>
  <c r="D3361" i="7"/>
  <c r="F3361" i="7" s="1"/>
  <c r="D3432" i="7"/>
  <c r="F3432" i="7" s="1"/>
  <c r="D3498" i="7"/>
  <c r="D3566" i="7"/>
  <c r="E3566" i="7" s="1"/>
  <c r="D362" i="7"/>
  <c r="D1206" i="7"/>
  <c r="D1457" i="7"/>
  <c r="D1626" i="7"/>
  <c r="D1774" i="7"/>
  <c r="D1902" i="7"/>
  <c r="E1902" i="7" s="1"/>
  <c r="D2054" i="7"/>
  <c r="D2173" i="7"/>
  <c r="D2270" i="7"/>
  <c r="D2390" i="7"/>
  <c r="D2501" i="7"/>
  <c r="D2571" i="7"/>
  <c r="F2571" i="7" s="1"/>
  <c r="D2650" i="7"/>
  <c r="D2729" i="7"/>
  <c r="D2788" i="7"/>
  <c r="D2858" i="7"/>
  <c r="F2858" i="7" s="1"/>
  <c r="D2918" i="7"/>
  <c r="D2958" i="7"/>
  <c r="D3000" i="7"/>
  <c r="F3000" i="7" s="1"/>
  <c r="D3038" i="7"/>
  <c r="D3073" i="7"/>
  <c r="D3105" i="7"/>
  <c r="D3139" i="7"/>
  <c r="E3139" i="7" s="1"/>
  <c r="D3176" i="7"/>
  <c r="D3208" i="7"/>
  <c r="D3242" i="7"/>
  <c r="E3242" i="7" s="1"/>
  <c r="D3278" i="7"/>
  <c r="F3278" i="7" s="1"/>
  <c r="D3310" i="7"/>
  <c r="D3345" i="7"/>
  <c r="D3379" i="7"/>
  <c r="D3411" i="7"/>
  <c r="D3448" i="7"/>
  <c r="D3482" i="7"/>
  <c r="F3482" i="7" s="1"/>
  <c r="D3514" i="7"/>
  <c r="D3550" i="7"/>
  <c r="E3550" i="7" s="1"/>
  <c r="D3585" i="7"/>
  <c r="F3585" i="7" s="1"/>
  <c r="D429" i="7"/>
  <c r="D1249" i="7"/>
  <c r="E1249" i="7" s="1"/>
  <c r="D1494" i="7"/>
  <c r="F1494" i="7" s="1"/>
  <c r="D1636" i="7"/>
  <c r="E1636" i="7" s="1"/>
  <c r="D1788" i="7"/>
  <c r="D1936" i="7"/>
  <c r="E1936" i="7" s="1"/>
  <c r="D2057" i="7"/>
  <c r="D2174" i="7"/>
  <c r="D2305" i="7"/>
  <c r="E2305" i="7" s="1"/>
  <c r="D2399" i="7"/>
  <c r="D2503" i="7"/>
  <c r="F2503" i="7" s="1"/>
  <c r="D2591" i="7"/>
  <c r="D2652" i="7"/>
  <c r="E2652" i="7" s="1"/>
  <c r="D2731" i="7"/>
  <c r="F2731" i="7" s="1"/>
  <c r="D2810" i="7"/>
  <c r="D2859" i="7"/>
  <c r="E2859" i="7" s="1"/>
  <c r="D2920" i="7"/>
  <c r="D2961" i="7"/>
  <c r="D3001" i="7"/>
  <c r="E3001" i="7" s="1"/>
  <c r="D3040" i="7"/>
  <c r="F3040" i="7" s="1"/>
  <c r="D3074" i="7"/>
  <c r="D3110" i="7"/>
  <c r="D3142" i="7"/>
  <c r="D3177" i="7"/>
  <c r="F3177" i="7" s="1"/>
  <c r="D3211" i="7"/>
  <c r="D3243" i="7"/>
  <c r="E3243" i="7" s="1"/>
  <c r="D3280" i="7"/>
  <c r="D3314" i="7"/>
  <c r="D3346" i="7"/>
  <c r="F3346" i="7" s="1"/>
  <c r="D3382" i="7"/>
  <c r="D3417" i="7"/>
  <c r="E3417" i="7" s="1"/>
  <c r="D3449" i="7"/>
  <c r="D3483" i="7"/>
  <c r="E3483" i="7" s="1"/>
  <c r="D3520" i="7"/>
  <c r="F3520" i="7" s="1"/>
  <c r="D3552" i="7"/>
  <c r="E3552" i="7" s="1"/>
  <c r="D3586" i="7"/>
  <c r="D766" i="7"/>
  <c r="D1261" i="7"/>
  <c r="D1513" i="7"/>
  <c r="D1670" i="7"/>
  <c r="E1670" i="7" s="1"/>
  <c r="D1793" i="7"/>
  <c r="D1950" i="7"/>
  <c r="D2090" i="7"/>
  <c r="D2186" i="7"/>
  <c r="E2186" i="7" s="1"/>
  <c r="D2308" i="7"/>
  <c r="D2421" i="7"/>
  <c r="F2421" i="7" s="1"/>
  <c r="D2506" i="7"/>
  <c r="D2596" i="7"/>
  <c r="D2675" i="7"/>
  <c r="D2735" i="7"/>
  <c r="E2735" i="7" s="1"/>
  <c r="D2811" i="7"/>
  <c r="F2811" i="7" s="1"/>
  <c r="D2874" i="7"/>
  <c r="D2922" i="7"/>
  <c r="D2962" i="7"/>
  <c r="F2962" i="7" s="1"/>
  <c r="D3002" i="7"/>
  <c r="D3041" i="7"/>
  <c r="D3075" i="7"/>
  <c r="D3112" i="7"/>
  <c r="D3144" i="7"/>
  <c r="D3178" i="7"/>
  <c r="D3214" i="7"/>
  <c r="D3246" i="7"/>
  <c r="D3281" i="7"/>
  <c r="E3281" i="7" s="1"/>
  <c r="D3315" i="7"/>
  <c r="F3315" i="7" s="1"/>
  <c r="D3347" i="7"/>
  <c r="D3384" i="7"/>
  <c r="D3418" i="7"/>
  <c r="D3450" i="7"/>
  <c r="F3450" i="7" s="1"/>
  <c r="D3486" i="7"/>
  <c r="D3521" i="7"/>
  <c r="D3553" i="7"/>
  <c r="F3553" i="7" s="1"/>
  <c r="D3587" i="7"/>
  <c r="E3587" i="7" s="1"/>
  <c r="D851" i="7"/>
  <c r="D1365" i="7"/>
  <c r="D1517" i="7"/>
  <c r="F1517" i="7" s="1"/>
  <c r="D1682" i="7"/>
  <c r="F1682" i="7" s="1"/>
  <c r="D1827" i="7"/>
  <c r="D1955" i="7"/>
  <c r="D2091" i="7"/>
  <c r="E2091" i="7" s="1"/>
  <c r="D2217" i="7"/>
  <c r="F2217" i="7" s="1"/>
  <c r="D2309" i="7"/>
  <c r="D2430" i="7"/>
  <c r="D2537" i="7"/>
  <c r="D2599" i="7"/>
  <c r="F2599" i="7" s="1"/>
  <c r="D2676" i="7"/>
  <c r="D2753" i="7"/>
  <c r="D2813" i="7"/>
  <c r="D2880" i="7"/>
  <c r="E2880" i="7" s="1"/>
  <c r="D2936" i="7"/>
  <c r="D2976" i="7"/>
  <c r="F2976" i="7" s="1"/>
  <c r="D3016" i="7"/>
  <c r="D3051" i="7"/>
  <c r="D3088" i="7"/>
  <c r="D3122" i="7"/>
  <c r="D3154" i="7"/>
  <c r="D3190" i="7"/>
  <c r="E3190" i="7" s="1"/>
  <c r="D3225" i="7"/>
  <c r="D3257" i="7"/>
  <c r="D3291" i="7"/>
  <c r="E3291" i="7" s="1"/>
  <c r="D3328" i="7"/>
  <c r="F3328" i="7" s="1"/>
  <c r="D3360" i="7"/>
  <c r="F3360" i="7" s="1"/>
  <c r="D3394" i="7"/>
  <c r="D3430" i="7"/>
  <c r="D3462" i="7"/>
  <c r="D3497" i="7"/>
  <c r="E3497" i="7" s="1"/>
  <c r="D3531" i="7"/>
  <c r="D3563" i="7"/>
  <c r="F3563" i="7" s="1"/>
  <c r="D3600" i="7"/>
  <c r="F3600" i="7" s="1"/>
  <c r="D861" i="7"/>
  <c r="F861" i="7" s="1"/>
  <c r="D1382" i="7"/>
  <c r="D1555" i="7"/>
  <c r="D1689" i="7"/>
  <c r="F1689" i="7" s="1"/>
  <c r="D1841" i="7"/>
  <c r="D1988" i="7"/>
  <c r="F1988" i="7" s="1"/>
  <c r="D2092" i="7"/>
  <c r="D2225" i="7"/>
  <c r="E2225" i="7" s="1"/>
  <c r="D2344" i="7"/>
  <c r="E2344" i="7" s="1"/>
  <c r="D2433" i="7"/>
  <c r="D2538" i="7"/>
  <c r="D2618" i="7"/>
  <c r="F2618" i="7" s="1"/>
  <c r="D2761" i="7"/>
  <c r="F2761" i="7" s="1"/>
  <c r="D2830" i="7"/>
  <c r="E2830" i="7" s="1"/>
  <c r="D2881" i="7"/>
  <c r="E2881" i="7" s="1"/>
  <c r="D2937" i="7"/>
  <c r="D2977" i="7"/>
  <c r="D3054" i="7"/>
  <c r="F3054" i="7" s="1"/>
  <c r="D3089" i="7"/>
  <c r="D3155" i="7"/>
  <c r="D3226" i="7"/>
  <c r="D3294" i="7"/>
  <c r="D3395" i="7"/>
  <c r="D3464" i="7"/>
  <c r="F3464" i="7" s="1"/>
  <c r="D3534" i="7"/>
  <c r="D3601" i="7"/>
  <c r="E3601" i="7" s="1"/>
  <c r="E1592" i="7"/>
  <c r="E1497" i="7" l="1"/>
  <c r="Y9" i="4"/>
  <c r="F2248" i="7"/>
  <c r="E1157" i="7"/>
  <c r="E293" i="7"/>
  <c r="E3577" i="7"/>
  <c r="F3126" i="7"/>
  <c r="F3083" i="7"/>
  <c r="F3232" i="7"/>
  <c r="E463" i="7"/>
  <c r="F1362" i="7"/>
  <c r="E433" i="7"/>
  <c r="E3066" i="7"/>
  <c r="E3197" i="7"/>
  <c r="F3423" i="7"/>
  <c r="F46" i="7"/>
  <c r="F3399" i="7"/>
  <c r="E3170" i="7"/>
  <c r="F2930" i="7"/>
  <c r="F2338" i="7"/>
  <c r="E2994" i="7"/>
  <c r="E2037" i="7"/>
  <c r="F2520" i="7"/>
  <c r="E2415" i="7"/>
  <c r="E3556" i="7"/>
  <c r="E1415" i="7"/>
  <c r="F2949" i="7"/>
  <c r="F3" i="7"/>
  <c r="E3" i="7"/>
  <c r="F1902" i="7"/>
  <c r="F1066" i="7"/>
  <c r="F3021" i="7"/>
  <c r="F400" i="7"/>
  <c r="F866" i="7"/>
  <c r="E1103" i="7"/>
  <c r="F1103" i="7"/>
  <c r="E1209" i="7"/>
  <c r="E3262" i="7"/>
  <c r="E2974" i="7"/>
  <c r="E1608" i="7"/>
  <c r="E3106" i="7"/>
  <c r="F194" i="7"/>
  <c r="E2502" i="7"/>
  <c r="E1190" i="7"/>
  <c r="E923" i="7"/>
  <c r="E1629" i="7"/>
  <c r="F344" i="7"/>
  <c r="F2389" i="7"/>
  <c r="F99" i="7"/>
  <c r="F511" i="7"/>
  <c r="E1890" i="7"/>
  <c r="F394" i="7"/>
  <c r="F2959" i="7"/>
  <c r="F1653" i="7"/>
  <c r="F2412" i="7"/>
  <c r="F3150" i="7"/>
  <c r="F1249" i="7"/>
  <c r="E3370" i="7"/>
  <c r="F2091" i="7"/>
  <c r="E1478" i="7"/>
  <c r="E227" i="7"/>
  <c r="E42" i="7"/>
  <c r="F1628" i="7"/>
  <c r="E1682" i="7"/>
  <c r="E2821" i="7"/>
  <c r="E478" i="7"/>
  <c r="E1280" i="7"/>
  <c r="F809" i="7"/>
  <c r="F941" i="7"/>
  <c r="F550" i="7"/>
  <c r="F3546" i="7"/>
  <c r="E237" i="7"/>
  <c r="F2706" i="7"/>
  <c r="F2784" i="7"/>
  <c r="F2285" i="7"/>
  <c r="F207" i="7"/>
  <c r="F242" i="7"/>
  <c r="E3087" i="7"/>
  <c r="E3056" i="7"/>
  <c r="F2505" i="7"/>
  <c r="E218" i="7"/>
  <c r="F1357" i="7"/>
  <c r="E3442" i="7"/>
  <c r="F1296" i="7"/>
  <c r="F3182" i="7"/>
  <c r="F690" i="7"/>
  <c r="E1896" i="7"/>
  <c r="F1786" i="7"/>
  <c r="F726" i="7"/>
  <c r="F85" i="7"/>
  <c r="E2432" i="7"/>
  <c r="F1079" i="7"/>
  <c r="F90" i="7"/>
  <c r="F2861" i="7"/>
  <c r="E597" i="7"/>
  <c r="E2295" i="7"/>
  <c r="F1175" i="7"/>
  <c r="E2375" i="7"/>
  <c r="F2933" i="7"/>
  <c r="E2781" i="7"/>
  <c r="E592" i="7"/>
  <c r="E68" i="7"/>
  <c r="E3397" i="7"/>
  <c r="E2565" i="7"/>
  <c r="E1293" i="7"/>
  <c r="F3209" i="7"/>
  <c r="E3209" i="7"/>
  <c r="E1060" i="7"/>
  <c r="F1060" i="7"/>
  <c r="F599" i="7"/>
  <c r="E599" i="7"/>
  <c r="E144" i="7"/>
  <c r="F144" i="7"/>
  <c r="F1086" i="7"/>
  <c r="E1086" i="7"/>
  <c r="E1741" i="7"/>
  <c r="F1741" i="7"/>
  <c r="F2557" i="7"/>
  <c r="E978" i="7"/>
  <c r="F140" i="7"/>
  <c r="E140" i="7"/>
  <c r="E268" i="7"/>
  <c r="F268" i="7"/>
  <c r="F2418" i="7"/>
  <c r="E2418" i="7"/>
  <c r="F2378" i="7"/>
  <c r="E2378" i="7"/>
  <c r="F738" i="7"/>
  <c r="E738" i="7"/>
  <c r="F510" i="7"/>
  <c r="E510" i="7"/>
  <c r="E1736" i="7"/>
  <c r="F1736" i="7"/>
  <c r="E2388" i="7"/>
  <c r="F2388" i="7"/>
  <c r="F2666" i="7"/>
  <c r="E2666" i="7"/>
  <c r="F2387" i="7"/>
  <c r="E2387" i="7"/>
  <c r="F2955" i="7"/>
  <c r="E2955" i="7"/>
  <c r="F3531" i="7"/>
  <c r="E3531" i="7"/>
  <c r="F2277" i="7"/>
  <c r="E2277" i="7"/>
  <c r="E3585" i="7"/>
  <c r="E2588" i="7"/>
  <c r="E2834" i="7"/>
  <c r="E3042" i="7"/>
  <c r="E2138" i="7"/>
  <c r="E111" i="7"/>
  <c r="F1309" i="7"/>
  <c r="F3362" i="7"/>
  <c r="E3573" i="7"/>
  <c r="F3469" i="7"/>
  <c r="E2342" i="7"/>
  <c r="F3483" i="7"/>
  <c r="E2723" i="7"/>
  <c r="E2421" i="7"/>
  <c r="E2015" i="7"/>
  <c r="E1948" i="7"/>
  <c r="E1689" i="7"/>
  <c r="E1465" i="7"/>
  <c r="E1129" i="7"/>
  <c r="E379" i="7"/>
  <c r="F230" i="7"/>
  <c r="F3417" i="7"/>
  <c r="E2294" i="7"/>
  <c r="E736" i="7"/>
  <c r="F3506" i="7"/>
  <c r="E1104" i="7"/>
  <c r="F1199" i="7"/>
  <c r="F3354" i="7"/>
  <c r="F2594" i="7"/>
  <c r="E2594" i="7"/>
  <c r="F387" i="7"/>
  <c r="E1614" i="7"/>
  <c r="F1614" i="7"/>
  <c r="E714" i="7"/>
  <c r="F714" i="7"/>
  <c r="F1623" i="7"/>
  <c r="E1623" i="7"/>
  <c r="F3579" i="7"/>
  <c r="E3579" i="7"/>
  <c r="F2158" i="7"/>
  <c r="E2158" i="7"/>
  <c r="F1489" i="7"/>
  <c r="E1489" i="7"/>
  <c r="F2827" i="7"/>
  <c r="E2827" i="7"/>
  <c r="F126" i="7"/>
  <c r="E126" i="7"/>
  <c r="F644" i="7"/>
  <c r="E644" i="7"/>
  <c r="F1006" i="7"/>
  <c r="E1006" i="7"/>
  <c r="F3005" i="7"/>
  <c r="E3005" i="7"/>
  <c r="F1160" i="7"/>
  <c r="E1160" i="7"/>
  <c r="F2887" i="7"/>
  <c r="E2887" i="7"/>
  <c r="E586" i="7"/>
  <c r="F586" i="7"/>
  <c r="F667" i="7"/>
  <c r="E667" i="7"/>
  <c r="E579" i="7"/>
  <c r="F579" i="7"/>
  <c r="F1310" i="7"/>
  <c r="E1310" i="7"/>
  <c r="E1360" i="7"/>
  <c r="F1360" i="7"/>
  <c r="E1715" i="7"/>
  <c r="F1715" i="7"/>
  <c r="F1090" i="7"/>
  <c r="E1090" i="7"/>
  <c r="E2264" i="7"/>
  <c r="F2264" i="7"/>
  <c r="F3221" i="7"/>
  <c r="E3221" i="7"/>
  <c r="F3551" i="7"/>
  <c r="E3551" i="7"/>
  <c r="F23" i="7"/>
  <c r="E23" i="7"/>
  <c r="F2225" i="7"/>
  <c r="E2218" i="7"/>
  <c r="E844" i="7"/>
  <c r="F1290" i="7"/>
  <c r="F505" i="7"/>
  <c r="E505" i="7"/>
  <c r="F3420" i="7"/>
  <c r="E3420" i="7"/>
  <c r="F2591" i="7"/>
  <c r="E2591" i="7"/>
  <c r="E2801" i="7"/>
  <c r="F2801" i="7"/>
  <c r="E1134" i="7"/>
  <c r="F1134" i="7"/>
  <c r="F2097" i="7"/>
  <c r="E2097" i="7"/>
  <c r="E2214" i="7"/>
  <c r="F2214" i="7"/>
  <c r="F2463" i="7"/>
  <c r="E2463" i="7"/>
  <c r="E3007" i="7"/>
  <c r="F3007" i="7"/>
  <c r="E89" i="7"/>
  <c r="F89" i="7"/>
  <c r="E3195" i="7"/>
  <c r="F3195" i="7"/>
  <c r="F3109" i="7"/>
  <c r="E3109" i="7"/>
  <c r="E3133" i="7"/>
  <c r="F3133" i="7"/>
  <c r="F3521" i="7"/>
  <c r="E3521" i="7"/>
  <c r="E33" i="7"/>
  <c r="F33" i="7"/>
  <c r="E36" i="7"/>
  <c r="F36" i="7"/>
  <c r="F215" i="7"/>
  <c r="E215" i="7"/>
  <c r="F69" i="7"/>
  <c r="F3183" i="7"/>
  <c r="F2322" i="7"/>
  <c r="E2732" i="7"/>
  <c r="E2320" i="7"/>
  <c r="E2551" i="7"/>
  <c r="F2529" i="7"/>
  <c r="E2072" i="7"/>
  <c r="F1138" i="7"/>
  <c r="E425" i="7"/>
  <c r="F3277" i="7"/>
  <c r="F2916" i="7"/>
  <c r="E2374" i="7"/>
  <c r="F1592" i="7"/>
  <c r="E973" i="7"/>
  <c r="F1604" i="7"/>
  <c r="F64" i="7"/>
  <c r="F2509" i="7"/>
  <c r="F19" i="7"/>
  <c r="E41" i="7"/>
  <c r="E3305" i="7"/>
  <c r="E2848" i="7"/>
  <c r="F2659" i="7"/>
  <c r="F1870" i="7"/>
  <c r="F2098" i="7"/>
  <c r="F1460" i="7"/>
  <c r="E1532" i="7"/>
  <c r="F559" i="7"/>
  <c r="F337" i="7"/>
  <c r="E625" i="7"/>
  <c r="F3535" i="7"/>
  <c r="F3168" i="7"/>
  <c r="E3054" i="7"/>
  <c r="F3189" i="7"/>
  <c r="F3576" i="7"/>
  <c r="E852" i="7"/>
  <c r="E2071" i="7"/>
  <c r="E3177" i="7"/>
  <c r="E1723" i="7"/>
  <c r="F1723" i="7"/>
  <c r="E575" i="7"/>
  <c r="F575" i="7"/>
  <c r="F801" i="7"/>
  <c r="E801" i="7"/>
  <c r="E775" i="7"/>
  <c r="F775" i="7"/>
  <c r="E461" i="7"/>
  <c r="F461" i="7"/>
  <c r="F4" i="7"/>
  <c r="E4" i="7"/>
  <c r="F2789" i="7"/>
  <c r="E2789" i="7"/>
  <c r="E403" i="7"/>
  <c r="F403" i="7"/>
  <c r="E315" i="7"/>
  <c r="F315" i="7"/>
  <c r="E249" i="7"/>
  <c r="F249" i="7"/>
  <c r="E482" i="7"/>
  <c r="F482" i="7"/>
  <c r="F967" i="7"/>
  <c r="E967" i="7"/>
  <c r="E681" i="7"/>
  <c r="F681" i="7"/>
  <c r="E1586" i="7"/>
  <c r="F1586" i="7"/>
  <c r="F3088" i="7"/>
  <c r="E3088" i="7"/>
  <c r="F1100" i="7"/>
  <c r="E1100" i="7"/>
  <c r="E928" i="7"/>
  <c r="F928" i="7"/>
  <c r="E1761" i="7"/>
  <c r="F1761" i="7"/>
  <c r="F3284" i="7"/>
  <c r="E3284" i="7"/>
  <c r="E1499" i="7"/>
  <c r="F1499" i="7"/>
  <c r="F766" i="7"/>
  <c r="E766" i="7"/>
  <c r="E1467" i="7"/>
  <c r="F1467" i="7"/>
  <c r="E2648" i="7"/>
  <c r="F2648" i="7"/>
  <c r="F1764" i="7"/>
  <c r="E1764" i="7"/>
  <c r="F3238" i="7"/>
  <c r="E3238" i="7"/>
  <c r="E3268" i="7"/>
  <c r="F3268" i="7"/>
  <c r="E444" i="7"/>
  <c r="F444" i="7"/>
  <c r="F219" i="7"/>
  <c r="E219" i="7"/>
  <c r="E1162" i="7"/>
  <c r="F1162" i="7"/>
  <c r="E1955" i="7"/>
  <c r="F1955" i="7"/>
  <c r="F1859" i="7"/>
  <c r="E1859" i="7"/>
  <c r="E117" i="7"/>
  <c r="F117" i="7"/>
  <c r="F112" i="7"/>
  <c r="E112" i="7"/>
  <c r="F130" i="7"/>
  <c r="E130" i="7"/>
  <c r="F189" i="7"/>
  <c r="E189" i="7"/>
  <c r="E957" i="7"/>
  <c r="F957" i="7"/>
  <c r="E772" i="7"/>
  <c r="F772" i="7"/>
  <c r="F1149" i="7"/>
  <c r="E1149" i="7"/>
  <c r="F1791" i="7"/>
  <c r="E1791" i="7"/>
  <c r="E1275" i="7"/>
  <c r="F1275" i="7"/>
  <c r="F2925" i="7"/>
  <c r="E2925" i="7"/>
  <c r="E2055" i="7"/>
  <c r="F2055" i="7"/>
  <c r="E616" i="7"/>
  <c r="F616" i="7"/>
  <c r="E125" i="7"/>
  <c r="F125" i="7"/>
  <c r="E486" i="7"/>
  <c r="F486" i="7"/>
  <c r="E185" i="7"/>
  <c r="F185" i="7"/>
  <c r="F367" i="7"/>
  <c r="E367" i="7"/>
  <c r="F142" i="7"/>
  <c r="E142" i="7"/>
  <c r="E549" i="7"/>
  <c r="F549" i="7"/>
  <c r="E1288" i="7"/>
  <c r="F1288" i="7"/>
  <c r="E661" i="7"/>
  <c r="F661" i="7"/>
  <c r="E1237" i="7"/>
  <c r="F1237" i="7"/>
  <c r="E920" i="7"/>
  <c r="F920" i="7"/>
  <c r="F2190" i="7"/>
  <c r="E2190" i="7"/>
  <c r="E2417" i="7"/>
  <c r="F2417" i="7"/>
  <c r="E2082" i="7"/>
  <c r="F2082" i="7"/>
  <c r="F1546" i="7"/>
  <c r="E1546" i="7"/>
  <c r="E2596" i="7"/>
  <c r="F2596" i="7"/>
  <c r="F2873" i="7"/>
  <c r="E2873" i="7"/>
  <c r="F3473" i="7"/>
  <c r="E3473" i="7"/>
  <c r="F3227" i="7"/>
  <c r="E3227" i="7"/>
  <c r="E627" i="7"/>
  <c r="F627" i="7"/>
  <c r="F1283" i="7"/>
  <c r="E1283" i="7"/>
  <c r="E942" i="7"/>
  <c r="F942" i="7"/>
  <c r="F1456" i="7"/>
  <c r="E1456" i="7"/>
  <c r="E836" i="7"/>
  <c r="F836" i="7"/>
  <c r="F916" i="7"/>
  <c r="E916" i="7"/>
  <c r="F1545" i="7"/>
  <c r="E1545" i="7"/>
  <c r="F664" i="7"/>
  <c r="E664" i="7"/>
  <c r="F1053" i="7"/>
  <c r="E1053" i="7"/>
  <c r="F1473" i="7"/>
  <c r="E1473" i="7"/>
  <c r="F2027" i="7"/>
  <c r="E2027" i="7"/>
  <c r="E2036" i="7"/>
  <c r="F2036" i="7"/>
  <c r="F2230" i="7"/>
  <c r="E2230" i="7"/>
  <c r="F1412" i="7"/>
  <c r="E1412" i="7"/>
  <c r="E2331" i="7"/>
  <c r="F2331" i="7"/>
  <c r="F2627" i="7"/>
  <c r="E2627" i="7"/>
  <c r="E3219" i="7"/>
  <c r="F3219" i="7"/>
  <c r="F3165" i="7"/>
  <c r="E3165" i="7"/>
  <c r="E1573" i="7"/>
  <c r="F1573" i="7"/>
  <c r="E1363" i="7"/>
  <c r="F1363" i="7"/>
  <c r="E1569" i="7"/>
  <c r="F1569" i="7"/>
  <c r="F2669" i="7"/>
  <c r="E2669" i="7"/>
  <c r="F2301" i="7"/>
  <c r="E2301" i="7"/>
  <c r="E2137" i="7"/>
  <c r="F2137" i="7"/>
  <c r="E2145" i="7"/>
  <c r="F2145" i="7"/>
  <c r="E2676" i="7"/>
  <c r="F2676" i="7"/>
  <c r="E3492" i="7"/>
  <c r="F3492" i="7"/>
  <c r="F2631" i="7"/>
  <c r="E2631" i="7"/>
  <c r="F2016" i="7"/>
  <c r="E2016" i="7"/>
  <c r="E1831" i="7"/>
  <c r="F1831" i="7"/>
  <c r="F1469" i="7"/>
  <c r="E1469" i="7"/>
  <c r="F2204" i="7"/>
  <c r="E2204" i="7"/>
  <c r="E2541" i="7"/>
  <c r="F2541" i="7"/>
  <c r="E2912" i="7"/>
  <c r="F2912" i="7"/>
  <c r="F2954" i="7"/>
  <c r="E2954" i="7"/>
  <c r="E2795" i="7"/>
  <c r="F2795" i="7"/>
  <c r="E3064" i="7"/>
  <c r="F3064" i="7"/>
  <c r="F1543" i="7"/>
  <c r="E1543" i="7"/>
  <c r="E1790" i="7"/>
  <c r="F1790" i="7"/>
  <c r="E2241" i="7"/>
  <c r="F2241" i="7"/>
  <c r="F1493" i="7"/>
  <c r="E1493" i="7"/>
  <c r="F2141" i="7"/>
  <c r="E2141" i="7"/>
  <c r="F2228" i="7"/>
  <c r="E2228" i="7"/>
  <c r="E1348" i="7"/>
  <c r="F1348" i="7"/>
  <c r="F2080" i="7"/>
  <c r="E2080" i="7"/>
  <c r="F1932" i="7"/>
  <c r="E1932" i="7"/>
  <c r="F1818" i="7"/>
  <c r="E1818" i="7"/>
  <c r="F1857" i="7"/>
  <c r="E1857" i="7"/>
  <c r="E2445" i="7"/>
  <c r="F2445" i="7"/>
  <c r="E2561" i="7"/>
  <c r="F2561" i="7"/>
  <c r="E2376" i="7"/>
  <c r="F2376" i="7"/>
  <c r="F2807" i="7"/>
  <c r="E2807" i="7"/>
  <c r="E2626" i="7"/>
  <c r="F2626" i="7"/>
  <c r="F2207" i="7"/>
  <c r="E2207" i="7"/>
  <c r="E2283" i="7"/>
  <c r="F2283" i="7"/>
  <c r="E3018" i="7"/>
  <c r="F3018" i="7"/>
  <c r="E875" i="7"/>
  <c r="F2681" i="7"/>
  <c r="F1828" i="7"/>
  <c r="E1728" i="7"/>
  <c r="E261" i="7"/>
  <c r="F261" i="7"/>
  <c r="E1452" i="7"/>
  <c r="E976" i="7"/>
  <c r="F976" i="7"/>
  <c r="E1429" i="7"/>
  <c r="F1429" i="7"/>
  <c r="F544" i="7"/>
  <c r="E544" i="7"/>
  <c r="E638" i="7"/>
  <c r="F638" i="7"/>
  <c r="E332" i="7"/>
  <c r="F332" i="7"/>
  <c r="E487" i="7"/>
  <c r="F487" i="7"/>
  <c r="E2634" i="7"/>
  <c r="F2634" i="7"/>
  <c r="E1211" i="7"/>
  <c r="F1211" i="7"/>
  <c r="E1738" i="7"/>
  <c r="F1738" i="7"/>
  <c r="E2448" i="7"/>
  <c r="F2448" i="7"/>
  <c r="F3039" i="7"/>
  <c r="E3039" i="7"/>
  <c r="F176" i="7"/>
  <c r="E176" i="7"/>
  <c r="E603" i="7"/>
  <c r="F603" i="7"/>
  <c r="F454" i="7"/>
  <c r="E454" i="7"/>
  <c r="E1180" i="7"/>
  <c r="F1180" i="7"/>
  <c r="F777" i="7"/>
  <c r="E777" i="7"/>
  <c r="F933" i="7"/>
  <c r="E933" i="7"/>
  <c r="E1484" i="7"/>
  <c r="F1484" i="7"/>
  <c r="E1991" i="7"/>
  <c r="F1991" i="7"/>
  <c r="F2441" i="7"/>
  <c r="E2441" i="7"/>
  <c r="E516" i="7"/>
  <c r="F516" i="7"/>
  <c r="F634" i="7"/>
  <c r="E634" i="7"/>
  <c r="F373" i="7"/>
  <c r="E373" i="7"/>
  <c r="E1491" i="7"/>
  <c r="F1491" i="7"/>
  <c r="F1765" i="7"/>
  <c r="E1765" i="7"/>
  <c r="E1842" i="7"/>
  <c r="F1842" i="7"/>
  <c r="E108" i="7"/>
  <c r="F108" i="7"/>
  <c r="F760" i="7"/>
  <c r="E760" i="7"/>
  <c r="F1092" i="7"/>
  <c r="E1092" i="7"/>
  <c r="F1838" i="7"/>
  <c r="E385" i="7"/>
  <c r="F1439" i="7"/>
  <c r="E1439" i="7"/>
  <c r="F636" i="7"/>
  <c r="E636" i="7"/>
  <c r="F1766" i="7"/>
  <c r="E1766" i="7"/>
  <c r="F578" i="7"/>
  <c r="E578" i="7"/>
  <c r="E1530" i="7"/>
  <c r="F1530" i="7"/>
  <c r="F304" i="7"/>
  <c r="E304" i="7"/>
  <c r="E422" i="7"/>
  <c r="F422" i="7"/>
  <c r="E1379" i="7"/>
  <c r="F1379" i="7"/>
  <c r="E2238" i="7"/>
  <c r="F2238" i="7"/>
  <c r="E748" i="7"/>
  <c r="F748" i="7"/>
  <c r="E2249" i="7"/>
  <c r="F2249" i="7"/>
  <c r="F2159" i="7"/>
  <c r="E2159" i="7"/>
  <c r="E2919" i="7"/>
  <c r="F2919" i="7"/>
  <c r="F974" i="7"/>
  <c r="E974" i="7"/>
  <c r="E574" i="7"/>
  <c r="F574" i="7"/>
  <c r="E1370" i="7"/>
  <c r="F1370" i="7"/>
  <c r="F488" i="7"/>
  <c r="E488" i="7"/>
  <c r="E492" i="7"/>
  <c r="F492" i="7"/>
  <c r="E2062" i="7"/>
  <c r="E849" i="7"/>
  <c r="E1226" i="7"/>
  <c r="F3495" i="7"/>
  <c r="E3495" i="7"/>
  <c r="F2336" i="7"/>
  <c r="E2336" i="7"/>
  <c r="F3107" i="7"/>
  <c r="E3107" i="7"/>
  <c r="F1716" i="7"/>
  <c r="E1716" i="7"/>
  <c r="F2905" i="7"/>
  <c r="E2905" i="7"/>
  <c r="E2583" i="7"/>
  <c r="F2583" i="7"/>
  <c r="E2832" i="7"/>
  <c r="F2832" i="7"/>
  <c r="E2947" i="7"/>
  <c r="F2947" i="7"/>
  <c r="F3179" i="7"/>
  <c r="E3179" i="7"/>
  <c r="F3036" i="7"/>
  <c r="E3036" i="7"/>
  <c r="F952" i="7"/>
  <c r="E952" i="7"/>
  <c r="E2762" i="7"/>
  <c r="F2762" i="7"/>
  <c r="E2851" i="7"/>
  <c r="F2851" i="7"/>
  <c r="F2914" i="7"/>
  <c r="E2914" i="7"/>
  <c r="E2779" i="7"/>
  <c r="F2779" i="7"/>
  <c r="E3147" i="7"/>
  <c r="F3147" i="7"/>
  <c r="F342" i="7"/>
  <c r="E342" i="7"/>
  <c r="F3263" i="7"/>
  <c r="E3263" i="7"/>
  <c r="F3008" i="7"/>
  <c r="E3008" i="7"/>
  <c r="F1026" i="7"/>
  <c r="E1026" i="7"/>
  <c r="F15" i="7"/>
  <c r="E15" i="7"/>
  <c r="F131" i="7"/>
  <c r="E131" i="7"/>
  <c r="E960" i="7"/>
  <c r="F960" i="7"/>
  <c r="E81" i="7"/>
  <c r="F81" i="7"/>
  <c r="F3334" i="7"/>
  <c r="E3334" i="7"/>
  <c r="F778" i="7"/>
  <c r="E778" i="7"/>
  <c r="E992" i="7"/>
  <c r="F992" i="7"/>
  <c r="F294" i="7"/>
  <c r="E294" i="7"/>
  <c r="E7" i="7"/>
  <c r="F7" i="7"/>
  <c r="F216" i="7"/>
  <c r="E216" i="7"/>
  <c r="F83" i="7"/>
  <c r="E83" i="7"/>
  <c r="E986" i="7"/>
  <c r="F986" i="7"/>
  <c r="F1702" i="7"/>
  <c r="E1702" i="7"/>
  <c r="F504" i="7"/>
  <c r="E504" i="7"/>
  <c r="F523" i="7"/>
  <c r="E523" i="7"/>
  <c r="F830" i="7"/>
  <c r="E830" i="7"/>
  <c r="F999" i="7"/>
  <c r="E999" i="7"/>
  <c r="F640" i="7"/>
  <c r="E640" i="7"/>
  <c r="E848" i="7"/>
  <c r="F848" i="7"/>
  <c r="F455" i="7"/>
  <c r="E455" i="7"/>
  <c r="F3561" i="7"/>
  <c r="E3501" i="7"/>
  <c r="E3050" i="7"/>
  <c r="F2468" i="7"/>
  <c r="E1906" i="7"/>
  <c r="F512" i="7"/>
  <c r="F898" i="7"/>
  <c r="E2904" i="7"/>
  <c r="F1068" i="7"/>
  <c r="E466" i="7"/>
  <c r="F466" i="7"/>
  <c r="F2221" i="7"/>
  <c r="E2221" i="7"/>
  <c r="F3141" i="7"/>
  <c r="E3141" i="7"/>
  <c r="F3588" i="7"/>
  <c r="E3588" i="7"/>
  <c r="E2351" i="7"/>
  <c r="F2351" i="7"/>
  <c r="E413" i="7"/>
  <c r="F413" i="7"/>
  <c r="F1114" i="7"/>
  <c r="E1114" i="7"/>
  <c r="F1093" i="7"/>
  <c r="E1093" i="7"/>
  <c r="F1074" i="7"/>
  <c r="E1074" i="7"/>
  <c r="F2808" i="7"/>
  <c r="E2808" i="7"/>
  <c r="F759" i="7"/>
  <c r="E759" i="7"/>
  <c r="E773" i="7"/>
  <c r="F773" i="7"/>
  <c r="E1111" i="7"/>
  <c r="F1111" i="7"/>
  <c r="E2677" i="7"/>
  <c r="F2677" i="7"/>
  <c r="F2187" i="7"/>
  <c r="E2187" i="7"/>
  <c r="F2169" i="7"/>
  <c r="E2169" i="7"/>
  <c r="E3249" i="7"/>
  <c r="F3249" i="7"/>
  <c r="F2063" i="7"/>
  <c r="E2063" i="7"/>
  <c r="F2504" i="7"/>
  <c r="E2504" i="7"/>
  <c r="F2903" i="7"/>
  <c r="E2903" i="7"/>
  <c r="E2383" i="7"/>
  <c r="F2383" i="7"/>
  <c r="F1905" i="7"/>
  <c r="E1905" i="7"/>
  <c r="F2978" i="7"/>
  <c r="E2978" i="7"/>
  <c r="F2612" i="7"/>
  <c r="E2612" i="7"/>
  <c r="E3193" i="7"/>
  <c r="F3193" i="7"/>
  <c r="F2923" i="7"/>
  <c r="E2923" i="7"/>
  <c r="F3269" i="7"/>
  <c r="E3269" i="7"/>
  <c r="E3516" i="7"/>
  <c r="F3516" i="7"/>
  <c r="F3128" i="7"/>
  <c r="E3128" i="7"/>
  <c r="F10" i="7"/>
  <c r="E10" i="7"/>
  <c r="F362" i="7"/>
  <c r="E362" i="7"/>
  <c r="F1512" i="7"/>
  <c r="E1512" i="7"/>
  <c r="F76" i="7"/>
  <c r="E3206" i="7"/>
  <c r="F3097" i="7"/>
  <c r="E2349" i="7"/>
  <c r="F2547" i="7"/>
  <c r="E824" i="7"/>
  <c r="E717" i="7"/>
  <c r="F225" i="7"/>
  <c r="E314" i="7"/>
  <c r="F3303" i="7"/>
  <c r="F2552" i="7"/>
  <c r="F2744" i="7"/>
  <c r="F819" i="7"/>
  <c r="F618" i="7"/>
  <c r="E618" i="7"/>
  <c r="E2564" i="7"/>
  <c r="F2564" i="7"/>
  <c r="E211" i="7"/>
  <c r="F211" i="7"/>
  <c r="F1540" i="7"/>
  <c r="E1540" i="7"/>
  <c r="F437" i="7"/>
  <c r="E437" i="7"/>
  <c r="F1181" i="7"/>
  <c r="E1181" i="7"/>
  <c r="E614" i="7"/>
  <c r="F614" i="7"/>
  <c r="F889" i="7"/>
  <c r="E889" i="7"/>
  <c r="F2647" i="7"/>
  <c r="E2647" i="7"/>
  <c r="E1202" i="7"/>
  <c r="F1202" i="7"/>
  <c r="E1189" i="7"/>
  <c r="F1189" i="7"/>
  <c r="F2407" i="7"/>
  <c r="E2407" i="7"/>
  <c r="E2254" i="7"/>
  <c r="F2254" i="7"/>
  <c r="E2969" i="7"/>
  <c r="F2969" i="7"/>
  <c r="E2162" i="7"/>
  <c r="F2162" i="7"/>
  <c r="E779" i="7"/>
  <c r="F779" i="7"/>
  <c r="E975" i="7"/>
  <c r="F975" i="7"/>
  <c r="E1075" i="7"/>
  <c r="F1075" i="7"/>
  <c r="E1078" i="7"/>
  <c r="F1078" i="7"/>
  <c r="E369" i="7"/>
  <c r="F369" i="7"/>
  <c r="E821" i="7"/>
  <c r="F821" i="7"/>
  <c r="F1179" i="7"/>
  <c r="E1179" i="7"/>
  <c r="E1373" i="7"/>
  <c r="F1373" i="7"/>
  <c r="E2384" i="7"/>
  <c r="F2384" i="7"/>
  <c r="E1245" i="7"/>
  <c r="F1245" i="7"/>
  <c r="E1140" i="7"/>
  <c r="F1140" i="7"/>
  <c r="E1449" i="7"/>
  <c r="F1449" i="7"/>
  <c r="E892" i="7"/>
  <c r="F892" i="7"/>
  <c r="F991" i="7"/>
  <c r="E991" i="7"/>
  <c r="E1826" i="7"/>
  <c r="F1826" i="7"/>
  <c r="F1367" i="7"/>
  <c r="E1367" i="7"/>
  <c r="E2256" i="7"/>
  <c r="F2256" i="7"/>
  <c r="E1686" i="7"/>
  <c r="F1686" i="7"/>
  <c r="E2019" i="7"/>
  <c r="F2019" i="7"/>
  <c r="F2289" i="7"/>
  <c r="E2289" i="7"/>
  <c r="F2260" i="7"/>
  <c r="E2260" i="7"/>
  <c r="F3071" i="7"/>
  <c r="E3071" i="7"/>
  <c r="E3081" i="7"/>
  <c r="F3081" i="7"/>
  <c r="F1376" i="7"/>
  <c r="E1376" i="7"/>
  <c r="F1222" i="7"/>
  <c r="E1222" i="7"/>
  <c r="F1339" i="7"/>
  <c r="E1339" i="7"/>
  <c r="E2104" i="7"/>
  <c r="F2104" i="7"/>
  <c r="F2175" i="7"/>
  <c r="E2175" i="7"/>
  <c r="F2642" i="7"/>
  <c r="E2642" i="7"/>
  <c r="E2776" i="7"/>
  <c r="F2776" i="7"/>
  <c r="F2770" i="7"/>
  <c r="E2770" i="7"/>
  <c r="E3529" i="7"/>
  <c r="F3529" i="7"/>
  <c r="E1513" i="7"/>
  <c r="F1513" i="7"/>
  <c r="E1823" i="7"/>
  <c r="F1823" i="7"/>
  <c r="F1876" i="7"/>
  <c r="E1876" i="7"/>
  <c r="E1834" i="7"/>
  <c r="F1834" i="7"/>
  <c r="E1159" i="7"/>
  <c r="F1159" i="7"/>
  <c r="F1830" i="7"/>
  <c r="E1830" i="7"/>
  <c r="E2330" i="7"/>
  <c r="F2330" i="7"/>
  <c r="F2476" i="7"/>
  <c r="E2476" i="7"/>
  <c r="E3111" i="7"/>
  <c r="F3111" i="7"/>
  <c r="F3134" i="7"/>
  <c r="E3134" i="7"/>
  <c r="F2806" i="7"/>
  <c r="E2806" i="7"/>
  <c r="E3204" i="7"/>
  <c r="F3204" i="7"/>
  <c r="E1883" i="7"/>
  <c r="F1883" i="7"/>
  <c r="F1705" i="7"/>
  <c r="E1705" i="7"/>
  <c r="F1523" i="7"/>
  <c r="E1523" i="7"/>
  <c r="F2224" i="7"/>
  <c r="E2224" i="7"/>
  <c r="E2060" i="7"/>
  <c r="F2060" i="7"/>
  <c r="F1304" i="7"/>
  <c r="E1304" i="7"/>
  <c r="E2018" i="7"/>
  <c r="F2018" i="7"/>
  <c r="E2655" i="7"/>
  <c r="F2655" i="7"/>
  <c r="E1939" i="7"/>
  <c r="F1939" i="7"/>
  <c r="F1824" i="7"/>
  <c r="E1824" i="7"/>
  <c r="F2516" i="7"/>
  <c r="E2516" i="7"/>
  <c r="E2847" i="7"/>
  <c r="F2847" i="7"/>
  <c r="F2423" i="7"/>
  <c r="E2423" i="7"/>
  <c r="E2508" i="7"/>
  <c r="F2508" i="7"/>
  <c r="F3429" i="7"/>
  <c r="E3429" i="7"/>
  <c r="F3132" i="7"/>
  <c r="E3132" i="7"/>
  <c r="F2838" i="7"/>
  <c r="E2838" i="7"/>
  <c r="F3518" i="7"/>
  <c r="E3518" i="7"/>
  <c r="F1739" i="7"/>
  <c r="E1739" i="7"/>
  <c r="E2686" i="7"/>
  <c r="F2686" i="7"/>
  <c r="E2566" i="7"/>
  <c r="F2566" i="7"/>
  <c r="F2458" i="7"/>
  <c r="E2458" i="7"/>
  <c r="E3244" i="7"/>
  <c r="F3244" i="7"/>
  <c r="F2964" i="7"/>
  <c r="E2964" i="7"/>
  <c r="E3584" i="7"/>
  <c r="F3584" i="7"/>
  <c r="E3458" i="7"/>
  <c r="F3458" i="7"/>
  <c r="E3422" i="7"/>
  <c r="F3422" i="7"/>
  <c r="E1726" i="7"/>
  <c r="F1726" i="7"/>
  <c r="E1833" i="7"/>
  <c r="F1833" i="7"/>
  <c r="F2515" i="7"/>
  <c r="E2515" i="7"/>
  <c r="E2328" i="7"/>
  <c r="F2328" i="7"/>
  <c r="E2765" i="7"/>
  <c r="F2765" i="7"/>
  <c r="E2567" i="7"/>
  <c r="F2567" i="7"/>
  <c r="F2585" i="7"/>
  <c r="E2585" i="7"/>
  <c r="F2033" i="7"/>
  <c r="E2033" i="7"/>
  <c r="E3345" i="7"/>
  <c r="F3345" i="7"/>
  <c r="F2874" i="7"/>
  <c r="E2874" i="7"/>
  <c r="E2740" i="7"/>
  <c r="F2740" i="7"/>
  <c r="E3135" i="7"/>
  <c r="F3135" i="7"/>
  <c r="F3402" i="7"/>
  <c r="E3402" i="7"/>
  <c r="F3351" i="7"/>
  <c r="E3351" i="7"/>
  <c r="F2396" i="7"/>
  <c r="E2396" i="7"/>
  <c r="F2409" i="7"/>
  <c r="E2409" i="7"/>
  <c r="E2267" i="7"/>
  <c r="F2267" i="7"/>
  <c r="E3092" i="7"/>
  <c r="F3092" i="7"/>
  <c r="E3236" i="7"/>
  <c r="F3236" i="7"/>
  <c r="F3101" i="7"/>
  <c r="E3101" i="7"/>
  <c r="F1999" i="7"/>
  <c r="E1999" i="7"/>
  <c r="F2833" i="7"/>
  <c r="E2833" i="7"/>
  <c r="F1040" i="7"/>
  <c r="E1040" i="7"/>
  <c r="F2691" i="7"/>
  <c r="E2691" i="7"/>
  <c r="E3365" i="7"/>
  <c r="F3365" i="7"/>
  <c r="E28" i="7"/>
  <c r="F28" i="7"/>
  <c r="E2700" i="7"/>
  <c r="F2700" i="7"/>
  <c r="E3045" i="7"/>
  <c r="F3045" i="7"/>
  <c r="F2972" i="7"/>
  <c r="E2972" i="7"/>
  <c r="E3499" i="7"/>
  <c r="F3499" i="7"/>
  <c r="E2915" i="7"/>
  <c r="F2915" i="7"/>
  <c r="E3314" i="7"/>
  <c r="F3314" i="7"/>
  <c r="E2876" i="7"/>
  <c r="F2876" i="7"/>
  <c r="F3074" i="7"/>
  <c r="E3074" i="7"/>
  <c r="F3241" i="7"/>
  <c r="E3241" i="7"/>
  <c r="E3304" i="7"/>
  <c r="F3304" i="7"/>
  <c r="F687" i="7"/>
  <c r="E687" i="7"/>
  <c r="F1252" i="7"/>
  <c r="E1252" i="7"/>
  <c r="F842" i="7"/>
  <c r="F1196" i="7"/>
  <c r="F1038" i="7"/>
  <c r="E3312" i="7"/>
  <c r="E2571" i="7"/>
  <c r="E2826" i="7"/>
  <c r="E3329" i="7"/>
  <c r="F3329" i="7"/>
  <c r="F2936" i="7"/>
  <c r="E2936" i="7"/>
  <c r="F2092" i="7"/>
  <c r="E2092" i="7"/>
  <c r="E704" i="7"/>
  <c r="F704" i="7"/>
  <c r="E113" i="7"/>
  <c r="F113" i="7"/>
  <c r="F1169" i="7"/>
  <c r="E1169" i="7"/>
  <c r="F1121" i="7"/>
  <c r="E1121" i="7"/>
  <c r="E357" i="7"/>
  <c r="F357" i="7"/>
  <c r="F832" i="7"/>
  <c r="E832" i="7"/>
  <c r="E2942" i="7"/>
  <c r="F2942" i="7"/>
  <c r="F1479" i="7"/>
  <c r="E1479" i="7"/>
  <c r="E1109" i="7"/>
  <c r="F1109" i="7"/>
  <c r="F146" i="7"/>
  <c r="E146" i="7"/>
  <c r="F563" i="7"/>
  <c r="E563" i="7"/>
  <c r="E1594" i="7"/>
  <c r="F1594" i="7"/>
  <c r="F2198" i="7"/>
  <c r="E2198" i="7"/>
  <c r="F2999" i="7"/>
  <c r="E2999" i="7"/>
  <c r="F221" i="7"/>
  <c r="E221" i="7"/>
  <c r="F383" i="7"/>
  <c r="E383" i="7"/>
  <c r="F1959" i="7"/>
  <c r="E1959" i="7"/>
  <c r="E2361" i="7"/>
  <c r="F2361" i="7"/>
  <c r="F798" i="7"/>
  <c r="E798" i="7"/>
  <c r="F1866" i="7"/>
  <c r="E1866" i="7"/>
  <c r="E1950" i="7"/>
  <c r="F1950" i="7"/>
  <c r="E1217" i="7"/>
  <c r="F1217" i="7"/>
  <c r="F763" i="7"/>
  <c r="E763" i="7"/>
  <c r="F1005" i="7"/>
  <c r="E1005" i="7"/>
  <c r="E1933" i="7"/>
  <c r="F1933" i="7"/>
  <c r="E2693" i="7"/>
  <c r="F2693" i="7"/>
  <c r="F2775" i="7"/>
  <c r="E2775" i="7"/>
  <c r="F380" i="7"/>
  <c r="E380" i="7"/>
  <c r="F500" i="7"/>
  <c r="E500" i="7"/>
  <c r="E1315" i="7"/>
  <c r="F1315" i="7"/>
  <c r="F1515" i="7"/>
  <c r="E1515" i="7"/>
  <c r="F1445" i="7"/>
  <c r="E1445" i="7"/>
  <c r="E2278" i="7"/>
  <c r="F2278" i="7"/>
  <c r="E3298" i="7"/>
  <c r="F3298" i="7"/>
  <c r="F147" i="7"/>
  <c r="E147" i="7"/>
  <c r="F657" i="7"/>
  <c r="E657" i="7"/>
  <c r="F159" i="7"/>
  <c r="E159" i="7"/>
  <c r="F1155" i="7"/>
  <c r="E1155" i="7"/>
  <c r="E747" i="7"/>
  <c r="F747" i="7"/>
  <c r="F1508" i="7"/>
  <c r="E1508" i="7"/>
  <c r="F1911" i="7"/>
  <c r="E1911" i="7"/>
  <c r="F2197" i="7"/>
  <c r="E2197" i="7"/>
  <c r="E2201" i="7"/>
  <c r="F2201" i="7"/>
  <c r="E3493" i="7"/>
  <c r="F3493" i="7"/>
  <c r="E180" i="7"/>
  <c r="F180" i="7"/>
  <c r="F365" i="7"/>
  <c r="E365" i="7"/>
  <c r="E145" i="7"/>
  <c r="F145" i="7"/>
  <c r="E595" i="7"/>
  <c r="F595" i="7"/>
  <c r="E932" i="7"/>
  <c r="F932" i="7"/>
  <c r="E1549" i="7"/>
  <c r="F1549" i="7"/>
  <c r="F1962" i="7"/>
  <c r="E1962" i="7"/>
  <c r="E1865" i="7"/>
  <c r="F1865" i="7"/>
  <c r="E3127" i="7"/>
  <c r="F3127" i="7"/>
  <c r="F2534" i="7"/>
  <c r="E2534" i="7"/>
  <c r="E3454" i="7"/>
  <c r="E3308" i="7"/>
  <c r="E2750" i="7"/>
  <c r="F2716" i="7"/>
  <c r="E2815" i="7"/>
  <c r="F1776" i="7"/>
  <c r="F1965" i="7"/>
  <c r="E1318" i="7"/>
  <c r="E1447" i="7"/>
  <c r="F402" i="7"/>
  <c r="E670" i="7"/>
  <c r="F446" i="7"/>
  <c r="E121" i="7"/>
  <c r="E3513" i="7"/>
  <c r="F3550" i="7"/>
  <c r="E2293" i="7"/>
  <c r="E1873" i="7"/>
  <c r="E1057" i="7"/>
  <c r="F372" i="7"/>
  <c r="F2346" i="7"/>
  <c r="F876" i="7"/>
  <c r="E2922" i="7"/>
  <c r="F2922" i="7"/>
  <c r="F3215" i="7"/>
  <c r="E3215" i="7"/>
  <c r="E1434" i="7"/>
  <c r="F1434" i="7"/>
  <c r="F2160" i="7"/>
  <c r="E2160" i="7"/>
  <c r="F2997" i="7"/>
  <c r="E2997" i="7"/>
  <c r="F2266" i="7"/>
  <c r="E2266" i="7"/>
  <c r="E2518" i="7"/>
  <c r="F2518" i="7"/>
  <c r="E3041" i="7"/>
  <c r="F3041" i="7"/>
  <c r="E3265" i="7"/>
  <c r="F3265" i="7"/>
  <c r="F2692" i="7"/>
  <c r="E2692" i="7"/>
  <c r="F3167" i="7"/>
  <c r="E3167" i="7"/>
  <c r="E3568" i="7"/>
  <c r="F3568" i="7"/>
  <c r="F1024" i="7"/>
  <c r="E1024" i="7"/>
  <c r="F1595" i="7"/>
  <c r="E1595" i="7"/>
  <c r="F3581" i="7"/>
  <c r="E3581" i="7"/>
  <c r="F3443" i="7"/>
  <c r="E3443" i="7"/>
  <c r="E659" i="7"/>
  <c r="F659" i="7"/>
  <c r="F1192" i="7"/>
  <c r="E1192" i="7"/>
  <c r="E155" i="7"/>
  <c r="E2242" i="7"/>
  <c r="E2782" i="7"/>
  <c r="F1102" i="7"/>
  <c r="F480" i="7"/>
  <c r="E480" i="7"/>
  <c r="F768" i="7"/>
  <c r="E768" i="7"/>
  <c r="F399" i="7"/>
  <c r="E399" i="7"/>
  <c r="E423" i="7"/>
  <c r="F423" i="7"/>
  <c r="E780" i="7"/>
  <c r="F780" i="7"/>
  <c r="F1411" i="7"/>
  <c r="E1411" i="7"/>
  <c r="F3410" i="7"/>
  <c r="E3410" i="7"/>
  <c r="F2309" i="7"/>
  <c r="E2309" i="7"/>
  <c r="E359" i="7"/>
  <c r="F359" i="7"/>
  <c r="F246" i="7"/>
  <c r="E246" i="7"/>
  <c r="F1564" i="7"/>
  <c r="E1564" i="7"/>
  <c r="E615" i="7"/>
  <c r="F615" i="7"/>
  <c r="F166" i="7"/>
  <c r="E166" i="7"/>
  <c r="E2219" i="7"/>
  <c r="F2219" i="7"/>
  <c r="F1996" i="7"/>
  <c r="E1996" i="7"/>
  <c r="E731" i="7"/>
  <c r="F731" i="7"/>
  <c r="F2020" i="7"/>
  <c r="E2020" i="7"/>
  <c r="F2759" i="7"/>
  <c r="E2759" i="7"/>
  <c r="E905" i="7"/>
  <c r="F905" i="7"/>
  <c r="E1457" i="7"/>
  <c r="F1457" i="7"/>
  <c r="F3093" i="7"/>
  <c r="E3093" i="7"/>
  <c r="F1664" i="7"/>
  <c r="E1664" i="7"/>
  <c r="F2404" i="7"/>
  <c r="E2404" i="7"/>
  <c r="E191" i="7"/>
  <c r="F191" i="7"/>
  <c r="F158" i="7"/>
  <c r="E158" i="7"/>
  <c r="F901" i="7"/>
  <c r="E901" i="7"/>
  <c r="F1507" i="7"/>
  <c r="E1507" i="7"/>
  <c r="E1924" i="7"/>
  <c r="F1924" i="7"/>
  <c r="E1698" i="7"/>
  <c r="F1698" i="7"/>
  <c r="F2523" i="7"/>
  <c r="E2523" i="7"/>
  <c r="E2918" i="7"/>
  <c r="F2918" i="7"/>
  <c r="F182" i="7"/>
  <c r="E182" i="7"/>
  <c r="F674" i="7"/>
  <c r="E674" i="7"/>
  <c r="F1254" i="7"/>
  <c r="E1254" i="7"/>
  <c r="F1365" i="7"/>
  <c r="E1365" i="7"/>
  <c r="F567" i="7"/>
  <c r="E567" i="7"/>
  <c r="F2866" i="7"/>
  <c r="E2065" i="7"/>
  <c r="E2713" i="7"/>
  <c r="F1547" i="7"/>
  <c r="E924" i="7"/>
  <c r="E123" i="7"/>
  <c r="E103" i="7"/>
  <c r="F2819" i="7"/>
  <c r="F2078" i="7"/>
  <c r="F1438" i="7"/>
  <c r="E800" i="7"/>
  <c r="E3031" i="7"/>
  <c r="E2042" i="7"/>
  <c r="E2327" i="7"/>
  <c r="F3510" i="7"/>
  <c r="F3104" i="7"/>
  <c r="F3555" i="7"/>
  <c r="F3043" i="7"/>
  <c r="F169" i="7"/>
  <c r="E2350" i="7"/>
  <c r="F3389" i="7"/>
  <c r="E3389" i="7"/>
  <c r="E3155" i="7"/>
  <c r="F3155" i="7"/>
  <c r="F3467" i="7"/>
  <c r="E3467" i="7"/>
  <c r="F1737" i="7"/>
  <c r="E1737" i="7"/>
  <c r="E3386" i="7"/>
  <c r="F3386" i="7"/>
  <c r="E3414" i="7"/>
  <c r="F3414" i="7"/>
  <c r="E3430" i="7"/>
  <c r="F3430" i="7"/>
  <c r="F3344" i="7"/>
  <c r="E3344" i="7"/>
  <c r="F3534" i="7"/>
  <c r="E3534" i="7"/>
  <c r="E3216" i="7"/>
  <c r="F3216" i="7"/>
  <c r="E3214" i="7"/>
  <c r="F3214" i="7"/>
  <c r="F691" i="7"/>
  <c r="E691" i="7"/>
  <c r="E914" i="7"/>
  <c r="F914" i="7"/>
  <c r="E3398" i="7"/>
  <c r="F3398" i="7"/>
  <c r="F3294" i="7"/>
  <c r="E3294" i="7"/>
  <c r="E14" i="7"/>
  <c r="F14" i="7"/>
  <c r="F1351" i="7"/>
  <c r="E1351" i="7"/>
  <c r="E302" i="7"/>
  <c r="F302" i="7"/>
  <c r="F1010" i="7"/>
  <c r="E1010" i="7"/>
  <c r="E353" i="7"/>
  <c r="F353" i="7"/>
  <c r="E3052" i="7"/>
  <c r="F3052" i="7"/>
  <c r="F1186" i="7"/>
  <c r="E1186" i="7"/>
  <c r="E282" i="7"/>
  <c r="F282" i="7"/>
  <c r="F138" i="7"/>
  <c r="E138" i="7"/>
  <c r="F3149" i="7"/>
  <c r="F3452" i="7"/>
  <c r="E3327" i="7"/>
  <c r="F1154" i="7"/>
  <c r="E250" i="7"/>
  <c r="F1117" i="7"/>
  <c r="F3444" i="7"/>
  <c r="F374" i="7"/>
  <c r="E861" i="7"/>
  <c r="E2615" i="7"/>
  <c r="F2615" i="7"/>
  <c r="E243" i="7"/>
  <c r="F243" i="7"/>
  <c r="F1943" i="7"/>
  <c r="E1943" i="7"/>
  <c r="E197" i="7"/>
  <c r="F197" i="7"/>
  <c r="F2956" i="7"/>
  <c r="E2281" i="7"/>
  <c r="E1643" i="7"/>
  <c r="E1292" i="7"/>
  <c r="E718" i="7"/>
  <c r="E2217" i="7"/>
  <c r="E1215" i="7"/>
  <c r="E3205" i="7"/>
  <c r="F3205" i="7"/>
  <c r="F355" i="7"/>
  <c r="E355" i="7"/>
  <c r="E96" i="7"/>
  <c r="F96" i="7"/>
  <c r="F1076" i="7"/>
  <c r="E1076" i="7"/>
  <c r="F252" i="7"/>
  <c r="E252" i="7"/>
  <c r="F1751" i="7"/>
  <c r="E1751" i="7"/>
  <c r="E1405" i="7"/>
  <c r="F3311" i="7"/>
  <c r="E3317" i="7"/>
  <c r="F2745" i="7"/>
  <c r="F1671" i="7"/>
  <c r="F1029" i="7"/>
  <c r="F277" i="7"/>
  <c r="E277" i="7"/>
  <c r="F3257" i="7"/>
  <c r="E3257" i="7"/>
  <c r="E360" i="7"/>
  <c r="F360" i="7"/>
  <c r="E2156" i="7"/>
  <c r="F2156" i="7"/>
  <c r="F895" i="7"/>
  <c r="E895" i="7"/>
  <c r="E3447" i="7"/>
  <c r="E2367" i="7"/>
  <c r="F1633" i="7"/>
  <c r="E154" i="7"/>
  <c r="E1277" i="7"/>
  <c r="F37" i="7"/>
  <c r="E3315" i="7"/>
  <c r="F3413" i="7"/>
  <c r="E2704" i="7"/>
  <c r="F1729" i="7"/>
  <c r="F921" i="7"/>
  <c r="E1081" i="7"/>
  <c r="F2302" i="7"/>
  <c r="E2411" i="7"/>
  <c r="E1945" i="7"/>
  <c r="E723" i="7"/>
  <c r="E1307" i="7"/>
  <c r="F3260" i="7"/>
  <c r="E1306" i="7"/>
  <c r="F1235" i="7"/>
  <c r="F1023" i="7"/>
  <c r="F1184" i="7"/>
  <c r="E101" i="7"/>
  <c r="F1987" i="7"/>
  <c r="F2344" i="7"/>
  <c r="F1558" i="7"/>
  <c r="F605" i="7"/>
  <c r="E605" i="7"/>
  <c r="E1113" i="7"/>
  <c r="F1113" i="7"/>
  <c r="E509" i="7"/>
  <c r="F509" i="7"/>
  <c r="E2670" i="7"/>
  <c r="F2670" i="7"/>
  <c r="E168" i="7"/>
  <c r="F168" i="7"/>
  <c r="F753" i="7"/>
  <c r="E753" i="7"/>
  <c r="E683" i="7"/>
  <c r="F683" i="7"/>
  <c r="E1426" i="7"/>
  <c r="F1426" i="7"/>
  <c r="E566" i="7"/>
  <c r="F566" i="7"/>
  <c r="F1256" i="7"/>
  <c r="E1256" i="7"/>
  <c r="E2497" i="7"/>
  <c r="F2497" i="7"/>
  <c r="F524" i="7"/>
  <c r="E524" i="7"/>
  <c r="F2034" i="7"/>
  <c r="E2034" i="7"/>
  <c r="E438" i="7"/>
  <c r="F438" i="7"/>
  <c r="E2279" i="7"/>
  <c r="F2279" i="7"/>
  <c r="F173" i="7"/>
  <c r="E173" i="7"/>
  <c r="F1627" i="7"/>
  <c r="E1627" i="7"/>
  <c r="E3143" i="7"/>
  <c r="F3143" i="7"/>
  <c r="F1369" i="7"/>
  <c r="E1369" i="7"/>
  <c r="F1419" i="7"/>
  <c r="E1419" i="7"/>
  <c r="E370" i="7"/>
  <c r="F370" i="7"/>
  <c r="F2920" i="7"/>
  <c r="E2920" i="7"/>
  <c r="F1963" i="7"/>
  <c r="E1963" i="7"/>
  <c r="F1542" i="7"/>
  <c r="E1542" i="7"/>
  <c r="E245" i="7"/>
  <c r="F245" i="7"/>
  <c r="E1182" i="7"/>
  <c r="F1182" i="7"/>
  <c r="F1472" i="7"/>
  <c r="E1472" i="7"/>
  <c r="E460" i="7"/>
  <c r="F460" i="7"/>
  <c r="F2006" i="7"/>
  <c r="E2006" i="7"/>
  <c r="F1535" i="7"/>
  <c r="E1535" i="7"/>
  <c r="E656" i="7"/>
  <c r="F656" i="7"/>
  <c r="E156" i="7"/>
  <c r="F156" i="7"/>
  <c r="E398" i="7"/>
  <c r="F398" i="7"/>
  <c r="E565" i="7"/>
  <c r="F565" i="7"/>
  <c r="E1610" i="7"/>
  <c r="F1610" i="7"/>
  <c r="F1909" i="7"/>
  <c r="E1909" i="7"/>
  <c r="F2467" i="7"/>
  <c r="E2467" i="7"/>
  <c r="E533" i="7"/>
  <c r="F533" i="7"/>
  <c r="E1528" i="7"/>
  <c r="F1528" i="7"/>
  <c r="E792" i="7"/>
  <c r="F792" i="7"/>
  <c r="F1112" i="7"/>
  <c r="E1112" i="7"/>
  <c r="F1311" i="7"/>
  <c r="E1311" i="7"/>
  <c r="E2935" i="7"/>
  <c r="F2935" i="7"/>
  <c r="E1270" i="7"/>
  <c r="F1270" i="7"/>
  <c r="E1800" i="7"/>
  <c r="F1800" i="7"/>
  <c r="F3572" i="7"/>
  <c r="E3572" i="7"/>
  <c r="F2604" i="7"/>
  <c r="E2604" i="7"/>
  <c r="F1827" i="7"/>
  <c r="E1827" i="7"/>
  <c r="F2029" i="7"/>
  <c r="E2029" i="7"/>
  <c r="F1814" i="7"/>
  <c r="E1814" i="7"/>
  <c r="F1951" i="7"/>
  <c r="E1951" i="7"/>
  <c r="F2608" i="7"/>
  <c r="E2608" i="7"/>
  <c r="F1994" i="7"/>
  <c r="E1994" i="7"/>
  <c r="E1749" i="7"/>
  <c r="F1749" i="7"/>
  <c r="F946" i="7"/>
  <c r="E946" i="7"/>
  <c r="F2917" i="7"/>
  <c r="E2917" i="7"/>
  <c r="E1930" i="7"/>
  <c r="F1930" i="7"/>
  <c r="F1579" i="7"/>
  <c r="E1579" i="7"/>
  <c r="F2227" i="7"/>
  <c r="E2227" i="7"/>
  <c r="F2086" i="7"/>
  <c r="E2086" i="7"/>
  <c r="E2654" i="7"/>
  <c r="F2654" i="7"/>
  <c r="F2698" i="7"/>
  <c r="E2698" i="7"/>
  <c r="E1601" i="7"/>
  <c r="F1601" i="7"/>
  <c r="E1937" i="7"/>
  <c r="F1937" i="7"/>
  <c r="E2738" i="7"/>
  <c r="F2738" i="7"/>
  <c r="E3379" i="7"/>
  <c r="F3379" i="7"/>
  <c r="E3230" i="7"/>
  <c r="F3230" i="7"/>
  <c r="E2519" i="7"/>
  <c r="F2519" i="7"/>
  <c r="E3140" i="7"/>
  <c r="F3140" i="7"/>
  <c r="F3274" i="7"/>
  <c r="E3274" i="7"/>
  <c r="E2957" i="7"/>
  <c r="F2957" i="7"/>
  <c r="F2569" i="7"/>
  <c r="E2569" i="7"/>
  <c r="E2352" i="7"/>
  <c r="F2352" i="7"/>
  <c r="E2896" i="7"/>
  <c r="F2896" i="7"/>
  <c r="E3401" i="7"/>
  <c r="F3401" i="7"/>
  <c r="E2854" i="7"/>
  <c r="F2854" i="7"/>
  <c r="E2898" i="7"/>
  <c r="F2898" i="7"/>
  <c r="E3463" i="7"/>
  <c r="F3463" i="7"/>
  <c r="F3196" i="7"/>
  <c r="E3196" i="7"/>
  <c r="E3270" i="7"/>
  <c r="F3270" i="7"/>
  <c r="E703" i="7"/>
  <c r="F703" i="7"/>
  <c r="E3337" i="7"/>
  <c r="F3337" i="7"/>
  <c r="F2358" i="7"/>
  <c r="E2358" i="7"/>
  <c r="F3598" i="7"/>
  <c r="E3598" i="7"/>
  <c r="E3073" i="7"/>
  <c r="F3073" i="7"/>
  <c r="F3237" i="7"/>
  <c r="E3237" i="7"/>
  <c r="E3105" i="7"/>
  <c r="F3105" i="7"/>
  <c r="E3316" i="7"/>
  <c r="F3316" i="7"/>
  <c r="F1054" i="7"/>
  <c r="E1054" i="7"/>
  <c r="F3593" i="7"/>
  <c r="E3593" i="7"/>
  <c r="F34" i="7"/>
  <c r="E34" i="7"/>
  <c r="F40" i="7"/>
  <c r="E40" i="7"/>
  <c r="F966" i="7"/>
  <c r="E966" i="7"/>
  <c r="F725" i="7"/>
  <c r="E725" i="7"/>
  <c r="F172" i="7"/>
  <c r="E172" i="7"/>
  <c r="F107" i="7"/>
  <c r="E107" i="7"/>
  <c r="E1294" i="7"/>
  <c r="E804" i="7"/>
  <c r="E2661" i="7"/>
  <c r="E557" i="7"/>
  <c r="F557" i="7"/>
  <c r="E517" i="7"/>
  <c r="F517" i="7"/>
  <c r="F2250" i="7"/>
  <c r="E2250" i="7"/>
  <c r="F1794" i="7"/>
  <c r="E1794" i="7"/>
  <c r="F2967" i="7"/>
  <c r="E2967" i="7"/>
  <c r="F2240" i="7"/>
  <c r="E2240" i="7"/>
  <c r="E841" i="7"/>
  <c r="F841" i="7"/>
  <c r="F651" i="7"/>
  <c r="E651" i="7"/>
  <c r="E241" i="7"/>
  <c r="F241" i="7"/>
  <c r="F1385" i="7"/>
  <c r="F3587" i="7"/>
  <c r="E3570" i="7"/>
  <c r="F3566" i="7"/>
  <c r="F2910" i="7"/>
  <c r="E3024" i="7"/>
  <c r="F2428" i="7"/>
  <c r="F2773" i="7"/>
  <c r="F1759" i="7"/>
  <c r="E201" i="7"/>
  <c r="F257" i="7"/>
  <c r="E187" i="7"/>
  <c r="F568" i="7"/>
  <c r="E22" i="7"/>
  <c r="E3450" i="7"/>
  <c r="E2599" i="7"/>
  <c r="F1593" i="7"/>
  <c r="F1526" i="7"/>
  <c r="F1675" i="7"/>
  <c r="E2048" i="7"/>
  <c r="F1862" i="7"/>
  <c r="F3172" i="7"/>
  <c r="E2697" i="7"/>
  <c r="F1398" i="7"/>
  <c r="F3455" i="7"/>
  <c r="F409" i="7"/>
  <c r="E409" i="7"/>
  <c r="F2043" i="7"/>
  <c r="E2043" i="7"/>
  <c r="F1247" i="7"/>
  <c r="E1247" i="7"/>
  <c r="F84" i="7"/>
  <c r="E84" i="7"/>
  <c r="E316" i="7"/>
  <c r="F316" i="7"/>
  <c r="E922" i="7"/>
  <c r="F922" i="7"/>
  <c r="F1913" i="7"/>
  <c r="E1913" i="7"/>
  <c r="E231" i="7"/>
  <c r="F231" i="7"/>
  <c r="E1596" i="7"/>
  <c r="F1596" i="7"/>
  <c r="F514" i="7"/>
  <c r="E514" i="7"/>
  <c r="E1720" i="7"/>
  <c r="F1720" i="7"/>
  <c r="E312" i="7"/>
  <c r="F312" i="7"/>
  <c r="E1756" i="7"/>
  <c r="F1756" i="7"/>
  <c r="E105" i="7"/>
  <c r="F105" i="7"/>
  <c r="E1879" i="7"/>
  <c r="F1879" i="7"/>
  <c r="F97" i="7"/>
  <c r="E97" i="7"/>
  <c r="E493" i="7"/>
  <c r="F493" i="7"/>
  <c r="F1742" i="7"/>
  <c r="E1742" i="7"/>
  <c r="F2721" i="7"/>
  <c r="E2721" i="7"/>
  <c r="F880" i="7"/>
  <c r="E880" i="7"/>
  <c r="F1308" i="7"/>
  <c r="E1308" i="7"/>
  <c r="F1323" i="7"/>
  <c r="E1323" i="7"/>
  <c r="E949" i="7"/>
  <c r="F949" i="7"/>
  <c r="F1269" i="7"/>
  <c r="E1269" i="7"/>
  <c r="E855" i="7"/>
  <c r="F855" i="7"/>
  <c r="F1402" i="7"/>
  <c r="E1402" i="7"/>
  <c r="F1430" i="7"/>
  <c r="E1430" i="7"/>
  <c r="E1703" i="7"/>
  <c r="F1703" i="7"/>
  <c r="F2570" i="7"/>
  <c r="E2570" i="7"/>
  <c r="E2326" i="7"/>
  <c r="F2326" i="7"/>
  <c r="E290" i="7"/>
  <c r="F290" i="7"/>
  <c r="E507" i="7"/>
  <c r="F507" i="7"/>
  <c r="E626" i="7"/>
  <c r="F626" i="7"/>
  <c r="F489" i="7"/>
  <c r="E489" i="7"/>
  <c r="E938" i="7"/>
  <c r="F938" i="7"/>
  <c r="E727" i="7"/>
  <c r="F727" i="7"/>
  <c r="E997" i="7"/>
  <c r="F997" i="7"/>
  <c r="E1806" i="7"/>
  <c r="F1806" i="7"/>
  <c r="E2298" i="7"/>
  <c r="F2298" i="7"/>
  <c r="F2369" i="7"/>
  <c r="E2369" i="7"/>
  <c r="F3306" i="7"/>
  <c r="E3306" i="7"/>
  <c r="F190" i="7"/>
  <c r="E190" i="7"/>
  <c r="F682" i="7"/>
  <c r="E682" i="7"/>
  <c r="F1051" i="7"/>
  <c r="E1051" i="7"/>
  <c r="F1382" i="7"/>
  <c r="E1382" i="7"/>
  <c r="E1804" i="7"/>
  <c r="F1804" i="7"/>
  <c r="E2003" i="7"/>
  <c r="F2003" i="7"/>
  <c r="F2988" i="7"/>
  <c r="E2988" i="7"/>
  <c r="E167" i="7"/>
  <c r="F167" i="7"/>
  <c r="E678" i="7"/>
  <c r="F678" i="7"/>
  <c r="E150" i="7"/>
  <c r="F150" i="7"/>
  <c r="E396" i="7"/>
  <c r="F396" i="7"/>
  <c r="F769" i="7"/>
  <c r="E769" i="7"/>
  <c r="F888" i="7"/>
  <c r="E888" i="7"/>
  <c r="F631" i="7"/>
  <c r="E631" i="7"/>
  <c r="F1985" i="7"/>
  <c r="E1985" i="7"/>
  <c r="F2022" i="7"/>
  <c r="E2022" i="7"/>
  <c r="E2103" i="7"/>
  <c r="F2103" i="7"/>
  <c r="E700" i="7"/>
  <c r="F700" i="7"/>
  <c r="F1843" i="7"/>
  <c r="E1843" i="7"/>
  <c r="E2142" i="7"/>
  <c r="F2142" i="7"/>
  <c r="E1875" i="7"/>
  <c r="F1875" i="7"/>
  <c r="E2616" i="7"/>
  <c r="F2616" i="7"/>
  <c r="E1807" i="7"/>
  <c r="F1807" i="7"/>
  <c r="E1119" i="7"/>
  <c r="F1119" i="7"/>
  <c r="F3079" i="7"/>
  <c r="E3079" i="7"/>
  <c r="E2766" i="7"/>
  <c r="F2766" i="7"/>
  <c r="F1012" i="7"/>
  <c r="E1012" i="7"/>
  <c r="F2177" i="7"/>
  <c r="E2177" i="7"/>
  <c r="E1968" i="7"/>
  <c r="F1968" i="7"/>
  <c r="F2979" i="7"/>
  <c r="E2979" i="7"/>
  <c r="E2513" i="7"/>
  <c r="F2513" i="7"/>
  <c r="E2908" i="7"/>
  <c r="F2908" i="7"/>
  <c r="F3255" i="7"/>
  <c r="E3255" i="7"/>
  <c r="E1418" i="7"/>
  <c r="F1418" i="7"/>
  <c r="E2147" i="7"/>
  <c r="F2147" i="7"/>
  <c r="F3489" i="7"/>
  <c r="E3489" i="7"/>
  <c r="E2405" i="7"/>
  <c r="F2405" i="7"/>
  <c r="F2496" i="7"/>
  <c r="E2496" i="7"/>
  <c r="F3299" i="7"/>
  <c r="E3299" i="7"/>
  <c r="E2939" i="7"/>
  <c r="F2939" i="7"/>
  <c r="F3571" i="7"/>
  <c r="E3571" i="7"/>
  <c r="F2901" i="7"/>
  <c r="E2901" i="7"/>
  <c r="E2749" i="7"/>
  <c r="F2749" i="7"/>
  <c r="F3120" i="7"/>
  <c r="E3120" i="7"/>
  <c r="E3356" i="7"/>
  <c r="F3356" i="7"/>
  <c r="E3321" i="7"/>
  <c r="F3321" i="7"/>
  <c r="E2948" i="7"/>
  <c r="F2948" i="7"/>
  <c r="F2758" i="7"/>
  <c r="E2758" i="7"/>
  <c r="E3378" i="7"/>
  <c r="F3378" i="7"/>
  <c r="E3077" i="7"/>
  <c r="F3077" i="7"/>
  <c r="F2980" i="7"/>
  <c r="E2980" i="7"/>
  <c r="F2940" i="7"/>
  <c r="E2940" i="7"/>
  <c r="F3300" i="7"/>
  <c r="E3300" i="7"/>
  <c r="F63" i="7"/>
  <c r="E63" i="7"/>
  <c r="E3358" i="7"/>
  <c r="F3358" i="7"/>
  <c r="E18" i="7"/>
  <c r="F18" i="7"/>
  <c r="E1116" i="7"/>
  <c r="F1116" i="7"/>
  <c r="E1156" i="7"/>
  <c r="F1156" i="7"/>
  <c r="F1002" i="7"/>
  <c r="E1002" i="7"/>
  <c r="F21" i="7"/>
  <c r="E21" i="7"/>
  <c r="F48" i="7"/>
  <c r="E48" i="7"/>
  <c r="F1210" i="7"/>
  <c r="E1210" i="7"/>
  <c r="F205" i="7"/>
  <c r="E205" i="7"/>
  <c r="F977" i="7"/>
  <c r="E977" i="7"/>
  <c r="F708" i="7"/>
  <c r="E708" i="7"/>
  <c r="F676" i="7"/>
  <c r="E676" i="7"/>
  <c r="F1187" i="7"/>
  <c r="E1187" i="7"/>
  <c r="E352" i="7"/>
  <c r="F352" i="7"/>
  <c r="F785" i="7"/>
  <c r="E3517" i="7"/>
  <c r="F2710" i="7"/>
  <c r="E465" i="7"/>
  <c r="F465" i="7"/>
  <c r="E247" i="7"/>
  <c r="F247" i="7"/>
  <c r="F2451" i="7"/>
  <c r="E2451" i="7"/>
  <c r="E611" i="7"/>
  <c r="F611" i="7"/>
  <c r="F1891" i="7"/>
  <c r="E1891" i="7"/>
  <c r="E1769" i="7"/>
  <c r="F1769" i="7"/>
  <c r="E2878" i="7"/>
  <c r="F2878" i="7"/>
  <c r="F560" i="7"/>
  <c r="E560" i="7"/>
  <c r="F1343" i="7"/>
  <c r="E1343" i="7"/>
  <c r="E1854" i="7"/>
  <c r="F1854" i="7"/>
  <c r="E414" i="7"/>
  <c r="E3509" i="7"/>
  <c r="F3318" i="7"/>
  <c r="F2987" i="7"/>
  <c r="E3072" i="7"/>
  <c r="F2975" i="7"/>
  <c r="E2377" i="7"/>
  <c r="F2595" i="7"/>
  <c r="F1487" i="7"/>
  <c r="E868" i="7"/>
  <c r="E161" i="7"/>
  <c r="E340" i="7"/>
  <c r="F497" i="7"/>
  <c r="F299" i="7"/>
  <c r="E3053" i="7"/>
  <c r="E3125" i="7"/>
  <c r="F3291" i="7"/>
  <c r="E2602" i="7"/>
  <c r="F2000" i="7"/>
  <c r="E538" i="7"/>
  <c r="E982" i="7"/>
  <c r="E2025" i="7"/>
  <c r="E2665" i="7"/>
  <c r="F2984" i="7"/>
  <c r="F2938" i="7"/>
  <c r="E1821" i="7"/>
  <c r="F1971" i="7"/>
  <c r="E776" i="7"/>
  <c r="E498" i="7"/>
  <c r="F498" i="7"/>
  <c r="F1077" i="7"/>
  <c r="E1077" i="7"/>
  <c r="E1518" i="7"/>
  <c r="F1518" i="7"/>
  <c r="F662" i="7"/>
  <c r="E662" i="7"/>
  <c r="F741" i="7"/>
  <c r="E741" i="7"/>
  <c r="F1246" i="7"/>
  <c r="E1246" i="7"/>
  <c r="F2112" i="7"/>
  <c r="E2112" i="7"/>
  <c r="E208" i="7"/>
  <c r="F208" i="7"/>
  <c r="F608" i="7"/>
  <c r="E608" i="7"/>
  <c r="F728" i="7"/>
  <c r="E728" i="7"/>
  <c r="E1852" i="7"/>
  <c r="F1852" i="7"/>
  <c r="F1151" i="7"/>
  <c r="E1151" i="7"/>
  <c r="F1704" i="7"/>
  <c r="E1704" i="7"/>
  <c r="E2831" i="7"/>
  <c r="F2831" i="7"/>
  <c r="F552" i="7"/>
  <c r="E552" i="7"/>
  <c r="E345" i="7"/>
  <c r="F345" i="7"/>
  <c r="E837" i="7"/>
  <c r="F837" i="7"/>
  <c r="E1364" i="7"/>
  <c r="F1364" i="7"/>
  <c r="F351" i="7"/>
  <c r="E351" i="7"/>
  <c r="F1236" i="7"/>
  <c r="E1236" i="7"/>
  <c r="F1015" i="7"/>
  <c r="E1015" i="7"/>
  <c r="E1337" i="7"/>
  <c r="F1337" i="7"/>
  <c r="F1989" i="7"/>
  <c r="E1989" i="7"/>
  <c r="F715" i="7"/>
  <c r="E715" i="7"/>
  <c r="F1928" i="7"/>
  <c r="E1928" i="7"/>
  <c r="E2562" i="7"/>
  <c r="F2562" i="7"/>
  <c r="F1397" i="7"/>
  <c r="E1397" i="7"/>
  <c r="E1389" i="7"/>
  <c r="F1389" i="7"/>
  <c r="F1321" i="7"/>
  <c r="E1321" i="7"/>
  <c r="F1349" i="7"/>
  <c r="E1349" i="7"/>
  <c r="E3130" i="7"/>
  <c r="F3130" i="7"/>
  <c r="E1298" i="7"/>
  <c r="F1298" i="7"/>
  <c r="E2360" i="7"/>
  <c r="F2360" i="7"/>
  <c r="E415" i="7"/>
  <c r="F415" i="7"/>
  <c r="E817" i="7"/>
  <c r="F817" i="7"/>
  <c r="E742" i="7"/>
  <c r="F742" i="7"/>
  <c r="E451" i="7"/>
  <c r="F451" i="7"/>
  <c r="E157" i="7"/>
  <c r="F157" i="7"/>
  <c r="F1139" i="7"/>
  <c r="E1139" i="7"/>
  <c r="E857" i="7"/>
  <c r="F857" i="7"/>
  <c r="E1536" i="7"/>
  <c r="F1536" i="7"/>
  <c r="F1920" i="7"/>
  <c r="E1920" i="7"/>
  <c r="F2236" i="7"/>
  <c r="E2236" i="7"/>
  <c r="F1007" i="7"/>
  <c r="E1007" i="7"/>
  <c r="E1266" i="7"/>
  <c r="F1266" i="7"/>
  <c r="E1869" i="7"/>
  <c r="F1869" i="7"/>
  <c r="E1740" i="7"/>
  <c r="F1740" i="7"/>
  <c r="F1743" i="7"/>
  <c r="E1743" i="7"/>
  <c r="E2370" i="7"/>
  <c r="F2370" i="7"/>
  <c r="E764" i="7"/>
  <c r="F764" i="7"/>
  <c r="F1101" i="7"/>
  <c r="E1101" i="7"/>
  <c r="F1642" i="7"/>
  <c r="E1642" i="7"/>
  <c r="E1067" i="7"/>
  <c r="F1067" i="7"/>
  <c r="F2200" i="7"/>
  <c r="E2200" i="7"/>
  <c r="E1775" i="7"/>
  <c r="F1775" i="7"/>
  <c r="E1574" i="7"/>
  <c r="F1574" i="7"/>
  <c r="E3174" i="7"/>
  <c r="F3174" i="7"/>
  <c r="F2540" i="7"/>
  <c r="E2540" i="7"/>
  <c r="E3158" i="7"/>
  <c r="F3158" i="7"/>
  <c r="F3599" i="7"/>
  <c r="E3599" i="7"/>
  <c r="E1770" i="7"/>
  <c r="F1770" i="7"/>
  <c r="E1572" i="7"/>
  <c r="F1572" i="7"/>
  <c r="F1858" i="7"/>
  <c r="E1858" i="7"/>
  <c r="F2263" i="7"/>
  <c r="E2263" i="7"/>
  <c r="F2791" i="7"/>
  <c r="E2791" i="7"/>
  <c r="F1638" i="7"/>
  <c r="E1638" i="7"/>
  <c r="E1980" i="7"/>
  <c r="F1980" i="7"/>
  <c r="E1941" i="7"/>
  <c r="F1941" i="7"/>
  <c r="F2469" i="7"/>
  <c r="E2469" i="7"/>
  <c r="F3046" i="7"/>
  <c r="E3046" i="7"/>
  <c r="E1630" i="7"/>
  <c r="F1630" i="7"/>
  <c r="E1336" i="7"/>
  <c r="F1336" i="7"/>
  <c r="F2021" i="7"/>
  <c r="E2021" i="7"/>
  <c r="E2543" i="7"/>
  <c r="F2543" i="7"/>
  <c r="E3453" i="7"/>
  <c r="F3453" i="7"/>
  <c r="E3288" i="7"/>
  <c r="F3288" i="7"/>
  <c r="F164" i="7"/>
  <c r="E164" i="7"/>
  <c r="E2371" i="7"/>
  <c r="F2371" i="7"/>
  <c r="E2929" i="7"/>
  <c r="F2929" i="7"/>
  <c r="F2406" i="7"/>
  <c r="E2406" i="7"/>
  <c r="F3234" i="7"/>
  <c r="E3234" i="7"/>
  <c r="E3523" i="7"/>
  <c r="F3523" i="7"/>
  <c r="E1863" i="7"/>
  <c r="F1863" i="7"/>
  <c r="F1731" i="7"/>
  <c r="E1731" i="7"/>
  <c r="E2139" i="7"/>
  <c r="F2139" i="7"/>
  <c r="E3527" i="7"/>
  <c r="F3527" i="7"/>
  <c r="F3384" i="7"/>
  <c r="E3384" i="7"/>
  <c r="E378" i="7"/>
  <c r="F378" i="7"/>
  <c r="F3545" i="7"/>
  <c r="E3545" i="7"/>
  <c r="F3037" i="7"/>
  <c r="E3037" i="7"/>
  <c r="F3089" i="7"/>
  <c r="E3089" i="7"/>
  <c r="E2843" i="7"/>
  <c r="F2843" i="7"/>
  <c r="E228" i="7"/>
  <c r="F228" i="7"/>
  <c r="F3245" i="7"/>
  <c r="E3245" i="7"/>
  <c r="E3082" i="7"/>
  <c r="F3082" i="7"/>
  <c r="E3061" i="7"/>
  <c r="F3061" i="7"/>
  <c r="F35" i="7"/>
  <c r="E35" i="7"/>
  <c r="F3310" i="7"/>
  <c r="E3310" i="7"/>
  <c r="F1022" i="7"/>
  <c r="E1022" i="7"/>
  <c r="E390" i="7"/>
  <c r="F390" i="7"/>
  <c r="F17" i="7"/>
  <c r="E17" i="7"/>
  <c r="F115" i="7"/>
  <c r="E115" i="7"/>
  <c r="F1583" i="7"/>
  <c r="E1583" i="7"/>
  <c r="F719" i="7"/>
  <c r="E719" i="7"/>
  <c r="F318" i="7"/>
  <c r="E318" i="7"/>
  <c r="E346" i="7"/>
  <c r="F346" i="7"/>
  <c r="F1436" i="7"/>
  <c r="E1436" i="7"/>
  <c r="F467" i="7"/>
  <c r="E467" i="7"/>
  <c r="E235" i="7"/>
  <c r="F235" i="7"/>
  <c r="F88" i="7"/>
  <c r="E88" i="7"/>
  <c r="F1714" i="7"/>
  <c r="F2881" i="7"/>
  <c r="E890" i="7"/>
  <c r="E840" i="7"/>
  <c r="F1557" i="7"/>
  <c r="E1557" i="7"/>
  <c r="E609" i="7"/>
  <c r="F609" i="7"/>
  <c r="E606" i="7"/>
  <c r="F606" i="7"/>
  <c r="E1464" i="7"/>
  <c r="F1464" i="7"/>
  <c r="F1624" i="7"/>
  <c r="E1624" i="7"/>
  <c r="E2507" i="7"/>
  <c r="F2507" i="7"/>
  <c r="F309" i="7"/>
  <c r="E309" i="7"/>
  <c r="E1085" i="7"/>
  <c r="F1085" i="7"/>
  <c r="E2074" i="7"/>
  <c r="F2074" i="7"/>
  <c r="F692" i="7"/>
  <c r="E692" i="7"/>
  <c r="E555" i="7"/>
  <c r="F555" i="7"/>
  <c r="E3567" i="7"/>
  <c r="E2924" i="7"/>
  <c r="E2024" i="7"/>
  <c r="E2110" i="7"/>
  <c r="F1043" i="7"/>
  <c r="F1635" i="7"/>
  <c r="F411" i="7"/>
  <c r="F3117" i="7"/>
  <c r="F2730" i="7"/>
  <c r="E1812" i="7"/>
  <c r="E1916" i="7"/>
  <c r="F1205" i="7"/>
  <c r="E1330" i="7"/>
  <c r="E983" i="7"/>
  <c r="F660" i="7"/>
  <c r="E2747" i="7"/>
  <c r="F2737" i="7"/>
  <c r="E2194" i="7"/>
  <c r="F1519" i="7"/>
  <c r="E2822" i="7"/>
  <c r="E2259" i="7"/>
  <c r="E1652" i="7"/>
  <c r="F1652" i="7"/>
  <c r="E521" i="7"/>
  <c r="F521" i="7"/>
  <c r="E264" i="7"/>
  <c r="F264" i="7"/>
  <c r="E639" i="7"/>
  <c r="F2199" i="7"/>
  <c r="F2649" i="7"/>
  <c r="E1672" i="7"/>
  <c r="E927" i="7"/>
  <c r="F2720" i="7"/>
  <c r="F1817" i="7"/>
  <c r="E178" i="7"/>
  <c r="F178" i="7"/>
  <c r="E805" i="7"/>
  <c r="F805" i="7"/>
  <c r="E1730" i="7"/>
  <c r="F1730" i="7"/>
  <c r="E1320" i="7"/>
  <c r="F1320" i="7"/>
  <c r="E1691" i="7"/>
  <c r="F1691" i="7"/>
  <c r="F1080" i="7"/>
  <c r="E1080" i="7"/>
  <c r="F3280" i="7"/>
  <c r="E3280" i="7"/>
  <c r="F3176" i="7"/>
  <c r="E3176" i="7"/>
  <c r="F326" i="7"/>
  <c r="E3175" i="7"/>
  <c r="E2165" i="7"/>
  <c r="F1271" i="7"/>
  <c r="E1218" i="7"/>
  <c r="F442" i="7"/>
  <c r="E3391" i="7"/>
  <c r="E2858" i="7"/>
  <c r="F2544" i="7"/>
  <c r="F2253" i="7"/>
  <c r="E1706" i="7"/>
  <c r="E1095" i="7"/>
  <c r="F1095" i="7"/>
  <c r="F1295" i="7"/>
  <c r="E1295" i="7"/>
  <c r="F885" i="7"/>
  <c r="E885" i="7"/>
  <c r="E3548" i="7"/>
  <c r="F3548" i="7"/>
  <c r="F2894" i="7"/>
  <c r="E2894" i="7"/>
  <c r="F26" i="7"/>
  <c r="E26" i="7"/>
  <c r="F1285" i="7"/>
  <c r="E1285" i="7"/>
  <c r="F934" i="7"/>
  <c r="E934" i="7"/>
  <c r="F519" i="7"/>
  <c r="E519" i="7"/>
  <c r="E958" i="7"/>
  <c r="F3224" i="7"/>
  <c r="E3319" i="7"/>
  <c r="F2510" i="7"/>
  <c r="F2179" i="7"/>
  <c r="E2461" i="7"/>
  <c r="E2499" i="7"/>
  <c r="E1505" i="7"/>
  <c r="F1505" i="7"/>
  <c r="E1393" i="7"/>
  <c r="F1393" i="7"/>
  <c r="E3363" i="7"/>
  <c r="F3363" i="7"/>
  <c r="F3154" i="7"/>
  <c r="E3154" i="7"/>
  <c r="F2480" i="7"/>
  <c r="E2480" i="7"/>
  <c r="E3014" i="7"/>
  <c r="F3014" i="7"/>
  <c r="E3210" i="7"/>
  <c r="F3210" i="7"/>
  <c r="F3575" i="7"/>
  <c r="E3575" i="7"/>
  <c r="E5" i="7"/>
  <c r="F5" i="7"/>
  <c r="F253" i="7"/>
  <c r="E253" i="7"/>
  <c r="F2117" i="7"/>
  <c r="E2117" i="7"/>
  <c r="E3360" i="7"/>
  <c r="F1868" i="7"/>
  <c r="F1970" i="7"/>
  <c r="E570" i="7"/>
  <c r="E2274" i="7"/>
  <c r="E2149" i="7"/>
  <c r="E669" i="7"/>
  <c r="F2663" i="7"/>
  <c r="E2663" i="7"/>
  <c r="E1141" i="7"/>
  <c r="F1141" i="7"/>
  <c r="E2297" i="7"/>
  <c r="F2297" i="7"/>
  <c r="F2229" i="7"/>
  <c r="E2229" i="7"/>
  <c r="F188" i="7"/>
  <c r="E188" i="7"/>
  <c r="F770" i="7"/>
  <c r="E770" i="7"/>
  <c r="E2837" i="7"/>
  <c r="F2837" i="7"/>
  <c r="F129" i="7"/>
  <c r="E129" i="7"/>
  <c r="E1632" i="7"/>
  <c r="F1632" i="7"/>
  <c r="F3100" i="7"/>
  <c r="E3100" i="7"/>
  <c r="F797" i="7"/>
  <c r="E797" i="7"/>
  <c r="E1708" i="7"/>
  <c r="F1708" i="7"/>
  <c r="F590" i="7"/>
  <c r="E590" i="7"/>
  <c r="F1463" i="7"/>
  <c r="E1463" i="7"/>
  <c r="E2621" i="7"/>
  <c r="F2621" i="7"/>
  <c r="E2537" i="7"/>
  <c r="F2537" i="7"/>
  <c r="F1888" i="7"/>
  <c r="E1888" i="7"/>
  <c r="F1787" i="7"/>
  <c r="E1787" i="7"/>
  <c r="E2864" i="7"/>
  <c r="F2864" i="7"/>
  <c r="F162" i="7"/>
  <c r="E162" i="7"/>
  <c r="F127" i="7"/>
  <c r="E127" i="7"/>
  <c r="F1124" i="7"/>
  <c r="E1124" i="7"/>
  <c r="E1727" i="7"/>
  <c r="F1727" i="7"/>
  <c r="E2645" i="7"/>
  <c r="F2645" i="7"/>
  <c r="E279" i="7"/>
  <c r="F279" i="7"/>
  <c r="F263" i="7"/>
  <c r="E263" i="7"/>
  <c r="F1458" i="7"/>
  <c r="E1458" i="7"/>
  <c r="E1243" i="7"/>
  <c r="F1243" i="7"/>
  <c r="F2363" i="7"/>
  <c r="E2363" i="7"/>
  <c r="E3431" i="7"/>
  <c r="F3431" i="7"/>
  <c r="F1910" i="7"/>
  <c r="E1910" i="7"/>
  <c r="E1539" i="7"/>
  <c r="F1539" i="7"/>
  <c r="E3286" i="7"/>
  <c r="F3286" i="7"/>
  <c r="F1793" i="7"/>
  <c r="E1793" i="7"/>
  <c r="E2483" i="7"/>
  <c r="F2483" i="7"/>
  <c r="E3485" i="7"/>
  <c r="F3485" i="7"/>
  <c r="E2611" i="7"/>
  <c r="F2611" i="7"/>
  <c r="F1442" i="7"/>
  <c r="E1442" i="7"/>
  <c r="E1453" i="7"/>
  <c r="F1453" i="7"/>
  <c r="E2408" i="7"/>
  <c r="F2408" i="7"/>
  <c r="F1341" i="7"/>
  <c r="E1341" i="7"/>
  <c r="F2134" i="7"/>
  <c r="E2134" i="7"/>
  <c r="E1986" i="7"/>
  <c r="F1986" i="7"/>
  <c r="E2961" i="7"/>
  <c r="F2961" i="7"/>
  <c r="F2986" i="7"/>
  <c r="E2986" i="7"/>
  <c r="F1745" i="7"/>
  <c r="E1745" i="7"/>
  <c r="F2270" i="7"/>
  <c r="E2270" i="7"/>
  <c r="E2220" i="7"/>
  <c r="F2220" i="7"/>
  <c r="F2799" i="7"/>
  <c r="E2799" i="7"/>
  <c r="E3110" i="7"/>
  <c r="F3110" i="7"/>
  <c r="E2335" i="7"/>
  <c r="F2335" i="7"/>
  <c r="E2852" i="7"/>
  <c r="F2852" i="7"/>
  <c r="E2672" i="7"/>
  <c r="F2672" i="7"/>
  <c r="F2853" i="7"/>
  <c r="E2853" i="7"/>
  <c r="F3137" i="7"/>
  <c r="E3137" i="7"/>
  <c r="E3578" i="7"/>
  <c r="F3578" i="7"/>
  <c r="F3536" i="7"/>
  <c r="E3536" i="7"/>
  <c r="E3272" i="7"/>
  <c r="F3272" i="7"/>
  <c r="E1531" i="7"/>
  <c r="F1531" i="7"/>
  <c r="F3394" i="7"/>
  <c r="E3394" i="7"/>
  <c r="E3528" i="7"/>
  <c r="F3528" i="7"/>
  <c r="E3225" i="7"/>
  <c r="F3225" i="7"/>
  <c r="E3296" i="7"/>
  <c r="F3296" i="7"/>
  <c r="F3033" i="7"/>
  <c r="E3033" i="7"/>
  <c r="F675" i="7"/>
  <c r="E675" i="7"/>
  <c r="E60" i="7"/>
  <c r="F60" i="7"/>
  <c r="E1098" i="7"/>
  <c r="F1098" i="7"/>
  <c r="F72" i="7"/>
  <c r="E72" i="7"/>
  <c r="E899" i="7"/>
  <c r="F899" i="7"/>
  <c r="F12" i="7"/>
  <c r="E1867" i="7"/>
  <c r="E473" i="7"/>
  <c r="E3553" i="7"/>
  <c r="F891" i="7"/>
  <c r="F972" i="7"/>
  <c r="F1291" i="7"/>
  <c r="E1172" i="7"/>
  <c r="E335" i="7"/>
  <c r="F553" i="7"/>
  <c r="E2756" i="7"/>
  <c r="F358" i="7"/>
  <c r="E2946" i="7"/>
  <c r="F2355" i="7"/>
  <c r="E2590" i="7"/>
  <c r="E2731" i="7"/>
  <c r="E2892" i="7"/>
  <c r="E3393" i="7"/>
  <c r="F1534" i="7"/>
  <c r="F2007" i="7"/>
  <c r="E1988" i="7"/>
  <c r="E1065" i="7"/>
  <c r="F735" i="7"/>
  <c r="F1011" i="7"/>
  <c r="F807" i="7"/>
  <c r="E222" i="7"/>
  <c r="E419" i="7"/>
  <c r="F377" i="7"/>
  <c r="F2555" i="7"/>
  <c r="F2735" i="7"/>
  <c r="F1748" i="7"/>
  <c r="E2146" i="7"/>
  <c r="F421" i="7"/>
  <c r="E1921" i="7"/>
  <c r="F964" i="7"/>
  <c r="F1560" i="7"/>
  <c r="E558" i="7"/>
  <c r="F558" i="7"/>
  <c r="F307" i="7"/>
  <c r="E307" i="7"/>
  <c r="E1762" i="7"/>
  <c r="F1762" i="7"/>
  <c r="F1981" i="7"/>
  <c r="E1981" i="7"/>
  <c r="E1599" i="7"/>
  <c r="F1599" i="7"/>
  <c r="E1710" i="7"/>
  <c r="F1710" i="7"/>
  <c r="E917" i="7"/>
  <c r="F917" i="7"/>
  <c r="F1984" i="7"/>
  <c r="E1984" i="7"/>
  <c r="E3592" i="7"/>
  <c r="F3592" i="7"/>
  <c r="F925" i="7"/>
  <c r="E925" i="7"/>
  <c r="E2011" i="7"/>
  <c r="F2011" i="7"/>
  <c r="F2296" i="7"/>
  <c r="E2296" i="7"/>
  <c r="F2273" i="7"/>
  <c r="E2273" i="7"/>
  <c r="F2764" i="7"/>
  <c r="E2764" i="7"/>
  <c r="F209" i="7"/>
  <c r="E209" i="7"/>
  <c r="E929" i="7"/>
  <c r="F929" i="7"/>
  <c r="E1424" i="7"/>
  <c r="F1424" i="7"/>
  <c r="F234" i="7"/>
  <c r="E234" i="7"/>
  <c r="E429" i="7"/>
  <c r="F429" i="7"/>
  <c r="E583" i="7"/>
  <c r="F583" i="7"/>
  <c r="F404" i="7"/>
  <c r="E404" i="7"/>
  <c r="F743" i="7"/>
  <c r="E743" i="7"/>
  <c r="F919" i="7"/>
  <c r="E919" i="7"/>
  <c r="F2128" i="7"/>
  <c r="E2128" i="7"/>
  <c r="F2742" i="7"/>
  <c r="E2742" i="7"/>
  <c r="E1136" i="7"/>
  <c r="F1136" i="7"/>
  <c r="E1170" i="7"/>
  <c r="F1170" i="7"/>
  <c r="E782" i="7"/>
  <c r="F782" i="7"/>
  <c r="F755" i="7"/>
  <c r="E755" i="7"/>
  <c r="E1576" i="7"/>
  <c r="F1576" i="7"/>
  <c r="F1191" i="7"/>
  <c r="E1191" i="7"/>
  <c r="F1381" i="7"/>
  <c r="E1381" i="7"/>
  <c r="E2255" i="7"/>
  <c r="F2255" i="7"/>
  <c r="F3560" i="7"/>
  <c r="E3560" i="7"/>
  <c r="E1425" i="7"/>
  <c r="F1425" i="7"/>
  <c r="E1272" i="7"/>
  <c r="F1272" i="7"/>
  <c r="F869" i="7"/>
  <c r="E869" i="7"/>
  <c r="E699" i="7"/>
  <c r="F699" i="7"/>
  <c r="E2126" i="7"/>
  <c r="F2126" i="7"/>
  <c r="F1555" i="7"/>
  <c r="E1555" i="7"/>
  <c r="E2455" i="7"/>
  <c r="F2455" i="7"/>
  <c r="E2628" i="7"/>
  <c r="F2628" i="7"/>
  <c r="E1582" i="7"/>
  <c r="F1582" i="7"/>
  <c r="F1995" i="7"/>
  <c r="E1995" i="7"/>
  <c r="F2436" i="7"/>
  <c r="E2436" i="7"/>
  <c r="F3049" i="7"/>
  <c r="E3049" i="7"/>
  <c r="E1416" i="7"/>
  <c r="F1416" i="7"/>
  <c r="F1128" i="7"/>
  <c r="E1128" i="7"/>
  <c r="E2223" i="7"/>
  <c r="F2223" i="7"/>
  <c r="F2836" i="7"/>
  <c r="E2836" i="7"/>
  <c r="E1884" i="7"/>
  <c r="F1884" i="7"/>
  <c r="E1350" i="7"/>
  <c r="F1350" i="7"/>
  <c r="F1851" i="7"/>
  <c r="E1851" i="7"/>
  <c r="E3057" i="7"/>
  <c r="F3057" i="7"/>
  <c r="E1527" i="7"/>
  <c r="F1527" i="7"/>
  <c r="E2324" i="7"/>
  <c r="F2324" i="7"/>
  <c r="E2605" i="7"/>
  <c r="F2605" i="7"/>
  <c r="F2607" i="7"/>
  <c r="E2607" i="7"/>
  <c r="F2456" i="7"/>
  <c r="E2456" i="7"/>
  <c r="E2673" i="7"/>
  <c r="F2673" i="7"/>
  <c r="F2329" i="7"/>
  <c r="E2329" i="7"/>
  <c r="E3161" i="7"/>
  <c r="F3161" i="7"/>
  <c r="E2524" i="7"/>
  <c r="F2524" i="7"/>
  <c r="E2399" i="7"/>
  <c r="F2399" i="7"/>
  <c r="F2308" i="7"/>
  <c r="E2308" i="7"/>
  <c r="E3102" i="7"/>
  <c r="F3102" i="7"/>
  <c r="F3123" i="7"/>
  <c r="E3123" i="7"/>
  <c r="E2722" i="7"/>
  <c r="F2722" i="7"/>
  <c r="E3590" i="7"/>
  <c r="F3590" i="7"/>
  <c r="E163" i="7"/>
  <c r="F163" i="7"/>
  <c r="E3488" i="7"/>
  <c r="F3488" i="7"/>
  <c r="E3352" i="7"/>
  <c r="F3352" i="7"/>
  <c r="F858" i="7"/>
  <c r="E858" i="7"/>
  <c r="F70" i="7"/>
  <c r="E70" i="7"/>
  <c r="F1611" i="7"/>
  <c r="E1611" i="7"/>
  <c r="F1305" i="7"/>
  <c r="E1305" i="7"/>
  <c r="E1058" i="7"/>
  <c r="F1058" i="7"/>
  <c r="E607" i="7"/>
  <c r="F607" i="7"/>
  <c r="F1148" i="7"/>
  <c r="E1148" i="7"/>
  <c r="F532" i="7"/>
  <c r="E532" i="7"/>
  <c r="F1227" i="7"/>
  <c r="F2202" i="7"/>
  <c r="E502" i="7"/>
  <c r="E259" i="7"/>
  <c r="E418" i="7"/>
  <c r="F2884" i="7"/>
  <c r="E3419" i="7"/>
  <c r="F1514" i="7"/>
  <c r="F3250" i="7"/>
  <c r="E397" i="7"/>
  <c r="F74" i="7"/>
  <c r="F1829" i="7"/>
  <c r="E406" i="7"/>
  <c r="E153" i="7"/>
  <c r="E3482" i="7"/>
  <c r="E3369" i="7"/>
  <c r="F2880" i="7"/>
  <c r="E2674" i="7"/>
  <c r="E1973" i="7"/>
  <c r="F2671" i="7"/>
  <c r="E2010" i="7"/>
  <c r="E1454" i="7"/>
  <c r="E1268" i="7"/>
  <c r="F811" i="7"/>
  <c r="E432" i="7"/>
  <c r="E3328" i="7"/>
  <c r="F3412" i="7"/>
  <c r="F2462" i="7"/>
  <c r="E2478" i="7"/>
  <c r="E3301" i="7"/>
  <c r="F3281" i="7"/>
  <c r="F2164" i="7"/>
  <c r="E1935" i="7"/>
  <c r="F1697" i="7"/>
  <c r="E3063" i="7"/>
  <c r="E2862" i="7"/>
  <c r="F2589" i="7"/>
  <c r="E1634" i="7"/>
  <c r="F1105" i="7"/>
  <c r="E2488" i="7"/>
  <c r="F2488" i="7"/>
  <c r="F1031" i="7"/>
  <c r="E1031" i="7"/>
  <c r="E2155" i="7"/>
  <c r="F2155" i="7"/>
  <c r="F666" i="7"/>
  <c r="E666" i="7"/>
  <c r="F1229" i="7"/>
  <c r="E1229" i="7"/>
  <c r="F1142" i="7"/>
  <c r="E1142" i="7"/>
  <c r="F132" i="7"/>
  <c r="E132" i="7"/>
  <c r="F754" i="7"/>
  <c r="E754" i="7"/>
  <c r="F2132" i="7"/>
  <c r="E2132" i="7"/>
  <c r="E407" i="7"/>
  <c r="F407" i="7"/>
  <c r="F630" i="7"/>
  <c r="E630" i="7"/>
  <c r="F673" i="7"/>
  <c r="E673" i="7"/>
  <c r="F149" i="7"/>
  <c r="E149" i="7"/>
  <c r="F862" i="7"/>
  <c r="E862" i="7"/>
  <c r="F995" i="7"/>
  <c r="E995" i="7"/>
  <c r="F2711" i="7"/>
  <c r="E2711" i="7"/>
  <c r="E820" i="7"/>
  <c r="F820" i="7"/>
  <c r="F750" i="7"/>
  <c r="E750" i="7"/>
  <c r="E2804" i="7"/>
  <c r="F2804" i="7"/>
  <c r="E1372" i="7"/>
  <c r="F1372" i="7"/>
  <c r="F405" i="7"/>
  <c r="E405" i="7"/>
  <c r="F859" i="7"/>
  <c r="E859" i="7"/>
  <c r="E1248" i="7"/>
  <c r="F1248" i="7"/>
  <c r="E1938" i="7"/>
  <c r="F1938" i="7"/>
  <c r="F2897" i="7"/>
  <c r="E2897" i="7"/>
  <c r="F786" i="7"/>
  <c r="E786" i="7"/>
  <c r="E1344" i="7"/>
  <c r="F1344" i="7"/>
  <c r="F3515" i="7"/>
  <c r="E3515" i="7"/>
  <c r="E2056" i="7"/>
  <c r="F2056" i="7"/>
  <c r="F850" i="7"/>
  <c r="E2150" i="7"/>
  <c r="F1907" i="7"/>
  <c r="E1907" i="7"/>
  <c r="F1198" i="7"/>
  <c r="E1198" i="7"/>
  <c r="F165" i="7"/>
  <c r="E165" i="7"/>
  <c r="F1427" i="7"/>
  <c r="E1427" i="7"/>
  <c r="E585" i="7"/>
  <c r="F585" i="7"/>
  <c r="F1324" i="7"/>
  <c r="E1324" i="7"/>
  <c r="E918" i="7"/>
  <c r="F918" i="7"/>
  <c r="F1885" i="7"/>
  <c r="E1885" i="7"/>
  <c r="F184" i="7"/>
  <c r="E184" i="7"/>
  <c r="F963" i="7"/>
  <c r="E963" i="7"/>
  <c r="E3012" i="7"/>
  <c r="F3012" i="7"/>
  <c r="E94" i="7"/>
  <c r="F94" i="7"/>
  <c r="F292" i="7"/>
  <c r="E292" i="7"/>
  <c r="E1500" i="7"/>
  <c r="F1500" i="7"/>
  <c r="E712" i="7"/>
  <c r="F712" i="7"/>
  <c r="F598" i="7"/>
  <c r="E598" i="7"/>
  <c r="E452" i="7"/>
  <c r="F452" i="7"/>
  <c r="E1173" i="7"/>
  <c r="F1173" i="7"/>
  <c r="F1274" i="7"/>
  <c r="E1274" i="7"/>
  <c r="F2210" i="7"/>
  <c r="E2210" i="7"/>
  <c r="F308" i="7"/>
  <c r="E308" i="7"/>
  <c r="E109" i="7"/>
  <c r="F109" i="7"/>
  <c r="E556" i="7"/>
  <c r="F556" i="7"/>
  <c r="E1091" i="7"/>
  <c r="F1091" i="7"/>
  <c r="E761" i="7"/>
  <c r="F761" i="7"/>
  <c r="F2882" i="7"/>
  <c r="E2882" i="7"/>
  <c r="E1153" i="7"/>
  <c r="F1153" i="7"/>
  <c r="F1471" i="7"/>
  <c r="E1471" i="7"/>
  <c r="F2587" i="7"/>
  <c r="E2587" i="7"/>
  <c r="E1261" i="7"/>
  <c r="F1261" i="7"/>
  <c r="F1267" i="7"/>
  <c r="E1267" i="7"/>
  <c r="F2111" i="7"/>
  <c r="E2111" i="7"/>
  <c r="E937" i="7"/>
  <c r="F937" i="7"/>
  <c r="E2366" i="7"/>
  <c r="E3044" i="7"/>
  <c r="F2893" i="7"/>
  <c r="F2630" i="7"/>
  <c r="F1639" i="7"/>
  <c r="F2243" i="7"/>
  <c r="E1768" i="7"/>
  <c r="F1811" i="7"/>
  <c r="E1147" i="7"/>
  <c r="E1166" i="7"/>
  <c r="F530" i="7"/>
  <c r="E596" i="7"/>
  <c r="F8" i="7"/>
  <c r="E2755" i="7"/>
  <c r="F2291" i="7"/>
  <c r="E2069" i="7"/>
  <c r="F1796" i="7"/>
  <c r="F3476" i="7"/>
  <c r="F1313" i="7"/>
  <c r="E1313" i="7"/>
  <c r="F2617" i="7"/>
  <c r="E2617" i="7"/>
  <c r="E1316" i="7"/>
  <c r="F1316" i="7"/>
  <c r="E3415" i="7"/>
  <c r="F3415" i="7"/>
  <c r="E443" i="7"/>
  <c r="F443" i="7"/>
  <c r="E1613" i="7"/>
  <c r="F1613" i="7"/>
  <c r="E280" i="7"/>
  <c r="F280" i="7"/>
  <c r="E619" i="7"/>
  <c r="F619" i="7"/>
  <c r="E2365" i="7"/>
  <c r="F2365" i="7"/>
  <c r="E381" i="7"/>
  <c r="F381" i="7"/>
  <c r="E686" i="7"/>
  <c r="F686" i="7"/>
  <c r="E1137" i="7"/>
  <c r="F1137" i="7"/>
  <c r="F171" i="7"/>
  <c r="E171" i="7"/>
  <c r="E1524" i="7"/>
  <c r="F1524" i="7"/>
  <c r="E789" i="7"/>
  <c r="F789" i="7"/>
  <c r="E1232" i="7"/>
  <c r="F1232" i="7"/>
  <c r="E2921" i="7"/>
  <c r="F2921" i="7"/>
  <c r="F3011" i="7"/>
  <c r="E3011" i="7"/>
  <c r="E787" i="7"/>
  <c r="F787" i="7"/>
  <c r="E1197" i="7"/>
  <c r="F1197" i="7"/>
  <c r="E2760" i="7"/>
  <c r="F2760" i="7"/>
  <c r="E680" i="7"/>
  <c r="F680" i="7"/>
  <c r="E1947" i="7"/>
  <c r="F1947" i="7"/>
  <c r="F835" i="7"/>
  <c r="E835" i="7"/>
  <c r="E2339" i="7"/>
  <c r="F2339" i="7"/>
  <c r="E1326" i="7"/>
  <c r="F1326" i="7"/>
  <c r="E1783" i="7"/>
  <c r="F1783" i="7"/>
  <c r="F408" i="7"/>
  <c r="E408" i="7"/>
  <c r="F229" i="7"/>
  <c r="E229" i="7"/>
  <c r="E393" i="7"/>
  <c r="F393" i="7"/>
  <c r="E816" i="7"/>
  <c r="F816" i="7"/>
  <c r="E1661" i="7"/>
  <c r="F1661" i="7"/>
  <c r="E709" i="7"/>
  <c r="F709" i="7"/>
  <c r="F1874" i="7"/>
  <c r="E1874" i="7"/>
  <c r="F1253" i="7"/>
  <c r="E1253" i="7"/>
  <c r="F2725" i="7"/>
  <c r="E2725" i="7"/>
  <c r="E827" i="7"/>
  <c r="F827" i="7"/>
  <c r="E647" i="7"/>
  <c r="F647" i="7"/>
  <c r="E1441" i="7"/>
  <c r="F1441" i="7"/>
  <c r="F2550" i="7"/>
  <c r="E2550" i="7"/>
  <c r="F2810" i="7"/>
  <c r="E2810" i="7"/>
  <c r="E1563" i="7"/>
  <c r="F1563" i="7"/>
  <c r="F1345" i="7"/>
  <c r="E1345" i="7"/>
  <c r="E815" i="7"/>
  <c r="F815" i="7"/>
  <c r="F1301" i="7"/>
  <c r="E1301" i="7"/>
  <c r="F1919" i="7"/>
  <c r="E1919" i="7"/>
  <c r="E2276" i="7"/>
  <c r="F2276" i="7"/>
  <c r="E3498" i="7"/>
  <c r="F3498" i="7"/>
  <c r="E853" i="7"/>
  <c r="F853" i="7"/>
  <c r="E873" i="7"/>
  <c r="F873" i="7"/>
  <c r="E1352" i="7"/>
  <c r="F1352" i="7"/>
  <c r="E1089" i="7"/>
  <c r="F1089" i="7"/>
  <c r="F2559" i="7"/>
  <c r="E2559" i="7"/>
  <c r="F2192" i="7"/>
  <c r="E2192" i="7"/>
  <c r="F1421" i="7"/>
  <c r="E1421" i="7"/>
  <c r="E3164" i="7"/>
  <c r="F3164" i="7"/>
  <c r="E1822" i="7"/>
  <c r="F1822" i="7"/>
  <c r="E1799" i="7"/>
  <c r="F1799" i="7"/>
  <c r="F1699" i="7"/>
  <c r="E1699" i="7"/>
  <c r="E2163" i="7"/>
  <c r="F2163" i="7"/>
  <c r="E2528" i="7"/>
  <c r="F2528" i="7"/>
  <c r="F2189" i="7"/>
  <c r="E2189" i="7"/>
  <c r="E1721" i="7"/>
  <c r="F1721" i="7"/>
  <c r="E2825" i="7"/>
  <c r="F2825" i="7"/>
  <c r="F3381" i="7"/>
  <c r="E3381" i="7"/>
  <c r="F2568" i="7"/>
  <c r="E2568" i="7"/>
  <c r="F1724" i="7"/>
  <c r="E1724" i="7"/>
  <c r="F1961" i="7"/>
  <c r="E1961" i="7"/>
  <c r="F1509" i="7"/>
  <c r="E1509" i="7"/>
  <c r="E2231" i="7"/>
  <c r="F2231" i="7"/>
  <c r="E2083" i="7"/>
  <c r="F2083" i="7"/>
  <c r="E2017" i="7"/>
  <c r="F2017" i="7"/>
  <c r="E2950" i="7"/>
  <c r="F2950" i="7"/>
  <c r="E2213" i="7"/>
  <c r="F2213" i="7"/>
  <c r="E2580" i="7"/>
  <c r="F2580" i="7"/>
  <c r="F3441" i="7"/>
  <c r="E3441" i="7"/>
  <c r="E2603" i="7"/>
  <c r="F2603" i="7"/>
  <c r="F2816" i="7"/>
  <c r="E2816" i="7"/>
  <c r="E3129" i="7"/>
  <c r="F3129" i="7"/>
  <c r="F3002" i="7"/>
  <c r="E3002" i="7"/>
  <c r="E3357" i="7"/>
  <c r="F3357" i="7"/>
  <c r="E2113" i="7"/>
  <c r="F2113" i="7"/>
  <c r="E2538" i="7"/>
  <c r="F2538" i="7"/>
  <c r="F3439" i="7"/>
  <c r="E3439" i="7"/>
  <c r="F2390" i="7"/>
  <c r="E2390" i="7"/>
  <c r="F2572" i="7"/>
  <c r="E2572" i="7"/>
  <c r="F3295" i="7"/>
  <c r="E3295" i="7"/>
  <c r="F3347" i="7"/>
  <c r="E3347" i="7"/>
  <c r="F3405" i="7"/>
  <c r="E3405" i="7"/>
  <c r="F39" i="7"/>
  <c r="E39" i="7"/>
  <c r="E2430" i="7"/>
  <c r="F2430" i="7"/>
  <c r="F3185" i="7"/>
  <c r="E3185" i="7"/>
  <c r="E3468" i="7"/>
  <c r="F3468" i="7"/>
  <c r="E3460" i="7"/>
  <c r="F3460" i="7"/>
  <c r="E3538" i="7"/>
  <c r="F3538" i="7"/>
  <c r="E3390" i="7"/>
  <c r="F3390" i="7"/>
  <c r="F3038" i="7"/>
  <c r="E3038" i="7"/>
  <c r="E20" i="7"/>
  <c r="F20" i="7"/>
  <c r="E1062" i="7"/>
  <c r="F1062" i="7"/>
  <c r="F51" i="7"/>
  <c r="E51" i="7"/>
  <c r="F3191" i="7"/>
  <c r="E3191" i="7"/>
  <c r="F994" i="7"/>
  <c r="E994" i="7"/>
  <c r="F80" i="7"/>
  <c r="E80" i="7"/>
  <c r="F713" i="7"/>
  <c r="E713" i="7"/>
  <c r="E501" i="7"/>
  <c r="E186" i="7"/>
  <c r="E2362" i="7"/>
  <c r="E2839" i="7"/>
  <c r="E1459" i="7"/>
  <c r="E1846" i="7"/>
  <c r="F3539" i="7"/>
  <c r="F3188" i="7"/>
  <c r="F3090" i="7"/>
  <c r="F2492" i="7"/>
  <c r="F1832" i="7"/>
  <c r="F1577" i="7"/>
  <c r="E1178" i="7"/>
  <c r="E1096" i="7"/>
  <c r="E802" i="7"/>
  <c r="E1131" i="7"/>
  <c r="E258" i="7"/>
  <c r="F535" i="7"/>
  <c r="F2787" i="7"/>
  <c r="F812" i="7"/>
  <c r="E141" i="7"/>
  <c r="F998" i="7"/>
  <c r="E1960" i="7"/>
  <c r="F2450" i="7"/>
  <c r="E2450" i="7"/>
  <c r="F684" i="7"/>
  <c r="E684" i="7"/>
  <c r="E303" i="7"/>
  <c r="F303" i="7"/>
  <c r="E457" i="7"/>
  <c r="F457" i="7"/>
  <c r="F771" i="7"/>
  <c r="E771" i="7"/>
  <c r="F120" i="7"/>
  <c r="E120" i="7"/>
  <c r="E518" i="7"/>
  <c r="F518" i="7"/>
  <c r="F814" i="7"/>
  <c r="E814" i="7"/>
  <c r="F181" i="7"/>
  <c r="E181" i="7"/>
  <c r="E774" i="7"/>
  <c r="F774" i="7"/>
  <c r="F1335" i="7"/>
  <c r="E1335" i="7"/>
  <c r="E392" i="7"/>
  <c r="F392" i="7"/>
  <c r="E139" i="7"/>
  <c r="F139" i="7"/>
  <c r="F1871" i="7"/>
  <c r="E1871" i="7"/>
  <c r="F562" i="7"/>
  <c r="E562" i="7"/>
  <c r="F3203" i="7"/>
  <c r="E3203" i="7"/>
  <c r="F391" i="7"/>
  <c r="E391" i="7"/>
  <c r="E896" i="7"/>
  <c r="F896" i="7"/>
  <c r="F2584" i="7"/>
  <c r="E2584" i="7"/>
  <c r="F581" i="7"/>
  <c r="E581" i="7"/>
  <c r="E1061" i="7"/>
  <c r="F1061" i="7"/>
  <c r="E1969" i="7"/>
  <c r="F1969" i="7"/>
  <c r="E2678" i="7"/>
  <c r="F2678" i="7"/>
  <c r="F3500" i="7"/>
  <c r="E3500" i="7"/>
  <c r="F739" i="7"/>
  <c r="E739" i="7"/>
  <c r="E2536" i="7"/>
  <c r="F2536" i="7"/>
  <c r="F3275" i="7"/>
  <c r="F2859" i="7"/>
  <c r="F2624" i="7"/>
  <c r="F1990" i="7"/>
  <c r="E2215" i="7"/>
  <c r="F2176" i="7"/>
  <c r="E762" i="7"/>
  <c r="F1255" i="7"/>
  <c r="E1366" i="7"/>
  <c r="F537" i="7"/>
  <c r="F3010" i="7"/>
  <c r="E2395" i="7"/>
  <c r="E2705" i="7"/>
  <c r="E1976" i="7"/>
  <c r="E288" i="7"/>
  <c r="E49" i="7"/>
  <c r="E3336" i="7"/>
  <c r="F3229" i="7"/>
  <c r="E1835" i="7"/>
  <c r="E494" i="7"/>
  <c r="F1135" i="7"/>
  <c r="F1750" i="7"/>
  <c r="F643" i="7"/>
  <c r="E3332" i="7"/>
  <c r="F3544" i="7"/>
  <c r="F2136" i="7"/>
  <c r="F1733" i="7"/>
  <c r="E1733" i="7"/>
  <c r="F2088" i="7"/>
  <c r="E2088" i="7"/>
  <c r="E3006" i="7"/>
  <c r="F3006" i="7"/>
  <c r="E1064" i="7"/>
  <c r="E87" i="7"/>
  <c r="E71" i="7"/>
  <c r="F2247" i="7"/>
  <c r="E2600" i="7"/>
  <c r="F2495" i="7"/>
  <c r="E2257" i="7"/>
  <c r="E2108" i="7"/>
  <c r="F688" i="7"/>
  <c r="E424" i="7"/>
  <c r="E3432" i="7"/>
  <c r="E2592" i="7"/>
  <c r="E1585" i="7"/>
  <c r="F495" i="7"/>
  <c r="F2820" i="7"/>
  <c r="E2317" i="7"/>
  <c r="F1816" i="7"/>
  <c r="F1645" i="7"/>
  <c r="E810" i="7"/>
  <c r="F810" i="7"/>
  <c r="F2038" i="7"/>
  <c r="E2038" i="7"/>
  <c r="F2668" i="7"/>
  <c r="E2668" i="7"/>
  <c r="F980" i="7"/>
  <c r="E980" i="7"/>
  <c r="F913" i="7"/>
  <c r="E913" i="7"/>
  <c r="E1562" i="7"/>
  <c r="F1562" i="7"/>
  <c r="F276" i="7"/>
  <c r="E276" i="7"/>
  <c r="E45" i="7"/>
  <c r="F45" i="7"/>
  <c r="F1889" i="7"/>
  <c r="E1889" i="7"/>
  <c r="F456" i="7"/>
  <c r="E456" i="7"/>
  <c r="F334" i="7"/>
  <c r="F1036" i="7"/>
  <c r="E3256" i="7"/>
  <c r="E3151" i="7"/>
  <c r="F2845" i="7"/>
  <c r="E2102" i="7"/>
  <c r="F1590" i="7"/>
  <c r="E1273" i="7"/>
  <c r="F174" i="7"/>
  <c r="E3541" i="7"/>
  <c r="E2840" i="7"/>
  <c r="F588" i="7"/>
  <c r="F650" i="7"/>
  <c r="F546" i="7"/>
  <c r="F2830" i="7"/>
  <c r="F1568" i="7"/>
  <c r="F1414" i="7"/>
  <c r="E1414" i="7"/>
  <c r="E2174" i="7"/>
  <c r="F2174" i="7"/>
  <c r="E1353" i="7"/>
  <c r="F1353" i="7"/>
  <c r="E1380" i="7"/>
  <c r="F1380" i="7"/>
  <c r="F2196" i="7"/>
  <c r="E2196" i="7"/>
  <c r="F2890" i="7"/>
  <c r="E2890" i="7"/>
  <c r="E3146" i="7"/>
  <c r="F3146" i="7"/>
  <c r="E439" i="7"/>
  <c r="F439" i="7"/>
  <c r="E382" i="7"/>
  <c r="F382" i="7"/>
  <c r="E295" i="7"/>
  <c r="F295" i="7"/>
  <c r="E441" i="7"/>
  <c r="F441" i="7"/>
  <c r="E1039" i="7"/>
  <c r="F1039" i="7"/>
  <c r="F663" i="7"/>
  <c r="E663" i="7"/>
  <c r="E1241" i="7"/>
  <c r="F1241" i="7"/>
  <c r="E1204" i="7"/>
  <c r="F1204" i="7"/>
  <c r="E2701" i="7"/>
  <c r="F2701" i="7"/>
  <c r="E2057" i="7"/>
  <c r="F2057" i="7"/>
  <c r="F2053" i="7"/>
  <c r="E2053" i="7"/>
  <c r="F2233" i="7"/>
  <c r="E2233" i="7"/>
  <c r="F2464" i="7"/>
  <c r="E2464" i="7"/>
  <c r="F3271" i="7"/>
  <c r="E3271" i="7"/>
  <c r="F3404" i="7"/>
  <c r="E3404" i="7"/>
  <c r="E323" i="7"/>
  <c r="F323" i="7"/>
  <c r="E594" i="7"/>
  <c r="F594" i="7"/>
  <c r="E485" i="7"/>
  <c r="F485" i="7"/>
  <c r="F248" i="7"/>
  <c r="E248" i="7"/>
  <c r="E177" i="7"/>
  <c r="F177" i="7"/>
  <c r="F296" i="7"/>
  <c r="E296" i="7"/>
  <c r="F1212" i="7"/>
  <c r="E1212" i="7"/>
  <c r="F1676" i="7"/>
  <c r="E1676" i="7"/>
  <c r="F1667" i="7"/>
  <c r="E1667" i="7"/>
  <c r="F2635" i="7"/>
  <c r="E2635" i="7"/>
  <c r="E477" i="7"/>
  <c r="F477" i="7"/>
  <c r="F1122" i="7"/>
  <c r="E1122" i="7"/>
  <c r="F604" i="7"/>
  <c r="E604" i="7"/>
  <c r="F796" i="7"/>
  <c r="E796" i="7"/>
  <c r="E1059" i="7"/>
  <c r="F1059" i="7"/>
  <c r="F894" i="7"/>
  <c r="E894" i="7"/>
  <c r="E1917" i="7"/>
  <c r="F1917" i="7"/>
  <c r="E2345" i="7"/>
  <c r="F2345" i="7"/>
  <c r="F2998" i="7"/>
  <c r="E2998" i="7"/>
  <c r="F1257" i="7"/>
  <c r="E1257" i="7"/>
  <c r="E1384" i="7"/>
  <c r="F1384" i="7"/>
  <c r="F1228" i="7"/>
  <c r="E1228" i="7"/>
  <c r="F2449" i="7"/>
  <c r="E2449" i="7"/>
  <c r="F1354" i="7"/>
  <c r="E1354" i="7"/>
  <c r="E1711" i="7"/>
  <c r="F1711" i="7"/>
  <c r="E1755" i="7"/>
  <c r="F1755" i="7"/>
  <c r="F2356" i="7"/>
  <c r="E2356" i="7"/>
  <c r="E2292" i="7"/>
  <c r="F2292" i="7"/>
  <c r="E2400" i="7"/>
  <c r="F2400" i="7"/>
  <c r="E2842" i="7"/>
  <c r="F2842" i="7"/>
  <c r="E3292" i="7"/>
  <c r="F3292" i="7"/>
  <c r="F3350" i="7"/>
  <c r="E3350" i="7"/>
  <c r="E3496" i="7"/>
  <c r="F3496" i="7"/>
  <c r="E1944" i="7"/>
  <c r="F1944" i="7"/>
  <c r="E2173" i="7"/>
  <c r="F2173" i="7"/>
  <c r="F2304" i="7"/>
  <c r="E2304" i="7"/>
  <c r="F2793" i="7"/>
  <c r="E2793" i="7"/>
  <c r="F2829" i="7"/>
  <c r="E2829" i="7"/>
  <c r="F2951" i="7"/>
  <c r="E2951" i="7"/>
  <c r="E2958" i="7"/>
  <c r="F2958" i="7"/>
  <c r="E2318" i="7"/>
  <c r="F2318" i="7"/>
  <c r="E2030" i="7"/>
  <c r="F2030" i="7"/>
  <c r="E1717" i="7"/>
  <c r="F1717" i="7"/>
  <c r="E1167" i="7"/>
  <c r="F1167" i="7"/>
  <c r="F2131" i="7"/>
  <c r="E2131" i="7"/>
  <c r="F2140" i="7"/>
  <c r="E2140" i="7"/>
  <c r="E1395" i="7"/>
  <c r="F1395" i="7"/>
  <c r="F2419" i="7"/>
  <c r="E2419" i="7"/>
  <c r="F3522" i="7"/>
  <c r="E3522" i="7"/>
  <c r="F3068" i="7"/>
  <c r="E3068" i="7"/>
  <c r="E1279" i="7"/>
  <c r="F1279" i="7"/>
  <c r="E2058" i="7"/>
  <c r="F2058" i="7"/>
  <c r="F2695" i="7"/>
  <c r="E2695" i="7"/>
  <c r="E1931" i="7"/>
  <c r="F1931" i="7"/>
  <c r="E1993" i="7"/>
  <c r="F1993" i="7"/>
  <c r="E1461" i="7"/>
  <c r="F1461" i="7"/>
  <c r="F1575" i="7"/>
  <c r="E1575" i="7"/>
  <c r="E3124" i="7"/>
  <c r="F3124" i="7"/>
  <c r="F2153" i="7"/>
  <c r="E2153" i="7"/>
  <c r="F3095" i="7"/>
  <c r="E3095" i="7"/>
  <c r="E996" i="7"/>
  <c r="F996" i="7"/>
  <c r="F1707" i="7"/>
  <c r="E1707" i="7"/>
  <c r="F2311" i="7"/>
  <c r="E2311" i="7"/>
  <c r="E2753" i="7"/>
  <c r="F2753" i="7"/>
  <c r="E2553" i="7"/>
  <c r="F2553" i="7"/>
  <c r="F1929" i="7"/>
  <c r="E1929" i="7"/>
  <c r="F3542" i="7"/>
  <c r="E3542" i="7"/>
  <c r="F2438" i="7"/>
  <c r="E2438" i="7"/>
  <c r="E2368" i="7"/>
  <c r="F2368" i="7"/>
  <c r="E3131" i="7"/>
  <c r="F3131" i="7"/>
  <c r="E3060" i="7"/>
  <c r="F3060" i="7"/>
  <c r="E3462" i="7"/>
  <c r="F3462" i="7"/>
  <c r="E3377" i="7"/>
  <c r="F3377" i="7"/>
  <c r="E1789" i="7"/>
  <c r="F1789" i="7"/>
  <c r="F2658" i="7"/>
  <c r="E2658" i="7"/>
  <c r="E1797" i="7"/>
  <c r="F1797" i="7"/>
  <c r="E2823" i="7"/>
  <c r="F2823" i="7"/>
  <c r="E2960" i="7"/>
  <c r="F2960" i="7"/>
  <c r="E3028" i="7"/>
  <c r="F3028" i="7"/>
  <c r="F3169" i="7"/>
  <c r="E3169" i="7"/>
  <c r="F3239" i="7"/>
  <c r="E3239" i="7"/>
  <c r="E3030" i="7"/>
  <c r="F3030" i="7"/>
  <c r="E2970" i="7"/>
  <c r="F2970" i="7"/>
  <c r="E3481" i="7"/>
  <c r="F3481" i="7"/>
  <c r="E3511" i="7"/>
  <c r="F3511" i="7"/>
  <c r="E2906" i="7"/>
  <c r="F2906" i="7"/>
  <c r="E3353" i="7"/>
  <c r="F3353" i="7"/>
  <c r="F2995" i="7"/>
  <c r="E2995" i="7"/>
  <c r="E55" i="7"/>
  <c r="F55" i="7"/>
  <c r="E3479" i="7"/>
  <c r="F3479" i="7"/>
  <c r="F3115" i="7"/>
  <c r="E3115" i="7"/>
  <c r="F3465" i="7"/>
  <c r="E3465" i="7"/>
  <c r="F2907" i="7"/>
  <c r="E2907" i="7"/>
  <c r="F3562" i="7"/>
  <c r="E3562" i="7"/>
  <c r="E3591" i="7"/>
  <c r="F3591" i="7"/>
  <c r="E2446" i="7"/>
  <c r="F2446" i="7"/>
  <c r="E3586" i="7"/>
  <c r="F3586" i="7"/>
  <c r="F3549" i="7"/>
  <c r="E3549" i="7"/>
  <c r="F3096" i="7"/>
  <c r="E3096" i="7"/>
  <c r="F3051" i="7"/>
  <c r="E3051" i="7"/>
  <c r="E3408" i="7"/>
  <c r="F3408" i="7"/>
  <c r="F30" i="7"/>
  <c r="E30" i="7"/>
  <c r="F3494" i="7"/>
  <c r="E3494" i="7"/>
  <c r="E330" i="7"/>
  <c r="F330" i="7"/>
  <c r="E1044" i="7"/>
  <c r="F1044" i="7"/>
  <c r="E44" i="7"/>
  <c r="F44" i="7"/>
  <c r="E278" i="7"/>
  <c r="F278" i="7"/>
  <c r="E1082" i="7"/>
  <c r="F1082" i="7"/>
  <c r="F286" i="7"/>
  <c r="E286" i="7"/>
  <c r="F732" i="7"/>
  <c r="E988" i="7"/>
  <c r="F3456" i="7"/>
  <c r="E2934" i="7"/>
  <c r="E1757" i="7"/>
  <c r="E1517" i="7"/>
  <c r="E2121" i="7"/>
  <c r="F971" i="7"/>
  <c r="F3293" i="7"/>
  <c r="E2521" i="7"/>
  <c r="F1233" i="7"/>
  <c r="F886" i="7"/>
  <c r="E886" i="7"/>
  <c r="E2865" i="7"/>
  <c r="F2865" i="7"/>
  <c r="F3116" i="7"/>
  <c r="F1374" i="7"/>
  <c r="E1017" i="7"/>
  <c r="E136" i="7"/>
  <c r="F900" i="7"/>
  <c r="E522" i="7"/>
  <c r="F522" i="7"/>
  <c r="F1877" i="7"/>
  <c r="E1877" i="7"/>
  <c r="E1680" i="7"/>
  <c r="F1680" i="7"/>
  <c r="E1663" i="7"/>
  <c r="F1663" i="7"/>
  <c r="E705" i="7"/>
  <c r="F705" i="7"/>
  <c r="E1302" i="7"/>
  <c r="F1302" i="7"/>
  <c r="F3065" i="7"/>
  <c r="E3065" i="7"/>
  <c r="F951" i="7"/>
  <c r="E951" i="7"/>
  <c r="E1606" i="7"/>
  <c r="F1606" i="7"/>
  <c r="F275" i="7"/>
  <c r="E275" i="7"/>
  <c r="E2976" i="7"/>
  <c r="F3396" i="7"/>
  <c r="F3497" i="7"/>
  <c r="F3062" i="7"/>
  <c r="E2431" i="7"/>
  <c r="E2313" i="7"/>
  <c r="E2618" i="7"/>
  <c r="E2323" i="7"/>
  <c r="F1904" i="7"/>
  <c r="F2051" i="7"/>
  <c r="F1088" i="7"/>
  <c r="F979" i="7"/>
  <c r="E1003" i="7"/>
  <c r="E863" i="7"/>
  <c r="F93" i="7"/>
  <c r="F646" i="7"/>
  <c r="E695" i="7"/>
  <c r="F251" i="7"/>
  <c r="F541" i="7"/>
  <c r="F324" i="7"/>
  <c r="E175" i="7"/>
  <c r="F3276" i="7"/>
  <c r="E3289" i="7"/>
  <c r="F2708" i="7"/>
  <c r="F1488" i="7"/>
  <c r="F677" i="7"/>
  <c r="E2252" i="7"/>
  <c r="E11" i="7"/>
  <c r="F3020" i="7"/>
  <c r="F2944" i="7"/>
  <c r="F2574" i="7"/>
  <c r="F2392" i="7"/>
  <c r="F2237" i="7"/>
  <c r="E1120" i="7"/>
  <c r="E539" i="7"/>
  <c r="E961" i="7"/>
  <c r="E576" i="7"/>
  <c r="E339" i="7"/>
  <c r="E244" i="7"/>
  <c r="F13" i="7"/>
  <c r="F3364" i="7"/>
  <c r="F3162" i="7"/>
  <c r="E2761" i="7"/>
  <c r="F1358" i="7"/>
  <c r="E721" i="7"/>
  <c r="F3503" i="7"/>
  <c r="E2106" i="7"/>
  <c r="E930" i="7"/>
  <c r="E679" i="7"/>
  <c r="F1152" i="7"/>
  <c r="E1368" i="7"/>
  <c r="E864" i="7"/>
  <c r="E882" i="7"/>
  <c r="F75" i="7"/>
  <c r="F3273" i="7"/>
  <c r="F788" i="7"/>
  <c r="F2726" i="7"/>
  <c r="E2726" i="7"/>
  <c r="F133" i="7"/>
  <c r="E133" i="7"/>
  <c r="E224" i="7"/>
  <c r="F224" i="7"/>
  <c r="E468" i="7"/>
  <c r="F468" i="7"/>
  <c r="F2148" i="7"/>
  <c r="E2148" i="7"/>
  <c r="F1146" i="7"/>
  <c r="E1146" i="7"/>
  <c r="F1922" i="7"/>
  <c r="E1922" i="7"/>
  <c r="E2549" i="7"/>
  <c r="F2549" i="7"/>
  <c r="E122" i="7"/>
  <c r="F122" i="7"/>
  <c r="F476" i="7"/>
  <c r="E476" i="7"/>
  <c r="E329" i="7"/>
  <c r="F329" i="7"/>
  <c r="E513" i="7"/>
  <c r="F513" i="7"/>
  <c r="F1502" i="7"/>
  <c r="E1502" i="7"/>
  <c r="F3448" i="7"/>
  <c r="E3448" i="7"/>
  <c r="E91" i="7"/>
  <c r="F91" i="7"/>
  <c r="E297" i="7"/>
  <c r="F297" i="7"/>
  <c r="E580" i="7"/>
  <c r="F580" i="7"/>
  <c r="E2899" i="7"/>
  <c r="F2899" i="7"/>
  <c r="E3418" i="7"/>
  <c r="F3418" i="7"/>
  <c r="E1591" i="7"/>
  <c r="F1591" i="7"/>
  <c r="E825" i="7"/>
  <c r="F825" i="7"/>
  <c r="E1587" i="7"/>
  <c r="F1587" i="7"/>
  <c r="F1801" i="7"/>
  <c r="E1801" i="7"/>
  <c r="F3048" i="7"/>
  <c r="E3048" i="7"/>
  <c r="E1618" i="7"/>
  <c r="F1618" i="7"/>
  <c r="E2433" i="7"/>
  <c r="F2433" i="7"/>
  <c r="E1958" i="7"/>
  <c r="F1958" i="7"/>
  <c r="F3537" i="7"/>
  <c r="E3537" i="7"/>
  <c r="F2941" i="7"/>
  <c r="E2941" i="7"/>
  <c r="F3407" i="7"/>
  <c r="E3407" i="7"/>
  <c r="E3424" i="7"/>
  <c r="F3424" i="7"/>
  <c r="F3119" i="7"/>
  <c r="E3119" i="7"/>
  <c r="E2902" i="7"/>
  <c r="F2902" i="7"/>
  <c r="F306" i="7"/>
  <c r="E306" i="7"/>
  <c r="F3261" i="7"/>
  <c r="E3261" i="7"/>
  <c r="F31" i="7"/>
  <c r="E31" i="7"/>
  <c r="F3589" i="7"/>
  <c r="E3589" i="7"/>
  <c r="F223" i="7"/>
  <c r="E223" i="7"/>
  <c r="E1018" i="7"/>
  <c r="F3180" i="7"/>
  <c r="E2613" i="7"/>
  <c r="E1340" i="7"/>
  <c r="E987" i="7"/>
  <c r="E319" i="7"/>
  <c r="F343" i="7"/>
  <c r="F2068" i="7"/>
  <c r="E2068" i="7"/>
  <c r="E213" i="7"/>
  <c r="F213" i="7"/>
  <c r="E843" i="7"/>
  <c r="F843" i="7"/>
  <c r="E2709" i="7"/>
  <c r="F2709" i="7"/>
  <c r="F2977" i="7"/>
  <c r="E2977" i="7"/>
  <c r="F641" i="7"/>
  <c r="E641" i="7"/>
  <c r="E1841" i="7"/>
  <c r="F1841" i="7"/>
  <c r="E613" i="7"/>
  <c r="F613" i="7"/>
  <c r="E542" i="7"/>
  <c r="F542" i="7"/>
  <c r="F1684" i="7"/>
  <c r="E1684" i="7"/>
  <c r="F1440" i="7"/>
  <c r="E1440" i="7"/>
  <c r="F2728" i="7"/>
  <c r="E2728" i="7"/>
  <c r="F206" i="7"/>
  <c r="E206" i="7"/>
  <c r="F1387" i="7"/>
  <c r="E1387" i="7"/>
  <c r="E845" i="7"/>
  <c r="F845" i="7"/>
  <c r="F2545" i="7"/>
  <c r="E2545" i="7"/>
  <c r="F1250" i="7"/>
  <c r="E1250" i="7"/>
  <c r="F1207" i="7"/>
  <c r="E1207" i="7"/>
  <c r="E2501" i="7"/>
  <c r="F2501" i="7"/>
  <c r="F1626" i="7"/>
  <c r="E1626" i="7"/>
  <c r="E1954" i="7"/>
  <c r="F1954" i="7"/>
  <c r="E2777" i="7"/>
  <c r="F2777" i="7"/>
  <c r="E2109" i="7"/>
  <c r="F2109" i="7"/>
  <c r="E368" i="7"/>
  <c r="F368" i="7"/>
  <c r="F95" i="7"/>
  <c r="E95" i="7"/>
  <c r="F936" i="7"/>
  <c r="E936" i="7"/>
  <c r="E806" i="7"/>
  <c r="F806" i="7"/>
  <c r="F1069" i="7"/>
  <c r="E1069" i="7"/>
  <c r="E1550" i="7"/>
  <c r="F1550" i="7"/>
  <c r="E1805" i="7"/>
  <c r="F1805" i="7"/>
  <c r="F572" i="7"/>
  <c r="E572" i="7"/>
  <c r="E434" i="7"/>
  <c r="F434" i="7"/>
  <c r="F1203" i="7"/>
  <c r="E1203" i="7"/>
  <c r="E2170" i="7"/>
  <c r="F2170" i="7"/>
  <c r="F3421" i="7"/>
  <c r="E3421" i="7"/>
  <c r="E1622" i="7"/>
  <c r="F1622" i="7"/>
  <c r="E993" i="7"/>
  <c r="F993" i="7"/>
  <c r="E569" i="7"/>
  <c r="F569" i="7"/>
  <c r="E1677" i="7"/>
  <c r="F1677" i="7"/>
  <c r="E2639" i="7"/>
  <c r="F2639" i="7"/>
  <c r="F2911" i="7"/>
  <c r="E2911" i="7"/>
  <c r="F2931" i="7"/>
  <c r="E2931" i="7"/>
  <c r="E1696" i="7"/>
  <c r="F1696" i="7"/>
  <c r="F740" i="7"/>
  <c r="E740" i="7"/>
  <c r="E1110" i="7"/>
  <c r="F1110" i="7"/>
  <c r="E548" i="7"/>
  <c r="F548" i="7"/>
  <c r="F2265" i="7"/>
  <c r="E2265" i="7"/>
  <c r="E2028" i="7"/>
  <c r="F2028" i="7"/>
  <c r="E1176" i="7"/>
  <c r="F1176" i="7"/>
  <c r="E2981" i="7"/>
  <c r="F2981" i="7"/>
  <c r="F2321" i="7"/>
  <c r="E2321" i="7"/>
  <c r="E1886" i="7"/>
  <c r="F1886" i="7"/>
  <c r="E1893" i="7"/>
  <c r="F1893" i="7"/>
  <c r="F1537" i="7"/>
  <c r="E1537" i="7"/>
  <c r="E1171" i="7"/>
  <c r="F1171" i="7"/>
  <c r="E2100" i="7"/>
  <c r="F2100" i="7"/>
  <c r="E2284" i="7"/>
  <c r="F2284" i="7"/>
  <c r="F2045" i="7"/>
  <c r="E2045" i="7"/>
  <c r="F2623" i="7"/>
  <c r="E2623" i="7"/>
  <c r="F1926" i="7"/>
  <c r="E1926" i="7"/>
  <c r="E1967" i="7"/>
  <c r="F1967" i="7"/>
  <c r="F2314" i="7"/>
  <c r="E2314" i="7"/>
  <c r="F2928" i="7"/>
  <c r="E2928" i="7"/>
  <c r="E3122" i="7"/>
  <c r="F3122" i="7"/>
  <c r="E3372" i="7"/>
  <c r="F3372" i="7"/>
  <c r="E1406" i="7"/>
  <c r="F1406" i="7"/>
  <c r="E2085" i="7"/>
  <c r="F2085" i="7"/>
  <c r="E2945" i="7"/>
  <c r="F2945" i="7"/>
  <c r="E2457" i="7"/>
  <c r="F2457" i="7"/>
  <c r="E3484" i="7"/>
  <c r="F3484" i="7"/>
  <c r="F3574" i="7"/>
  <c r="E3574" i="7"/>
  <c r="F2597" i="7"/>
  <c r="E2597" i="7"/>
  <c r="F2191" i="7"/>
  <c r="E2191" i="7"/>
  <c r="E2767" i="7"/>
  <c r="F2767" i="7"/>
  <c r="E3198" i="7"/>
  <c r="F3198" i="7"/>
  <c r="E3213" i="7"/>
  <c r="F3213" i="7"/>
  <c r="E3070" i="7"/>
  <c r="F3070" i="7"/>
  <c r="F3487" i="7"/>
  <c r="E3487" i="7"/>
  <c r="F2470" i="7"/>
  <c r="E2470" i="7"/>
  <c r="E3355" i="7"/>
  <c r="F3355" i="7"/>
  <c r="E2798" i="7"/>
  <c r="F2798" i="7"/>
  <c r="E25" i="7"/>
  <c r="F25" i="7"/>
  <c r="E3080" i="7"/>
  <c r="F3080" i="7"/>
  <c r="E3595" i="7"/>
  <c r="F3595" i="7"/>
  <c r="F135" i="7"/>
  <c r="E135" i="7"/>
  <c r="F3376" i="7"/>
  <c r="E3376" i="7"/>
  <c r="F24" i="7"/>
  <c r="E24" i="7"/>
  <c r="F79" i="7"/>
  <c r="E79" i="7"/>
  <c r="F54" i="7"/>
  <c r="E54" i="7"/>
  <c r="F137" i="7"/>
  <c r="E137" i="7"/>
  <c r="F1383" i="7"/>
  <c r="E1383" i="7"/>
  <c r="E50" i="7"/>
  <c r="F50" i="7"/>
  <c r="E412" i="7"/>
  <c r="F412" i="7"/>
  <c r="E1375" i="7"/>
  <c r="F1375" i="7"/>
  <c r="F196" i="7"/>
  <c r="E196" i="7"/>
  <c r="E665" i="7"/>
  <c r="F665" i="7"/>
  <c r="E698" i="7"/>
  <c r="F698" i="7"/>
  <c r="E214" i="7"/>
  <c r="F3383" i="7"/>
  <c r="E2486" i="7"/>
  <c r="E2962" i="7"/>
  <c r="F3254" i="7"/>
  <c r="F2652" i="7"/>
  <c r="F2290" i="7"/>
  <c r="F2849" i="7"/>
  <c r="F1655" i="7"/>
  <c r="F2337" i="7"/>
  <c r="E1637" i="7"/>
  <c r="F1861" i="7"/>
  <c r="E1422" i="7"/>
  <c r="E1244" i="7"/>
  <c r="E745" i="7"/>
  <c r="E872" i="7"/>
  <c r="E193" i="7"/>
  <c r="E349" i="7"/>
  <c r="F1417" i="7"/>
  <c r="E1331" i="7"/>
  <c r="F38" i="7"/>
  <c r="E3436" i="7"/>
  <c r="E3594" i="7"/>
  <c r="E3341" i="7"/>
  <c r="E3278" i="7"/>
  <c r="F2096" i="7"/>
  <c r="E1359" i="7"/>
  <c r="F233" i="7"/>
  <c r="F202" i="7"/>
  <c r="F53" i="7"/>
  <c r="F1501" i="7"/>
  <c r="E3240" i="7"/>
  <c r="F3325" i="7"/>
  <c r="E2531" i="7"/>
  <c r="E2651" i="7"/>
  <c r="F1404" i="7"/>
  <c r="E371" i="7"/>
  <c r="F272" i="7"/>
  <c r="F3426" i="7"/>
  <c r="F1578" i="7"/>
  <c r="F1276" i="7"/>
  <c r="E1448" i="7"/>
  <c r="E204" i="7"/>
  <c r="E3217" i="7"/>
  <c r="F3217" i="7"/>
  <c r="F2303" i="7"/>
  <c r="E2303" i="7"/>
  <c r="F3059" i="7"/>
  <c r="E3059" i="7"/>
  <c r="F3461" i="7"/>
  <c r="E3461" i="7"/>
  <c r="F2757" i="7"/>
  <c r="E2757" i="7"/>
  <c r="E3211" i="7"/>
  <c r="F3211" i="7"/>
  <c r="F3368" i="7"/>
  <c r="E3368" i="7"/>
  <c r="F909" i="7"/>
  <c r="E909" i="7"/>
  <c r="E1163" i="7"/>
  <c r="E2800" i="7"/>
  <c r="F2637" i="7"/>
  <c r="F1650" i="7"/>
  <c r="E2307" i="7"/>
  <c r="E2184" i="7"/>
  <c r="E3027" i="7"/>
  <c r="E2769" i="7"/>
  <c r="F2769" i="7"/>
  <c r="F1953" i="7"/>
  <c r="E1953" i="7"/>
  <c r="E3324" i="7"/>
  <c r="F3324" i="7"/>
  <c r="E1028" i="7"/>
  <c r="F1028" i="7"/>
  <c r="E1428" i="7"/>
  <c r="E702" i="7"/>
  <c r="F702" i="7"/>
  <c r="E1201" i="7"/>
  <c r="F1201" i="7"/>
  <c r="E474" i="7"/>
  <c r="F474" i="7"/>
  <c r="E1334" i="7"/>
  <c r="F1334" i="7"/>
  <c r="E2633" i="7"/>
  <c r="F2633" i="7"/>
  <c r="E1903" i="7"/>
  <c r="F1903" i="7"/>
  <c r="F2472" i="7"/>
  <c r="E2472" i="7"/>
  <c r="F2209" i="7"/>
  <c r="E2209" i="7"/>
  <c r="E1399" i="7"/>
  <c r="F1399" i="7"/>
  <c r="F3475" i="7"/>
  <c r="E3475" i="7"/>
  <c r="F1455" i="7"/>
  <c r="E1455" i="7"/>
  <c r="F784" i="7"/>
  <c r="E784" i="7"/>
  <c r="E102" i="7"/>
  <c r="F102" i="7"/>
  <c r="E152" i="7"/>
  <c r="F152" i="7"/>
  <c r="F752" i="7"/>
  <c r="E752" i="7"/>
  <c r="E3148" i="7"/>
  <c r="F3148" i="7"/>
  <c r="F341" i="7"/>
  <c r="E341" i="7"/>
  <c r="F321" i="7"/>
  <c r="E321" i="7"/>
  <c r="E724" i="7"/>
  <c r="F724" i="7"/>
  <c r="F2487" i="7"/>
  <c r="E2487" i="7"/>
  <c r="F3307" i="7"/>
  <c r="E3307" i="7"/>
  <c r="F1188" i="7"/>
  <c r="E1188" i="7"/>
  <c r="F893" i="7"/>
  <c r="E893" i="7"/>
  <c r="F2687" i="7"/>
  <c r="E2687" i="7"/>
  <c r="F2118" i="7"/>
  <c r="E2118" i="7"/>
  <c r="E2870" i="7"/>
  <c r="F2870" i="7"/>
  <c r="F1901" i="7"/>
  <c r="E1901" i="7"/>
  <c r="E2650" i="7"/>
  <c r="F2650" i="7"/>
  <c r="F1753" i="7"/>
  <c r="E1753" i="7"/>
  <c r="E2435" i="7"/>
  <c r="F2435" i="7"/>
  <c r="E2234" i="7"/>
  <c r="F2234" i="7"/>
  <c r="E2578" i="7"/>
  <c r="F2578" i="7"/>
  <c r="F1034" i="7"/>
  <c r="E1034" i="7"/>
  <c r="F2729" i="7"/>
  <c r="E2729" i="7"/>
  <c r="F2245" i="7"/>
  <c r="E2245" i="7"/>
  <c r="F3502" i="7"/>
  <c r="E3502" i="7"/>
  <c r="F2315" i="7"/>
  <c r="E2315" i="7"/>
  <c r="F2752" i="7"/>
  <c r="F2095" i="7"/>
  <c r="F2008" i="7"/>
  <c r="F2357" i="7"/>
  <c r="F720" i="7"/>
  <c r="F911" i="7"/>
  <c r="F395" i="7"/>
  <c r="F551" i="7"/>
  <c r="E697" i="7"/>
  <c r="E935" i="7"/>
  <c r="F935" i="7"/>
  <c r="F1600" i="7"/>
  <c r="E1600" i="7"/>
  <c r="E1603" i="7"/>
  <c r="F1603" i="7"/>
  <c r="F2379" i="7"/>
  <c r="E2379" i="7"/>
  <c r="E3099" i="7"/>
  <c r="F3099" i="7"/>
  <c r="E2805" i="7"/>
  <c r="F2805" i="7"/>
  <c r="F2009" i="7"/>
  <c r="E2009" i="7"/>
  <c r="F3026" i="7"/>
  <c r="E3026" i="7"/>
  <c r="F2748" i="7"/>
  <c r="E2748" i="7"/>
  <c r="E3342" i="7"/>
  <c r="F3342" i="7"/>
  <c r="F3069" i="7"/>
  <c r="E3069" i="7"/>
  <c r="E2968" i="7"/>
  <c r="F652" i="7"/>
  <c r="F110" i="7"/>
  <c r="F1220" i="7"/>
  <c r="E1220" i="7"/>
  <c r="F746" i="7"/>
  <c r="E746" i="7"/>
  <c r="E82" i="7"/>
  <c r="F82" i="7"/>
  <c r="E3231" i="7"/>
  <c r="F3231" i="7"/>
  <c r="E1658" i="7"/>
  <c r="F1658" i="7"/>
  <c r="F758" i="7"/>
  <c r="E758" i="7"/>
  <c r="F970" i="7"/>
  <c r="E970" i="7"/>
  <c r="F100" i="7"/>
  <c r="E100" i="7"/>
  <c r="F506" i="7"/>
  <c r="E506" i="7"/>
  <c r="F134" i="7"/>
  <c r="E134" i="7"/>
  <c r="E783" i="7"/>
  <c r="F783" i="7"/>
  <c r="F1025" i="7"/>
  <c r="E1025" i="7"/>
  <c r="E1490" i="7"/>
  <c r="F1490" i="7"/>
  <c r="F2533" i="7"/>
  <c r="E2533" i="7"/>
  <c r="F325" i="7"/>
  <c r="E325" i="7"/>
  <c r="F92" i="7"/>
  <c r="E92" i="7"/>
  <c r="F633" i="7"/>
  <c r="E633" i="7"/>
  <c r="F881" i="7"/>
  <c r="E881" i="7"/>
  <c r="F950" i="7"/>
  <c r="E950" i="7"/>
  <c r="E2039" i="7"/>
  <c r="F2039" i="7"/>
  <c r="F2646" i="7"/>
  <c r="E2646" i="7"/>
  <c r="F897" i="7"/>
  <c r="E897" i="7"/>
  <c r="E336" i="7"/>
  <c r="F336" i="7"/>
  <c r="E547" i="7"/>
  <c r="F547" i="7"/>
  <c r="E854" i="7"/>
  <c r="F854" i="7"/>
  <c r="E2166" i="7"/>
  <c r="F2166" i="7"/>
  <c r="E1785" i="7"/>
  <c r="F1785" i="7"/>
  <c r="E508" i="7"/>
  <c r="F508" i="7"/>
  <c r="F1462" i="7"/>
  <c r="E1462" i="7"/>
  <c r="F1413" i="7"/>
  <c r="E1413" i="7"/>
  <c r="E3156" i="7"/>
  <c r="F3156" i="7"/>
  <c r="F757" i="7"/>
  <c r="E757" i="7"/>
  <c r="F491" i="7"/>
  <c r="E491" i="7"/>
  <c r="E1299" i="7"/>
  <c r="F1299" i="7"/>
  <c r="F2090" i="7"/>
  <c r="E2090" i="7"/>
  <c r="E2151" i="7"/>
  <c r="F2151" i="7"/>
  <c r="E655" i="7"/>
  <c r="F655" i="7"/>
  <c r="F384" i="7"/>
  <c r="E384" i="7"/>
  <c r="F813" i="7"/>
  <c r="E813" i="7"/>
  <c r="E612" i="7"/>
  <c r="F612" i="7"/>
  <c r="E1470" i="7"/>
  <c r="F1470" i="7"/>
  <c r="F939" i="7"/>
  <c r="E939" i="7"/>
  <c r="F990" i="7"/>
  <c r="E990" i="7"/>
  <c r="E1772" i="7"/>
  <c r="F1772" i="7"/>
  <c r="F2077" i="7"/>
  <c r="E2077" i="7"/>
  <c r="E2372" i="7"/>
  <c r="F2372" i="7"/>
  <c r="E2927" i="7"/>
  <c r="F2927" i="7"/>
  <c r="E1021" i="7"/>
  <c r="F1021" i="7"/>
  <c r="F320" i="7"/>
  <c r="E320" i="7"/>
  <c r="E2154" i="7"/>
  <c r="F2154" i="7"/>
  <c r="E1287" i="7"/>
  <c r="F1287" i="7"/>
  <c r="F3425" i="7"/>
  <c r="E3425" i="7"/>
  <c r="E2167" i="7"/>
  <c r="F2167" i="7"/>
  <c r="F3373" i="7"/>
  <c r="E3373" i="7"/>
  <c r="E1035" i="7"/>
  <c r="F1035" i="7"/>
  <c r="E839" i="7"/>
  <c r="F839" i="7"/>
  <c r="E2261" i="7"/>
  <c r="F2261" i="7"/>
  <c r="F1329" i="7"/>
  <c r="E1329" i="7"/>
  <c r="E2054" i="7"/>
  <c r="F2054" i="7"/>
  <c r="E3382" i="7"/>
  <c r="F3382" i="7"/>
  <c r="E959" i="7"/>
  <c r="F959" i="7"/>
  <c r="F1231" i="7"/>
  <c r="E1231" i="7"/>
  <c r="E856" i="7"/>
  <c r="F856" i="7"/>
  <c r="F1656" i="7"/>
  <c r="E1656" i="7"/>
  <c r="F2032" i="7"/>
  <c r="E2032" i="7"/>
  <c r="E2059" i="7"/>
  <c r="F2059" i="7"/>
  <c r="F1813" i="7"/>
  <c r="E1813" i="7"/>
  <c r="E3173" i="7"/>
  <c r="F3173" i="7"/>
  <c r="E2244" i="7"/>
  <c r="F2244" i="7"/>
  <c r="E1837" i="7"/>
  <c r="F1837" i="7"/>
  <c r="E2629" i="7"/>
  <c r="F2629" i="7"/>
  <c r="E733" i="7"/>
  <c r="F733" i="7"/>
  <c r="F479" i="7"/>
  <c r="E479" i="7"/>
  <c r="E1206" i="7"/>
  <c r="F1206" i="7"/>
  <c r="E1262" i="7"/>
  <c r="F1262" i="7"/>
  <c r="E799" i="7"/>
  <c r="F799" i="7"/>
  <c r="F906" i="7"/>
  <c r="E906" i="7"/>
  <c r="F1165" i="7"/>
  <c r="E1165" i="7"/>
  <c r="F1685" i="7"/>
  <c r="E1685" i="7"/>
  <c r="F1979" i="7"/>
  <c r="E1979" i="7"/>
  <c r="F2035" i="7"/>
  <c r="E2035" i="7"/>
  <c r="E1556" i="7"/>
  <c r="F1556" i="7"/>
  <c r="F1808" i="7"/>
  <c r="E1808" i="7"/>
  <c r="E3094" i="7"/>
  <c r="F3094" i="7"/>
  <c r="F2560" i="7"/>
  <c r="E2560" i="7"/>
  <c r="E543" i="7"/>
  <c r="F543" i="7"/>
  <c r="E628" i="7"/>
  <c r="F628" i="7"/>
  <c r="E300" i="7"/>
  <c r="F300" i="7"/>
  <c r="F1410" i="7"/>
  <c r="E1410" i="7"/>
  <c r="E1588" i="7"/>
  <c r="F1588" i="7"/>
  <c r="F793" i="7"/>
  <c r="E793" i="7"/>
  <c r="E1164" i="7"/>
  <c r="F1164" i="7"/>
  <c r="E1946" i="7"/>
  <c r="F1946" i="7"/>
  <c r="E1325" i="7"/>
  <c r="F1325" i="7"/>
  <c r="F2525" i="7"/>
  <c r="E2525" i="7"/>
  <c r="E2563" i="7"/>
  <c r="F2563" i="7"/>
  <c r="F1849" i="7"/>
  <c r="E1849" i="7"/>
  <c r="E2879" i="7"/>
  <c r="F2879" i="7"/>
  <c r="F2689" i="7"/>
  <c r="E2689" i="7"/>
  <c r="E622" i="7"/>
  <c r="F622" i="7"/>
  <c r="E284" i="7"/>
  <c r="F284" i="7"/>
  <c r="E289" i="7"/>
  <c r="F289" i="7"/>
  <c r="F2246" i="7"/>
  <c r="F2465" i="7"/>
  <c r="E1747" i="7"/>
  <c r="F2991" i="7"/>
  <c r="F1966" i="7"/>
  <c r="E484" i="7"/>
  <c r="F484" i="7"/>
  <c r="E3330" i="7"/>
  <c r="F3330" i="7"/>
  <c r="F2846" i="7"/>
  <c r="E2846" i="7"/>
  <c r="F195" i="7"/>
  <c r="E195" i="7"/>
  <c r="F3433" i="7"/>
  <c r="E3433" i="7"/>
  <c r="F1952" i="7"/>
  <c r="E1952" i="7"/>
  <c r="F1602" i="7"/>
  <c r="E1602" i="7"/>
  <c r="F2475" i="7"/>
  <c r="E2475" i="7"/>
  <c r="F2101" i="7"/>
  <c r="E2101" i="7"/>
  <c r="F2788" i="7"/>
  <c r="E2788" i="7"/>
  <c r="F2348" i="7"/>
  <c r="F2206" i="7"/>
  <c r="E2206" i="7"/>
  <c r="E435" i="7"/>
  <c r="F435" i="7"/>
  <c r="F1712" i="7"/>
  <c r="E350" i="7"/>
  <c r="F3445" i="7"/>
  <c r="F2426" i="7"/>
  <c r="F1864" i="7"/>
  <c r="E767" i="7"/>
  <c r="E354" i="7"/>
  <c r="F694" i="7"/>
  <c r="F1936" i="7"/>
  <c r="F1264" i="7"/>
  <c r="E582" i="7"/>
  <c r="F3331" i="7"/>
  <c r="E803" i="7"/>
  <c r="F3266" i="7"/>
  <c r="E3266" i="7"/>
  <c r="F3338" i="7"/>
  <c r="E3338" i="7"/>
  <c r="E3392" i="7"/>
  <c r="F3392" i="7"/>
  <c r="F1032" i="7"/>
  <c r="F1435" i="7"/>
  <c r="F1046" i="7"/>
  <c r="F3157" i="7"/>
  <c r="F2183" i="7"/>
  <c r="E1982" i="7"/>
  <c r="E266" i="7"/>
  <c r="E2966" i="7"/>
  <c r="F2990" i="7"/>
  <c r="E2440" i="7"/>
  <c r="E2622" i="7"/>
  <c r="F2186" i="7"/>
  <c r="E1690" i="7"/>
  <c r="E1625" i="7"/>
  <c r="E3596" i="7"/>
  <c r="E3524" i="7"/>
  <c r="F2657" i="7"/>
  <c r="E1648" i="7"/>
  <c r="E520" i="7"/>
  <c r="E1072" i="7"/>
  <c r="F2099" i="7"/>
  <c r="F1820" i="7"/>
  <c r="F1567" i="7"/>
  <c r="E943" i="7"/>
  <c r="E915" i="7"/>
  <c r="E1333" i="7"/>
  <c r="F2398" i="7"/>
  <c r="F3287" i="7"/>
  <c r="F2548" i="7"/>
  <c r="F3558" i="7"/>
  <c r="F2512" i="7"/>
  <c r="F2943" i="7"/>
  <c r="E1443" i="7"/>
  <c r="F2161" i="7"/>
  <c r="F2212" i="7"/>
  <c r="F3136" i="7"/>
  <c r="F1609" i="7"/>
  <c r="F1810" i="7"/>
  <c r="F1927" i="7"/>
  <c r="F2075" i="7"/>
  <c r="F1693" i="7"/>
  <c r="F1115" i="7"/>
  <c r="E1000" i="7"/>
  <c r="F3508" i="7"/>
  <c r="F1483" i="7"/>
  <c r="F3017" i="7"/>
  <c r="E2546" i="7"/>
  <c r="F722" i="7"/>
  <c r="E722" i="7"/>
  <c r="F884" i="7"/>
  <c r="E884" i="7"/>
  <c r="E1692" i="7"/>
  <c r="F1692" i="7"/>
  <c r="E1850" i="7"/>
  <c r="F1850" i="7"/>
  <c r="F1872" i="7"/>
  <c r="E1872" i="7"/>
  <c r="E2195" i="7"/>
  <c r="F2195" i="7"/>
  <c r="E2410" i="7"/>
  <c r="F2410" i="7"/>
  <c r="F653" i="7"/>
  <c r="E653" i="7"/>
  <c r="E658" i="7"/>
  <c r="F658" i="7"/>
  <c r="F2679" i="7"/>
  <c r="E2679" i="7"/>
  <c r="E2124" i="7"/>
  <c r="F2124" i="7"/>
  <c r="E1895" i="7"/>
  <c r="F1895" i="7"/>
  <c r="F2306" i="7"/>
  <c r="E2306" i="7"/>
  <c r="F3091" i="7"/>
  <c r="E3091" i="7"/>
  <c r="F2867" i="7"/>
  <c r="E2867" i="7"/>
  <c r="E2107" i="7"/>
  <c r="F2107" i="7"/>
  <c r="E1665" i="7"/>
  <c r="F1665" i="7"/>
  <c r="F2114" i="7"/>
  <c r="E2114" i="7"/>
  <c r="E1495" i="7"/>
  <c r="F1495" i="7"/>
  <c r="E3058" i="7"/>
  <c r="F3058" i="7"/>
  <c r="F2675" i="7"/>
  <c r="E2675" i="7"/>
  <c r="E3004" i="7"/>
  <c r="F3004" i="7"/>
  <c r="E1631" i="7"/>
  <c r="F1631" i="7"/>
  <c r="F1660" i="7"/>
  <c r="E1660" i="7"/>
  <c r="F2685" i="7"/>
  <c r="E2685" i="7"/>
  <c r="F1409" i="7"/>
  <c r="E1409" i="7"/>
  <c r="F1681" i="7"/>
  <c r="E1681" i="7"/>
  <c r="E1792" i="7"/>
  <c r="F1792" i="7"/>
  <c r="E2193" i="7"/>
  <c r="F2193" i="7"/>
  <c r="F2841" i="7"/>
  <c r="E2841" i="7"/>
  <c r="F2856" i="7"/>
  <c r="E2856" i="7"/>
  <c r="E3375" i="7"/>
  <c r="F3375" i="7"/>
  <c r="E1957" i="7"/>
  <c r="F1957" i="7"/>
  <c r="F2575" i="7"/>
  <c r="E2575" i="7"/>
  <c r="E2319" i="7"/>
  <c r="F2319" i="7"/>
  <c r="F3184" i="7"/>
  <c r="E3184" i="7"/>
  <c r="E2712" i="7"/>
  <c r="F2712" i="7"/>
  <c r="F2427" i="7"/>
  <c r="E2427" i="7"/>
  <c r="E3323" i="7"/>
  <c r="F3323" i="7"/>
  <c r="E2746" i="7"/>
  <c r="F2746" i="7"/>
  <c r="E2992" i="7"/>
  <c r="F2992" i="7"/>
  <c r="E3547" i="7"/>
  <c r="F3547" i="7"/>
  <c r="E2471" i="7"/>
  <c r="F2471" i="7"/>
  <c r="E2084" i="7"/>
  <c r="F2084" i="7"/>
  <c r="E2275" i="7"/>
  <c r="F2275" i="7"/>
  <c r="E2909" i="7"/>
  <c r="F2909" i="7"/>
  <c r="E3067" i="7"/>
  <c r="F3067" i="7"/>
  <c r="F3477" i="7"/>
  <c r="E3477" i="7"/>
  <c r="F3435" i="7"/>
  <c r="E3435" i="7"/>
  <c r="E3246" i="7"/>
  <c r="F3246" i="7"/>
  <c r="E3145" i="7"/>
  <c r="F3145" i="7"/>
  <c r="F3248" i="7"/>
  <c r="E3248" i="7"/>
  <c r="E2334" i="7"/>
  <c r="F2334" i="7"/>
  <c r="E3222" i="7"/>
  <c r="F3222" i="7"/>
  <c r="E3283" i="7"/>
  <c r="F3283" i="7"/>
  <c r="E3181" i="7"/>
  <c r="F3181" i="7"/>
  <c r="E2971" i="7"/>
  <c r="F2971" i="7"/>
  <c r="F2734" i="7"/>
  <c r="E2734" i="7"/>
  <c r="E3446" i="7"/>
  <c r="F3446" i="7"/>
  <c r="E3208" i="7"/>
  <c r="F3208" i="7"/>
  <c r="F3395" i="7"/>
  <c r="E3395" i="7"/>
  <c r="F58" i="7"/>
  <c r="E58" i="7"/>
  <c r="F3259" i="7"/>
  <c r="E3259" i="7"/>
  <c r="F3525" i="7"/>
  <c r="E3525" i="7"/>
  <c r="F3220" i="7"/>
  <c r="E3220" i="7"/>
  <c r="E440" i="7"/>
  <c r="F440" i="7"/>
  <c r="F1621" i="7"/>
  <c r="E1621" i="7"/>
  <c r="F629" i="7"/>
  <c r="E629" i="7"/>
  <c r="F1673" i="7"/>
  <c r="E1673" i="7"/>
  <c r="E9" i="7"/>
  <c r="F9" i="7"/>
  <c r="E2127" i="7"/>
  <c r="F2127" i="7"/>
  <c r="E526" i="7"/>
  <c r="F526" i="7"/>
  <c r="F3601" i="7"/>
  <c r="E3471" i="7"/>
  <c r="E119" i="7"/>
  <c r="E3040" i="7"/>
  <c r="F2364" i="7"/>
  <c r="E270" i="7"/>
  <c r="E1719" i="7"/>
  <c r="F2459" i="7"/>
  <c r="E1856" i="7"/>
  <c r="F1584" i="7"/>
  <c r="E1073" i="7"/>
  <c r="E1048" i="7"/>
  <c r="F2844" i="7"/>
  <c r="F2606" i="7"/>
  <c r="E2609" i="7"/>
  <c r="E534" i="7"/>
  <c r="E1860" i="7"/>
  <c r="F851" i="7"/>
  <c r="E851" i="7"/>
  <c r="F654" i="7"/>
  <c r="E654" i="7"/>
  <c r="F617" i="7"/>
  <c r="E617" i="7"/>
  <c r="F2952" i="7"/>
  <c r="E2952" i="7"/>
  <c r="F1477" i="7"/>
  <c r="E1477" i="7"/>
  <c r="E2394" i="7"/>
  <c r="F2394" i="7"/>
  <c r="F260" i="7"/>
  <c r="E260" i="7"/>
  <c r="F1071" i="7"/>
  <c r="E1071" i="7"/>
  <c r="F388" i="7"/>
  <c r="E388" i="7"/>
  <c r="F496" i="7"/>
  <c r="E496" i="7"/>
  <c r="F912" i="7"/>
  <c r="E912" i="7"/>
  <c r="F903" i="7"/>
  <c r="E903" i="7"/>
  <c r="E2817" i="7"/>
  <c r="F2817" i="7"/>
  <c r="F1566" i="7"/>
  <c r="E1566" i="7"/>
  <c r="E1882" i="7"/>
  <c r="F1882" i="7"/>
  <c r="F645" i="7"/>
  <c r="E645" i="7"/>
  <c r="F1782" i="7"/>
  <c r="E1782" i="7"/>
  <c r="F2239" i="7"/>
  <c r="E2239" i="7"/>
  <c r="F621" i="7"/>
  <c r="E621" i="7"/>
  <c r="F2506" i="7"/>
  <c r="E2506" i="7"/>
  <c r="F1480" i="7"/>
  <c r="E1480" i="7"/>
  <c r="E1319" i="7"/>
  <c r="F1319" i="7"/>
  <c r="F2703" i="7"/>
  <c r="E2703" i="7"/>
  <c r="F2005" i="7"/>
  <c r="E2005" i="7"/>
  <c r="E1342" i="7"/>
  <c r="F1342" i="7"/>
  <c r="F1145" i="7"/>
  <c r="E1145" i="7"/>
  <c r="E2638" i="7"/>
  <c r="F2638" i="7"/>
  <c r="F3163" i="7"/>
  <c r="E3163" i="7"/>
  <c r="F531" i="7"/>
  <c r="E531" i="7"/>
  <c r="F1444" i="7"/>
  <c r="E1444" i="7"/>
  <c r="E593" i="7"/>
  <c r="F593" i="7"/>
  <c r="F1193" i="7"/>
  <c r="E1193" i="7"/>
  <c r="E2061" i="7"/>
  <c r="F2061" i="7"/>
  <c r="E1788" i="7"/>
  <c r="F1788" i="7"/>
  <c r="E2282" i="7"/>
  <c r="F2282" i="7"/>
  <c r="E2869" i="7"/>
  <c r="F2869" i="7"/>
  <c r="E1640" i="7"/>
  <c r="F1640" i="7"/>
  <c r="F1525" i="7"/>
  <c r="E1525" i="7"/>
  <c r="F1744" i="7"/>
  <c r="E1744" i="7"/>
  <c r="E2593" i="7"/>
  <c r="F2593" i="7"/>
  <c r="E3385" i="7"/>
  <c r="F3385" i="7"/>
  <c r="E1836" i="7"/>
  <c r="F1836" i="7"/>
  <c r="E1451" i="7"/>
  <c r="F1451" i="7"/>
  <c r="E1880" i="7"/>
  <c r="F1880" i="7"/>
  <c r="E1725" i="7"/>
  <c r="F1725" i="7"/>
  <c r="E2424" i="7"/>
  <c r="F2424" i="7"/>
  <c r="E3540" i="7"/>
  <c r="F3540" i="7"/>
  <c r="F2780" i="7"/>
  <c r="E2780" i="7"/>
  <c r="F2258" i="7"/>
  <c r="E2258" i="7"/>
  <c r="F3449" i="7"/>
  <c r="E3449" i="7"/>
  <c r="F1781" i="7"/>
  <c r="E1781" i="7"/>
  <c r="F2460" i="7"/>
  <c r="E2460" i="7"/>
  <c r="E2790" i="7"/>
  <c r="F2790" i="7"/>
  <c r="E3029" i="7"/>
  <c r="F3029" i="7"/>
  <c r="F3025" i="7"/>
  <c r="E3025" i="7"/>
  <c r="E3121" i="7"/>
  <c r="F3121" i="7"/>
  <c r="F2871" i="7"/>
  <c r="E2871" i="7"/>
  <c r="F2443" i="7"/>
  <c r="E2443" i="7"/>
  <c r="F3086" i="7"/>
  <c r="E3086" i="7"/>
  <c r="E2172" i="7"/>
  <c r="F2172" i="7"/>
  <c r="F3335" i="7"/>
  <c r="E3335" i="7"/>
  <c r="F2932" i="7"/>
  <c r="E2932" i="7"/>
  <c r="F2868" i="7"/>
  <c r="E2868" i="7"/>
  <c r="E3285" i="7"/>
  <c r="F3285" i="7"/>
  <c r="F3459" i="7"/>
  <c r="E3459" i="7"/>
  <c r="F3253" i="7"/>
  <c r="E3253" i="7"/>
  <c r="F62" i="7"/>
  <c r="E62" i="7"/>
  <c r="F954" i="7"/>
  <c r="E954" i="7"/>
  <c r="E1030" i="7"/>
  <c r="F1030" i="7"/>
  <c r="F1605" i="7"/>
  <c r="E1605" i="7"/>
  <c r="F1779" i="7"/>
  <c r="E1779" i="7"/>
  <c r="F1161" i="7"/>
  <c r="E1161" i="7"/>
  <c r="F710" i="7"/>
  <c r="F1701" i="7"/>
  <c r="E1607" i="7"/>
  <c r="E3228" i="7"/>
  <c r="F2044" i="7"/>
  <c r="E483" i="7"/>
  <c r="E1486" i="7"/>
  <c r="E1713" i="7"/>
  <c r="F1581" i="7"/>
  <c r="F2610" i="7"/>
  <c r="F2226" i="7"/>
  <c r="E2050" i="7"/>
  <c r="F1391" i="7"/>
  <c r="E386" i="7"/>
  <c r="E1314" i="7"/>
  <c r="E1063" i="7"/>
  <c r="F642" i="7"/>
  <c r="F210" i="7"/>
  <c r="F220" i="7"/>
  <c r="F672" i="7"/>
  <c r="E2040" i="7"/>
  <c r="F2040" i="7"/>
  <c r="F1887" i="7"/>
  <c r="E1887" i="7"/>
  <c r="F1616" i="7"/>
  <c r="E1616" i="7"/>
  <c r="E571" i="7"/>
  <c r="F571" i="7"/>
  <c r="E1049" i="7"/>
  <c r="F1049" i="7"/>
  <c r="F1912" i="7"/>
  <c r="E1912" i="7"/>
  <c r="F1055" i="7"/>
  <c r="E1055" i="7"/>
  <c r="E1683" i="7"/>
  <c r="F1683" i="7"/>
  <c r="F1468" i="7"/>
  <c r="E1468" i="7"/>
  <c r="F447" i="7"/>
  <c r="E447" i="7"/>
  <c r="E217" i="7"/>
  <c r="F217" i="7"/>
  <c r="F430" i="7"/>
  <c r="E430" i="7"/>
  <c r="F448" i="7"/>
  <c r="E448" i="7"/>
  <c r="E1225" i="7"/>
  <c r="F1225" i="7"/>
  <c r="E1097" i="7"/>
  <c r="F1097" i="7"/>
  <c r="E2660" i="7"/>
  <c r="F2660" i="7"/>
  <c r="E1251" i="7"/>
  <c r="F1251" i="7"/>
  <c r="F2222" i="7"/>
  <c r="E2222" i="7"/>
  <c r="E2714" i="7"/>
  <c r="F2714" i="7"/>
  <c r="E1125" i="7"/>
  <c r="F1125" i="7"/>
  <c r="F1975" i="7"/>
  <c r="E1975" i="7"/>
  <c r="E1923" i="7"/>
  <c r="F1923" i="7"/>
  <c r="F298" i="7"/>
  <c r="E298" i="7"/>
  <c r="E1240" i="7"/>
  <c r="F1240" i="7"/>
  <c r="E1612" i="7"/>
  <c r="F1612" i="7"/>
  <c r="F2178" i="7"/>
  <c r="E2178" i="7"/>
  <c r="E3013" i="7"/>
  <c r="F3013" i="7"/>
  <c r="F116" i="7"/>
  <c r="E116" i="7"/>
  <c r="F591" i="7"/>
  <c r="E591" i="7"/>
  <c r="F1019" i="7"/>
  <c r="E1019" i="7"/>
  <c r="F945" i="7"/>
  <c r="E945" i="7"/>
  <c r="E1408" i="7"/>
  <c r="F1408" i="7"/>
  <c r="F3380" i="7"/>
  <c r="E3380" i="7"/>
  <c r="F1185" i="7"/>
  <c r="E1185" i="7"/>
  <c r="E2211" i="7"/>
  <c r="F2211" i="7"/>
  <c r="F1709" i="7"/>
  <c r="E1709" i="7"/>
  <c r="F2272" i="7"/>
  <c r="E2272" i="7"/>
  <c r="F1925" i="7"/>
  <c r="E1925" i="7"/>
  <c r="E2444" i="7"/>
  <c r="F2444" i="7"/>
  <c r="E3009" i="7"/>
  <c r="F3009" i="7"/>
  <c r="F2535" i="7"/>
  <c r="E2535" i="7"/>
  <c r="F2325" i="7"/>
  <c r="E2325" i="7"/>
  <c r="E2527" i="7"/>
  <c r="F2527" i="7"/>
  <c r="E2803" i="7"/>
  <c r="F2803" i="7"/>
  <c r="E3320" i="7"/>
  <c r="F3320" i="7"/>
  <c r="E2269" i="7"/>
  <c r="F2269" i="7"/>
  <c r="E2454" i="7"/>
  <c r="F2454" i="7"/>
  <c r="F3406" i="7"/>
  <c r="E3406" i="7"/>
  <c r="F2786" i="7"/>
  <c r="E2786" i="7"/>
  <c r="F2926" i="7"/>
  <c r="E2926" i="7"/>
  <c r="E1070" i="7"/>
  <c r="F1070" i="7"/>
  <c r="F3348" i="7"/>
  <c r="E3348" i="7"/>
  <c r="F3055" i="7"/>
  <c r="E3055" i="7"/>
  <c r="E1521" i="7"/>
  <c r="F1521" i="7"/>
  <c r="E1746" i="7"/>
  <c r="F1746" i="7"/>
  <c r="E600" i="7"/>
  <c r="F600" i="7"/>
  <c r="F331" i="7"/>
  <c r="E331" i="7"/>
  <c r="F3186" i="7"/>
  <c r="E3600" i="7"/>
  <c r="F3023" i="7"/>
  <c r="F2577" i="7"/>
  <c r="F2157" i="7"/>
  <c r="F1474" i="7"/>
  <c r="E1127" i="7"/>
  <c r="E124" i="7"/>
  <c r="E3478" i="7"/>
  <c r="E2479" i="7"/>
  <c r="F737" i="7"/>
  <c r="E499" i="7"/>
  <c r="F183" i="7"/>
  <c r="F66" i="7"/>
  <c r="E2818" i="7"/>
  <c r="E931" i="7"/>
  <c r="F3552" i="7"/>
  <c r="F1219" i="7"/>
  <c r="E1219" i="7"/>
  <c r="F2004" i="7"/>
  <c r="E2004" i="7"/>
  <c r="F1045" i="7"/>
  <c r="E1045" i="7"/>
  <c r="E887" i="7"/>
  <c r="F887" i="7"/>
  <c r="F2235" i="7"/>
  <c r="E2235" i="7"/>
  <c r="F361" i="7"/>
  <c r="E361" i="7"/>
  <c r="E1386" i="7"/>
  <c r="F1386" i="7"/>
  <c r="E462" i="7"/>
  <c r="F462" i="7"/>
  <c r="F143" i="7"/>
  <c r="E143" i="7"/>
  <c r="E472" i="7"/>
  <c r="F472" i="7"/>
  <c r="F1194" i="7"/>
  <c r="E1194" i="7"/>
  <c r="F833" i="7"/>
  <c r="E833" i="7"/>
  <c r="F1651" i="7"/>
  <c r="E1651" i="7"/>
  <c r="E2733" i="7"/>
  <c r="F2733" i="7"/>
  <c r="F3388" i="7"/>
  <c r="E3388" i="7"/>
  <c r="F1143" i="7"/>
  <c r="E1143" i="7"/>
  <c r="F1878" i="7"/>
  <c r="E1878" i="7"/>
  <c r="F2380" i="7"/>
  <c r="E2380" i="7"/>
  <c r="F1511" i="7"/>
  <c r="E1511" i="7"/>
  <c r="F2203" i="7"/>
  <c r="E2203" i="7"/>
  <c r="F981" i="7"/>
  <c r="E981" i="7"/>
  <c r="E1674" i="7"/>
  <c r="F1674" i="7"/>
  <c r="E262" i="7"/>
  <c r="F262" i="7"/>
  <c r="F818" i="7"/>
  <c r="E818" i="7"/>
  <c r="E944" i="7"/>
  <c r="F944" i="7"/>
  <c r="E1234" i="7"/>
  <c r="F1234" i="7"/>
  <c r="E1784" i="7"/>
  <c r="F1784" i="7"/>
  <c r="F2872" i="7"/>
  <c r="E2872" i="7"/>
  <c r="E469" i="7"/>
  <c r="F469" i="7"/>
  <c r="E829" i="7"/>
  <c r="F829" i="7"/>
  <c r="E1174" i="7"/>
  <c r="F1174" i="7"/>
  <c r="E2094" i="7"/>
  <c r="F2094" i="7"/>
  <c r="E2287" i="7"/>
  <c r="F2287" i="7"/>
  <c r="F989" i="7"/>
  <c r="E989" i="7"/>
  <c r="E2413" i="7"/>
  <c r="F2413" i="7"/>
  <c r="F2813" i="7"/>
  <c r="E2813" i="7"/>
  <c r="E926" i="7"/>
  <c r="F926" i="7"/>
  <c r="E1908" i="7"/>
  <c r="F1908" i="7"/>
  <c r="F1282" i="7"/>
  <c r="E1282" i="7"/>
  <c r="E2393" i="7"/>
  <c r="F2393" i="7"/>
  <c r="E2397" i="7"/>
  <c r="F2397" i="7"/>
  <c r="E2403" i="7"/>
  <c r="F2403" i="7"/>
  <c r="E3457" i="7"/>
  <c r="F3457" i="7"/>
  <c r="E1390" i="7"/>
  <c r="F1390" i="7"/>
  <c r="E2558" i="7"/>
  <c r="F2558" i="7"/>
  <c r="E2719" i="7"/>
  <c r="F2719" i="7"/>
  <c r="F2288" i="7"/>
  <c r="E2288" i="7"/>
  <c r="E2490" i="7"/>
  <c r="F2490" i="7"/>
  <c r="F3142" i="7"/>
  <c r="E3142" i="7"/>
  <c r="E2768" i="7"/>
  <c r="F2768" i="7"/>
  <c r="E2875" i="7"/>
  <c r="F2875" i="7"/>
  <c r="F2850" i="7"/>
  <c r="E2850" i="7"/>
  <c r="E3437" i="7"/>
  <c r="F3437" i="7"/>
  <c r="F3428" i="7"/>
  <c r="E3428" i="7"/>
  <c r="E3187" i="7"/>
  <c r="F3187" i="7"/>
  <c r="F198" i="7"/>
  <c r="E198" i="7"/>
  <c r="F1553" i="7"/>
  <c r="E1553" i="7"/>
  <c r="F78" i="7"/>
  <c r="E78" i="7"/>
  <c r="E1050" i="7"/>
  <c r="F1050" i="7"/>
  <c r="F420" i="7"/>
  <c r="E420" i="7"/>
  <c r="E707" i="7"/>
  <c r="F707" i="7"/>
  <c r="F1014" i="7"/>
  <c r="E1014" i="7"/>
  <c r="F65" i="7"/>
  <c r="E65" i="7"/>
  <c r="E254" i="7"/>
  <c r="F254" i="7"/>
  <c r="F1056" i="7"/>
  <c r="E1056" i="7"/>
  <c r="E52" i="7"/>
  <c r="F52" i="7"/>
  <c r="F1004" i="7"/>
  <c r="E1004" i="7"/>
  <c r="F322" i="7"/>
  <c r="E322" i="7"/>
  <c r="E1008" i="7"/>
  <c r="F1008" i="7"/>
  <c r="E61" i="7"/>
  <c r="F61" i="7"/>
  <c r="F838" i="7"/>
  <c r="E838" i="7"/>
  <c r="F333" i="7"/>
  <c r="E333" i="7"/>
  <c r="F212" i="7"/>
  <c r="E212" i="7"/>
  <c r="F267" i="7"/>
  <c r="E267" i="7"/>
  <c r="F1403" i="7"/>
  <c r="E2814" i="7"/>
  <c r="F3403" i="7"/>
  <c r="E2860" i="7"/>
  <c r="F2482" i="7"/>
  <c r="F2105" i="7"/>
  <c r="E2503" i="7"/>
  <c r="E2857" i="7"/>
  <c r="F1401" i="7"/>
  <c r="E1641" i="7"/>
  <c r="F2012" i="7"/>
  <c r="F1771" i="7"/>
  <c r="F1317" i="7"/>
  <c r="E2093" i="7"/>
  <c r="F1825" i="7"/>
  <c r="F2171" i="7"/>
  <c r="F1718" i="7"/>
  <c r="E1485" i="7"/>
  <c r="F1992" i="7"/>
  <c r="F1734" i="7"/>
  <c r="E1934" i="7"/>
  <c r="F1522" i="7"/>
  <c r="E1216" i="7"/>
  <c r="F744" i="7"/>
  <c r="E564" i="7"/>
  <c r="F610" i="7"/>
  <c r="F1662" i="7"/>
  <c r="E1033" i="7"/>
  <c r="F969" i="7"/>
  <c r="F1636" i="7"/>
  <c r="F940" i="7"/>
  <c r="E471" i="7"/>
  <c r="E620" i="7"/>
  <c r="F106" i="7"/>
  <c r="E528" i="7"/>
  <c r="F148" i="7"/>
  <c r="E281" i="7"/>
  <c r="E98" i="7"/>
  <c r="F203" i="7"/>
  <c r="E192" i="7"/>
  <c r="E3000" i="7"/>
  <c r="E3597" i="7"/>
  <c r="F3078" i="7"/>
  <c r="E3199" i="7"/>
  <c r="F3409" i="7"/>
  <c r="F2300" i="7"/>
  <c r="E2619" i="7"/>
  <c r="E2680" i="7"/>
  <c r="E1338" i="7"/>
  <c r="F2429" i="7"/>
  <c r="E2013" i="7"/>
  <c r="E1431" i="7"/>
  <c r="F953" i="7"/>
  <c r="E716" i="7"/>
  <c r="F265" i="7"/>
  <c r="F503" i="7"/>
  <c r="E3480" i="7"/>
  <c r="E3160" i="7"/>
  <c r="E3371" i="7"/>
  <c r="F2754" i="7"/>
  <c r="F2299" i="7"/>
  <c r="E2001" i="7"/>
  <c r="F1778" i="7"/>
  <c r="F985" i="7"/>
  <c r="E27" i="7"/>
  <c r="E2886" i="7"/>
  <c r="F3207" i="7"/>
  <c r="E2888" i="7"/>
  <c r="E879" i="7"/>
  <c r="F1195" i="7"/>
  <c r="F1041" i="7"/>
  <c r="E29" i="7"/>
  <c r="E1016" i="7"/>
  <c r="E338" i="7"/>
  <c r="F1541" i="7"/>
  <c r="E3563" i="7"/>
  <c r="E3464" i="7"/>
  <c r="E3326" i="7"/>
  <c r="F3490" i="7"/>
  <c r="F3114" i="7"/>
  <c r="F3243" i="7"/>
  <c r="E3583" i="7"/>
  <c r="E3279" i="7"/>
  <c r="F2891" i="7"/>
  <c r="F2763" i="7"/>
  <c r="F2434" i="7"/>
  <c r="F3192" i="7"/>
  <c r="E2414" i="7"/>
  <c r="F2989" i="7"/>
  <c r="E2684" i="7"/>
  <c r="E2688" i="7"/>
  <c r="E3297" i="7"/>
  <c r="E2694" i="7"/>
  <c r="F2073" i="7"/>
  <c r="E1371" i="7"/>
  <c r="F1767" i="7"/>
  <c r="F1559" i="7"/>
  <c r="E1394" i="7"/>
  <c r="F1847" i="7"/>
  <c r="F2333" i="7"/>
  <c r="E795" i="7"/>
  <c r="E1407" i="7"/>
  <c r="F1087" i="7"/>
  <c r="E1327" i="7"/>
  <c r="F878" i="7"/>
  <c r="E910" i="7"/>
  <c r="F648" i="7"/>
  <c r="F696" i="7"/>
  <c r="E623" i="7"/>
  <c r="E450" i="7"/>
  <c r="F1027" i="7"/>
  <c r="F431" i="7"/>
  <c r="E376" i="7"/>
  <c r="E170" i="7"/>
  <c r="E67" i="7"/>
  <c r="F3466" i="7"/>
  <c r="E2422" i="7"/>
  <c r="F2724" i="7"/>
  <c r="E2794" i="7"/>
  <c r="F2641" i="7"/>
  <c r="F3190" i="7"/>
  <c r="E2797" i="7"/>
  <c r="F2232" i="7"/>
  <c r="F1278" i="7"/>
  <c r="E1819" i="7"/>
  <c r="F1894" i="7"/>
  <c r="F2135" i="7"/>
  <c r="F2385" i="7"/>
  <c r="F1265" i="7"/>
  <c r="E1013" i="7"/>
  <c r="E86" i="7"/>
  <c r="F602" i="7"/>
  <c r="F671" i="7"/>
  <c r="E2310" i="7"/>
  <c r="E3366" i="7"/>
  <c r="E59" i="7"/>
  <c r="F3022" i="7"/>
  <c r="E3309" i="7"/>
  <c r="E2985" i="7"/>
  <c r="E2736" i="7"/>
  <c r="F2416" i="7"/>
  <c r="F2586" i="7"/>
  <c r="E2517" i="7"/>
  <c r="F1848" i="7"/>
  <c r="E1571" i="7"/>
  <c r="E1997" i="7"/>
  <c r="E794" i="7"/>
  <c r="E3340" i="7"/>
  <c r="F2420" i="7"/>
  <c r="F828" i="7"/>
  <c r="E255" i="7"/>
  <c r="F255" i="7"/>
  <c r="F458" i="7"/>
  <c r="E458" i="7"/>
  <c r="F637" i="7"/>
  <c r="E637" i="7"/>
  <c r="E375" i="7"/>
  <c r="F375" i="7"/>
  <c r="E874" i="7"/>
  <c r="F874" i="7"/>
  <c r="F1475" i="7"/>
  <c r="E1475" i="7"/>
  <c r="E311" i="7"/>
  <c r="F311" i="7"/>
  <c r="F823" i="7"/>
  <c r="E823" i="7"/>
  <c r="E283" i="7"/>
  <c r="F283" i="7"/>
  <c r="E401" i="7"/>
  <c r="F401" i="7"/>
  <c r="E1084" i="7"/>
  <c r="F1084" i="7"/>
  <c r="E1396" i="7"/>
  <c r="F1396" i="7"/>
  <c r="E2064" i="7"/>
  <c r="F2064" i="7"/>
  <c r="F1570" i="7"/>
  <c r="E1570" i="7"/>
  <c r="E2401" i="7"/>
  <c r="F2401" i="7"/>
  <c r="E1773" i="7"/>
  <c r="F1773" i="7"/>
  <c r="F729" i="7"/>
  <c r="E729" i="7"/>
  <c r="F1009" i="7"/>
  <c r="E1009" i="7"/>
  <c r="F291" i="7"/>
  <c r="E291" i="7"/>
  <c r="E305" i="7"/>
  <c r="F305" i="7"/>
  <c r="F1777" i="7"/>
  <c r="E1777" i="7"/>
  <c r="E3233" i="7"/>
  <c r="F3233" i="7"/>
  <c r="F1284" i="7"/>
  <c r="E1284" i="7"/>
  <c r="F1037" i="7"/>
  <c r="E1037" i="7"/>
  <c r="F1552" i="7"/>
  <c r="E1552" i="7"/>
  <c r="E151" i="7"/>
  <c r="F151" i="7"/>
  <c r="F1763" i="7"/>
  <c r="E1763" i="7"/>
  <c r="F1647" i="7"/>
  <c r="E1647" i="7"/>
  <c r="F1735" i="7"/>
  <c r="E1735" i="7"/>
  <c r="F1668" i="7"/>
  <c r="E1668" i="7"/>
  <c r="E2014" i="7"/>
  <c r="F2014" i="7"/>
  <c r="F1972" i="7"/>
  <c r="E1972" i="7"/>
  <c r="E2087" i="7"/>
  <c r="F2087" i="7"/>
  <c r="F2452" i="7"/>
  <c r="E2452" i="7"/>
  <c r="F2683" i="7"/>
  <c r="E2683" i="7"/>
  <c r="F1977" i="7"/>
  <c r="E1977" i="7"/>
  <c r="E3472" i="7"/>
  <c r="F3472" i="7"/>
  <c r="E56" i="7"/>
  <c r="F56" i="7"/>
  <c r="E956" i="7"/>
  <c r="F956" i="7"/>
  <c r="E1126" i="7"/>
  <c r="F1126" i="7"/>
  <c r="E554" i="7"/>
  <c r="F554" i="7"/>
  <c r="F481" i="7"/>
  <c r="E481" i="7"/>
  <c r="E1094" i="7"/>
  <c r="F1094" i="7"/>
  <c r="F701" i="7"/>
  <c r="E3166" i="7"/>
  <c r="F1400" i="7"/>
  <c r="F561" i="7"/>
  <c r="F1214" i="7"/>
  <c r="E3361" i="7"/>
  <c r="E459" i="7"/>
  <c r="F459" i="7"/>
  <c r="F77" i="7"/>
  <c r="E77" i="7"/>
  <c r="F436" i="7"/>
  <c r="E436" i="7"/>
  <c r="E589" i="7"/>
  <c r="F589" i="7"/>
  <c r="E1533" i="7"/>
  <c r="F1533" i="7"/>
  <c r="F2181" i="7"/>
  <c r="E2181" i="7"/>
  <c r="E1332" i="7"/>
  <c r="F1332" i="7"/>
  <c r="F2119" i="7"/>
  <c r="E2119" i="7"/>
  <c r="F1108" i="7"/>
  <c r="E1108" i="7"/>
  <c r="E2046" i="7"/>
  <c r="F2046" i="7"/>
  <c r="E2751" i="7"/>
  <c r="F2751" i="7"/>
  <c r="E1915" i="7"/>
  <c r="F1915" i="7"/>
  <c r="E2182" i="7"/>
  <c r="F2182" i="7"/>
  <c r="E3313" i="7"/>
  <c r="F3313" i="7"/>
  <c r="E2772" i="7"/>
  <c r="F2772" i="7"/>
  <c r="E475" i="7"/>
  <c r="F475" i="7"/>
  <c r="E870" i="7"/>
  <c r="F870" i="7"/>
  <c r="F2066" i="7"/>
  <c r="E2066" i="7"/>
  <c r="E2863" i="7"/>
  <c r="F2863" i="7"/>
  <c r="E1544" i="7"/>
  <c r="F1544" i="7"/>
  <c r="F577" i="7"/>
  <c r="E577" i="7"/>
  <c r="F1840" i="7"/>
  <c r="E1840" i="7"/>
  <c r="E1213" i="7"/>
  <c r="F1213" i="7"/>
  <c r="E1666" i="7"/>
  <c r="F1666" i="7"/>
  <c r="E2743" i="7"/>
  <c r="F2743" i="7"/>
  <c r="F2511" i="7"/>
  <c r="E2511" i="7"/>
  <c r="F2120" i="7"/>
  <c r="E2120" i="7"/>
  <c r="F47" i="7"/>
  <c r="E47" i="7"/>
  <c r="E1839" i="7"/>
  <c r="F1839" i="7"/>
  <c r="F3387" i="7"/>
  <c r="E3387" i="7"/>
  <c r="F2316" i="7"/>
  <c r="E2316" i="7"/>
  <c r="E2809" i="7"/>
  <c r="F2809" i="7"/>
  <c r="F2824" i="7"/>
  <c r="E2824" i="7"/>
  <c r="E3322" i="7"/>
  <c r="F3322" i="7"/>
  <c r="F2785" i="7"/>
  <c r="E2785" i="7"/>
  <c r="F2453" i="7"/>
  <c r="E2453" i="7"/>
  <c r="E2707" i="7"/>
  <c r="F2707" i="7"/>
  <c r="E2636" i="7"/>
  <c r="F2636" i="7"/>
  <c r="F3434" i="7"/>
  <c r="E3434" i="7"/>
  <c r="E2900" i="7"/>
  <c r="F2900" i="7"/>
  <c r="F2514" i="7"/>
  <c r="E2514" i="7"/>
  <c r="F3019" i="7"/>
  <c r="E3019" i="7"/>
  <c r="F3035" i="7"/>
  <c r="E3035" i="7"/>
  <c r="F2835" i="7"/>
  <c r="E2835" i="7"/>
  <c r="F2771" i="7"/>
  <c r="E2771" i="7"/>
  <c r="F3411" i="7"/>
  <c r="E3411" i="7"/>
  <c r="E3159" i="7"/>
  <c r="F3159" i="7"/>
  <c r="E2812" i="7"/>
  <c r="F2812" i="7"/>
  <c r="F2996" i="7"/>
  <c r="E2996" i="7"/>
  <c r="E3251" i="7"/>
  <c r="F3251" i="7"/>
  <c r="E3486" i="7"/>
  <c r="F3486" i="7"/>
  <c r="E2347" i="7"/>
  <c r="E2116" i="7"/>
  <c r="E1659" i="7"/>
  <c r="F948" i="7"/>
  <c r="E831" i="7"/>
  <c r="F1052" i="7"/>
  <c r="E2644" i="7"/>
  <c r="F1897" i="7"/>
  <c r="F1898" i="7"/>
  <c r="F1132" i="7"/>
  <c r="E2152" i="7"/>
  <c r="E1047" i="7"/>
  <c r="F540" i="7"/>
  <c r="E2382" i="7"/>
  <c r="E2811" i="7"/>
  <c r="F3223" i="7"/>
  <c r="F3152" i="7"/>
  <c r="F1561" i="7"/>
  <c r="E2188" i="7"/>
  <c r="F416" i="7"/>
  <c r="F16" i="7"/>
  <c r="E57" i="7"/>
  <c r="E1020" i="7"/>
  <c r="F3440" i="7"/>
  <c r="F3302" i="7"/>
  <c r="F3153" i="7"/>
  <c r="E2526" i="7"/>
  <c r="E3569" i="7"/>
  <c r="E3470" i="7"/>
  <c r="E3359" i="7"/>
  <c r="F2828" i="7"/>
  <c r="E3171" i="7"/>
  <c r="F3242" i="7"/>
  <c r="F3001" i="7"/>
  <c r="E2802" i="7"/>
  <c r="E3507" i="7"/>
  <c r="F3194" i="7"/>
  <c r="F2601" i="7"/>
  <c r="F2554" i="7"/>
  <c r="F2485" i="7"/>
  <c r="F2656" i="7"/>
  <c r="E2582" i="7"/>
  <c r="E2662" i="7"/>
  <c r="E2340" i="7"/>
  <c r="E1123" i="7"/>
  <c r="E1347" i="7"/>
  <c r="E1548" i="7"/>
  <c r="E1892" i="7"/>
  <c r="F1423" i="7"/>
  <c r="E947" i="7"/>
  <c r="F1392" i="7"/>
  <c r="F545" i="7"/>
  <c r="E693" i="7"/>
  <c r="E427" i="7"/>
  <c r="F470" i="7"/>
  <c r="E238" i="7"/>
  <c r="E490" i="7"/>
  <c r="E587" i="7"/>
  <c r="E1042" i="7"/>
  <c r="F3554" i="7"/>
  <c r="E3491" i="7"/>
  <c r="E2982" i="7"/>
  <c r="E3519" i="7"/>
  <c r="F2041" i="7"/>
  <c r="F2489" i="7"/>
  <c r="E2359" i="7"/>
  <c r="F2889" i="7"/>
  <c r="E2067" i="7"/>
  <c r="F2205" i="7"/>
  <c r="F1809" i="7"/>
  <c r="E1942" i="7"/>
  <c r="E1844" i="7"/>
  <c r="F2123" i="7"/>
  <c r="E808" i="7"/>
  <c r="E1107" i="7"/>
  <c r="E1297" i="7"/>
  <c r="F239" i="7"/>
  <c r="F624" i="7"/>
  <c r="E965" i="7"/>
  <c r="E313" i="7"/>
  <c r="F2312" i="7"/>
  <c r="F3438" i="7"/>
  <c r="F3247" i="7"/>
  <c r="E3557" i="7"/>
  <c r="E3602" i="7"/>
  <c r="F3504" i="7"/>
  <c r="F3267" i="7"/>
  <c r="F3532" i="7"/>
  <c r="F3201" i="7"/>
  <c r="E2354" i="7"/>
  <c r="F2481" i="7"/>
  <c r="E3520" i="7"/>
  <c r="F2739" i="7"/>
  <c r="E2792" i="7"/>
  <c r="E2696" i="7"/>
  <c r="E2079" i="7"/>
  <c r="E1168" i="7"/>
  <c r="E1346" i="7"/>
  <c r="F1346" i="7"/>
  <c r="F860" i="7"/>
  <c r="E860" i="7"/>
  <c r="E685" i="7"/>
  <c r="F685" i="7"/>
  <c r="F1242" i="7"/>
  <c r="E1242" i="7"/>
  <c r="F1356" i="7"/>
  <c r="E1356" i="7"/>
  <c r="F790" i="7"/>
  <c r="E790" i="7"/>
  <c r="F2783" i="7"/>
  <c r="E2783" i="7"/>
  <c r="F2402" i="7"/>
  <c r="E2402" i="7"/>
  <c r="F269" i="7"/>
  <c r="E269" i="7"/>
  <c r="E453" i="7"/>
  <c r="F453" i="7"/>
  <c r="E635" i="7"/>
  <c r="F635" i="7"/>
  <c r="F1258" i="7"/>
  <c r="E1258" i="7"/>
  <c r="F2682" i="7"/>
  <c r="E2682" i="7"/>
  <c r="F1466" i="7"/>
  <c r="E1466" i="7"/>
  <c r="F1263" i="7"/>
  <c r="E1263" i="7"/>
  <c r="F2598" i="7"/>
  <c r="E2598" i="7"/>
  <c r="F1177" i="7"/>
  <c r="E1177" i="7"/>
  <c r="E2983" i="7"/>
  <c r="F2983" i="7"/>
  <c r="F2614" i="7"/>
  <c r="E2614" i="7"/>
  <c r="E1678" i="7"/>
  <c r="F1678" i="7"/>
  <c r="E1752" i="7"/>
  <c r="F1752" i="7"/>
  <c r="E2130" i="7"/>
  <c r="F2130" i="7"/>
  <c r="F2953" i="7"/>
  <c r="E2953" i="7"/>
  <c r="F3118" i="7"/>
  <c r="E3118" i="7"/>
  <c r="E3505" i="7"/>
  <c r="F3505" i="7"/>
  <c r="F1437" i="7"/>
  <c r="E1437" i="7"/>
  <c r="F1815" i="7"/>
  <c r="E1815" i="7"/>
  <c r="E1529" i="7"/>
  <c r="F1529" i="7"/>
  <c r="F3235" i="7"/>
  <c r="E3235" i="7"/>
  <c r="F3580" i="7"/>
  <c r="E3580" i="7"/>
  <c r="E3015" i="7"/>
  <c r="F3015" i="7"/>
  <c r="F3582" i="7"/>
  <c r="E3582" i="7"/>
  <c r="E2442" i="7"/>
  <c r="F2442" i="7"/>
  <c r="F2937" i="7"/>
  <c r="E2937" i="7"/>
  <c r="E2466" i="7"/>
  <c r="F2466" i="7"/>
  <c r="E3016" i="7"/>
  <c r="F3016" i="7"/>
  <c r="E3367" i="7"/>
  <c r="F3367" i="7"/>
  <c r="F3138" i="7"/>
  <c r="E3138" i="7"/>
  <c r="F3374" i="7"/>
  <c r="E3374" i="7"/>
  <c r="F1150" i="7"/>
  <c r="E1150" i="7"/>
  <c r="F1615" i="7"/>
  <c r="E1615" i="7"/>
  <c r="F2251" i="7"/>
  <c r="E2251" i="7"/>
  <c r="E301" i="7"/>
  <c r="E2877" i="7"/>
  <c r="E1679" i="7"/>
  <c r="F1679" i="7"/>
  <c r="E908" i="7"/>
  <c r="F908" i="7"/>
  <c r="F2439" i="7"/>
  <c r="F1224" i="7"/>
  <c r="F2341" i="7"/>
  <c r="E2973" i="7"/>
  <c r="F2305" i="7"/>
  <c r="F1949" i="7"/>
  <c r="F2070" i="7"/>
  <c r="E1208" i="7"/>
  <c r="E449" i="7"/>
  <c r="F364" i="7"/>
  <c r="F3530" i="7"/>
  <c r="E3047" i="7"/>
  <c r="F3200" i="7"/>
  <c r="E3346" i="7"/>
  <c r="F2796" i="7"/>
  <c r="E3034" i="7"/>
  <c r="F2477" i="7"/>
  <c r="E1158" i="7"/>
  <c r="E1974" i="7"/>
  <c r="E1617" i="7"/>
  <c r="E2052" i="7"/>
  <c r="E1649" i="7"/>
  <c r="F711" i="7"/>
  <c r="E527" i="7"/>
  <c r="F834" i="7"/>
  <c r="E464" i="7"/>
  <c r="F104" i="7"/>
  <c r="F668" i="7"/>
  <c r="F968" i="7"/>
  <c r="E6" i="7"/>
  <c r="E3526" i="7"/>
  <c r="F3427" i="7"/>
  <c r="F2774" i="7"/>
  <c r="F3451" i="7"/>
  <c r="E2286" i="7"/>
  <c r="F2425" i="7"/>
  <c r="E2522" i="7"/>
  <c r="F2576" i="7"/>
  <c r="F1694" i="7"/>
  <c r="E1597" i="7"/>
  <c r="F2717" i="7"/>
  <c r="F1802" i="7"/>
  <c r="E2122" i="7"/>
  <c r="E1565" i="7"/>
  <c r="F1670" i="7"/>
  <c r="E1221" i="7"/>
  <c r="F573" i="7"/>
  <c r="F1538" i="7"/>
  <c r="E445" i="7"/>
  <c r="E417" i="7"/>
  <c r="F287" i="7"/>
  <c r="E1551" i="7"/>
  <c r="E232" i="7"/>
  <c r="F3400" i="7"/>
  <c r="F3290" i="7"/>
  <c r="E3202" i="7"/>
  <c r="F3565" i="7"/>
  <c r="E1855" i="7"/>
  <c r="E2343" i="7"/>
  <c r="E1492" i="7"/>
  <c r="F1506" i="7"/>
  <c r="E1695" i="7"/>
  <c r="E2353" i="7"/>
  <c r="E1494" i="7"/>
  <c r="F1476" i="7"/>
  <c r="E632" i="7"/>
  <c r="E867" i="7"/>
  <c r="E73" i="7"/>
  <c r="F1303" i="7"/>
  <c r="F984" i="7"/>
  <c r="E3264" i="7"/>
  <c r="F2556" i="7"/>
  <c r="F2447" i="7"/>
  <c r="E2699" i="7"/>
  <c r="F1498" i="7"/>
  <c r="E1900" i="7"/>
  <c r="E2168" i="7"/>
  <c r="F904" i="7"/>
  <c r="F428" i="7"/>
  <c r="E118" i="7"/>
  <c r="F118" i="7"/>
  <c r="F410" i="7"/>
  <c r="E410" i="7"/>
  <c r="E1130" i="7"/>
  <c r="F1130" i="7"/>
  <c r="F2180" i="7"/>
  <c r="E2180" i="7"/>
  <c r="F1450" i="7"/>
  <c r="E1450" i="7"/>
  <c r="E1361" i="7"/>
  <c r="F1361" i="7"/>
  <c r="E200" i="7"/>
  <c r="F200" i="7"/>
  <c r="F781" i="7"/>
  <c r="E781" i="7"/>
  <c r="F2493" i="7"/>
  <c r="E2493" i="7"/>
  <c r="F285" i="7"/>
  <c r="E285" i="7"/>
  <c r="E1657" i="7"/>
  <c r="F1657" i="7"/>
  <c r="E2500" i="7"/>
  <c r="F2500" i="7"/>
  <c r="E865" i="7"/>
  <c r="F865" i="7"/>
  <c r="F601" i="7"/>
  <c r="E601" i="7"/>
  <c r="F2129" i="7"/>
  <c r="E2129" i="7"/>
  <c r="F1260" i="7"/>
  <c r="E1260" i="7"/>
  <c r="E689" i="7"/>
  <c r="F689" i="7"/>
  <c r="E826" i="7"/>
  <c r="F826" i="7"/>
  <c r="F2125" i="7"/>
  <c r="E2125" i="7"/>
  <c r="E1481" i="7"/>
  <c r="F1481" i="7"/>
  <c r="F1798" i="7"/>
  <c r="E1798" i="7"/>
  <c r="E2381" i="7"/>
  <c r="F2381" i="7"/>
  <c r="F1983" i="7"/>
  <c r="E1983" i="7"/>
  <c r="F822" i="7"/>
  <c r="E822" i="7"/>
  <c r="E1589" i="7"/>
  <c r="F1589" i="7"/>
  <c r="E1722" i="7"/>
  <c r="F1722" i="7"/>
  <c r="F2332" i="7"/>
  <c r="E2332" i="7"/>
  <c r="F2474" i="7"/>
  <c r="E2474" i="7"/>
  <c r="E2386" i="7"/>
  <c r="F2386" i="7"/>
  <c r="E1978" i="7"/>
  <c r="F1978" i="7"/>
  <c r="E1598" i="7"/>
  <c r="F1598" i="7"/>
  <c r="F1964" i="7"/>
  <c r="E1964" i="7"/>
  <c r="E2437" i="7"/>
  <c r="F2437" i="7"/>
  <c r="E2885" i="7"/>
  <c r="F2885" i="7"/>
  <c r="F2963" i="7"/>
  <c r="E2963" i="7"/>
  <c r="F1914" i="7"/>
  <c r="E1914" i="7"/>
  <c r="E2542" i="7"/>
  <c r="F2542" i="7"/>
  <c r="F1853" i="7"/>
  <c r="E1853" i="7"/>
  <c r="F1620" i="7"/>
  <c r="E1620" i="7"/>
  <c r="F2076" i="7"/>
  <c r="E2076" i="7"/>
  <c r="F2664" i="7"/>
  <c r="E2664" i="7"/>
  <c r="F2895" i="7"/>
  <c r="E2895" i="7"/>
  <c r="F3349" i="7"/>
  <c r="E3349" i="7"/>
  <c r="F2473" i="7"/>
  <c r="E2473" i="7"/>
  <c r="E2643" i="7"/>
  <c r="F2643" i="7"/>
  <c r="E2494" i="7"/>
  <c r="F2494" i="7"/>
  <c r="E310" i="7"/>
  <c r="F43" i="7"/>
  <c r="F114" i="7"/>
  <c r="E114" i="7"/>
  <c r="F525" i="7"/>
  <c r="E525" i="7"/>
  <c r="F2573" i="7"/>
  <c r="E2573" i="7"/>
  <c r="F1083" i="7"/>
  <c r="E1083" i="7"/>
  <c r="E240" i="7"/>
  <c r="F240" i="7"/>
  <c r="E706" i="7"/>
  <c r="F706" i="7"/>
  <c r="E791" i="7"/>
  <c r="F791" i="7"/>
  <c r="F902" i="7"/>
  <c r="E902" i="7"/>
  <c r="F734" i="7"/>
  <c r="E734" i="7"/>
  <c r="F1687" i="7"/>
  <c r="E1687" i="7"/>
  <c r="F515" i="7"/>
  <c r="E515" i="7"/>
  <c r="F1378" i="7"/>
  <c r="E1378" i="7"/>
  <c r="F347" i="7"/>
  <c r="E347" i="7"/>
  <c r="F199" i="7"/>
  <c r="E199" i="7"/>
  <c r="E536" i="7"/>
  <c r="F536" i="7"/>
  <c r="F1388" i="7"/>
  <c r="E1388" i="7"/>
  <c r="E1803" i="7"/>
  <c r="F1803" i="7"/>
  <c r="E2262" i="7"/>
  <c r="F2262" i="7"/>
  <c r="E348" i="7"/>
  <c r="F348" i="7"/>
  <c r="E1239" i="7"/>
  <c r="F1239" i="7"/>
  <c r="F1286" i="7"/>
  <c r="E1286" i="7"/>
  <c r="E1503" i="7"/>
  <c r="F1503" i="7"/>
  <c r="E749" i="7"/>
  <c r="F749" i="7"/>
  <c r="E1183" i="7"/>
  <c r="F1183" i="7"/>
  <c r="F1654" i="7"/>
  <c r="E1654" i="7"/>
  <c r="E2690" i="7"/>
  <c r="F2690" i="7"/>
  <c r="F3252" i="7"/>
  <c r="E3252" i="7"/>
  <c r="F1899" i="7"/>
  <c r="E1899" i="7"/>
  <c r="E2047" i="7"/>
  <c r="F2047" i="7"/>
  <c r="E1998" i="7"/>
  <c r="F1998" i="7"/>
  <c r="E1669" i="7"/>
  <c r="F1669" i="7"/>
  <c r="E2115" i="7"/>
  <c r="F2115" i="7"/>
  <c r="F2133" i="7"/>
  <c r="E2133" i="7"/>
  <c r="E3113" i="7"/>
  <c r="F3113" i="7"/>
  <c r="F1619" i="7"/>
  <c r="E1619" i="7"/>
  <c r="F1238" i="7"/>
  <c r="E1238" i="7"/>
  <c r="F1200" i="7"/>
  <c r="E1200" i="7"/>
  <c r="E2778" i="7"/>
  <c r="F2778" i="7"/>
  <c r="E1322" i="7"/>
  <c r="F1322" i="7"/>
  <c r="E2491" i="7"/>
  <c r="F2491" i="7"/>
  <c r="E3003" i="7"/>
  <c r="F3003" i="7"/>
  <c r="E3144" i="7"/>
  <c r="F3144" i="7"/>
  <c r="E2727" i="7"/>
  <c r="F2727" i="7"/>
  <c r="E3112" i="7"/>
  <c r="F3112" i="7"/>
  <c r="F3084" i="7"/>
  <c r="E3084" i="7"/>
  <c r="F3212" i="7"/>
  <c r="E3212" i="7"/>
  <c r="F3564" i="7"/>
  <c r="E160" i="7"/>
  <c r="F226" i="7"/>
  <c r="E3339" i="7"/>
  <c r="F1446" i="7"/>
  <c r="E32" i="7"/>
  <c r="E962" i="7"/>
  <c r="F3139" i="7"/>
  <c r="F2620" i="7"/>
  <c r="E2271" i="7"/>
  <c r="E2144" i="7"/>
  <c r="E1688" i="7"/>
  <c r="E907" i="7"/>
  <c r="E273" i="7"/>
  <c r="F1144" i="7"/>
  <c r="E3543" i="7"/>
  <c r="F3085" i="7"/>
  <c r="E3416" i="7"/>
  <c r="E2883" i="7"/>
  <c r="F2993" i="7"/>
  <c r="E3343" i="7"/>
  <c r="E2715" i="7"/>
  <c r="E3076" i="7"/>
  <c r="F1760" i="7"/>
  <c r="F1520" i="7"/>
  <c r="E1432" i="7"/>
  <c r="E1516" i="7"/>
  <c r="E2653" i="7"/>
  <c r="E1795" i="7"/>
  <c r="F1554" i="7"/>
  <c r="F1133" i="7"/>
  <c r="F846" i="7"/>
  <c r="E730" i="7"/>
  <c r="E271" i="7"/>
  <c r="F426" i="7"/>
  <c r="F236" i="7"/>
  <c r="F366" i="7"/>
  <c r="F584" i="7"/>
  <c r="F256" i="7"/>
  <c r="E649" i="7"/>
  <c r="E3032" i="7"/>
  <c r="F2268" i="7"/>
  <c r="E751" i="7"/>
  <c r="E327" i="7"/>
  <c r="E2498" i="7"/>
  <c r="E2741" i="7"/>
  <c r="E1881" i="7"/>
  <c r="F2579" i="7"/>
  <c r="F1223" i="7"/>
  <c r="E356" i="7"/>
  <c r="F128" i="7"/>
  <c r="E847" i="7"/>
  <c r="F847" i="7"/>
  <c r="F1510" i="7"/>
  <c r="E1510" i="7"/>
  <c r="E1328" i="7"/>
  <c r="F1328" i="7"/>
  <c r="F1259" i="7"/>
  <c r="E1259" i="7"/>
  <c r="E1940" i="7"/>
  <c r="F1940" i="7"/>
  <c r="E1646" i="7"/>
  <c r="F1646" i="7"/>
  <c r="E2002" i="7"/>
  <c r="F2002" i="7"/>
  <c r="E317" i="7"/>
  <c r="F317" i="7"/>
  <c r="E1644" i="7"/>
  <c r="F1644" i="7"/>
  <c r="F3178" i="7"/>
  <c r="E3178" i="7"/>
  <c r="E1099" i="7"/>
  <c r="F1099" i="7"/>
  <c r="E1774" i="7"/>
  <c r="F1774" i="7"/>
  <c r="E2667" i="7"/>
  <c r="F2667" i="7"/>
  <c r="F1355" i="7"/>
  <c r="E1355" i="7"/>
  <c r="E2089" i="7"/>
  <c r="F2089" i="7"/>
  <c r="E2026" i="7"/>
  <c r="F2026" i="7"/>
  <c r="E2081" i="7"/>
  <c r="F2081" i="7"/>
  <c r="E883" i="7"/>
  <c r="F883" i="7"/>
  <c r="F756" i="7"/>
  <c r="E756" i="7"/>
  <c r="F877" i="7"/>
  <c r="E877" i="7"/>
  <c r="J22" i="7"/>
  <c r="E1580" i="7"/>
  <c r="F1580" i="7"/>
  <c r="E1504" i="7"/>
  <c r="F1504" i="7"/>
  <c r="E1300" i="7"/>
  <c r="F1300" i="7"/>
  <c r="E2913" i="7"/>
  <c r="F2913" i="7"/>
  <c r="E1845" i="7"/>
  <c r="F1845" i="7"/>
  <c r="E2539" i="7"/>
  <c r="F2539" i="7"/>
  <c r="E2023" i="7"/>
  <c r="F2023" i="7"/>
  <c r="F2484" i="7"/>
  <c r="E2484" i="7"/>
  <c r="F2625" i="7"/>
  <c r="E2625" i="7"/>
  <c r="E2632" i="7"/>
  <c r="F2632" i="7"/>
  <c r="E3474" i="7"/>
  <c r="F3474" i="7"/>
  <c r="E3258" i="7"/>
  <c r="F3258" i="7"/>
  <c r="E3098" i="7"/>
  <c r="F3098" i="7"/>
  <c r="F2965" i="7"/>
  <c r="E2049" i="7"/>
  <c r="F2530" i="7"/>
  <c r="F1377" i="7"/>
  <c r="F1281" i="7"/>
  <c r="E274" i="7"/>
  <c r="F3533" i="7"/>
  <c r="E2143" i="7"/>
  <c r="F2581" i="7"/>
  <c r="F1433" i="7"/>
  <c r="F955" i="7"/>
  <c r="E765" i="7"/>
  <c r="F1230" i="7"/>
  <c r="E1482" i="7"/>
  <c r="E363" i="7"/>
  <c r="F363" i="7"/>
  <c r="E1754" i="7"/>
  <c r="F1754" i="7"/>
  <c r="E179" i="7"/>
  <c r="F179" i="7"/>
  <c r="E1312" i="7"/>
  <c r="F1312" i="7"/>
  <c r="E529" i="7"/>
  <c r="F529" i="7"/>
  <c r="E2185" i="7"/>
  <c r="F2185" i="7"/>
  <c r="F1118" i="7"/>
  <c r="E1118" i="7"/>
  <c r="F389" i="7"/>
  <c r="E389" i="7"/>
  <c r="J15" i="7"/>
  <c r="F2208" i="7"/>
  <c r="E2208" i="7"/>
  <c r="E2031" i="7"/>
  <c r="F2031" i="7"/>
  <c r="E1758" i="7"/>
  <c r="F1758" i="7"/>
  <c r="E1106" i="7"/>
  <c r="F1106" i="7"/>
  <c r="F2855" i="7"/>
  <c r="E2855" i="7"/>
  <c r="E1001" i="7"/>
  <c r="F1001" i="7"/>
  <c r="E1700" i="7"/>
  <c r="F1700" i="7"/>
  <c r="E1780" i="7"/>
  <c r="F1780" i="7"/>
  <c r="F3108" i="7"/>
  <c r="E3108" i="7"/>
  <c r="F1289" i="7"/>
  <c r="E1289" i="7"/>
  <c r="E871" i="7"/>
  <c r="F871" i="7"/>
  <c r="E1732" i="7"/>
  <c r="F1732" i="7"/>
  <c r="F2280" i="7"/>
  <c r="E2280" i="7"/>
  <c r="E2702" i="7"/>
  <c r="F2702" i="7"/>
  <c r="F2373" i="7"/>
  <c r="E2373" i="7"/>
  <c r="F2532" i="7"/>
  <c r="E2532" i="7"/>
  <c r="F1918" i="7"/>
  <c r="E1918" i="7"/>
  <c r="E2216" i="7"/>
  <c r="F2216" i="7"/>
  <c r="E2718" i="7"/>
  <c r="F2718" i="7"/>
  <c r="E1956" i="7"/>
  <c r="F1956" i="7"/>
  <c r="E1420" i="7"/>
  <c r="F1420" i="7"/>
  <c r="E1496" i="7"/>
  <c r="F1496" i="7"/>
  <c r="E2391" i="7"/>
  <c r="F2391" i="7"/>
  <c r="F3218" i="7"/>
  <c r="E3218" i="7"/>
  <c r="F3075" i="7"/>
  <c r="E3075" i="7"/>
  <c r="E3282" i="7"/>
  <c r="F3282" i="7"/>
  <c r="F2640" i="7"/>
  <c r="E2640" i="7"/>
  <c r="F3512" i="7"/>
  <c r="E3512" i="7"/>
  <c r="E3333" i="7"/>
  <c r="F3333" i="7"/>
  <c r="F3559" i="7"/>
  <c r="E3559" i="7"/>
  <c r="E3103" i="7"/>
  <c r="F3103" i="7"/>
  <c r="F3226" i="7"/>
  <c r="E3226" i="7"/>
  <c r="E3514" i="7"/>
  <c r="F3514" i="7"/>
  <c r="E328" i="7"/>
  <c r="F328" i="7"/>
  <c r="Z9" i="4" l="1"/>
  <c r="AA9" i="4" s="1"/>
  <c r="Y10" i="4"/>
  <c r="Z10" i="4" s="1"/>
  <c r="AA10" i="4" s="1"/>
  <c r="J16" i="7"/>
  <c r="J17" i="7"/>
  <c r="J24" i="7"/>
  <c r="J23" i="7"/>
  <c r="N3" i="4"/>
  <c r="L3" i="4"/>
  <c r="K3" i="4"/>
  <c r="J3" i="4"/>
  <c r="M3" i="4"/>
  <c r="W12" i="4" l="1"/>
  <c r="AB2" i="4" l="1"/>
  <c r="AL8" i="4" s="1"/>
  <c r="Q15" i="4"/>
  <c r="AA25" i="4"/>
  <c r="AB25" i="4" s="1"/>
  <c r="AC25" i="4" s="1"/>
  <c r="AC29" i="4" s="1"/>
  <c r="AN8" i="4" l="1"/>
  <c r="AM9" i="4"/>
  <c r="AO7" i="4"/>
  <c r="AP7" i="4"/>
  <c r="AL7" i="4"/>
  <c r="AO8" i="4"/>
  <c r="AL9" i="4"/>
  <c r="AM8" i="4"/>
  <c r="AC9" i="4"/>
  <c r="AH16" i="4" s="1"/>
  <c r="AC8" i="4"/>
  <c r="AE55" i="4" s="1"/>
  <c r="AP6" i="4"/>
  <c r="AC5" i="4"/>
  <c r="AE52" i="4" s="1"/>
  <c r="AN9" i="4"/>
  <c r="AP3" i="4"/>
  <c r="AM5" i="4"/>
  <c r="AC2" i="4"/>
  <c r="AA16" i="4" s="1"/>
  <c r="AM6" i="4"/>
  <c r="AC6" i="4"/>
  <c r="AE53" i="4" s="1"/>
  <c r="AL5" i="4"/>
  <c r="AO6" i="4"/>
  <c r="AP5" i="4"/>
  <c r="AO5" i="4"/>
  <c r="AM7" i="4"/>
  <c r="AL3" i="4"/>
  <c r="AN7" i="4"/>
  <c r="AP8" i="4"/>
  <c r="AC4" i="4"/>
  <c r="AC16" i="4" s="1"/>
  <c r="AP9" i="4"/>
  <c r="AN3" i="4"/>
  <c r="AM3" i="4"/>
  <c r="AC3" i="4"/>
  <c r="AE50" i="4" s="1"/>
  <c r="AL6" i="4"/>
  <c r="AO3" i="4"/>
  <c r="AN6" i="4"/>
  <c r="AC10" i="4"/>
  <c r="AI16" i="4" s="1"/>
  <c r="AE57" i="4" s="1"/>
  <c r="AO9" i="4"/>
  <c r="AC7" i="4"/>
  <c r="AF16" i="4" s="1"/>
  <c r="AN5" i="4"/>
  <c r="AO4" i="4"/>
  <c r="AN4" i="4"/>
  <c r="AL4" i="4"/>
  <c r="AP4" i="4"/>
  <c r="AM4" i="4"/>
  <c r="AG16" i="4" l="1"/>
  <c r="AE56" i="4"/>
  <c r="AE16" i="4"/>
  <c r="AD16" i="4"/>
  <c r="AE49" i="4"/>
  <c r="AE51" i="4"/>
  <c r="AL11" i="4"/>
  <c r="AL13" i="4" s="1"/>
  <c r="AL15" i="4" s="1"/>
  <c r="AM11" i="4"/>
  <c r="AM13" i="4" s="1"/>
  <c r="AM15" i="4" s="1"/>
  <c r="AP11" i="4"/>
  <c r="AP13" i="4" s="1"/>
  <c r="AP15" i="4" s="1"/>
  <c r="AB16" i="4"/>
  <c r="AN11" i="4"/>
  <c r="AN13" i="4" s="1"/>
  <c r="AN15" i="4" s="1"/>
  <c r="AO11" i="4"/>
  <c r="AO13" i="4" s="1"/>
  <c r="AO15" i="4" s="1"/>
  <c r="AE54" i="4"/>
  <c r="AE46" i="4"/>
  <c r="X16" i="4"/>
  <c r="Z16" i="4"/>
  <c r="AE48" i="4"/>
  <c r="W16" i="4"/>
  <c r="AE45" i="4"/>
  <c r="Y16" i="4"/>
  <c r="AE47" i="4"/>
  <c r="V16" i="4"/>
  <c r="AE44" i="4"/>
  <c r="AL12" i="4" l="1"/>
  <c r="AL14" i="4" s="1"/>
  <c r="AO12" i="4"/>
  <c r="AO14" i="4" s="1"/>
  <c r="AN12" i="4"/>
  <c r="AN14" i="4" s="1"/>
  <c r="AP12" i="4"/>
  <c r="AP14" i="4" s="1"/>
  <c r="AM12" i="4"/>
  <c r="AM14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H1" type="6" refreshedVersion="6" background="1" saveData="1">
    <textPr codePage="850" sourceFile="\\sb1files.epfl.ch\LNCE\Data group member\Margarita\Electrochem\CO2RR\MGCO2RR024\GC data\CH1.LOG" thousands=" ">
      <textFields count="30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CH2" type="6" refreshedVersion="6" background="1" saveData="1">
    <textPr codePage="850" sourceFile="Z:\Data group member\Valery\Experiment\Electrochemistry\Laia's samples\19-12-09 H1\GC\CH2.LOG" thousands=" 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CH21" type="6" refreshedVersion="6" background="1" saveData="1">
    <textPr codePage="850" sourceFile="\\sb1files.epfl.ch\LNCE\Data group member\Margarita\Electrochem\CO2RR\MGCO2RR024\GC data\CH2.LOG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EC_1 Glassy Carbon_C01" type="6" refreshedVersion="6" background="1" saveData="1">
    <textPr codePage="932" sourceFile="\\sb1files.epfl.ch\LNCE\Data group member\Margarita\Electrochem\CO2RR\MGCO2RR024\CA\CA_02_CA_C01.txt" thousands=" ">
      <textFields>
        <textField/>
      </textFields>
    </textPr>
  </connection>
  <connection id="5" xr16:uid="{00000000-0015-0000-FFFF-FFFF04000000}" name="EC_1 Glassy Carbon_C011" type="6" refreshedVersion="5" background="1" saveData="1">
    <textPr codePage="932" sourceFile="Z:\Data group member\Coline\Electrochemistry\22-09-30 CB-H0003 -1.1V vs RHE CO2 carb ABCu19 13300rpm 10min GCT1 15ug REF-VO-122mV GC1\CA_02_CA_C02.txt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<sst xmlns="http://schemas.openxmlformats.org/spreadsheetml/2006/main" count="492" uniqueCount="230">
  <si>
    <t>FORMATE</t>
  </si>
  <si>
    <t>FORMALDEHYDE</t>
  </si>
  <si>
    <t>ACETATE</t>
  </si>
  <si>
    <t>GLYOXAL</t>
  </si>
  <si>
    <t>PROPIONALDEHYDE</t>
  </si>
  <si>
    <t>1-PROPANOL</t>
  </si>
  <si>
    <t>COMPONENT</t>
  </si>
  <si>
    <t>ppm</t>
  </si>
  <si>
    <t>CO</t>
  </si>
  <si>
    <t>CH4</t>
  </si>
  <si>
    <t>C2H4</t>
  </si>
  <si>
    <t>C2H6</t>
  </si>
  <si>
    <t>H2</t>
  </si>
  <si>
    <t xml:space="preserve">Time </t>
  </si>
  <si>
    <t xml:space="preserve">Current </t>
  </si>
  <si>
    <t>Nt</t>
  </si>
  <si>
    <t>[mA]</t>
  </si>
  <si>
    <t>(number of total electron)</t>
  </si>
  <si>
    <t xml:space="preserve">Component </t>
  </si>
  <si>
    <t>Number of electron</t>
  </si>
  <si>
    <t>RUN</t>
  </si>
  <si>
    <t xml:space="preserve">[min] </t>
  </si>
  <si>
    <t>Filling Time (sec)</t>
  </si>
  <si>
    <t>Loop Volume</t>
  </si>
  <si>
    <t>CO2 flow</t>
  </si>
  <si>
    <t>Temperature</t>
  </si>
  <si>
    <t>K</t>
  </si>
  <si>
    <t>sec</t>
  </si>
  <si>
    <t>ml/min</t>
  </si>
  <si>
    <t>ml</t>
  </si>
  <si>
    <t>moles of electrons required for reducing CO2 to products</t>
  </si>
  <si>
    <t>Faradaic efficiency [%]</t>
  </si>
  <si>
    <t>EC-Lab ASCII FILE</t>
  </si>
  <si>
    <t>Chronoamperometry / Chronocoulometry</t>
  </si>
  <si>
    <t xml:space="preserve">User : </t>
  </si>
  <si>
    <t>Electrode connection : standard</t>
  </si>
  <si>
    <t>Ewe,I filtering : 50 kHz</t>
  </si>
  <si>
    <t>Saved on :</t>
  </si>
  <si>
    <t xml:space="preserve">Electrode material : </t>
  </si>
  <si>
    <t xml:space="preserve">Initial state : </t>
  </si>
  <si>
    <t xml:space="preserve">Electrolyte : </t>
  </si>
  <si>
    <t xml:space="preserve">Comments : </t>
  </si>
  <si>
    <t>Cable : standard</t>
  </si>
  <si>
    <t>Characteristic mass : 0.001 g</t>
  </si>
  <si>
    <t>Equivalent Weight : 0.000 g/eq.</t>
  </si>
  <si>
    <t>Density : 0.000 g/cm3</t>
  </si>
  <si>
    <t xml:space="preserve">vs.                 Ref                 </t>
  </si>
  <si>
    <t xml:space="preserve">Imax                pass                </t>
  </si>
  <si>
    <t xml:space="preserve">unit Imax           mA                  </t>
  </si>
  <si>
    <t xml:space="preserve">Imin                pass                </t>
  </si>
  <si>
    <t xml:space="preserve">unit Imin           mA                  </t>
  </si>
  <si>
    <t xml:space="preserve">dQM                 0.000               </t>
  </si>
  <si>
    <t xml:space="preserve">unit dQM            mA.h                </t>
  </si>
  <si>
    <t xml:space="preserve">record              I                   </t>
  </si>
  <si>
    <t xml:space="preserve">dI                  5.000               </t>
  </si>
  <si>
    <t xml:space="preserve">unit dI             mA                  </t>
  </si>
  <si>
    <t xml:space="preserve">dQ                  0.000               </t>
  </si>
  <si>
    <t xml:space="preserve">unit dQ             mA.h                </t>
  </si>
  <si>
    <t xml:space="preserve">I Range min         Unset               </t>
  </si>
  <si>
    <t xml:space="preserve">I Range max         Unset               </t>
  </si>
  <si>
    <t xml:space="preserve">I Range init        Unset               </t>
  </si>
  <si>
    <t xml:space="preserve">Bandwidth           8                   </t>
  </si>
  <si>
    <t xml:space="preserve">goto Ns'            0                   </t>
  </si>
  <si>
    <t xml:space="preserve">nc cycles           0                   </t>
  </si>
  <si>
    <t>mode</t>
  </si>
  <si>
    <t>ox/red</t>
  </si>
  <si>
    <t>error</t>
  </si>
  <si>
    <t>control changes</t>
  </si>
  <si>
    <t>time/s</t>
  </si>
  <si>
    <t>control/V</t>
  </si>
  <si>
    <t>Ewe/V</t>
  </si>
  <si>
    <t>I/mA</t>
  </si>
  <si>
    <t>(Q-Qo)/C</t>
  </si>
  <si>
    <t>Q charge/discharge/mA.h</t>
  </si>
  <si>
    <t>half cycle</t>
  </si>
  <si>
    <t>Rcmp/Ohm</t>
  </si>
  <si>
    <t>Q discharge/mA.h</t>
  </si>
  <si>
    <t>Q charge/mA.h</t>
  </si>
  <si>
    <t>Capacity/mA.h</t>
  </si>
  <si>
    <t xml:space="preserve">dt (s)              1.0000              </t>
  </si>
  <si>
    <t>average:</t>
  </si>
  <si>
    <t>ETH. GLYCOL</t>
  </si>
  <si>
    <t>MeOH</t>
  </si>
  <si>
    <t>EtOH</t>
  </si>
  <si>
    <t>Cell Volume (ml)</t>
  </si>
  <si>
    <t>Conc. (mM)</t>
  </si>
  <si>
    <t>electrons (n)</t>
  </si>
  <si>
    <t>Amount (mol)</t>
  </si>
  <si>
    <t>moles electron output</t>
  </si>
  <si>
    <t>AVERAGE CURRENT</t>
  </si>
  <si>
    <t>F.E. (%)</t>
  </si>
  <si>
    <t>GAS PRODUCTS</t>
  </si>
  <si>
    <t>LIQUID PRODUCTS</t>
  </si>
  <si>
    <t>I total / mA</t>
  </si>
  <si>
    <t>C</t>
  </si>
  <si>
    <t>A</t>
  </si>
  <si>
    <t>EXP</t>
  </si>
  <si>
    <t>I / mA</t>
  </si>
  <si>
    <t>BG CORR</t>
  </si>
  <si>
    <t>J / mA cm–2</t>
  </si>
  <si>
    <t>t / min</t>
  </si>
  <si>
    <t>S CORR</t>
  </si>
  <si>
    <t>S+M CORR</t>
  </si>
  <si>
    <t>J / mA cm–2 ug–1</t>
  </si>
  <si>
    <t>S+A CORR</t>
  </si>
  <si>
    <t>J / mA cm–2 atom–1</t>
  </si>
  <si>
    <t>S / cm2</t>
  </si>
  <si>
    <t>I, GC1 / mA</t>
  </si>
  <si>
    <t>C, bg / uF cm–2</t>
  </si>
  <si>
    <t>C / F cm–2</t>
  </si>
  <si>
    <t>C / uF cm–2</t>
  </si>
  <si>
    <t>scan rate / mV s–1</t>
  </si>
  <si>
    <t>ipc / mA</t>
  </si>
  <si>
    <t>ipa / mA</t>
  </si>
  <si>
    <t>EXPERIMENTAL</t>
  </si>
  <si>
    <t>BG CORRECTED</t>
  </si>
  <si>
    <t>SURFACE CORRECTED</t>
  </si>
  <si>
    <t>SURFACE+MASS CORRECTED</t>
  </si>
  <si>
    <t>SURFACE+ATOM CORRECTED</t>
  </si>
  <si>
    <t>LIMITING CURRENTS</t>
  </si>
  <si>
    <t>mA</t>
  </si>
  <si>
    <t>mA cm–2</t>
  </si>
  <si>
    <t>LINEST</t>
  </si>
  <si>
    <t>ADJUST PLOTTED AND LINEST  VALUES TO GET A GOOD LINEAR FIT</t>
  </si>
  <si>
    <t>INPUT</t>
  </si>
  <si>
    <t>CONSTANTS</t>
  </si>
  <si>
    <t>r, Cu / nm</t>
  </si>
  <si>
    <t>n_A / mol–1</t>
  </si>
  <si>
    <t>loading / ug</t>
  </si>
  <si>
    <t>OUTPUTS</t>
  </si>
  <si>
    <t>n, Cu / mol</t>
  </si>
  <si>
    <t>n, Cu / atoms</t>
  </si>
  <si>
    <t>M_a, Cu / g mol–1</t>
  </si>
  <si>
    <t>m, Cu / g</t>
  </si>
  <si>
    <t>diameter / nm</t>
  </si>
  <si>
    <t>n, Cu / atoms per edge</t>
  </si>
  <si>
    <t>V, 1 cube / atoms</t>
  </si>
  <si>
    <t>S, 1 cube / atoms</t>
  </si>
  <si>
    <t>n, cubes</t>
  </si>
  <si>
    <t>n, Cu surface / atoms</t>
  </si>
  <si>
    <t>mA cm–2 ug–1</t>
  </si>
  <si>
    <t>mA cm–2 atom–1</t>
  </si>
  <si>
    <t>CUBES</t>
  </si>
  <si>
    <t>SPHERES</t>
  </si>
  <si>
    <t>n, Cu / atoms per radius</t>
  </si>
  <si>
    <t>V, 1 sphere / atoms</t>
  </si>
  <si>
    <t>S, 1 sphere / atoms</t>
  </si>
  <si>
    <t>n, spheres</t>
  </si>
  <si>
    <t>THIS SPREADSHEET COMBINES THE MASS LOADING AND THE PARTICLE SIZE AND SHAPE TO APPROXIMATE THE NUMBER OF COPPER ATOMS ON THE SURFACE OF THE CATALYST</t>
  </si>
  <si>
    <t>THIS COULD BE USED TO NORMALIZE THE CURRENT IN A WAY THAT ALLOWS COMPARISON OF THE INTRINSIC ACTIVITY OF PARTICLES OF DIFFERENT SIZE AND SHAPE</t>
  </si>
  <si>
    <t>t / s</t>
  </si>
  <si>
    <t>TOTAL CHARGES</t>
  </si>
  <si>
    <t>C cm–2</t>
  </si>
  <si>
    <t>C cm–2 ug–1</t>
  </si>
  <si>
    <t>C cm–2 atom–1</t>
  </si>
  <si>
    <t>scan rate / V s-1</t>
  </si>
  <si>
    <t>Itotal / uA</t>
  </si>
  <si>
    <t>Formate</t>
  </si>
  <si>
    <t>MOLES</t>
  </si>
  <si>
    <t>TON</t>
  </si>
  <si>
    <t>n, atoms / mol</t>
  </si>
  <si>
    <t>TOF</t>
  </si>
  <si>
    <t>BULK</t>
  </si>
  <si>
    <t>SURFACE</t>
  </si>
  <si>
    <t>load / ug</t>
  </si>
  <si>
    <t>Background compensation level</t>
  </si>
  <si>
    <t>GLASSY CARBON 2B</t>
  </si>
  <si>
    <t>1-PrOH</t>
  </si>
  <si>
    <t>N electrons</t>
  </si>
  <si>
    <t>Electrons consumed</t>
  </si>
  <si>
    <t>Free electrons</t>
  </si>
  <si>
    <t>n</t>
  </si>
  <si>
    <t>Ga atoms which can be reduced with &lt;-</t>
  </si>
  <si>
    <t>Ga atoms loaded</t>
  </si>
  <si>
    <t>Surface fraction</t>
  </si>
  <si>
    <t>Surface atoms overall</t>
  </si>
  <si>
    <t>Nt number total electrons (mol)</t>
  </si>
  <si>
    <t>Time needed to reduce all of them with ^</t>
  </si>
  <si>
    <t>CO2RR</t>
  </si>
  <si>
    <t>gas</t>
  </si>
  <si>
    <t>C1/C2</t>
  </si>
  <si>
    <t>Ewe ctrl range : min = -10.00 V, max = 10.00 V</t>
  </si>
  <si>
    <t xml:space="preserve">E range min (V)     -10.000             </t>
  </si>
  <si>
    <t xml:space="preserve">E range max (V)     10.000              </t>
  </si>
  <si>
    <t>Electrode surface area : 0.001 cm²</t>
  </si>
  <si>
    <t>Capacitance charge/µF</t>
  </si>
  <si>
    <t>Capacitance discharge/µF</t>
  </si>
  <si>
    <t xml:space="preserve"> </t>
  </si>
  <si>
    <t>Before</t>
  </si>
  <si>
    <t>After</t>
  </si>
  <si>
    <t>Channel : Floating</t>
  </si>
  <si>
    <t>Device : SP-300 (SN 0621)</t>
  </si>
  <si>
    <t>Address : 128.178.117.124</t>
  </si>
  <si>
    <t xml:space="preserve">ti (h:m:s)          1:05:0.0000         </t>
  </si>
  <si>
    <t>dq/mA.h</t>
  </si>
  <si>
    <t>Host : 10.46.1.84</t>
  </si>
  <si>
    <t>Hydrogen</t>
  </si>
  <si>
    <t xml:space="preserve">Nb header lines : 62                          </t>
  </si>
  <si>
    <t>Run on channel : 2 (SN 1527)</t>
  </si>
  <si>
    <t>Potential control : Ewe</t>
  </si>
  <si>
    <t>Acquisition started on : 12/13/2024 15:05:56.666</t>
  </si>
  <si>
    <t>Technique started on : 12/13/2024 15:05:56.717</t>
  </si>
  <si>
    <t>Loaded Setting File :  Z:\Present\Data group member\Jennifer\CO2RR\Techniques\MIR+Potential applied_H-cell.mps</t>
  </si>
  <si>
    <t>File : CA_02_CA_C02.mpr</t>
  </si>
  <si>
    <t>Directory : Z:\Present\Data group member\Jennifer\CO2RR\DATA\H-Cell\TP\D\CA\</t>
  </si>
  <si>
    <t>EC-LAB for windows v11.61 (software)</t>
  </si>
  <si>
    <t>Internet server v11.61 (firmware)</t>
  </si>
  <si>
    <t>Command interpretor v11.61 (firmware)</t>
  </si>
  <si>
    <t>Volume (V) : 0.001 cm³</t>
  </si>
  <si>
    <t>Cycle Definition : Charge/Discharge alternance</t>
  </si>
  <si>
    <t xml:space="preserve">Ei (V)              -1.841              </t>
  </si>
  <si>
    <t xml:space="preserve">dta (s)             0.1000              </t>
  </si>
  <si>
    <t xml:space="preserve">I Range             10 mA               </t>
  </si>
  <si>
    <t>I Range</t>
  </si>
  <si>
    <t>Pwe/W</t>
  </si>
  <si>
    <t>Rwe/Ohm</t>
  </si>
  <si>
    <t>FID_GroupC_01.CHR</t>
  </si>
  <si>
    <t>FID_GroupC_02.CHR</t>
  </si>
  <si>
    <t>FID_GroupC_03.CHR</t>
  </si>
  <si>
    <t>FID_GroupC_04.CHR</t>
  </si>
  <si>
    <t>FID_GroupC_05.CHR</t>
  </si>
  <si>
    <t>FID_GroupC_06.CHR</t>
  </si>
  <si>
    <t>FID_GroupC_07.CHR</t>
  </si>
  <si>
    <t>TCD_GroupC_01.CHR</t>
  </si>
  <si>
    <t>TCD_GroupC_02.CHR</t>
  </si>
  <si>
    <t>TCD_GroupC_03.CHR</t>
  </si>
  <si>
    <t>TCD_GroupC_04.CHR</t>
  </si>
  <si>
    <t>TCD_GroupC_05.CHR</t>
  </si>
  <si>
    <t>TCD_GroupC_06.CHR</t>
  </si>
  <si>
    <t>TCD_GroupC_07.CHR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</si>
</sst>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000"/>
    <numFmt numFmtId="166" formatCode="0.00000"/>
    <numFmt numFmtId="167" formatCode="0.000E+00"/>
    <numFmt numFmtId="168" formatCode="0.0000E+00"/>
    <numFmt numFmtId="169" formatCode="0.0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6" fillId="8" borderId="0" applyNumberFormat="0" applyBorder="0" applyAlignment="0" applyProtection="0"/>
  </cellStyleXfs>
  <cellXfs count="158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1" fontId="0" fillId="0" borderId="0" xfId="0" applyNumberFormat="1"/>
    <xf numFmtId="165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2" fontId="0" fillId="0" borderId="8" xfId="0" applyNumberForma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9" xfId="0" applyFont="1" applyFill="1" applyBorder="1"/>
    <xf numFmtId="0" fontId="0" fillId="0" borderId="21" xfId="0" applyBorder="1"/>
    <xf numFmtId="11" fontId="0" fillId="0" borderId="22" xfId="0" applyNumberFormat="1" applyBorder="1"/>
    <xf numFmtId="11" fontId="0" fillId="0" borderId="23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2" borderId="29" xfId="0" applyFont="1" applyFill="1" applyBorder="1"/>
    <xf numFmtId="0" fontId="0" fillId="0" borderId="30" xfId="0" applyBorder="1"/>
    <xf numFmtId="14" fontId="0" fillId="0" borderId="8" xfId="0" applyNumberFormat="1" applyBorder="1"/>
    <xf numFmtId="21" fontId="0" fillId="0" borderId="8" xfId="0" applyNumberFormat="1" applyBorder="1"/>
    <xf numFmtId="0" fontId="0" fillId="0" borderId="20" xfId="0" applyBorder="1"/>
    <xf numFmtId="0" fontId="0" fillId="0" borderId="29" xfId="0" applyBorder="1"/>
    <xf numFmtId="0" fontId="0" fillId="0" borderId="1" xfId="0" applyBorder="1"/>
    <xf numFmtId="11" fontId="0" fillId="0" borderId="3" xfId="0" applyNumberForma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0" borderId="4" xfId="0" applyBorder="1"/>
    <xf numFmtId="0" fontId="2" fillId="0" borderId="35" xfId="0" applyFont="1" applyBorder="1"/>
    <xf numFmtId="0" fontId="2" fillId="0" borderId="1" xfId="0" applyFont="1" applyBorder="1"/>
    <xf numFmtId="0" fontId="2" fillId="0" borderId="2" xfId="0" applyFont="1" applyBorder="1"/>
    <xf numFmtId="0" fontId="0" fillId="0" borderId="0" xfId="0" applyAlignment="1">
      <alignment horizontal="left"/>
    </xf>
    <xf numFmtId="0" fontId="2" fillId="0" borderId="8" xfId="0" applyFont="1" applyBorder="1"/>
    <xf numFmtId="11" fontId="2" fillId="0" borderId="8" xfId="0" applyNumberFormat="1" applyFont="1" applyBorder="1"/>
    <xf numFmtId="0" fontId="0" fillId="4" borderId="8" xfId="0" applyFill="1" applyBorder="1"/>
    <xf numFmtId="164" fontId="2" fillId="4" borderId="37" xfId="0" applyNumberFormat="1" applyFont="1" applyFill="1" applyBorder="1"/>
    <xf numFmtId="0" fontId="2" fillId="4" borderId="28" xfId="0" applyFont="1" applyFill="1" applyBorder="1"/>
    <xf numFmtId="0" fontId="2" fillId="4" borderId="38" xfId="0" applyFont="1" applyFill="1" applyBorder="1"/>
    <xf numFmtId="164" fontId="2" fillId="4" borderId="39" xfId="0" applyNumberFormat="1" applyFont="1" applyFill="1" applyBorder="1"/>
    <xf numFmtId="0" fontId="2" fillId="4" borderId="0" xfId="0" applyFont="1" applyFill="1"/>
    <xf numFmtId="0" fontId="2" fillId="4" borderId="34" xfId="0" applyFont="1" applyFill="1" applyBorder="1"/>
    <xf numFmtId="166" fontId="2" fillId="4" borderId="39" xfId="0" applyNumberFormat="1" applyFont="1" applyFill="1" applyBorder="1"/>
    <xf numFmtId="167" fontId="2" fillId="4" borderId="40" xfId="0" applyNumberFormat="1" applyFont="1" applyFill="1" applyBorder="1"/>
    <xf numFmtId="0" fontId="2" fillId="4" borderId="41" xfId="0" applyFont="1" applyFill="1" applyBorder="1"/>
    <xf numFmtId="0" fontId="2" fillId="4" borderId="42" xfId="0" applyFont="1" applyFill="1" applyBorder="1"/>
    <xf numFmtId="165" fontId="0" fillId="5" borderId="8" xfId="0" applyNumberFormat="1" applyFill="1" applyBorder="1"/>
    <xf numFmtId="0" fontId="0" fillId="5" borderId="8" xfId="0" applyFill="1" applyBorder="1"/>
    <xf numFmtId="11" fontId="0" fillId="5" borderId="44" xfId="0" applyNumberFormat="1" applyFill="1" applyBorder="1"/>
    <xf numFmtId="0" fontId="0" fillId="5" borderId="44" xfId="0" applyFill="1" applyBorder="1"/>
    <xf numFmtId="11" fontId="0" fillId="0" borderId="44" xfId="0" applyNumberFormat="1" applyBorder="1"/>
    <xf numFmtId="0" fontId="0" fillId="0" borderId="44" xfId="0" applyBorder="1"/>
    <xf numFmtId="0" fontId="0" fillId="6" borderId="8" xfId="0" applyFill="1" applyBorder="1"/>
    <xf numFmtId="0" fontId="0" fillId="0" borderId="36" xfId="0" applyBorder="1"/>
    <xf numFmtId="0" fontId="0" fillId="0" borderId="32" xfId="0" applyBorder="1"/>
    <xf numFmtId="0" fontId="2" fillId="6" borderId="8" xfId="0" applyFont="1" applyFill="1" applyBorder="1"/>
    <xf numFmtId="2" fontId="0" fillId="2" borderId="10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0" fontId="1" fillId="2" borderId="8" xfId="0" applyFont="1" applyFill="1" applyBorder="1"/>
    <xf numFmtId="2" fontId="0" fillId="2" borderId="8" xfId="0" applyNumberFormat="1" applyFill="1" applyBorder="1"/>
    <xf numFmtId="0" fontId="2" fillId="4" borderId="48" xfId="0" applyFont="1" applyFill="1" applyBorder="1"/>
    <xf numFmtId="168" fontId="2" fillId="4" borderId="49" xfId="0" applyNumberFormat="1" applyFont="1" applyFill="1" applyBorder="1"/>
    <xf numFmtId="0" fontId="2" fillId="4" borderId="50" xfId="0" applyFont="1" applyFill="1" applyBorder="1"/>
    <xf numFmtId="168" fontId="2" fillId="4" borderId="51" xfId="0" applyNumberFormat="1" applyFont="1" applyFill="1" applyBorder="1"/>
    <xf numFmtId="0" fontId="0" fillId="0" borderId="41" xfId="0" applyBorder="1"/>
    <xf numFmtId="0" fontId="4" fillId="0" borderId="35" xfId="0" applyFont="1" applyBorder="1"/>
    <xf numFmtId="0" fontId="2" fillId="3" borderId="48" xfId="0" applyFont="1" applyFill="1" applyBorder="1"/>
    <xf numFmtId="0" fontId="2" fillId="3" borderId="52" xfId="0" applyFont="1" applyFill="1" applyBorder="1"/>
    <xf numFmtId="0" fontId="2" fillId="3" borderId="49" xfId="0" applyFont="1" applyFill="1" applyBorder="1"/>
    <xf numFmtId="0" fontId="2" fillId="3" borderId="50" xfId="0" applyFont="1" applyFill="1" applyBorder="1"/>
    <xf numFmtId="0" fontId="2" fillId="3" borderId="53" xfId="0" applyFont="1" applyFill="1" applyBorder="1"/>
    <xf numFmtId="0" fontId="2" fillId="3" borderId="51" xfId="0" applyFont="1" applyFill="1" applyBorder="1"/>
    <xf numFmtId="0" fontId="0" fillId="7" borderId="8" xfId="0" applyFill="1" applyBorder="1"/>
    <xf numFmtId="0" fontId="0" fillId="7" borderId="0" xfId="0" applyFill="1"/>
    <xf numFmtId="0" fontId="2" fillId="7" borderId="8" xfId="0" applyFont="1" applyFill="1" applyBorder="1"/>
    <xf numFmtId="0" fontId="0" fillId="7" borderId="5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2" fontId="0" fillId="4" borderId="10" xfId="0" applyNumberFormat="1" applyFill="1" applyBorder="1"/>
    <xf numFmtId="2" fontId="0" fillId="4" borderId="11" xfId="0" applyNumberFormat="1" applyFill="1" applyBorder="1"/>
    <xf numFmtId="2" fontId="0" fillId="4" borderId="12" xfId="0" applyNumberFormat="1" applyFill="1" applyBorder="1"/>
    <xf numFmtId="0" fontId="2" fillId="4" borderId="3" xfId="0" applyFont="1" applyFill="1" applyBorder="1"/>
    <xf numFmtId="0" fontId="0" fillId="4" borderId="9" xfId="0" applyFill="1" applyBorder="1"/>
    <xf numFmtId="2" fontId="0" fillId="4" borderId="8" xfId="0" applyNumberFormat="1" applyFill="1" applyBorder="1"/>
    <xf numFmtId="2" fontId="0" fillId="7" borderId="8" xfId="0" applyNumberFormat="1" applyFill="1" applyBorder="1"/>
    <xf numFmtId="0" fontId="0" fillId="7" borderId="44" xfId="0" applyFill="1" applyBorder="1"/>
    <xf numFmtId="0" fontId="2" fillId="0" borderId="0" xfId="0" applyFont="1"/>
    <xf numFmtId="2" fontId="0" fillId="0" borderId="0" xfId="0" applyNumberFormat="1"/>
    <xf numFmtId="168" fontId="0" fillId="0" borderId="0" xfId="0" applyNumberFormat="1"/>
    <xf numFmtId="0" fontId="0" fillId="4" borderId="0" xfId="0" applyFill="1"/>
    <xf numFmtId="0" fontId="0" fillId="0" borderId="28" xfId="0" applyBorder="1"/>
    <xf numFmtId="0" fontId="0" fillId="0" borderId="38" xfId="0" applyBorder="1"/>
    <xf numFmtId="0" fontId="0" fillId="0" borderId="4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2" xfId="0" applyBorder="1"/>
    <xf numFmtId="0" fontId="5" fillId="7" borderId="8" xfId="0" applyFont="1" applyFill="1" applyBorder="1"/>
    <xf numFmtId="0" fontId="5" fillId="6" borderId="8" xfId="0" applyFont="1" applyFill="1" applyBorder="1"/>
    <xf numFmtId="0" fontId="0" fillId="0" borderId="33" xfId="0" applyBorder="1"/>
    <xf numFmtId="0" fontId="0" fillId="0" borderId="18" xfId="0" applyBorder="1"/>
    <xf numFmtId="0" fontId="0" fillId="0" borderId="54" xfId="0" applyBorder="1"/>
    <xf numFmtId="0" fontId="0" fillId="0" borderId="43" xfId="0" applyBorder="1"/>
    <xf numFmtId="0" fontId="5" fillId="3" borderId="8" xfId="0" applyFont="1" applyFill="1" applyBorder="1"/>
    <xf numFmtId="164" fontId="5" fillId="3" borderId="39" xfId="0" applyNumberFormat="1" applyFont="1" applyFill="1" applyBorder="1"/>
    <xf numFmtId="0" fontId="5" fillId="3" borderId="0" xfId="0" applyFont="1" applyFill="1"/>
    <xf numFmtId="0" fontId="5" fillId="3" borderId="34" xfId="0" applyFont="1" applyFill="1" applyBorder="1"/>
    <xf numFmtId="0" fontId="1" fillId="8" borderId="0" xfId="1" applyFont="1"/>
    <xf numFmtId="11" fontId="0" fillId="0" borderId="4" xfId="0" applyNumberFormat="1" applyBorder="1"/>
    <xf numFmtId="0" fontId="0" fillId="0" borderId="5" xfId="0" applyBorder="1"/>
    <xf numFmtId="0" fontId="0" fillId="0" borderId="6" xfId="0" applyBorder="1"/>
    <xf numFmtId="9" fontId="0" fillId="0" borderId="0" xfId="0" applyNumberFormat="1"/>
    <xf numFmtId="2" fontId="0" fillId="0" borderId="16" xfId="0" applyNumberFormat="1" applyBorder="1"/>
    <xf numFmtId="0" fontId="0" fillId="0" borderId="55" xfId="0" applyBorder="1"/>
    <xf numFmtId="2" fontId="0" fillId="4" borderId="9" xfId="0" applyNumberFormat="1" applyFill="1" applyBorder="1"/>
    <xf numFmtId="2" fontId="0" fillId="0" borderId="15" xfId="0" applyNumberFormat="1" applyBorder="1"/>
    <xf numFmtId="167" fontId="0" fillId="0" borderId="31" xfId="0" applyNumberFormat="1" applyBorder="1"/>
    <xf numFmtId="169" fontId="1" fillId="2" borderId="13" xfId="0" applyNumberFormat="1" applyFont="1" applyFill="1" applyBorder="1"/>
    <xf numFmtId="169" fontId="1" fillId="2" borderId="8" xfId="0" applyNumberFormat="1" applyFont="1" applyFill="1" applyBorder="1"/>
    <xf numFmtId="169" fontId="1" fillId="2" borderId="34" xfId="0" applyNumberFormat="1" applyFont="1" applyFill="1" applyBorder="1"/>
    <xf numFmtId="169" fontId="0" fillId="0" borderId="0" xfId="0" applyNumberFormat="1"/>
    <xf numFmtId="2" fontId="0" fillId="0" borderId="0" xfId="0" applyNumberFormat="1" applyBorder="1"/>
    <xf numFmtId="0" fontId="2" fillId="3" borderId="8" xfId="0" applyFont="1" applyFill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2" fillId="4" borderId="45" xfId="0" applyFont="1" applyFill="1" applyBorder="1" applyAlignment="1">
      <alignment horizontal="center"/>
    </xf>
    <xf numFmtId="0" fontId="2" fillId="4" borderId="46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1" fontId="2" fillId="0" borderId="52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Electrochemical Double-Layer</a:t>
            </a:r>
            <a:r>
              <a:rPr lang="en-US" baseline="0"/>
              <a:t> Plot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11235756812318"/>
                  <c:y val="0.14462375018968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</c:trendlineLbl>
          </c:trendline>
          <c:xVal>
            <c:numRef>
              <c:f>ECDL!$B$2:$B$9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8.0000000000000002E-3</c:v>
                </c:pt>
                <c:pt idx="2">
                  <c:v>1.2E-2</c:v>
                </c:pt>
                <c:pt idx="3">
                  <c:v>1.6E-2</c:v>
                </c:pt>
                <c:pt idx="4">
                  <c:v>0.02</c:v>
                </c:pt>
                <c:pt idx="5">
                  <c:v>2.4E-2</c:v>
                </c:pt>
                <c:pt idx="6">
                  <c:v>2.8000000000000001E-2</c:v>
                </c:pt>
                <c:pt idx="7">
                  <c:v>3.2000000000000001E-2</c:v>
                </c:pt>
              </c:numCache>
            </c:numRef>
          </c:xVal>
          <c:yVal>
            <c:numRef>
              <c:f>ECDL!$F$2:$F$9</c:f>
              <c:numCache>
                <c:formatCode>General</c:formatCode>
                <c:ptCount val="8"/>
                <c:pt idx="0">
                  <c:v>0.28970087826912599</c:v>
                </c:pt>
                <c:pt idx="1">
                  <c:v>0.69664734893069202</c:v>
                </c:pt>
                <c:pt idx="2">
                  <c:v>2.2648625198275396</c:v>
                </c:pt>
                <c:pt idx="3">
                  <c:v>3.48354837703131</c:v>
                </c:pt>
                <c:pt idx="4">
                  <c:v>3.0602659603692097</c:v>
                </c:pt>
                <c:pt idx="5">
                  <c:v>4.5070825394223899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20-C540-9B1F-9BC858C43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527712"/>
        <c:axId val="327526144"/>
      </c:scatterChart>
      <c:valAx>
        <c:axId val="32752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Scan rate / mV</a:t>
                </a:r>
                <a:r>
                  <a:rPr lang="en-US" baseline="0"/>
                  <a:t> s–1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7526144"/>
        <c:crosses val="autoZero"/>
        <c:crossBetween val="midCat"/>
      </c:valAx>
      <c:valAx>
        <c:axId val="32752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</a:t>
                </a:r>
                <a:r>
                  <a:rPr lang="en-US" baseline="0"/>
                  <a:t> TOTAL / mA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2752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FARADAIC</a:t>
            </a:r>
            <a:r>
              <a:rPr lang="fr-CH" b="1" baseline="0"/>
              <a:t> EFFICIENCY</a:t>
            </a:r>
            <a:endParaRPr lang="fr-CH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'FARADAIC EFFICIENCY'!$O$1</c:f>
              <c:strCache>
                <c:ptCount val="1"/>
                <c:pt idx="0">
                  <c:v>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EFFICIENCY'!$O$3:$O$9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31.847392214223717</c:v>
                </c:pt>
                <c:pt idx="2">
                  <c:v>62.982312050139711</c:v>
                </c:pt>
                <c:pt idx="3">
                  <c:v>76.187429217119586</c:v>
                </c:pt>
                <c:pt idx="4">
                  <c:v>80.757819083261126</c:v>
                </c:pt>
                <c:pt idx="5">
                  <c:v>83.83564514103432</c:v>
                </c:pt>
                <c:pt idx="6">
                  <c:v>85.534835275587213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1-4B33-A446-234E023166B4}"/>
            </c:ext>
          </c:extLst>
        </c:ser>
        <c:ser>
          <c:idx val="1"/>
          <c:order val="1"/>
          <c:tx>
            <c:strRef>
              <c:f>'FARADAIC EFFICIENCY'!$P$1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EFFICIENCY'!$P$3:$P$9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0.24583896249302689</c:v>
                </c:pt>
                <c:pt idx="2">
                  <c:v>0.46909839260541875</c:v>
                </c:pt>
                <c:pt idx="3">
                  <c:v>0.56565377866979916</c:v>
                </c:pt>
                <c:pt idx="4">
                  <c:v>0.65358041571983982</c:v>
                </c:pt>
                <c:pt idx="5">
                  <c:v>0.72713167991025396</c:v>
                </c:pt>
                <c:pt idx="6">
                  <c:v>0.79940580912880987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B33-A446-234E023166B4}"/>
            </c:ext>
          </c:extLst>
        </c:ser>
        <c:ser>
          <c:idx val="2"/>
          <c:order val="2"/>
          <c:tx>
            <c:strRef>
              <c:f>'FARADAIC EFFICIENCY'!$Q$1</c:f>
              <c:strCache>
                <c:ptCount val="1"/>
                <c:pt idx="0">
                  <c:v>CH4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EFFICIENCY'!$Q$3:$Q$9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3.0640376650388457</c:v>
                </c:pt>
                <c:pt idx="2">
                  <c:v>10.90085865091873</c:v>
                </c:pt>
                <c:pt idx="3">
                  <c:v>14.939928635908228</c:v>
                </c:pt>
                <c:pt idx="4">
                  <c:v>17.166757925576071</c:v>
                </c:pt>
                <c:pt idx="5">
                  <c:v>17.451792129510089</c:v>
                </c:pt>
                <c:pt idx="6">
                  <c:v>16.542899840971085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1-4B33-A446-234E023166B4}"/>
            </c:ext>
          </c:extLst>
        </c:ser>
        <c:ser>
          <c:idx val="3"/>
          <c:order val="3"/>
          <c:tx>
            <c:strRef>
              <c:f>'FARADAIC EFFICIENCY'!$R$1</c:f>
              <c:strCache>
                <c:ptCount val="1"/>
                <c:pt idx="0">
                  <c:v>C2H4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EFFICIENCY'!$R$3:$R$9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0.54623824153954759</c:v>
                </c:pt>
                <c:pt idx="2">
                  <c:v>2.6179237167764207</c:v>
                </c:pt>
                <c:pt idx="3">
                  <c:v>3.1428989244650687</c:v>
                </c:pt>
                <c:pt idx="4">
                  <c:v>3.3035577813780517</c:v>
                </c:pt>
                <c:pt idx="5">
                  <c:v>2.8285529390980875</c:v>
                </c:pt>
                <c:pt idx="6">
                  <c:v>2.2384053052570656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1-4B33-A446-234E0231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smooth val="0"/>
        <c:axId val="461122560"/>
        <c:axId val="461119424"/>
      </c:lineChart>
      <c:catAx>
        <c:axId val="461122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400"/>
                  <a:t>Time</a:t>
                </a:r>
                <a:r>
                  <a:rPr lang="fr-CH" sz="1400" baseline="0"/>
                  <a:t> (min)</a:t>
                </a:r>
                <a:endParaRPr lang="fr-CH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1119424"/>
        <c:crosses val="autoZero"/>
        <c:auto val="1"/>
        <c:lblAlgn val="ctr"/>
        <c:lblOffset val="100"/>
        <c:noMultiLvlLbl val="0"/>
      </c:catAx>
      <c:valAx>
        <c:axId val="46111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FE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11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'FARADAIC EFFICIENCY'!$V$15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EFFICIENCY'!$V$16</c:f>
              <c:numCache>
                <c:formatCode>0.00</c:formatCode>
                <c:ptCount val="1"/>
                <c:pt idx="0">
                  <c:v>75.940801372888686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9-2745-A38D-10A3D5323163}"/>
            </c:ext>
          </c:extLst>
        </c:ser>
        <c:ser>
          <c:idx val="1"/>
          <c:order val="1"/>
          <c:tx>
            <c:strRef>
              <c:f>'FARADAIC EFFICIENCY'!$W$15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EFFICIENCY'!$W$16</c:f>
              <c:numCache>
                <c:formatCode>0.00</c:formatCode>
                <c:ptCount val="1"/>
                <c:pt idx="0">
                  <c:v>0.64297401520682429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9-2745-A38D-10A3D5323163}"/>
            </c:ext>
          </c:extLst>
        </c:ser>
        <c:ser>
          <c:idx val="2"/>
          <c:order val="2"/>
          <c:tx>
            <c:strRef>
              <c:f>'FARADAIC EFFICIENCY'!$X$15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EFFICIENCY'!$X$16</c:f>
              <c:numCache>
                <c:formatCode>0.00</c:formatCode>
                <c:ptCount val="1"/>
                <c:pt idx="0">
                  <c:v>15.11483433547828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9-2745-A38D-10A3D5323163}"/>
            </c:ext>
          </c:extLst>
        </c:ser>
        <c:ser>
          <c:idx val="3"/>
          <c:order val="3"/>
          <c:tx>
            <c:strRef>
              <c:f>'FARADAIC EFFICIENCY'!$Y$15</c:f>
              <c:strCache>
                <c:ptCount val="1"/>
                <c:pt idx="0">
                  <c:v>C2H4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EFFICIENCY'!$Y$16</c:f>
              <c:numCache>
                <c:formatCode>0.00</c:formatCode>
                <c:ptCount val="1"/>
                <c:pt idx="0">
                  <c:v>2.9732333404294069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9-2745-A38D-10A3D5323163}"/>
            </c:ext>
          </c:extLst>
        </c:ser>
        <c:ser>
          <c:idx val="4"/>
          <c:order val="4"/>
          <c:tx>
            <c:strRef>
              <c:f>'FARADAIC EFFICIENCY'!$Z$15</c:f>
              <c:strCache>
                <c:ptCount val="1"/>
                <c:pt idx="0">
                  <c:v>C2H6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EFFICIENCY'!$Z$16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99-2745-A38D-10A3D5323163}"/>
            </c:ext>
          </c:extLst>
        </c:ser>
        <c:ser>
          <c:idx val="5"/>
          <c:order val="5"/>
          <c:tx>
            <c:strRef>
              <c:f>'FARADAIC EFFICIENCY'!$AA$15</c:f>
              <c:strCache>
                <c:ptCount val="1"/>
                <c:pt idx="0">
                  <c:v>FORMATE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EFFICIENCY'!$AA$16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99-2745-A38D-10A3D5323163}"/>
            </c:ext>
          </c:extLst>
        </c:ser>
        <c:ser>
          <c:idx val="6"/>
          <c:order val="6"/>
          <c:tx>
            <c:strRef>
              <c:f>'FARADAIC EFFICIENCY'!$AB$15</c:f>
              <c:strCache>
                <c:ptCount val="1"/>
                <c:pt idx="0">
                  <c:v>FORMALDEHYDE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EFFICIENCY'!$AB$16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9-2745-A38D-10A3D5323163}"/>
            </c:ext>
          </c:extLst>
        </c:ser>
        <c:ser>
          <c:idx val="7"/>
          <c:order val="7"/>
          <c:tx>
            <c:strRef>
              <c:f>'FARADAIC EFFICIENCY'!$AC$15</c:f>
              <c:strCache>
                <c:ptCount val="1"/>
                <c:pt idx="0">
                  <c:v>ACETATE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EFFICIENCY'!$AC$16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9-2745-A38D-10A3D5323163}"/>
            </c:ext>
          </c:extLst>
        </c:ser>
        <c:ser>
          <c:idx val="8"/>
          <c:order val="8"/>
          <c:tx>
            <c:strRef>
              <c:f>'FARADAIC EFFICIENCY'!$AD$15</c:f>
              <c:strCache>
                <c:ptCount val="1"/>
                <c:pt idx="0">
                  <c:v>ETH. GLYCOL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EFFICIENCY'!$AD$16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99-2745-A38D-10A3D5323163}"/>
            </c:ext>
          </c:extLst>
        </c:ser>
        <c:ser>
          <c:idx val="9"/>
          <c:order val="9"/>
          <c:tx>
            <c:strRef>
              <c:f>'FARADAIC EFFICIENCY'!$AE$15</c:f>
              <c:strCache>
                <c:ptCount val="1"/>
                <c:pt idx="0">
                  <c:v>GLYOXAL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EFFICIENCY'!$AE$16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9-2745-A38D-10A3D5323163}"/>
            </c:ext>
          </c:extLst>
        </c:ser>
        <c:ser>
          <c:idx val="10"/>
          <c:order val="10"/>
          <c:tx>
            <c:strRef>
              <c:f>'FARADAIC EFFICIENCY'!$AF$15</c:f>
              <c:strCache>
                <c:ptCount val="1"/>
                <c:pt idx="0">
                  <c:v>MeOH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EFFICIENCY'!$AF$16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9-2745-A38D-10A3D5323163}"/>
            </c:ext>
          </c:extLst>
        </c:ser>
        <c:ser>
          <c:idx val="11"/>
          <c:order val="11"/>
          <c:tx>
            <c:strRef>
              <c:f>'FARADAIC EFFICIENCY'!$AG$15</c:f>
              <c:strCache>
                <c:ptCount val="1"/>
                <c:pt idx="0">
                  <c:v>EtOH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EFFICIENCY'!$AG$16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99-2745-A38D-10A3D5323163}"/>
            </c:ext>
          </c:extLst>
        </c:ser>
        <c:ser>
          <c:idx val="12"/>
          <c:order val="12"/>
          <c:tx>
            <c:strRef>
              <c:f>'FARADAIC EFFICIENCY'!$AH$15</c:f>
              <c:strCache>
                <c:ptCount val="1"/>
                <c:pt idx="0">
                  <c:v>PROPIONALDEHYDE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EFFICIENCY'!$AH$16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99-2745-A38D-10A3D5323163}"/>
            </c:ext>
          </c:extLst>
        </c:ser>
        <c:ser>
          <c:idx val="13"/>
          <c:order val="13"/>
          <c:tx>
            <c:strRef>
              <c:f>'FARADAIC EFFICIENCY'!$AI$15</c:f>
              <c:strCache>
                <c:ptCount val="1"/>
                <c:pt idx="0">
                  <c:v>1-PROPANOL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EFFICIENCY'!$AI$16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99-2745-A38D-10A3D532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1120992"/>
        <c:axId val="461120208"/>
      </c:barChart>
      <c:scatterChart>
        <c:scatterStyle val="lineMarker"/>
        <c:varyColors val="0"/>
        <c:ser>
          <c:idx val="14"/>
          <c:order val="14"/>
          <c:tx>
            <c:strRef>
              <c:f>'FARADAIC EFFICIENCY'!$C$1</c:f>
              <c:strCache>
                <c:ptCount val="1"/>
                <c:pt idx="0">
                  <c:v>Current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'FARADAIC EFFICIENCY'!$C$10</c:f>
              <c:numCache>
                <c:formatCode>0.00E+00</c:formatCode>
                <c:ptCount val="1"/>
                <c:pt idx="0">
                  <c:v>5.6771938903492059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8-420A-B74E-199C82FA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119032"/>
        <c:axId val="461120600"/>
      </c:scatterChart>
      <c:catAx>
        <c:axId val="4611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1120208"/>
        <c:crosses val="autoZero"/>
        <c:auto val="1"/>
        <c:lblAlgn val="ctr"/>
        <c:lblOffset val="100"/>
        <c:noMultiLvlLbl val="0"/>
      </c:catAx>
      <c:valAx>
        <c:axId val="46112020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1120992"/>
        <c:crosses val="autoZero"/>
        <c:crossBetween val="between"/>
      </c:valAx>
      <c:valAx>
        <c:axId val="461120600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61119032"/>
        <c:crosses val="max"/>
        <c:crossBetween val="midCat"/>
      </c:valAx>
      <c:valAx>
        <c:axId val="461119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120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Potentiostat'!$C$1</c:f>
              <c:strCache>
                <c:ptCount val="1"/>
                <c:pt idx="0">
                  <c:v>BG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-0.36126406666666672</c:v>
                </c:pt>
                <c:pt idx="9">
                  <c:v>-0.27675688333333331</c:v>
                </c:pt>
                <c:pt idx="10">
                  <c:v>-0.19338183333333334</c:v>
                </c:pt>
                <c:pt idx="11">
                  <c:v>-0.12583232</c:v>
                </c:pt>
                <c:pt idx="12">
                  <c:v>-0.11809435666666666</c:v>
                </c:pt>
                <c:pt idx="13">
                  <c:v>-0.11340232666666666</c:v>
                </c:pt>
                <c:pt idx="14">
                  <c:v>-0.11285533833333333</c:v>
                </c:pt>
                <c:pt idx="15">
                  <c:v>-0.11004165</c:v>
                </c:pt>
                <c:pt idx="16">
                  <c:v>-0.10884548000000001</c:v>
                </c:pt>
                <c:pt idx="17">
                  <c:v>-0.10820202</c:v>
                </c:pt>
                <c:pt idx="18">
                  <c:v>-0.10725778000000001</c:v>
                </c:pt>
                <c:pt idx="19">
                  <c:v>-0.10579889666666667</c:v>
                </c:pt>
                <c:pt idx="20">
                  <c:v>-0.10485022000000001</c:v>
                </c:pt>
                <c:pt idx="21">
                  <c:v>-0.10436921166666666</c:v>
                </c:pt>
                <c:pt idx="22">
                  <c:v>-0.10356710833333334</c:v>
                </c:pt>
                <c:pt idx="23">
                  <c:v>-0.10295221</c:v>
                </c:pt>
                <c:pt idx="24">
                  <c:v>-0.10219009666666666</c:v>
                </c:pt>
                <c:pt idx="25">
                  <c:v>-0.10119888833333333</c:v>
                </c:pt>
                <c:pt idx="26">
                  <c:v>-0.10093808166666667</c:v>
                </c:pt>
                <c:pt idx="27">
                  <c:v>-0.10164944333333333</c:v>
                </c:pt>
                <c:pt idx="28">
                  <c:v>-0.10009981833333333</c:v>
                </c:pt>
                <c:pt idx="29">
                  <c:v>-9.9825685000000011E-2</c:v>
                </c:pt>
                <c:pt idx="30">
                  <c:v>-9.9123208333333337E-2</c:v>
                </c:pt>
                <c:pt idx="31">
                  <c:v>-9.8911261666666667E-2</c:v>
                </c:pt>
                <c:pt idx="32">
                  <c:v>-9.8155489999999998E-2</c:v>
                </c:pt>
                <c:pt idx="33">
                  <c:v>-9.7237896666666671E-2</c:v>
                </c:pt>
                <c:pt idx="34">
                  <c:v>-9.7857244999999995E-2</c:v>
                </c:pt>
                <c:pt idx="35">
                  <c:v>-9.6935836666666664E-2</c:v>
                </c:pt>
                <c:pt idx="36">
                  <c:v>-9.6544941666666662E-2</c:v>
                </c:pt>
                <c:pt idx="37">
                  <c:v>-9.6214334999999998E-2</c:v>
                </c:pt>
                <c:pt idx="38">
                  <c:v>-9.6090595000000001E-2</c:v>
                </c:pt>
                <c:pt idx="39">
                  <c:v>-9.5829153333333333E-2</c:v>
                </c:pt>
                <c:pt idx="40">
                  <c:v>-9.5900861666666656E-2</c:v>
                </c:pt>
                <c:pt idx="41">
                  <c:v>-9.5799963333333335E-2</c:v>
                </c:pt>
                <c:pt idx="42">
                  <c:v>-9.5784091666666654E-2</c:v>
                </c:pt>
                <c:pt idx="43">
                  <c:v>-9.6071561666666666E-2</c:v>
                </c:pt>
                <c:pt idx="44">
                  <c:v>-9.5325938333333332E-2</c:v>
                </c:pt>
                <c:pt idx="45">
                  <c:v>-9.5193934999999993E-2</c:v>
                </c:pt>
                <c:pt idx="46">
                  <c:v>-9.4212898333333323E-2</c:v>
                </c:pt>
                <c:pt idx="47">
                  <c:v>-9.4706591666666673E-2</c:v>
                </c:pt>
                <c:pt idx="48">
                  <c:v>-9.5521386666666666E-2</c:v>
                </c:pt>
                <c:pt idx="49">
                  <c:v>-9.5122233333333334E-2</c:v>
                </c:pt>
                <c:pt idx="50">
                  <c:v>-9.5073381666666665E-2</c:v>
                </c:pt>
                <c:pt idx="51">
                  <c:v>-9.473641666666667E-2</c:v>
                </c:pt>
                <c:pt idx="52">
                  <c:v>-9.5054331666666672E-2</c:v>
                </c:pt>
                <c:pt idx="53">
                  <c:v>-9.4844293333333329E-2</c:v>
                </c:pt>
                <c:pt idx="54">
                  <c:v>-9.5516936666666663E-2</c:v>
                </c:pt>
                <c:pt idx="55">
                  <c:v>-9.5617206666666676E-2</c:v>
                </c:pt>
                <c:pt idx="56">
                  <c:v>-9.575045833333333E-2</c:v>
                </c:pt>
                <c:pt idx="57">
                  <c:v>-9.5243438333333333E-2</c:v>
                </c:pt>
                <c:pt idx="58">
                  <c:v>-9.6107093333333324E-2</c:v>
                </c:pt>
                <c:pt idx="59">
                  <c:v>-0.10160565333333334</c:v>
                </c:pt>
                <c:pt idx="60">
                  <c:v>-0.11253423666666666</c:v>
                </c:pt>
                <c:pt idx="61">
                  <c:v>-0.11127397999999999</c:v>
                </c:pt>
                <c:pt idx="62">
                  <c:v>-0.10918813499999999</c:v>
                </c:pt>
                <c:pt idx="63">
                  <c:v>-0.10998009833333335</c:v>
                </c:pt>
                <c:pt idx="64">
                  <c:v>-0.10889941</c:v>
                </c:pt>
                <c:pt idx="65">
                  <c:v>-0.10739928833333333</c:v>
                </c:pt>
                <c:pt idx="66">
                  <c:v>-0.10656228833333332</c:v>
                </c:pt>
                <c:pt idx="67">
                  <c:v>-0.10573481</c:v>
                </c:pt>
                <c:pt idx="68">
                  <c:v>-0.10619614999999999</c:v>
                </c:pt>
                <c:pt idx="69">
                  <c:v>-0.10480769500000001</c:v>
                </c:pt>
                <c:pt idx="70">
                  <c:v>-0.10529251166666667</c:v>
                </c:pt>
                <c:pt idx="71">
                  <c:v>-0.10434509166666667</c:v>
                </c:pt>
                <c:pt idx="72">
                  <c:v>-0.10516750000000001</c:v>
                </c:pt>
                <c:pt idx="73">
                  <c:v>-0.10361724666666668</c:v>
                </c:pt>
                <c:pt idx="74">
                  <c:v>-0.10291667833333333</c:v>
                </c:pt>
                <c:pt idx="75">
                  <c:v>-0.10523730166666666</c:v>
                </c:pt>
                <c:pt idx="76">
                  <c:v>-0.105100235</c:v>
                </c:pt>
                <c:pt idx="77">
                  <c:v>-0.10556220166666666</c:v>
                </c:pt>
                <c:pt idx="78">
                  <c:v>-0.10438507333333333</c:v>
                </c:pt>
                <c:pt idx="79">
                  <c:v>-0.10382158</c:v>
                </c:pt>
                <c:pt idx="80">
                  <c:v>-0.10297061666666667</c:v>
                </c:pt>
                <c:pt idx="81">
                  <c:v>-0.104792475</c:v>
                </c:pt>
                <c:pt idx="82">
                  <c:v>-0.103255535</c:v>
                </c:pt>
                <c:pt idx="83">
                  <c:v>-0.10216724000000001</c:v>
                </c:pt>
                <c:pt idx="84">
                  <c:v>-0.10365278666666668</c:v>
                </c:pt>
                <c:pt idx="85">
                  <c:v>-0.10299536333333334</c:v>
                </c:pt>
                <c:pt idx="86">
                  <c:v>-0.10319208333333334</c:v>
                </c:pt>
                <c:pt idx="87">
                  <c:v>-0.10225037666666667</c:v>
                </c:pt>
                <c:pt idx="88">
                  <c:v>-0.10214186500000001</c:v>
                </c:pt>
                <c:pt idx="89">
                  <c:v>-0.102079685</c:v>
                </c:pt>
                <c:pt idx="90">
                  <c:v>-0.10236205999999999</c:v>
                </c:pt>
                <c:pt idx="91">
                  <c:v>-0.10151744666666666</c:v>
                </c:pt>
                <c:pt idx="92">
                  <c:v>-0.10140767166666667</c:v>
                </c:pt>
                <c:pt idx="93">
                  <c:v>-0.10042979666666667</c:v>
                </c:pt>
                <c:pt idx="94">
                  <c:v>-9.9358630000000003E-2</c:v>
                </c:pt>
                <c:pt idx="95">
                  <c:v>-9.9771746666666675E-2</c:v>
                </c:pt>
                <c:pt idx="96">
                  <c:v>-9.9366886666666668E-2</c:v>
                </c:pt>
                <c:pt idx="97">
                  <c:v>-9.9583911666666663E-2</c:v>
                </c:pt>
                <c:pt idx="98">
                  <c:v>-9.9925946666666668E-2</c:v>
                </c:pt>
                <c:pt idx="99">
                  <c:v>-9.9430346666666669E-2</c:v>
                </c:pt>
                <c:pt idx="100">
                  <c:v>-9.9627065000000001E-2</c:v>
                </c:pt>
                <c:pt idx="101">
                  <c:v>-0.10015502000000001</c:v>
                </c:pt>
                <c:pt idx="102">
                  <c:v>-0.10000971166666667</c:v>
                </c:pt>
                <c:pt idx="103">
                  <c:v>-0.10032064833333335</c:v>
                </c:pt>
                <c:pt idx="104">
                  <c:v>-9.9667668333333334E-2</c:v>
                </c:pt>
                <c:pt idx="105">
                  <c:v>-0.10135055333333334</c:v>
                </c:pt>
                <c:pt idx="106">
                  <c:v>-0.10503741833333334</c:v>
                </c:pt>
                <c:pt idx="107">
                  <c:v>-0.11680172999999999</c:v>
                </c:pt>
                <c:pt idx="108">
                  <c:v>-0.11601866833333332</c:v>
                </c:pt>
                <c:pt idx="109">
                  <c:v>-0.11528129499999999</c:v>
                </c:pt>
                <c:pt idx="110">
                  <c:v>-0.11418159</c:v>
                </c:pt>
                <c:pt idx="111">
                  <c:v>-0.11339281333333333</c:v>
                </c:pt>
                <c:pt idx="112">
                  <c:v>-0.11357494166666667</c:v>
                </c:pt>
                <c:pt idx="113">
                  <c:v>-0.11232356166666667</c:v>
                </c:pt>
                <c:pt idx="114">
                  <c:v>-0.11092242333333333</c:v>
                </c:pt>
                <c:pt idx="115">
                  <c:v>-0.11088942666666667</c:v>
                </c:pt>
                <c:pt idx="116">
                  <c:v>-0.11109884499999999</c:v>
                </c:pt>
                <c:pt idx="117">
                  <c:v>-0.11032656833333333</c:v>
                </c:pt>
                <c:pt idx="118">
                  <c:v>-0.11024977333333334</c:v>
                </c:pt>
                <c:pt idx="119">
                  <c:v>-0.11054612</c:v>
                </c:pt>
                <c:pt idx="120">
                  <c:v>-0.10821534000000001</c:v>
                </c:pt>
                <c:pt idx="121">
                  <c:v>-0.10952255666666666</c:v>
                </c:pt>
                <c:pt idx="122">
                  <c:v>-0.10912024999999999</c:v>
                </c:pt>
                <c:pt idx="123">
                  <c:v>-0.10985635166666667</c:v>
                </c:pt>
                <c:pt idx="124">
                  <c:v>-0.10829339833333333</c:v>
                </c:pt>
                <c:pt idx="125">
                  <c:v>-0.10786190000000001</c:v>
                </c:pt>
                <c:pt idx="126">
                  <c:v>-0.10766200166666667</c:v>
                </c:pt>
                <c:pt idx="127">
                  <c:v>-0.10889117</c:v>
                </c:pt>
                <c:pt idx="128">
                  <c:v>-0.10690178</c:v>
                </c:pt>
                <c:pt idx="129">
                  <c:v>-0.10602036333333334</c:v>
                </c:pt>
                <c:pt idx="130">
                  <c:v>-0.10611364833333334</c:v>
                </c:pt>
                <c:pt idx="131">
                  <c:v>-0.105048195</c:v>
                </c:pt>
                <c:pt idx="132">
                  <c:v>-0.104048745</c:v>
                </c:pt>
                <c:pt idx="133">
                  <c:v>-0.10363055833333333</c:v>
                </c:pt>
                <c:pt idx="134">
                  <c:v>-0.103438925</c:v>
                </c:pt>
                <c:pt idx="135">
                  <c:v>-0.10416805</c:v>
                </c:pt>
                <c:pt idx="136">
                  <c:v>-0.10280309500000001</c:v>
                </c:pt>
                <c:pt idx="137">
                  <c:v>-0.10288875833333333</c:v>
                </c:pt>
                <c:pt idx="138">
                  <c:v>-0.102107605</c:v>
                </c:pt>
                <c:pt idx="139">
                  <c:v>-0.10171290166666667</c:v>
                </c:pt>
                <c:pt idx="140">
                  <c:v>-0.10138292333333333</c:v>
                </c:pt>
                <c:pt idx="141">
                  <c:v>-0.10089809833333334</c:v>
                </c:pt>
                <c:pt idx="142">
                  <c:v>-0.10111069666666667</c:v>
                </c:pt>
                <c:pt idx="143">
                  <c:v>-0.10203653166666667</c:v>
                </c:pt>
                <c:pt idx="144">
                  <c:v>-0.101129715</c:v>
                </c:pt>
                <c:pt idx="145">
                  <c:v>-0.10335960333333333</c:v>
                </c:pt>
                <c:pt idx="146">
                  <c:v>-0.10337738166666667</c:v>
                </c:pt>
                <c:pt idx="147">
                  <c:v>-0.10272059500000001</c:v>
                </c:pt>
                <c:pt idx="148">
                  <c:v>-0.10363628</c:v>
                </c:pt>
                <c:pt idx="149">
                  <c:v>-0.10480515999999999</c:v>
                </c:pt>
                <c:pt idx="150">
                  <c:v>-0.12347362833333334</c:v>
                </c:pt>
                <c:pt idx="151">
                  <c:v>-0.12128435</c:v>
                </c:pt>
                <c:pt idx="152">
                  <c:v>-0.11953419833333333</c:v>
                </c:pt>
                <c:pt idx="153">
                  <c:v>-0.11921437500000001</c:v>
                </c:pt>
                <c:pt idx="154">
                  <c:v>-0.11883299333333334</c:v>
                </c:pt>
                <c:pt idx="155">
                  <c:v>-0.11646287500000001</c:v>
                </c:pt>
                <c:pt idx="156">
                  <c:v>-0.11844019166666667</c:v>
                </c:pt>
                <c:pt idx="157">
                  <c:v>-0.11758289333333334</c:v>
                </c:pt>
                <c:pt idx="158">
                  <c:v>-0.11574897833333334</c:v>
                </c:pt>
                <c:pt idx="159">
                  <c:v>-0.11624712166666668</c:v>
                </c:pt>
                <c:pt idx="160">
                  <c:v>-0.11479267333333333</c:v>
                </c:pt>
                <c:pt idx="161">
                  <c:v>-0.11306411500000001</c:v>
                </c:pt>
                <c:pt idx="162">
                  <c:v>-0.11256406333333334</c:v>
                </c:pt>
                <c:pt idx="163">
                  <c:v>-0.11369551000000001</c:v>
                </c:pt>
                <c:pt idx="164">
                  <c:v>-0.11067304666666668</c:v>
                </c:pt>
                <c:pt idx="165">
                  <c:v>-0.11091480999999999</c:v>
                </c:pt>
                <c:pt idx="166">
                  <c:v>-0.11106519666666667</c:v>
                </c:pt>
                <c:pt idx="167">
                  <c:v>-0.1096958</c:v>
                </c:pt>
                <c:pt idx="168">
                  <c:v>-0.11001055166666666</c:v>
                </c:pt>
                <c:pt idx="169">
                  <c:v>-0.10868682833333333</c:v>
                </c:pt>
                <c:pt idx="170">
                  <c:v>-0.10888925333333334</c:v>
                </c:pt>
                <c:pt idx="171">
                  <c:v>-0.10870587833333333</c:v>
                </c:pt>
                <c:pt idx="172">
                  <c:v>-0.10778066333333333</c:v>
                </c:pt>
                <c:pt idx="173">
                  <c:v>-0.10757126</c:v>
                </c:pt>
                <c:pt idx="174">
                  <c:v>-0.108102385</c:v>
                </c:pt>
                <c:pt idx="175">
                  <c:v>-0.10642268666666667</c:v>
                </c:pt>
                <c:pt idx="176">
                  <c:v>-0.10610477166666667</c:v>
                </c:pt>
                <c:pt idx="177">
                  <c:v>-0.10610857</c:v>
                </c:pt>
                <c:pt idx="178">
                  <c:v>-0.10587695500000001</c:v>
                </c:pt>
                <c:pt idx="179">
                  <c:v>-0.10674885833333334</c:v>
                </c:pt>
                <c:pt idx="180">
                  <c:v>-0.10514021</c:v>
                </c:pt>
                <c:pt idx="181">
                  <c:v>-0.10484514166666667</c:v>
                </c:pt>
                <c:pt idx="182">
                  <c:v>-0.10442758333333332</c:v>
                </c:pt>
                <c:pt idx="183">
                  <c:v>-0.10456275166666668</c:v>
                </c:pt>
                <c:pt idx="184">
                  <c:v>-0.10401003333333333</c:v>
                </c:pt>
                <c:pt idx="185">
                  <c:v>-0.10334247666666667</c:v>
                </c:pt>
                <c:pt idx="186">
                  <c:v>-0.10305882333333334</c:v>
                </c:pt>
                <c:pt idx="187">
                  <c:v>-0.102559415</c:v>
                </c:pt>
                <c:pt idx="188">
                  <c:v>-0.10318954833333334</c:v>
                </c:pt>
                <c:pt idx="189">
                  <c:v>-0.10209808333333334</c:v>
                </c:pt>
                <c:pt idx="190">
                  <c:v>-0.10256892833333334</c:v>
                </c:pt>
                <c:pt idx="191">
                  <c:v>-0.10588774666666666</c:v>
                </c:pt>
                <c:pt idx="192">
                  <c:v>-0.106019735</c:v>
                </c:pt>
                <c:pt idx="193">
                  <c:v>-0.12849625666666667</c:v>
                </c:pt>
                <c:pt idx="194">
                  <c:v>-0.12572888499999998</c:v>
                </c:pt>
                <c:pt idx="195">
                  <c:v>-0.12427127333333333</c:v>
                </c:pt>
                <c:pt idx="196">
                  <c:v>-0.12386324333333333</c:v>
                </c:pt>
                <c:pt idx="197">
                  <c:v>-0.12189353333333333</c:v>
                </c:pt>
                <c:pt idx="198">
                  <c:v>-0.12243672999999999</c:v>
                </c:pt>
                <c:pt idx="199">
                  <c:v>-0.12002091333333334</c:v>
                </c:pt>
                <c:pt idx="200">
                  <c:v>-0.12077732166666667</c:v>
                </c:pt>
                <c:pt idx="201">
                  <c:v>-0.11853284</c:v>
                </c:pt>
                <c:pt idx="202">
                  <c:v>-0.11845923999999999</c:v>
                </c:pt>
                <c:pt idx="203">
                  <c:v>-0.11678269666666667</c:v>
                </c:pt>
                <c:pt idx="204">
                  <c:v>-0.11653584666666666</c:v>
                </c:pt>
                <c:pt idx="205">
                  <c:v>-0.115853675</c:v>
                </c:pt>
                <c:pt idx="206">
                  <c:v>-0.11546405166666666</c:v>
                </c:pt>
                <c:pt idx="207">
                  <c:v>-0.115196275</c:v>
                </c:pt>
                <c:pt idx="208">
                  <c:v>-0.11522228666666666</c:v>
                </c:pt>
                <c:pt idx="209">
                  <c:v>-0.115520525</c:v>
                </c:pt>
                <c:pt idx="210">
                  <c:v>-0.11482885666666666</c:v>
                </c:pt>
                <c:pt idx="211">
                  <c:v>-0.11420063166666666</c:v>
                </c:pt>
                <c:pt idx="212">
                  <c:v>-0.11349688333333334</c:v>
                </c:pt>
                <c:pt idx="213">
                  <c:v>-0.11372279333333334</c:v>
                </c:pt>
                <c:pt idx="214">
                  <c:v>-0.11122766333333334</c:v>
                </c:pt>
                <c:pt idx="215">
                  <c:v>-0.11026500833333334</c:v>
                </c:pt>
                <c:pt idx="216">
                  <c:v>-0.11005497</c:v>
                </c:pt>
                <c:pt idx="217">
                  <c:v>-0.10954541333333333</c:v>
                </c:pt>
                <c:pt idx="218">
                  <c:v>-0.10956761833333334</c:v>
                </c:pt>
                <c:pt idx="219">
                  <c:v>-0.10874014666666666</c:v>
                </c:pt>
                <c:pt idx="220">
                  <c:v>-0.10886006333333334</c:v>
                </c:pt>
                <c:pt idx="221">
                  <c:v>-0.10753191333333333</c:v>
                </c:pt>
                <c:pt idx="222">
                  <c:v>-0.10742847166666666</c:v>
                </c:pt>
                <c:pt idx="223">
                  <c:v>-0.106930335</c:v>
                </c:pt>
                <c:pt idx="224">
                  <c:v>-0.1066873</c:v>
                </c:pt>
                <c:pt idx="225">
                  <c:v>-0.10579953166666667</c:v>
                </c:pt>
                <c:pt idx="226">
                  <c:v>-0.10548795833333333</c:v>
                </c:pt>
                <c:pt idx="227">
                  <c:v>-0.10582365166666667</c:v>
                </c:pt>
                <c:pt idx="228">
                  <c:v>-0.10605019</c:v>
                </c:pt>
                <c:pt idx="229">
                  <c:v>-0.10543972666666666</c:v>
                </c:pt>
                <c:pt idx="230">
                  <c:v>-0.10501837666666666</c:v>
                </c:pt>
                <c:pt idx="231">
                  <c:v>-0.10687260666666668</c:v>
                </c:pt>
                <c:pt idx="232">
                  <c:v>-0.10700077999999999</c:v>
                </c:pt>
                <c:pt idx="233">
                  <c:v>-0.10607112166666667</c:v>
                </c:pt>
                <c:pt idx="234">
                  <c:v>-0.10689164</c:v>
                </c:pt>
                <c:pt idx="235">
                  <c:v>-0.12811741000000001</c:v>
                </c:pt>
                <c:pt idx="236">
                  <c:v>-0.12670422333333334</c:v>
                </c:pt>
                <c:pt idx="237">
                  <c:v>-0.12453970166666667</c:v>
                </c:pt>
                <c:pt idx="238">
                  <c:v>-0.12636472333333332</c:v>
                </c:pt>
                <c:pt idx="239">
                  <c:v>-0.12395969999999999</c:v>
                </c:pt>
                <c:pt idx="240">
                  <c:v>-0.12250906666666667</c:v>
                </c:pt>
                <c:pt idx="241">
                  <c:v>-0.12312904166666666</c:v>
                </c:pt>
                <c:pt idx="242">
                  <c:v>-0.12190241833333333</c:v>
                </c:pt>
                <c:pt idx="243">
                  <c:v>-0.12053744833333332</c:v>
                </c:pt>
                <c:pt idx="244">
                  <c:v>-0.122080095</c:v>
                </c:pt>
                <c:pt idx="245">
                  <c:v>-0.12095437833333333</c:v>
                </c:pt>
                <c:pt idx="246">
                  <c:v>-0.11860836333333333</c:v>
                </c:pt>
                <c:pt idx="247">
                  <c:v>-0.11867055166666667</c:v>
                </c:pt>
                <c:pt idx="248">
                  <c:v>-0.11831073833333333</c:v>
                </c:pt>
                <c:pt idx="249">
                  <c:v>-0.11827646833333333</c:v>
                </c:pt>
                <c:pt idx="250">
                  <c:v>-0.11711394</c:v>
                </c:pt>
                <c:pt idx="251">
                  <c:v>-0.11720721666666667</c:v>
                </c:pt>
                <c:pt idx="252">
                  <c:v>-0.11544248333333333</c:v>
                </c:pt>
                <c:pt idx="253">
                  <c:v>-0.11541773500000001</c:v>
                </c:pt>
                <c:pt idx="254">
                  <c:v>-0.11502366</c:v>
                </c:pt>
                <c:pt idx="255">
                  <c:v>-0.11351021166666667</c:v>
                </c:pt>
                <c:pt idx="256">
                  <c:v>-0.11253360166666666</c:v>
                </c:pt>
                <c:pt idx="257">
                  <c:v>-0.11314977833333333</c:v>
                </c:pt>
                <c:pt idx="258">
                  <c:v>-0.11153478666666666</c:v>
                </c:pt>
                <c:pt idx="259">
                  <c:v>-0.11045729333333335</c:v>
                </c:pt>
                <c:pt idx="260">
                  <c:v>-0.11015142666666668</c:v>
                </c:pt>
                <c:pt idx="261">
                  <c:v>-0.10974276000000001</c:v>
                </c:pt>
                <c:pt idx="262">
                  <c:v>-0.10891780833333334</c:v>
                </c:pt>
                <c:pt idx="263">
                  <c:v>-0.10865826666666667</c:v>
                </c:pt>
                <c:pt idx="264">
                  <c:v>-0.108175365</c:v>
                </c:pt>
                <c:pt idx="265">
                  <c:v>-0.10888292000000001</c:v>
                </c:pt>
                <c:pt idx="266">
                  <c:v>-0.10730093333333332</c:v>
                </c:pt>
                <c:pt idx="267">
                  <c:v>-0.10694746999999999</c:v>
                </c:pt>
                <c:pt idx="268">
                  <c:v>-0.10662828333333334</c:v>
                </c:pt>
                <c:pt idx="269">
                  <c:v>-0.10580397499999999</c:v>
                </c:pt>
                <c:pt idx="270">
                  <c:v>-0.10555712333333332</c:v>
                </c:pt>
                <c:pt idx="271">
                  <c:v>-0.10609651333333334</c:v>
                </c:pt>
                <c:pt idx="272">
                  <c:v>-0.10524745833333334</c:v>
                </c:pt>
                <c:pt idx="273">
                  <c:v>-0.10470108166666667</c:v>
                </c:pt>
                <c:pt idx="274">
                  <c:v>-0.103925005</c:v>
                </c:pt>
                <c:pt idx="275">
                  <c:v>-0.10446946666666666</c:v>
                </c:pt>
                <c:pt idx="276">
                  <c:v>-0.10481150166666667</c:v>
                </c:pt>
                <c:pt idx="277">
                  <c:v>-0.10548161666666668</c:v>
                </c:pt>
                <c:pt idx="278">
                  <c:v>-0.10548351666666668</c:v>
                </c:pt>
                <c:pt idx="279">
                  <c:v>-0.10528489000000001</c:v>
                </c:pt>
                <c:pt idx="280">
                  <c:v>-0.10628941833333333</c:v>
                </c:pt>
                <c:pt idx="281">
                  <c:v>-0.10733520166666667</c:v>
                </c:pt>
                <c:pt idx="282">
                  <c:v>-0.12984345</c:v>
                </c:pt>
                <c:pt idx="283">
                  <c:v>-0.12663505</c:v>
                </c:pt>
                <c:pt idx="284">
                  <c:v>-0.12534940999999999</c:v>
                </c:pt>
                <c:pt idx="285">
                  <c:v>-0.12530055000000001</c:v>
                </c:pt>
                <c:pt idx="286">
                  <c:v>-0.12457459833333333</c:v>
                </c:pt>
                <c:pt idx="287">
                  <c:v>-0.12233329666666666</c:v>
                </c:pt>
                <c:pt idx="288">
                  <c:v>-0.11942315166666666</c:v>
                </c:pt>
                <c:pt idx="289">
                  <c:v>-0.12122723333333334</c:v>
                </c:pt>
                <c:pt idx="290">
                  <c:v>-0.11946375333333334</c:v>
                </c:pt>
                <c:pt idx="291">
                  <c:v>-0.11927719166666666</c:v>
                </c:pt>
                <c:pt idx="292">
                  <c:v>-0.11806390333333333</c:v>
                </c:pt>
                <c:pt idx="293">
                  <c:v>-0.117870355</c:v>
                </c:pt>
                <c:pt idx="294">
                  <c:v>-0.11721483833333333</c:v>
                </c:pt>
                <c:pt idx="295">
                  <c:v>-0.11628645999999999</c:v>
                </c:pt>
                <c:pt idx="296">
                  <c:v>-0.11630550166666667</c:v>
                </c:pt>
                <c:pt idx="297">
                  <c:v>-0.11523370666666667</c:v>
                </c:pt>
                <c:pt idx="298">
                  <c:v>-0.11422155666666667</c:v>
                </c:pt>
                <c:pt idx="299">
                  <c:v>-0.11378878833333333</c:v>
                </c:pt>
                <c:pt idx="300">
                  <c:v>-0.11354130833333334</c:v>
                </c:pt>
                <c:pt idx="301">
                  <c:v>-0.11273159166666667</c:v>
                </c:pt>
                <c:pt idx="302">
                  <c:v>-0.11186032333333333</c:v>
                </c:pt>
                <c:pt idx="303">
                  <c:v>-0.11184890333333333</c:v>
                </c:pt>
                <c:pt idx="304">
                  <c:v>-0.11139645499999999</c:v>
                </c:pt>
                <c:pt idx="305">
                  <c:v>-0.10998071833333332</c:v>
                </c:pt>
                <c:pt idx="306">
                  <c:v>-0.11047061333333333</c:v>
                </c:pt>
                <c:pt idx="307">
                  <c:v>-0.1097085</c:v>
                </c:pt>
                <c:pt idx="308">
                  <c:v>-0.10948449</c:v>
                </c:pt>
                <c:pt idx="309">
                  <c:v>-0.10838477666666665</c:v>
                </c:pt>
                <c:pt idx="310">
                  <c:v>-0.107927895</c:v>
                </c:pt>
                <c:pt idx="311">
                  <c:v>-0.10772164666666666</c:v>
                </c:pt>
                <c:pt idx="312">
                  <c:v>-0.10666191500000001</c:v>
                </c:pt>
                <c:pt idx="313">
                  <c:v>-0.10697286166666667</c:v>
                </c:pt>
                <c:pt idx="314">
                  <c:v>-0.10594801833333332</c:v>
                </c:pt>
                <c:pt idx="315">
                  <c:v>-0.10608064333333332</c:v>
                </c:pt>
                <c:pt idx="316">
                  <c:v>-0.10477469833333333</c:v>
                </c:pt>
                <c:pt idx="317">
                  <c:v>-0.10588265333333333</c:v>
                </c:pt>
                <c:pt idx="318">
                  <c:v>-0.10500822</c:v>
                </c:pt>
                <c:pt idx="319">
                  <c:v>-0.10500567833333332</c:v>
                </c:pt>
                <c:pt idx="320">
                  <c:v>-0.10514655833333333</c:v>
                </c:pt>
                <c:pt idx="321">
                  <c:v>-0.10478548166666667</c:v>
                </c:pt>
                <c:pt idx="322">
                  <c:v>-0.10550127833333334</c:v>
                </c:pt>
                <c:pt idx="323">
                  <c:v>-0.10632115166666667</c:v>
                </c:pt>
                <c:pt idx="324">
                  <c:v>-0.10688908833333333</c:v>
                </c:pt>
                <c:pt idx="325">
                  <c:v>-0.12982885833333332</c:v>
                </c:pt>
                <c:pt idx="326">
                  <c:v>-0.12691744166666666</c:v>
                </c:pt>
                <c:pt idx="327">
                  <c:v>-0.12435313000000001</c:v>
                </c:pt>
                <c:pt idx="328">
                  <c:v>-0.12499976166666667</c:v>
                </c:pt>
                <c:pt idx="329">
                  <c:v>-0.12459426666666666</c:v>
                </c:pt>
                <c:pt idx="330">
                  <c:v>-0.12360751666666667</c:v>
                </c:pt>
                <c:pt idx="331">
                  <c:v>-0.12376869500000001</c:v>
                </c:pt>
                <c:pt idx="332">
                  <c:v>-0.12245195666666667</c:v>
                </c:pt>
                <c:pt idx="333">
                  <c:v>-0.12293803666666667</c:v>
                </c:pt>
                <c:pt idx="334">
                  <c:v>-0.12035533666666667</c:v>
                </c:pt>
                <c:pt idx="335">
                  <c:v>-0.121929065</c:v>
                </c:pt>
                <c:pt idx="336">
                  <c:v>-0.12129005666666666</c:v>
                </c:pt>
                <c:pt idx="337">
                  <c:v>-0.11903542666666667</c:v>
                </c:pt>
                <c:pt idx="338">
                  <c:v>-0.119343185</c:v>
                </c:pt>
                <c:pt idx="339">
                  <c:v>-0.11798203</c:v>
                </c:pt>
                <c:pt idx="340">
                  <c:v>-0.11643684666666668</c:v>
                </c:pt>
                <c:pt idx="341">
                  <c:v>-0.11652887666666666</c:v>
                </c:pt>
                <c:pt idx="342">
                  <c:v>-0.11626806333333332</c:v>
                </c:pt>
                <c:pt idx="343">
                  <c:v>-0.115750885</c:v>
                </c:pt>
                <c:pt idx="344">
                  <c:v>-0.11487009499999999</c:v>
                </c:pt>
                <c:pt idx="345">
                  <c:v>-0.11414098666666667</c:v>
                </c:pt>
                <c:pt idx="346">
                  <c:v>-0.11307552666666668</c:v>
                </c:pt>
                <c:pt idx="347">
                  <c:v>-0.11369930833333333</c:v>
                </c:pt>
                <c:pt idx="348">
                  <c:v>-0.11264402833333334</c:v>
                </c:pt>
                <c:pt idx="349">
                  <c:v>-0.11183113333333333</c:v>
                </c:pt>
                <c:pt idx="350">
                  <c:v>-0.11085771000000001</c:v>
                </c:pt>
                <c:pt idx="351">
                  <c:v>-0.11069460666666667</c:v>
                </c:pt>
                <c:pt idx="352">
                  <c:v>-0.11096557833333334</c:v>
                </c:pt>
                <c:pt idx="353">
                  <c:v>-0.11078409333333333</c:v>
                </c:pt>
                <c:pt idx="354">
                  <c:v>-0.10915007666666666</c:v>
                </c:pt>
                <c:pt idx="355">
                  <c:v>-0.11023137499999999</c:v>
                </c:pt>
                <c:pt idx="356">
                  <c:v>-0.10871983333333332</c:v>
                </c:pt>
                <c:pt idx="357">
                  <c:v>-0.10790440999999999</c:v>
                </c:pt>
                <c:pt idx="358">
                  <c:v>-0.10711944166666668</c:v>
                </c:pt>
                <c:pt idx="359">
                  <c:v>-0.10577160499999999</c:v>
                </c:pt>
                <c:pt idx="360">
                  <c:v>-0.10614601</c:v>
                </c:pt>
                <c:pt idx="361">
                  <c:v>-0.10562311833333334</c:v>
                </c:pt>
                <c:pt idx="362">
                  <c:v>-0.10456402333333334</c:v>
                </c:pt>
                <c:pt idx="363">
                  <c:v>-0.10469220500000001</c:v>
                </c:pt>
                <c:pt idx="364">
                  <c:v>-0.10418518333333333</c:v>
                </c:pt>
                <c:pt idx="365">
                  <c:v>-0.10472076</c:v>
                </c:pt>
                <c:pt idx="366">
                  <c:v>-0.10403034666666668</c:v>
                </c:pt>
                <c:pt idx="367">
                  <c:v>-0.10330440166666667</c:v>
                </c:pt>
                <c:pt idx="368">
                  <c:v>-0.10326316333333334</c:v>
                </c:pt>
                <c:pt idx="369">
                  <c:v>-0.10400179166666666</c:v>
                </c:pt>
                <c:pt idx="370">
                  <c:v>-0.103734645</c:v>
                </c:pt>
                <c:pt idx="371">
                  <c:v>-0.10345987499999999</c:v>
                </c:pt>
                <c:pt idx="372">
                  <c:v>-0.10338753000000001</c:v>
                </c:pt>
                <c:pt idx="373">
                  <c:v>-0.10347890833333334</c:v>
                </c:pt>
                <c:pt idx="374">
                  <c:v>-0.104235315</c:v>
                </c:pt>
                <c:pt idx="375">
                  <c:v>-0.10519797</c:v>
                </c:pt>
                <c:pt idx="376">
                  <c:v>-0.12732102833333334</c:v>
                </c:pt>
                <c:pt idx="377">
                  <c:v>-0.12427000166666667</c:v>
                </c:pt>
                <c:pt idx="378">
                  <c:v>-0.124669155</c:v>
                </c:pt>
                <c:pt idx="379">
                  <c:v>-0.12371602833333334</c:v>
                </c:pt>
                <c:pt idx="380">
                  <c:v>-0.12352692999999999</c:v>
                </c:pt>
                <c:pt idx="381">
                  <c:v>-0.12305607</c:v>
                </c:pt>
                <c:pt idx="382">
                  <c:v>-0.122219705</c:v>
                </c:pt>
                <c:pt idx="383">
                  <c:v>-0.12093978</c:v>
                </c:pt>
                <c:pt idx="384">
                  <c:v>-0.12090487499999999</c:v>
                </c:pt>
                <c:pt idx="385">
                  <c:v>-0.12077352166666667</c:v>
                </c:pt>
                <c:pt idx="386">
                  <c:v>-0.11993714999999999</c:v>
                </c:pt>
                <c:pt idx="387">
                  <c:v>-0.11907477333333333</c:v>
                </c:pt>
                <c:pt idx="388">
                  <c:v>-0.11862421833333332</c:v>
                </c:pt>
                <c:pt idx="389">
                  <c:v>-0.11747755166666667</c:v>
                </c:pt>
                <c:pt idx="390">
                  <c:v>-0.11670909</c:v>
                </c:pt>
                <c:pt idx="391">
                  <c:v>-0.11648000833333333</c:v>
                </c:pt>
                <c:pt idx="392">
                  <c:v>-0.11563031666666666</c:v>
                </c:pt>
                <c:pt idx="393">
                  <c:v>-0.114595325</c:v>
                </c:pt>
                <c:pt idx="394">
                  <c:v>-0.113839555</c:v>
                </c:pt>
                <c:pt idx="395">
                  <c:v>-0.11484344833333333</c:v>
                </c:pt>
                <c:pt idx="396">
                  <c:v>-0.11282803999999999</c:v>
                </c:pt>
                <c:pt idx="397">
                  <c:v>-0.11348356333333333</c:v>
                </c:pt>
                <c:pt idx="398">
                  <c:v>-0.11160713000000001</c:v>
                </c:pt>
                <c:pt idx="399">
                  <c:v>-0.11113691333333334</c:v>
                </c:pt>
                <c:pt idx="400">
                  <c:v>-0.11022059999999999</c:v>
                </c:pt>
                <c:pt idx="401">
                  <c:v>-0.10974593166666667</c:v>
                </c:pt>
                <c:pt idx="402">
                  <c:v>-0.10970405</c:v>
                </c:pt>
                <c:pt idx="403">
                  <c:v>-0.10813031999999999</c:v>
                </c:pt>
                <c:pt idx="404">
                  <c:v>-0.107500815</c:v>
                </c:pt>
                <c:pt idx="405">
                  <c:v>-0.10660924833333334</c:v>
                </c:pt>
                <c:pt idx="406">
                  <c:v>-0.10534327</c:v>
                </c:pt>
                <c:pt idx="407">
                  <c:v>-0.10568340666666667</c:v>
                </c:pt>
                <c:pt idx="408">
                  <c:v>-0.10512752500000001</c:v>
                </c:pt>
                <c:pt idx="409">
                  <c:v>-0.10542005666666668</c:v>
                </c:pt>
                <c:pt idx="410">
                  <c:v>-0.10459574833333334</c:v>
                </c:pt>
                <c:pt idx="411">
                  <c:v>-0.10533311333333333</c:v>
                </c:pt>
                <c:pt idx="412">
                  <c:v>-0.10493969166666667</c:v>
                </c:pt>
                <c:pt idx="413">
                  <c:v>-0.10398655666666666</c:v>
                </c:pt>
                <c:pt idx="414">
                  <c:v>-0.10384822666666667</c:v>
                </c:pt>
                <c:pt idx="415">
                  <c:v>-0.10397195833333334</c:v>
                </c:pt>
                <c:pt idx="416">
                  <c:v>-0.10295983166666667</c:v>
                </c:pt>
                <c:pt idx="417">
                  <c:v>-0.10355125333333333</c:v>
                </c:pt>
                <c:pt idx="418">
                  <c:v>-0.10389772333333333</c:v>
                </c:pt>
                <c:pt idx="419">
                  <c:v>-0.10504629666666668</c:v>
                </c:pt>
                <c:pt idx="420">
                  <c:v>-0.105660565</c:v>
                </c:pt>
                <c:pt idx="421">
                  <c:v>-0.12843089166666666</c:v>
                </c:pt>
                <c:pt idx="422">
                  <c:v>-0.12366843166666668</c:v>
                </c:pt>
                <c:pt idx="423">
                  <c:v>-0.12382706833333333</c:v>
                </c:pt>
                <c:pt idx="424">
                  <c:v>-0.12349075499999999</c:v>
                </c:pt>
                <c:pt idx="425">
                  <c:v>-0.12189734000000001</c:v>
                </c:pt>
                <c:pt idx="426">
                  <c:v>-0.12239167666666666</c:v>
                </c:pt>
                <c:pt idx="427">
                  <c:v>-0.12064978333333333</c:v>
                </c:pt>
                <c:pt idx="428">
                  <c:v>-0.11841354333333333</c:v>
                </c:pt>
                <c:pt idx="429">
                  <c:v>-0.11775105000000001</c:v>
                </c:pt>
                <c:pt idx="430">
                  <c:v>-0.117591135</c:v>
                </c:pt>
                <c:pt idx="431">
                  <c:v>-0.11644637666666666</c:v>
                </c:pt>
                <c:pt idx="432">
                  <c:v>-0.11547484333333333</c:v>
                </c:pt>
                <c:pt idx="433">
                  <c:v>-0.11601803333333334</c:v>
                </c:pt>
                <c:pt idx="434">
                  <c:v>-0.11449569833333334</c:v>
                </c:pt>
                <c:pt idx="435">
                  <c:v>-0.11438593000000001</c:v>
                </c:pt>
                <c:pt idx="436">
                  <c:v>-0.1143231</c:v>
                </c:pt>
                <c:pt idx="437">
                  <c:v>-0.11285850166666668</c:v>
                </c:pt>
                <c:pt idx="438">
                  <c:v>-0.11265672</c:v>
                </c:pt>
                <c:pt idx="439">
                  <c:v>-0.11169913666666667</c:v>
                </c:pt>
                <c:pt idx="440">
                  <c:v>-0.11021106166666667</c:v>
                </c:pt>
                <c:pt idx="441">
                  <c:v>-0.11011842833333334</c:v>
                </c:pt>
                <c:pt idx="442">
                  <c:v>-0.11101127500000001</c:v>
                </c:pt>
                <c:pt idx="443">
                  <c:v>-0.10833527999999999</c:v>
                </c:pt>
                <c:pt idx="444">
                  <c:v>-0.10764359666666666</c:v>
                </c:pt>
                <c:pt idx="445">
                  <c:v>-0.10807701</c:v>
                </c:pt>
                <c:pt idx="446">
                  <c:v>-0.10832004499999999</c:v>
                </c:pt>
                <c:pt idx="447">
                  <c:v>-0.10709152166666666</c:v>
                </c:pt>
                <c:pt idx="448">
                  <c:v>-0.10669682</c:v>
                </c:pt>
                <c:pt idx="449">
                  <c:v>-0.1069278</c:v>
                </c:pt>
                <c:pt idx="450">
                  <c:v>-0.10585854</c:v>
                </c:pt>
                <c:pt idx="451">
                  <c:v>-0.10601147833333333</c:v>
                </c:pt>
                <c:pt idx="452">
                  <c:v>-0.10381459333333334</c:v>
                </c:pt>
                <c:pt idx="453">
                  <c:v>-0.10351698333333334</c:v>
                </c:pt>
                <c:pt idx="454">
                  <c:v>-0.10276311166666667</c:v>
                </c:pt>
                <c:pt idx="455">
                  <c:v>-0.10277136166666666</c:v>
                </c:pt>
                <c:pt idx="456">
                  <c:v>-0.10317939166666666</c:v>
                </c:pt>
                <c:pt idx="457">
                  <c:v>-0.10356013</c:v>
                </c:pt>
                <c:pt idx="458">
                  <c:v>-0.10364832833333333</c:v>
                </c:pt>
                <c:pt idx="459">
                  <c:v>-0.106018455</c:v>
                </c:pt>
                <c:pt idx="460">
                  <c:v>-0.12580757166666667</c:v>
                </c:pt>
                <c:pt idx="461">
                  <c:v>-0.12497375000000001</c:v>
                </c:pt>
                <c:pt idx="462">
                  <c:v>-0.12420655166666666</c:v>
                </c:pt>
                <c:pt idx="463">
                  <c:v>-0.12207058333333333</c:v>
                </c:pt>
                <c:pt idx="464">
                  <c:v>-0.12052666333333333</c:v>
                </c:pt>
                <c:pt idx="465">
                  <c:v>-0.12129957666666667</c:v>
                </c:pt>
                <c:pt idx="466">
                  <c:v>-0.11981341</c:v>
                </c:pt>
                <c:pt idx="467">
                  <c:v>-0.11895736833333334</c:v>
                </c:pt>
                <c:pt idx="468">
                  <c:v>-0.11854426833333333</c:v>
                </c:pt>
                <c:pt idx="469">
                  <c:v>-0.11770725999999999</c:v>
                </c:pt>
                <c:pt idx="470">
                  <c:v>-0.11791160166666666</c:v>
                </c:pt>
                <c:pt idx="471">
                  <c:v>-0.11563793000000001</c:v>
                </c:pt>
                <c:pt idx="472">
                  <c:v>-0.11497670833333333</c:v>
                </c:pt>
                <c:pt idx="473">
                  <c:v>-0.11332174166666667</c:v>
                </c:pt>
                <c:pt idx="474">
                  <c:v>-0.11297336500000001</c:v>
                </c:pt>
                <c:pt idx="475">
                  <c:v>-0.11424377833333334</c:v>
                </c:pt>
                <c:pt idx="476">
                  <c:v>-0.11404008</c:v>
                </c:pt>
                <c:pt idx="477">
                  <c:v>-0.11384463333333333</c:v>
                </c:pt>
                <c:pt idx="478">
                  <c:v>-0.11380210666666667</c:v>
                </c:pt>
                <c:pt idx="479">
                  <c:v>-0.11256279166666668</c:v>
                </c:pt>
                <c:pt idx="480">
                  <c:v>-0.11243588166666667</c:v>
                </c:pt>
                <c:pt idx="481">
                  <c:v>-0.11037415666666667</c:v>
                </c:pt>
                <c:pt idx="482">
                  <c:v>-0.11167566</c:v>
                </c:pt>
                <c:pt idx="483">
                  <c:v>-0.10994519333333333</c:v>
                </c:pt>
                <c:pt idx="484">
                  <c:v>-0.10987918333333332</c:v>
                </c:pt>
                <c:pt idx="485">
                  <c:v>-0.11037352166666665</c:v>
                </c:pt>
                <c:pt idx="486">
                  <c:v>-0.10866906666666667</c:v>
                </c:pt>
                <c:pt idx="487">
                  <c:v>-0.10912786333333332</c:v>
                </c:pt>
                <c:pt idx="488">
                  <c:v>-0.10842602999999999</c:v>
                </c:pt>
                <c:pt idx="489">
                  <c:v>-0.10754524</c:v>
                </c:pt>
                <c:pt idx="490">
                  <c:v>-0.105576165</c:v>
                </c:pt>
                <c:pt idx="491">
                  <c:v>-0.10613141</c:v>
                </c:pt>
                <c:pt idx="492">
                  <c:v>-0.10509960666666666</c:v>
                </c:pt>
                <c:pt idx="493">
                  <c:v>-0.10430003833333333</c:v>
                </c:pt>
                <c:pt idx="494">
                  <c:v>-0.105166865</c:v>
                </c:pt>
                <c:pt idx="495">
                  <c:v>-0.10397895166666667</c:v>
                </c:pt>
                <c:pt idx="496">
                  <c:v>-0.10364706500000001</c:v>
                </c:pt>
                <c:pt idx="497">
                  <c:v>-0.10233541333333333</c:v>
                </c:pt>
                <c:pt idx="498">
                  <c:v>-0.10309626333333334</c:v>
                </c:pt>
                <c:pt idx="499">
                  <c:v>-0.10316607166666666</c:v>
                </c:pt>
                <c:pt idx="500">
                  <c:v>-0.10486037666666667</c:v>
                </c:pt>
                <c:pt idx="501">
                  <c:v>-0.12676387666666666</c:v>
                </c:pt>
                <c:pt idx="502">
                  <c:v>-0.12438168499999999</c:v>
                </c:pt>
                <c:pt idx="503">
                  <c:v>-0.12387847833333333</c:v>
                </c:pt>
                <c:pt idx="504">
                  <c:v>-0.12178312166666667</c:v>
                </c:pt>
                <c:pt idx="505">
                  <c:v>-0.12151660166666667</c:v>
                </c:pt>
                <c:pt idx="506">
                  <c:v>-0.12053048666666667</c:v>
                </c:pt>
                <c:pt idx="507">
                  <c:v>-0.120442915</c:v>
                </c:pt>
                <c:pt idx="508">
                  <c:v>-0.11948471000000001</c:v>
                </c:pt>
                <c:pt idx="509">
                  <c:v>-0.11907350166666666</c:v>
                </c:pt>
                <c:pt idx="510">
                  <c:v>-0.11744264833333333</c:v>
                </c:pt>
                <c:pt idx="511">
                  <c:v>-0.11720151166666667</c:v>
                </c:pt>
                <c:pt idx="512">
                  <c:v>-0.11893389166666667</c:v>
                </c:pt>
                <c:pt idx="513">
                  <c:v>-0.116115125</c:v>
                </c:pt>
                <c:pt idx="514">
                  <c:v>-0.11471908166666665</c:v>
                </c:pt>
                <c:pt idx="515">
                  <c:v>-0.11455090833333334</c:v>
                </c:pt>
                <c:pt idx="516">
                  <c:v>-0.11319673833333334</c:v>
                </c:pt>
                <c:pt idx="517">
                  <c:v>-0.11320435999999999</c:v>
                </c:pt>
                <c:pt idx="518">
                  <c:v>-0.11271065</c:v>
                </c:pt>
                <c:pt idx="519">
                  <c:v>-0.11222076333333333</c:v>
                </c:pt>
                <c:pt idx="520">
                  <c:v>-0.10983034</c:v>
                </c:pt>
                <c:pt idx="521">
                  <c:v>-0.11045602166666665</c:v>
                </c:pt>
                <c:pt idx="522">
                  <c:v>-0.10887276333333333</c:v>
                </c:pt>
                <c:pt idx="523">
                  <c:v>-0.10867858666666666</c:v>
                </c:pt>
                <c:pt idx="524">
                  <c:v>-0.10805353333333333</c:v>
                </c:pt>
                <c:pt idx="525">
                  <c:v>-0.108012915</c:v>
                </c:pt>
                <c:pt idx="526">
                  <c:v>-0.10698110333333334</c:v>
                </c:pt>
                <c:pt idx="527">
                  <c:v>-0.10659020666666666</c:v>
                </c:pt>
                <c:pt idx="528">
                  <c:v>-0.10630084666666666</c:v>
                </c:pt>
                <c:pt idx="529">
                  <c:v>-0.10571386000000001</c:v>
                </c:pt>
                <c:pt idx="530">
                  <c:v>-0.10611682</c:v>
                </c:pt>
                <c:pt idx="531">
                  <c:v>-0.10510404166666666</c:v>
                </c:pt>
                <c:pt idx="532">
                  <c:v>-0.10371877333333333</c:v>
                </c:pt>
                <c:pt idx="533">
                  <c:v>-0.10398085833333333</c:v>
                </c:pt>
                <c:pt idx="534">
                  <c:v>-0.10199147</c:v>
                </c:pt>
                <c:pt idx="535">
                  <c:v>-0.10217042</c:v>
                </c:pt>
                <c:pt idx="536">
                  <c:v>-0.101065</c:v>
                </c:pt>
                <c:pt idx="537">
                  <c:v>-0.10149460666666667</c:v>
                </c:pt>
                <c:pt idx="538">
                  <c:v>-0.10050657666666667</c:v>
                </c:pt>
                <c:pt idx="539">
                  <c:v>-0.10036697333333335</c:v>
                </c:pt>
                <c:pt idx="540">
                  <c:v>-0.12449464833333333</c:v>
                </c:pt>
                <c:pt idx="541">
                  <c:v>-0.12251668833333333</c:v>
                </c:pt>
                <c:pt idx="542">
                  <c:v>-0.12260362333333334</c:v>
                </c:pt>
                <c:pt idx="543">
                  <c:v>-0.12190940333333335</c:v>
                </c:pt>
                <c:pt idx="544">
                  <c:v>-0.120740525</c:v>
                </c:pt>
                <c:pt idx="545">
                  <c:v>-0.12097341166666667</c:v>
                </c:pt>
                <c:pt idx="546">
                  <c:v>-0.11904366833333334</c:v>
                </c:pt>
                <c:pt idx="547">
                  <c:v>-0.12023349666666668</c:v>
                </c:pt>
                <c:pt idx="548">
                  <c:v>-0.11880063166666667</c:v>
                </c:pt>
                <c:pt idx="549">
                  <c:v>-0.11851634999999999</c:v>
                </c:pt>
                <c:pt idx="550">
                  <c:v>-0.11815718</c:v>
                </c:pt>
                <c:pt idx="551">
                  <c:v>-0.11686266333333334</c:v>
                </c:pt>
                <c:pt idx="552">
                  <c:v>-0.11690263000000001</c:v>
                </c:pt>
                <c:pt idx="553">
                  <c:v>-0.11585622666666667</c:v>
                </c:pt>
                <c:pt idx="554">
                  <c:v>-0.11634737666666667</c:v>
                </c:pt>
                <c:pt idx="555">
                  <c:v>-0.11467781833333333</c:v>
                </c:pt>
                <c:pt idx="556">
                  <c:v>-0.11398804166666668</c:v>
                </c:pt>
                <c:pt idx="557">
                  <c:v>-0.11263767166666666</c:v>
                </c:pt>
                <c:pt idx="558">
                  <c:v>-0.11254312166666666</c:v>
                </c:pt>
                <c:pt idx="559">
                  <c:v>-0.11135710833333333</c:v>
                </c:pt>
                <c:pt idx="560">
                  <c:v>-0.109085345</c:v>
                </c:pt>
                <c:pt idx="561">
                  <c:v>-0.10922684666666667</c:v>
                </c:pt>
                <c:pt idx="562">
                  <c:v>-0.10837716333333333</c:v>
                </c:pt>
                <c:pt idx="563">
                  <c:v>-0.10669365</c:v>
                </c:pt>
                <c:pt idx="564">
                  <c:v>-0.10656165999999999</c:v>
                </c:pt>
                <c:pt idx="565">
                  <c:v>-0.10621834666666666</c:v>
                </c:pt>
                <c:pt idx="566">
                  <c:v>-0.10576336333333333</c:v>
                </c:pt>
                <c:pt idx="567">
                  <c:v>-0.10571006166666666</c:v>
                </c:pt>
                <c:pt idx="568">
                  <c:v>-0.10426132666666667</c:v>
                </c:pt>
                <c:pt idx="569">
                  <c:v>-0.103222545</c:v>
                </c:pt>
                <c:pt idx="570">
                  <c:v>-0.10348588666666667</c:v>
                </c:pt>
                <c:pt idx="571">
                  <c:v>-0.10370672500000001</c:v>
                </c:pt>
                <c:pt idx="572">
                  <c:v>-0.12308843166666666</c:v>
                </c:pt>
                <c:pt idx="573">
                  <c:v>-0.12126339999999999</c:v>
                </c:pt>
                <c:pt idx="574">
                  <c:v>-0.12074940166666666</c:v>
                </c:pt>
                <c:pt idx="575">
                  <c:v>-0.12115426</c:v>
                </c:pt>
                <c:pt idx="576">
                  <c:v>-0.11912109</c:v>
                </c:pt>
                <c:pt idx="577">
                  <c:v>-0.11883935166666666</c:v>
                </c:pt>
                <c:pt idx="578">
                  <c:v>-0.11810070666666667</c:v>
                </c:pt>
                <c:pt idx="579">
                  <c:v>-0.11688550333333333</c:v>
                </c:pt>
                <c:pt idx="580">
                  <c:v>-0.116764935</c:v>
                </c:pt>
                <c:pt idx="581">
                  <c:v>-0.11630677333333334</c:v>
                </c:pt>
                <c:pt idx="582">
                  <c:v>-0.114192375</c:v>
                </c:pt>
                <c:pt idx="583">
                  <c:v>-0.11442526166666668</c:v>
                </c:pt>
                <c:pt idx="584">
                  <c:v>-0.11478062500000001</c:v>
                </c:pt>
                <c:pt idx="585">
                  <c:v>-0.11282042666666667</c:v>
                </c:pt>
                <c:pt idx="586">
                  <c:v>-0.112285495</c:v>
                </c:pt>
                <c:pt idx="587">
                  <c:v>-0.111923155</c:v>
                </c:pt>
                <c:pt idx="588">
                  <c:v>-0.110506145</c:v>
                </c:pt>
                <c:pt idx="589">
                  <c:v>-0.11103537833333334</c:v>
                </c:pt>
                <c:pt idx="590">
                  <c:v>-0.11058230333333333</c:v>
                </c:pt>
                <c:pt idx="591">
                  <c:v>-0.11065971833333334</c:v>
                </c:pt>
                <c:pt idx="592">
                  <c:v>-0.10971102666666667</c:v>
                </c:pt>
                <c:pt idx="593">
                  <c:v>-0.10793677166666667</c:v>
                </c:pt>
                <c:pt idx="594">
                  <c:v>-0.10817473666666667</c:v>
                </c:pt>
                <c:pt idx="595">
                  <c:v>-0.10720384166666667</c:v>
                </c:pt>
                <c:pt idx="596">
                  <c:v>-0.10589598833333333</c:v>
                </c:pt>
                <c:pt idx="597">
                  <c:v>-0.10530710166666667</c:v>
                </c:pt>
                <c:pt idx="598">
                  <c:v>-0.105899795</c:v>
                </c:pt>
                <c:pt idx="599">
                  <c:v>-0.10446883</c:v>
                </c:pt>
                <c:pt idx="600">
                  <c:v>-0.10487179000000001</c:v>
                </c:pt>
                <c:pt idx="601">
                  <c:v>-0.10451517166666666</c:v>
                </c:pt>
                <c:pt idx="602">
                  <c:v>-0.12307257666666667</c:v>
                </c:pt>
                <c:pt idx="603">
                  <c:v>-0.12229902666666666</c:v>
                </c:pt>
                <c:pt idx="604">
                  <c:v>-0.12088139833333332</c:v>
                </c:pt>
                <c:pt idx="605">
                  <c:v>-0.12038198333333333</c:v>
                </c:pt>
                <c:pt idx="606">
                  <c:v>-0.11886219166666666</c:v>
                </c:pt>
                <c:pt idx="607">
                  <c:v>-0.11904430333333332</c:v>
                </c:pt>
                <c:pt idx="608">
                  <c:v>-0.11821619666666666</c:v>
                </c:pt>
                <c:pt idx="609">
                  <c:v>-0.11684107000000001</c:v>
                </c:pt>
                <c:pt idx="610">
                  <c:v>-0.11648825833333333</c:v>
                </c:pt>
                <c:pt idx="611">
                  <c:v>-0.116129725</c:v>
                </c:pt>
                <c:pt idx="612">
                  <c:v>-0.11546722333333334</c:v>
                </c:pt>
                <c:pt idx="613">
                  <c:v>-0.11306792166666665</c:v>
                </c:pt>
                <c:pt idx="614">
                  <c:v>-0.11345501</c:v>
                </c:pt>
                <c:pt idx="615">
                  <c:v>-0.113515925</c:v>
                </c:pt>
                <c:pt idx="616">
                  <c:v>-0.11242763166666667</c:v>
                </c:pt>
                <c:pt idx="617">
                  <c:v>-0.11202213833333333</c:v>
                </c:pt>
                <c:pt idx="618">
                  <c:v>-0.10947687666666667</c:v>
                </c:pt>
                <c:pt idx="619">
                  <c:v>-0.10999278166666666</c:v>
                </c:pt>
                <c:pt idx="620">
                  <c:v>-0.10836066333333334</c:v>
                </c:pt>
                <c:pt idx="621">
                  <c:v>-0.10948448166666667</c:v>
                </c:pt>
                <c:pt idx="622">
                  <c:v>-0.108917825</c:v>
                </c:pt>
                <c:pt idx="623">
                  <c:v>-0.10742658000000001</c:v>
                </c:pt>
                <c:pt idx="624">
                  <c:v>-0.10728442666666667</c:v>
                </c:pt>
                <c:pt idx="625">
                  <c:v>-0.10605146166666667</c:v>
                </c:pt>
                <c:pt idx="626">
                  <c:v>-0.105719575</c:v>
                </c:pt>
                <c:pt idx="627">
                  <c:v>-0.1055089</c:v>
                </c:pt>
                <c:pt idx="628">
                  <c:v>-0.10542196499999999</c:v>
                </c:pt>
                <c:pt idx="629">
                  <c:v>-0.10370226666666667</c:v>
                </c:pt>
                <c:pt idx="630">
                  <c:v>-0.10434192</c:v>
                </c:pt>
                <c:pt idx="631">
                  <c:v>-0.10342433499999999</c:v>
                </c:pt>
                <c:pt idx="632">
                  <c:v>-0.10352903166666666</c:v>
                </c:pt>
                <c:pt idx="633">
                  <c:v>-0.12209913666666666</c:v>
                </c:pt>
                <c:pt idx="634">
                  <c:v>-0.12101845666666668</c:v>
                </c:pt>
                <c:pt idx="635">
                  <c:v>-0.11914203166666668</c:v>
                </c:pt>
                <c:pt idx="636">
                  <c:v>-0.11899925833333333</c:v>
                </c:pt>
                <c:pt idx="637">
                  <c:v>-0.117495315</c:v>
                </c:pt>
                <c:pt idx="638">
                  <c:v>-0.11681696499999999</c:v>
                </c:pt>
                <c:pt idx="639">
                  <c:v>-0.116194455</c:v>
                </c:pt>
                <c:pt idx="640">
                  <c:v>-0.115368875</c:v>
                </c:pt>
                <c:pt idx="641">
                  <c:v>-0.115695055</c:v>
                </c:pt>
                <c:pt idx="642">
                  <c:v>-0.11457565666666666</c:v>
                </c:pt>
                <c:pt idx="643">
                  <c:v>-0.11376276833333333</c:v>
                </c:pt>
                <c:pt idx="644">
                  <c:v>-0.11445001</c:v>
                </c:pt>
                <c:pt idx="645">
                  <c:v>-0.11228232333333334</c:v>
                </c:pt>
                <c:pt idx="646">
                  <c:v>-0.11032974000000001</c:v>
                </c:pt>
                <c:pt idx="647">
                  <c:v>-0.11144468</c:v>
                </c:pt>
                <c:pt idx="648">
                  <c:v>-0.10981891166666666</c:v>
                </c:pt>
                <c:pt idx="649">
                  <c:v>-0.10935757166666667</c:v>
                </c:pt>
                <c:pt idx="650">
                  <c:v>-0.108963505</c:v>
                </c:pt>
                <c:pt idx="651">
                  <c:v>-0.10859799333333334</c:v>
                </c:pt>
                <c:pt idx="652">
                  <c:v>-0.108355585</c:v>
                </c:pt>
                <c:pt idx="653">
                  <c:v>-0.10742213666666665</c:v>
                </c:pt>
                <c:pt idx="654">
                  <c:v>-0.10684277166666667</c:v>
                </c:pt>
                <c:pt idx="655">
                  <c:v>-0.10693541333333334</c:v>
                </c:pt>
                <c:pt idx="656">
                  <c:v>-0.10502472</c:v>
                </c:pt>
                <c:pt idx="657">
                  <c:v>-0.106510885</c:v>
                </c:pt>
                <c:pt idx="658">
                  <c:v>-0.10485592666666667</c:v>
                </c:pt>
                <c:pt idx="659">
                  <c:v>-0.10410586166666666</c:v>
                </c:pt>
                <c:pt idx="660">
                  <c:v>-0.102744715</c:v>
                </c:pt>
                <c:pt idx="661">
                  <c:v>-0.12412342166666666</c:v>
                </c:pt>
                <c:pt idx="662">
                  <c:v>-0.12231743333333332</c:v>
                </c:pt>
                <c:pt idx="663">
                  <c:v>-0.12268738</c:v>
                </c:pt>
                <c:pt idx="664">
                  <c:v>-0.12097658333333333</c:v>
                </c:pt>
                <c:pt idx="665">
                  <c:v>-0.12210992166666666</c:v>
                </c:pt>
                <c:pt idx="666">
                  <c:v>-0.11988131166666666</c:v>
                </c:pt>
                <c:pt idx="667">
                  <c:v>-0.12043085166666666</c:v>
                </c:pt>
                <c:pt idx="668">
                  <c:v>-0.12002535666666667</c:v>
                </c:pt>
                <c:pt idx="669">
                  <c:v>-0.11920358333333334</c:v>
                </c:pt>
                <c:pt idx="670">
                  <c:v>-0.11626361166666667</c:v>
                </c:pt>
                <c:pt idx="671">
                  <c:v>-0.11687661000000001</c:v>
                </c:pt>
                <c:pt idx="672">
                  <c:v>-0.11489103666666667</c:v>
                </c:pt>
                <c:pt idx="673">
                  <c:v>-0.11483138333333334</c:v>
                </c:pt>
                <c:pt idx="674">
                  <c:v>-0.11309900333333332</c:v>
                </c:pt>
                <c:pt idx="675">
                  <c:v>-0.112687175</c:v>
                </c:pt>
                <c:pt idx="676">
                  <c:v>-0.112043715</c:v>
                </c:pt>
                <c:pt idx="677">
                  <c:v>-0.11191299833333333</c:v>
                </c:pt>
                <c:pt idx="678">
                  <c:v>-0.110338625</c:v>
                </c:pt>
                <c:pt idx="679">
                  <c:v>-0.11034180333333334</c:v>
                </c:pt>
                <c:pt idx="680">
                  <c:v>-0.10964439666666667</c:v>
                </c:pt>
                <c:pt idx="681">
                  <c:v>-0.10862210666666666</c:v>
                </c:pt>
                <c:pt idx="682">
                  <c:v>-0.10664034666666668</c:v>
                </c:pt>
                <c:pt idx="683">
                  <c:v>-0.1077775</c:v>
                </c:pt>
                <c:pt idx="684">
                  <c:v>-0.10681548166666667</c:v>
                </c:pt>
                <c:pt idx="685">
                  <c:v>-0.10691892333333333</c:v>
                </c:pt>
                <c:pt idx="686">
                  <c:v>-0.10507548666666668</c:v>
                </c:pt>
                <c:pt idx="687">
                  <c:v>-0.10531027333333333</c:v>
                </c:pt>
                <c:pt idx="688">
                  <c:v>-0.10456275166666668</c:v>
                </c:pt>
                <c:pt idx="689">
                  <c:v>-0.10395039</c:v>
                </c:pt>
                <c:pt idx="690">
                  <c:v>-0.10336786166666667</c:v>
                </c:pt>
                <c:pt idx="691">
                  <c:v>-0.10282847833333333</c:v>
                </c:pt>
                <c:pt idx="692">
                  <c:v>-0.10204985166666666</c:v>
                </c:pt>
                <c:pt idx="693">
                  <c:v>-0.12023984666666668</c:v>
                </c:pt>
                <c:pt idx="694">
                  <c:v>-0.11987687</c:v>
                </c:pt>
                <c:pt idx="695">
                  <c:v>-0.11905318833333332</c:v>
                </c:pt>
                <c:pt idx="696">
                  <c:v>-0.11881332333333333</c:v>
                </c:pt>
                <c:pt idx="697">
                  <c:v>-0.11842497166666667</c:v>
                </c:pt>
                <c:pt idx="698">
                  <c:v>-0.11685630499999999</c:v>
                </c:pt>
                <c:pt idx="699">
                  <c:v>-0.11703779666666667</c:v>
                </c:pt>
                <c:pt idx="700">
                  <c:v>-0.11648825833333333</c:v>
                </c:pt>
                <c:pt idx="701">
                  <c:v>-0.11665895833333333</c:v>
                </c:pt>
                <c:pt idx="702">
                  <c:v>-0.11494117500000001</c:v>
                </c:pt>
                <c:pt idx="703">
                  <c:v>-0.11464229499999999</c:v>
                </c:pt>
                <c:pt idx="704">
                  <c:v>-0.11407751166666666</c:v>
                </c:pt>
                <c:pt idx="705">
                  <c:v>-0.11208559666666668</c:v>
                </c:pt>
                <c:pt idx="706">
                  <c:v>-0.11206339166666666</c:v>
                </c:pt>
                <c:pt idx="707">
                  <c:v>-0.11130252666666667</c:v>
                </c:pt>
                <c:pt idx="708">
                  <c:v>-0.11152845166666667</c:v>
                </c:pt>
                <c:pt idx="709">
                  <c:v>-0.11074728166666666</c:v>
                </c:pt>
                <c:pt idx="710">
                  <c:v>-0.10892035166666666</c:v>
                </c:pt>
                <c:pt idx="711">
                  <c:v>-0.10959934333333334</c:v>
                </c:pt>
                <c:pt idx="712">
                  <c:v>-0.10847488166666668</c:v>
                </c:pt>
                <c:pt idx="713">
                  <c:v>-0.10779969666666665</c:v>
                </c:pt>
                <c:pt idx="714">
                  <c:v>-0.10672600333333333</c:v>
                </c:pt>
                <c:pt idx="715">
                  <c:v>-0.106760915</c:v>
                </c:pt>
                <c:pt idx="716">
                  <c:v>-0.10478739666666666</c:v>
                </c:pt>
                <c:pt idx="717">
                  <c:v>-0.10461669833333334</c:v>
                </c:pt>
                <c:pt idx="718">
                  <c:v>-0.10427783333333333</c:v>
                </c:pt>
                <c:pt idx="719">
                  <c:v>-0.10379683166666666</c:v>
                </c:pt>
                <c:pt idx="720">
                  <c:v>-0.10323078666666667</c:v>
                </c:pt>
                <c:pt idx="721">
                  <c:v>-0.10235889000000001</c:v>
                </c:pt>
                <c:pt idx="722">
                  <c:v>-0.10199274166666666</c:v>
                </c:pt>
                <c:pt idx="723">
                  <c:v>-0.10306135833333332</c:v>
                </c:pt>
                <c:pt idx="724">
                  <c:v>-0.12005962499999999</c:v>
                </c:pt>
                <c:pt idx="725">
                  <c:v>-0.11928672</c:v>
                </c:pt>
                <c:pt idx="726">
                  <c:v>-0.11695530333333333</c:v>
                </c:pt>
                <c:pt idx="727">
                  <c:v>-0.11846241166666666</c:v>
                </c:pt>
                <c:pt idx="728">
                  <c:v>-0.11636007666666666</c:v>
                </c:pt>
                <c:pt idx="729">
                  <c:v>-0.11696545333333333</c:v>
                </c:pt>
                <c:pt idx="730">
                  <c:v>-0.11738363166666667</c:v>
                </c:pt>
                <c:pt idx="731">
                  <c:v>-0.11574517166666666</c:v>
                </c:pt>
                <c:pt idx="732">
                  <c:v>-0.11469496166666666</c:v>
                </c:pt>
                <c:pt idx="733">
                  <c:v>-0.11313772166666666</c:v>
                </c:pt>
                <c:pt idx="734">
                  <c:v>-0.11462071</c:v>
                </c:pt>
                <c:pt idx="735">
                  <c:v>-0.11381861333333335</c:v>
                </c:pt>
                <c:pt idx="736">
                  <c:v>-0.11262497833333333</c:v>
                </c:pt>
                <c:pt idx="737">
                  <c:v>-0.11152400999999999</c:v>
                </c:pt>
                <c:pt idx="738">
                  <c:v>-0.11143771</c:v>
                </c:pt>
                <c:pt idx="739">
                  <c:v>-0.11083295333333334</c:v>
                </c:pt>
                <c:pt idx="740">
                  <c:v>-0.10993312999999999</c:v>
                </c:pt>
                <c:pt idx="741">
                  <c:v>-0.10900411666666666</c:v>
                </c:pt>
                <c:pt idx="742">
                  <c:v>-0.10789551666666666</c:v>
                </c:pt>
                <c:pt idx="743">
                  <c:v>-0.10714863166666667</c:v>
                </c:pt>
                <c:pt idx="744">
                  <c:v>-0.10619550500000001</c:v>
                </c:pt>
                <c:pt idx="745">
                  <c:v>-0.10553046833333334</c:v>
                </c:pt>
                <c:pt idx="746">
                  <c:v>-0.10539658</c:v>
                </c:pt>
                <c:pt idx="747">
                  <c:v>-0.10729585500000001</c:v>
                </c:pt>
                <c:pt idx="748">
                  <c:v>-0.10624563666666667</c:v>
                </c:pt>
                <c:pt idx="749">
                  <c:v>-0.10551017166666667</c:v>
                </c:pt>
                <c:pt idx="750">
                  <c:v>-0.10454626166666667</c:v>
                </c:pt>
                <c:pt idx="751">
                  <c:v>-0.10228908</c:v>
                </c:pt>
                <c:pt idx="752">
                  <c:v>-0.10349222833333332</c:v>
                </c:pt>
                <c:pt idx="753">
                  <c:v>-0.10311466</c:v>
                </c:pt>
                <c:pt idx="754">
                  <c:v>-0.10155615833333333</c:v>
                </c:pt>
                <c:pt idx="755">
                  <c:v>-0.102445825</c:v>
                </c:pt>
                <c:pt idx="756">
                  <c:v>-0.12054633333333334</c:v>
                </c:pt>
                <c:pt idx="757">
                  <c:v>-0.11794967666666666</c:v>
                </c:pt>
                <c:pt idx="758">
                  <c:v>-0.11702764</c:v>
                </c:pt>
                <c:pt idx="759">
                  <c:v>-0.11895039833333333</c:v>
                </c:pt>
                <c:pt idx="760">
                  <c:v>-0.11735063333333334</c:v>
                </c:pt>
                <c:pt idx="761">
                  <c:v>-0.11560556833333333</c:v>
                </c:pt>
                <c:pt idx="762">
                  <c:v>-0.11498242166666667</c:v>
                </c:pt>
                <c:pt idx="763">
                  <c:v>-0.11432627833333334</c:v>
                </c:pt>
                <c:pt idx="764">
                  <c:v>-0.11286738666666667</c:v>
                </c:pt>
                <c:pt idx="765">
                  <c:v>-0.11211351500000001</c:v>
                </c:pt>
                <c:pt idx="766">
                  <c:v>-0.11132538333333333</c:v>
                </c:pt>
                <c:pt idx="767">
                  <c:v>-0.11074856166666666</c:v>
                </c:pt>
                <c:pt idx="768">
                  <c:v>-0.11139137666666667</c:v>
                </c:pt>
                <c:pt idx="769">
                  <c:v>-0.11090910499999999</c:v>
                </c:pt>
                <c:pt idx="770">
                  <c:v>-0.10983921666666667</c:v>
                </c:pt>
                <c:pt idx="771">
                  <c:v>-0.110206</c:v>
                </c:pt>
                <c:pt idx="772">
                  <c:v>-0.10895970666666667</c:v>
                </c:pt>
                <c:pt idx="773">
                  <c:v>-0.10846980333333334</c:v>
                </c:pt>
                <c:pt idx="774">
                  <c:v>-0.10756300333333332</c:v>
                </c:pt>
                <c:pt idx="775">
                  <c:v>-0.10747861</c:v>
                </c:pt>
                <c:pt idx="776">
                  <c:v>-0.10696396833333334</c:v>
                </c:pt>
                <c:pt idx="777">
                  <c:v>-0.106037505</c:v>
                </c:pt>
                <c:pt idx="778">
                  <c:v>-0.10463382333333333</c:v>
                </c:pt>
                <c:pt idx="779">
                  <c:v>-0.10403351833333334</c:v>
                </c:pt>
                <c:pt idx="780">
                  <c:v>-0.10308801333333334</c:v>
                </c:pt>
                <c:pt idx="781">
                  <c:v>-0.10329933166666666</c:v>
                </c:pt>
                <c:pt idx="782">
                  <c:v>-0.10254228166666667</c:v>
                </c:pt>
                <c:pt idx="783">
                  <c:v>-0.10309626333333334</c:v>
                </c:pt>
                <c:pt idx="784">
                  <c:v>-0.10192167000000001</c:v>
                </c:pt>
                <c:pt idx="785">
                  <c:v>-0.10177001166666666</c:v>
                </c:pt>
                <c:pt idx="786">
                  <c:v>-0.101955295</c:v>
                </c:pt>
                <c:pt idx="787">
                  <c:v>-0.11930575333333333</c:v>
                </c:pt>
                <c:pt idx="788">
                  <c:v>-0.11746930333333333</c:v>
                </c:pt>
                <c:pt idx="789">
                  <c:v>-0.11701431333333333</c:v>
                </c:pt>
                <c:pt idx="790">
                  <c:v>-0.11662025499999999</c:v>
                </c:pt>
                <c:pt idx="791">
                  <c:v>-0.11532508500000001</c:v>
                </c:pt>
                <c:pt idx="792">
                  <c:v>-0.11537838833333333</c:v>
                </c:pt>
                <c:pt idx="793">
                  <c:v>-0.11449887833333333</c:v>
                </c:pt>
                <c:pt idx="794">
                  <c:v>-0.114044515</c:v>
                </c:pt>
                <c:pt idx="795">
                  <c:v>-0.1132272</c:v>
                </c:pt>
                <c:pt idx="796">
                  <c:v>-0.11256152833333334</c:v>
                </c:pt>
                <c:pt idx="797">
                  <c:v>-0.11241177666666666</c:v>
                </c:pt>
                <c:pt idx="798">
                  <c:v>-0.11121941333333334</c:v>
                </c:pt>
                <c:pt idx="799">
                  <c:v>-0.11202023833333333</c:v>
                </c:pt>
                <c:pt idx="800">
                  <c:v>-0.11182415500000001</c:v>
                </c:pt>
                <c:pt idx="801">
                  <c:v>-0.109610765</c:v>
                </c:pt>
                <c:pt idx="802">
                  <c:v>-0.110250425</c:v>
                </c:pt>
                <c:pt idx="803">
                  <c:v>-0.1095251</c:v>
                </c:pt>
                <c:pt idx="804">
                  <c:v>-0.10854913333333333</c:v>
                </c:pt>
                <c:pt idx="805">
                  <c:v>-0.10723556666666667</c:v>
                </c:pt>
                <c:pt idx="806">
                  <c:v>-0.10720510499999999</c:v>
                </c:pt>
                <c:pt idx="807">
                  <c:v>-0.106619405</c:v>
                </c:pt>
                <c:pt idx="808">
                  <c:v>-0.10542831499999999</c:v>
                </c:pt>
                <c:pt idx="809">
                  <c:v>-0.10481912333333333</c:v>
                </c:pt>
                <c:pt idx="810">
                  <c:v>-0.10460717666666668</c:v>
                </c:pt>
                <c:pt idx="811">
                  <c:v>-0.10338181666666667</c:v>
                </c:pt>
                <c:pt idx="812">
                  <c:v>-0.10363183833333332</c:v>
                </c:pt>
                <c:pt idx="813">
                  <c:v>-0.10304740333333333</c:v>
                </c:pt>
                <c:pt idx="814">
                  <c:v>-0.10166022000000001</c:v>
                </c:pt>
                <c:pt idx="815">
                  <c:v>-0.101528875</c:v>
                </c:pt>
                <c:pt idx="816">
                  <c:v>-0.10143368999999999</c:v>
                </c:pt>
                <c:pt idx="817">
                  <c:v>-0.12021129166666666</c:v>
                </c:pt>
                <c:pt idx="818">
                  <c:v>-0.11773456</c:v>
                </c:pt>
                <c:pt idx="819">
                  <c:v>-0.11781387333333333</c:v>
                </c:pt>
                <c:pt idx="820">
                  <c:v>-0.11514422833333333</c:v>
                </c:pt>
                <c:pt idx="821">
                  <c:v>-0.11502684000000001</c:v>
                </c:pt>
                <c:pt idx="822">
                  <c:v>-0.11437513000000001</c:v>
                </c:pt>
                <c:pt idx="823">
                  <c:v>-0.11450458333333334</c:v>
                </c:pt>
                <c:pt idx="824">
                  <c:v>-0.11345373833333333</c:v>
                </c:pt>
                <c:pt idx="825">
                  <c:v>-0.11118895166666666</c:v>
                </c:pt>
                <c:pt idx="826">
                  <c:v>-0.11094020166666667</c:v>
                </c:pt>
                <c:pt idx="827">
                  <c:v>-0.11093067333333333</c:v>
                </c:pt>
                <c:pt idx="828">
                  <c:v>-0.11117054666666666</c:v>
                </c:pt>
                <c:pt idx="829">
                  <c:v>-0.11105061333333334</c:v>
                </c:pt>
                <c:pt idx="830">
                  <c:v>-0.11062671333333333</c:v>
                </c:pt>
                <c:pt idx="831">
                  <c:v>-0.109382955</c:v>
                </c:pt>
                <c:pt idx="832">
                  <c:v>-0.10849582333333332</c:v>
                </c:pt>
                <c:pt idx="833">
                  <c:v>-0.10765502499999999</c:v>
                </c:pt>
                <c:pt idx="834">
                  <c:v>-0.10693795666666667</c:v>
                </c:pt>
                <c:pt idx="835">
                  <c:v>-0.10671204666666667</c:v>
                </c:pt>
                <c:pt idx="836">
                  <c:v>-0.10591946499999999</c:v>
                </c:pt>
                <c:pt idx="837">
                  <c:v>-0.10550510166666666</c:v>
                </c:pt>
                <c:pt idx="838">
                  <c:v>-0.10439078833333333</c:v>
                </c:pt>
                <c:pt idx="839">
                  <c:v>-0.10392373333333334</c:v>
                </c:pt>
                <c:pt idx="840">
                  <c:v>-0.10450627833333333</c:v>
                </c:pt>
                <c:pt idx="841">
                  <c:v>-0.10189945666666667</c:v>
                </c:pt>
                <c:pt idx="842">
                  <c:v>-0.10253720333333334</c:v>
                </c:pt>
                <c:pt idx="843">
                  <c:v>-0.10171988000000001</c:v>
                </c:pt>
                <c:pt idx="844">
                  <c:v>-0.10157519166666668</c:v>
                </c:pt>
                <c:pt idx="845">
                  <c:v>-0.10087336666666666</c:v>
                </c:pt>
                <c:pt idx="846">
                  <c:v>-0.10016644833333334</c:v>
                </c:pt>
                <c:pt idx="847">
                  <c:v>-0.10011061</c:v>
                </c:pt>
                <c:pt idx="848">
                  <c:v>-9.9340231666666667E-2</c:v>
                </c:pt>
                <c:pt idx="849">
                  <c:v>-9.9186666666666673E-2</c:v>
                </c:pt>
                <c:pt idx="850">
                  <c:v>-9.9198714999999993E-2</c:v>
                </c:pt>
                <c:pt idx="851">
                  <c:v>-9.8522910000000005E-2</c:v>
                </c:pt>
                <c:pt idx="852">
                  <c:v>-0.11608975000000001</c:v>
                </c:pt>
                <c:pt idx="853">
                  <c:v>-0.11523815</c:v>
                </c:pt>
                <c:pt idx="854">
                  <c:v>-0.11401659666666666</c:v>
                </c:pt>
                <c:pt idx="855">
                  <c:v>-0.11391126333333333</c:v>
                </c:pt>
                <c:pt idx="856">
                  <c:v>-0.111553185</c:v>
                </c:pt>
                <c:pt idx="857">
                  <c:v>-0.11306219833333334</c:v>
                </c:pt>
                <c:pt idx="858">
                  <c:v>-0.11244413</c:v>
                </c:pt>
                <c:pt idx="859">
                  <c:v>-0.11130824833333333</c:v>
                </c:pt>
                <c:pt idx="860">
                  <c:v>-0.11162362833333334</c:v>
                </c:pt>
                <c:pt idx="861">
                  <c:v>-0.11175118333333334</c:v>
                </c:pt>
                <c:pt idx="862">
                  <c:v>-0.11056452666666666</c:v>
                </c:pt>
                <c:pt idx="863">
                  <c:v>-0.11014127</c:v>
                </c:pt>
                <c:pt idx="864">
                  <c:v>-0.10980875499999999</c:v>
                </c:pt>
                <c:pt idx="865">
                  <c:v>-0.10923700333333333</c:v>
                </c:pt>
                <c:pt idx="866">
                  <c:v>-0.108534535</c:v>
                </c:pt>
                <c:pt idx="867">
                  <c:v>-0.10767723</c:v>
                </c:pt>
                <c:pt idx="868">
                  <c:v>-0.10752937833333333</c:v>
                </c:pt>
                <c:pt idx="869">
                  <c:v>-0.10728759833333333</c:v>
                </c:pt>
                <c:pt idx="870">
                  <c:v>-0.10650454333333334</c:v>
                </c:pt>
                <c:pt idx="871">
                  <c:v>-0.10702234833333332</c:v>
                </c:pt>
                <c:pt idx="872">
                  <c:v>-0.105717675</c:v>
                </c:pt>
                <c:pt idx="873">
                  <c:v>-0.1056796</c:v>
                </c:pt>
                <c:pt idx="874">
                  <c:v>-0.10430067333333333</c:v>
                </c:pt>
                <c:pt idx="875">
                  <c:v>-0.10510912</c:v>
                </c:pt>
                <c:pt idx="876">
                  <c:v>-0.10376891333333332</c:v>
                </c:pt>
                <c:pt idx="877">
                  <c:v>-0.10426323333333333</c:v>
                </c:pt>
                <c:pt idx="878">
                  <c:v>-0.10376065500000001</c:v>
                </c:pt>
                <c:pt idx="879">
                  <c:v>-0.10271108166666668</c:v>
                </c:pt>
                <c:pt idx="880">
                  <c:v>-0.10270917333333333</c:v>
                </c:pt>
                <c:pt idx="881">
                  <c:v>-0.10205365833333334</c:v>
                </c:pt>
                <c:pt idx="882">
                  <c:v>-0.10075341833333334</c:v>
                </c:pt>
                <c:pt idx="883">
                  <c:v>-0.10206508666666667</c:v>
                </c:pt>
                <c:pt idx="884">
                  <c:v>-0.10055162833333334</c:v>
                </c:pt>
                <c:pt idx="885">
                  <c:v>-0.10090572</c:v>
                </c:pt>
                <c:pt idx="886">
                  <c:v>-0.11870482</c:v>
                </c:pt>
                <c:pt idx="887">
                  <c:v>-0.11809182166666667</c:v>
                </c:pt>
                <c:pt idx="888">
                  <c:v>-0.115130265</c:v>
                </c:pt>
                <c:pt idx="889">
                  <c:v>-0.11373928333333333</c:v>
                </c:pt>
                <c:pt idx="890">
                  <c:v>-0.11542027000000001</c:v>
                </c:pt>
                <c:pt idx="891">
                  <c:v>-0.11408132666666666</c:v>
                </c:pt>
                <c:pt idx="892">
                  <c:v>-0.11231531333333335</c:v>
                </c:pt>
                <c:pt idx="893">
                  <c:v>-0.11345754499999999</c:v>
                </c:pt>
                <c:pt idx="894">
                  <c:v>-0.11188824999999999</c:v>
                </c:pt>
                <c:pt idx="895">
                  <c:v>-0.11124352666666668</c:v>
                </c:pt>
                <c:pt idx="896">
                  <c:v>-0.11108551000000001</c:v>
                </c:pt>
                <c:pt idx="897">
                  <c:v>-0.11041731</c:v>
                </c:pt>
                <c:pt idx="898">
                  <c:v>-0.110162855</c:v>
                </c:pt>
                <c:pt idx="899">
                  <c:v>-0.10921797833333334</c:v>
                </c:pt>
                <c:pt idx="900">
                  <c:v>-0.11006512666666667</c:v>
                </c:pt>
                <c:pt idx="901">
                  <c:v>-0.10825088833333334</c:v>
                </c:pt>
                <c:pt idx="902">
                  <c:v>-0.10712769833333334</c:v>
                </c:pt>
                <c:pt idx="903">
                  <c:v>-0.10762138333333333</c:v>
                </c:pt>
                <c:pt idx="904">
                  <c:v>-0.10790123166666667</c:v>
                </c:pt>
                <c:pt idx="905">
                  <c:v>-0.105604085</c:v>
                </c:pt>
                <c:pt idx="906">
                  <c:v>-0.10502091166666667</c:v>
                </c:pt>
                <c:pt idx="907">
                  <c:v>-0.10389772333333333</c:v>
                </c:pt>
                <c:pt idx="908">
                  <c:v>-0.10507294333333334</c:v>
                </c:pt>
                <c:pt idx="909">
                  <c:v>-0.10319779666666666</c:v>
                </c:pt>
                <c:pt idx="910">
                  <c:v>-0.10252260333333334</c:v>
                </c:pt>
                <c:pt idx="911">
                  <c:v>-0.1029243</c:v>
                </c:pt>
                <c:pt idx="912">
                  <c:v>-0.10264445166666666</c:v>
                </c:pt>
                <c:pt idx="913">
                  <c:v>-0.10198894333333333</c:v>
                </c:pt>
                <c:pt idx="914">
                  <c:v>-0.10109164666666667</c:v>
                </c:pt>
                <c:pt idx="915">
                  <c:v>-0.10045708</c:v>
                </c:pt>
                <c:pt idx="916">
                  <c:v>-0.10099011333333333</c:v>
                </c:pt>
                <c:pt idx="917">
                  <c:v>-0.11715646666666667</c:v>
                </c:pt>
                <c:pt idx="918">
                  <c:v>-0.11582258500000001</c:v>
                </c:pt>
                <c:pt idx="919">
                  <c:v>-0.11471780166666666</c:v>
                </c:pt>
                <c:pt idx="920">
                  <c:v>-0.113595875</c:v>
                </c:pt>
                <c:pt idx="921">
                  <c:v>-0.11554020166666666</c:v>
                </c:pt>
                <c:pt idx="922">
                  <c:v>-0.11404578666666666</c:v>
                </c:pt>
                <c:pt idx="923">
                  <c:v>-0.11283946833333333</c:v>
                </c:pt>
                <c:pt idx="924">
                  <c:v>-0.11330398</c:v>
                </c:pt>
                <c:pt idx="925">
                  <c:v>-0.11207671166666668</c:v>
                </c:pt>
                <c:pt idx="926">
                  <c:v>-0.11126890166666666</c:v>
                </c:pt>
                <c:pt idx="927">
                  <c:v>-0.111260025</c:v>
                </c:pt>
                <c:pt idx="928">
                  <c:v>-0.11006004833333334</c:v>
                </c:pt>
                <c:pt idx="929">
                  <c:v>-0.10970595666666667</c:v>
                </c:pt>
                <c:pt idx="930">
                  <c:v>-0.10942421000000001</c:v>
                </c:pt>
                <c:pt idx="931">
                  <c:v>-0.10891400999999999</c:v>
                </c:pt>
                <c:pt idx="932">
                  <c:v>-0.10697856</c:v>
                </c:pt>
                <c:pt idx="933">
                  <c:v>-0.10770579166666666</c:v>
                </c:pt>
                <c:pt idx="934">
                  <c:v>-0.10692019500000001</c:v>
                </c:pt>
                <c:pt idx="935">
                  <c:v>-0.10522906</c:v>
                </c:pt>
                <c:pt idx="936">
                  <c:v>-0.10550382166666666</c:v>
                </c:pt>
                <c:pt idx="937">
                  <c:v>-0.10578366833333333</c:v>
                </c:pt>
                <c:pt idx="938">
                  <c:v>-0.10422072333333333</c:v>
                </c:pt>
                <c:pt idx="939">
                  <c:v>-0.10265523666666666</c:v>
                </c:pt>
                <c:pt idx="940">
                  <c:v>-0.10301631333333333</c:v>
                </c:pt>
                <c:pt idx="941">
                  <c:v>-0.10229733000000001</c:v>
                </c:pt>
                <c:pt idx="942">
                  <c:v>-0.10128329666666666</c:v>
                </c:pt>
                <c:pt idx="943">
                  <c:v>-0.10103581</c:v>
                </c:pt>
                <c:pt idx="944">
                  <c:v>-0.10096283</c:v>
                </c:pt>
                <c:pt idx="945">
                  <c:v>-0.10191214833333334</c:v>
                </c:pt>
                <c:pt idx="946">
                  <c:v>-0.10134738333333333</c:v>
                </c:pt>
                <c:pt idx="947">
                  <c:v>-0.10065379166666667</c:v>
                </c:pt>
                <c:pt idx="948">
                  <c:v>-9.9885964999999993E-2</c:v>
                </c:pt>
                <c:pt idx="949">
                  <c:v>-9.9508388333333336E-2</c:v>
                </c:pt>
                <c:pt idx="950">
                  <c:v>-9.9105445E-2</c:v>
                </c:pt>
                <c:pt idx="951">
                  <c:v>-9.8788793333333333E-2</c:v>
                </c:pt>
                <c:pt idx="952">
                  <c:v>-9.8969641666666677E-2</c:v>
                </c:pt>
                <c:pt idx="953">
                  <c:v>-0.11495640999999999</c:v>
                </c:pt>
                <c:pt idx="954">
                  <c:v>-0.11326716666666667</c:v>
                </c:pt>
                <c:pt idx="955">
                  <c:v>-0.11206274833333334</c:v>
                </c:pt>
                <c:pt idx="956">
                  <c:v>-0.11244730166666667</c:v>
                </c:pt>
                <c:pt idx="957">
                  <c:v>-0.11185716</c:v>
                </c:pt>
                <c:pt idx="958">
                  <c:v>-0.11099159666666666</c:v>
                </c:pt>
                <c:pt idx="959">
                  <c:v>-0.10894192</c:v>
                </c:pt>
                <c:pt idx="960">
                  <c:v>-0.1084603</c:v>
                </c:pt>
                <c:pt idx="961">
                  <c:v>-0.10899968166666667</c:v>
                </c:pt>
                <c:pt idx="962">
                  <c:v>-0.10917481500000001</c:v>
                </c:pt>
                <c:pt idx="963">
                  <c:v>-0.10844634333333333</c:v>
                </c:pt>
                <c:pt idx="964">
                  <c:v>-0.107861265</c:v>
                </c:pt>
                <c:pt idx="965">
                  <c:v>-0.10730537499999999</c:v>
                </c:pt>
                <c:pt idx="966">
                  <c:v>-0.10578557666666667</c:v>
                </c:pt>
                <c:pt idx="967">
                  <c:v>-0.10555268999999999</c:v>
                </c:pt>
                <c:pt idx="968">
                  <c:v>-0.103142595</c:v>
                </c:pt>
                <c:pt idx="969">
                  <c:v>-0.10401131333333334</c:v>
                </c:pt>
                <c:pt idx="970">
                  <c:v>-0.10423785000000001</c:v>
                </c:pt>
                <c:pt idx="971">
                  <c:v>-0.10346430999999999</c:v>
                </c:pt>
                <c:pt idx="972">
                  <c:v>-0.10284560499999999</c:v>
                </c:pt>
                <c:pt idx="973">
                  <c:v>-0.10192167000000001</c:v>
                </c:pt>
                <c:pt idx="974">
                  <c:v>-0.10292999666666666</c:v>
                </c:pt>
                <c:pt idx="975">
                  <c:v>-0.10140766333333334</c:v>
                </c:pt>
                <c:pt idx="976">
                  <c:v>-0.100806085</c:v>
                </c:pt>
                <c:pt idx="977">
                  <c:v>-9.9924040000000006E-2</c:v>
                </c:pt>
                <c:pt idx="978">
                  <c:v>-9.9542658333333339E-2</c:v>
                </c:pt>
                <c:pt idx="979">
                  <c:v>-9.9060385000000001E-2</c:v>
                </c:pt>
                <c:pt idx="980">
                  <c:v>-9.8794499999999993E-2</c:v>
                </c:pt>
                <c:pt idx="981">
                  <c:v>-0.113519725</c:v>
                </c:pt>
                <c:pt idx="982">
                  <c:v>-0.11429009500000001</c:v>
                </c:pt>
                <c:pt idx="983">
                  <c:v>-0.11353813</c:v>
                </c:pt>
                <c:pt idx="984">
                  <c:v>-0.111895855</c:v>
                </c:pt>
                <c:pt idx="985">
                  <c:v>-0.11227533833333332</c:v>
                </c:pt>
                <c:pt idx="986">
                  <c:v>-0.11088055000000001</c:v>
                </c:pt>
                <c:pt idx="987">
                  <c:v>-0.11132030499999999</c:v>
                </c:pt>
                <c:pt idx="988">
                  <c:v>-0.11089069833333333</c:v>
                </c:pt>
                <c:pt idx="989">
                  <c:v>-0.10991473166666667</c:v>
                </c:pt>
                <c:pt idx="990">
                  <c:v>-0.10982207500000001</c:v>
                </c:pt>
                <c:pt idx="991">
                  <c:v>-0.10917291666666666</c:v>
                </c:pt>
                <c:pt idx="992">
                  <c:v>-0.10966978833333334</c:v>
                </c:pt>
                <c:pt idx="993">
                  <c:v>-0.109218605</c:v>
                </c:pt>
                <c:pt idx="994">
                  <c:v>-0.10724888666666667</c:v>
                </c:pt>
                <c:pt idx="995">
                  <c:v>-0.10683515</c:v>
                </c:pt>
                <c:pt idx="996">
                  <c:v>-0.10625516500000001</c:v>
                </c:pt>
                <c:pt idx="997">
                  <c:v>-0.10584014333333333</c:v>
                </c:pt>
                <c:pt idx="998">
                  <c:v>-0.105045025</c:v>
                </c:pt>
                <c:pt idx="999">
                  <c:v>-0.103921835</c:v>
                </c:pt>
                <c:pt idx="1000">
                  <c:v>-0.10441045833333333</c:v>
                </c:pt>
                <c:pt idx="1001">
                  <c:v>-0.10474867833333333</c:v>
                </c:pt>
                <c:pt idx="1002">
                  <c:v>-0.10290144333333333</c:v>
                </c:pt>
                <c:pt idx="1003">
                  <c:v>-0.10308674166666668</c:v>
                </c:pt>
                <c:pt idx="1004">
                  <c:v>-0.103518255</c:v>
                </c:pt>
                <c:pt idx="1005">
                  <c:v>-0.10210252666666667</c:v>
                </c:pt>
                <c:pt idx="1006">
                  <c:v>-0.10106817166666666</c:v>
                </c:pt>
                <c:pt idx="1007">
                  <c:v>-0.100068085</c:v>
                </c:pt>
                <c:pt idx="1008">
                  <c:v>-9.9809178333333332E-2</c:v>
                </c:pt>
                <c:pt idx="1009">
                  <c:v>-9.9443030000000002E-2</c:v>
                </c:pt>
                <c:pt idx="1010">
                  <c:v>-9.943160999999999E-2</c:v>
                </c:pt>
                <c:pt idx="1011">
                  <c:v>-0.11507506333333332</c:v>
                </c:pt>
                <c:pt idx="1012">
                  <c:v>-0.11430850833333334</c:v>
                </c:pt>
                <c:pt idx="1013">
                  <c:v>-0.11322845666666666</c:v>
                </c:pt>
                <c:pt idx="1014">
                  <c:v>-0.11483201999999999</c:v>
                </c:pt>
                <c:pt idx="1015">
                  <c:v>-0.11267321833333334</c:v>
                </c:pt>
                <c:pt idx="1016">
                  <c:v>-0.11179559166666667</c:v>
                </c:pt>
                <c:pt idx="1017">
                  <c:v>-0.11119655833333333</c:v>
                </c:pt>
                <c:pt idx="1018">
                  <c:v>-0.110650205</c:v>
                </c:pt>
                <c:pt idx="1019">
                  <c:v>-0.10968818666666666</c:v>
                </c:pt>
                <c:pt idx="1020">
                  <c:v>-0.10969010166666666</c:v>
                </c:pt>
                <c:pt idx="1021">
                  <c:v>-0.10915070333333333</c:v>
                </c:pt>
                <c:pt idx="1022">
                  <c:v>-0.10874331</c:v>
                </c:pt>
                <c:pt idx="1023">
                  <c:v>-0.10916783833333334</c:v>
                </c:pt>
                <c:pt idx="1024">
                  <c:v>-0.10888736166666665</c:v>
                </c:pt>
                <c:pt idx="1025">
                  <c:v>-0.10661939833333332</c:v>
                </c:pt>
                <c:pt idx="1026">
                  <c:v>-0.10624626500000001</c:v>
                </c:pt>
                <c:pt idx="1027">
                  <c:v>-0.10547527500000001</c:v>
                </c:pt>
                <c:pt idx="1028">
                  <c:v>-0.10501329833333334</c:v>
                </c:pt>
                <c:pt idx="1029">
                  <c:v>-0.10491620666666666</c:v>
                </c:pt>
                <c:pt idx="1030">
                  <c:v>-0.10333739833333334</c:v>
                </c:pt>
                <c:pt idx="1031">
                  <c:v>-0.10333612833333333</c:v>
                </c:pt>
                <c:pt idx="1032">
                  <c:v>-0.10267364166666666</c:v>
                </c:pt>
                <c:pt idx="1033">
                  <c:v>-0.10319399</c:v>
                </c:pt>
                <c:pt idx="1034">
                  <c:v>-0.10118429666666667</c:v>
                </c:pt>
                <c:pt idx="1035">
                  <c:v>-0.10101233333333333</c:v>
                </c:pt>
                <c:pt idx="1036">
                  <c:v>-0.10041266333333333</c:v>
                </c:pt>
                <c:pt idx="1037">
                  <c:v>-0.10004143666666666</c:v>
                </c:pt>
                <c:pt idx="1038">
                  <c:v>-9.9266616666666668E-2</c:v>
                </c:pt>
                <c:pt idx="1039">
                  <c:v>-9.8790693333333332E-2</c:v>
                </c:pt>
                <c:pt idx="1040">
                  <c:v>-9.8707564999999997E-2</c:v>
                </c:pt>
                <c:pt idx="1041">
                  <c:v>-9.7486011666666664E-2</c:v>
                </c:pt>
                <c:pt idx="1042">
                  <c:v>-9.872279166666667E-2</c:v>
                </c:pt>
                <c:pt idx="1043">
                  <c:v>-0.11264337666666666</c:v>
                </c:pt>
                <c:pt idx="1044">
                  <c:v>-0.11282742</c:v>
                </c:pt>
                <c:pt idx="1045">
                  <c:v>-0.111902205</c:v>
                </c:pt>
                <c:pt idx="1046">
                  <c:v>-0.11114707</c:v>
                </c:pt>
                <c:pt idx="1047">
                  <c:v>-0.11164710500000001</c:v>
                </c:pt>
                <c:pt idx="1048">
                  <c:v>-0.10911707166666668</c:v>
                </c:pt>
                <c:pt idx="1049">
                  <c:v>-0.110279615</c:v>
                </c:pt>
                <c:pt idx="1050">
                  <c:v>-0.10880422666666667</c:v>
                </c:pt>
                <c:pt idx="1051">
                  <c:v>-0.11025422333333333</c:v>
                </c:pt>
                <c:pt idx="1052">
                  <c:v>-0.11011398666666666</c:v>
                </c:pt>
                <c:pt idx="1053">
                  <c:v>-0.10796723333333333</c:v>
                </c:pt>
                <c:pt idx="1054">
                  <c:v>-0.10732948833333333</c:v>
                </c:pt>
                <c:pt idx="1055">
                  <c:v>-0.10663272500000001</c:v>
                </c:pt>
                <c:pt idx="1056">
                  <c:v>-0.10540672999999999</c:v>
                </c:pt>
                <c:pt idx="1057">
                  <c:v>-0.10563581833333333</c:v>
                </c:pt>
                <c:pt idx="1058">
                  <c:v>-0.10445486666666667</c:v>
                </c:pt>
                <c:pt idx="1059">
                  <c:v>-0.10404493833333334</c:v>
                </c:pt>
                <c:pt idx="1060">
                  <c:v>-0.10416677833333333</c:v>
                </c:pt>
                <c:pt idx="1061">
                  <c:v>-0.10293254</c:v>
                </c:pt>
                <c:pt idx="1062">
                  <c:v>-0.10366672666666667</c:v>
                </c:pt>
                <c:pt idx="1063">
                  <c:v>-0.10107579166666666</c:v>
                </c:pt>
                <c:pt idx="1064">
                  <c:v>-0.10145018833333334</c:v>
                </c:pt>
                <c:pt idx="1065">
                  <c:v>-0.10083654666666667</c:v>
                </c:pt>
                <c:pt idx="1066">
                  <c:v>-0.10118620333333334</c:v>
                </c:pt>
                <c:pt idx="1067">
                  <c:v>-9.9513466666666661E-2</c:v>
                </c:pt>
                <c:pt idx="1068">
                  <c:v>-9.877229500000001E-2</c:v>
                </c:pt>
                <c:pt idx="1069">
                  <c:v>-9.8392819999999992E-2</c:v>
                </c:pt>
                <c:pt idx="1070">
                  <c:v>-9.8135821666666664E-2</c:v>
                </c:pt>
                <c:pt idx="1071">
                  <c:v>-9.8027936666666676E-2</c:v>
                </c:pt>
                <c:pt idx="1072">
                  <c:v>-9.6952978333333342E-2</c:v>
                </c:pt>
                <c:pt idx="1073">
                  <c:v>-9.7140804999999997E-2</c:v>
                </c:pt>
                <c:pt idx="1074">
                  <c:v>-9.7505044999999999E-2</c:v>
                </c:pt>
                <c:pt idx="1075">
                  <c:v>-0.11179242166666666</c:v>
                </c:pt>
                <c:pt idx="1076">
                  <c:v>-0.11082788333333334</c:v>
                </c:pt>
                <c:pt idx="1077">
                  <c:v>-0.10941341666666667</c:v>
                </c:pt>
                <c:pt idx="1078">
                  <c:v>-0.10999531666666668</c:v>
                </c:pt>
                <c:pt idx="1079">
                  <c:v>-0.10902125</c:v>
                </c:pt>
                <c:pt idx="1080">
                  <c:v>-0.10858847333333334</c:v>
                </c:pt>
                <c:pt idx="1081">
                  <c:v>-0.108563725</c:v>
                </c:pt>
                <c:pt idx="1082">
                  <c:v>-0.10795707666666667</c:v>
                </c:pt>
                <c:pt idx="1083">
                  <c:v>-0.10747543166666666</c:v>
                </c:pt>
                <c:pt idx="1084">
                  <c:v>-0.107349165</c:v>
                </c:pt>
                <c:pt idx="1085">
                  <c:v>-0.10663463333333333</c:v>
                </c:pt>
                <c:pt idx="1086">
                  <c:v>-0.106731725</c:v>
                </c:pt>
                <c:pt idx="1087">
                  <c:v>-0.10568022666666667</c:v>
                </c:pt>
                <c:pt idx="1088">
                  <c:v>-0.10634335666666667</c:v>
                </c:pt>
                <c:pt idx="1089">
                  <c:v>-0.10510722</c:v>
                </c:pt>
                <c:pt idx="1090">
                  <c:v>-0.10409</c:v>
                </c:pt>
                <c:pt idx="1091">
                  <c:v>-0.10449549333333333</c:v>
                </c:pt>
                <c:pt idx="1092">
                  <c:v>-0.10244455333333334</c:v>
                </c:pt>
                <c:pt idx="1093">
                  <c:v>-0.10186139000000001</c:v>
                </c:pt>
                <c:pt idx="1094">
                  <c:v>-0.10234049166666666</c:v>
                </c:pt>
                <c:pt idx="1095">
                  <c:v>-0.10089620666666667</c:v>
                </c:pt>
                <c:pt idx="1096">
                  <c:v>-0.10022165833333332</c:v>
                </c:pt>
                <c:pt idx="1097">
                  <c:v>-9.9689881666666674E-2</c:v>
                </c:pt>
                <c:pt idx="1098">
                  <c:v>-9.9088938333333335E-2</c:v>
                </c:pt>
                <c:pt idx="1099">
                  <c:v>-9.9100366666666675E-2</c:v>
                </c:pt>
                <c:pt idx="1100">
                  <c:v>-9.9212686666666675E-2</c:v>
                </c:pt>
                <c:pt idx="1101">
                  <c:v>-9.7179516666666674E-2</c:v>
                </c:pt>
                <c:pt idx="1102">
                  <c:v>-9.8618730000000002E-2</c:v>
                </c:pt>
                <c:pt idx="1103">
                  <c:v>-9.7140168333333332E-2</c:v>
                </c:pt>
                <c:pt idx="1104">
                  <c:v>-9.553154333333333E-2</c:v>
                </c:pt>
                <c:pt idx="1105">
                  <c:v>-9.5739046666666675E-2</c:v>
                </c:pt>
                <c:pt idx="1106">
                  <c:v>-9.5029585E-2</c:v>
                </c:pt>
                <c:pt idx="1107">
                  <c:v>-0.11059943</c:v>
                </c:pt>
                <c:pt idx="1108">
                  <c:v>-0.10856943999999999</c:v>
                </c:pt>
                <c:pt idx="1109">
                  <c:v>-0.10848948166666667</c:v>
                </c:pt>
                <c:pt idx="1110">
                  <c:v>-0.10837462666666667</c:v>
                </c:pt>
                <c:pt idx="1111">
                  <c:v>-0.10737961166666667</c:v>
                </c:pt>
                <c:pt idx="1112">
                  <c:v>-0.10912596333333333</c:v>
                </c:pt>
                <c:pt idx="1113">
                  <c:v>-0.10867097333333334</c:v>
                </c:pt>
                <c:pt idx="1114">
                  <c:v>-0.10699887333333334</c:v>
                </c:pt>
                <c:pt idx="1115">
                  <c:v>-0.10649058833333333</c:v>
                </c:pt>
                <c:pt idx="1116">
                  <c:v>-0.10724508833333334</c:v>
                </c:pt>
                <c:pt idx="1117">
                  <c:v>-0.10701981333333334</c:v>
                </c:pt>
                <c:pt idx="1118">
                  <c:v>-0.10570941833333333</c:v>
                </c:pt>
                <c:pt idx="1119">
                  <c:v>-0.10494222666666667</c:v>
                </c:pt>
                <c:pt idx="1120">
                  <c:v>-0.10469028999999999</c:v>
                </c:pt>
                <c:pt idx="1121">
                  <c:v>-0.10414139500000001</c:v>
                </c:pt>
                <c:pt idx="1122">
                  <c:v>-0.10422452333333333</c:v>
                </c:pt>
                <c:pt idx="1123">
                  <c:v>-0.10452404</c:v>
                </c:pt>
                <c:pt idx="1124">
                  <c:v>-0.10230558666666667</c:v>
                </c:pt>
                <c:pt idx="1125">
                  <c:v>-0.10351698333333334</c:v>
                </c:pt>
                <c:pt idx="1126">
                  <c:v>-0.10268124666666667</c:v>
                </c:pt>
                <c:pt idx="1127">
                  <c:v>-0.10094443166666665</c:v>
                </c:pt>
                <c:pt idx="1128">
                  <c:v>-0.10218374666666666</c:v>
                </c:pt>
                <c:pt idx="1129">
                  <c:v>-0.10006047166666666</c:v>
                </c:pt>
                <c:pt idx="1130">
                  <c:v>-9.9696223333333334E-2</c:v>
                </c:pt>
                <c:pt idx="1131">
                  <c:v>-9.9239969999999997E-2</c:v>
                </c:pt>
                <c:pt idx="1132">
                  <c:v>-9.9473491666666664E-2</c:v>
                </c:pt>
                <c:pt idx="1133">
                  <c:v>-9.8249403333333346E-2</c:v>
                </c:pt>
                <c:pt idx="1134">
                  <c:v>-9.6824796666666671E-2</c:v>
                </c:pt>
                <c:pt idx="1135">
                  <c:v>-9.7421924999999993E-2</c:v>
                </c:pt>
                <c:pt idx="1136">
                  <c:v>-9.7434616666666668E-2</c:v>
                </c:pt>
                <c:pt idx="1137">
                  <c:v>-9.6365999999999993E-2</c:v>
                </c:pt>
                <c:pt idx="1138">
                  <c:v>-9.5512493333333337E-2</c:v>
                </c:pt>
                <c:pt idx="1139">
                  <c:v>-9.488427666666667E-2</c:v>
                </c:pt>
                <c:pt idx="1140">
                  <c:v>-0.11341311999999999</c:v>
                </c:pt>
                <c:pt idx="1141">
                  <c:v>-0.11019712333333334</c:v>
                </c:pt>
                <c:pt idx="1142">
                  <c:v>-0.10824770166666667</c:v>
                </c:pt>
                <c:pt idx="1143">
                  <c:v>-0.1101197</c:v>
                </c:pt>
                <c:pt idx="1144">
                  <c:v>-0.10858529333333333</c:v>
                </c:pt>
                <c:pt idx="1145">
                  <c:v>-0.10842792999999999</c:v>
                </c:pt>
                <c:pt idx="1146">
                  <c:v>-0.1072673</c:v>
                </c:pt>
                <c:pt idx="1147">
                  <c:v>-0.10735360833333334</c:v>
                </c:pt>
                <c:pt idx="1148">
                  <c:v>-0.107123255</c:v>
                </c:pt>
                <c:pt idx="1149">
                  <c:v>-0.10569864166666668</c:v>
                </c:pt>
                <c:pt idx="1150">
                  <c:v>-0.10694112833333333</c:v>
                </c:pt>
                <c:pt idx="1151">
                  <c:v>-0.10562058333333332</c:v>
                </c:pt>
                <c:pt idx="1152">
                  <c:v>-0.10565613166666667</c:v>
                </c:pt>
                <c:pt idx="1153">
                  <c:v>-0.10491112833333333</c:v>
                </c:pt>
                <c:pt idx="1154">
                  <c:v>-0.10611364833333334</c:v>
                </c:pt>
                <c:pt idx="1155">
                  <c:v>-0.10360328333333334</c:v>
                </c:pt>
                <c:pt idx="1156">
                  <c:v>-0.10452404</c:v>
                </c:pt>
                <c:pt idx="1157">
                  <c:v>-0.1029243</c:v>
                </c:pt>
                <c:pt idx="1158">
                  <c:v>-0.10266792833333334</c:v>
                </c:pt>
                <c:pt idx="1159">
                  <c:v>-0.101264255</c:v>
                </c:pt>
                <c:pt idx="1160">
                  <c:v>-0.10132262666666667</c:v>
                </c:pt>
                <c:pt idx="1161">
                  <c:v>-0.10043741</c:v>
                </c:pt>
                <c:pt idx="1162">
                  <c:v>-0.10114367833333333</c:v>
                </c:pt>
                <c:pt idx="1163">
                  <c:v>-0.10041900500000001</c:v>
                </c:pt>
                <c:pt idx="1164">
                  <c:v>-0.10057954833333334</c:v>
                </c:pt>
                <c:pt idx="1165">
                  <c:v>-9.8369336666666668E-2</c:v>
                </c:pt>
                <c:pt idx="1166">
                  <c:v>-9.7767766666666672E-2</c:v>
                </c:pt>
                <c:pt idx="1167">
                  <c:v>-9.7699228333333332E-2</c:v>
                </c:pt>
                <c:pt idx="1168">
                  <c:v>-9.682225333333333E-2</c:v>
                </c:pt>
                <c:pt idx="1169">
                  <c:v>-9.6596988333333328E-2</c:v>
                </c:pt>
                <c:pt idx="1170">
                  <c:v>-9.5758079999999995E-2</c:v>
                </c:pt>
                <c:pt idx="1171">
                  <c:v>-9.5195213333333334E-2</c:v>
                </c:pt>
                <c:pt idx="1172">
                  <c:v>-9.5622921666666666E-2</c:v>
                </c:pt>
                <c:pt idx="1173">
                  <c:v>-9.4408973333333326E-2</c:v>
                </c:pt>
                <c:pt idx="1174">
                  <c:v>-9.4735781666666671E-2</c:v>
                </c:pt>
                <c:pt idx="1175">
                  <c:v>-0.10985443666666667</c:v>
                </c:pt>
                <c:pt idx="1176">
                  <c:v>-0.10840063833333334</c:v>
                </c:pt>
                <c:pt idx="1177">
                  <c:v>-0.10820837</c:v>
                </c:pt>
                <c:pt idx="1178">
                  <c:v>-0.10939184</c:v>
                </c:pt>
                <c:pt idx="1179">
                  <c:v>-0.10710802</c:v>
                </c:pt>
                <c:pt idx="1180">
                  <c:v>-0.10554444</c:v>
                </c:pt>
                <c:pt idx="1181">
                  <c:v>-0.10584712833333333</c:v>
                </c:pt>
                <c:pt idx="1182">
                  <c:v>-0.10512180333333333</c:v>
                </c:pt>
                <c:pt idx="1183">
                  <c:v>-0.10482103000000001</c:v>
                </c:pt>
                <c:pt idx="1184">
                  <c:v>-0.10454244666666666</c:v>
                </c:pt>
                <c:pt idx="1185">
                  <c:v>-0.10401511166666667</c:v>
                </c:pt>
                <c:pt idx="1186">
                  <c:v>-0.10350619166666666</c:v>
                </c:pt>
                <c:pt idx="1187">
                  <c:v>-0.10290715666666667</c:v>
                </c:pt>
                <c:pt idx="1188">
                  <c:v>-0.103858375</c:v>
                </c:pt>
                <c:pt idx="1189">
                  <c:v>-0.10229162333333333</c:v>
                </c:pt>
                <c:pt idx="1190">
                  <c:v>-0.10157392000000001</c:v>
                </c:pt>
                <c:pt idx="1191">
                  <c:v>-0.10261589666666666</c:v>
                </c:pt>
                <c:pt idx="1192">
                  <c:v>-0.10048056500000001</c:v>
                </c:pt>
                <c:pt idx="1193">
                  <c:v>-0.10145526000000001</c:v>
                </c:pt>
                <c:pt idx="1194">
                  <c:v>-0.10087590166666667</c:v>
                </c:pt>
                <c:pt idx="1195">
                  <c:v>-0.10029208666666665</c:v>
                </c:pt>
                <c:pt idx="1196">
                  <c:v>-9.9475391666666663E-2</c:v>
                </c:pt>
                <c:pt idx="1197">
                  <c:v>-9.7305790000000003E-2</c:v>
                </c:pt>
                <c:pt idx="1198">
                  <c:v>-9.8168809999999995E-2</c:v>
                </c:pt>
                <c:pt idx="1199">
                  <c:v>-9.7477133333333327E-2</c:v>
                </c:pt>
                <c:pt idx="1200">
                  <c:v>-9.8126936666666664E-2</c:v>
                </c:pt>
                <c:pt idx="1201">
                  <c:v>-9.6075995000000011E-2</c:v>
                </c:pt>
                <c:pt idx="1202">
                  <c:v>-9.5742844999999993E-2</c:v>
                </c:pt>
                <c:pt idx="1203">
                  <c:v>-9.4741495000000009E-2</c:v>
                </c:pt>
                <c:pt idx="1204">
                  <c:v>-9.3066223333333323E-2</c:v>
                </c:pt>
                <c:pt idx="1205">
                  <c:v>-9.4063775000000002E-2</c:v>
                </c:pt>
                <c:pt idx="1206">
                  <c:v>-0.11010827166666666</c:v>
                </c:pt>
                <c:pt idx="1207">
                  <c:v>-0.107861265</c:v>
                </c:pt>
                <c:pt idx="1208">
                  <c:v>-0.10784095166666667</c:v>
                </c:pt>
                <c:pt idx="1209">
                  <c:v>-0.10657942333333333</c:v>
                </c:pt>
                <c:pt idx="1210">
                  <c:v>-0.10656673166666668</c:v>
                </c:pt>
                <c:pt idx="1211">
                  <c:v>-0.10618915500000001</c:v>
                </c:pt>
                <c:pt idx="1212">
                  <c:v>-0.10509072166666668</c:v>
                </c:pt>
                <c:pt idx="1213">
                  <c:v>-0.10539150166666666</c:v>
                </c:pt>
                <c:pt idx="1214">
                  <c:v>-0.10518082833333334</c:v>
                </c:pt>
                <c:pt idx="1215">
                  <c:v>-0.10416424333333334</c:v>
                </c:pt>
                <c:pt idx="1216">
                  <c:v>-0.10414203</c:v>
                </c:pt>
                <c:pt idx="1217">
                  <c:v>-0.10355822166666666</c:v>
                </c:pt>
                <c:pt idx="1218">
                  <c:v>-0.10309182</c:v>
                </c:pt>
                <c:pt idx="1219">
                  <c:v>-0.10350999000000001</c:v>
                </c:pt>
                <c:pt idx="1220">
                  <c:v>-0.10302201166666666</c:v>
                </c:pt>
                <c:pt idx="1221">
                  <c:v>-0.10095395166666667</c:v>
                </c:pt>
                <c:pt idx="1222">
                  <c:v>-0.10036950833333333</c:v>
                </c:pt>
                <c:pt idx="1223">
                  <c:v>-9.9665768333333335E-2</c:v>
                </c:pt>
                <c:pt idx="1224">
                  <c:v>-9.996274333333334E-2</c:v>
                </c:pt>
                <c:pt idx="1225">
                  <c:v>-9.9868838333333335E-2</c:v>
                </c:pt>
                <c:pt idx="1226">
                  <c:v>-9.8817976666666668E-2</c:v>
                </c:pt>
                <c:pt idx="1227">
                  <c:v>-9.8555898333333322E-2</c:v>
                </c:pt>
                <c:pt idx="1228">
                  <c:v>-9.7862323333333334E-2</c:v>
                </c:pt>
                <c:pt idx="1229">
                  <c:v>-9.7366714999999993E-2</c:v>
                </c:pt>
                <c:pt idx="1230">
                  <c:v>-9.7059583333333338E-2</c:v>
                </c:pt>
                <c:pt idx="1231">
                  <c:v>-9.5679394999999987E-2</c:v>
                </c:pt>
                <c:pt idx="1232">
                  <c:v>-9.5125413333333325E-2</c:v>
                </c:pt>
                <c:pt idx="1233">
                  <c:v>-9.4316960000000005E-2</c:v>
                </c:pt>
                <c:pt idx="1234">
                  <c:v>-9.4374711666666666E-2</c:v>
                </c:pt>
                <c:pt idx="1235">
                  <c:v>-9.4084071666666672E-2</c:v>
                </c:pt>
                <c:pt idx="1236">
                  <c:v>-9.3648751666666669E-2</c:v>
                </c:pt>
                <c:pt idx="1237">
                  <c:v>-9.2486223333333326E-2</c:v>
                </c:pt>
                <c:pt idx="1238">
                  <c:v>-9.1743151666666661E-2</c:v>
                </c:pt>
                <c:pt idx="1239">
                  <c:v>-9.3226774999999998E-2</c:v>
                </c:pt>
                <c:pt idx="1240">
                  <c:v>-0.10923763833333333</c:v>
                </c:pt>
                <c:pt idx="1241">
                  <c:v>-0.107042655</c:v>
                </c:pt>
                <c:pt idx="1242">
                  <c:v>-0.10695319166666667</c:v>
                </c:pt>
                <c:pt idx="1243">
                  <c:v>-0.106705705</c:v>
                </c:pt>
                <c:pt idx="1244">
                  <c:v>-0.10565993</c:v>
                </c:pt>
                <c:pt idx="1245">
                  <c:v>-0.10427846833333333</c:v>
                </c:pt>
                <c:pt idx="1246">
                  <c:v>-0.10371052500000001</c:v>
                </c:pt>
                <c:pt idx="1247">
                  <c:v>-0.10406080166666666</c:v>
                </c:pt>
                <c:pt idx="1248">
                  <c:v>-0.10298838666666667</c:v>
                </c:pt>
                <c:pt idx="1249">
                  <c:v>-0.10235698166666667</c:v>
                </c:pt>
                <c:pt idx="1250">
                  <c:v>-0.10124394833333333</c:v>
                </c:pt>
                <c:pt idx="1251">
                  <c:v>-0.10059033999999999</c:v>
                </c:pt>
                <c:pt idx="1252">
                  <c:v>-0.10026353166666667</c:v>
                </c:pt>
                <c:pt idx="1253">
                  <c:v>-9.9187303333333324E-2</c:v>
                </c:pt>
                <c:pt idx="1254">
                  <c:v>-9.8857958333333329E-2</c:v>
                </c:pt>
                <c:pt idx="1255">
                  <c:v>-9.8989955000000004E-2</c:v>
                </c:pt>
                <c:pt idx="1256">
                  <c:v>-9.7681466666666675E-2</c:v>
                </c:pt>
                <c:pt idx="1257">
                  <c:v>-9.7494268333333328E-2</c:v>
                </c:pt>
                <c:pt idx="1258">
                  <c:v>-9.727533666666667E-2</c:v>
                </c:pt>
                <c:pt idx="1259">
                  <c:v>-9.6181973333333337E-2</c:v>
                </c:pt>
                <c:pt idx="1260">
                  <c:v>-9.678037166666667E-2</c:v>
                </c:pt>
                <c:pt idx="1261">
                  <c:v>-9.5973198333333343E-2</c:v>
                </c:pt>
                <c:pt idx="1262">
                  <c:v>-9.4825259999999995E-2</c:v>
                </c:pt>
                <c:pt idx="1263">
                  <c:v>-9.5410975000000009E-2</c:v>
                </c:pt>
                <c:pt idx="1264">
                  <c:v>-9.4620920000000011E-2</c:v>
                </c:pt>
                <c:pt idx="1265">
                  <c:v>-9.331877999999999E-2</c:v>
                </c:pt>
                <c:pt idx="1266">
                  <c:v>-9.3111911666666672E-2</c:v>
                </c:pt>
                <c:pt idx="1267">
                  <c:v>-9.2226680000000005E-2</c:v>
                </c:pt>
                <c:pt idx="1268">
                  <c:v>-9.1727279999999994E-2</c:v>
                </c:pt>
                <c:pt idx="1269">
                  <c:v>-9.2085178333333337E-2</c:v>
                </c:pt>
                <c:pt idx="1270">
                  <c:v>-0.10664795166666667</c:v>
                </c:pt>
                <c:pt idx="1271">
                  <c:v>-0.10716131499999999</c:v>
                </c:pt>
                <c:pt idx="1272">
                  <c:v>-0.10793232999999999</c:v>
                </c:pt>
                <c:pt idx="1273">
                  <c:v>-0.10475565666666667</c:v>
                </c:pt>
                <c:pt idx="1274">
                  <c:v>-0.10432098666666666</c:v>
                </c:pt>
                <c:pt idx="1275">
                  <c:v>-0.10486163333333334</c:v>
                </c:pt>
                <c:pt idx="1276">
                  <c:v>-0.10485084833333333</c:v>
                </c:pt>
                <c:pt idx="1277">
                  <c:v>-0.10332724333333335</c:v>
                </c:pt>
                <c:pt idx="1278">
                  <c:v>-0.10243250499999999</c:v>
                </c:pt>
                <c:pt idx="1279">
                  <c:v>-0.10202130500000001</c:v>
                </c:pt>
                <c:pt idx="1280">
                  <c:v>-0.10169893833333334</c:v>
                </c:pt>
                <c:pt idx="1281">
                  <c:v>-0.10111893833333332</c:v>
                </c:pt>
                <c:pt idx="1282">
                  <c:v>-0.10083464</c:v>
                </c:pt>
                <c:pt idx="1283">
                  <c:v>-0.10138799333333333</c:v>
                </c:pt>
                <c:pt idx="1284">
                  <c:v>-9.999955499999999E-2</c:v>
                </c:pt>
                <c:pt idx="1285">
                  <c:v>-9.814089166666666E-2</c:v>
                </c:pt>
                <c:pt idx="1286">
                  <c:v>-9.9802828333333343E-2</c:v>
                </c:pt>
                <c:pt idx="1287">
                  <c:v>-9.7751259999999993E-2</c:v>
                </c:pt>
                <c:pt idx="1288">
                  <c:v>-9.7513938333333341E-2</c:v>
                </c:pt>
                <c:pt idx="1289">
                  <c:v>-9.6686449999999993E-2</c:v>
                </c:pt>
                <c:pt idx="1290">
                  <c:v>-9.6887619999999994E-2</c:v>
                </c:pt>
                <c:pt idx="1291">
                  <c:v>-0.11381163666666666</c:v>
                </c:pt>
                <c:pt idx="1292">
                  <c:v>-0.112123665</c:v>
                </c:pt>
                <c:pt idx="1293">
                  <c:v>-0.11094970666666668</c:v>
                </c:pt>
                <c:pt idx="1294">
                  <c:v>-0.10924970333333334</c:v>
                </c:pt>
                <c:pt idx="1295">
                  <c:v>-0.10835114333333333</c:v>
                </c:pt>
                <c:pt idx="1296">
                  <c:v>-0.10756619000000001</c:v>
                </c:pt>
                <c:pt idx="1297">
                  <c:v>-0.10688718166666668</c:v>
                </c:pt>
                <c:pt idx="1298">
                  <c:v>-0.10639031666666666</c:v>
                </c:pt>
                <c:pt idx="1299">
                  <c:v>-0.10558695</c:v>
                </c:pt>
                <c:pt idx="1300">
                  <c:v>-0.10411601833333334</c:v>
                </c:pt>
                <c:pt idx="1301">
                  <c:v>-0.10341734833333334</c:v>
                </c:pt>
                <c:pt idx="1302">
                  <c:v>-0.10399227166666666</c:v>
                </c:pt>
                <c:pt idx="1303">
                  <c:v>-0.10305818666666666</c:v>
                </c:pt>
                <c:pt idx="1304">
                  <c:v>-0.10253086166666667</c:v>
                </c:pt>
                <c:pt idx="1305">
                  <c:v>-0.10181569333333333</c:v>
                </c:pt>
                <c:pt idx="1306">
                  <c:v>-0.10162596666666666</c:v>
                </c:pt>
                <c:pt idx="1307">
                  <c:v>-0.100648085</c:v>
                </c:pt>
                <c:pt idx="1308">
                  <c:v>-0.10072296500000001</c:v>
                </c:pt>
                <c:pt idx="1309">
                  <c:v>-0.10047801333333334</c:v>
                </c:pt>
                <c:pt idx="1310">
                  <c:v>-0.10003318833333334</c:v>
                </c:pt>
                <c:pt idx="1311">
                  <c:v>-9.8899833333333326E-2</c:v>
                </c:pt>
                <c:pt idx="1312">
                  <c:v>-9.8680916666666674E-2</c:v>
                </c:pt>
                <c:pt idx="1313">
                  <c:v>-9.7035471666666664E-2</c:v>
                </c:pt>
                <c:pt idx="1314">
                  <c:v>-9.7591996666666667E-2</c:v>
                </c:pt>
                <c:pt idx="1315">
                  <c:v>-9.8347131666666671E-2</c:v>
                </c:pt>
                <c:pt idx="1316">
                  <c:v>-9.6367899999999992E-2</c:v>
                </c:pt>
                <c:pt idx="1317">
                  <c:v>-9.6182608333333322E-2</c:v>
                </c:pt>
                <c:pt idx="1318">
                  <c:v>-9.5748551666666668E-2</c:v>
                </c:pt>
                <c:pt idx="1319">
                  <c:v>-9.5456020000000003E-2</c:v>
                </c:pt>
                <c:pt idx="1320">
                  <c:v>-9.5084158333333335E-2</c:v>
                </c:pt>
                <c:pt idx="1321">
                  <c:v>-9.4762436666666658E-2</c:v>
                </c:pt>
                <c:pt idx="1322">
                  <c:v>-0.10953842833333334</c:v>
                </c:pt>
                <c:pt idx="1323">
                  <c:v>-0.10996994166666667</c:v>
                </c:pt>
                <c:pt idx="1324">
                  <c:v>-0.10798245333333334</c:v>
                </c:pt>
                <c:pt idx="1325">
                  <c:v>-0.10742213666666665</c:v>
                </c:pt>
                <c:pt idx="1326">
                  <c:v>-0.10751351499999999</c:v>
                </c:pt>
                <c:pt idx="1327">
                  <c:v>-0.10616504333333333</c:v>
                </c:pt>
                <c:pt idx="1328">
                  <c:v>-0.10490733000000001</c:v>
                </c:pt>
                <c:pt idx="1329">
                  <c:v>-0.10665810833333333</c:v>
                </c:pt>
                <c:pt idx="1330">
                  <c:v>-0.10617964333333334</c:v>
                </c:pt>
                <c:pt idx="1331">
                  <c:v>-0.10399925666666668</c:v>
                </c:pt>
                <c:pt idx="1332">
                  <c:v>-0.10310261166666666</c:v>
                </c:pt>
                <c:pt idx="1333">
                  <c:v>-0.10287796666666667</c:v>
                </c:pt>
                <c:pt idx="1334">
                  <c:v>-0.10236968166666666</c:v>
                </c:pt>
                <c:pt idx="1335">
                  <c:v>-0.10202066166666666</c:v>
                </c:pt>
                <c:pt idx="1336">
                  <c:v>-0.10142416166666667</c:v>
                </c:pt>
                <c:pt idx="1337">
                  <c:v>-0.10176620500000001</c:v>
                </c:pt>
                <c:pt idx="1338">
                  <c:v>-0.100228635</c:v>
                </c:pt>
                <c:pt idx="1339">
                  <c:v>-0.10099138499999999</c:v>
                </c:pt>
                <c:pt idx="1340">
                  <c:v>-9.8596525000000004E-2</c:v>
                </c:pt>
                <c:pt idx="1341">
                  <c:v>-9.790927499999999E-2</c:v>
                </c:pt>
                <c:pt idx="1342">
                  <c:v>-9.786295166666667E-2</c:v>
                </c:pt>
                <c:pt idx="1343">
                  <c:v>-9.7345765000000001E-2</c:v>
                </c:pt>
                <c:pt idx="1344">
                  <c:v>-9.7334353333333332E-2</c:v>
                </c:pt>
                <c:pt idx="1345">
                  <c:v>-9.6887619999999994E-2</c:v>
                </c:pt>
                <c:pt idx="1346">
                  <c:v>-0.10838732000000001</c:v>
                </c:pt>
                <c:pt idx="1347">
                  <c:v>-0.10771212499999999</c:v>
                </c:pt>
                <c:pt idx="1348">
                  <c:v>-0.10685545666666667</c:v>
                </c:pt>
                <c:pt idx="1349">
                  <c:v>-0.10754651166666668</c:v>
                </c:pt>
                <c:pt idx="1350">
                  <c:v>-0.10672854499999999</c:v>
                </c:pt>
                <c:pt idx="1351">
                  <c:v>-0.10614156666666667</c:v>
                </c:pt>
                <c:pt idx="1352">
                  <c:v>-0.10486037666666667</c:v>
                </c:pt>
                <c:pt idx="1353">
                  <c:v>-0.10525190000000001</c:v>
                </c:pt>
                <c:pt idx="1354">
                  <c:v>-0.10359693333333334</c:v>
                </c:pt>
                <c:pt idx="1355">
                  <c:v>-0.10270028833333332</c:v>
                </c:pt>
                <c:pt idx="1356">
                  <c:v>-0.10321810166666667</c:v>
                </c:pt>
                <c:pt idx="1357">
                  <c:v>-0.102681255</c:v>
                </c:pt>
                <c:pt idx="1358">
                  <c:v>-0.10164563666666666</c:v>
                </c:pt>
                <c:pt idx="1359">
                  <c:v>-0.10201622666666667</c:v>
                </c:pt>
                <c:pt idx="1360">
                  <c:v>-0.10135943833333334</c:v>
                </c:pt>
                <c:pt idx="1361">
                  <c:v>-0.10033333333333333</c:v>
                </c:pt>
                <c:pt idx="1362">
                  <c:v>-9.912955833333334E-2</c:v>
                </c:pt>
                <c:pt idx="1363">
                  <c:v>-9.8871914999999991E-2</c:v>
                </c:pt>
                <c:pt idx="1364">
                  <c:v>-9.8066648333333326E-2</c:v>
                </c:pt>
                <c:pt idx="1365">
                  <c:v>-9.7452378333333339E-2</c:v>
                </c:pt>
                <c:pt idx="1366">
                  <c:v>-9.6685195000000002E-2</c:v>
                </c:pt>
                <c:pt idx="1367">
                  <c:v>-9.6315233333333333E-2</c:v>
                </c:pt>
                <c:pt idx="1368">
                  <c:v>-9.6413588333333328E-2</c:v>
                </c:pt>
                <c:pt idx="1369">
                  <c:v>-9.630951833333333E-2</c:v>
                </c:pt>
                <c:pt idx="1370">
                  <c:v>-9.5347515000000008E-2</c:v>
                </c:pt>
                <c:pt idx="1371">
                  <c:v>-9.5291661666666666E-2</c:v>
                </c:pt>
                <c:pt idx="1372">
                  <c:v>-9.4724996666666658E-2</c:v>
                </c:pt>
                <c:pt idx="1373">
                  <c:v>-9.3761715000000009E-2</c:v>
                </c:pt>
                <c:pt idx="1374">
                  <c:v>-9.3628454999999999E-2</c:v>
                </c:pt>
                <c:pt idx="1375">
                  <c:v>-9.3231845000000008E-2</c:v>
                </c:pt>
                <c:pt idx="1376">
                  <c:v>-9.293296333333334E-2</c:v>
                </c:pt>
                <c:pt idx="1377">
                  <c:v>-9.2889818333333332E-2</c:v>
                </c:pt>
                <c:pt idx="1378">
                  <c:v>-0.10839429666666667</c:v>
                </c:pt>
                <c:pt idx="1379">
                  <c:v>-0.10685989833333333</c:v>
                </c:pt>
                <c:pt idx="1380">
                  <c:v>-0.10550509333333333</c:v>
                </c:pt>
                <c:pt idx="1381">
                  <c:v>-0.10496761</c:v>
                </c:pt>
                <c:pt idx="1382">
                  <c:v>-0.104799445</c:v>
                </c:pt>
                <c:pt idx="1383">
                  <c:v>-0.10394786166666667</c:v>
                </c:pt>
                <c:pt idx="1384">
                  <c:v>-0.10333930666666666</c:v>
                </c:pt>
                <c:pt idx="1385">
                  <c:v>-0.10252134</c:v>
                </c:pt>
                <c:pt idx="1386">
                  <c:v>-0.10201431833333333</c:v>
                </c:pt>
                <c:pt idx="1387">
                  <c:v>-0.10169068166666667</c:v>
                </c:pt>
                <c:pt idx="1388">
                  <c:v>-0.10198449333333334</c:v>
                </c:pt>
                <c:pt idx="1389">
                  <c:v>-0.10109863333333333</c:v>
                </c:pt>
                <c:pt idx="1390">
                  <c:v>-9.8719619999999994E-2</c:v>
                </c:pt>
                <c:pt idx="1391">
                  <c:v>-0.10051926833333333</c:v>
                </c:pt>
                <c:pt idx="1392">
                  <c:v>-0.10013470666666667</c:v>
                </c:pt>
                <c:pt idx="1393">
                  <c:v>-9.8804013333333343E-2</c:v>
                </c:pt>
                <c:pt idx="1394">
                  <c:v>-9.8445486666666665E-2</c:v>
                </c:pt>
                <c:pt idx="1395">
                  <c:v>-9.9198095E-2</c:v>
                </c:pt>
                <c:pt idx="1396">
                  <c:v>-9.8661874999999996E-2</c:v>
                </c:pt>
                <c:pt idx="1397">
                  <c:v>-9.6765779999999996E-2</c:v>
                </c:pt>
                <c:pt idx="1398">
                  <c:v>-9.7212513333333334E-2</c:v>
                </c:pt>
                <c:pt idx="1399">
                  <c:v>-9.7187129999999997E-2</c:v>
                </c:pt>
                <c:pt idx="1400">
                  <c:v>-9.6994216666666661E-2</c:v>
                </c:pt>
                <c:pt idx="1401">
                  <c:v>-9.5604506666666672E-2</c:v>
                </c:pt>
                <c:pt idx="1402">
                  <c:v>-9.6676938333333323E-2</c:v>
                </c:pt>
                <c:pt idx="1403">
                  <c:v>-9.5611493333333339E-2</c:v>
                </c:pt>
                <c:pt idx="1404">
                  <c:v>-9.5055603333333336E-2</c:v>
                </c:pt>
                <c:pt idx="1405">
                  <c:v>-9.3814381666666655E-2</c:v>
                </c:pt>
                <c:pt idx="1406">
                  <c:v>-9.3923536666666668E-2</c:v>
                </c:pt>
                <c:pt idx="1407">
                  <c:v>-9.3792176666666671E-2</c:v>
                </c:pt>
                <c:pt idx="1408">
                  <c:v>-0.10927254333333333</c:v>
                </c:pt>
                <c:pt idx="1409">
                  <c:v>-0.10818298666666666</c:v>
                </c:pt>
                <c:pt idx="1410">
                  <c:v>-0.10663209</c:v>
                </c:pt>
                <c:pt idx="1411">
                  <c:v>-0.10711182833333334</c:v>
                </c:pt>
                <c:pt idx="1412">
                  <c:v>-0.10616504333333333</c:v>
                </c:pt>
                <c:pt idx="1413">
                  <c:v>-0.10533439333333333</c:v>
                </c:pt>
                <c:pt idx="1414">
                  <c:v>-0.10520557500000001</c:v>
                </c:pt>
                <c:pt idx="1415">
                  <c:v>-0.103721945</c:v>
                </c:pt>
                <c:pt idx="1416">
                  <c:v>-0.10426132666666667</c:v>
                </c:pt>
                <c:pt idx="1417">
                  <c:v>-0.10345479666666665</c:v>
                </c:pt>
                <c:pt idx="1418">
                  <c:v>-0.10328346166666667</c:v>
                </c:pt>
                <c:pt idx="1419">
                  <c:v>-0.10285004833333335</c:v>
                </c:pt>
                <c:pt idx="1420">
                  <c:v>-0.10166085499999999</c:v>
                </c:pt>
                <c:pt idx="1421">
                  <c:v>-0.10229225166666667</c:v>
                </c:pt>
                <c:pt idx="1422">
                  <c:v>-0.10183219833333333</c:v>
                </c:pt>
                <c:pt idx="1423">
                  <c:v>-0.10130994333333333</c:v>
                </c:pt>
                <c:pt idx="1424">
                  <c:v>-0.10037331499999999</c:v>
                </c:pt>
                <c:pt idx="1425">
                  <c:v>-9.962389499999999E-2</c:v>
                </c:pt>
                <c:pt idx="1426">
                  <c:v>-9.8837646666666668E-2</c:v>
                </c:pt>
                <c:pt idx="1427">
                  <c:v>-9.8034921666666663E-2</c:v>
                </c:pt>
                <c:pt idx="1428">
                  <c:v>-9.8428988333333328E-2</c:v>
                </c:pt>
                <c:pt idx="1429">
                  <c:v>-9.7868030000000009E-2</c:v>
                </c:pt>
                <c:pt idx="1430">
                  <c:v>-9.7624349999999999E-2</c:v>
                </c:pt>
                <c:pt idx="1431">
                  <c:v>-9.7149689999999997E-2</c:v>
                </c:pt>
                <c:pt idx="1432">
                  <c:v>-9.6232104999999998E-2</c:v>
                </c:pt>
                <c:pt idx="1433">
                  <c:v>-9.7156039999999999E-2</c:v>
                </c:pt>
                <c:pt idx="1434">
                  <c:v>-9.5504888333333329E-2</c:v>
                </c:pt>
                <c:pt idx="1435">
                  <c:v>-9.568890666666667E-2</c:v>
                </c:pt>
                <c:pt idx="1436">
                  <c:v>-9.4231931666666671E-2</c:v>
                </c:pt>
                <c:pt idx="1437">
                  <c:v>-9.3443791666666665E-2</c:v>
                </c:pt>
                <c:pt idx="1438">
                  <c:v>-9.3533278333333331E-2</c:v>
                </c:pt>
                <c:pt idx="1439">
                  <c:v>-9.2307909999999993E-2</c:v>
                </c:pt>
                <c:pt idx="1440">
                  <c:v>-9.4157051666666672E-2</c:v>
                </c:pt>
                <c:pt idx="1441">
                  <c:v>-0.10758141666666667</c:v>
                </c:pt>
                <c:pt idx="1442">
                  <c:v>-0.10783333000000001</c:v>
                </c:pt>
                <c:pt idx="1443">
                  <c:v>-0.10680088166666667</c:v>
                </c:pt>
                <c:pt idx="1444">
                  <c:v>-0.10618724833333333</c:v>
                </c:pt>
                <c:pt idx="1445">
                  <c:v>-0.10539911666666667</c:v>
                </c:pt>
                <c:pt idx="1446">
                  <c:v>-0.10574305000000001</c:v>
                </c:pt>
                <c:pt idx="1447">
                  <c:v>-0.10493397666666666</c:v>
                </c:pt>
                <c:pt idx="1448">
                  <c:v>-0.10376572666666667</c:v>
                </c:pt>
                <c:pt idx="1449">
                  <c:v>-0.10313497333333334</c:v>
                </c:pt>
                <c:pt idx="1450">
                  <c:v>-0.10245280333333334</c:v>
                </c:pt>
                <c:pt idx="1451">
                  <c:v>-0.10243376833333334</c:v>
                </c:pt>
                <c:pt idx="1452">
                  <c:v>-0.10185123333333333</c:v>
                </c:pt>
                <c:pt idx="1453">
                  <c:v>-0.101189375</c:v>
                </c:pt>
                <c:pt idx="1454">
                  <c:v>-0.10030795666666667</c:v>
                </c:pt>
                <c:pt idx="1455">
                  <c:v>-9.9650541666666662E-2</c:v>
                </c:pt>
                <c:pt idx="1456">
                  <c:v>-9.9190473333333334E-2</c:v>
                </c:pt>
                <c:pt idx="1457">
                  <c:v>-9.8136448333333334E-2</c:v>
                </c:pt>
                <c:pt idx="1458">
                  <c:v>-9.8509573333333336E-2</c:v>
                </c:pt>
                <c:pt idx="1459">
                  <c:v>-9.8764046666666661E-2</c:v>
                </c:pt>
                <c:pt idx="1460">
                  <c:v>-9.738765499999999E-2</c:v>
                </c:pt>
                <c:pt idx="1461">
                  <c:v>-9.7654174999999996E-2</c:v>
                </c:pt>
                <c:pt idx="1462">
                  <c:v>-9.6194028333333334E-2</c:v>
                </c:pt>
                <c:pt idx="1463">
                  <c:v>-9.5945914999999993E-2</c:v>
                </c:pt>
                <c:pt idx="1464">
                  <c:v>-9.592497333333333E-2</c:v>
                </c:pt>
                <c:pt idx="1465">
                  <c:v>-9.4265564999999996E-2</c:v>
                </c:pt>
                <c:pt idx="1466">
                  <c:v>-9.3911473333333328E-2</c:v>
                </c:pt>
                <c:pt idx="1467">
                  <c:v>-9.4539698333333338E-2</c:v>
                </c:pt>
                <c:pt idx="1468">
                  <c:v>-9.2838406666666679E-2</c:v>
                </c:pt>
                <c:pt idx="1469">
                  <c:v>-9.2826358333333331E-2</c:v>
                </c:pt>
                <c:pt idx="1470">
                  <c:v>-9.250399333333334E-2</c:v>
                </c:pt>
                <c:pt idx="1471">
                  <c:v>-9.1210738333333333E-2</c:v>
                </c:pt>
                <c:pt idx="1472">
                  <c:v>-0.10828768333333333</c:v>
                </c:pt>
                <c:pt idx="1473">
                  <c:v>-0.10586361833333333</c:v>
                </c:pt>
                <c:pt idx="1474">
                  <c:v>-0.10512371833333334</c:v>
                </c:pt>
                <c:pt idx="1475">
                  <c:v>-0.10455830833333332</c:v>
                </c:pt>
                <c:pt idx="1476">
                  <c:v>-0.10507802166666667</c:v>
                </c:pt>
                <c:pt idx="1477">
                  <c:v>-0.10423023666666667</c:v>
                </c:pt>
                <c:pt idx="1478">
                  <c:v>-0.10268633333333334</c:v>
                </c:pt>
                <c:pt idx="1479">
                  <c:v>-0.102732015</c:v>
                </c:pt>
                <c:pt idx="1480">
                  <c:v>-0.10198576500000001</c:v>
                </c:pt>
                <c:pt idx="1481">
                  <c:v>-0.102653965</c:v>
                </c:pt>
                <c:pt idx="1482">
                  <c:v>-0.100230535</c:v>
                </c:pt>
                <c:pt idx="1483">
                  <c:v>-9.9323741666666659E-2</c:v>
                </c:pt>
                <c:pt idx="1484">
                  <c:v>-9.9323733333333344E-2</c:v>
                </c:pt>
                <c:pt idx="1485">
                  <c:v>-0.10036379500000001</c:v>
                </c:pt>
                <c:pt idx="1486">
                  <c:v>-9.887127833333334E-2</c:v>
                </c:pt>
                <c:pt idx="1487">
                  <c:v>-9.8533049999999997E-2</c:v>
                </c:pt>
                <c:pt idx="1488">
                  <c:v>-9.7460000000000005E-2</c:v>
                </c:pt>
                <c:pt idx="1489">
                  <c:v>-9.7409239999999994E-2</c:v>
                </c:pt>
                <c:pt idx="1490">
                  <c:v>-9.7199185000000007E-2</c:v>
                </c:pt>
                <c:pt idx="1491">
                  <c:v>-9.6723890000000007E-2</c:v>
                </c:pt>
                <c:pt idx="1492">
                  <c:v>-9.6117241666666672E-2</c:v>
                </c:pt>
                <c:pt idx="1493">
                  <c:v>-9.5200284999999996E-2</c:v>
                </c:pt>
                <c:pt idx="1494">
                  <c:v>-9.4195119999999993E-2</c:v>
                </c:pt>
                <c:pt idx="1495">
                  <c:v>-9.451495E-2</c:v>
                </c:pt>
                <c:pt idx="1496">
                  <c:v>-9.3951448333333326E-2</c:v>
                </c:pt>
                <c:pt idx="1497">
                  <c:v>-9.3646851666666669E-2</c:v>
                </c:pt>
                <c:pt idx="1498">
                  <c:v>-9.2986273333333327E-2</c:v>
                </c:pt>
                <c:pt idx="1499">
                  <c:v>-9.2543974999999987E-2</c:v>
                </c:pt>
                <c:pt idx="1500">
                  <c:v>-9.3177906666666671E-2</c:v>
                </c:pt>
                <c:pt idx="1501">
                  <c:v>-9.2148001666666673E-2</c:v>
                </c:pt>
                <c:pt idx="1502">
                  <c:v>-0.106587665</c:v>
                </c:pt>
                <c:pt idx="1503">
                  <c:v>-0.10537881833333333</c:v>
                </c:pt>
                <c:pt idx="1504">
                  <c:v>-0.10443013500000001</c:v>
                </c:pt>
                <c:pt idx="1505">
                  <c:v>-0.10390660833333333</c:v>
                </c:pt>
                <c:pt idx="1506">
                  <c:v>-0.10318447</c:v>
                </c:pt>
                <c:pt idx="1507">
                  <c:v>-0.10299092166666667</c:v>
                </c:pt>
                <c:pt idx="1508">
                  <c:v>-0.10262477333333334</c:v>
                </c:pt>
                <c:pt idx="1509">
                  <c:v>-0.10185250500000001</c:v>
                </c:pt>
                <c:pt idx="1510">
                  <c:v>-0.10155235166666668</c:v>
                </c:pt>
                <c:pt idx="1511">
                  <c:v>-0.10089366500000001</c:v>
                </c:pt>
                <c:pt idx="1512">
                  <c:v>-0.10036125999999999</c:v>
                </c:pt>
                <c:pt idx="1513">
                  <c:v>-0.100833385</c:v>
                </c:pt>
                <c:pt idx="1514">
                  <c:v>-9.9873273333333332E-2</c:v>
                </c:pt>
                <c:pt idx="1515">
                  <c:v>-9.9210778333333333E-2</c:v>
                </c:pt>
                <c:pt idx="1516">
                  <c:v>-9.8355373333333329E-2</c:v>
                </c:pt>
                <c:pt idx="1517">
                  <c:v>-9.8168809999999995E-2</c:v>
                </c:pt>
                <c:pt idx="1518">
                  <c:v>-9.8276058333333333E-2</c:v>
                </c:pt>
                <c:pt idx="1519">
                  <c:v>-9.7604680000000013E-2</c:v>
                </c:pt>
                <c:pt idx="1520">
                  <c:v>-9.6871121666666671E-2</c:v>
                </c:pt>
                <c:pt idx="1521">
                  <c:v>-9.5584838333333338E-2</c:v>
                </c:pt>
                <c:pt idx="1522">
                  <c:v>-9.4667879999999996E-2</c:v>
                </c:pt>
                <c:pt idx="1523">
                  <c:v>-9.6045533333333336E-2</c:v>
                </c:pt>
                <c:pt idx="1524">
                  <c:v>-9.5235188333333332E-2</c:v>
                </c:pt>
                <c:pt idx="1525">
                  <c:v>-9.4635518333333335E-2</c:v>
                </c:pt>
                <c:pt idx="1526">
                  <c:v>-9.539383333333333E-2</c:v>
                </c:pt>
                <c:pt idx="1527">
                  <c:v>-9.5378605000000005E-2</c:v>
                </c:pt>
                <c:pt idx="1528">
                  <c:v>-9.4019985E-2</c:v>
                </c:pt>
                <c:pt idx="1529">
                  <c:v>-9.3201383333333332E-2</c:v>
                </c:pt>
                <c:pt idx="1530">
                  <c:v>-9.3353685000000006E-2</c:v>
                </c:pt>
                <c:pt idx="1531">
                  <c:v>-9.3767420000000004E-2</c:v>
                </c:pt>
                <c:pt idx="1532">
                  <c:v>-9.3357491666666667E-2</c:v>
                </c:pt>
                <c:pt idx="1533">
                  <c:v>-0.10769690666666666</c:v>
                </c:pt>
                <c:pt idx="1534">
                  <c:v>-0.10615425166666667</c:v>
                </c:pt>
                <c:pt idx="1535">
                  <c:v>-0.10617392833333333</c:v>
                </c:pt>
                <c:pt idx="1536">
                  <c:v>-0.10647598833333333</c:v>
                </c:pt>
                <c:pt idx="1537">
                  <c:v>-0.10503424</c:v>
                </c:pt>
                <c:pt idx="1538">
                  <c:v>-0.10545242666666667</c:v>
                </c:pt>
                <c:pt idx="1539">
                  <c:v>-0.10415408666666666</c:v>
                </c:pt>
                <c:pt idx="1540">
                  <c:v>-0.10452848333333334</c:v>
                </c:pt>
                <c:pt idx="1541">
                  <c:v>-0.10251753333333333</c:v>
                </c:pt>
                <c:pt idx="1542">
                  <c:v>-0.10444727000000001</c:v>
                </c:pt>
                <c:pt idx="1543">
                  <c:v>-0.10376129166666666</c:v>
                </c:pt>
                <c:pt idx="1544">
                  <c:v>-0.102643815</c:v>
                </c:pt>
                <c:pt idx="1545">
                  <c:v>-0.10206317833333332</c:v>
                </c:pt>
                <c:pt idx="1546">
                  <c:v>-0.10162532333333334</c:v>
                </c:pt>
                <c:pt idx="1547">
                  <c:v>-0.10038790666666667</c:v>
                </c:pt>
                <c:pt idx="1548">
                  <c:v>-0.10034031833333333</c:v>
                </c:pt>
                <c:pt idx="1549">
                  <c:v>-9.989801999999999E-2</c:v>
                </c:pt>
                <c:pt idx="1550">
                  <c:v>-9.9247583333333333E-2</c:v>
                </c:pt>
                <c:pt idx="1551">
                  <c:v>-9.8710108333333324E-2</c:v>
                </c:pt>
                <c:pt idx="1552">
                  <c:v>-9.8295093333333333E-2</c:v>
                </c:pt>
                <c:pt idx="1553">
                  <c:v>-9.776523166666666E-2</c:v>
                </c:pt>
                <c:pt idx="1554">
                  <c:v>-9.6833046666666672E-2</c:v>
                </c:pt>
                <c:pt idx="1555">
                  <c:v>-9.6844474999999999E-2</c:v>
                </c:pt>
                <c:pt idx="1556">
                  <c:v>-9.7359736666666669E-2</c:v>
                </c:pt>
                <c:pt idx="1557">
                  <c:v>-9.5285328333333322E-2</c:v>
                </c:pt>
                <c:pt idx="1558">
                  <c:v>-9.4332194999999994E-2</c:v>
                </c:pt>
                <c:pt idx="1559">
                  <c:v>-9.3937491666666664E-2</c:v>
                </c:pt>
                <c:pt idx="1560">
                  <c:v>-9.3835330000000008E-2</c:v>
                </c:pt>
                <c:pt idx="1561">
                  <c:v>-9.2727994999999994E-2</c:v>
                </c:pt>
                <c:pt idx="1562">
                  <c:v>-9.2481151666666664E-2</c:v>
                </c:pt>
                <c:pt idx="1563">
                  <c:v>-9.2132140000000001E-2</c:v>
                </c:pt>
                <c:pt idx="1564">
                  <c:v>-9.178311833333333E-2</c:v>
                </c:pt>
                <c:pt idx="1565">
                  <c:v>-9.1868781666666663E-2</c:v>
                </c:pt>
                <c:pt idx="1566">
                  <c:v>-0.106616855</c:v>
                </c:pt>
                <c:pt idx="1567">
                  <c:v>-0.10639920999999999</c:v>
                </c:pt>
                <c:pt idx="1568">
                  <c:v>-0.10532614333333333</c:v>
                </c:pt>
                <c:pt idx="1569">
                  <c:v>-0.10450500666666666</c:v>
                </c:pt>
                <c:pt idx="1570">
                  <c:v>-0.10348144333333333</c:v>
                </c:pt>
                <c:pt idx="1571">
                  <c:v>-0.10347763666666668</c:v>
                </c:pt>
                <c:pt idx="1572">
                  <c:v>-0.10307215</c:v>
                </c:pt>
                <c:pt idx="1573">
                  <c:v>-0.10205176666666667</c:v>
                </c:pt>
                <c:pt idx="1574">
                  <c:v>-0.10192040666666666</c:v>
                </c:pt>
                <c:pt idx="1575">
                  <c:v>-0.101803645</c:v>
                </c:pt>
                <c:pt idx="1576">
                  <c:v>-0.10096599999999999</c:v>
                </c:pt>
                <c:pt idx="1577">
                  <c:v>-0.10108276166666667</c:v>
                </c:pt>
                <c:pt idx="1578">
                  <c:v>-9.9227284999999998E-2</c:v>
                </c:pt>
                <c:pt idx="1579">
                  <c:v>-0.100036995</c:v>
                </c:pt>
                <c:pt idx="1580">
                  <c:v>-0.10001541</c:v>
                </c:pt>
                <c:pt idx="1581">
                  <c:v>-9.8726598333333332E-2</c:v>
                </c:pt>
                <c:pt idx="1582">
                  <c:v>-9.8924581666666664E-2</c:v>
                </c:pt>
                <c:pt idx="1583">
                  <c:v>-9.7964478333333327E-2</c:v>
                </c:pt>
                <c:pt idx="1584">
                  <c:v>-9.7767130000000008E-2</c:v>
                </c:pt>
                <c:pt idx="1585">
                  <c:v>-9.7044991666666663E-2</c:v>
                </c:pt>
                <c:pt idx="1586">
                  <c:v>-9.7220769999999998E-2</c:v>
                </c:pt>
                <c:pt idx="1587">
                  <c:v>-9.5700335000000011E-2</c:v>
                </c:pt>
                <c:pt idx="1588">
                  <c:v>-9.5893883333333332E-2</c:v>
                </c:pt>
                <c:pt idx="1589">
                  <c:v>-9.5076544999999998E-2</c:v>
                </c:pt>
                <c:pt idx="1590">
                  <c:v>-9.5232645000000005E-2</c:v>
                </c:pt>
                <c:pt idx="1591">
                  <c:v>-9.4214161666666671E-2</c:v>
                </c:pt>
                <c:pt idx="1592">
                  <c:v>-9.407393166666668E-2</c:v>
                </c:pt>
                <c:pt idx="1593">
                  <c:v>-9.3631624999999996E-2</c:v>
                </c:pt>
                <c:pt idx="1594">
                  <c:v>-9.2795896666666669E-2</c:v>
                </c:pt>
                <c:pt idx="1595">
                  <c:v>-9.2877118333333328E-2</c:v>
                </c:pt>
                <c:pt idx="1596">
                  <c:v>-9.1956988333333337E-2</c:v>
                </c:pt>
                <c:pt idx="1597">
                  <c:v>-9.168729833333332E-2</c:v>
                </c:pt>
                <c:pt idx="1598">
                  <c:v>-9.0896621666666663E-2</c:v>
                </c:pt>
                <c:pt idx="1599">
                  <c:v>-0.10560535666666666</c:v>
                </c:pt>
                <c:pt idx="1600">
                  <c:v>-0.10439522999999999</c:v>
                </c:pt>
                <c:pt idx="1601">
                  <c:v>-0.10524745833333334</c:v>
                </c:pt>
                <c:pt idx="1602">
                  <c:v>-0.10430829500000001</c:v>
                </c:pt>
                <c:pt idx="1603">
                  <c:v>-0.10300044166666668</c:v>
                </c:pt>
                <c:pt idx="1604">
                  <c:v>-0.10228782500000001</c:v>
                </c:pt>
                <c:pt idx="1605">
                  <c:v>-0.10174271333333333</c:v>
                </c:pt>
                <c:pt idx="1606">
                  <c:v>-0.10125028333333333</c:v>
                </c:pt>
                <c:pt idx="1607">
                  <c:v>-0.10174842666666667</c:v>
                </c:pt>
                <c:pt idx="1608">
                  <c:v>-0.10067219666666666</c:v>
                </c:pt>
                <c:pt idx="1609">
                  <c:v>-9.979522166666667E-2</c:v>
                </c:pt>
                <c:pt idx="1610">
                  <c:v>-9.9087675E-2</c:v>
                </c:pt>
                <c:pt idx="1611">
                  <c:v>-9.8967106666666665E-2</c:v>
                </c:pt>
                <c:pt idx="1612">
                  <c:v>-9.8229090000000005E-2</c:v>
                </c:pt>
                <c:pt idx="1613">
                  <c:v>-9.7152868333333336E-2</c:v>
                </c:pt>
                <c:pt idx="1614">
                  <c:v>-9.6107730000000002E-2</c:v>
                </c:pt>
                <c:pt idx="1615">
                  <c:v>-9.6367899999999992E-2</c:v>
                </c:pt>
                <c:pt idx="1616">
                  <c:v>-9.578155666666667E-2</c:v>
                </c:pt>
                <c:pt idx="1617">
                  <c:v>-9.4259850000000006E-2</c:v>
                </c:pt>
                <c:pt idx="1618">
                  <c:v>-9.4144996666666675E-2</c:v>
                </c:pt>
                <c:pt idx="1619">
                  <c:v>-9.4183706666666658E-2</c:v>
                </c:pt>
                <c:pt idx="1620">
                  <c:v>-9.364178166666666E-2</c:v>
                </c:pt>
                <c:pt idx="1621">
                  <c:v>-9.3123968333333335E-2</c:v>
                </c:pt>
                <c:pt idx="1622">
                  <c:v>-9.3542155000000002E-2</c:v>
                </c:pt>
                <c:pt idx="1623">
                  <c:v>-9.2197498333333336E-2</c:v>
                </c:pt>
                <c:pt idx="1624">
                  <c:v>-9.1621946666666662E-2</c:v>
                </c:pt>
                <c:pt idx="1625">
                  <c:v>-9.1693011666666671E-2</c:v>
                </c:pt>
                <c:pt idx="1626">
                  <c:v>-9.1746950000000008E-2</c:v>
                </c:pt>
                <c:pt idx="1627">
                  <c:v>-0.10493080666666667</c:v>
                </c:pt>
                <c:pt idx="1628">
                  <c:v>-0.10438571000000001</c:v>
                </c:pt>
                <c:pt idx="1629">
                  <c:v>-0.10406398</c:v>
                </c:pt>
                <c:pt idx="1630">
                  <c:v>-0.10328536833333332</c:v>
                </c:pt>
                <c:pt idx="1631">
                  <c:v>-0.10271678833333334</c:v>
                </c:pt>
                <c:pt idx="1632">
                  <c:v>-0.10241599833333333</c:v>
                </c:pt>
                <c:pt idx="1633">
                  <c:v>-0.10180491666666666</c:v>
                </c:pt>
                <c:pt idx="1634">
                  <c:v>-0.10123696333333333</c:v>
                </c:pt>
                <c:pt idx="1635">
                  <c:v>-0.10085685999999999</c:v>
                </c:pt>
                <c:pt idx="1636">
                  <c:v>-9.9853603333333332E-2</c:v>
                </c:pt>
                <c:pt idx="1637">
                  <c:v>-0.10019500333333334</c:v>
                </c:pt>
                <c:pt idx="1638">
                  <c:v>-9.9721606666666671E-2</c:v>
                </c:pt>
                <c:pt idx="1639">
                  <c:v>-9.9885964999999993E-2</c:v>
                </c:pt>
                <c:pt idx="1640">
                  <c:v>-9.9455721666666663E-2</c:v>
                </c:pt>
                <c:pt idx="1641">
                  <c:v>-9.9430981666666668E-2</c:v>
                </c:pt>
                <c:pt idx="1642">
                  <c:v>-9.8451828333333338E-2</c:v>
                </c:pt>
                <c:pt idx="1643">
                  <c:v>-9.802920833333334E-2</c:v>
                </c:pt>
                <c:pt idx="1644">
                  <c:v>-9.709893E-2</c:v>
                </c:pt>
                <c:pt idx="1645">
                  <c:v>-9.7447934999999999E-2</c:v>
                </c:pt>
                <c:pt idx="1646">
                  <c:v>-9.7253131666666673E-2</c:v>
                </c:pt>
                <c:pt idx="1647">
                  <c:v>-9.6650926666666664E-2</c:v>
                </c:pt>
                <c:pt idx="1648">
                  <c:v>-9.6334901666666667E-2</c:v>
                </c:pt>
                <c:pt idx="1649">
                  <c:v>-9.5609584999999997E-2</c:v>
                </c:pt>
                <c:pt idx="1650">
                  <c:v>-9.4797976666666672E-2</c:v>
                </c:pt>
                <c:pt idx="1651">
                  <c:v>-9.4311245000000002E-2</c:v>
                </c:pt>
                <c:pt idx="1652">
                  <c:v>-9.4322044999999993E-2</c:v>
                </c:pt>
                <c:pt idx="1653">
                  <c:v>-9.3868955000000004E-2</c:v>
                </c:pt>
                <c:pt idx="1654">
                  <c:v>-9.3472989999999992E-2</c:v>
                </c:pt>
                <c:pt idx="1655">
                  <c:v>-9.315126E-2</c:v>
                </c:pt>
                <c:pt idx="1656">
                  <c:v>-9.3349886666666659E-2</c:v>
                </c:pt>
                <c:pt idx="1657">
                  <c:v>-9.187576833333333E-2</c:v>
                </c:pt>
                <c:pt idx="1658">
                  <c:v>-9.1893529999999987E-2</c:v>
                </c:pt>
                <c:pt idx="1659">
                  <c:v>-9.1720929999999992E-2</c:v>
                </c:pt>
                <c:pt idx="1660">
                  <c:v>-0.10615615833333333</c:v>
                </c:pt>
                <c:pt idx="1661">
                  <c:v>-0.10561423333333333</c:v>
                </c:pt>
                <c:pt idx="1662">
                  <c:v>-0.10418772666666666</c:v>
                </c:pt>
                <c:pt idx="1663">
                  <c:v>-0.10385266999999999</c:v>
                </c:pt>
                <c:pt idx="1664">
                  <c:v>-0.10322000166666667</c:v>
                </c:pt>
                <c:pt idx="1665">
                  <c:v>-0.10277263333333334</c:v>
                </c:pt>
                <c:pt idx="1666">
                  <c:v>-0.10343384666666666</c:v>
                </c:pt>
                <c:pt idx="1667">
                  <c:v>-0.10227131833333333</c:v>
                </c:pt>
                <c:pt idx="1668">
                  <c:v>-0.10179094500000001</c:v>
                </c:pt>
                <c:pt idx="1669">
                  <c:v>-0.10149651333333334</c:v>
                </c:pt>
                <c:pt idx="1670">
                  <c:v>-0.10040060666666667</c:v>
                </c:pt>
                <c:pt idx="1671">
                  <c:v>-0.10084987500000001</c:v>
                </c:pt>
                <c:pt idx="1672">
                  <c:v>-0.10062587333333334</c:v>
                </c:pt>
                <c:pt idx="1673">
                  <c:v>-9.9006446666666664E-2</c:v>
                </c:pt>
                <c:pt idx="1674">
                  <c:v>-9.9526166666666666E-2</c:v>
                </c:pt>
                <c:pt idx="1675">
                  <c:v>-9.8003188333333338E-2</c:v>
                </c:pt>
                <c:pt idx="1676">
                  <c:v>-9.8131378333333324E-2</c:v>
                </c:pt>
                <c:pt idx="1677">
                  <c:v>-9.7309604999999993E-2</c:v>
                </c:pt>
                <c:pt idx="1678">
                  <c:v>-9.682669666666667E-2</c:v>
                </c:pt>
                <c:pt idx="1679">
                  <c:v>-9.6455470000000001E-2</c:v>
                </c:pt>
                <c:pt idx="1680">
                  <c:v>-9.5685728333333345E-2</c:v>
                </c:pt>
                <c:pt idx="1681">
                  <c:v>-9.4160231666666677E-2</c:v>
                </c:pt>
                <c:pt idx="1682">
                  <c:v>-9.5308168333333346E-2</c:v>
                </c:pt>
                <c:pt idx="1683">
                  <c:v>-9.4572695000000012E-2</c:v>
                </c:pt>
                <c:pt idx="1684">
                  <c:v>-9.4834779999999994E-2</c:v>
                </c:pt>
                <c:pt idx="1685">
                  <c:v>-9.3693813333333334E-2</c:v>
                </c:pt>
                <c:pt idx="1686">
                  <c:v>-9.3907030000000002E-2</c:v>
                </c:pt>
                <c:pt idx="1687">
                  <c:v>-9.2606798333333337E-2</c:v>
                </c:pt>
                <c:pt idx="1688">
                  <c:v>-9.1818023333333346E-2</c:v>
                </c:pt>
                <c:pt idx="1689">
                  <c:v>-9.1437919999999992E-2</c:v>
                </c:pt>
                <c:pt idx="1690">
                  <c:v>-9.1062251666666663E-2</c:v>
                </c:pt>
                <c:pt idx="1691">
                  <c:v>-9.1373825000000006E-2</c:v>
                </c:pt>
                <c:pt idx="1692">
                  <c:v>-0.10526395666666667</c:v>
                </c:pt>
                <c:pt idx="1693">
                  <c:v>-0.10414710833333334</c:v>
                </c:pt>
                <c:pt idx="1694">
                  <c:v>-0.104149015</c:v>
                </c:pt>
                <c:pt idx="1695">
                  <c:v>-0.10264000833333334</c:v>
                </c:pt>
                <c:pt idx="1696">
                  <c:v>-0.10209617666666666</c:v>
                </c:pt>
                <c:pt idx="1697">
                  <c:v>-0.1014762</c:v>
                </c:pt>
                <c:pt idx="1698">
                  <c:v>-0.10187915166666667</c:v>
                </c:pt>
                <c:pt idx="1699">
                  <c:v>-0.10081244333333333</c:v>
                </c:pt>
                <c:pt idx="1700">
                  <c:v>-0.10091651333333333</c:v>
                </c:pt>
                <c:pt idx="1701">
                  <c:v>-0.10093871833333333</c:v>
                </c:pt>
                <c:pt idx="1702">
                  <c:v>-9.963785E-2</c:v>
                </c:pt>
                <c:pt idx="1703">
                  <c:v>-0.10033016166666667</c:v>
                </c:pt>
                <c:pt idx="1704">
                  <c:v>-9.9661961666666674E-2</c:v>
                </c:pt>
                <c:pt idx="1705">
                  <c:v>-9.9254560000000006E-2</c:v>
                </c:pt>
                <c:pt idx="1706">
                  <c:v>-9.7388926666666667E-2</c:v>
                </c:pt>
                <c:pt idx="1707">
                  <c:v>-9.7333716666666667E-2</c:v>
                </c:pt>
                <c:pt idx="1708">
                  <c:v>-9.6756259999999997E-2</c:v>
                </c:pt>
                <c:pt idx="1709">
                  <c:v>-9.6295555000000005E-2</c:v>
                </c:pt>
                <c:pt idx="1710">
                  <c:v>-9.5905931666666666E-2</c:v>
                </c:pt>
                <c:pt idx="1711">
                  <c:v>-9.5748551666666668E-2</c:v>
                </c:pt>
                <c:pt idx="1712">
                  <c:v>-9.5603243333333338E-2</c:v>
                </c:pt>
                <c:pt idx="1713">
                  <c:v>-9.4030141666666664E-2</c:v>
                </c:pt>
                <c:pt idx="1714">
                  <c:v>-9.3667164999999997E-2</c:v>
                </c:pt>
                <c:pt idx="1715">
                  <c:v>-9.4023791666666662E-2</c:v>
                </c:pt>
                <c:pt idx="1716">
                  <c:v>-9.3749021666666668E-2</c:v>
                </c:pt>
                <c:pt idx="1717">
                  <c:v>-9.2653760000000002E-2</c:v>
                </c:pt>
                <c:pt idx="1718">
                  <c:v>-9.1800260000000009E-2</c:v>
                </c:pt>
                <c:pt idx="1719">
                  <c:v>-9.1100326666666662E-2</c:v>
                </c:pt>
                <c:pt idx="1720">
                  <c:v>-9.1256419999999991E-2</c:v>
                </c:pt>
                <c:pt idx="1721">
                  <c:v>-9.011863833333332E-2</c:v>
                </c:pt>
                <c:pt idx="1722">
                  <c:v>-0.10402464</c:v>
                </c:pt>
                <c:pt idx="1723">
                  <c:v>-0.10358425</c:v>
                </c:pt>
                <c:pt idx="1724">
                  <c:v>-0.10365150833333334</c:v>
                </c:pt>
                <c:pt idx="1725">
                  <c:v>-0.10250293333333334</c:v>
                </c:pt>
                <c:pt idx="1726">
                  <c:v>-0.10359249833333334</c:v>
                </c:pt>
                <c:pt idx="1727">
                  <c:v>-0.10157837</c:v>
                </c:pt>
                <c:pt idx="1728">
                  <c:v>-0.10216535</c:v>
                </c:pt>
                <c:pt idx="1729">
                  <c:v>-0.10040505</c:v>
                </c:pt>
                <c:pt idx="1730">
                  <c:v>-0.10135119833333334</c:v>
                </c:pt>
                <c:pt idx="1731">
                  <c:v>-0.10072232833333333</c:v>
                </c:pt>
                <c:pt idx="1732">
                  <c:v>-9.9238698333333333E-2</c:v>
                </c:pt>
                <c:pt idx="1733">
                  <c:v>-9.9701936666666671E-2</c:v>
                </c:pt>
                <c:pt idx="1734">
                  <c:v>-9.8078076666666666E-2</c:v>
                </c:pt>
                <c:pt idx="1735">
                  <c:v>-9.7626893333333326E-2</c:v>
                </c:pt>
                <c:pt idx="1736">
                  <c:v>-9.8277329999999996E-2</c:v>
                </c:pt>
                <c:pt idx="1737">
                  <c:v>-9.6595708333333336E-2</c:v>
                </c:pt>
                <c:pt idx="1738">
                  <c:v>-9.7969556666666666E-2</c:v>
                </c:pt>
                <c:pt idx="1739">
                  <c:v>-9.6796869999999993E-2</c:v>
                </c:pt>
                <c:pt idx="1740">
                  <c:v>-9.7512666666666664E-2</c:v>
                </c:pt>
                <c:pt idx="1741">
                  <c:v>-9.5703506666666674E-2</c:v>
                </c:pt>
                <c:pt idx="1742">
                  <c:v>-9.5136205000000001E-2</c:v>
                </c:pt>
                <c:pt idx="1743">
                  <c:v>-9.5275800000000008E-2</c:v>
                </c:pt>
                <c:pt idx="1744">
                  <c:v>-9.403458499999999E-2</c:v>
                </c:pt>
                <c:pt idx="1745">
                  <c:v>-9.307193833333334E-2</c:v>
                </c:pt>
                <c:pt idx="1746">
                  <c:v>-9.3028148333333324E-2</c:v>
                </c:pt>
                <c:pt idx="1747">
                  <c:v>-9.2261593333333336E-2</c:v>
                </c:pt>
                <c:pt idx="1748">
                  <c:v>-9.1312273333333333E-2</c:v>
                </c:pt>
                <c:pt idx="1749">
                  <c:v>-9.1843406666666669E-2</c:v>
                </c:pt>
                <c:pt idx="1750">
                  <c:v>-9.0442268333333325E-2</c:v>
                </c:pt>
                <c:pt idx="1751">
                  <c:v>-9.0156713333333333E-2</c:v>
                </c:pt>
                <c:pt idx="1752">
                  <c:v>-8.9398400000000003E-2</c:v>
                </c:pt>
                <c:pt idx="1753">
                  <c:v>-8.965984166666667E-2</c:v>
                </c:pt>
                <c:pt idx="1754">
                  <c:v>-9.1464566666666663E-2</c:v>
                </c:pt>
                <c:pt idx="1755">
                  <c:v>-0.10317240499999999</c:v>
                </c:pt>
                <c:pt idx="1756">
                  <c:v>-0.10242679166666666</c:v>
                </c:pt>
                <c:pt idx="1757">
                  <c:v>-0.10234049166666666</c:v>
                </c:pt>
                <c:pt idx="1758">
                  <c:v>-0.10291794999999999</c:v>
                </c:pt>
                <c:pt idx="1759">
                  <c:v>-0.10152633166666666</c:v>
                </c:pt>
                <c:pt idx="1760">
                  <c:v>-0.10177509</c:v>
                </c:pt>
                <c:pt idx="1761">
                  <c:v>-0.100965365</c:v>
                </c:pt>
                <c:pt idx="1762">
                  <c:v>-0.10117477500000001</c:v>
                </c:pt>
                <c:pt idx="1763">
                  <c:v>-0.10018866</c:v>
                </c:pt>
                <c:pt idx="1764">
                  <c:v>-0.100422175</c:v>
                </c:pt>
                <c:pt idx="1765">
                  <c:v>-9.9613101666666662E-2</c:v>
                </c:pt>
                <c:pt idx="1766">
                  <c:v>-9.9518545E-2</c:v>
                </c:pt>
                <c:pt idx="1767">
                  <c:v>-9.9184131666666661E-2</c:v>
                </c:pt>
                <c:pt idx="1768">
                  <c:v>-9.8586368333333327E-2</c:v>
                </c:pt>
                <c:pt idx="1769">
                  <c:v>-9.8207521666666672E-2</c:v>
                </c:pt>
                <c:pt idx="1770">
                  <c:v>-9.6451028333333327E-2</c:v>
                </c:pt>
                <c:pt idx="1771">
                  <c:v>-9.6080438333333337E-2</c:v>
                </c:pt>
                <c:pt idx="1772">
                  <c:v>-9.5203455000000006E-2</c:v>
                </c:pt>
                <c:pt idx="1773">
                  <c:v>-9.5216791666666661E-2</c:v>
                </c:pt>
                <c:pt idx="1774">
                  <c:v>-9.5480768333333341E-2</c:v>
                </c:pt>
                <c:pt idx="1775">
                  <c:v>-9.5392561666666667E-2</c:v>
                </c:pt>
                <c:pt idx="1776">
                  <c:v>-9.5060046666666662E-2</c:v>
                </c:pt>
                <c:pt idx="1777">
                  <c:v>-9.3693813333333334E-2</c:v>
                </c:pt>
                <c:pt idx="1778">
                  <c:v>-9.4006030000000004E-2</c:v>
                </c:pt>
                <c:pt idx="1779">
                  <c:v>-9.3320051666666667E-2</c:v>
                </c:pt>
                <c:pt idx="1780">
                  <c:v>-9.2351691666666666E-2</c:v>
                </c:pt>
                <c:pt idx="1781">
                  <c:v>-9.2820008333333329E-2</c:v>
                </c:pt>
                <c:pt idx="1782">
                  <c:v>-9.2791453333333343E-2</c:v>
                </c:pt>
                <c:pt idx="1783">
                  <c:v>-9.2055988333333338E-2</c:v>
                </c:pt>
                <c:pt idx="1784">
                  <c:v>-9.1680948333333331E-2</c:v>
                </c:pt>
                <c:pt idx="1785">
                  <c:v>-9.096833E-2</c:v>
                </c:pt>
                <c:pt idx="1786">
                  <c:v>-8.9939690000000003E-2</c:v>
                </c:pt>
                <c:pt idx="1787">
                  <c:v>-8.9847040000000003E-2</c:v>
                </c:pt>
                <c:pt idx="1788">
                  <c:v>-0.103504285</c:v>
                </c:pt>
                <c:pt idx="1789">
                  <c:v>-0.10254799499999999</c:v>
                </c:pt>
                <c:pt idx="1790">
                  <c:v>-0.10213235166666666</c:v>
                </c:pt>
                <c:pt idx="1791">
                  <c:v>-0.10123379166666666</c:v>
                </c:pt>
                <c:pt idx="1792">
                  <c:v>-0.10109799666666668</c:v>
                </c:pt>
                <c:pt idx="1793">
                  <c:v>-0.10108593333333334</c:v>
                </c:pt>
                <c:pt idx="1794">
                  <c:v>-0.10093301166666667</c:v>
                </c:pt>
                <c:pt idx="1795">
                  <c:v>-9.9865031666666673E-2</c:v>
                </c:pt>
                <c:pt idx="1796">
                  <c:v>-9.9594059999999998E-2</c:v>
                </c:pt>
                <c:pt idx="1797">
                  <c:v>-9.9132728333333336E-2</c:v>
                </c:pt>
                <c:pt idx="1798">
                  <c:v>-9.8898578333333334E-2</c:v>
                </c:pt>
                <c:pt idx="1799">
                  <c:v>-9.7883256666666668E-2</c:v>
                </c:pt>
                <c:pt idx="1800">
                  <c:v>-9.7397176666666668E-2</c:v>
                </c:pt>
                <c:pt idx="1801">
                  <c:v>-9.7580568333333326E-2</c:v>
                </c:pt>
                <c:pt idx="1802">
                  <c:v>-9.7067833333333325E-2</c:v>
                </c:pt>
                <c:pt idx="1803">
                  <c:v>-9.5689543333333335E-2</c:v>
                </c:pt>
                <c:pt idx="1804">
                  <c:v>-9.5278343333333335E-2</c:v>
                </c:pt>
                <c:pt idx="1805">
                  <c:v>-9.5692713333333332E-2</c:v>
                </c:pt>
                <c:pt idx="1806">
                  <c:v>-9.6125491666666674E-2</c:v>
                </c:pt>
                <c:pt idx="1807">
                  <c:v>-9.4919173333333343E-2</c:v>
                </c:pt>
                <c:pt idx="1808">
                  <c:v>-9.4320146666666674E-2</c:v>
                </c:pt>
                <c:pt idx="1809">
                  <c:v>-9.4375340000000002E-2</c:v>
                </c:pt>
                <c:pt idx="1810">
                  <c:v>-9.3061781666666663E-2</c:v>
                </c:pt>
                <c:pt idx="1811">
                  <c:v>-9.2739415000000006E-2</c:v>
                </c:pt>
                <c:pt idx="1812">
                  <c:v>-9.1840863333333342E-2</c:v>
                </c:pt>
                <c:pt idx="1813">
                  <c:v>-9.2287611666666672E-2</c:v>
                </c:pt>
                <c:pt idx="1814">
                  <c:v>-9.1386508333333338E-2</c:v>
                </c:pt>
                <c:pt idx="1815">
                  <c:v>-9.1233579999999995E-2</c:v>
                </c:pt>
                <c:pt idx="1816">
                  <c:v>-9.1119361666666662E-2</c:v>
                </c:pt>
                <c:pt idx="1817">
                  <c:v>-9.0383895000000006E-2</c:v>
                </c:pt>
                <c:pt idx="1818">
                  <c:v>-9.0268396666666667E-2</c:v>
                </c:pt>
                <c:pt idx="1819">
                  <c:v>-9.0223979999999995E-2</c:v>
                </c:pt>
                <c:pt idx="1820">
                  <c:v>-8.9865438333333325E-2</c:v>
                </c:pt>
                <c:pt idx="1821">
                  <c:v>-0.10312798833333334</c:v>
                </c:pt>
                <c:pt idx="1822">
                  <c:v>-0.10167863333333332</c:v>
                </c:pt>
                <c:pt idx="1823">
                  <c:v>-0.10071026500000001</c:v>
                </c:pt>
                <c:pt idx="1824">
                  <c:v>-0.10037014500000001</c:v>
                </c:pt>
                <c:pt idx="1825">
                  <c:v>-0.100321285</c:v>
                </c:pt>
                <c:pt idx="1826">
                  <c:v>-9.9937366666666666E-2</c:v>
                </c:pt>
                <c:pt idx="1827">
                  <c:v>-9.9585183333333341E-2</c:v>
                </c:pt>
                <c:pt idx="1828">
                  <c:v>-9.9206345000000001E-2</c:v>
                </c:pt>
                <c:pt idx="1829">
                  <c:v>-9.8354108333333329E-2</c:v>
                </c:pt>
                <c:pt idx="1830">
                  <c:v>-9.8132015000000003E-2</c:v>
                </c:pt>
                <c:pt idx="1831">
                  <c:v>-9.7713184999999994E-2</c:v>
                </c:pt>
                <c:pt idx="1832">
                  <c:v>-9.7334353333333332E-2</c:v>
                </c:pt>
                <c:pt idx="1833">
                  <c:v>-9.628096500000001E-2</c:v>
                </c:pt>
                <c:pt idx="1834">
                  <c:v>-9.5091145000000002E-2</c:v>
                </c:pt>
                <c:pt idx="1835">
                  <c:v>-9.5142546666666661E-2</c:v>
                </c:pt>
                <c:pt idx="1836">
                  <c:v>-9.452701333333334E-2</c:v>
                </c:pt>
                <c:pt idx="1837">
                  <c:v>-9.4952178333333331E-2</c:v>
                </c:pt>
                <c:pt idx="1838">
                  <c:v>-9.459045666666667E-2</c:v>
                </c:pt>
                <c:pt idx="1839">
                  <c:v>-9.3993964999999999E-2</c:v>
                </c:pt>
                <c:pt idx="1840">
                  <c:v>-9.3560560000000001E-2</c:v>
                </c:pt>
                <c:pt idx="1841">
                  <c:v>-9.2988164999999998E-2</c:v>
                </c:pt>
                <c:pt idx="1842">
                  <c:v>-9.2165765000000011E-2</c:v>
                </c:pt>
                <c:pt idx="1843">
                  <c:v>-9.2321236666666667E-2</c:v>
                </c:pt>
                <c:pt idx="1844">
                  <c:v>-9.1085091666666659E-2</c:v>
                </c:pt>
                <c:pt idx="1845">
                  <c:v>-9.0171941666666672E-2</c:v>
                </c:pt>
                <c:pt idx="1846">
                  <c:v>-9.0356604999999993E-2</c:v>
                </c:pt>
                <c:pt idx="1847">
                  <c:v>-9.0269668333333331E-2</c:v>
                </c:pt>
                <c:pt idx="1848">
                  <c:v>-8.9897815000000006E-2</c:v>
                </c:pt>
                <c:pt idx="1849">
                  <c:v>-8.9855296666666667E-2</c:v>
                </c:pt>
                <c:pt idx="1850">
                  <c:v>-8.9394593333333328E-2</c:v>
                </c:pt>
                <c:pt idx="1851">
                  <c:v>-8.8945316666666677E-2</c:v>
                </c:pt>
                <c:pt idx="1852">
                  <c:v>-8.8820306666666668E-2</c:v>
                </c:pt>
                <c:pt idx="1853">
                  <c:v>-0.10149968500000001</c:v>
                </c:pt>
                <c:pt idx="1854">
                  <c:v>-0.10195657333333334</c:v>
                </c:pt>
                <c:pt idx="1855">
                  <c:v>-0.101282025</c:v>
                </c:pt>
                <c:pt idx="1856">
                  <c:v>-0.10009601166666666</c:v>
                </c:pt>
                <c:pt idx="1857">
                  <c:v>-0.10037966499999999</c:v>
                </c:pt>
                <c:pt idx="1858">
                  <c:v>-9.9992570000000003E-2</c:v>
                </c:pt>
                <c:pt idx="1859">
                  <c:v>-9.9705100000000005E-2</c:v>
                </c:pt>
                <c:pt idx="1860">
                  <c:v>-9.9915790000000004E-2</c:v>
                </c:pt>
                <c:pt idx="1861">
                  <c:v>-9.9486820000000004E-2</c:v>
                </c:pt>
                <c:pt idx="1862">
                  <c:v>-9.8623164999999999E-2</c:v>
                </c:pt>
                <c:pt idx="1863">
                  <c:v>-9.8062205E-2</c:v>
                </c:pt>
                <c:pt idx="1864">
                  <c:v>-9.7675753333333323E-2</c:v>
                </c:pt>
                <c:pt idx="1865">
                  <c:v>-9.7021508333333326E-2</c:v>
                </c:pt>
                <c:pt idx="1866">
                  <c:v>-9.6525280000000005E-2</c:v>
                </c:pt>
                <c:pt idx="1867">
                  <c:v>-9.4763708333333321E-2</c:v>
                </c:pt>
                <c:pt idx="1868">
                  <c:v>-9.6206093333333326E-2</c:v>
                </c:pt>
                <c:pt idx="1869">
                  <c:v>-9.5038478333333329E-2</c:v>
                </c:pt>
                <c:pt idx="1870">
                  <c:v>-9.4759258333333346E-2</c:v>
                </c:pt>
                <c:pt idx="1871">
                  <c:v>-9.3194413333333337E-2</c:v>
                </c:pt>
                <c:pt idx="1872">
                  <c:v>-9.4056788333333335E-2</c:v>
                </c:pt>
                <c:pt idx="1873">
                  <c:v>-9.336510499999999E-2</c:v>
                </c:pt>
                <c:pt idx="1874">
                  <c:v>-9.1915750000000004E-2</c:v>
                </c:pt>
                <c:pt idx="1875">
                  <c:v>-9.3299746666666669E-2</c:v>
                </c:pt>
                <c:pt idx="1876">
                  <c:v>-9.2340270000000002E-2</c:v>
                </c:pt>
                <c:pt idx="1877">
                  <c:v>-9.1377623333333338E-2</c:v>
                </c:pt>
                <c:pt idx="1878">
                  <c:v>-9.1490578333333336E-2</c:v>
                </c:pt>
                <c:pt idx="1879">
                  <c:v>-0.103042325</c:v>
                </c:pt>
                <c:pt idx="1880">
                  <c:v>-0.1024858</c:v>
                </c:pt>
                <c:pt idx="1881">
                  <c:v>-0.10040123500000001</c:v>
                </c:pt>
                <c:pt idx="1882">
                  <c:v>-0.100488805</c:v>
                </c:pt>
                <c:pt idx="1883">
                  <c:v>-0.10086193833333333</c:v>
                </c:pt>
                <c:pt idx="1884">
                  <c:v>-9.9839648333333322E-2</c:v>
                </c:pt>
                <c:pt idx="1885">
                  <c:v>-9.9407490000000001E-2</c:v>
                </c:pt>
                <c:pt idx="1886">
                  <c:v>-9.8453100000000002E-2</c:v>
                </c:pt>
                <c:pt idx="1887">
                  <c:v>-9.7156674999999998E-2</c:v>
                </c:pt>
                <c:pt idx="1888">
                  <c:v>-9.7663059999999996E-2</c:v>
                </c:pt>
                <c:pt idx="1889">
                  <c:v>-9.7394633333333328E-2</c:v>
                </c:pt>
                <c:pt idx="1890">
                  <c:v>-9.7336888333333343E-2</c:v>
                </c:pt>
                <c:pt idx="1891">
                  <c:v>-9.6721354999999995E-2</c:v>
                </c:pt>
                <c:pt idx="1892">
                  <c:v>-9.5768236666666659E-2</c:v>
                </c:pt>
                <c:pt idx="1893">
                  <c:v>-9.5746651666666668E-2</c:v>
                </c:pt>
                <c:pt idx="1894">
                  <c:v>-9.6657896666666673E-2</c:v>
                </c:pt>
                <c:pt idx="1895">
                  <c:v>-9.4887446666666667E-2</c:v>
                </c:pt>
                <c:pt idx="1896">
                  <c:v>-9.4291575000000002E-2</c:v>
                </c:pt>
                <c:pt idx="1897">
                  <c:v>-9.4032676666666662E-2</c:v>
                </c:pt>
                <c:pt idx="1898">
                  <c:v>-9.3987631666666654E-2</c:v>
                </c:pt>
                <c:pt idx="1899">
                  <c:v>-9.3344808333333334E-2</c:v>
                </c:pt>
                <c:pt idx="1900">
                  <c:v>-9.2253343333333321E-2</c:v>
                </c:pt>
                <c:pt idx="1901">
                  <c:v>-9.0923278333333329E-2</c:v>
                </c:pt>
                <c:pt idx="1902">
                  <c:v>-9.2407536666666665E-2</c:v>
                </c:pt>
                <c:pt idx="1903">
                  <c:v>-9.1118089999999999E-2</c:v>
                </c:pt>
                <c:pt idx="1904">
                  <c:v>-9.0513339999999998E-2</c:v>
                </c:pt>
                <c:pt idx="1905">
                  <c:v>-9.1102861666666674E-2</c:v>
                </c:pt>
                <c:pt idx="1906">
                  <c:v>-9.0249999999999997E-2</c:v>
                </c:pt>
                <c:pt idx="1907">
                  <c:v>-9.0061530000000001E-2</c:v>
                </c:pt>
                <c:pt idx="1908">
                  <c:v>-8.8848225000000003E-2</c:v>
                </c:pt>
                <c:pt idx="1909">
                  <c:v>-9.0043123333333336E-2</c:v>
                </c:pt>
                <c:pt idx="1910">
                  <c:v>-8.9232143333333333E-2</c:v>
                </c:pt>
                <c:pt idx="1911">
                  <c:v>-8.9178839999999995E-2</c:v>
                </c:pt>
                <c:pt idx="1912">
                  <c:v>-8.9584335000000001E-2</c:v>
                </c:pt>
                <c:pt idx="1913">
                  <c:v>-0.101455895</c:v>
                </c:pt>
                <c:pt idx="1914">
                  <c:v>-0.10126806166666666</c:v>
                </c:pt>
                <c:pt idx="1915">
                  <c:v>-0.10069885333333332</c:v>
                </c:pt>
                <c:pt idx="1916">
                  <c:v>-0.100563685</c:v>
                </c:pt>
                <c:pt idx="1917">
                  <c:v>-0.100126465</c:v>
                </c:pt>
                <c:pt idx="1918">
                  <c:v>-9.9743183333333332E-2</c:v>
                </c:pt>
                <c:pt idx="1919">
                  <c:v>-9.8496890000000004E-2</c:v>
                </c:pt>
                <c:pt idx="1920">
                  <c:v>-9.8960121666666664E-2</c:v>
                </c:pt>
                <c:pt idx="1921">
                  <c:v>-0.10003128</c:v>
                </c:pt>
                <c:pt idx="1922">
                  <c:v>-9.9221571666666661E-2</c:v>
                </c:pt>
                <c:pt idx="1923">
                  <c:v>-9.9418283333333329E-2</c:v>
                </c:pt>
                <c:pt idx="1924">
                  <c:v>-9.8041271666666679E-2</c:v>
                </c:pt>
                <c:pt idx="1925">
                  <c:v>-9.8203078333333332E-2</c:v>
                </c:pt>
                <c:pt idx="1926">
                  <c:v>-9.8413761666666669E-2</c:v>
                </c:pt>
                <c:pt idx="1927">
                  <c:v>-9.7703043333333323E-2</c:v>
                </c:pt>
                <c:pt idx="1928">
                  <c:v>-9.6771494999999999E-2</c:v>
                </c:pt>
                <c:pt idx="1929">
                  <c:v>-9.5897046666666666E-2</c:v>
                </c:pt>
                <c:pt idx="1930">
                  <c:v>-9.6294920000000006E-2</c:v>
                </c:pt>
                <c:pt idx="1931">
                  <c:v>-9.5013093333333326E-2</c:v>
                </c:pt>
                <c:pt idx="1932">
                  <c:v>-9.363289666666666E-2</c:v>
                </c:pt>
                <c:pt idx="1933">
                  <c:v>-9.3685563333333333E-2</c:v>
                </c:pt>
                <c:pt idx="1934">
                  <c:v>-9.4353143333333334E-2</c:v>
                </c:pt>
                <c:pt idx="1935">
                  <c:v>-9.4880461666666666E-2</c:v>
                </c:pt>
                <c:pt idx="1936">
                  <c:v>-9.3576423333333339E-2</c:v>
                </c:pt>
                <c:pt idx="1937">
                  <c:v>-9.3012913333333336E-2</c:v>
                </c:pt>
                <c:pt idx="1938">
                  <c:v>-9.3801061666666671E-2</c:v>
                </c:pt>
                <c:pt idx="1939">
                  <c:v>-9.1827543333333331E-2</c:v>
                </c:pt>
                <c:pt idx="1940">
                  <c:v>-9.2111833333333323E-2</c:v>
                </c:pt>
                <c:pt idx="1941">
                  <c:v>-9.1410001666666657E-2</c:v>
                </c:pt>
                <c:pt idx="1942">
                  <c:v>-9.0468279999999998E-2</c:v>
                </c:pt>
                <c:pt idx="1943">
                  <c:v>-8.9918756666666669E-2</c:v>
                </c:pt>
                <c:pt idx="1944">
                  <c:v>-8.9798171666666662E-2</c:v>
                </c:pt>
                <c:pt idx="1945">
                  <c:v>-0.10303471166666665</c:v>
                </c:pt>
                <c:pt idx="1946">
                  <c:v>-0.10255878</c:v>
                </c:pt>
                <c:pt idx="1947">
                  <c:v>-0.10356710833333334</c:v>
                </c:pt>
                <c:pt idx="1948">
                  <c:v>-0.10109228333333334</c:v>
                </c:pt>
                <c:pt idx="1949">
                  <c:v>-0.10086638166666666</c:v>
                </c:pt>
                <c:pt idx="1950">
                  <c:v>-9.8980435000000005E-2</c:v>
                </c:pt>
                <c:pt idx="1951">
                  <c:v>-9.9993205000000002E-2</c:v>
                </c:pt>
                <c:pt idx="1952">
                  <c:v>-0.10004778666666667</c:v>
                </c:pt>
                <c:pt idx="1953">
                  <c:v>-9.9180953333333335E-2</c:v>
                </c:pt>
                <c:pt idx="1954">
                  <c:v>-9.9302156666666669E-2</c:v>
                </c:pt>
                <c:pt idx="1955">
                  <c:v>-9.8715821666666662E-2</c:v>
                </c:pt>
                <c:pt idx="1956">
                  <c:v>-9.844929333333334E-2</c:v>
                </c:pt>
                <c:pt idx="1957">
                  <c:v>-9.7776008333333345E-2</c:v>
                </c:pt>
                <c:pt idx="1958">
                  <c:v>-9.8213871666666674E-2</c:v>
                </c:pt>
                <c:pt idx="1959">
                  <c:v>-9.7439695000000007E-2</c:v>
                </c:pt>
                <c:pt idx="1960">
                  <c:v>-9.6959328333333344E-2</c:v>
                </c:pt>
                <c:pt idx="1961">
                  <c:v>-9.7274700000000006E-2</c:v>
                </c:pt>
                <c:pt idx="1962">
                  <c:v>-9.5292298333333331E-2</c:v>
                </c:pt>
                <c:pt idx="1963">
                  <c:v>-9.5143811666666675E-2</c:v>
                </c:pt>
                <c:pt idx="1964">
                  <c:v>-9.4142459999999997E-2</c:v>
                </c:pt>
                <c:pt idx="1965">
                  <c:v>-9.3999043333333338E-2</c:v>
                </c:pt>
                <c:pt idx="1966">
                  <c:v>-9.3898145000000002E-2</c:v>
                </c:pt>
                <c:pt idx="1967">
                  <c:v>-9.4082808333333337E-2</c:v>
                </c:pt>
                <c:pt idx="1968">
                  <c:v>-9.2948198333333329E-2</c:v>
                </c:pt>
                <c:pt idx="1969">
                  <c:v>-9.2609333333333335E-2</c:v>
                </c:pt>
                <c:pt idx="1970">
                  <c:v>-9.1906230000000005E-2</c:v>
                </c:pt>
                <c:pt idx="1971">
                  <c:v>-9.221716666666667E-2</c:v>
                </c:pt>
                <c:pt idx="1972">
                  <c:v>-9.0487328333333339E-2</c:v>
                </c:pt>
                <c:pt idx="1973">
                  <c:v>-9.1077486666666665E-2</c:v>
                </c:pt>
                <c:pt idx="1974">
                  <c:v>-9.0468931666666669E-2</c:v>
                </c:pt>
                <c:pt idx="1975">
                  <c:v>-8.9851483333333329E-2</c:v>
                </c:pt>
                <c:pt idx="1976">
                  <c:v>-8.9107760000000008E-2</c:v>
                </c:pt>
                <c:pt idx="1977">
                  <c:v>-8.8772710000000005E-2</c:v>
                </c:pt>
                <c:pt idx="1978">
                  <c:v>-8.8362781666666654E-2</c:v>
                </c:pt>
                <c:pt idx="1979">
                  <c:v>-8.943583166666666E-2</c:v>
                </c:pt>
                <c:pt idx="1980">
                  <c:v>-8.9248013333333334E-2</c:v>
                </c:pt>
                <c:pt idx="1981">
                  <c:v>-0.10168688333333334</c:v>
                </c:pt>
                <c:pt idx="1982">
                  <c:v>-0.102179305</c:v>
                </c:pt>
                <c:pt idx="1983">
                  <c:v>-0.10146732333333335</c:v>
                </c:pt>
                <c:pt idx="1984">
                  <c:v>-0.10046215833333334</c:v>
                </c:pt>
                <c:pt idx="1985">
                  <c:v>-0.10025338333333332</c:v>
                </c:pt>
                <c:pt idx="1986">
                  <c:v>-0.100303515</c:v>
                </c:pt>
                <c:pt idx="1987">
                  <c:v>-9.8114236666666674E-2</c:v>
                </c:pt>
                <c:pt idx="1988">
                  <c:v>-9.8352210000000009E-2</c:v>
                </c:pt>
                <c:pt idx="1989">
                  <c:v>-9.8163739999999999E-2</c:v>
                </c:pt>
                <c:pt idx="1990">
                  <c:v>-9.7503781666666664E-2</c:v>
                </c:pt>
                <c:pt idx="1991">
                  <c:v>-9.7453013333333338E-2</c:v>
                </c:pt>
                <c:pt idx="1992">
                  <c:v>-9.8199900000000007E-2</c:v>
                </c:pt>
                <c:pt idx="1993">
                  <c:v>-9.7110343333333335E-2</c:v>
                </c:pt>
                <c:pt idx="1994">
                  <c:v>-9.679370000000001E-2</c:v>
                </c:pt>
                <c:pt idx="1995">
                  <c:v>-9.5772028333333342E-2</c:v>
                </c:pt>
                <c:pt idx="1996">
                  <c:v>-9.4623461666666658E-2</c:v>
                </c:pt>
                <c:pt idx="1997">
                  <c:v>-9.4499095000000005E-2</c:v>
                </c:pt>
                <c:pt idx="1998">
                  <c:v>-9.4190676666666667E-2</c:v>
                </c:pt>
                <c:pt idx="1999">
                  <c:v>-9.2737508333333329E-2</c:v>
                </c:pt>
                <c:pt idx="2000">
                  <c:v>-9.3080178333333333E-2</c:v>
                </c:pt>
                <c:pt idx="2001">
                  <c:v>-9.1871968333333331E-2</c:v>
                </c:pt>
                <c:pt idx="2002">
                  <c:v>-9.1891629999999988E-2</c:v>
                </c:pt>
                <c:pt idx="2003">
                  <c:v>-9.173108666666667E-2</c:v>
                </c:pt>
                <c:pt idx="2004">
                  <c:v>-9.1776768333333328E-2</c:v>
                </c:pt>
                <c:pt idx="2005">
                  <c:v>-9.1410628333333341E-2</c:v>
                </c:pt>
                <c:pt idx="2006">
                  <c:v>-9.0584421666666665E-2</c:v>
                </c:pt>
                <c:pt idx="2007">
                  <c:v>-8.996063E-2</c:v>
                </c:pt>
                <c:pt idx="2008">
                  <c:v>-8.9643971666666669E-2</c:v>
                </c:pt>
                <c:pt idx="2009">
                  <c:v>-8.9496763333333326E-2</c:v>
                </c:pt>
                <c:pt idx="2010">
                  <c:v>-8.8532844999999999E-2</c:v>
                </c:pt>
                <c:pt idx="2011">
                  <c:v>-8.8705444999999994E-2</c:v>
                </c:pt>
                <c:pt idx="2012">
                  <c:v>-0.10271678833333334</c:v>
                </c:pt>
                <c:pt idx="2013">
                  <c:v>-0.10078451666666667</c:v>
                </c:pt>
                <c:pt idx="2014">
                  <c:v>-9.9912619999999994E-2</c:v>
                </c:pt>
                <c:pt idx="2015">
                  <c:v>-0.10038410833333335</c:v>
                </c:pt>
                <c:pt idx="2016">
                  <c:v>-0.10008458333333332</c:v>
                </c:pt>
                <c:pt idx="2017">
                  <c:v>-9.9589626666666667E-2</c:v>
                </c:pt>
                <c:pt idx="2018">
                  <c:v>-9.9241239999999994E-2</c:v>
                </c:pt>
                <c:pt idx="2019">
                  <c:v>-9.9459536666666667E-2</c:v>
                </c:pt>
                <c:pt idx="2020">
                  <c:v>-9.9580105000000002E-2</c:v>
                </c:pt>
                <c:pt idx="2021">
                  <c:v>-9.8581918333333338E-2</c:v>
                </c:pt>
                <c:pt idx="2022">
                  <c:v>-9.8841460000000006E-2</c:v>
                </c:pt>
                <c:pt idx="2023">
                  <c:v>-9.7886434999999994E-2</c:v>
                </c:pt>
                <c:pt idx="2024">
                  <c:v>-9.7128121666666664E-2</c:v>
                </c:pt>
                <c:pt idx="2025">
                  <c:v>-9.741493833333334E-2</c:v>
                </c:pt>
                <c:pt idx="2026">
                  <c:v>-9.7239168333333334E-2</c:v>
                </c:pt>
                <c:pt idx="2027">
                  <c:v>-9.5944643333333329E-2</c:v>
                </c:pt>
                <c:pt idx="2028">
                  <c:v>-9.5235188333333332E-2</c:v>
                </c:pt>
                <c:pt idx="2029">
                  <c:v>-9.4209083333333332E-2</c:v>
                </c:pt>
                <c:pt idx="2030">
                  <c:v>-9.4569523333333322E-2</c:v>
                </c:pt>
                <c:pt idx="2031">
                  <c:v>-9.3778213333333332E-2</c:v>
                </c:pt>
                <c:pt idx="2032">
                  <c:v>-9.3126511666666661E-2</c:v>
                </c:pt>
                <c:pt idx="2033">
                  <c:v>-9.3077643333333335E-2</c:v>
                </c:pt>
                <c:pt idx="2034">
                  <c:v>-9.2512878333333326E-2</c:v>
                </c:pt>
                <c:pt idx="2035">
                  <c:v>-9.2237473333333334E-2</c:v>
                </c:pt>
                <c:pt idx="2036">
                  <c:v>-9.1884645000000001E-2</c:v>
                </c:pt>
                <c:pt idx="2037">
                  <c:v>-9.1736164999999995E-2</c:v>
                </c:pt>
                <c:pt idx="2038">
                  <c:v>-9.1646060000000001E-2</c:v>
                </c:pt>
                <c:pt idx="2039">
                  <c:v>-9.0717673333333332E-2</c:v>
                </c:pt>
                <c:pt idx="2040">
                  <c:v>-9.0078019999999995E-2</c:v>
                </c:pt>
                <c:pt idx="2041">
                  <c:v>-8.906017166666666E-2</c:v>
                </c:pt>
                <c:pt idx="2042">
                  <c:v>-8.9556416666666666E-2</c:v>
                </c:pt>
                <c:pt idx="2043">
                  <c:v>-8.9051929999999987E-2</c:v>
                </c:pt>
                <c:pt idx="2044">
                  <c:v>-0.10192484833333333</c:v>
                </c:pt>
                <c:pt idx="2045">
                  <c:v>-0.101579635</c:v>
                </c:pt>
                <c:pt idx="2046">
                  <c:v>-0.10098186333333332</c:v>
                </c:pt>
                <c:pt idx="2047">
                  <c:v>-0.10046913666666667</c:v>
                </c:pt>
                <c:pt idx="2048">
                  <c:v>-0.10019626666666667</c:v>
                </c:pt>
                <c:pt idx="2049">
                  <c:v>-9.9585183333333341E-2</c:v>
                </c:pt>
                <c:pt idx="2050">
                  <c:v>-9.8948073333333345E-2</c:v>
                </c:pt>
                <c:pt idx="2051">
                  <c:v>-9.7883256666666668E-2</c:v>
                </c:pt>
                <c:pt idx="2052">
                  <c:v>-9.8125028333333322E-2</c:v>
                </c:pt>
                <c:pt idx="2053">
                  <c:v>-9.8517194999999988E-2</c:v>
                </c:pt>
                <c:pt idx="2054">
                  <c:v>-9.7887698333333342E-2</c:v>
                </c:pt>
                <c:pt idx="2055">
                  <c:v>-9.7244874999999995E-2</c:v>
                </c:pt>
                <c:pt idx="2056">
                  <c:v>-9.7059583333333338E-2</c:v>
                </c:pt>
                <c:pt idx="2057">
                  <c:v>-9.6429451666666666E-2</c:v>
                </c:pt>
                <c:pt idx="2058">
                  <c:v>-9.6674403333333339E-2</c:v>
                </c:pt>
                <c:pt idx="2059">
                  <c:v>-9.5745380000000005E-2</c:v>
                </c:pt>
                <c:pt idx="2060">
                  <c:v>-9.6060133333333325E-2</c:v>
                </c:pt>
                <c:pt idx="2061">
                  <c:v>-9.4722453333333331E-2</c:v>
                </c:pt>
                <c:pt idx="2062">
                  <c:v>-9.440008833333334E-2</c:v>
                </c:pt>
                <c:pt idx="2063">
                  <c:v>-9.407075166666666E-2</c:v>
                </c:pt>
                <c:pt idx="2064">
                  <c:v>-9.3815016666666667E-2</c:v>
                </c:pt>
                <c:pt idx="2065">
                  <c:v>-9.3304824999999994E-2</c:v>
                </c:pt>
                <c:pt idx="2066">
                  <c:v>-9.3274363333333332E-2</c:v>
                </c:pt>
                <c:pt idx="2067">
                  <c:v>-9.3406351666666679E-2</c:v>
                </c:pt>
                <c:pt idx="2068">
                  <c:v>-9.2324408333333344E-2</c:v>
                </c:pt>
                <c:pt idx="2069">
                  <c:v>-9.2758456666666669E-2</c:v>
                </c:pt>
                <c:pt idx="2070">
                  <c:v>-9.1303388333333332E-2</c:v>
                </c:pt>
                <c:pt idx="2071">
                  <c:v>-9.0871874999999991E-2</c:v>
                </c:pt>
                <c:pt idx="2072">
                  <c:v>-9.0282996666666671E-2</c:v>
                </c:pt>
                <c:pt idx="2073">
                  <c:v>-9.0623751666666655E-2</c:v>
                </c:pt>
                <c:pt idx="2074">
                  <c:v>-8.9412991666666664E-2</c:v>
                </c:pt>
                <c:pt idx="2075">
                  <c:v>-8.8490963333333325E-2</c:v>
                </c:pt>
                <c:pt idx="2076">
                  <c:v>-8.9099518333333336E-2</c:v>
                </c:pt>
                <c:pt idx="2077">
                  <c:v>-8.8532216666666663E-2</c:v>
                </c:pt>
                <c:pt idx="2078">
                  <c:v>-0.10242424833333333</c:v>
                </c:pt>
                <c:pt idx="2079">
                  <c:v>-0.10123442833333333</c:v>
                </c:pt>
                <c:pt idx="2080">
                  <c:v>-0.10119318166666667</c:v>
                </c:pt>
                <c:pt idx="2081">
                  <c:v>-9.9817426666666667E-2</c:v>
                </c:pt>
                <c:pt idx="2082">
                  <c:v>-9.9262809999999993E-2</c:v>
                </c:pt>
                <c:pt idx="2083">
                  <c:v>-9.8488005000000003E-2</c:v>
                </c:pt>
                <c:pt idx="2084">
                  <c:v>-9.906102E-2</c:v>
                </c:pt>
                <c:pt idx="2085">
                  <c:v>-9.801080999999999E-2</c:v>
                </c:pt>
                <c:pt idx="2086">
                  <c:v>-9.7557091666666665E-2</c:v>
                </c:pt>
                <c:pt idx="2087">
                  <c:v>-9.8228463333333321E-2</c:v>
                </c:pt>
                <c:pt idx="2088">
                  <c:v>-9.718840166666666E-2</c:v>
                </c:pt>
                <c:pt idx="2089">
                  <c:v>-9.8022858333333338E-2</c:v>
                </c:pt>
                <c:pt idx="2090">
                  <c:v>-9.6312698333333335E-2</c:v>
                </c:pt>
                <c:pt idx="2091">
                  <c:v>-9.6640770000000001E-2</c:v>
                </c:pt>
                <c:pt idx="2092">
                  <c:v>-9.5658444999999995E-2</c:v>
                </c:pt>
                <c:pt idx="2093">
                  <c:v>-9.4500358333333326E-2</c:v>
                </c:pt>
                <c:pt idx="2094">
                  <c:v>-9.4639324999999996E-2</c:v>
                </c:pt>
                <c:pt idx="2095">
                  <c:v>-9.4327751666666668E-2</c:v>
                </c:pt>
                <c:pt idx="2096">
                  <c:v>-9.3676686666666675E-2</c:v>
                </c:pt>
                <c:pt idx="2097">
                  <c:v>-9.2938676666666664E-2</c:v>
                </c:pt>
                <c:pt idx="2098">
                  <c:v>-9.3143638333333334E-2</c:v>
                </c:pt>
                <c:pt idx="2099">
                  <c:v>-9.2151173333333336E-2</c:v>
                </c:pt>
                <c:pt idx="2100">
                  <c:v>-9.1841498333333327E-2</c:v>
                </c:pt>
                <c:pt idx="2101">
                  <c:v>-9.2238108333333332E-2</c:v>
                </c:pt>
                <c:pt idx="2102">
                  <c:v>-9.0677063333333335E-2</c:v>
                </c:pt>
                <c:pt idx="2103">
                  <c:v>-8.9966344999999989E-2</c:v>
                </c:pt>
                <c:pt idx="2104">
                  <c:v>-9.100958499999999E-2</c:v>
                </c:pt>
                <c:pt idx="2105">
                  <c:v>-9.045115333333334E-2</c:v>
                </c:pt>
                <c:pt idx="2106">
                  <c:v>-8.8971336666666664E-2</c:v>
                </c:pt>
                <c:pt idx="2107">
                  <c:v>-9.0224608333333331E-2</c:v>
                </c:pt>
                <c:pt idx="2108">
                  <c:v>-8.8973236666666664E-2</c:v>
                </c:pt>
                <c:pt idx="2109">
                  <c:v>-8.8384349999999987E-2</c:v>
                </c:pt>
                <c:pt idx="2110">
                  <c:v>-8.8178118333333347E-2</c:v>
                </c:pt>
                <c:pt idx="2111">
                  <c:v>-9.9337061666666671E-2</c:v>
                </c:pt>
                <c:pt idx="2112">
                  <c:v>-0.10192294166666667</c:v>
                </c:pt>
                <c:pt idx="2113">
                  <c:v>-0.10075532666666667</c:v>
                </c:pt>
                <c:pt idx="2114">
                  <c:v>-9.9881521666666667E-2</c:v>
                </c:pt>
                <c:pt idx="2115">
                  <c:v>-0.100477385</c:v>
                </c:pt>
                <c:pt idx="2116">
                  <c:v>-9.8673931666666673E-2</c:v>
                </c:pt>
                <c:pt idx="2117">
                  <c:v>-9.9062291666666663E-2</c:v>
                </c:pt>
                <c:pt idx="2118">
                  <c:v>-9.9667668333333334E-2</c:v>
                </c:pt>
                <c:pt idx="2119">
                  <c:v>-9.8889693333333334E-2</c:v>
                </c:pt>
                <c:pt idx="2120">
                  <c:v>-9.773920333333333E-2</c:v>
                </c:pt>
                <c:pt idx="2121">
                  <c:v>-9.7228376666666658E-2</c:v>
                </c:pt>
                <c:pt idx="2122">
                  <c:v>-9.7950521666666665E-2</c:v>
                </c:pt>
                <c:pt idx="2123">
                  <c:v>-9.6193393333333335E-2</c:v>
                </c:pt>
                <c:pt idx="2124">
                  <c:v>-9.5864693333333334E-2</c:v>
                </c:pt>
                <c:pt idx="2125">
                  <c:v>-9.6018249999999999E-2</c:v>
                </c:pt>
                <c:pt idx="2126">
                  <c:v>-9.5263108333333332E-2</c:v>
                </c:pt>
                <c:pt idx="2127">
                  <c:v>-9.5365278333333345E-2</c:v>
                </c:pt>
                <c:pt idx="2128">
                  <c:v>-9.3678593333333324E-2</c:v>
                </c:pt>
                <c:pt idx="2129">
                  <c:v>-9.3130946666666672E-2</c:v>
                </c:pt>
                <c:pt idx="2130">
                  <c:v>-9.3035753333333332E-2</c:v>
                </c:pt>
                <c:pt idx="2131">
                  <c:v>-9.3467911666666667E-2</c:v>
                </c:pt>
                <c:pt idx="2132">
                  <c:v>-9.2551588333333337E-2</c:v>
                </c:pt>
                <c:pt idx="2133">
                  <c:v>-9.1633994999999996E-2</c:v>
                </c:pt>
                <c:pt idx="2134">
                  <c:v>-9.1246906666666655E-2</c:v>
                </c:pt>
                <c:pt idx="2135">
                  <c:v>-9.129259666666667E-2</c:v>
                </c:pt>
                <c:pt idx="2136">
                  <c:v>-9.147155333333333E-2</c:v>
                </c:pt>
                <c:pt idx="2137">
                  <c:v>-8.9515161666666676E-2</c:v>
                </c:pt>
                <c:pt idx="2138">
                  <c:v>-8.8997983333333336E-2</c:v>
                </c:pt>
                <c:pt idx="2139">
                  <c:v>-8.9919385000000004E-2</c:v>
                </c:pt>
                <c:pt idx="2140">
                  <c:v>-8.8754311666666669E-2</c:v>
                </c:pt>
                <c:pt idx="2141">
                  <c:v>-8.817240333333333E-2</c:v>
                </c:pt>
                <c:pt idx="2142">
                  <c:v>-8.781069833333334E-2</c:v>
                </c:pt>
                <c:pt idx="2143">
                  <c:v>-8.7702195000000011E-2</c:v>
                </c:pt>
                <c:pt idx="2144">
                  <c:v>-8.738997833333334E-2</c:v>
                </c:pt>
                <c:pt idx="2145">
                  <c:v>-9.9608023333333337E-2</c:v>
                </c:pt>
                <c:pt idx="2146">
                  <c:v>-9.8644741666666674E-2</c:v>
                </c:pt>
                <c:pt idx="2147">
                  <c:v>-9.9912619999999994E-2</c:v>
                </c:pt>
                <c:pt idx="2148">
                  <c:v>-9.8261459999999995E-2</c:v>
                </c:pt>
                <c:pt idx="2149">
                  <c:v>-9.7808376666666669E-2</c:v>
                </c:pt>
                <c:pt idx="2150">
                  <c:v>-9.7124941666666659E-2</c:v>
                </c:pt>
                <c:pt idx="2151">
                  <c:v>-9.6909825000000005E-2</c:v>
                </c:pt>
                <c:pt idx="2152">
                  <c:v>-9.6805126666666672E-2</c:v>
                </c:pt>
                <c:pt idx="2153">
                  <c:v>-9.6358378333333328E-2</c:v>
                </c:pt>
                <c:pt idx="2154">
                  <c:v>-9.5539785000000002E-2</c:v>
                </c:pt>
                <c:pt idx="2155">
                  <c:v>-9.4171006666666654E-2</c:v>
                </c:pt>
                <c:pt idx="2156">
                  <c:v>-9.4853814999999994E-2</c:v>
                </c:pt>
                <c:pt idx="2157">
                  <c:v>-9.4798596666666665E-2</c:v>
                </c:pt>
                <c:pt idx="2158">
                  <c:v>-9.537986833333334E-2</c:v>
                </c:pt>
                <c:pt idx="2159">
                  <c:v>-9.3512965000000003E-2</c:v>
                </c:pt>
                <c:pt idx="2160">
                  <c:v>-9.2941213333333342E-2</c:v>
                </c:pt>
                <c:pt idx="2161">
                  <c:v>-9.2401195000000005E-2</c:v>
                </c:pt>
                <c:pt idx="2162">
                  <c:v>-9.2351691666666666E-2</c:v>
                </c:pt>
                <c:pt idx="2163">
                  <c:v>-9.1889731666666669E-2</c:v>
                </c:pt>
                <c:pt idx="2164">
                  <c:v>-9.1696818333333333E-2</c:v>
                </c:pt>
                <c:pt idx="2165">
                  <c:v>-9.1288161666666673E-2</c:v>
                </c:pt>
                <c:pt idx="2166">
                  <c:v>-9.0913121666666666E-2</c:v>
                </c:pt>
                <c:pt idx="2167">
                  <c:v>-8.9735993333333333E-2</c:v>
                </c:pt>
                <c:pt idx="2168">
                  <c:v>-9.0633273333333333E-2</c:v>
                </c:pt>
                <c:pt idx="2169">
                  <c:v>-8.9861011666666671E-2</c:v>
                </c:pt>
                <c:pt idx="2170">
                  <c:v>-8.9529116666666672E-2</c:v>
                </c:pt>
                <c:pt idx="2171">
                  <c:v>-8.8274575000000008E-2</c:v>
                </c:pt>
                <c:pt idx="2172">
                  <c:v>-8.8086739999999997E-2</c:v>
                </c:pt>
                <c:pt idx="2173">
                  <c:v>-8.7646349999999998E-2</c:v>
                </c:pt>
                <c:pt idx="2174">
                  <c:v>-8.7030179999999999E-2</c:v>
                </c:pt>
                <c:pt idx="2175">
                  <c:v>-8.7193266666666658E-2</c:v>
                </c:pt>
                <c:pt idx="2176">
                  <c:v>-8.670528000000001E-2</c:v>
                </c:pt>
                <c:pt idx="2177">
                  <c:v>-8.6356901666666666E-2</c:v>
                </c:pt>
                <c:pt idx="2178">
                  <c:v>-9.9352923333333329E-2</c:v>
                </c:pt>
                <c:pt idx="2179">
                  <c:v>-9.8689795000000011E-2</c:v>
                </c:pt>
                <c:pt idx="2180">
                  <c:v>-9.7037371666666664E-2</c:v>
                </c:pt>
                <c:pt idx="2181">
                  <c:v>-9.7595794999999999E-2</c:v>
                </c:pt>
                <c:pt idx="2182">
                  <c:v>-9.7788706666666669E-2</c:v>
                </c:pt>
                <c:pt idx="2183">
                  <c:v>-9.7347673333333343E-2</c:v>
                </c:pt>
                <c:pt idx="2184">
                  <c:v>-9.6323474999999992E-2</c:v>
                </c:pt>
                <c:pt idx="2185">
                  <c:v>-9.5626091666666663E-2</c:v>
                </c:pt>
                <c:pt idx="2186">
                  <c:v>-9.570223500000001E-2</c:v>
                </c:pt>
                <c:pt idx="2187">
                  <c:v>-9.5454748333333325E-2</c:v>
                </c:pt>
                <c:pt idx="2188">
                  <c:v>-9.4299196666666668E-2</c:v>
                </c:pt>
                <c:pt idx="2189">
                  <c:v>-9.4433728333333342E-2</c:v>
                </c:pt>
                <c:pt idx="2190">
                  <c:v>-9.3603069999999997E-2</c:v>
                </c:pt>
                <c:pt idx="2191">
                  <c:v>-9.3266113333333331E-2</c:v>
                </c:pt>
                <c:pt idx="2192">
                  <c:v>-9.2948833333333328E-2</c:v>
                </c:pt>
                <c:pt idx="2193">
                  <c:v>-9.3481246666666656E-2</c:v>
                </c:pt>
                <c:pt idx="2194">
                  <c:v>-9.2081999999999997E-2</c:v>
                </c:pt>
                <c:pt idx="2195">
                  <c:v>-9.1229779999999996E-2</c:v>
                </c:pt>
                <c:pt idx="2196">
                  <c:v>-9.2177820000000008E-2</c:v>
                </c:pt>
                <c:pt idx="2197">
                  <c:v>-9.0984201666666667E-2</c:v>
                </c:pt>
                <c:pt idx="2198">
                  <c:v>-9.179200333333333E-2</c:v>
                </c:pt>
                <c:pt idx="2199">
                  <c:v>-9.0976580000000001E-2</c:v>
                </c:pt>
                <c:pt idx="2200">
                  <c:v>-9.0065971666666675E-2</c:v>
                </c:pt>
                <c:pt idx="2201">
                  <c:v>-8.9956188333333326E-2</c:v>
                </c:pt>
                <c:pt idx="2202">
                  <c:v>-8.914710666666667E-2</c:v>
                </c:pt>
                <c:pt idx="2203">
                  <c:v>-8.9393321666666664E-2</c:v>
                </c:pt>
                <c:pt idx="2204">
                  <c:v>-8.765777000000001E-2</c:v>
                </c:pt>
                <c:pt idx="2205">
                  <c:v>-9.9641021666666676E-2</c:v>
                </c:pt>
                <c:pt idx="2206">
                  <c:v>-9.7770930000000006E-2</c:v>
                </c:pt>
                <c:pt idx="2207">
                  <c:v>-9.8557178333333342E-2</c:v>
                </c:pt>
                <c:pt idx="2208">
                  <c:v>-9.7484748333333343E-2</c:v>
                </c:pt>
                <c:pt idx="2209">
                  <c:v>-9.7503789999999993E-2</c:v>
                </c:pt>
                <c:pt idx="2210">
                  <c:v>-9.6918701666666662E-2</c:v>
                </c:pt>
                <c:pt idx="2211">
                  <c:v>-9.5904660000000003E-2</c:v>
                </c:pt>
                <c:pt idx="2212">
                  <c:v>-9.6124863333333338E-2</c:v>
                </c:pt>
                <c:pt idx="2213">
                  <c:v>-9.5413509999999993E-2</c:v>
                </c:pt>
                <c:pt idx="2214">
                  <c:v>-9.5399546666666668E-2</c:v>
                </c:pt>
                <c:pt idx="2215">
                  <c:v>-9.5156503333333323E-2</c:v>
                </c:pt>
                <c:pt idx="2216">
                  <c:v>-9.3743951666666672E-2</c:v>
                </c:pt>
                <c:pt idx="2217">
                  <c:v>-9.4621563333333339E-2</c:v>
                </c:pt>
                <c:pt idx="2218">
                  <c:v>-9.3742044999999996E-2</c:v>
                </c:pt>
                <c:pt idx="2219">
                  <c:v>-9.3791540000000007E-2</c:v>
                </c:pt>
                <c:pt idx="2220">
                  <c:v>-9.3266749999999995E-2</c:v>
                </c:pt>
                <c:pt idx="2221">
                  <c:v>-9.138968833333333E-2</c:v>
                </c:pt>
                <c:pt idx="2222">
                  <c:v>-9.2137853333333325E-2</c:v>
                </c:pt>
                <c:pt idx="2223">
                  <c:v>-9.2629011666666664E-2</c:v>
                </c:pt>
                <c:pt idx="2224">
                  <c:v>-9.1420778333333341E-2</c:v>
                </c:pt>
                <c:pt idx="2225">
                  <c:v>-9.1089534999999999E-2</c:v>
                </c:pt>
                <c:pt idx="2226">
                  <c:v>-9.0369931666666667E-2</c:v>
                </c:pt>
                <c:pt idx="2227">
                  <c:v>-8.994223333333333E-2</c:v>
                </c:pt>
                <c:pt idx="2228">
                  <c:v>-8.9892736666666667E-2</c:v>
                </c:pt>
                <c:pt idx="2229">
                  <c:v>-8.9373659999999994E-2</c:v>
                </c:pt>
                <c:pt idx="2230">
                  <c:v>-8.9077941666666674E-2</c:v>
                </c:pt>
                <c:pt idx="2231">
                  <c:v>-8.8441466666666663E-2</c:v>
                </c:pt>
                <c:pt idx="2232">
                  <c:v>-8.8991006666666664E-2</c:v>
                </c:pt>
                <c:pt idx="2233">
                  <c:v>-8.8577263333333323E-2</c:v>
                </c:pt>
                <c:pt idx="2234">
                  <c:v>-8.8319634999999994E-2</c:v>
                </c:pt>
                <c:pt idx="2235">
                  <c:v>-8.7524516666666677E-2</c:v>
                </c:pt>
                <c:pt idx="2236">
                  <c:v>-8.7112673333333335E-2</c:v>
                </c:pt>
                <c:pt idx="2237">
                  <c:v>-8.5790865000000008E-2</c:v>
                </c:pt>
                <c:pt idx="2238">
                  <c:v>-8.6410213333333333E-2</c:v>
                </c:pt>
                <c:pt idx="2239">
                  <c:v>-9.8708193333333333E-2</c:v>
                </c:pt>
                <c:pt idx="2240">
                  <c:v>-9.8642206666666662E-2</c:v>
                </c:pt>
                <c:pt idx="2241">
                  <c:v>-9.6836844999999991E-2</c:v>
                </c:pt>
                <c:pt idx="2242">
                  <c:v>-9.7675753333333323E-2</c:v>
                </c:pt>
                <c:pt idx="2243">
                  <c:v>-9.6899033333333329E-2</c:v>
                </c:pt>
                <c:pt idx="2244">
                  <c:v>-9.5836758333333327E-2</c:v>
                </c:pt>
                <c:pt idx="2245">
                  <c:v>-9.6355214999999994E-2</c:v>
                </c:pt>
                <c:pt idx="2246">
                  <c:v>-9.5838666666666669E-2</c:v>
                </c:pt>
                <c:pt idx="2247">
                  <c:v>-9.5394468333333343E-2</c:v>
                </c:pt>
                <c:pt idx="2248">
                  <c:v>-9.4624726666666673E-2</c:v>
                </c:pt>
                <c:pt idx="2249">
                  <c:v>-9.4939478333333327E-2</c:v>
                </c:pt>
                <c:pt idx="2250">
                  <c:v>-9.4203376666666658E-2</c:v>
                </c:pt>
                <c:pt idx="2251">
                  <c:v>-9.3742044999999996E-2</c:v>
                </c:pt>
                <c:pt idx="2252">
                  <c:v>-9.3943206666666654E-2</c:v>
                </c:pt>
                <c:pt idx="2253">
                  <c:v>-9.2759093333333334E-2</c:v>
                </c:pt>
                <c:pt idx="2254">
                  <c:v>-9.2300931666666669E-2</c:v>
                </c:pt>
                <c:pt idx="2255">
                  <c:v>-9.3471073333333335E-2</c:v>
                </c:pt>
                <c:pt idx="2256">
                  <c:v>-9.1434113333333331E-2</c:v>
                </c:pt>
                <c:pt idx="2257">
                  <c:v>-9.1774868333333329E-2</c:v>
                </c:pt>
                <c:pt idx="2258">
                  <c:v>-9.1010213333333326E-2</c:v>
                </c:pt>
                <c:pt idx="2259">
                  <c:v>-9.1213273333333331E-2</c:v>
                </c:pt>
                <c:pt idx="2260">
                  <c:v>-8.9602096666666659E-2</c:v>
                </c:pt>
                <c:pt idx="2261">
                  <c:v>-8.9961895E-2</c:v>
                </c:pt>
                <c:pt idx="2262">
                  <c:v>-8.965540000000001E-2</c:v>
                </c:pt>
                <c:pt idx="2263">
                  <c:v>-8.9231506666666668E-2</c:v>
                </c:pt>
                <c:pt idx="2264">
                  <c:v>-8.9270218333333332E-2</c:v>
                </c:pt>
                <c:pt idx="2265">
                  <c:v>-8.8537923333333338E-2</c:v>
                </c:pt>
                <c:pt idx="2266">
                  <c:v>-8.8958001666666661E-2</c:v>
                </c:pt>
                <c:pt idx="2267">
                  <c:v>-8.6428610000000003E-2</c:v>
                </c:pt>
                <c:pt idx="2268">
                  <c:v>-8.720150833333333E-2</c:v>
                </c:pt>
                <c:pt idx="2269">
                  <c:v>-8.6009779999999994E-2</c:v>
                </c:pt>
                <c:pt idx="2270">
                  <c:v>-8.6313104999999987E-2</c:v>
                </c:pt>
                <c:pt idx="2271">
                  <c:v>-8.7178666666666668E-2</c:v>
                </c:pt>
                <c:pt idx="2272">
                  <c:v>-9.8411218333333342E-2</c:v>
                </c:pt>
                <c:pt idx="2273">
                  <c:v>-9.8104095000000002E-2</c:v>
                </c:pt>
                <c:pt idx="2274">
                  <c:v>-9.7605951666666677E-2</c:v>
                </c:pt>
                <c:pt idx="2275">
                  <c:v>-9.8765945000000008E-2</c:v>
                </c:pt>
                <c:pt idx="2276">
                  <c:v>-9.7507588333333339E-2</c:v>
                </c:pt>
                <c:pt idx="2277">
                  <c:v>-9.7383848333333328E-2</c:v>
                </c:pt>
                <c:pt idx="2278">
                  <c:v>-9.6581753333333326E-2</c:v>
                </c:pt>
                <c:pt idx="2279">
                  <c:v>-9.5654003333333334E-2</c:v>
                </c:pt>
                <c:pt idx="2280">
                  <c:v>-9.6929501666666668E-2</c:v>
                </c:pt>
                <c:pt idx="2281">
                  <c:v>-9.6003660000000005E-2</c:v>
                </c:pt>
                <c:pt idx="2282">
                  <c:v>-9.5208533333333331E-2</c:v>
                </c:pt>
                <c:pt idx="2283">
                  <c:v>-9.5600064999999998E-2</c:v>
                </c:pt>
                <c:pt idx="2284">
                  <c:v>-9.4082180000000001E-2</c:v>
                </c:pt>
                <c:pt idx="2285">
                  <c:v>-9.3060509999999999E-2</c:v>
                </c:pt>
                <c:pt idx="2286">
                  <c:v>-9.2736251666666672E-2</c:v>
                </c:pt>
                <c:pt idx="2287">
                  <c:v>-9.267850666666666E-2</c:v>
                </c:pt>
                <c:pt idx="2288">
                  <c:v>-9.2058523333333336E-2</c:v>
                </c:pt>
                <c:pt idx="2289">
                  <c:v>-9.1986823333333342E-2</c:v>
                </c:pt>
                <c:pt idx="2290">
                  <c:v>-9.1248814999999997E-2</c:v>
                </c:pt>
                <c:pt idx="2291">
                  <c:v>-9.0948025000000002E-2</c:v>
                </c:pt>
                <c:pt idx="2292">
                  <c:v>-9.0915663333333327E-2</c:v>
                </c:pt>
                <c:pt idx="2293">
                  <c:v>-9.0151634999999994E-2</c:v>
                </c:pt>
                <c:pt idx="2294">
                  <c:v>-8.9481528333333324E-2</c:v>
                </c:pt>
                <c:pt idx="2295">
                  <c:v>-8.9125538333333337E-2</c:v>
                </c:pt>
                <c:pt idx="2296">
                  <c:v>-8.8145121666666673E-2</c:v>
                </c:pt>
                <c:pt idx="2297">
                  <c:v>-8.8395143333333343E-2</c:v>
                </c:pt>
                <c:pt idx="2298">
                  <c:v>-8.6538395000000004E-2</c:v>
                </c:pt>
                <c:pt idx="2299">
                  <c:v>-8.7298600000000004E-2</c:v>
                </c:pt>
                <c:pt idx="2300">
                  <c:v>-8.6227456666666674E-2</c:v>
                </c:pt>
                <c:pt idx="2301">
                  <c:v>-8.6434944999999999E-2</c:v>
                </c:pt>
                <c:pt idx="2302">
                  <c:v>-8.5394255000000002E-2</c:v>
                </c:pt>
                <c:pt idx="2303">
                  <c:v>-8.5936180000000001E-2</c:v>
                </c:pt>
                <c:pt idx="2304">
                  <c:v>-8.5601123333333334E-2</c:v>
                </c:pt>
                <c:pt idx="2305">
                  <c:v>-9.7689708333333333E-2</c:v>
                </c:pt>
                <c:pt idx="2306">
                  <c:v>-9.6459276666666677E-2</c:v>
                </c:pt>
                <c:pt idx="2307">
                  <c:v>-9.7531071666666663E-2</c:v>
                </c:pt>
                <c:pt idx="2308">
                  <c:v>-9.6190849999999994E-2</c:v>
                </c:pt>
                <c:pt idx="2309">
                  <c:v>-9.5678758333333336E-2</c:v>
                </c:pt>
                <c:pt idx="2310">
                  <c:v>-9.6244159999999995E-2</c:v>
                </c:pt>
                <c:pt idx="2311">
                  <c:v>-9.4288404999999992E-2</c:v>
                </c:pt>
                <c:pt idx="2312">
                  <c:v>-9.5747923333333332E-2</c:v>
                </c:pt>
                <c:pt idx="2313">
                  <c:v>-9.3752193333333331E-2</c:v>
                </c:pt>
                <c:pt idx="2314">
                  <c:v>-9.5205998333333333E-2</c:v>
                </c:pt>
                <c:pt idx="2315">
                  <c:v>-9.4653925E-2</c:v>
                </c:pt>
                <c:pt idx="2316">
                  <c:v>-9.3162679999999998E-2</c:v>
                </c:pt>
                <c:pt idx="2317">
                  <c:v>-9.3726181666666658E-2</c:v>
                </c:pt>
                <c:pt idx="2318">
                  <c:v>-9.2589665000000002E-2</c:v>
                </c:pt>
                <c:pt idx="2319">
                  <c:v>-9.3090971666666661E-2</c:v>
                </c:pt>
                <c:pt idx="2320">
                  <c:v>-9.1667628333333334E-2</c:v>
                </c:pt>
                <c:pt idx="2321">
                  <c:v>-9.1500106666666678E-2</c:v>
                </c:pt>
                <c:pt idx="2322">
                  <c:v>-9.1974131666666667E-2</c:v>
                </c:pt>
                <c:pt idx="2323">
                  <c:v>-9.0549516666666677E-2</c:v>
                </c:pt>
                <c:pt idx="2324">
                  <c:v>-9.0376901666666662E-2</c:v>
                </c:pt>
                <c:pt idx="2325">
                  <c:v>-9.0965795000000002E-2</c:v>
                </c:pt>
                <c:pt idx="2326">
                  <c:v>-8.9362231666666667E-2</c:v>
                </c:pt>
                <c:pt idx="2327">
                  <c:v>-8.9128073333333335E-2</c:v>
                </c:pt>
                <c:pt idx="2328">
                  <c:v>-8.8712438333333338E-2</c:v>
                </c:pt>
                <c:pt idx="2329">
                  <c:v>-8.8121644999999998E-2</c:v>
                </c:pt>
                <c:pt idx="2330">
                  <c:v>-9.8857958333333329E-2</c:v>
                </c:pt>
                <c:pt idx="2331">
                  <c:v>-9.7748724999999995E-2</c:v>
                </c:pt>
                <c:pt idx="2332">
                  <c:v>-9.7932123333333329E-2</c:v>
                </c:pt>
                <c:pt idx="2333">
                  <c:v>-9.7479033333333326E-2</c:v>
                </c:pt>
                <c:pt idx="2334">
                  <c:v>-9.6610308333333339E-2</c:v>
                </c:pt>
                <c:pt idx="2335">
                  <c:v>-9.6444678333333325E-2</c:v>
                </c:pt>
                <c:pt idx="2336">
                  <c:v>-9.6716284999999999E-2</c:v>
                </c:pt>
                <c:pt idx="2337">
                  <c:v>-9.6374249999999995E-2</c:v>
                </c:pt>
                <c:pt idx="2338">
                  <c:v>-9.5008651666666666E-2</c:v>
                </c:pt>
                <c:pt idx="2339">
                  <c:v>-9.5296740000000005E-2</c:v>
                </c:pt>
                <c:pt idx="2340">
                  <c:v>-9.4538426666666661E-2</c:v>
                </c:pt>
                <c:pt idx="2341">
                  <c:v>-9.3805496666666668E-2</c:v>
                </c:pt>
                <c:pt idx="2342">
                  <c:v>-9.3576423333333339E-2</c:v>
                </c:pt>
                <c:pt idx="2343">
                  <c:v>-9.3009750000000002E-2</c:v>
                </c:pt>
                <c:pt idx="2344">
                  <c:v>-9.249320833333334E-2</c:v>
                </c:pt>
                <c:pt idx="2345">
                  <c:v>-9.2038218333333324E-2</c:v>
                </c:pt>
                <c:pt idx="2346">
                  <c:v>-9.156990000000001E-2</c:v>
                </c:pt>
                <c:pt idx="2347">
                  <c:v>-9.1265956666666676E-2</c:v>
                </c:pt>
                <c:pt idx="2348">
                  <c:v>-9.0152906666666671E-2</c:v>
                </c:pt>
                <c:pt idx="2349">
                  <c:v>-9.0638986666666657E-2</c:v>
                </c:pt>
                <c:pt idx="2350">
                  <c:v>-8.9562758333333339E-2</c:v>
                </c:pt>
                <c:pt idx="2351">
                  <c:v>-8.9996163333333323E-2</c:v>
                </c:pt>
                <c:pt idx="2352">
                  <c:v>-8.9159806666666661E-2</c:v>
                </c:pt>
                <c:pt idx="2353">
                  <c:v>-8.9555145000000003E-2</c:v>
                </c:pt>
                <c:pt idx="2354">
                  <c:v>-8.843956E-2</c:v>
                </c:pt>
                <c:pt idx="2355">
                  <c:v>-8.8398950000000004E-2</c:v>
                </c:pt>
                <c:pt idx="2356">
                  <c:v>-8.770409500000001E-2</c:v>
                </c:pt>
                <c:pt idx="2357">
                  <c:v>-8.7796108333333331E-2</c:v>
                </c:pt>
                <c:pt idx="2358">
                  <c:v>-8.7241490000000005E-2</c:v>
                </c:pt>
                <c:pt idx="2359">
                  <c:v>-8.7549893333333337E-2</c:v>
                </c:pt>
                <c:pt idx="2360">
                  <c:v>-8.70562E-2</c:v>
                </c:pt>
                <c:pt idx="2361">
                  <c:v>-8.6693858333333346E-2</c:v>
                </c:pt>
                <c:pt idx="2362">
                  <c:v>-9.9597240000000004E-2</c:v>
                </c:pt>
                <c:pt idx="2363">
                  <c:v>-9.8591431666666673E-2</c:v>
                </c:pt>
                <c:pt idx="2364">
                  <c:v>-9.8324283333333332E-2</c:v>
                </c:pt>
                <c:pt idx="2365">
                  <c:v>-9.8195473333333325E-2</c:v>
                </c:pt>
                <c:pt idx="2366">
                  <c:v>-9.7807105000000005E-2</c:v>
                </c:pt>
                <c:pt idx="2367">
                  <c:v>-9.7406061666666668E-2</c:v>
                </c:pt>
                <c:pt idx="2368">
                  <c:v>-9.6017623333333343E-2</c:v>
                </c:pt>
                <c:pt idx="2369">
                  <c:v>-9.6524008333333342E-2</c:v>
                </c:pt>
                <c:pt idx="2370">
                  <c:v>-9.5480768333333341E-2</c:v>
                </c:pt>
                <c:pt idx="2371">
                  <c:v>-9.4403903333333331E-2</c:v>
                </c:pt>
                <c:pt idx="2372">
                  <c:v>-9.5020063333333335E-2</c:v>
                </c:pt>
                <c:pt idx="2373">
                  <c:v>-9.3956526666666665E-2</c:v>
                </c:pt>
                <c:pt idx="2374">
                  <c:v>-9.3798526666666673E-2</c:v>
                </c:pt>
                <c:pt idx="2375">
                  <c:v>-9.3010385000000001E-2</c:v>
                </c:pt>
                <c:pt idx="2376">
                  <c:v>-9.4190676666666667E-2</c:v>
                </c:pt>
                <c:pt idx="2377">
                  <c:v>-9.2348528333333332E-2</c:v>
                </c:pt>
                <c:pt idx="2378">
                  <c:v>-9.1807866666666668E-2</c:v>
                </c:pt>
                <c:pt idx="2379">
                  <c:v>-9.1888460000000005E-2</c:v>
                </c:pt>
                <c:pt idx="2380">
                  <c:v>-9.1913206666666664E-2</c:v>
                </c:pt>
                <c:pt idx="2381">
                  <c:v>-9.1682220000000009E-2</c:v>
                </c:pt>
                <c:pt idx="2382">
                  <c:v>-9.0720845000000008E-2</c:v>
                </c:pt>
                <c:pt idx="2383">
                  <c:v>-9.0653578333333332E-2</c:v>
                </c:pt>
                <c:pt idx="2384">
                  <c:v>-8.9388243333333325E-2</c:v>
                </c:pt>
                <c:pt idx="2385">
                  <c:v>-8.9011320000000005E-2</c:v>
                </c:pt>
                <c:pt idx="2386">
                  <c:v>-8.8478906666666662E-2</c:v>
                </c:pt>
                <c:pt idx="2387">
                  <c:v>-8.8129893333333334E-2</c:v>
                </c:pt>
                <c:pt idx="2388">
                  <c:v>-8.7297971666666668E-2</c:v>
                </c:pt>
                <c:pt idx="2389">
                  <c:v>-8.8398950000000004E-2</c:v>
                </c:pt>
                <c:pt idx="2390">
                  <c:v>-8.6748441666666662E-2</c:v>
                </c:pt>
                <c:pt idx="2391">
                  <c:v>-8.6775088333333333E-2</c:v>
                </c:pt>
                <c:pt idx="2392">
                  <c:v>-8.6457801666666667E-2</c:v>
                </c:pt>
                <c:pt idx="2393">
                  <c:v>-8.6959115000000003E-2</c:v>
                </c:pt>
                <c:pt idx="2394">
                  <c:v>-9.8182773333333334E-2</c:v>
                </c:pt>
                <c:pt idx="2395">
                  <c:v>-9.7996846666666665E-2</c:v>
                </c:pt>
                <c:pt idx="2396">
                  <c:v>-9.6947265000000005E-2</c:v>
                </c:pt>
                <c:pt idx="2397">
                  <c:v>-9.6999931666666678E-2</c:v>
                </c:pt>
                <c:pt idx="2398">
                  <c:v>-9.5523921666666664E-2</c:v>
                </c:pt>
                <c:pt idx="2399">
                  <c:v>-9.6227661666666658E-2</c:v>
                </c:pt>
                <c:pt idx="2400">
                  <c:v>-9.499658666666666E-2</c:v>
                </c:pt>
                <c:pt idx="2401">
                  <c:v>-9.5228838333333329E-2</c:v>
                </c:pt>
                <c:pt idx="2402">
                  <c:v>-9.5784728333333333E-2</c:v>
                </c:pt>
                <c:pt idx="2403">
                  <c:v>-9.425605166666666E-2</c:v>
                </c:pt>
                <c:pt idx="2404">
                  <c:v>-9.4224944999999991E-2</c:v>
                </c:pt>
                <c:pt idx="2405">
                  <c:v>-9.5181249999999995E-2</c:v>
                </c:pt>
                <c:pt idx="2406">
                  <c:v>-9.4959783333333339E-2</c:v>
                </c:pt>
                <c:pt idx="2407">
                  <c:v>-9.316458666666666E-2</c:v>
                </c:pt>
                <c:pt idx="2408">
                  <c:v>-9.2798439999999996E-2</c:v>
                </c:pt>
                <c:pt idx="2409">
                  <c:v>-9.350407166666666E-2</c:v>
                </c:pt>
                <c:pt idx="2410">
                  <c:v>-9.1250721666666673E-2</c:v>
                </c:pt>
                <c:pt idx="2411">
                  <c:v>-9.1378259999999989E-2</c:v>
                </c:pt>
                <c:pt idx="2412">
                  <c:v>-9.160227E-2</c:v>
                </c:pt>
                <c:pt idx="2413">
                  <c:v>-8.9963810000000005E-2</c:v>
                </c:pt>
                <c:pt idx="2414">
                  <c:v>-8.9582426666666673E-2</c:v>
                </c:pt>
                <c:pt idx="2415">
                  <c:v>-9.0197325000000009E-2</c:v>
                </c:pt>
                <c:pt idx="2416">
                  <c:v>-8.7919846666666662E-2</c:v>
                </c:pt>
                <c:pt idx="2417">
                  <c:v>-8.834057666666667E-2</c:v>
                </c:pt>
                <c:pt idx="2418">
                  <c:v>-8.7972521666666664E-2</c:v>
                </c:pt>
                <c:pt idx="2419">
                  <c:v>-8.8277116666666669E-2</c:v>
                </c:pt>
                <c:pt idx="2420">
                  <c:v>-8.7277666666666656E-2</c:v>
                </c:pt>
                <c:pt idx="2421">
                  <c:v>-8.6868993333333339E-2</c:v>
                </c:pt>
                <c:pt idx="2422">
                  <c:v>-8.6723049999999996E-2</c:v>
                </c:pt>
                <c:pt idx="2423">
                  <c:v>-8.6054206666666674E-2</c:v>
                </c:pt>
                <c:pt idx="2424">
                  <c:v>-8.5642378333333338E-2</c:v>
                </c:pt>
                <c:pt idx="2425">
                  <c:v>-8.5028108333333324E-2</c:v>
                </c:pt>
                <c:pt idx="2426">
                  <c:v>-8.4905631666666675E-2</c:v>
                </c:pt>
                <c:pt idx="2427">
                  <c:v>-8.4570583333333324E-2</c:v>
                </c:pt>
                <c:pt idx="2428">
                  <c:v>-8.5146133333333346E-2</c:v>
                </c:pt>
                <c:pt idx="2429">
                  <c:v>-9.7168731666666674E-2</c:v>
                </c:pt>
                <c:pt idx="2430">
                  <c:v>-9.5442056666666664E-2</c:v>
                </c:pt>
                <c:pt idx="2431">
                  <c:v>-9.6022058333333327E-2</c:v>
                </c:pt>
                <c:pt idx="2432">
                  <c:v>-9.4818910000000006E-2</c:v>
                </c:pt>
                <c:pt idx="2433">
                  <c:v>-9.4945191666666665E-2</c:v>
                </c:pt>
                <c:pt idx="2434">
                  <c:v>-9.4804310000000003E-2</c:v>
                </c:pt>
                <c:pt idx="2435">
                  <c:v>-9.4700248333333334E-2</c:v>
                </c:pt>
                <c:pt idx="2436">
                  <c:v>-9.4185606666666671E-2</c:v>
                </c:pt>
                <c:pt idx="2437">
                  <c:v>-9.354469E-2</c:v>
                </c:pt>
                <c:pt idx="2438">
                  <c:v>-9.3123333333333322E-2</c:v>
                </c:pt>
                <c:pt idx="2439">
                  <c:v>-9.3088436666666663E-2</c:v>
                </c:pt>
                <c:pt idx="2440">
                  <c:v>-9.1672069999999994E-2</c:v>
                </c:pt>
                <c:pt idx="2441">
                  <c:v>-9.1825008333333333E-2</c:v>
                </c:pt>
                <c:pt idx="2442">
                  <c:v>-9.2269833333333343E-2</c:v>
                </c:pt>
                <c:pt idx="2443">
                  <c:v>-9.0998156666666663E-2</c:v>
                </c:pt>
                <c:pt idx="2444">
                  <c:v>-9.0420691666666678E-2</c:v>
                </c:pt>
                <c:pt idx="2445">
                  <c:v>-8.9831176666666665E-2</c:v>
                </c:pt>
                <c:pt idx="2446">
                  <c:v>-9.0947390000000003E-2</c:v>
                </c:pt>
                <c:pt idx="2447">
                  <c:v>-8.955197333333334E-2</c:v>
                </c:pt>
                <c:pt idx="2448">
                  <c:v>-8.9605903333333334E-2</c:v>
                </c:pt>
                <c:pt idx="2449">
                  <c:v>-8.8776525000000009E-2</c:v>
                </c:pt>
                <c:pt idx="2450">
                  <c:v>-8.8494141666666665E-2</c:v>
                </c:pt>
                <c:pt idx="2451">
                  <c:v>-8.7862110000000007E-2</c:v>
                </c:pt>
                <c:pt idx="2452">
                  <c:v>-8.8180024999999995E-2</c:v>
                </c:pt>
                <c:pt idx="2453">
                  <c:v>-8.724022666666667E-2</c:v>
                </c:pt>
                <c:pt idx="2454">
                  <c:v>-8.6458436666666666E-2</c:v>
                </c:pt>
                <c:pt idx="2455">
                  <c:v>-8.6775723333333332E-2</c:v>
                </c:pt>
                <c:pt idx="2456">
                  <c:v>-8.6000903333333337E-2</c:v>
                </c:pt>
                <c:pt idx="2457">
                  <c:v>-8.6290900000000004E-2</c:v>
                </c:pt>
                <c:pt idx="2458">
                  <c:v>-8.554020666666666E-2</c:v>
                </c:pt>
                <c:pt idx="2459">
                  <c:v>-8.4893585000000008E-2</c:v>
                </c:pt>
                <c:pt idx="2460">
                  <c:v>-8.3969004999999999E-2</c:v>
                </c:pt>
                <c:pt idx="2461">
                  <c:v>-8.4161909999999993E-2</c:v>
                </c:pt>
                <c:pt idx="2462">
                  <c:v>-8.4840273333333327E-2</c:v>
                </c:pt>
                <c:pt idx="2463">
                  <c:v>-9.7489826666666668E-2</c:v>
                </c:pt>
                <c:pt idx="2464">
                  <c:v>-9.655002E-2</c:v>
                </c:pt>
                <c:pt idx="2465">
                  <c:v>-9.5889433333333329E-2</c:v>
                </c:pt>
                <c:pt idx="2466">
                  <c:v>-9.4346158333333333E-2</c:v>
                </c:pt>
                <c:pt idx="2467">
                  <c:v>-9.3910836666666678E-2</c:v>
                </c:pt>
                <c:pt idx="2468">
                  <c:v>-9.3555481666666662E-2</c:v>
                </c:pt>
                <c:pt idx="2469">
                  <c:v>-9.4251608333333334E-2</c:v>
                </c:pt>
                <c:pt idx="2470">
                  <c:v>-9.2479245000000002E-2</c:v>
                </c:pt>
                <c:pt idx="2471">
                  <c:v>-9.1685390000000005E-2</c:v>
                </c:pt>
                <c:pt idx="2472">
                  <c:v>-9.2063601666666675E-2</c:v>
                </c:pt>
                <c:pt idx="2473">
                  <c:v>-9.1924628333333328E-2</c:v>
                </c:pt>
                <c:pt idx="2474">
                  <c:v>-9.1068593333333336E-2</c:v>
                </c:pt>
                <c:pt idx="2475">
                  <c:v>-9.1118724999999998E-2</c:v>
                </c:pt>
                <c:pt idx="2476">
                  <c:v>-9.0406728333333339E-2</c:v>
                </c:pt>
                <c:pt idx="2477">
                  <c:v>-9.0461945000000002E-2</c:v>
                </c:pt>
                <c:pt idx="2478">
                  <c:v>-8.9183283333333321E-2</c:v>
                </c:pt>
                <c:pt idx="2479">
                  <c:v>-8.9245470000000007E-2</c:v>
                </c:pt>
                <c:pt idx="2480">
                  <c:v>-8.9183283333333321E-2</c:v>
                </c:pt>
                <c:pt idx="2481">
                  <c:v>-8.8614709999999999E-2</c:v>
                </c:pt>
                <c:pt idx="2482">
                  <c:v>-8.7798014999999993E-2</c:v>
                </c:pt>
                <c:pt idx="2483">
                  <c:v>-8.7521975000000002E-2</c:v>
                </c:pt>
                <c:pt idx="2484">
                  <c:v>-8.6898183333333337E-2</c:v>
                </c:pt>
                <c:pt idx="2485">
                  <c:v>-8.6689416666666672E-2</c:v>
                </c:pt>
                <c:pt idx="2486">
                  <c:v>-8.6501589999999989E-2</c:v>
                </c:pt>
                <c:pt idx="2487">
                  <c:v>-8.6092281666666673E-2</c:v>
                </c:pt>
                <c:pt idx="2488">
                  <c:v>-8.4643563333333338E-2</c:v>
                </c:pt>
                <c:pt idx="2489">
                  <c:v>-8.5917146666666666E-2</c:v>
                </c:pt>
                <c:pt idx="2490">
                  <c:v>-8.5069354999999999E-2</c:v>
                </c:pt>
                <c:pt idx="2491">
                  <c:v>-8.464292666666666E-2</c:v>
                </c:pt>
                <c:pt idx="2492">
                  <c:v>-8.4988761666666662E-2</c:v>
                </c:pt>
                <c:pt idx="2493">
                  <c:v>-9.6065211666666664E-2</c:v>
                </c:pt>
                <c:pt idx="2494">
                  <c:v>-9.6597608333333335E-2</c:v>
                </c:pt>
                <c:pt idx="2495">
                  <c:v>-9.5020063333333335E-2</c:v>
                </c:pt>
                <c:pt idx="2496">
                  <c:v>-9.4273813333333331E-2</c:v>
                </c:pt>
                <c:pt idx="2497">
                  <c:v>-9.438613333333333E-2</c:v>
                </c:pt>
                <c:pt idx="2498">
                  <c:v>-9.4084071666666672E-2</c:v>
                </c:pt>
                <c:pt idx="2499">
                  <c:v>-9.346029833333333E-2</c:v>
                </c:pt>
                <c:pt idx="2500">
                  <c:v>-9.3772506666666658E-2</c:v>
                </c:pt>
                <c:pt idx="2501">
                  <c:v>-9.2235564999999992E-2</c:v>
                </c:pt>
                <c:pt idx="2502">
                  <c:v>-9.3042746666666662E-2</c:v>
                </c:pt>
                <c:pt idx="2503">
                  <c:v>-9.3717924999999994E-2</c:v>
                </c:pt>
                <c:pt idx="2504">
                  <c:v>-9.2075665000000001E-2</c:v>
                </c:pt>
                <c:pt idx="2505">
                  <c:v>-9.3000865000000002E-2</c:v>
                </c:pt>
                <c:pt idx="2506">
                  <c:v>-9.0637088333333338E-2</c:v>
                </c:pt>
                <c:pt idx="2507">
                  <c:v>-9.1573715E-2</c:v>
                </c:pt>
                <c:pt idx="2508">
                  <c:v>-9.0966423333333338E-2</c:v>
                </c:pt>
                <c:pt idx="2509">
                  <c:v>-9.038642999999999E-2</c:v>
                </c:pt>
                <c:pt idx="2510">
                  <c:v>-9.0102768333333333E-2</c:v>
                </c:pt>
                <c:pt idx="2511">
                  <c:v>-8.977026166666667E-2</c:v>
                </c:pt>
                <c:pt idx="2512">
                  <c:v>-8.9058908333333325E-2</c:v>
                </c:pt>
                <c:pt idx="2513">
                  <c:v>-8.8926911666666664E-2</c:v>
                </c:pt>
                <c:pt idx="2514">
                  <c:v>-8.8662298333333334E-2</c:v>
                </c:pt>
                <c:pt idx="2515">
                  <c:v>-8.8059456666666661E-2</c:v>
                </c:pt>
                <c:pt idx="2516">
                  <c:v>-8.7395691666666664E-2</c:v>
                </c:pt>
                <c:pt idx="2517">
                  <c:v>-8.6563769999999998E-2</c:v>
                </c:pt>
                <c:pt idx="2518">
                  <c:v>-8.7567026666666659E-2</c:v>
                </c:pt>
                <c:pt idx="2519">
                  <c:v>-8.6410213333333333E-2</c:v>
                </c:pt>
                <c:pt idx="2520">
                  <c:v>-8.5873356666666664E-2</c:v>
                </c:pt>
                <c:pt idx="2521">
                  <c:v>-8.6209678333333331E-2</c:v>
                </c:pt>
                <c:pt idx="2522">
                  <c:v>-8.5366336666666667E-2</c:v>
                </c:pt>
                <c:pt idx="2523">
                  <c:v>-8.4732396666666668E-2</c:v>
                </c:pt>
                <c:pt idx="2524">
                  <c:v>-8.3928395000000003E-2</c:v>
                </c:pt>
                <c:pt idx="2525">
                  <c:v>-8.5028743333333337E-2</c:v>
                </c:pt>
                <c:pt idx="2526">
                  <c:v>-8.3738024999999994E-2</c:v>
                </c:pt>
                <c:pt idx="2527">
                  <c:v>-9.6737226666666662E-2</c:v>
                </c:pt>
                <c:pt idx="2528">
                  <c:v>-9.544522833333334E-2</c:v>
                </c:pt>
                <c:pt idx="2529">
                  <c:v>-9.6199743333333324E-2</c:v>
                </c:pt>
                <c:pt idx="2530">
                  <c:v>-9.5449041666666665E-2</c:v>
                </c:pt>
                <c:pt idx="2531">
                  <c:v>-9.3653844999999999E-2</c:v>
                </c:pt>
                <c:pt idx="2532">
                  <c:v>-9.3441248333333338E-2</c:v>
                </c:pt>
                <c:pt idx="2533">
                  <c:v>-9.2601719999999998E-2</c:v>
                </c:pt>
                <c:pt idx="2534">
                  <c:v>-9.3574516666666663E-2</c:v>
                </c:pt>
                <c:pt idx="2535">
                  <c:v>-9.2997686666666662E-2</c:v>
                </c:pt>
                <c:pt idx="2536">
                  <c:v>-9.265692166666667E-2</c:v>
                </c:pt>
                <c:pt idx="2537">
                  <c:v>-9.1753928333333332E-2</c:v>
                </c:pt>
                <c:pt idx="2538">
                  <c:v>-9.1646694999999986E-2</c:v>
                </c:pt>
                <c:pt idx="2539">
                  <c:v>-9.0920098333333338E-2</c:v>
                </c:pt>
                <c:pt idx="2540">
                  <c:v>-9.2086441666666671E-2</c:v>
                </c:pt>
                <c:pt idx="2541">
                  <c:v>-9.0150364999999996E-2</c:v>
                </c:pt>
                <c:pt idx="2542">
                  <c:v>-8.858297666666666E-2</c:v>
                </c:pt>
                <c:pt idx="2543">
                  <c:v>-8.8846326666666656E-2</c:v>
                </c:pt>
                <c:pt idx="2544">
                  <c:v>-8.972583666666667E-2</c:v>
                </c:pt>
                <c:pt idx="2545">
                  <c:v>-8.7806891666666678E-2</c:v>
                </c:pt>
                <c:pt idx="2546">
                  <c:v>-8.70562E-2</c:v>
                </c:pt>
                <c:pt idx="2547">
                  <c:v>-8.801503166666666E-2</c:v>
                </c:pt>
                <c:pt idx="2548">
                  <c:v>-8.7112673333333335E-2</c:v>
                </c:pt>
                <c:pt idx="2549">
                  <c:v>-8.7178666666666668E-2</c:v>
                </c:pt>
                <c:pt idx="2550">
                  <c:v>-8.6182394999999995E-2</c:v>
                </c:pt>
                <c:pt idx="2551">
                  <c:v>-8.6031364999999999E-2</c:v>
                </c:pt>
                <c:pt idx="2552">
                  <c:v>-8.6069441666666677E-2</c:v>
                </c:pt>
                <c:pt idx="2553">
                  <c:v>-8.5949508333333327E-2</c:v>
                </c:pt>
                <c:pt idx="2554">
                  <c:v>-9.5201556666666659E-2</c:v>
                </c:pt>
                <c:pt idx="2555">
                  <c:v>-9.4695806666666674E-2</c:v>
                </c:pt>
                <c:pt idx="2556">
                  <c:v>-9.4337908333333331E-2</c:v>
                </c:pt>
                <c:pt idx="2557">
                  <c:v>-9.4381061666666669E-2</c:v>
                </c:pt>
                <c:pt idx="2558">
                  <c:v>-9.2684848333333333E-2</c:v>
                </c:pt>
                <c:pt idx="2559">
                  <c:v>-9.2950089999999999E-2</c:v>
                </c:pt>
                <c:pt idx="2560">
                  <c:v>-9.2719118333333336E-2</c:v>
                </c:pt>
                <c:pt idx="2561">
                  <c:v>-9.1828180000000009E-2</c:v>
                </c:pt>
                <c:pt idx="2562">
                  <c:v>-9.1904958333333328E-2</c:v>
                </c:pt>
                <c:pt idx="2563">
                  <c:v>-9.1422685000000004E-2</c:v>
                </c:pt>
                <c:pt idx="2564">
                  <c:v>-9.2230486666666653E-2</c:v>
                </c:pt>
                <c:pt idx="2565">
                  <c:v>-9.1202481666666654E-2</c:v>
                </c:pt>
                <c:pt idx="2566">
                  <c:v>-9.0641530000000012E-2</c:v>
                </c:pt>
                <c:pt idx="2567">
                  <c:v>-8.9833713333333329E-2</c:v>
                </c:pt>
                <c:pt idx="2568">
                  <c:v>-8.9432668333333326E-2</c:v>
                </c:pt>
                <c:pt idx="2569">
                  <c:v>-8.9494228333333328E-2</c:v>
                </c:pt>
                <c:pt idx="2570">
                  <c:v>-8.8864088333333341E-2</c:v>
                </c:pt>
                <c:pt idx="2571">
                  <c:v>-8.8498585000000005E-2</c:v>
                </c:pt>
                <c:pt idx="2572">
                  <c:v>-8.8119736666666656E-2</c:v>
                </c:pt>
                <c:pt idx="2573">
                  <c:v>-8.8086104999999998E-2</c:v>
                </c:pt>
                <c:pt idx="2574">
                  <c:v>-8.6904533333333339E-2</c:v>
                </c:pt>
                <c:pt idx="2575">
                  <c:v>-8.6801108333333335E-2</c:v>
                </c:pt>
                <c:pt idx="2576">
                  <c:v>-8.6019316666666665E-2</c:v>
                </c:pt>
                <c:pt idx="2577">
                  <c:v>-8.6063726666666659E-2</c:v>
                </c:pt>
                <c:pt idx="2578">
                  <c:v>-8.5587803333333323E-2</c:v>
                </c:pt>
                <c:pt idx="2579">
                  <c:v>-8.5979969999999989E-2</c:v>
                </c:pt>
                <c:pt idx="2580">
                  <c:v>-8.5073168333333324E-2</c:v>
                </c:pt>
                <c:pt idx="2581">
                  <c:v>-8.4972898333333338E-2</c:v>
                </c:pt>
                <c:pt idx="2582">
                  <c:v>-8.4441756666666659E-2</c:v>
                </c:pt>
                <c:pt idx="2583">
                  <c:v>-8.3982976666666667E-2</c:v>
                </c:pt>
                <c:pt idx="2584">
                  <c:v>-8.339916E-2</c:v>
                </c:pt>
                <c:pt idx="2585">
                  <c:v>-8.4140340000000008E-2</c:v>
                </c:pt>
                <c:pt idx="2586">
                  <c:v>-9.5601336666666661E-2</c:v>
                </c:pt>
                <c:pt idx="2587">
                  <c:v>-9.6128669999999999E-2</c:v>
                </c:pt>
                <c:pt idx="2588">
                  <c:v>-9.340445166666668E-2</c:v>
                </c:pt>
                <c:pt idx="2589">
                  <c:v>-9.4973111666666679E-2</c:v>
                </c:pt>
                <c:pt idx="2590">
                  <c:v>-9.5044811666666673E-2</c:v>
                </c:pt>
                <c:pt idx="2591">
                  <c:v>-9.3179813333333333E-2</c:v>
                </c:pt>
                <c:pt idx="2592">
                  <c:v>-9.2913929999999992E-2</c:v>
                </c:pt>
                <c:pt idx="2593">
                  <c:v>-9.3707148333333337E-2</c:v>
                </c:pt>
                <c:pt idx="2594">
                  <c:v>-9.2191791666666661E-2</c:v>
                </c:pt>
                <c:pt idx="2595">
                  <c:v>-9.1698089999999996E-2</c:v>
                </c:pt>
                <c:pt idx="2596">
                  <c:v>-9.1533096666666675E-2</c:v>
                </c:pt>
                <c:pt idx="2597">
                  <c:v>-9.0397850000000002E-2</c:v>
                </c:pt>
                <c:pt idx="2598">
                  <c:v>-9.173108666666667E-2</c:v>
                </c:pt>
                <c:pt idx="2599">
                  <c:v>-9.1359226666666668E-2</c:v>
                </c:pt>
                <c:pt idx="2600">
                  <c:v>-9.2156251666666675E-2</c:v>
                </c:pt>
                <c:pt idx="2601">
                  <c:v>-9.0328050000000007E-2</c:v>
                </c:pt>
                <c:pt idx="2602">
                  <c:v>-8.9508183333333338E-2</c:v>
                </c:pt>
                <c:pt idx="2603">
                  <c:v>-8.9419976666666665E-2</c:v>
                </c:pt>
                <c:pt idx="2604">
                  <c:v>-8.8871073333333328E-2</c:v>
                </c:pt>
                <c:pt idx="2605">
                  <c:v>-8.8933896666666665E-2</c:v>
                </c:pt>
                <c:pt idx="2606">
                  <c:v>-8.8303128333333328E-2</c:v>
                </c:pt>
                <c:pt idx="2607">
                  <c:v>-8.7755496666666669E-2</c:v>
                </c:pt>
                <c:pt idx="2608">
                  <c:v>-8.7460423333333343E-2</c:v>
                </c:pt>
                <c:pt idx="2609">
                  <c:v>-8.7289723333333333E-2</c:v>
                </c:pt>
                <c:pt idx="2610">
                  <c:v>-8.7396328333333342E-2</c:v>
                </c:pt>
                <c:pt idx="2611">
                  <c:v>-8.7605103333333337E-2</c:v>
                </c:pt>
                <c:pt idx="2612">
                  <c:v>-8.5464699999999991E-2</c:v>
                </c:pt>
                <c:pt idx="2613">
                  <c:v>-8.5672831666666657E-2</c:v>
                </c:pt>
                <c:pt idx="2614">
                  <c:v>-8.5415196666666665E-2</c:v>
                </c:pt>
                <c:pt idx="2615">
                  <c:v>-8.4954500000000002E-2</c:v>
                </c:pt>
                <c:pt idx="2616">
                  <c:v>-8.4173338333333333E-2</c:v>
                </c:pt>
                <c:pt idx="2617">
                  <c:v>-8.4608658333333336E-2</c:v>
                </c:pt>
                <c:pt idx="2618">
                  <c:v>-8.3363628333333342E-2</c:v>
                </c:pt>
                <c:pt idx="2619">
                  <c:v>-9.6586831666666664E-2</c:v>
                </c:pt>
                <c:pt idx="2620">
                  <c:v>-9.5312611666666672E-2</c:v>
                </c:pt>
                <c:pt idx="2621">
                  <c:v>-9.4902674999999992E-2</c:v>
                </c:pt>
                <c:pt idx="2622">
                  <c:v>-9.4448328333333331E-2</c:v>
                </c:pt>
                <c:pt idx="2623">
                  <c:v>-9.3761078333333331E-2</c:v>
                </c:pt>
                <c:pt idx="2624">
                  <c:v>-9.3944470000000002E-2</c:v>
                </c:pt>
                <c:pt idx="2625">
                  <c:v>-9.4507336666666664E-2</c:v>
                </c:pt>
                <c:pt idx="2626">
                  <c:v>-9.1944941666666669E-2</c:v>
                </c:pt>
                <c:pt idx="2627">
                  <c:v>-9.2363755000000006E-2</c:v>
                </c:pt>
                <c:pt idx="2628">
                  <c:v>-9.209152000000001E-2</c:v>
                </c:pt>
                <c:pt idx="2629">
                  <c:v>-9.1428398333333327E-2</c:v>
                </c:pt>
                <c:pt idx="2630">
                  <c:v>-9.1291325000000006E-2</c:v>
                </c:pt>
                <c:pt idx="2631">
                  <c:v>-9.165558E-2</c:v>
                </c:pt>
                <c:pt idx="2632">
                  <c:v>-9.0668178333333335E-2</c:v>
                </c:pt>
                <c:pt idx="2633">
                  <c:v>-9.0549516666666677E-2</c:v>
                </c:pt>
                <c:pt idx="2634">
                  <c:v>-8.9602096666666659E-2</c:v>
                </c:pt>
                <c:pt idx="2635">
                  <c:v>-8.9622401666666671E-2</c:v>
                </c:pt>
                <c:pt idx="2636">
                  <c:v>-8.9133786666666659E-2</c:v>
                </c:pt>
                <c:pt idx="2637">
                  <c:v>-8.8093726666666664E-2</c:v>
                </c:pt>
                <c:pt idx="2638">
                  <c:v>-8.8600746666666674E-2</c:v>
                </c:pt>
                <c:pt idx="2639">
                  <c:v>-8.7765018333333333E-2</c:v>
                </c:pt>
                <c:pt idx="2640">
                  <c:v>-8.7543551666666664E-2</c:v>
                </c:pt>
                <c:pt idx="2641">
                  <c:v>-8.6927375000000001E-2</c:v>
                </c:pt>
                <c:pt idx="2642">
                  <c:v>-8.7242761666666668E-2</c:v>
                </c:pt>
                <c:pt idx="2643">
                  <c:v>-8.7442016666666678E-2</c:v>
                </c:pt>
                <c:pt idx="2644">
                  <c:v>-8.6368321666666664E-2</c:v>
                </c:pt>
                <c:pt idx="2645">
                  <c:v>-8.6070076666666662E-2</c:v>
                </c:pt>
                <c:pt idx="2646">
                  <c:v>-8.5630950000000011E-2</c:v>
                </c:pt>
                <c:pt idx="2647">
                  <c:v>-8.6114493333333333E-2</c:v>
                </c:pt>
                <c:pt idx="2648">
                  <c:v>-8.3813539999999992E-2</c:v>
                </c:pt>
                <c:pt idx="2649">
                  <c:v>-8.4789506666666667E-2</c:v>
                </c:pt>
                <c:pt idx="2650">
                  <c:v>-8.3609206666666672E-2</c:v>
                </c:pt>
                <c:pt idx="2651">
                  <c:v>-8.3346493333333341E-2</c:v>
                </c:pt>
                <c:pt idx="2652">
                  <c:v>-8.3227825000000005E-2</c:v>
                </c:pt>
                <c:pt idx="2653">
                  <c:v>-9.5918623333333328E-2</c:v>
                </c:pt>
                <c:pt idx="2654">
                  <c:v>-9.6293028333333336E-2</c:v>
                </c:pt>
                <c:pt idx="2655">
                  <c:v>-9.4539698333333338E-2</c:v>
                </c:pt>
                <c:pt idx="2656">
                  <c:v>-9.3410793333333325E-2</c:v>
                </c:pt>
                <c:pt idx="2657">
                  <c:v>-9.3875305000000006E-2</c:v>
                </c:pt>
                <c:pt idx="2658">
                  <c:v>-9.3255956666666667E-2</c:v>
                </c:pt>
                <c:pt idx="2659">
                  <c:v>-9.2651843333333345E-2</c:v>
                </c:pt>
                <c:pt idx="2660">
                  <c:v>-9.3534533333333336E-2</c:v>
                </c:pt>
                <c:pt idx="2661">
                  <c:v>-9.1983016666666667E-2</c:v>
                </c:pt>
                <c:pt idx="2662">
                  <c:v>-9.2019176666666674E-2</c:v>
                </c:pt>
                <c:pt idx="2663">
                  <c:v>-9.1974131666666667E-2</c:v>
                </c:pt>
                <c:pt idx="2664">
                  <c:v>-9.1247543333333334E-2</c:v>
                </c:pt>
                <c:pt idx="2665">
                  <c:v>-9.1030518333333338E-2</c:v>
                </c:pt>
                <c:pt idx="2666">
                  <c:v>-9.1857370000000008E-2</c:v>
                </c:pt>
                <c:pt idx="2667">
                  <c:v>-9.0645973333333338E-2</c:v>
                </c:pt>
                <c:pt idx="2668">
                  <c:v>-8.9669363333333335E-2</c:v>
                </c:pt>
                <c:pt idx="2669">
                  <c:v>-8.9381265000000001E-2</c:v>
                </c:pt>
                <c:pt idx="2670">
                  <c:v>-8.8462408333333339E-2</c:v>
                </c:pt>
                <c:pt idx="2671">
                  <c:v>-8.8109596666666665E-2</c:v>
                </c:pt>
                <c:pt idx="2672">
                  <c:v>-8.8551886666666663E-2</c:v>
                </c:pt>
                <c:pt idx="2673">
                  <c:v>-8.8023916666666674E-2</c:v>
                </c:pt>
                <c:pt idx="2674">
                  <c:v>-8.7695845000000008E-2</c:v>
                </c:pt>
                <c:pt idx="2675">
                  <c:v>-8.7528316666666675E-2</c:v>
                </c:pt>
                <c:pt idx="2676">
                  <c:v>-8.7292258333333331E-2</c:v>
                </c:pt>
                <c:pt idx="2677">
                  <c:v>-8.6533943333333335E-2</c:v>
                </c:pt>
                <c:pt idx="2678">
                  <c:v>-8.6521888333333338E-2</c:v>
                </c:pt>
                <c:pt idx="2679">
                  <c:v>-8.5926031666666666E-2</c:v>
                </c:pt>
                <c:pt idx="2680">
                  <c:v>-8.5511653333333326E-2</c:v>
                </c:pt>
                <c:pt idx="2681">
                  <c:v>-8.5184216666666673E-2</c:v>
                </c:pt>
                <c:pt idx="2682">
                  <c:v>-8.4562969999999987E-2</c:v>
                </c:pt>
                <c:pt idx="2683">
                  <c:v>-8.4502044999999998E-2</c:v>
                </c:pt>
                <c:pt idx="2684">
                  <c:v>-9.6508773333333339E-2</c:v>
                </c:pt>
                <c:pt idx="2685">
                  <c:v>-9.5273899999999995E-2</c:v>
                </c:pt>
                <c:pt idx="2686">
                  <c:v>-9.4078993333333333E-2</c:v>
                </c:pt>
                <c:pt idx="2687">
                  <c:v>-9.4694534999999996E-2</c:v>
                </c:pt>
                <c:pt idx="2688">
                  <c:v>-9.4000951666666666E-2</c:v>
                </c:pt>
                <c:pt idx="2689">
                  <c:v>-9.3169021666666671E-2</c:v>
                </c:pt>
                <c:pt idx="2690">
                  <c:v>-9.2843485000000003E-2</c:v>
                </c:pt>
                <c:pt idx="2691">
                  <c:v>-9.234535666666667E-2</c:v>
                </c:pt>
                <c:pt idx="2692">
                  <c:v>-9.3646859999999998E-2</c:v>
                </c:pt>
                <c:pt idx="2693">
                  <c:v>-9.176218500000001E-2</c:v>
                </c:pt>
                <c:pt idx="2694">
                  <c:v>-9.1958896666666665E-2</c:v>
                </c:pt>
                <c:pt idx="2695">
                  <c:v>-9.2453861666666665E-2</c:v>
                </c:pt>
                <c:pt idx="2696">
                  <c:v>-9.1173926666666669E-2</c:v>
                </c:pt>
                <c:pt idx="2697">
                  <c:v>-9.1102861666666674E-2</c:v>
                </c:pt>
                <c:pt idx="2698">
                  <c:v>-8.9970151666666665E-2</c:v>
                </c:pt>
                <c:pt idx="2699">
                  <c:v>-9.0111024999999997E-2</c:v>
                </c:pt>
                <c:pt idx="2700">
                  <c:v>-8.9673805000000009E-2</c:v>
                </c:pt>
                <c:pt idx="2701">
                  <c:v>-8.9022731666666674E-2</c:v>
                </c:pt>
                <c:pt idx="2702">
                  <c:v>-8.8237770000000007E-2</c:v>
                </c:pt>
                <c:pt idx="2703">
                  <c:v>-8.8316448333333339E-2</c:v>
                </c:pt>
                <c:pt idx="2704">
                  <c:v>-8.7664119999999998E-2</c:v>
                </c:pt>
                <c:pt idx="2705">
                  <c:v>-8.7640006666666673E-2</c:v>
                </c:pt>
                <c:pt idx="2706">
                  <c:v>-8.6899463333333329E-2</c:v>
                </c:pt>
                <c:pt idx="2707">
                  <c:v>-8.6429246666666668E-2</c:v>
                </c:pt>
                <c:pt idx="2708">
                  <c:v>-8.625029666666667E-2</c:v>
                </c:pt>
                <c:pt idx="2709">
                  <c:v>-8.5701386666666671E-2</c:v>
                </c:pt>
                <c:pt idx="2710">
                  <c:v>-8.5189294999999998E-2</c:v>
                </c:pt>
                <c:pt idx="2711">
                  <c:v>-8.5955858333333329E-2</c:v>
                </c:pt>
                <c:pt idx="2712">
                  <c:v>-8.4496966666666659E-2</c:v>
                </c:pt>
                <c:pt idx="2713">
                  <c:v>-8.4924666666666676E-2</c:v>
                </c:pt>
                <c:pt idx="2714">
                  <c:v>-8.4330081666666654E-2</c:v>
                </c:pt>
                <c:pt idx="2715">
                  <c:v>-8.4553448333333323E-2</c:v>
                </c:pt>
                <c:pt idx="2716">
                  <c:v>-8.3504501666666661E-2</c:v>
                </c:pt>
                <c:pt idx="2717">
                  <c:v>-8.2992403333333339E-2</c:v>
                </c:pt>
                <c:pt idx="2718">
                  <c:v>-8.2475861666666678E-2</c:v>
                </c:pt>
                <c:pt idx="2719">
                  <c:v>-9.4394381666666666E-2</c:v>
                </c:pt>
                <c:pt idx="2720">
                  <c:v>-9.3004671666666663E-2</c:v>
                </c:pt>
                <c:pt idx="2721">
                  <c:v>-9.3091606666666674E-2</c:v>
                </c:pt>
                <c:pt idx="2722">
                  <c:v>-9.3252158333333321E-2</c:v>
                </c:pt>
                <c:pt idx="2723">
                  <c:v>-9.2092791666666673E-2</c:v>
                </c:pt>
                <c:pt idx="2724">
                  <c:v>-9.1451875000000002E-2</c:v>
                </c:pt>
                <c:pt idx="2725">
                  <c:v>-9.0979758333333341E-2</c:v>
                </c:pt>
                <c:pt idx="2726">
                  <c:v>-9.1394766666666655E-2</c:v>
                </c:pt>
                <c:pt idx="2727">
                  <c:v>-9.1357955000000005E-2</c:v>
                </c:pt>
                <c:pt idx="2728">
                  <c:v>-8.9449166666666663E-2</c:v>
                </c:pt>
                <c:pt idx="2729">
                  <c:v>-9.0249355000000003E-2</c:v>
                </c:pt>
                <c:pt idx="2730">
                  <c:v>-8.9435211666666667E-2</c:v>
                </c:pt>
                <c:pt idx="2731">
                  <c:v>-8.9463123333333339E-2</c:v>
                </c:pt>
                <c:pt idx="2732">
                  <c:v>-9.0338833333333327E-2</c:v>
                </c:pt>
                <c:pt idx="2733">
                  <c:v>-8.9036695000000013E-2</c:v>
                </c:pt>
                <c:pt idx="2734">
                  <c:v>-8.8591869999999989E-2</c:v>
                </c:pt>
                <c:pt idx="2735">
                  <c:v>-8.839768499999999E-2</c:v>
                </c:pt>
                <c:pt idx="2736">
                  <c:v>-8.8470030000000005E-2</c:v>
                </c:pt>
                <c:pt idx="2737">
                  <c:v>-8.7119651666666659E-2</c:v>
                </c:pt>
                <c:pt idx="2738">
                  <c:v>-8.7320819999999993E-2</c:v>
                </c:pt>
                <c:pt idx="2739">
                  <c:v>-8.6133535000000011E-2</c:v>
                </c:pt>
                <c:pt idx="2740">
                  <c:v>-8.6041521666666662E-2</c:v>
                </c:pt>
                <c:pt idx="2741">
                  <c:v>-8.5693773333333334E-2</c:v>
                </c:pt>
                <c:pt idx="2742">
                  <c:v>-8.6217299999999997E-2</c:v>
                </c:pt>
                <c:pt idx="2743">
                  <c:v>-8.5099816666666675E-2</c:v>
                </c:pt>
                <c:pt idx="2744">
                  <c:v>-8.5488176666666665E-2</c:v>
                </c:pt>
                <c:pt idx="2745">
                  <c:v>-8.4489361666666665E-2</c:v>
                </c:pt>
                <c:pt idx="2746">
                  <c:v>-8.5304784999999994E-2</c:v>
                </c:pt>
                <c:pt idx="2747">
                  <c:v>-8.4005173333333336E-2</c:v>
                </c:pt>
                <c:pt idx="2748">
                  <c:v>-8.3291919999999992E-2</c:v>
                </c:pt>
                <c:pt idx="2749">
                  <c:v>-8.3766571666666664E-2</c:v>
                </c:pt>
                <c:pt idx="2750">
                  <c:v>-8.3666951666666656E-2</c:v>
                </c:pt>
                <c:pt idx="2751">
                  <c:v>-8.278426333333333E-2</c:v>
                </c:pt>
                <c:pt idx="2752">
                  <c:v>-9.4753551666666672E-2</c:v>
                </c:pt>
                <c:pt idx="2753">
                  <c:v>-9.3636703333333335E-2</c:v>
                </c:pt>
                <c:pt idx="2754">
                  <c:v>-9.4206548333333334E-2</c:v>
                </c:pt>
                <c:pt idx="2755">
                  <c:v>-9.260997E-2</c:v>
                </c:pt>
                <c:pt idx="2756">
                  <c:v>-9.2341549999999994E-2</c:v>
                </c:pt>
                <c:pt idx="2757">
                  <c:v>-9.1781846666666667E-2</c:v>
                </c:pt>
                <c:pt idx="2758">
                  <c:v>-9.2031876666666665E-2</c:v>
                </c:pt>
                <c:pt idx="2759">
                  <c:v>-9.0604718333333334E-2</c:v>
                </c:pt>
                <c:pt idx="2760">
                  <c:v>-9.0430220000000006E-2</c:v>
                </c:pt>
                <c:pt idx="2761">
                  <c:v>-9.0438470000000007E-2</c:v>
                </c:pt>
                <c:pt idx="2762">
                  <c:v>-8.9545623333333338E-2</c:v>
                </c:pt>
                <c:pt idx="2763">
                  <c:v>-8.9908600000000005E-2</c:v>
                </c:pt>
                <c:pt idx="2764">
                  <c:v>-8.9495491666666663E-2</c:v>
                </c:pt>
                <c:pt idx="2765">
                  <c:v>-8.9540544999999999E-2</c:v>
                </c:pt>
                <c:pt idx="2766">
                  <c:v>-8.8892650000000004E-2</c:v>
                </c:pt>
                <c:pt idx="2767">
                  <c:v>-8.8258068333333342E-2</c:v>
                </c:pt>
                <c:pt idx="2768">
                  <c:v>-8.7247204999999994E-2</c:v>
                </c:pt>
                <c:pt idx="2769">
                  <c:v>-8.7392521666666667E-2</c:v>
                </c:pt>
                <c:pt idx="2770">
                  <c:v>-8.6945151666666665E-2</c:v>
                </c:pt>
                <c:pt idx="2771">
                  <c:v>-8.6597403333333337E-2</c:v>
                </c:pt>
                <c:pt idx="2772">
                  <c:v>-8.6393070000000002E-2</c:v>
                </c:pt>
                <c:pt idx="2773">
                  <c:v>-8.5809269999999993E-2</c:v>
                </c:pt>
                <c:pt idx="2774">
                  <c:v>-8.5457078333333325E-2</c:v>
                </c:pt>
                <c:pt idx="2775">
                  <c:v>-8.5351736666666678E-2</c:v>
                </c:pt>
                <c:pt idx="2776">
                  <c:v>-8.5517366666666664E-2</c:v>
                </c:pt>
                <c:pt idx="2777">
                  <c:v>-8.4067996666666658E-2</c:v>
                </c:pt>
                <c:pt idx="2778">
                  <c:v>-8.4381476666666663E-2</c:v>
                </c:pt>
                <c:pt idx="2779">
                  <c:v>-8.3935371666666661E-2</c:v>
                </c:pt>
                <c:pt idx="2780">
                  <c:v>-8.3287469999999988E-2</c:v>
                </c:pt>
                <c:pt idx="2781">
                  <c:v>-8.3665045000000007E-2</c:v>
                </c:pt>
                <c:pt idx="2782">
                  <c:v>-8.2390825000000001E-2</c:v>
                </c:pt>
                <c:pt idx="2783">
                  <c:v>-8.1754986666666668E-2</c:v>
                </c:pt>
                <c:pt idx="2784">
                  <c:v>-8.1768313333333328E-2</c:v>
                </c:pt>
                <c:pt idx="2785">
                  <c:v>-9.34146E-2</c:v>
                </c:pt>
                <c:pt idx="2786">
                  <c:v>-9.2881568333333331E-2</c:v>
                </c:pt>
                <c:pt idx="2787">
                  <c:v>-9.3055431666666674E-2</c:v>
                </c:pt>
                <c:pt idx="2788">
                  <c:v>-9.2957711666666665E-2</c:v>
                </c:pt>
                <c:pt idx="2789">
                  <c:v>-9.1609248333333324E-2</c:v>
                </c:pt>
                <c:pt idx="2790">
                  <c:v>-9.1306560000000009E-2</c:v>
                </c:pt>
                <c:pt idx="2791">
                  <c:v>-9.1088898333333335E-2</c:v>
                </c:pt>
                <c:pt idx="2792">
                  <c:v>-9.0552051666666675E-2</c:v>
                </c:pt>
                <c:pt idx="2793">
                  <c:v>-9.0348983333333327E-2</c:v>
                </c:pt>
                <c:pt idx="2794">
                  <c:v>-8.975249166666667E-2</c:v>
                </c:pt>
                <c:pt idx="2795">
                  <c:v>-8.9382536666666665E-2</c:v>
                </c:pt>
                <c:pt idx="2796">
                  <c:v>-9.0482251666666666E-2</c:v>
                </c:pt>
                <c:pt idx="2797">
                  <c:v>-8.863818666666666E-2</c:v>
                </c:pt>
                <c:pt idx="2798">
                  <c:v>-8.8525231666666662E-2</c:v>
                </c:pt>
                <c:pt idx="2799">
                  <c:v>-8.8094990000000012E-2</c:v>
                </c:pt>
                <c:pt idx="2800">
                  <c:v>-8.7959186666666675E-2</c:v>
                </c:pt>
                <c:pt idx="2801">
                  <c:v>-8.7255453333333344E-2</c:v>
                </c:pt>
                <c:pt idx="2802">
                  <c:v>-8.734176166666667E-2</c:v>
                </c:pt>
                <c:pt idx="2803">
                  <c:v>-8.6784601666666669E-2</c:v>
                </c:pt>
                <c:pt idx="2804">
                  <c:v>-8.6148763333333336E-2</c:v>
                </c:pt>
                <c:pt idx="2805">
                  <c:v>-8.5679173333333331E-2</c:v>
                </c:pt>
                <c:pt idx="2806">
                  <c:v>-8.6490798333333341E-2</c:v>
                </c:pt>
                <c:pt idx="2807">
                  <c:v>-8.619064500000001E-2</c:v>
                </c:pt>
                <c:pt idx="2808">
                  <c:v>-8.4559789999999996E-2</c:v>
                </c:pt>
                <c:pt idx="2809">
                  <c:v>-8.5526888333333329E-2</c:v>
                </c:pt>
                <c:pt idx="2810">
                  <c:v>-8.4659424999999996E-2</c:v>
                </c:pt>
                <c:pt idx="2811">
                  <c:v>-8.3975355000000002E-2</c:v>
                </c:pt>
                <c:pt idx="2812">
                  <c:v>-8.4232353333333329E-2</c:v>
                </c:pt>
                <c:pt idx="2813">
                  <c:v>-8.4373871666666669E-2</c:v>
                </c:pt>
                <c:pt idx="2814">
                  <c:v>-8.3158660000000009E-2</c:v>
                </c:pt>
                <c:pt idx="2815">
                  <c:v>-8.2980346666666677E-2</c:v>
                </c:pt>
                <c:pt idx="2816">
                  <c:v>-8.2211876666666669E-2</c:v>
                </c:pt>
                <c:pt idx="2817">
                  <c:v>-8.2920701666666666E-2</c:v>
                </c:pt>
                <c:pt idx="2818">
                  <c:v>-8.5068089999999999E-2</c:v>
                </c:pt>
                <c:pt idx="2819">
                  <c:v>-9.6767051666666673E-2</c:v>
                </c:pt>
                <c:pt idx="2820">
                  <c:v>-9.4699613333333335E-2</c:v>
                </c:pt>
                <c:pt idx="2821">
                  <c:v>-9.3971761666666667E-2</c:v>
                </c:pt>
                <c:pt idx="2822">
                  <c:v>-9.4429921666666666E-2</c:v>
                </c:pt>
                <c:pt idx="2823">
                  <c:v>-9.4587295000000002E-2</c:v>
                </c:pt>
                <c:pt idx="2824">
                  <c:v>-9.2764806666666672E-2</c:v>
                </c:pt>
                <c:pt idx="2825">
                  <c:v>-9.3779491666666673E-2</c:v>
                </c:pt>
                <c:pt idx="2826">
                  <c:v>-9.3569445000000001E-2</c:v>
                </c:pt>
                <c:pt idx="2827">
                  <c:v>-9.2632809999999996E-2</c:v>
                </c:pt>
                <c:pt idx="2828">
                  <c:v>-9.19957E-2</c:v>
                </c:pt>
                <c:pt idx="2829">
                  <c:v>-9.1142201666666672E-2</c:v>
                </c:pt>
                <c:pt idx="2830">
                  <c:v>-9.0665641666666671E-2</c:v>
                </c:pt>
                <c:pt idx="2831">
                  <c:v>-9.0074856666666675E-2</c:v>
                </c:pt>
                <c:pt idx="2832">
                  <c:v>-9.083951333333333E-2</c:v>
                </c:pt>
                <c:pt idx="2833">
                  <c:v>-8.9004970000000003E-2</c:v>
                </c:pt>
                <c:pt idx="2834">
                  <c:v>-8.8543629999999998E-2</c:v>
                </c:pt>
                <c:pt idx="2835">
                  <c:v>-8.9113473333333332E-2</c:v>
                </c:pt>
                <c:pt idx="2836">
                  <c:v>-8.8925020000000007E-2</c:v>
                </c:pt>
                <c:pt idx="2837">
                  <c:v>-8.7956658333333326E-2</c:v>
                </c:pt>
                <c:pt idx="2838">
                  <c:v>-8.7691401666666655E-2</c:v>
                </c:pt>
                <c:pt idx="2839">
                  <c:v>-8.6868993333333339E-2</c:v>
                </c:pt>
                <c:pt idx="2840">
                  <c:v>-8.6497131666666671E-2</c:v>
                </c:pt>
                <c:pt idx="2841">
                  <c:v>-8.6566948333333338E-2</c:v>
                </c:pt>
                <c:pt idx="2842">
                  <c:v>-8.5345386666666662E-2</c:v>
                </c:pt>
                <c:pt idx="2843">
                  <c:v>-9.7588816666666675E-2</c:v>
                </c:pt>
                <c:pt idx="2844">
                  <c:v>-9.7469520000000004E-2</c:v>
                </c:pt>
                <c:pt idx="2845">
                  <c:v>-9.6776556666666666E-2</c:v>
                </c:pt>
                <c:pt idx="2846">
                  <c:v>-9.5529628333333338E-2</c:v>
                </c:pt>
                <c:pt idx="2847">
                  <c:v>-9.4227496666666674E-2</c:v>
                </c:pt>
                <c:pt idx="2848">
                  <c:v>-9.3396838333333329E-2</c:v>
                </c:pt>
                <c:pt idx="2849">
                  <c:v>-9.2719744999999992E-2</c:v>
                </c:pt>
                <c:pt idx="2850">
                  <c:v>-9.2702619999999999E-2</c:v>
                </c:pt>
                <c:pt idx="2851">
                  <c:v>-9.3313710000000008E-2</c:v>
                </c:pt>
                <c:pt idx="2852">
                  <c:v>-9.247988E-2</c:v>
                </c:pt>
                <c:pt idx="2853">
                  <c:v>-9.1845941666666667E-2</c:v>
                </c:pt>
                <c:pt idx="2854">
                  <c:v>-9.128878166666668E-2</c:v>
                </c:pt>
                <c:pt idx="2855">
                  <c:v>-9.1673978333333336E-2</c:v>
                </c:pt>
                <c:pt idx="2856">
                  <c:v>-9.1993165000000002E-2</c:v>
                </c:pt>
                <c:pt idx="2857">
                  <c:v>-9.0584421666666665E-2</c:v>
                </c:pt>
                <c:pt idx="2858">
                  <c:v>-8.991430666666668E-2</c:v>
                </c:pt>
                <c:pt idx="2859">
                  <c:v>-8.9527861666666667E-2</c:v>
                </c:pt>
                <c:pt idx="2860">
                  <c:v>-8.9430133333333342E-2</c:v>
                </c:pt>
                <c:pt idx="2861">
                  <c:v>-8.8557601666666666E-2</c:v>
                </c:pt>
                <c:pt idx="2862">
                  <c:v>-8.8131164999999997E-2</c:v>
                </c:pt>
                <c:pt idx="2863">
                  <c:v>-8.7369044999999992E-2</c:v>
                </c:pt>
                <c:pt idx="2864">
                  <c:v>-8.7109501666666672E-2</c:v>
                </c:pt>
                <c:pt idx="2865">
                  <c:v>-8.6901363333333329E-2</c:v>
                </c:pt>
                <c:pt idx="2866">
                  <c:v>-8.6682431666666657E-2</c:v>
                </c:pt>
                <c:pt idx="2867">
                  <c:v>-8.6808713333333329E-2</c:v>
                </c:pt>
                <c:pt idx="2868">
                  <c:v>-8.6254096666666669E-2</c:v>
                </c:pt>
                <c:pt idx="2869">
                  <c:v>-8.5861930000000003E-2</c:v>
                </c:pt>
                <c:pt idx="2870">
                  <c:v>-8.4993846666666664E-2</c:v>
                </c:pt>
                <c:pt idx="2871">
                  <c:v>-8.452299499999999E-2</c:v>
                </c:pt>
                <c:pt idx="2872">
                  <c:v>-8.4342130000000001E-2</c:v>
                </c:pt>
                <c:pt idx="2873">
                  <c:v>-8.4276779999999996E-2</c:v>
                </c:pt>
                <c:pt idx="2874">
                  <c:v>-8.3882070000000003E-2</c:v>
                </c:pt>
                <c:pt idx="2875">
                  <c:v>-8.3974083333333338E-2</c:v>
                </c:pt>
                <c:pt idx="2876">
                  <c:v>-8.297273333333334E-2</c:v>
                </c:pt>
                <c:pt idx="2877">
                  <c:v>-8.2941635E-2</c:v>
                </c:pt>
                <c:pt idx="2878">
                  <c:v>-9.6298741666666673E-2</c:v>
                </c:pt>
                <c:pt idx="2879">
                  <c:v>-9.3976840000000006E-2</c:v>
                </c:pt>
                <c:pt idx="2880">
                  <c:v>-9.2825723333333332E-2</c:v>
                </c:pt>
                <c:pt idx="2881">
                  <c:v>-9.2820008333333329E-2</c:v>
                </c:pt>
                <c:pt idx="2882">
                  <c:v>-9.1299573333333328E-2</c:v>
                </c:pt>
                <c:pt idx="2883">
                  <c:v>-9.1440446666666675E-2</c:v>
                </c:pt>
                <c:pt idx="2884">
                  <c:v>-9.0022818333333338E-2</c:v>
                </c:pt>
                <c:pt idx="2885">
                  <c:v>-8.9893365000000003E-2</c:v>
                </c:pt>
                <c:pt idx="2886">
                  <c:v>-8.8951666666666679E-2</c:v>
                </c:pt>
                <c:pt idx="2887">
                  <c:v>-8.8440840000000007E-2</c:v>
                </c:pt>
                <c:pt idx="2888">
                  <c:v>-8.8358338333333328E-2</c:v>
                </c:pt>
                <c:pt idx="2889">
                  <c:v>-8.8961188333333344E-2</c:v>
                </c:pt>
                <c:pt idx="2890">
                  <c:v>-8.7787223333333345E-2</c:v>
                </c:pt>
                <c:pt idx="2891">
                  <c:v>-8.7650148333333344E-2</c:v>
                </c:pt>
                <c:pt idx="2892">
                  <c:v>-8.6407033333333327E-2</c:v>
                </c:pt>
                <c:pt idx="2893">
                  <c:v>-8.7712971666666667E-2</c:v>
                </c:pt>
                <c:pt idx="2894">
                  <c:v>-8.6755410000000005E-2</c:v>
                </c:pt>
                <c:pt idx="2895">
                  <c:v>-8.6285185E-2</c:v>
                </c:pt>
                <c:pt idx="2896">
                  <c:v>-8.4987489999999999E-2</c:v>
                </c:pt>
                <c:pt idx="2897">
                  <c:v>-8.5655704999999999E-2</c:v>
                </c:pt>
                <c:pt idx="2898">
                  <c:v>-8.5141689999999992E-2</c:v>
                </c:pt>
                <c:pt idx="2899">
                  <c:v>-8.4628328333333336E-2</c:v>
                </c:pt>
                <c:pt idx="2900">
                  <c:v>-8.3743103333333332E-2</c:v>
                </c:pt>
                <c:pt idx="2901">
                  <c:v>-8.4396076666666667E-2</c:v>
                </c:pt>
                <c:pt idx="2902">
                  <c:v>-8.3797041666666669E-2</c:v>
                </c:pt>
                <c:pt idx="2903">
                  <c:v>-8.3309690000000006E-2</c:v>
                </c:pt>
                <c:pt idx="2904">
                  <c:v>-9.453462E-2</c:v>
                </c:pt>
                <c:pt idx="2905">
                  <c:v>-9.4674230000000012E-2</c:v>
                </c:pt>
                <c:pt idx="2906">
                  <c:v>-9.4497814999999999E-2</c:v>
                </c:pt>
                <c:pt idx="2907">
                  <c:v>-9.4052355000000004E-2</c:v>
                </c:pt>
                <c:pt idx="2908">
                  <c:v>-9.2569986666666673E-2</c:v>
                </c:pt>
                <c:pt idx="2909">
                  <c:v>-9.3775033333333341E-2</c:v>
                </c:pt>
                <c:pt idx="2910">
                  <c:v>-9.3243273333333335E-2</c:v>
                </c:pt>
                <c:pt idx="2911">
                  <c:v>-9.2521763333333326E-2</c:v>
                </c:pt>
                <c:pt idx="2912">
                  <c:v>-9.2438006666666656E-2</c:v>
                </c:pt>
                <c:pt idx="2913">
                  <c:v>-9.1843406666666669E-2</c:v>
                </c:pt>
                <c:pt idx="2914">
                  <c:v>-9.0338206666666671E-2</c:v>
                </c:pt>
                <c:pt idx="2915">
                  <c:v>-9.1418241666666664E-2</c:v>
                </c:pt>
                <c:pt idx="2916">
                  <c:v>-9.129259666666667E-2</c:v>
                </c:pt>
                <c:pt idx="2917">
                  <c:v>-9.0570449999999997E-2</c:v>
                </c:pt>
                <c:pt idx="2918">
                  <c:v>-9.0078656666666673E-2</c:v>
                </c:pt>
                <c:pt idx="2919">
                  <c:v>-8.8933896666666665E-2</c:v>
                </c:pt>
                <c:pt idx="2920">
                  <c:v>-8.9268311666666669E-2</c:v>
                </c:pt>
                <c:pt idx="2921">
                  <c:v>-8.8492870000000001E-2</c:v>
                </c:pt>
                <c:pt idx="2922">
                  <c:v>-8.8487791666666663E-2</c:v>
                </c:pt>
                <c:pt idx="2923">
                  <c:v>-8.7487704999999999E-2</c:v>
                </c:pt>
                <c:pt idx="2924">
                  <c:v>-8.7088561666666661E-2</c:v>
                </c:pt>
                <c:pt idx="2925">
                  <c:v>-8.6254096666666669E-2</c:v>
                </c:pt>
                <c:pt idx="2926">
                  <c:v>-8.7181846666666674E-2</c:v>
                </c:pt>
                <c:pt idx="2927">
                  <c:v>-8.619380833333333E-2</c:v>
                </c:pt>
                <c:pt idx="2928">
                  <c:v>-8.5747711666666671E-2</c:v>
                </c:pt>
                <c:pt idx="2929">
                  <c:v>-8.4680995000000009E-2</c:v>
                </c:pt>
                <c:pt idx="2930">
                  <c:v>-8.4423995000000002E-2</c:v>
                </c:pt>
                <c:pt idx="2931">
                  <c:v>-8.4852965000000002E-2</c:v>
                </c:pt>
                <c:pt idx="2932">
                  <c:v>-8.4159375000000008E-2</c:v>
                </c:pt>
                <c:pt idx="2933">
                  <c:v>-8.379196333333333E-2</c:v>
                </c:pt>
                <c:pt idx="2934">
                  <c:v>-8.3604764999999998E-2</c:v>
                </c:pt>
                <c:pt idx="2935">
                  <c:v>-8.2979083333333328E-2</c:v>
                </c:pt>
                <c:pt idx="2936">
                  <c:v>-8.3797041666666669E-2</c:v>
                </c:pt>
                <c:pt idx="2937">
                  <c:v>-9.1778675000000004E-2</c:v>
                </c:pt>
                <c:pt idx="2938">
                  <c:v>-9.4578410000000002E-2</c:v>
                </c:pt>
                <c:pt idx="2939">
                  <c:v>-9.3795346666666654E-2</c:v>
                </c:pt>
                <c:pt idx="2940">
                  <c:v>-9.2391038333333328E-2</c:v>
                </c:pt>
                <c:pt idx="2941">
                  <c:v>-9.4089786666666661E-2</c:v>
                </c:pt>
                <c:pt idx="2942">
                  <c:v>-9.3254685000000004E-2</c:v>
                </c:pt>
                <c:pt idx="2943">
                  <c:v>-9.2320608333333345E-2</c:v>
                </c:pt>
                <c:pt idx="2944">
                  <c:v>-9.193414833333334E-2</c:v>
                </c:pt>
                <c:pt idx="2945">
                  <c:v>-9.1654308333333337E-2</c:v>
                </c:pt>
                <c:pt idx="2946">
                  <c:v>-9.1031790000000001E-2</c:v>
                </c:pt>
                <c:pt idx="2947">
                  <c:v>-9.1415079999999996E-2</c:v>
                </c:pt>
                <c:pt idx="2948">
                  <c:v>-9.2000778333333338E-2</c:v>
                </c:pt>
                <c:pt idx="2949">
                  <c:v>-9.0456231666666664E-2</c:v>
                </c:pt>
                <c:pt idx="2950">
                  <c:v>-8.9979036666666665E-2</c:v>
                </c:pt>
                <c:pt idx="2951">
                  <c:v>-8.9998069999999999E-2</c:v>
                </c:pt>
                <c:pt idx="2952">
                  <c:v>-8.9371753333333331E-2</c:v>
                </c:pt>
                <c:pt idx="2953">
                  <c:v>-8.879366000000001E-2</c:v>
                </c:pt>
                <c:pt idx="2954">
                  <c:v>-8.8632471666666671E-2</c:v>
                </c:pt>
                <c:pt idx="2955">
                  <c:v>-8.8117838333333337E-2</c:v>
                </c:pt>
                <c:pt idx="2956">
                  <c:v>-8.7271953333333332E-2</c:v>
                </c:pt>
                <c:pt idx="2957">
                  <c:v>-8.6852503333333331E-2</c:v>
                </c:pt>
                <c:pt idx="2958">
                  <c:v>-8.6253468333333333E-2</c:v>
                </c:pt>
                <c:pt idx="2959">
                  <c:v>-8.6243946666666668E-2</c:v>
                </c:pt>
                <c:pt idx="2960">
                  <c:v>-8.6116393333333333E-2</c:v>
                </c:pt>
                <c:pt idx="2961">
                  <c:v>-8.6026923333333324E-2</c:v>
                </c:pt>
                <c:pt idx="2962">
                  <c:v>-8.5288913333333341E-2</c:v>
                </c:pt>
                <c:pt idx="2963">
                  <c:v>-8.4990040000000003E-2</c:v>
                </c:pt>
                <c:pt idx="2964">
                  <c:v>-8.3649826666666677E-2</c:v>
                </c:pt>
                <c:pt idx="2965">
                  <c:v>-8.4390361666666663E-2</c:v>
                </c:pt>
                <c:pt idx="2966">
                  <c:v>-8.3346486666666664E-2</c:v>
                </c:pt>
                <c:pt idx="2967">
                  <c:v>-8.3098379999999999E-2</c:v>
                </c:pt>
                <c:pt idx="2968">
                  <c:v>-8.2947976666666673E-2</c:v>
                </c:pt>
                <c:pt idx="2969">
                  <c:v>-8.2864856666666667E-2</c:v>
                </c:pt>
                <c:pt idx="2970">
                  <c:v>-8.2805205000000007E-2</c:v>
                </c:pt>
                <c:pt idx="2971">
                  <c:v>-8.2270256666666666E-2</c:v>
                </c:pt>
                <c:pt idx="2972">
                  <c:v>-9.4565081666666675E-2</c:v>
                </c:pt>
                <c:pt idx="2973">
                  <c:v>-9.371983166666667E-2</c:v>
                </c:pt>
                <c:pt idx="2974">
                  <c:v>-9.3575788333333326E-2</c:v>
                </c:pt>
                <c:pt idx="2975">
                  <c:v>-9.3462196666666664E-2</c:v>
                </c:pt>
                <c:pt idx="2976">
                  <c:v>-9.2267298333333331E-2</c:v>
                </c:pt>
                <c:pt idx="2977">
                  <c:v>-9.1643516666666675E-2</c:v>
                </c:pt>
                <c:pt idx="2978">
                  <c:v>-9.025127166666666E-2</c:v>
                </c:pt>
                <c:pt idx="2979">
                  <c:v>-9.0482251666666666E-2</c:v>
                </c:pt>
                <c:pt idx="2980">
                  <c:v>-9.0575528333333336E-2</c:v>
                </c:pt>
                <c:pt idx="2981">
                  <c:v>-8.9416170000000003E-2</c:v>
                </c:pt>
                <c:pt idx="2982">
                  <c:v>-8.8977050000000002E-2</c:v>
                </c:pt>
                <c:pt idx="2983">
                  <c:v>-8.9056364999999998E-2</c:v>
                </c:pt>
                <c:pt idx="2984">
                  <c:v>-8.8245383333333344E-2</c:v>
                </c:pt>
                <c:pt idx="2985">
                  <c:v>-8.7535929999999998E-2</c:v>
                </c:pt>
                <c:pt idx="2986">
                  <c:v>-8.730050666666668E-2</c:v>
                </c:pt>
                <c:pt idx="2987">
                  <c:v>-8.7183109999999994E-2</c:v>
                </c:pt>
                <c:pt idx="2988">
                  <c:v>-8.6834740000000007E-2</c:v>
                </c:pt>
                <c:pt idx="2989">
                  <c:v>-8.5724234999999996E-2</c:v>
                </c:pt>
                <c:pt idx="2990">
                  <c:v>-8.5994561666666663E-2</c:v>
                </c:pt>
                <c:pt idx="2991">
                  <c:v>-8.5632221666666675E-2</c:v>
                </c:pt>
                <c:pt idx="2992">
                  <c:v>-8.5028108333333324E-2</c:v>
                </c:pt>
                <c:pt idx="2993">
                  <c:v>-8.5094101666666672E-2</c:v>
                </c:pt>
                <c:pt idx="2994">
                  <c:v>-8.5252738333333328E-2</c:v>
                </c:pt>
                <c:pt idx="2995">
                  <c:v>-8.4132098333333336E-2</c:v>
                </c:pt>
                <c:pt idx="2996">
                  <c:v>-8.374753833333333E-2</c:v>
                </c:pt>
                <c:pt idx="2997">
                  <c:v>-8.3499431666666665E-2</c:v>
                </c:pt>
                <c:pt idx="2998">
                  <c:v>-8.3132640000000008E-2</c:v>
                </c:pt>
                <c:pt idx="2999">
                  <c:v>-8.2959405E-2</c:v>
                </c:pt>
                <c:pt idx="3000">
                  <c:v>-8.2362270000000001E-2</c:v>
                </c:pt>
                <c:pt idx="3001">
                  <c:v>-8.312059166666666E-2</c:v>
                </c:pt>
                <c:pt idx="3002">
                  <c:v>-9.3794068333333341E-2</c:v>
                </c:pt>
                <c:pt idx="3003">
                  <c:v>-9.3853728333333331E-2</c:v>
                </c:pt>
                <c:pt idx="3004">
                  <c:v>-9.2786375000000004E-2</c:v>
                </c:pt>
                <c:pt idx="3005">
                  <c:v>-9.2689919999999995E-2</c:v>
                </c:pt>
                <c:pt idx="3006">
                  <c:v>-9.176218500000001E-2</c:v>
                </c:pt>
                <c:pt idx="3007">
                  <c:v>-9.0453696666666666E-2</c:v>
                </c:pt>
                <c:pt idx="3008">
                  <c:v>-9.0946761666666667E-2</c:v>
                </c:pt>
                <c:pt idx="3009">
                  <c:v>-9.0722116666666672E-2</c:v>
                </c:pt>
                <c:pt idx="3010">
                  <c:v>-9.0008863333333342E-2</c:v>
                </c:pt>
                <c:pt idx="3011">
                  <c:v>-8.9798188333333334E-2</c:v>
                </c:pt>
                <c:pt idx="3012">
                  <c:v>-8.9338120000000007E-2</c:v>
                </c:pt>
                <c:pt idx="3013">
                  <c:v>-8.8515075000000012E-2</c:v>
                </c:pt>
                <c:pt idx="3014">
                  <c:v>-8.7671733333333321E-2</c:v>
                </c:pt>
                <c:pt idx="3015">
                  <c:v>-8.7456615000000001E-2</c:v>
                </c:pt>
                <c:pt idx="3016">
                  <c:v>-8.695910833333334E-2</c:v>
                </c:pt>
                <c:pt idx="3017">
                  <c:v>-8.7047323333333329E-2</c:v>
                </c:pt>
                <c:pt idx="3018">
                  <c:v>-8.6276945000000008E-2</c:v>
                </c:pt>
                <c:pt idx="3019">
                  <c:v>-8.5830846666666669E-2</c:v>
                </c:pt>
                <c:pt idx="3020">
                  <c:v>-8.5674738333333333E-2</c:v>
                </c:pt>
                <c:pt idx="3021">
                  <c:v>-8.5827668333333343E-2</c:v>
                </c:pt>
                <c:pt idx="3022">
                  <c:v>-8.5589694999999993E-2</c:v>
                </c:pt>
                <c:pt idx="3023">
                  <c:v>-8.4412566666666661E-2</c:v>
                </c:pt>
                <c:pt idx="3024">
                  <c:v>-8.4113684999999994E-2</c:v>
                </c:pt>
                <c:pt idx="3025">
                  <c:v>-8.3412496666666669E-2</c:v>
                </c:pt>
                <c:pt idx="3026">
                  <c:v>-8.3276693333333332E-2</c:v>
                </c:pt>
                <c:pt idx="3027">
                  <c:v>-8.2425093333333324E-2</c:v>
                </c:pt>
                <c:pt idx="3028">
                  <c:v>-8.3292548333333327E-2</c:v>
                </c:pt>
                <c:pt idx="3029">
                  <c:v>-8.2850258333333329E-2</c:v>
                </c:pt>
                <c:pt idx="3030">
                  <c:v>-9.425033666666667E-2</c:v>
                </c:pt>
                <c:pt idx="3031">
                  <c:v>-9.435187166666667E-2</c:v>
                </c:pt>
                <c:pt idx="3032">
                  <c:v>-9.2261584999999993E-2</c:v>
                </c:pt>
                <c:pt idx="3033">
                  <c:v>-9.2597905000000008E-2</c:v>
                </c:pt>
                <c:pt idx="3034">
                  <c:v>-9.3356854999999989E-2</c:v>
                </c:pt>
                <c:pt idx="3035">
                  <c:v>-9.2174649999999997E-2</c:v>
                </c:pt>
                <c:pt idx="3036">
                  <c:v>-9.1797081666666669E-2</c:v>
                </c:pt>
                <c:pt idx="3037">
                  <c:v>-9.1231036666666668E-2</c:v>
                </c:pt>
                <c:pt idx="3038">
                  <c:v>-9.1163149999999998E-2</c:v>
                </c:pt>
                <c:pt idx="3039">
                  <c:v>-9.0135781666666664E-2</c:v>
                </c:pt>
                <c:pt idx="3040">
                  <c:v>-9.131798666666667E-2</c:v>
                </c:pt>
                <c:pt idx="3041">
                  <c:v>-9.043592666666668E-2</c:v>
                </c:pt>
                <c:pt idx="3042">
                  <c:v>-8.9510083333333337E-2</c:v>
                </c:pt>
                <c:pt idx="3043">
                  <c:v>-8.9805793333333342E-2</c:v>
                </c:pt>
                <c:pt idx="3044">
                  <c:v>-8.8761290000000007E-2</c:v>
                </c:pt>
                <c:pt idx="3045">
                  <c:v>-8.8590598333333326E-2</c:v>
                </c:pt>
                <c:pt idx="3046">
                  <c:v>-8.7432503333333342E-2</c:v>
                </c:pt>
                <c:pt idx="3047">
                  <c:v>-8.6876615000000004E-2</c:v>
                </c:pt>
                <c:pt idx="3048">
                  <c:v>-8.7119651666666659E-2</c:v>
                </c:pt>
                <c:pt idx="3049">
                  <c:v>-8.7784688333333333E-2</c:v>
                </c:pt>
                <c:pt idx="3050">
                  <c:v>-8.6601209999999998E-2</c:v>
                </c:pt>
                <c:pt idx="3051">
                  <c:v>-8.5999003333333338E-2</c:v>
                </c:pt>
                <c:pt idx="3052">
                  <c:v>-8.5630950000000011E-2</c:v>
                </c:pt>
                <c:pt idx="3053">
                  <c:v>-8.4866921666666664E-2</c:v>
                </c:pt>
                <c:pt idx="3054">
                  <c:v>-8.4786971666666669E-2</c:v>
                </c:pt>
                <c:pt idx="3055">
                  <c:v>-8.5068726666666677E-2</c:v>
                </c:pt>
                <c:pt idx="3056">
                  <c:v>-8.4253931666666657E-2</c:v>
                </c:pt>
                <c:pt idx="3057">
                  <c:v>-8.4381484999999992E-2</c:v>
                </c:pt>
                <c:pt idx="3058">
                  <c:v>-8.371265E-2</c:v>
                </c:pt>
                <c:pt idx="3059">
                  <c:v>-8.374182333333334E-2</c:v>
                </c:pt>
                <c:pt idx="3060">
                  <c:v>-8.291308166666668E-2</c:v>
                </c:pt>
                <c:pt idx="3061">
                  <c:v>-8.2394003333333327E-2</c:v>
                </c:pt>
                <c:pt idx="3062">
                  <c:v>-8.2637040000000009E-2</c:v>
                </c:pt>
                <c:pt idx="3063">
                  <c:v>-8.2140803333333332E-2</c:v>
                </c:pt>
                <c:pt idx="3064">
                  <c:v>-8.0826608333333327E-2</c:v>
                </c:pt>
                <c:pt idx="3065">
                  <c:v>-9.2885375000000006E-2</c:v>
                </c:pt>
                <c:pt idx="3066">
                  <c:v>-9.3523756666666666E-2</c:v>
                </c:pt>
                <c:pt idx="3067">
                  <c:v>-9.2380245E-2</c:v>
                </c:pt>
                <c:pt idx="3068">
                  <c:v>-9.1406186666666667E-2</c:v>
                </c:pt>
                <c:pt idx="3069">
                  <c:v>-9.1838963333333343E-2</c:v>
                </c:pt>
                <c:pt idx="3070">
                  <c:v>-9.1026074999999998E-2</c:v>
                </c:pt>
                <c:pt idx="3071">
                  <c:v>-9.0824921666666655E-2</c:v>
                </c:pt>
                <c:pt idx="3072">
                  <c:v>-9.0643430000000011E-2</c:v>
                </c:pt>
                <c:pt idx="3073">
                  <c:v>-9.0404200000000004E-2</c:v>
                </c:pt>
                <c:pt idx="3074">
                  <c:v>-8.9104596666666661E-2</c:v>
                </c:pt>
                <c:pt idx="3075">
                  <c:v>-9.0411186666666657E-2</c:v>
                </c:pt>
                <c:pt idx="3076">
                  <c:v>-8.9036695000000013E-2</c:v>
                </c:pt>
                <c:pt idx="3077">
                  <c:v>-8.8681968333333333E-2</c:v>
                </c:pt>
                <c:pt idx="3078">
                  <c:v>-8.860519E-2</c:v>
                </c:pt>
                <c:pt idx="3079">
                  <c:v>-8.8171148333333338E-2</c:v>
                </c:pt>
                <c:pt idx="3080">
                  <c:v>-8.7086018333333334E-2</c:v>
                </c:pt>
                <c:pt idx="3081">
                  <c:v>-8.6618343333333334E-2</c:v>
                </c:pt>
                <c:pt idx="3082">
                  <c:v>-8.6443830000000013E-2</c:v>
                </c:pt>
                <c:pt idx="3083">
                  <c:v>-8.6082760000000008E-2</c:v>
                </c:pt>
                <c:pt idx="3084">
                  <c:v>-8.5595425000000003E-2</c:v>
                </c:pt>
                <c:pt idx="3085">
                  <c:v>-8.5575739999999997E-2</c:v>
                </c:pt>
                <c:pt idx="3086">
                  <c:v>-8.5134084999999998E-2</c:v>
                </c:pt>
                <c:pt idx="3087">
                  <c:v>-8.4741281666666668E-2</c:v>
                </c:pt>
                <c:pt idx="3088">
                  <c:v>-9.3845478333333329E-2</c:v>
                </c:pt>
                <c:pt idx="3089">
                  <c:v>-9.4212261666666672E-2</c:v>
                </c:pt>
                <c:pt idx="3090">
                  <c:v>-9.3631624999999996E-2</c:v>
                </c:pt>
                <c:pt idx="3091">
                  <c:v>-9.2755286666666673E-2</c:v>
                </c:pt>
                <c:pt idx="3092">
                  <c:v>-9.3555481666666662E-2</c:v>
                </c:pt>
                <c:pt idx="3093">
                  <c:v>-9.3316881666666671E-2</c:v>
                </c:pt>
                <c:pt idx="3094">
                  <c:v>-9.1526755000000001E-2</c:v>
                </c:pt>
                <c:pt idx="3095">
                  <c:v>-9.2233038333333336E-2</c:v>
                </c:pt>
                <c:pt idx="3096">
                  <c:v>-9.1161878333333321E-2</c:v>
                </c:pt>
                <c:pt idx="3097">
                  <c:v>-9.0654849999999995E-2</c:v>
                </c:pt>
                <c:pt idx="3098">
                  <c:v>-9.0994978333333323E-2</c:v>
                </c:pt>
                <c:pt idx="3099">
                  <c:v>-9.1402379999999991E-2</c:v>
                </c:pt>
                <c:pt idx="3100">
                  <c:v>-8.964144333333332E-2</c:v>
                </c:pt>
                <c:pt idx="3101">
                  <c:v>-9.0179554999999995E-2</c:v>
                </c:pt>
                <c:pt idx="3102">
                  <c:v>-8.9457416666666664E-2</c:v>
                </c:pt>
                <c:pt idx="3103">
                  <c:v>-8.9223264999999996E-2</c:v>
                </c:pt>
                <c:pt idx="3104">
                  <c:v>-8.7551165E-2</c:v>
                </c:pt>
                <c:pt idx="3105">
                  <c:v>-8.7214843333333333E-2</c:v>
                </c:pt>
                <c:pt idx="3106">
                  <c:v>-8.7051121666666675E-2</c:v>
                </c:pt>
                <c:pt idx="3107">
                  <c:v>-8.6057385E-2</c:v>
                </c:pt>
                <c:pt idx="3108">
                  <c:v>-8.5951415000000003E-2</c:v>
                </c:pt>
                <c:pt idx="3109">
                  <c:v>-8.5722326666666668E-2</c:v>
                </c:pt>
                <c:pt idx="3110">
                  <c:v>-8.5123928333333335E-2</c:v>
                </c:pt>
                <c:pt idx="3111">
                  <c:v>-8.522608999999999E-2</c:v>
                </c:pt>
                <c:pt idx="3112">
                  <c:v>-8.5098544999999998E-2</c:v>
                </c:pt>
                <c:pt idx="3113">
                  <c:v>-8.3790691666666667E-2</c:v>
                </c:pt>
                <c:pt idx="3114">
                  <c:v>-8.429455000000001E-2</c:v>
                </c:pt>
                <c:pt idx="3115">
                  <c:v>-8.3332530000000002E-2</c:v>
                </c:pt>
                <c:pt idx="3116">
                  <c:v>-8.325067333333333E-2</c:v>
                </c:pt>
                <c:pt idx="3117">
                  <c:v>-8.2165558333333333E-2</c:v>
                </c:pt>
                <c:pt idx="3118">
                  <c:v>-8.2022141666666673E-2</c:v>
                </c:pt>
                <c:pt idx="3119">
                  <c:v>-8.158111500000001E-2</c:v>
                </c:pt>
                <c:pt idx="3120">
                  <c:v>-8.1488466666666662E-2</c:v>
                </c:pt>
                <c:pt idx="3121">
                  <c:v>-8.1407880000000002E-2</c:v>
                </c:pt>
                <c:pt idx="3122">
                  <c:v>-9.2221609999999996E-2</c:v>
                </c:pt>
                <c:pt idx="3123">
                  <c:v>-9.1964610000000002E-2</c:v>
                </c:pt>
                <c:pt idx="3124">
                  <c:v>-9.0503183333333334E-2</c:v>
                </c:pt>
                <c:pt idx="3125">
                  <c:v>-9.1035596666666677E-2</c:v>
                </c:pt>
                <c:pt idx="3126">
                  <c:v>-9.0231593333333332E-2</c:v>
                </c:pt>
                <c:pt idx="3127">
                  <c:v>-9.0282996666666671E-2</c:v>
                </c:pt>
                <c:pt idx="3128">
                  <c:v>-9.0055179999999999E-2</c:v>
                </c:pt>
                <c:pt idx="3129">
                  <c:v>-9.0395951666666668E-2</c:v>
                </c:pt>
                <c:pt idx="3130">
                  <c:v>-8.982609833333334E-2</c:v>
                </c:pt>
                <c:pt idx="3131">
                  <c:v>-8.8371030000000003E-2</c:v>
                </c:pt>
                <c:pt idx="3132">
                  <c:v>-8.7664754999999997E-2</c:v>
                </c:pt>
                <c:pt idx="3133">
                  <c:v>-8.8395143333333343E-2</c:v>
                </c:pt>
                <c:pt idx="3134">
                  <c:v>-8.6273138333333332E-2</c:v>
                </c:pt>
                <c:pt idx="3135">
                  <c:v>-8.7696479999999993E-2</c:v>
                </c:pt>
                <c:pt idx="3136">
                  <c:v>-8.7030816666666663E-2</c:v>
                </c:pt>
                <c:pt idx="3137">
                  <c:v>-8.6684338333333333E-2</c:v>
                </c:pt>
                <c:pt idx="3138">
                  <c:v>-8.6021845E-2</c:v>
                </c:pt>
                <c:pt idx="3139">
                  <c:v>-8.6395613333333329E-2</c:v>
                </c:pt>
                <c:pt idx="3140">
                  <c:v>-8.5011601666666672E-2</c:v>
                </c:pt>
                <c:pt idx="3141">
                  <c:v>-8.4595323333333333E-2</c:v>
                </c:pt>
                <c:pt idx="3142">
                  <c:v>-8.4383376666666662E-2</c:v>
                </c:pt>
                <c:pt idx="3143">
                  <c:v>-8.3970276666666663E-2</c:v>
                </c:pt>
                <c:pt idx="3144">
                  <c:v>-9.3733794999999995E-2</c:v>
                </c:pt>
                <c:pt idx="3145">
                  <c:v>-9.3205189999999993E-2</c:v>
                </c:pt>
                <c:pt idx="3146">
                  <c:v>-9.250399333333334E-2</c:v>
                </c:pt>
                <c:pt idx="3147">
                  <c:v>-9.281048833333333E-2</c:v>
                </c:pt>
                <c:pt idx="3148">
                  <c:v>-9.2118174999999997E-2</c:v>
                </c:pt>
                <c:pt idx="3149">
                  <c:v>-9.2622661666666675E-2</c:v>
                </c:pt>
                <c:pt idx="3150">
                  <c:v>-9.1519776666666663E-2</c:v>
                </c:pt>
                <c:pt idx="3151">
                  <c:v>-9.0640894999999999E-2</c:v>
                </c:pt>
                <c:pt idx="3152">
                  <c:v>-9.0943583333333342E-2</c:v>
                </c:pt>
                <c:pt idx="3153">
                  <c:v>-9.0418156666666666E-2</c:v>
                </c:pt>
                <c:pt idx="3154">
                  <c:v>-9.0171304999999993E-2</c:v>
                </c:pt>
                <c:pt idx="3155">
                  <c:v>-9.128244666666667E-2</c:v>
                </c:pt>
                <c:pt idx="3156">
                  <c:v>-8.9843233333333342E-2</c:v>
                </c:pt>
                <c:pt idx="3157">
                  <c:v>-8.9670634999999999E-2</c:v>
                </c:pt>
                <c:pt idx="3158">
                  <c:v>-8.8974508333333327E-2</c:v>
                </c:pt>
                <c:pt idx="3159">
                  <c:v>-8.9051295000000003E-2</c:v>
                </c:pt>
                <c:pt idx="3160">
                  <c:v>-8.7998533333333337E-2</c:v>
                </c:pt>
                <c:pt idx="3161">
                  <c:v>-8.7848775000000004E-2</c:v>
                </c:pt>
                <c:pt idx="3162">
                  <c:v>-8.7169781666666654E-2</c:v>
                </c:pt>
                <c:pt idx="3163">
                  <c:v>-8.6301056666666667E-2</c:v>
                </c:pt>
                <c:pt idx="3164">
                  <c:v>-8.6368321666666664E-2</c:v>
                </c:pt>
                <c:pt idx="3165">
                  <c:v>-8.7124728333333332E-2</c:v>
                </c:pt>
                <c:pt idx="3166">
                  <c:v>-8.5712806666666655E-2</c:v>
                </c:pt>
                <c:pt idx="3167">
                  <c:v>-8.5241961666666671E-2</c:v>
                </c:pt>
                <c:pt idx="3168">
                  <c:v>-8.5200706666666667E-2</c:v>
                </c:pt>
                <c:pt idx="3169">
                  <c:v>-8.4840910000000005E-2</c:v>
                </c:pt>
                <c:pt idx="3170">
                  <c:v>-8.5036356666666674E-2</c:v>
                </c:pt>
                <c:pt idx="3171">
                  <c:v>-8.4574389999999999E-2</c:v>
                </c:pt>
                <c:pt idx="3172">
                  <c:v>-8.3657431666666671E-2</c:v>
                </c:pt>
                <c:pt idx="3173">
                  <c:v>-8.3806555000000005E-2</c:v>
                </c:pt>
                <c:pt idx="3174">
                  <c:v>-8.3965833333333337E-2</c:v>
                </c:pt>
                <c:pt idx="3175">
                  <c:v>-8.2753165000000004E-2</c:v>
                </c:pt>
                <c:pt idx="3176">
                  <c:v>-8.2969555E-2</c:v>
                </c:pt>
                <c:pt idx="3177">
                  <c:v>-8.2449841666666662E-2</c:v>
                </c:pt>
                <c:pt idx="3178">
                  <c:v>-8.1650281666666671E-2</c:v>
                </c:pt>
                <c:pt idx="3179">
                  <c:v>-9.2377083333333332E-2</c:v>
                </c:pt>
                <c:pt idx="3180">
                  <c:v>-9.2375183333333333E-2</c:v>
                </c:pt>
                <c:pt idx="3181">
                  <c:v>-9.2139108333333331E-2</c:v>
                </c:pt>
                <c:pt idx="3182">
                  <c:v>-9.1862440000000004E-2</c:v>
                </c:pt>
                <c:pt idx="3183">
                  <c:v>-9.1198055E-2</c:v>
                </c:pt>
                <c:pt idx="3184">
                  <c:v>-9.010531166666666E-2</c:v>
                </c:pt>
                <c:pt idx="3185">
                  <c:v>-9.0477173333333341E-2</c:v>
                </c:pt>
                <c:pt idx="3186">
                  <c:v>-9.0079291666666658E-2</c:v>
                </c:pt>
                <c:pt idx="3187">
                  <c:v>-8.9666828333333323E-2</c:v>
                </c:pt>
                <c:pt idx="3188">
                  <c:v>-8.9286708333333326E-2</c:v>
                </c:pt>
                <c:pt idx="3189">
                  <c:v>-8.9090633333333322E-2</c:v>
                </c:pt>
                <c:pt idx="3190">
                  <c:v>-8.9062715000000001E-2</c:v>
                </c:pt>
                <c:pt idx="3191">
                  <c:v>-8.8295523333333334E-2</c:v>
                </c:pt>
                <c:pt idx="3192">
                  <c:v>-8.6752868333333344E-2</c:v>
                </c:pt>
                <c:pt idx="3193">
                  <c:v>-8.7849410000000003E-2</c:v>
                </c:pt>
                <c:pt idx="3194">
                  <c:v>-8.7024466666666661E-2</c:v>
                </c:pt>
                <c:pt idx="3195">
                  <c:v>-8.5711534999999991E-2</c:v>
                </c:pt>
                <c:pt idx="3196">
                  <c:v>-8.6139241666666672E-2</c:v>
                </c:pt>
                <c:pt idx="3197">
                  <c:v>-8.5249574999999994E-2</c:v>
                </c:pt>
                <c:pt idx="3198">
                  <c:v>-8.4752066666666667E-2</c:v>
                </c:pt>
                <c:pt idx="3199">
                  <c:v>-8.4906268333333326E-2</c:v>
                </c:pt>
                <c:pt idx="3200">
                  <c:v>-8.4095286666666672E-2</c:v>
                </c:pt>
                <c:pt idx="3201">
                  <c:v>-8.4058483333333336E-2</c:v>
                </c:pt>
                <c:pt idx="3202">
                  <c:v>-8.4248853333333346E-2</c:v>
                </c:pt>
                <c:pt idx="3203">
                  <c:v>-8.2952419999999999E-2</c:v>
                </c:pt>
                <c:pt idx="3204">
                  <c:v>-8.2982246666666676E-2</c:v>
                </c:pt>
                <c:pt idx="3205">
                  <c:v>-8.2440956666666662E-2</c:v>
                </c:pt>
                <c:pt idx="3206">
                  <c:v>-8.2174444999999999E-2</c:v>
                </c:pt>
                <c:pt idx="3207">
                  <c:v>-8.1528448333333337E-2</c:v>
                </c:pt>
                <c:pt idx="3208">
                  <c:v>-8.1720089999999995E-2</c:v>
                </c:pt>
                <c:pt idx="3209">
                  <c:v>-8.1453570000000003E-2</c:v>
                </c:pt>
                <c:pt idx="3210">
                  <c:v>-9.1552138333333338E-2</c:v>
                </c:pt>
                <c:pt idx="3211">
                  <c:v>-9.1810416666666672E-2</c:v>
                </c:pt>
                <c:pt idx="3212">
                  <c:v>-9.235994833333333E-2</c:v>
                </c:pt>
                <c:pt idx="3213">
                  <c:v>-9.1831986666666657E-2</c:v>
                </c:pt>
                <c:pt idx="3214">
                  <c:v>-9.0400393333333329E-2</c:v>
                </c:pt>
                <c:pt idx="3215">
                  <c:v>-9.0275383333333334E-2</c:v>
                </c:pt>
                <c:pt idx="3216">
                  <c:v>-9.0303938333333333E-2</c:v>
                </c:pt>
                <c:pt idx="3217">
                  <c:v>-8.9320341666666664E-2</c:v>
                </c:pt>
                <c:pt idx="3218">
                  <c:v>-8.9575449999999987E-2</c:v>
                </c:pt>
                <c:pt idx="3219">
                  <c:v>-8.9420613333333329E-2</c:v>
                </c:pt>
                <c:pt idx="3220">
                  <c:v>-8.9140136666666661E-2</c:v>
                </c:pt>
                <c:pt idx="3221">
                  <c:v>-8.8832990000000001E-2</c:v>
                </c:pt>
                <c:pt idx="3222">
                  <c:v>-8.8054378333333336E-2</c:v>
                </c:pt>
                <c:pt idx="3223">
                  <c:v>-8.7966808333333341E-2</c:v>
                </c:pt>
                <c:pt idx="3224">
                  <c:v>-8.7917311666666664E-2</c:v>
                </c:pt>
                <c:pt idx="3225">
                  <c:v>-8.7398235000000005E-2</c:v>
                </c:pt>
                <c:pt idx="3226">
                  <c:v>-8.6499039999999999E-2</c:v>
                </c:pt>
                <c:pt idx="3227">
                  <c:v>-8.5929195E-2</c:v>
                </c:pt>
                <c:pt idx="3228">
                  <c:v>-8.6012966666666663E-2</c:v>
                </c:pt>
                <c:pt idx="3229">
                  <c:v>-8.6010416666666659E-2</c:v>
                </c:pt>
                <c:pt idx="3230">
                  <c:v>-8.4884063333333343E-2</c:v>
                </c:pt>
                <c:pt idx="3231">
                  <c:v>-8.5811178333333335E-2</c:v>
                </c:pt>
                <c:pt idx="3232">
                  <c:v>-8.4641654999999996E-2</c:v>
                </c:pt>
                <c:pt idx="3233">
                  <c:v>-8.4005181666666665E-2</c:v>
                </c:pt>
                <c:pt idx="3234">
                  <c:v>-8.3770394999999997E-2</c:v>
                </c:pt>
                <c:pt idx="3235">
                  <c:v>-8.274365333333332E-2</c:v>
                </c:pt>
                <c:pt idx="3236">
                  <c:v>-8.2818531666666667E-2</c:v>
                </c:pt>
                <c:pt idx="3237">
                  <c:v>-8.3180236666666671E-2</c:v>
                </c:pt>
                <c:pt idx="3238">
                  <c:v>-8.2253121666666665E-2</c:v>
                </c:pt>
                <c:pt idx="3239">
                  <c:v>-8.1395188333333326E-2</c:v>
                </c:pt>
                <c:pt idx="3240">
                  <c:v>-8.1649016666666657E-2</c:v>
                </c:pt>
                <c:pt idx="3241">
                  <c:v>-8.2420651666666664E-2</c:v>
                </c:pt>
                <c:pt idx="3242">
                  <c:v>-8.0647659999999996E-2</c:v>
                </c:pt>
                <c:pt idx="3243">
                  <c:v>-9.209152000000001E-2</c:v>
                </c:pt>
                <c:pt idx="3244">
                  <c:v>-9.1583871666666664E-2</c:v>
                </c:pt>
                <c:pt idx="3245">
                  <c:v>-9.1019724999999996E-2</c:v>
                </c:pt>
                <c:pt idx="3246">
                  <c:v>-9.1107305E-2</c:v>
                </c:pt>
                <c:pt idx="3247">
                  <c:v>-9.0327413333333342E-2</c:v>
                </c:pt>
                <c:pt idx="3248">
                  <c:v>-8.9946040000000005E-2</c:v>
                </c:pt>
                <c:pt idx="3249">
                  <c:v>-8.9469480000000004E-2</c:v>
                </c:pt>
                <c:pt idx="3250">
                  <c:v>-8.8773353333333332E-2</c:v>
                </c:pt>
                <c:pt idx="3251">
                  <c:v>-8.9259433333333332E-2</c:v>
                </c:pt>
                <c:pt idx="3252">
                  <c:v>-8.8495413333333328E-2</c:v>
                </c:pt>
                <c:pt idx="3253">
                  <c:v>-8.8503026666666665E-2</c:v>
                </c:pt>
                <c:pt idx="3254">
                  <c:v>-8.7938253333333327E-2</c:v>
                </c:pt>
                <c:pt idx="3255">
                  <c:v>-8.8274575000000008E-2</c:v>
                </c:pt>
                <c:pt idx="3256">
                  <c:v>-8.7556243333333325E-2</c:v>
                </c:pt>
                <c:pt idx="3257">
                  <c:v>-8.6544099999999999E-2</c:v>
                </c:pt>
                <c:pt idx="3258">
                  <c:v>-8.6315654999999991E-2</c:v>
                </c:pt>
                <c:pt idx="3259">
                  <c:v>-8.6092281666666673E-2</c:v>
                </c:pt>
                <c:pt idx="3260">
                  <c:v>-8.5834646666666667E-2</c:v>
                </c:pt>
                <c:pt idx="3261">
                  <c:v>-8.5137883333333331E-2</c:v>
                </c:pt>
                <c:pt idx="3262">
                  <c:v>-8.5094738333333336E-2</c:v>
                </c:pt>
                <c:pt idx="3263">
                  <c:v>-8.5014779999999998E-2</c:v>
                </c:pt>
                <c:pt idx="3264">
                  <c:v>-8.4290098333333327E-2</c:v>
                </c:pt>
                <c:pt idx="3265">
                  <c:v>-8.4401154999999992E-2</c:v>
                </c:pt>
                <c:pt idx="3266">
                  <c:v>-8.416191666666667E-2</c:v>
                </c:pt>
                <c:pt idx="3267">
                  <c:v>-9.3436821666666656E-2</c:v>
                </c:pt>
                <c:pt idx="3268">
                  <c:v>-9.3311174999999996E-2</c:v>
                </c:pt>
                <c:pt idx="3269">
                  <c:v>-9.177107000000001E-2</c:v>
                </c:pt>
                <c:pt idx="3270">
                  <c:v>-9.195826E-2</c:v>
                </c:pt>
                <c:pt idx="3271">
                  <c:v>-9.0379453333333332E-2</c:v>
                </c:pt>
                <c:pt idx="3272">
                  <c:v>-9.0625023333333346E-2</c:v>
                </c:pt>
                <c:pt idx="3273">
                  <c:v>-8.9697916666666669E-2</c:v>
                </c:pt>
                <c:pt idx="3274">
                  <c:v>-9.0400393333333329E-2</c:v>
                </c:pt>
                <c:pt idx="3275">
                  <c:v>-8.9494856666666664E-2</c:v>
                </c:pt>
                <c:pt idx="3276">
                  <c:v>-8.8695931666666672E-2</c:v>
                </c:pt>
                <c:pt idx="3277">
                  <c:v>-8.8597575000000012E-2</c:v>
                </c:pt>
                <c:pt idx="3278">
                  <c:v>-8.8338668333333342E-2</c:v>
                </c:pt>
                <c:pt idx="3279">
                  <c:v>-8.8770166666666664E-2</c:v>
                </c:pt>
                <c:pt idx="3280">
                  <c:v>-8.7607009999999999E-2</c:v>
                </c:pt>
                <c:pt idx="3281">
                  <c:v>-8.816606166666667E-2</c:v>
                </c:pt>
                <c:pt idx="3282">
                  <c:v>-8.6731934999999996E-2</c:v>
                </c:pt>
                <c:pt idx="3283">
                  <c:v>-8.5867008333333328E-2</c:v>
                </c:pt>
                <c:pt idx="3284">
                  <c:v>-8.5872721666666665E-2</c:v>
                </c:pt>
                <c:pt idx="3285">
                  <c:v>-8.5477383333333337E-2</c:v>
                </c:pt>
                <c:pt idx="3286">
                  <c:v>-8.490753999999999E-2</c:v>
                </c:pt>
                <c:pt idx="3287">
                  <c:v>-8.6224270000000006E-2</c:v>
                </c:pt>
                <c:pt idx="3288">
                  <c:v>-8.4857408333333328E-2</c:v>
                </c:pt>
                <c:pt idx="3289">
                  <c:v>-8.4374500000000005E-2</c:v>
                </c:pt>
                <c:pt idx="3290">
                  <c:v>-8.3692971666666657E-2</c:v>
                </c:pt>
                <c:pt idx="3291">
                  <c:v>-8.3876991666666664E-2</c:v>
                </c:pt>
                <c:pt idx="3292">
                  <c:v>-8.3045076666666662E-2</c:v>
                </c:pt>
                <c:pt idx="3293">
                  <c:v>-8.2614199999999999E-2</c:v>
                </c:pt>
                <c:pt idx="3294">
                  <c:v>-8.2473325E-2</c:v>
                </c:pt>
                <c:pt idx="3295">
                  <c:v>-8.1750543333333342E-2</c:v>
                </c:pt>
                <c:pt idx="3296">
                  <c:v>-8.1238453333333321E-2</c:v>
                </c:pt>
                <c:pt idx="3297">
                  <c:v>-8.0703504999999995E-2</c:v>
                </c:pt>
                <c:pt idx="3298">
                  <c:v>-8.1464355000000002E-2</c:v>
                </c:pt>
                <c:pt idx="3299">
                  <c:v>-8.0496628333333334E-2</c:v>
                </c:pt>
                <c:pt idx="3300">
                  <c:v>-9.0822378333333328E-2</c:v>
                </c:pt>
                <c:pt idx="3301">
                  <c:v>-9.1020370000000003E-2</c:v>
                </c:pt>
                <c:pt idx="3302">
                  <c:v>-9.0700546666666659E-2</c:v>
                </c:pt>
                <c:pt idx="3303">
                  <c:v>-9.0585056666666663E-2</c:v>
                </c:pt>
                <c:pt idx="3304">
                  <c:v>-9.0720845000000008E-2</c:v>
                </c:pt>
                <c:pt idx="3305">
                  <c:v>-8.9291151666666665E-2</c:v>
                </c:pt>
                <c:pt idx="3306">
                  <c:v>-8.8045501666666665E-2</c:v>
                </c:pt>
                <c:pt idx="3307">
                  <c:v>-8.9699188333333332E-2</c:v>
                </c:pt>
                <c:pt idx="3308">
                  <c:v>-8.8565841666666659E-2</c:v>
                </c:pt>
                <c:pt idx="3309">
                  <c:v>-8.7682524999999997E-2</c:v>
                </c:pt>
                <c:pt idx="3310">
                  <c:v>-8.6334053333333341E-2</c:v>
                </c:pt>
                <c:pt idx="3311">
                  <c:v>-8.7036530000000001E-2</c:v>
                </c:pt>
                <c:pt idx="3312">
                  <c:v>-8.6895013333333326E-2</c:v>
                </c:pt>
                <c:pt idx="3313">
                  <c:v>-8.5097908333333333E-2</c:v>
                </c:pt>
                <c:pt idx="3314">
                  <c:v>-8.5698215000000008E-2</c:v>
                </c:pt>
                <c:pt idx="3315">
                  <c:v>-8.5454543333333341E-2</c:v>
                </c:pt>
                <c:pt idx="3316">
                  <c:v>-8.4146054999999997E-2</c:v>
                </c:pt>
                <c:pt idx="3317">
                  <c:v>-8.5024936666666662E-2</c:v>
                </c:pt>
                <c:pt idx="3318">
                  <c:v>-8.4125750000000013E-2</c:v>
                </c:pt>
                <c:pt idx="3319">
                  <c:v>-8.3567324999999998E-2</c:v>
                </c:pt>
                <c:pt idx="3320">
                  <c:v>-8.3119948333333332E-2</c:v>
                </c:pt>
                <c:pt idx="3321">
                  <c:v>-9.3318788333333333E-2</c:v>
                </c:pt>
                <c:pt idx="3322">
                  <c:v>-9.3181078333333334E-2</c:v>
                </c:pt>
                <c:pt idx="3323">
                  <c:v>-9.2222238333333331E-2</c:v>
                </c:pt>
                <c:pt idx="3324">
                  <c:v>-9.1576886666666663E-2</c:v>
                </c:pt>
                <c:pt idx="3325">
                  <c:v>-9.1097148333333336E-2</c:v>
                </c:pt>
                <c:pt idx="3326">
                  <c:v>-9.2088349999999999E-2</c:v>
                </c:pt>
                <c:pt idx="3327">
                  <c:v>-8.9292423333333343E-2</c:v>
                </c:pt>
                <c:pt idx="3328">
                  <c:v>-9.0187811666666659E-2</c:v>
                </c:pt>
                <c:pt idx="3329">
                  <c:v>-8.9943496666666664E-2</c:v>
                </c:pt>
                <c:pt idx="3330">
                  <c:v>-8.8364053333333345E-2</c:v>
                </c:pt>
                <c:pt idx="3331">
                  <c:v>-8.9478358333333341E-2</c:v>
                </c:pt>
                <c:pt idx="3332">
                  <c:v>-8.8917398333333328E-2</c:v>
                </c:pt>
                <c:pt idx="3333">
                  <c:v>-8.9220086666666656E-2</c:v>
                </c:pt>
                <c:pt idx="3334">
                  <c:v>-8.7930011666666655E-2</c:v>
                </c:pt>
                <c:pt idx="3335">
                  <c:v>-8.7132986666666662E-2</c:v>
                </c:pt>
                <c:pt idx="3336">
                  <c:v>-8.7527688333333339E-2</c:v>
                </c:pt>
                <c:pt idx="3337">
                  <c:v>-8.7631749999999994E-2</c:v>
                </c:pt>
                <c:pt idx="3338">
                  <c:v>-8.6981320000000001E-2</c:v>
                </c:pt>
                <c:pt idx="3339">
                  <c:v>-8.7563848333333333E-2</c:v>
                </c:pt>
                <c:pt idx="3340">
                  <c:v>-8.5136628333333325E-2</c:v>
                </c:pt>
                <c:pt idx="3341">
                  <c:v>-8.5780071666666666E-2</c:v>
                </c:pt>
                <c:pt idx="3342">
                  <c:v>-8.5019858333333323E-2</c:v>
                </c:pt>
                <c:pt idx="3343">
                  <c:v>-8.5722326666666668E-2</c:v>
                </c:pt>
                <c:pt idx="3344">
                  <c:v>-8.5712178333333347E-2</c:v>
                </c:pt>
                <c:pt idx="3345">
                  <c:v>-8.4104799999999993E-2</c:v>
                </c:pt>
                <c:pt idx="3346">
                  <c:v>-8.4854873333333344E-2</c:v>
                </c:pt>
                <c:pt idx="3347">
                  <c:v>-8.3261466666666673E-2</c:v>
                </c:pt>
                <c:pt idx="3348">
                  <c:v>-8.3775456666666664E-2</c:v>
                </c:pt>
                <c:pt idx="3349">
                  <c:v>-8.3150409999999994E-2</c:v>
                </c:pt>
                <c:pt idx="3350">
                  <c:v>-8.2328001666666678E-2</c:v>
                </c:pt>
                <c:pt idx="3351">
                  <c:v>-8.2249323333333332E-2</c:v>
                </c:pt>
                <c:pt idx="3352">
                  <c:v>-8.1922515000000001E-2</c:v>
                </c:pt>
                <c:pt idx="3353">
                  <c:v>-8.1141353333333333E-2</c:v>
                </c:pt>
                <c:pt idx="3354">
                  <c:v>-8.1737216666666654E-2</c:v>
                </c:pt>
                <c:pt idx="3355">
                  <c:v>-8.1050618333333324E-2</c:v>
                </c:pt>
                <c:pt idx="3356">
                  <c:v>-8.1380590000000003E-2</c:v>
                </c:pt>
                <c:pt idx="3357">
                  <c:v>-9.2130868333333324E-2</c:v>
                </c:pt>
                <c:pt idx="3358">
                  <c:v>-9.182055833333333E-2</c:v>
                </c:pt>
                <c:pt idx="3359">
                  <c:v>-9.1264041666666657E-2</c:v>
                </c:pt>
                <c:pt idx="3360">
                  <c:v>-9.0505735000000004E-2</c:v>
                </c:pt>
                <c:pt idx="3361">
                  <c:v>-9.0183370000000013E-2</c:v>
                </c:pt>
                <c:pt idx="3362">
                  <c:v>-8.9880044999999992E-2</c:v>
                </c:pt>
                <c:pt idx="3363">
                  <c:v>-8.8763833333333333E-2</c:v>
                </c:pt>
                <c:pt idx="3364">
                  <c:v>-8.8829191666666668E-2</c:v>
                </c:pt>
                <c:pt idx="3365">
                  <c:v>-8.8694660000000008E-2</c:v>
                </c:pt>
                <c:pt idx="3366">
                  <c:v>-8.9382536666666665E-2</c:v>
                </c:pt>
                <c:pt idx="3367">
                  <c:v>-8.785195333333333E-2</c:v>
                </c:pt>
                <c:pt idx="3368">
                  <c:v>-8.8199066666666673E-2</c:v>
                </c:pt>
                <c:pt idx="3369">
                  <c:v>-8.682584833333333E-2</c:v>
                </c:pt>
                <c:pt idx="3370">
                  <c:v>-8.7169154999999998E-2</c:v>
                </c:pt>
                <c:pt idx="3371">
                  <c:v>-8.5722326666666668E-2</c:v>
                </c:pt>
                <c:pt idx="3372">
                  <c:v>-8.5576374999999996E-2</c:v>
                </c:pt>
                <c:pt idx="3373">
                  <c:v>-8.5314941666666672E-2</c:v>
                </c:pt>
                <c:pt idx="3374">
                  <c:v>-8.4771745000000009E-2</c:v>
                </c:pt>
                <c:pt idx="3375">
                  <c:v>-8.3852880000000005E-2</c:v>
                </c:pt>
                <c:pt idx="3376">
                  <c:v>-8.4128919999999996E-2</c:v>
                </c:pt>
                <c:pt idx="3377">
                  <c:v>-8.3574303333333336E-2</c:v>
                </c:pt>
                <c:pt idx="3378">
                  <c:v>-8.3309054999999993E-2</c:v>
                </c:pt>
                <c:pt idx="3379">
                  <c:v>-8.3890963333333332E-2</c:v>
                </c:pt>
                <c:pt idx="3380">
                  <c:v>-8.2687179999999999E-2</c:v>
                </c:pt>
                <c:pt idx="3381">
                  <c:v>-8.1966933333333325E-2</c:v>
                </c:pt>
                <c:pt idx="3382">
                  <c:v>-8.2272791666666664E-2</c:v>
                </c:pt>
                <c:pt idx="3383">
                  <c:v>-8.1668686666666671E-2</c:v>
                </c:pt>
                <c:pt idx="3384">
                  <c:v>-9.1201861666666675E-2</c:v>
                </c:pt>
                <c:pt idx="3385">
                  <c:v>-9.0743064999999998E-2</c:v>
                </c:pt>
                <c:pt idx="3386">
                  <c:v>-9.0643430000000011E-2</c:v>
                </c:pt>
                <c:pt idx="3387">
                  <c:v>-8.9909863333333326E-2</c:v>
                </c:pt>
                <c:pt idx="3388">
                  <c:v>-8.8865360000000004E-2</c:v>
                </c:pt>
                <c:pt idx="3389">
                  <c:v>-9.0222079999999996E-2</c:v>
                </c:pt>
                <c:pt idx="3390">
                  <c:v>-8.945043833333334E-2</c:v>
                </c:pt>
                <c:pt idx="3391">
                  <c:v>-8.7970614999999988E-2</c:v>
                </c:pt>
                <c:pt idx="3392">
                  <c:v>-8.8118473333333336E-2</c:v>
                </c:pt>
                <c:pt idx="3393">
                  <c:v>-8.8120373333333335E-2</c:v>
                </c:pt>
                <c:pt idx="3394">
                  <c:v>-8.746169333333334E-2</c:v>
                </c:pt>
                <c:pt idx="3395">
                  <c:v>-8.727893833333332E-2</c:v>
                </c:pt>
                <c:pt idx="3396">
                  <c:v>-8.7352538333333341E-2</c:v>
                </c:pt>
                <c:pt idx="3397">
                  <c:v>-8.6608823333333335E-2</c:v>
                </c:pt>
                <c:pt idx="3398">
                  <c:v>-8.5776901666666669E-2</c:v>
                </c:pt>
                <c:pt idx="3399">
                  <c:v>-8.6376580000000008E-2</c:v>
                </c:pt>
                <c:pt idx="3400">
                  <c:v>-8.5968541666666662E-2</c:v>
                </c:pt>
                <c:pt idx="3401">
                  <c:v>-8.6019953333333329E-2</c:v>
                </c:pt>
                <c:pt idx="3402">
                  <c:v>-8.4980520000000004E-2</c:v>
                </c:pt>
                <c:pt idx="3403">
                  <c:v>-8.5430431666666667E-2</c:v>
                </c:pt>
                <c:pt idx="3404">
                  <c:v>-9.4276985000000008E-2</c:v>
                </c:pt>
                <c:pt idx="3405">
                  <c:v>-9.2722288333333333E-2</c:v>
                </c:pt>
                <c:pt idx="3406">
                  <c:v>-9.2449418333333339E-2</c:v>
                </c:pt>
                <c:pt idx="3407">
                  <c:v>-9.231996499999999E-2</c:v>
                </c:pt>
                <c:pt idx="3408">
                  <c:v>-9.1550866666666661E-2</c:v>
                </c:pt>
                <c:pt idx="3409">
                  <c:v>-9.1499471666666665E-2</c:v>
                </c:pt>
                <c:pt idx="3410">
                  <c:v>-9.0814130000000007E-2</c:v>
                </c:pt>
                <c:pt idx="3411">
                  <c:v>-9.030710833333333E-2</c:v>
                </c:pt>
                <c:pt idx="3412">
                  <c:v>-9.0429585000000007E-2</c:v>
                </c:pt>
                <c:pt idx="3413">
                  <c:v>-8.9637001666666674E-2</c:v>
                </c:pt>
                <c:pt idx="3414">
                  <c:v>-9.0185268333333332E-2</c:v>
                </c:pt>
                <c:pt idx="3415">
                  <c:v>-8.8961180000000001E-2</c:v>
                </c:pt>
                <c:pt idx="3416">
                  <c:v>-8.9741071666666672E-2</c:v>
                </c:pt>
                <c:pt idx="3417">
                  <c:v>-8.8380543333333339E-2</c:v>
                </c:pt>
                <c:pt idx="3418">
                  <c:v>-8.7388713333333326E-2</c:v>
                </c:pt>
                <c:pt idx="3419">
                  <c:v>-8.7167891666666664E-2</c:v>
                </c:pt>
                <c:pt idx="3420">
                  <c:v>-8.6580268333333335E-2</c:v>
                </c:pt>
                <c:pt idx="3421">
                  <c:v>-8.636387999999999E-2</c:v>
                </c:pt>
                <c:pt idx="3422">
                  <c:v>-8.5982505000000001E-2</c:v>
                </c:pt>
                <c:pt idx="3423">
                  <c:v>-8.5366971666666666E-2</c:v>
                </c:pt>
                <c:pt idx="3424">
                  <c:v>-8.4549641666666661E-2</c:v>
                </c:pt>
                <c:pt idx="3425">
                  <c:v>-8.5801021666666671E-2</c:v>
                </c:pt>
                <c:pt idx="3426">
                  <c:v>-8.4307233333333328E-2</c:v>
                </c:pt>
                <c:pt idx="3427">
                  <c:v>-8.4209505000000004E-2</c:v>
                </c:pt>
                <c:pt idx="3428">
                  <c:v>-8.3977898333333328E-2</c:v>
                </c:pt>
                <c:pt idx="3429">
                  <c:v>-8.3399796666666665E-2</c:v>
                </c:pt>
                <c:pt idx="3430">
                  <c:v>-8.3005095000000001E-2</c:v>
                </c:pt>
                <c:pt idx="3431">
                  <c:v>-8.2526628333333324E-2</c:v>
                </c:pt>
                <c:pt idx="3432">
                  <c:v>-8.2438421666666664E-2</c:v>
                </c:pt>
                <c:pt idx="3433">
                  <c:v>-8.2465705E-2</c:v>
                </c:pt>
                <c:pt idx="3434">
                  <c:v>-8.1530984999999986E-2</c:v>
                </c:pt>
                <c:pt idx="3435">
                  <c:v>-8.096304E-2</c:v>
                </c:pt>
                <c:pt idx="3436">
                  <c:v>-8.1347593333333343E-2</c:v>
                </c:pt>
                <c:pt idx="3437">
                  <c:v>-8.1041724999999995E-2</c:v>
                </c:pt>
                <c:pt idx="3438">
                  <c:v>-8.0619104999999996E-2</c:v>
                </c:pt>
                <c:pt idx="3439">
                  <c:v>-9.2278091666666659E-2</c:v>
                </c:pt>
                <c:pt idx="3440">
                  <c:v>-9.1011484999999989E-2</c:v>
                </c:pt>
                <c:pt idx="3441">
                  <c:v>-9.0484149999999999E-2</c:v>
                </c:pt>
                <c:pt idx="3442">
                  <c:v>-9.088583833333333E-2</c:v>
                </c:pt>
                <c:pt idx="3443">
                  <c:v>-9.0165599999999999E-2</c:v>
                </c:pt>
                <c:pt idx="3444">
                  <c:v>-9.0745591666666667E-2</c:v>
                </c:pt>
                <c:pt idx="3445">
                  <c:v>-8.937683166666667E-2</c:v>
                </c:pt>
                <c:pt idx="3446">
                  <c:v>-8.9596383333333335E-2</c:v>
                </c:pt>
                <c:pt idx="3447">
                  <c:v>-8.9376195000000005E-2</c:v>
                </c:pt>
                <c:pt idx="3448">
                  <c:v>-8.8889471666666664E-2</c:v>
                </c:pt>
                <c:pt idx="3449">
                  <c:v>-8.8530301666666672E-2</c:v>
                </c:pt>
                <c:pt idx="3450">
                  <c:v>-8.8034073333333338E-2</c:v>
                </c:pt>
                <c:pt idx="3451">
                  <c:v>-8.8017583333333343E-2</c:v>
                </c:pt>
                <c:pt idx="3452">
                  <c:v>-8.7492148333333325E-2</c:v>
                </c:pt>
                <c:pt idx="3453">
                  <c:v>-8.6999718333333337E-2</c:v>
                </c:pt>
                <c:pt idx="3454">
                  <c:v>-8.6286456666666664E-2</c:v>
                </c:pt>
                <c:pt idx="3455">
                  <c:v>-8.5579555000000002E-2</c:v>
                </c:pt>
                <c:pt idx="3456">
                  <c:v>-8.6045965000000002E-2</c:v>
                </c:pt>
                <c:pt idx="3457">
                  <c:v>-8.5646185E-2</c:v>
                </c:pt>
                <c:pt idx="3458">
                  <c:v>-8.5667116666666668E-2</c:v>
                </c:pt>
                <c:pt idx="3459">
                  <c:v>-8.422601166666667E-2</c:v>
                </c:pt>
                <c:pt idx="3460">
                  <c:v>-8.4275508333333332E-2</c:v>
                </c:pt>
                <c:pt idx="3461">
                  <c:v>-8.5041434999999999E-2</c:v>
                </c:pt>
                <c:pt idx="3462">
                  <c:v>-8.3961391666666663E-2</c:v>
                </c:pt>
                <c:pt idx="3463">
                  <c:v>-8.3402339999999991E-2</c:v>
                </c:pt>
                <c:pt idx="3464">
                  <c:v>-8.3524180000000003E-2</c:v>
                </c:pt>
                <c:pt idx="3465">
                  <c:v>-8.2746188333333331E-2</c:v>
                </c:pt>
                <c:pt idx="3466">
                  <c:v>-8.175307833333334E-2</c:v>
                </c:pt>
                <c:pt idx="3467">
                  <c:v>-8.2182058333333322E-2</c:v>
                </c:pt>
                <c:pt idx="3468">
                  <c:v>-8.1744201666666669E-2</c:v>
                </c:pt>
                <c:pt idx="3469">
                  <c:v>-8.1990416666666677E-2</c:v>
                </c:pt>
                <c:pt idx="3470">
                  <c:v>-8.1331093333333326E-2</c:v>
                </c:pt>
                <c:pt idx="3471">
                  <c:v>-8.0963046666666663E-2</c:v>
                </c:pt>
                <c:pt idx="3472">
                  <c:v>-9.1538809999999998E-2</c:v>
                </c:pt>
                <c:pt idx="3473">
                  <c:v>-9.1823736666666669E-2</c:v>
                </c:pt>
                <c:pt idx="3474">
                  <c:v>-9.0918199999999991E-2</c:v>
                </c:pt>
                <c:pt idx="3475">
                  <c:v>-9.0539359999999999E-2</c:v>
                </c:pt>
                <c:pt idx="3476">
                  <c:v>-8.9982834999999997E-2</c:v>
                </c:pt>
                <c:pt idx="3477">
                  <c:v>-8.9967608333333338E-2</c:v>
                </c:pt>
                <c:pt idx="3478">
                  <c:v>-9.050446333333334E-2</c:v>
                </c:pt>
                <c:pt idx="3479">
                  <c:v>-8.8332319999999992E-2</c:v>
                </c:pt>
                <c:pt idx="3480">
                  <c:v>-8.8884401666666654E-2</c:v>
                </c:pt>
                <c:pt idx="3481">
                  <c:v>-8.897577999999999E-2</c:v>
                </c:pt>
                <c:pt idx="3482">
                  <c:v>-8.7691401666666655E-2</c:v>
                </c:pt>
                <c:pt idx="3483">
                  <c:v>-8.7530231666666666E-2</c:v>
                </c:pt>
                <c:pt idx="3484">
                  <c:v>-8.6941973333333339E-2</c:v>
                </c:pt>
                <c:pt idx="3485">
                  <c:v>-8.6979421666666668E-2</c:v>
                </c:pt>
                <c:pt idx="3486">
                  <c:v>-8.5486905000000002E-2</c:v>
                </c:pt>
                <c:pt idx="3487">
                  <c:v>-8.5970450000000004E-2</c:v>
                </c:pt>
                <c:pt idx="3488">
                  <c:v>-8.5212771666666659E-2</c:v>
                </c:pt>
                <c:pt idx="3489">
                  <c:v>-8.593808E-2</c:v>
                </c:pt>
                <c:pt idx="3490">
                  <c:v>-8.4417010000000001E-2</c:v>
                </c:pt>
                <c:pt idx="3491">
                  <c:v>-8.4768573333333333E-2</c:v>
                </c:pt>
                <c:pt idx="3492">
                  <c:v>-8.4346580000000004E-2</c:v>
                </c:pt>
                <c:pt idx="3493">
                  <c:v>-8.3835745000000003E-2</c:v>
                </c:pt>
                <c:pt idx="3494">
                  <c:v>-8.3540670000000011E-2</c:v>
                </c:pt>
                <c:pt idx="3495">
                  <c:v>-8.2904831666666665E-2</c:v>
                </c:pt>
                <c:pt idx="3496">
                  <c:v>-8.3055861666666661E-2</c:v>
                </c:pt>
                <c:pt idx="3497">
                  <c:v>-8.2110976666666655E-2</c:v>
                </c:pt>
                <c:pt idx="3498">
                  <c:v>-8.2063388333333334E-2</c:v>
                </c:pt>
                <c:pt idx="3499">
                  <c:v>-8.140597333333334E-2</c:v>
                </c:pt>
                <c:pt idx="3500">
                  <c:v>-8.1317130000000001E-2</c:v>
                </c:pt>
                <c:pt idx="3501">
                  <c:v>-8.1565253333333337E-2</c:v>
                </c:pt>
                <c:pt idx="3502">
                  <c:v>-9.1204388333333331E-2</c:v>
                </c:pt>
                <c:pt idx="3503">
                  <c:v>-9.1420778333333341E-2</c:v>
                </c:pt>
                <c:pt idx="3504">
                  <c:v>-9.1996971666666663E-2</c:v>
                </c:pt>
                <c:pt idx="3505">
                  <c:v>-9.0126888333333335E-2</c:v>
                </c:pt>
                <c:pt idx="3506">
                  <c:v>-8.9510083333333337E-2</c:v>
                </c:pt>
                <c:pt idx="3507">
                  <c:v>-8.9242299999999997E-2</c:v>
                </c:pt>
                <c:pt idx="3508">
                  <c:v>-9.0329948333333326E-2</c:v>
                </c:pt>
                <c:pt idx="3509">
                  <c:v>-8.9343189999999989E-2</c:v>
                </c:pt>
                <c:pt idx="3510">
                  <c:v>-8.9472008333333339E-2</c:v>
                </c:pt>
                <c:pt idx="3511">
                  <c:v>-8.8058184999999997E-2</c:v>
                </c:pt>
                <c:pt idx="3512">
                  <c:v>-8.7637464999999998E-2</c:v>
                </c:pt>
                <c:pt idx="3513">
                  <c:v>-8.7518166666666661E-2</c:v>
                </c:pt>
                <c:pt idx="3514">
                  <c:v>-8.7026373333333337E-2</c:v>
                </c:pt>
                <c:pt idx="3515">
                  <c:v>-8.6786508333333331E-2</c:v>
                </c:pt>
                <c:pt idx="3516">
                  <c:v>-8.6476198333333337E-2</c:v>
                </c:pt>
                <c:pt idx="3517">
                  <c:v>-8.5618901666666664E-2</c:v>
                </c:pt>
                <c:pt idx="3518">
                  <c:v>-8.5401861666666676E-2</c:v>
                </c:pt>
                <c:pt idx="3519">
                  <c:v>-8.5134720000000011E-2</c:v>
                </c:pt>
                <c:pt idx="3520">
                  <c:v>-8.4232361666666672E-2</c:v>
                </c:pt>
                <c:pt idx="3521">
                  <c:v>-8.4423360000000003E-2</c:v>
                </c:pt>
                <c:pt idx="3522">
                  <c:v>-8.2982246666666676E-2</c:v>
                </c:pt>
                <c:pt idx="3523">
                  <c:v>-8.3304611666666667E-2</c:v>
                </c:pt>
                <c:pt idx="3524">
                  <c:v>-8.2278513333333331E-2</c:v>
                </c:pt>
                <c:pt idx="3525">
                  <c:v>-8.2416208333333338E-2</c:v>
                </c:pt>
                <c:pt idx="3526">
                  <c:v>-8.1392646666666665E-2</c:v>
                </c:pt>
                <c:pt idx="3527">
                  <c:v>-9.0993715000000003E-2</c:v>
                </c:pt>
                <c:pt idx="3528">
                  <c:v>-9.0245556666666671E-2</c:v>
                </c:pt>
                <c:pt idx="3529">
                  <c:v>-9.1020996666666659E-2</c:v>
                </c:pt>
                <c:pt idx="3530">
                  <c:v>-8.9517705000000003E-2</c:v>
                </c:pt>
                <c:pt idx="3531">
                  <c:v>-8.9522146666666663E-2</c:v>
                </c:pt>
                <c:pt idx="3532">
                  <c:v>-9.0285523333333326E-2</c:v>
                </c:pt>
                <c:pt idx="3533">
                  <c:v>-8.8876151666666667E-2</c:v>
                </c:pt>
                <c:pt idx="3534">
                  <c:v>-8.9286088333333333E-2</c:v>
                </c:pt>
                <c:pt idx="3535">
                  <c:v>-8.7986476666666674E-2</c:v>
                </c:pt>
                <c:pt idx="3536">
                  <c:v>-8.7407119999999991E-2</c:v>
                </c:pt>
                <c:pt idx="3537">
                  <c:v>-8.7797371666666665E-2</c:v>
                </c:pt>
                <c:pt idx="3538">
                  <c:v>-8.6812520000000004E-2</c:v>
                </c:pt>
                <c:pt idx="3539">
                  <c:v>-8.6014223333333334E-2</c:v>
                </c:pt>
                <c:pt idx="3540">
                  <c:v>-8.7462958333333327E-2</c:v>
                </c:pt>
                <c:pt idx="3541">
                  <c:v>-8.5535136666666664E-2</c:v>
                </c:pt>
                <c:pt idx="3542">
                  <c:v>-8.6026923333333324E-2</c:v>
                </c:pt>
                <c:pt idx="3543">
                  <c:v>-8.5262258333333341E-2</c:v>
                </c:pt>
                <c:pt idx="3544">
                  <c:v>-8.4906903333333339E-2</c:v>
                </c:pt>
                <c:pt idx="3545">
                  <c:v>-8.3695506666666669E-2</c:v>
                </c:pt>
                <c:pt idx="3546">
                  <c:v>-8.4189208333333335E-2</c:v>
                </c:pt>
                <c:pt idx="3547">
                  <c:v>-8.3464526666666664E-2</c:v>
                </c:pt>
                <c:pt idx="3548">
                  <c:v>-8.3865571666666666E-2</c:v>
                </c:pt>
                <c:pt idx="3549">
                  <c:v>-8.2169366666666674E-2</c:v>
                </c:pt>
                <c:pt idx="3550">
                  <c:v>-8.1479581666666662E-2</c:v>
                </c:pt>
                <c:pt idx="3551">
                  <c:v>-8.0975731666666662E-2</c:v>
                </c:pt>
                <c:pt idx="3552">
                  <c:v>-8.2037370000000012E-2</c:v>
                </c:pt>
                <c:pt idx="3553">
                  <c:v>-8.0789805000000006E-2</c:v>
                </c:pt>
                <c:pt idx="3554">
                  <c:v>-8.0397010000000005E-2</c:v>
                </c:pt>
                <c:pt idx="3555">
                  <c:v>-7.9569523333333336E-2</c:v>
                </c:pt>
                <c:pt idx="3556">
                  <c:v>-9.1418878333333342E-2</c:v>
                </c:pt>
                <c:pt idx="3557">
                  <c:v>-9.0847761666666665E-2</c:v>
                </c:pt>
                <c:pt idx="3558">
                  <c:v>-9.0687211666666656E-2</c:v>
                </c:pt>
                <c:pt idx="3559">
                  <c:v>-8.9355246666666666E-2</c:v>
                </c:pt>
                <c:pt idx="3560">
                  <c:v>-8.9391421666666665E-2</c:v>
                </c:pt>
                <c:pt idx="3561">
                  <c:v>-8.8807614999999993E-2</c:v>
                </c:pt>
                <c:pt idx="3562">
                  <c:v>-8.8579169999999999E-2</c:v>
                </c:pt>
                <c:pt idx="3563">
                  <c:v>-8.8865994999999989E-2</c:v>
                </c:pt>
                <c:pt idx="3564">
                  <c:v>-8.7735828333333335E-2</c:v>
                </c:pt>
                <c:pt idx="3565">
                  <c:v>-8.7257996666666671E-2</c:v>
                </c:pt>
                <c:pt idx="3566">
                  <c:v>-8.7469935000000013E-2</c:v>
                </c:pt>
                <c:pt idx="3567">
                  <c:v>-8.6754774999999992E-2</c:v>
                </c:pt>
                <c:pt idx="3568">
                  <c:v>-8.5790228333333343E-2</c:v>
                </c:pt>
                <c:pt idx="3569">
                  <c:v>-8.5973620000000001E-2</c:v>
                </c:pt>
                <c:pt idx="3570">
                  <c:v>-8.5382206666666668E-2</c:v>
                </c:pt>
                <c:pt idx="3571">
                  <c:v>-8.6259181666666671E-2</c:v>
                </c:pt>
                <c:pt idx="3572">
                  <c:v>-8.4396076666666667E-2</c:v>
                </c:pt>
                <c:pt idx="3573">
                  <c:v>-8.4759053333333334E-2</c:v>
                </c:pt>
                <c:pt idx="3574">
                  <c:v>-8.3827503333333331E-2</c:v>
                </c:pt>
                <c:pt idx="3575">
                  <c:v>-8.4489990000000001E-2</c:v>
                </c:pt>
                <c:pt idx="3576">
                  <c:v>-8.2864856666666667E-2</c:v>
                </c:pt>
                <c:pt idx="3577">
                  <c:v>-8.2849621666666678E-2</c:v>
                </c:pt>
                <c:pt idx="3578">
                  <c:v>-8.1598886666666662E-2</c:v>
                </c:pt>
                <c:pt idx="3579">
                  <c:v>-8.2592621666666657E-2</c:v>
                </c:pt>
                <c:pt idx="3580">
                  <c:v>-8.0856435000000004E-2</c:v>
                </c:pt>
                <c:pt idx="3581">
                  <c:v>-8.0566429999999994E-2</c:v>
                </c:pt>
                <c:pt idx="3582">
                  <c:v>-8.0435713333333339E-2</c:v>
                </c:pt>
                <c:pt idx="3583">
                  <c:v>-7.992234166666666E-2</c:v>
                </c:pt>
                <c:pt idx="3584">
                  <c:v>-7.9953440000000001E-2</c:v>
                </c:pt>
                <c:pt idx="3585">
                  <c:v>-8.0101291666666657E-2</c:v>
                </c:pt>
                <c:pt idx="3586">
                  <c:v>-7.9496549999999999E-2</c:v>
                </c:pt>
                <c:pt idx="3587">
                  <c:v>-9.0609796666666659E-2</c:v>
                </c:pt>
                <c:pt idx="3588">
                  <c:v>-8.9716315000000005E-2</c:v>
                </c:pt>
                <c:pt idx="3589">
                  <c:v>-8.9591940000000009E-2</c:v>
                </c:pt>
                <c:pt idx="3590">
                  <c:v>-8.9259433333333332E-2</c:v>
                </c:pt>
                <c:pt idx="3591">
                  <c:v>-8.8323434999999992E-2</c:v>
                </c:pt>
                <c:pt idx="3592">
                  <c:v>-8.8137515000000013E-2</c:v>
                </c:pt>
                <c:pt idx="3593">
                  <c:v>-8.7843696666666665E-2</c:v>
                </c:pt>
                <c:pt idx="3594">
                  <c:v>-8.7722499999999995E-2</c:v>
                </c:pt>
                <c:pt idx="3595">
                  <c:v>-8.7570198333333321E-2</c:v>
                </c:pt>
                <c:pt idx="3596">
                  <c:v>-8.6119571666666672E-2</c:v>
                </c:pt>
                <c:pt idx="3597">
                  <c:v>-8.6667203333333331E-2</c:v>
                </c:pt>
                <c:pt idx="3598">
                  <c:v>-8.6037080000000002E-2</c:v>
                </c:pt>
                <c:pt idx="3599">
                  <c:v>-8.5634119999999994E-2</c:v>
                </c:pt>
              </c:numCache>
            </c:numRef>
          </c:xVal>
          <c:yVal>
            <c:numRef>
              <c:f>'Processed Potentiostat'!$C$3:$C$4503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58.649997999999997</c:v>
                </c:pt>
                <c:pt idx="9">
                  <c:v>58.649997999999997</c:v>
                </c:pt>
                <c:pt idx="10">
                  <c:v>58.649997999999997</c:v>
                </c:pt>
                <c:pt idx="11">
                  <c:v>58.649997999999997</c:v>
                </c:pt>
                <c:pt idx="12">
                  <c:v>58.649997999999997</c:v>
                </c:pt>
                <c:pt idx="13">
                  <c:v>58.649997999999997</c:v>
                </c:pt>
                <c:pt idx="14">
                  <c:v>58.649997999999997</c:v>
                </c:pt>
                <c:pt idx="15">
                  <c:v>58.649997999999997</c:v>
                </c:pt>
                <c:pt idx="16">
                  <c:v>58.649997999999997</c:v>
                </c:pt>
                <c:pt idx="17">
                  <c:v>58.649997999999997</c:v>
                </c:pt>
                <c:pt idx="18">
                  <c:v>58.649997999999997</c:v>
                </c:pt>
                <c:pt idx="19">
                  <c:v>58.649997999999997</c:v>
                </c:pt>
                <c:pt idx="20">
                  <c:v>58.649997999999997</c:v>
                </c:pt>
                <c:pt idx="21">
                  <c:v>58.649997999999997</c:v>
                </c:pt>
                <c:pt idx="22">
                  <c:v>58.649997999999997</c:v>
                </c:pt>
                <c:pt idx="23">
                  <c:v>58.649997999999997</c:v>
                </c:pt>
                <c:pt idx="24">
                  <c:v>58.649997999999997</c:v>
                </c:pt>
                <c:pt idx="25">
                  <c:v>58.649997999999997</c:v>
                </c:pt>
                <c:pt idx="26">
                  <c:v>58.649997999999997</c:v>
                </c:pt>
                <c:pt idx="27">
                  <c:v>58.649997999999997</c:v>
                </c:pt>
                <c:pt idx="28">
                  <c:v>58.649997999999997</c:v>
                </c:pt>
                <c:pt idx="29">
                  <c:v>58.649997999999997</c:v>
                </c:pt>
                <c:pt idx="30">
                  <c:v>58.649997999999997</c:v>
                </c:pt>
                <c:pt idx="31">
                  <c:v>58.649997999999997</c:v>
                </c:pt>
                <c:pt idx="32">
                  <c:v>58.649997999999997</c:v>
                </c:pt>
                <c:pt idx="33">
                  <c:v>58.649997999999997</c:v>
                </c:pt>
                <c:pt idx="34">
                  <c:v>58.649997999999997</c:v>
                </c:pt>
                <c:pt idx="35">
                  <c:v>58.649997999999997</c:v>
                </c:pt>
                <c:pt idx="36">
                  <c:v>58.649997999999997</c:v>
                </c:pt>
                <c:pt idx="37">
                  <c:v>58.649997999999997</c:v>
                </c:pt>
                <c:pt idx="38">
                  <c:v>58.649997999999997</c:v>
                </c:pt>
                <c:pt idx="39">
                  <c:v>58.649997999999997</c:v>
                </c:pt>
                <c:pt idx="40">
                  <c:v>58.649997999999997</c:v>
                </c:pt>
                <c:pt idx="41">
                  <c:v>58.649997999999997</c:v>
                </c:pt>
                <c:pt idx="42">
                  <c:v>58.649997999999997</c:v>
                </c:pt>
                <c:pt idx="43">
                  <c:v>58.649997999999997</c:v>
                </c:pt>
                <c:pt idx="44">
                  <c:v>58.649997999999997</c:v>
                </c:pt>
                <c:pt idx="45">
                  <c:v>58.649997999999997</c:v>
                </c:pt>
                <c:pt idx="46">
                  <c:v>58.649997999999997</c:v>
                </c:pt>
                <c:pt idx="47">
                  <c:v>58.649997999999997</c:v>
                </c:pt>
                <c:pt idx="48">
                  <c:v>58.649997999999997</c:v>
                </c:pt>
                <c:pt idx="49">
                  <c:v>58.649997999999997</c:v>
                </c:pt>
                <c:pt idx="50">
                  <c:v>58.649997999999997</c:v>
                </c:pt>
                <c:pt idx="51">
                  <c:v>58.649997999999997</c:v>
                </c:pt>
                <c:pt idx="52">
                  <c:v>58.649997999999997</c:v>
                </c:pt>
                <c:pt idx="53">
                  <c:v>58.649997999999997</c:v>
                </c:pt>
                <c:pt idx="54">
                  <c:v>58.649997999999997</c:v>
                </c:pt>
                <c:pt idx="55">
                  <c:v>58.649997999999997</c:v>
                </c:pt>
                <c:pt idx="56">
                  <c:v>58.649997999999997</c:v>
                </c:pt>
                <c:pt idx="57">
                  <c:v>58.649997999999997</c:v>
                </c:pt>
                <c:pt idx="58">
                  <c:v>58.649997999999997</c:v>
                </c:pt>
                <c:pt idx="59">
                  <c:v>58.649997999999997</c:v>
                </c:pt>
                <c:pt idx="60">
                  <c:v>58.649997999999997</c:v>
                </c:pt>
                <c:pt idx="61">
                  <c:v>58.649997999999997</c:v>
                </c:pt>
                <c:pt idx="62">
                  <c:v>58.649997999999997</c:v>
                </c:pt>
                <c:pt idx="63">
                  <c:v>58.649997999999997</c:v>
                </c:pt>
                <c:pt idx="64">
                  <c:v>58.649997999999997</c:v>
                </c:pt>
                <c:pt idx="65">
                  <c:v>58.649997999999997</c:v>
                </c:pt>
                <c:pt idx="66">
                  <c:v>58.649997999999997</c:v>
                </c:pt>
                <c:pt idx="67">
                  <c:v>58.649997999999997</c:v>
                </c:pt>
                <c:pt idx="68">
                  <c:v>58.649997999999997</c:v>
                </c:pt>
                <c:pt idx="69">
                  <c:v>58.649997999999997</c:v>
                </c:pt>
                <c:pt idx="70">
                  <c:v>58.649997999999997</c:v>
                </c:pt>
                <c:pt idx="71">
                  <c:v>58.649997999999997</c:v>
                </c:pt>
                <c:pt idx="72">
                  <c:v>58.649997999999997</c:v>
                </c:pt>
                <c:pt idx="73">
                  <c:v>58.649997999999997</c:v>
                </c:pt>
                <c:pt idx="74">
                  <c:v>58.649997999999997</c:v>
                </c:pt>
                <c:pt idx="75">
                  <c:v>58.649997999999997</c:v>
                </c:pt>
                <c:pt idx="76">
                  <c:v>58.649997999999997</c:v>
                </c:pt>
                <c:pt idx="77">
                  <c:v>58.649997999999997</c:v>
                </c:pt>
                <c:pt idx="78">
                  <c:v>58.649997999999997</c:v>
                </c:pt>
                <c:pt idx="79">
                  <c:v>58.649997999999997</c:v>
                </c:pt>
                <c:pt idx="80">
                  <c:v>58.649997999999997</c:v>
                </c:pt>
                <c:pt idx="81">
                  <c:v>58.649997999999997</c:v>
                </c:pt>
                <c:pt idx="82">
                  <c:v>58.649997999999997</c:v>
                </c:pt>
                <c:pt idx="83">
                  <c:v>58.649997999999997</c:v>
                </c:pt>
                <c:pt idx="84">
                  <c:v>58.649997999999997</c:v>
                </c:pt>
                <c:pt idx="85">
                  <c:v>58.649997999999997</c:v>
                </c:pt>
                <c:pt idx="86">
                  <c:v>58.649997999999997</c:v>
                </c:pt>
                <c:pt idx="87">
                  <c:v>58.649997999999997</c:v>
                </c:pt>
                <c:pt idx="88">
                  <c:v>58.649997999999997</c:v>
                </c:pt>
                <c:pt idx="89">
                  <c:v>58.649997999999997</c:v>
                </c:pt>
                <c:pt idx="90">
                  <c:v>58.649997999999997</c:v>
                </c:pt>
                <c:pt idx="91">
                  <c:v>58.649997999999997</c:v>
                </c:pt>
                <c:pt idx="92">
                  <c:v>58.649997999999997</c:v>
                </c:pt>
                <c:pt idx="93">
                  <c:v>58.649997999999997</c:v>
                </c:pt>
                <c:pt idx="94">
                  <c:v>58.649997999999997</c:v>
                </c:pt>
                <c:pt idx="95">
                  <c:v>58.649997999999997</c:v>
                </c:pt>
                <c:pt idx="96">
                  <c:v>58.649997999999997</c:v>
                </c:pt>
                <c:pt idx="97">
                  <c:v>58.649997999999997</c:v>
                </c:pt>
                <c:pt idx="98">
                  <c:v>58.649997999999997</c:v>
                </c:pt>
                <c:pt idx="99">
                  <c:v>58.649997999999997</c:v>
                </c:pt>
                <c:pt idx="100">
                  <c:v>58.649997999999997</c:v>
                </c:pt>
                <c:pt idx="101">
                  <c:v>58.649997999999997</c:v>
                </c:pt>
                <c:pt idx="102">
                  <c:v>58.649997999999997</c:v>
                </c:pt>
                <c:pt idx="103">
                  <c:v>58.649997999999997</c:v>
                </c:pt>
                <c:pt idx="104">
                  <c:v>58.649997999999997</c:v>
                </c:pt>
                <c:pt idx="105">
                  <c:v>58.649997999999997</c:v>
                </c:pt>
                <c:pt idx="106">
                  <c:v>58.649997999999997</c:v>
                </c:pt>
                <c:pt idx="107">
                  <c:v>58.649997999999997</c:v>
                </c:pt>
                <c:pt idx="108">
                  <c:v>58.649997999999997</c:v>
                </c:pt>
                <c:pt idx="109">
                  <c:v>58.649997999999997</c:v>
                </c:pt>
                <c:pt idx="110">
                  <c:v>58.649997999999997</c:v>
                </c:pt>
                <c:pt idx="111">
                  <c:v>58.649997999999997</c:v>
                </c:pt>
                <c:pt idx="112">
                  <c:v>58.649997999999997</c:v>
                </c:pt>
                <c:pt idx="113">
                  <c:v>58.649997999999997</c:v>
                </c:pt>
                <c:pt idx="114">
                  <c:v>58.649997999999997</c:v>
                </c:pt>
                <c:pt idx="115">
                  <c:v>58.649997999999997</c:v>
                </c:pt>
                <c:pt idx="116">
                  <c:v>58.649997999999997</c:v>
                </c:pt>
                <c:pt idx="117">
                  <c:v>58.649997999999997</c:v>
                </c:pt>
                <c:pt idx="118">
                  <c:v>58.649997999999997</c:v>
                </c:pt>
                <c:pt idx="119">
                  <c:v>58.649997999999997</c:v>
                </c:pt>
                <c:pt idx="120">
                  <c:v>58.649997999999997</c:v>
                </c:pt>
                <c:pt idx="121">
                  <c:v>58.649997999999997</c:v>
                </c:pt>
                <c:pt idx="122">
                  <c:v>58.649997999999997</c:v>
                </c:pt>
                <c:pt idx="123">
                  <c:v>58.649997999999997</c:v>
                </c:pt>
                <c:pt idx="124">
                  <c:v>58.649997999999997</c:v>
                </c:pt>
                <c:pt idx="125">
                  <c:v>58.649997999999997</c:v>
                </c:pt>
                <c:pt idx="126">
                  <c:v>58.649997999999997</c:v>
                </c:pt>
                <c:pt idx="127">
                  <c:v>58.649997999999997</c:v>
                </c:pt>
                <c:pt idx="128">
                  <c:v>58.649997999999997</c:v>
                </c:pt>
                <c:pt idx="129">
                  <c:v>58.649997999999997</c:v>
                </c:pt>
                <c:pt idx="130">
                  <c:v>58.649997999999997</c:v>
                </c:pt>
                <c:pt idx="131">
                  <c:v>58.649997999999997</c:v>
                </c:pt>
                <c:pt idx="132">
                  <c:v>58.649997999999997</c:v>
                </c:pt>
                <c:pt idx="133">
                  <c:v>58.649997999999997</c:v>
                </c:pt>
                <c:pt idx="134">
                  <c:v>58.649997999999997</c:v>
                </c:pt>
                <c:pt idx="135">
                  <c:v>58.649997999999997</c:v>
                </c:pt>
                <c:pt idx="136">
                  <c:v>58.649997999999997</c:v>
                </c:pt>
                <c:pt idx="137">
                  <c:v>58.649997999999997</c:v>
                </c:pt>
                <c:pt idx="138">
                  <c:v>58.649997999999997</c:v>
                </c:pt>
                <c:pt idx="139">
                  <c:v>58.649997999999997</c:v>
                </c:pt>
                <c:pt idx="140">
                  <c:v>58.649997999999997</c:v>
                </c:pt>
                <c:pt idx="141">
                  <c:v>58.649997999999997</c:v>
                </c:pt>
                <c:pt idx="142">
                  <c:v>58.649997999999997</c:v>
                </c:pt>
                <c:pt idx="143">
                  <c:v>58.649997999999997</c:v>
                </c:pt>
                <c:pt idx="144">
                  <c:v>58.649997999999997</c:v>
                </c:pt>
                <c:pt idx="145">
                  <c:v>58.649997999999997</c:v>
                </c:pt>
                <c:pt idx="146">
                  <c:v>58.649997999999997</c:v>
                </c:pt>
                <c:pt idx="147">
                  <c:v>58.649997999999997</c:v>
                </c:pt>
                <c:pt idx="148">
                  <c:v>58.649997999999997</c:v>
                </c:pt>
                <c:pt idx="149">
                  <c:v>58.649997999999997</c:v>
                </c:pt>
                <c:pt idx="150">
                  <c:v>58.649997999999997</c:v>
                </c:pt>
                <c:pt idx="151">
                  <c:v>58.649997999999997</c:v>
                </c:pt>
                <c:pt idx="152">
                  <c:v>58.649997999999997</c:v>
                </c:pt>
                <c:pt idx="153">
                  <c:v>58.649997999999997</c:v>
                </c:pt>
                <c:pt idx="154">
                  <c:v>58.649997999999997</c:v>
                </c:pt>
                <c:pt idx="155">
                  <c:v>58.649997999999997</c:v>
                </c:pt>
                <c:pt idx="156">
                  <c:v>58.649997999999997</c:v>
                </c:pt>
                <c:pt idx="157">
                  <c:v>58.649997999999997</c:v>
                </c:pt>
                <c:pt idx="158">
                  <c:v>58.649997999999997</c:v>
                </c:pt>
                <c:pt idx="159">
                  <c:v>58.649997999999997</c:v>
                </c:pt>
                <c:pt idx="160">
                  <c:v>58.649997999999997</c:v>
                </c:pt>
                <c:pt idx="161">
                  <c:v>58.649997999999997</c:v>
                </c:pt>
                <c:pt idx="162">
                  <c:v>58.649997999999997</c:v>
                </c:pt>
                <c:pt idx="163">
                  <c:v>58.649997999999997</c:v>
                </c:pt>
                <c:pt idx="164">
                  <c:v>58.649997999999997</c:v>
                </c:pt>
                <c:pt idx="165">
                  <c:v>58.649997999999997</c:v>
                </c:pt>
                <c:pt idx="166">
                  <c:v>58.649997999999997</c:v>
                </c:pt>
                <c:pt idx="167">
                  <c:v>58.649997999999997</c:v>
                </c:pt>
                <c:pt idx="168">
                  <c:v>58.649997999999997</c:v>
                </c:pt>
                <c:pt idx="169">
                  <c:v>58.649997999999997</c:v>
                </c:pt>
                <c:pt idx="170">
                  <c:v>58.649997999999997</c:v>
                </c:pt>
                <c:pt idx="171">
                  <c:v>58.649997999999997</c:v>
                </c:pt>
                <c:pt idx="172">
                  <c:v>58.649997999999997</c:v>
                </c:pt>
                <c:pt idx="173">
                  <c:v>58.649997999999997</c:v>
                </c:pt>
                <c:pt idx="174">
                  <c:v>58.649997999999997</c:v>
                </c:pt>
                <c:pt idx="175">
                  <c:v>58.649997999999997</c:v>
                </c:pt>
                <c:pt idx="176">
                  <c:v>58.649997999999997</c:v>
                </c:pt>
                <c:pt idx="177">
                  <c:v>58.649997999999997</c:v>
                </c:pt>
                <c:pt idx="178">
                  <c:v>58.649997999999997</c:v>
                </c:pt>
                <c:pt idx="179">
                  <c:v>58.649997999999997</c:v>
                </c:pt>
                <c:pt idx="180">
                  <c:v>58.649997999999997</c:v>
                </c:pt>
                <c:pt idx="181">
                  <c:v>58.649997999999997</c:v>
                </c:pt>
                <c:pt idx="182">
                  <c:v>58.649997999999997</c:v>
                </c:pt>
                <c:pt idx="183">
                  <c:v>58.649997999999997</c:v>
                </c:pt>
                <c:pt idx="184">
                  <c:v>58.649997999999997</c:v>
                </c:pt>
                <c:pt idx="185">
                  <c:v>58.649997999999997</c:v>
                </c:pt>
                <c:pt idx="186">
                  <c:v>58.649997999999997</c:v>
                </c:pt>
                <c:pt idx="187">
                  <c:v>58.649997999999997</c:v>
                </c:pt>
                <c:pt idx="188">
                  <c:v>58.649997999999997</c:v>
                </c:pt>
                <c:pt idx="189">
                  <c:v>58.649997999999997</c:v>
                </c:pt>
                <c:pt idx="190">
                  <c:v>58.649997999999997</c:v>
                </c:pt>
                <c:pt idx="191">
                  <c:v>58.649997999999997</c:v>
                </c:pt>
                <c:pt idx="192">
                  <c:v>58.649997999999997</c:v>
                </c:pt>
                <c:pt idx="193">
                  <c:v>58.649997999999997</c:v>
                </c:pt>
                <c:pt idx="194">
                  <c:v>58.649997999999997</c:v>
                </c:pt>
                <c:pt idx="195">
                  <c:v>58.649997999999997</c:v>
                </c:pt>
                <c:pt idx="196">
                  <c:v>58.649997999999997</c:v>
                </c:pt>
                <c:pt idx="197">
                  <c:v>58.649997999999997</c:v>
                </c:pt>
                <c:pt idx="198">
                  <c:v>58.649997999999997</c:v>
                </c:pt>
                <c:pt idx="199">
                  <c:v>58.649997999999997</c:v>
                </c:pt>
                <c:pt idx="200">
                  <c:v>58.649997999999997</c:v>
                </c:pt>
                <c:pt idx="201">
                  <c:v>58.649997999999997</c:v>
                </c:pt>
                <c:pt idx="202">
                  <c:v>58.649997999999997</c:v>
                </c:pt>
                <c:pt idx="203">
                  <c:v>58.649997999999997</c:v>
                </c:pt>
                <c:pt idx="204">
                  <c:v>58.649997999999997</c:v>
                </c:pt>
                <c:pt idx="205">
                  <c:v>58.649997999999997</c:v>
                </c:pt>
                <c:pt idx="206">
                  <c:v>58.649997999999997</c:v>
                </c:pt>
                <c:pt idx="207">
                  <c:v>58.649997999999997</c:v>
                </c:pt>
                <c:pt idx="208">
                  <c:v>58.649997999999997</c:v>
                </c:pt>
                <c:pt idx="209">
                  <c:v>58.649997999999997</c:v>
                </c:pt>
                <c:pt idx="210">
                  <c:v>58.649997999999997</c:v>
                </c:pt>
                <c:pt idx="211">
                  <c:v>58.649997999999997</c:v>
                </c:pt>
                <c:pt idx="212">
                  <c:v>58.649997999999997</c:v>
                </c:pt>
                <c:pt idx="213">
                  <c:v>58.649997999999997</c:v>
                </c:pt>
                <c:pt idx="214">
                  <c:v>58.649997999999997</c:v>
                </c:pt>
                <c:pt idx="215">
                  <c:v>58.649997999999997</c:v>
                </c:pt>
                <c:pt idx="216">
                  <c:v>58.649997999999997</c:v>
                </c:pt>
                <c:pt idx="217">
                  <c:v>58.649997999999997</c:v>
                </c:pt>
                <c:pt idx="218">
                  <c:v>58.649997999999997</c:v>
                </c:pt>
                <c:pt idx="219">
                  <c:v>58.649997999999997</c:v>
                </c:pt>
                <c:pt idx="220">
                  <c:v>58.649997999999997</c:v>
                </c:pt>
                <c:pt idx="221">
                  <c:v>58.649997999999997</c:v>
                </c:pt>
                <c:pt idx="222">
                  <c:v>58.649997999999997</c:v>
                </c:pt>
                <c:pt idx="223">
                  <c:v>58.649997999999997</c:v>
                </c:pt>
                <c:pt idx="224">
                  <c:v>58.649997999999997</c:v>
                </c:pt>
                <c:pt idx="225">
                  <c:v>58.649997999999997</c:v>
                </c:pt>
                <c:pt idx="226">
                  <c:v>58.649997999999997</c:v>
                </c:pt>
                <c:pt idx="227">
                  <c:v>58.649997999999997</c:v>
                </c:pt>
                <c:pt idx="228">
                  <c:v>58.649997999999997</c:v>
                </c:pt>
                <c:pt idx="229">
                  <c:v>58.649997999999997</c:v>
                </c:pt>
                <c:pt idx="230">
                  <c:v>58.649997999999997</c:v>
                </c:pt>
                <c:pt idx="231">
                  <c:v>58.649997999999997</c:v>
                </c:pt>
                <c:pt idx="232">
                  <c:v>58.649997999999997</c:v>
                </c:pt>
                <c:pt idx="233">
                  <c:v>58.649997999999997</c:v>
                </c:pt>
                <c:pt idx="234">
                  <c:v>58.649997999999997</c:v>
                </c:pt>
                <c:pt idx="235">
                  <c:v>58.649997999999997</c:v>
                </c:pt>
                <c:pt idx="236">
                  <c:v>58.649997999999997</c:v>
                </c:pt>
                <c:pt idx="237">
                  <c:v>58.649997999999997</c:v>
                </c:pt>
                <c:pt idx="238">
                  <c:v>58.649997999999997</c:v>
                </c:pt>
                <c:pt idx="239">
                  <c:v>58.649997999999997</c:v>
                </c:pt>
                <c:pt idx="240">
                  <c:v>58.649997999999997</c:v>
                </c:pt>
                <c:pt idx="241">
                  <c:v>58.649997999999997</c:v>
                </c:pt>
                <c:pt idx="242">
                  <c:v>58.649997999999997</c:v>
                </c:pt>
                <c:pt idx="243">
                  <c:v>58.649997999999997</c:v>
                </c:pt>
                <c:pt idx="244">
                  <c:v>58.649997999999997</c:v>
                </c:pt>
                <c:pt idx="245">
                  <c:v>58.649997999999997</c:v>
                </c:pt>
                <c:pt idx="246">
                  <c:v>58.649997999999997</c:v>
                </c:pt>
                <c:pt idx="247">
                  <c:v>58.649997999999997</c:v>
                </c:pt>
                <c:pt idx="248">
                  <c:v>58.649997999999997</c:v>
                </c:pt>
                <c:pt idx="249">
                  <c:v>58.649997999999997</c:v>
                </c:pt>
                <c:pt idx="250">
                  <c:v>58.649997999999997</c:v>
                </c:pt>
                <c:pt idx="251">
                  <c:v>58.649997999999997</c:v>
                </c:pt>
                <c:pt idx="252">
                  <c:v>58.649997999999997</c:v>
                </c:pt>
                <c:pt idx="253">
                  <c:v>58.649997999999997</c:v>
                </c:pt>
                <c:pt idx="254">
                  <c:v>58.649997999999997</c:v>
                </c:pt>
                <c:pt idx="255">
                  <c:v>58.649997999999997</c:v>
                </c:pt>
                <c:pt idx="256">
                  <c:v>58.649997999999997</c:v>
                </c:pt>
                <c:pt idx="257">
                  <c:v>58.649997999999997</c:v>
                </c:pt>
                <c:pt idx="258">
                  <c:v>58.649997999999997</c:v>
                </c:pt>
                <c:pt idx="259">
                  <c:v>58.649997999999997</c:v>
                </c:pt>
                <c:pt idx="260">
                  <c:v>58.649997999999997</c:v>
                </c:pt>
                <c:pt idx="261">
                  <c:v>58.649997999999997</c:v>
                </c:pt>
                <c:pt idx="262">
                  <c:v>58.649997999999997</c:v>
                </c:pt>
                <c:pt idx="263">
                  <c:v>58.649997999999997</c:v>
                </c:pt>
                <c:pt idx="264">
                  <c:v>58.649997999999997</c:v>
                </c:pt>
                <c:pt idx="265">
                  <c:v>58.649997999999997</c:v>
                </c:pt>
                <c:pt idx="266">
                  <c:v>58.649997999999997</c:v>
                </c:pt>
                <c:pt idx="267">
                  <c:v>58.649997999999997</c:v>
                </c:pt>
                <c:pt idx="268">
                  <c:v>58.649997999999997</c:v>
                </c:pt>
                <c:pt idx="269">
                  <c:v>58.649997999999997</c:v>
                </c:pt>
                <c:pt idx="270">
                  <c:v>58.649997999999997</c:v>
                </c:pt>
                <c:pt idx="271">
                  <c:v>58.649997999999997</c:v>
                </c:pt>
                <c:pt idx="272">
                  <c:v>58.649997999999997</c:v>
                </c:pt>
                <c:pt idx="273">
                  <c:v>58.649997999999997</c:v>
                </c:pt>
                <c:pt idx="274">
                  <c:v>58.649997999999997</c:v>
                </c:pt>
                <c:pt idx="275">
                  <c:v>58.649997999999997</c:v>
                </c:pt>
                <c:pt idx="276">
                  <c:v>58.649997999999997</c:v>
                </c:pt>
                <c:pt idx="277">
                  <c:v>58.649997999999997</c:v>
                </c:pt>
                <c:pt idx="278">
                  <c:v>58.649997999999997</c:v>
                </c:pt>
                <c:pt idx="279">
                  <c:v>58.649997999999997</c:v>
                </c:pt>
                <c:pt idx="280">
                  <c:v>58.649997999999997</c:v>
                </c:pt>
                <c:pt idx="281">
                  <c:v>58.649997999999997</c:v>
                </c:pt>
                <c:pt idx="282">
                  <c:v>58.649997999999997</c:v>
                </c:pt>
                <c:pt idx="283">
                  <c:v>58.649997999999997</c:v>
                </c:pt>
                <c:pt idx="284">
                  <c:v>58.649997999999997</c:v>
                </c:pt>
                <c:pt idx="285">
                  <c:v>58.649997999999997</c:v>
                </c:pt>
                <c:pt idx="286">
                  <c:v>58.649997999999997</c:v>
                </c:pt>
                <c:pt idx="287">
                  <c:v>58.649997999999997</c:v>
                </c:pt>
                <c:pt idx="288">
                  <c:v>58.649997999999997</c:v>
                </c:pt>
                <c:pt idx="289">
                  <c:v>58.649997999999997</c:v>
                </c:pt>
                <c:pt idx="290">
                  <c:v>58.649997999999997</c:v>
                </c:pt>
                <c:pt idx="291">
                  <c:v>58.649997999999997</c:v>
                </c:pt>
                <c:pt idx="292">
                  <c:v>58.649997999999997</c:v>
                </c:pt>
                <c:pt idx="293">
                  <c:v>58.649997999999997</c:v>
                </c:pt>
                <c:pt idx="294">
                  <c:v>58.649997999999997</c:v>
                </c:pt>
                <c:pt idx="295">
                  <c:v>58.649997999999997</c:v>
                </c:pt>
                <c:pt idx="296">
                  <c:v>58.649997999999997</c:v>
                </c:pt>
                <c:pt idx="297">
                  <c:v>58.649997999999997</c:v>
                </c:pt>
                <c:pt idx="298">
                  <c:v>58.649997999999997</c:v>
                </c:pt>
                <c:pt idx="299">
                  <c:v>58.649997999999997</c:v>
                </c:pt>
                <c:pt idx="300">
                  <c:v>58.649997999999997</c:v>
                </c:pt>
                <c:pt idx="301">
                  <c:v>58.649997999999997</c:v>
                </c:pt>
                <c:pt idx="302">
                  <c:v>58.649997999999997</c:v>
                </c:pt>
                <c:pt idx="303">
                  <c:v>58.649997999999997</c:v>
                </c:pt>
                <c:pt idx="304">
                  <c:v>58.649997999999997</c:v>
                </c:pt>
                <c:pt idx="305">
                  <c:v>58.649997999999997</c:v>
                </c:pt>
                <c:pt idx="306">
                  <c:v>58.649997999999997</c:v>
                </c:pt>
                <c:pt idx="307">
                  <c:v>58.649997999999997</c:v>
                </c:pt>
                <c:pt idx="308">
                  <c:v>58.649997999999997</c:v>
                </c:pt>
                <c:pt idx="309">
                  <c:v>58.649997999999997</c:v>
                </c:pt>
                <c:pt idx="310">
                  <c:v>58.649997999999997</c:v>
                </c:pt>
                <c:pt idx="311">
                  <c:v>58.649997999999997</c:v>
                </c:pt>
                <c:pt idx="312">
                  <c:v>58.649997999999997</c:v>
                </c:pt>
                <c:pt idx="313">
                  <c:v>58.649997999999997</c:v>
                </c:pt>
                <c:pt idx="314">
                  <c:v>58.649997999999997</c:v>
                </c:pt>
                <c:pt idx="315">
                  <c:v>58.649997999999997</c:v>
                </c:pt>
                <c:pt idx="316">
                  <c:v>58.649997999999997</c:v>
                </c:pt>
                <c:pt idx="317">
                  <c:v>58.649997999999997</c:v>
                </c:pt>
                <c:pt idx="318">
                  <c:v>58.649997999999997</c:v>
                </c:pt>
                <c:pt idx="319">
                  <c:v>58.649997999999997</c:v>
                </c:pt>
                <c:pt idx="320">
                  <c:v>58.649997999999997</c:v>
                </c:pt>
                <c:pt idx="321">
                  <c:v>58.649997999999997</c:v>
                </c:pt>
                <c:pt idx="322">
                  <c:v>58.649997999999997</c:v>
                </c:pt>
                <c:pt idx="323">
                  <c:v>58.649997999999997</c:v>
                </c:pt>
                <c:pt idx="324">
                  <c:v>58.649997999999997</c:v>
                </c:pt>
                <c:pt idx="325">
                  <c:v>58.649997999999997</c:v>
                </c:pt>
                <c:pt idx="326">
                  <c:v>58.649997999999997</c:v>
                </c:pt>
                <c:pt idx="327">
                  <c:v>58.649997999999997</c:v>
                </c:pt>
                <c:pt idx="328">
                  <c:v>58.649997999999997</c:v>
                </c:pt>
                <c:pt idx="329">
                  <c:v>58.649997999999997</c:v>
                </c:pt>
                <c:pt idx="330">
                  <c:v>58.649997999999997</c:v>
                </c:pt>
                <c:pt idx="331">
                  <c:v>58.649997999999997</c:v>
                </c:pt>
                <c:pt idx="332">
                  <c:v>58.649997999999997</c:v>
                </c:pt>
                <c:pt idx="333">
                  <c:v>58.649997999999997</c:v>
                </c:pt>
                <c:pt idx="334">
                  <c:v>58.649997999999997</c:v>
                </c:pt>
                <c:pt idx="335">
                  <c:v>58.649997999999997</c:v>
                </c:pt>
                <c:pt idx="336">
                  <c:v>58.649997999999997</c:v>
                </c:pt>
                <c:pt idx="337">
                  <c:v>58.649997999999997</c:v>
                </c:pt>
                <c:pt idx="338">
                  <c:v>58.649997999999997</c:v>
                </c:pt>
                <c:pt idx="339">
                  <c:v>58.649997999999997</c:v>
                </c:pt>
                <c:pt idx="340">
                  <c:v>58.649997999999997</c:v>
                </c:pt>
                <c:pt idx="341">
                  <c:v>58.649997999999997</c:v>
                </c:pt>
                <c:pt idx="342">
                  <c:v>58.649997999999997</c:v>
                </c:pt>
                <c:pt idx="343">
                  <c:v>58.649997999999997</c:v>
                </c:pt>
                <c:pt idx="344">
                  <c:v>58.649997999999997</c:v>
                </c:pt>
                <c:pt idx="345">
                  <c:v>58.649997999999997</c:v>
                </c:pt>
                <c:pt idx="346">
                  <c:v>58.649997999999997</c:v>
                </c:pt>
                <c:pt idx="347">
                  <c:v>58.649997999999997</c:v>
                </c:pt>
                <c:pt idx="348">
                  <c:v>58.649997999999997</c:v>
                </c:pt>
                <c:pt idx="349">
                  <c:v>58.649997999999997</c:v>
                </c:pt>
                <c:pt idx="350">
                  <c:v>58.649997999999997</c:v>
                </c:pt>
                <c:pt idx="351">
                  <c:v>58.649997999999997</c:v>
                </c:pt>
                <c:pt idx="352">
                  <c:v>58.649997999999997</c:v>
                </c:pt>
                <c:pt idx="353">
                  <c:v>58.649997999999997</c:v>
                </c:pt>
                <c:pt idx="354">
                  <c:v>58.649997999999997</c:v>
                </c:pt>
                <c:pt idx="355">
                  <c:v>58.649997999999997</c:v>
                </c:pt>
                <c:pt idx="356">
                  <c:v>58.649997999999997</c:v>
                </c:pt>
                <c:pt idx="357">
                  <c:v>58.649997999999997</c:v>
                </c:pt>
                <c:pt idx="358">
                  <c:v>58.649997999999997</c:v>
                </c:pt>
                <c:pt idx="359">
                  <c:v>58.649997999999997</c:v>
                </c:pt>
                <c:pt idx="360">
                  <c:v>58.649997999999997</c:v>
                </c:pt>
                <c:pt idx="361">
                  <c:v>58.649997999999997</c:v>
                </c:pt>
                <c:pt idx="362">
                  <c:v>58.649997999999997</c:v>
                </c:pt>
                <c:pt idx="363">
                  <c:v>58.649997999999997</c:v>
                </c:pt>
                <c:pt idx="364">
                  <c:v>58.649997999999997</c:v>
                </c:pt>
                <c:pt idx="365">
                  <c:v>58.649997999999997</c:v>
                </c:pt>
                <c:pt idx="366">
                  <c:v>58.649997999999997</c:v>
                </c:pt>
                <c:pt idx="367">
                  <c:v>58.649997999999997</c:v>
                </c:pt>
                <c:pt idx="368">
                  <c:v>58.649997999999997</c:v>
                </c:pt>
                <c:pt idx="369">
                  <c:v>58.649997999999997</c:v>
                </c:pt>
                <c:pt idx="370">
                  <c:v>58.649997999999997</c:v>
                </c:pt>
                <c:pt idx="371">
                  <c:v>58.649997999999997</c:v>
                </c:pt>
                <c:pt idx="372">
                  <c:v>58.649997999999997</c:v>
                </c:pt>
                <c:pt idx="373">
                  <c:v>58.649997999999997</c:v>
                </c:pt>
                <c:pt idx="374">
                  <c:v>58.649997999999997</c:v>
                </c:pt>
                <c:pt idx="375">
                  <c:v>58.649997999999997</c:v>
                </c:pt>
                <c:pt idx="376">
                  <c:v>58.649997999999997</c:v>
                </c:pt>
                <c:pt idx="377">
                  <c:v>58.649997999999997</c:v>
                </c:pt>
                <c:pt idx="378">
                  <c:v>58.649997999999997</c:v>
                </c:pt>
                <c:pt idx="379">
                  <c:v>58.649997999999997</c:v>
                </c:pt>
                <c:pt idx="380">
                  <c:v>58.649997999999997</c:v>
                </c:pt>
                <c:pt idx="381">
                  <c:v>58.649997999999997</c:v>
                </c:pt>
                <c:pt idx="382">
                  <c:v>58.649997999999997</c:v>
                </c:pt>
                <c:pt idx="383">
                  <c:v>58.649997999999997</c:v>
                </c:pt>
                <c:pt idx="384">
                  <c:v>58.649997999999997</c:v>
                </c:pt>
                <c:pt idx="385">
                  <c:v>58.649997999999997</c:v>
                </c:pt>
                <c:pt idx="386">
                  <c:v>58.649997999999997</c:v>
                </c:pt>
                <c:pt idx="387">
                  <c:v>58.649997999999997</c:v>
                </c:pt>
                <c:pt idx="388">
                  <c:v>58.649997999999997</c:v>
                </c:pt>
                <c:pt idx="389">
                  <c:v>58.649997999999997</c:v>
                </c:pt>
                <c:pt idx="390">
                  <c:v>58.649997999999997</c:v>
                </c:pt>
                <c:pt idx="391">
                  <c:v>58.649997999999997</c:v>
                </c:pt>
                <c:pt idx="392">
                  <c:v>58.649997999999997</c:v>
                </c:pt>
                <c:pt idx="393">
                  <c:v>58.649997999999997</c:v>
                </c:pt>
                <c:pt idx="394">
                  <c:v>58.649997999999997</c:v>
                </c:pt>
                <c:pt idx="395">
                  <c:v>58.649997999999997</c:v>
                </c:pt>
                <c:pt idx="396">
                  <c:v>58.649997999999997</c:v>
                </c:pt>
                <c:pt idx="397">
                  <c:v>58.649997999999997</c:v>
                </c:pt>
                <c:pt idx="398">
                  <c:v>58.649997999999997</c:v>
                </c:pt>
                <c:pt idx="399">
                  <c:v>58.649997999999997</c:v>
                </c:pt>
                <c:pt idx="400">
                  <c:v>58.649997999999997</c:v>
                </c:pt>
                <c:pt idx="401">
                  <c:v>58.649997999999997</c:v>
                </c:pt>
                <c:pt idx="402">
                  <c:v>58.649997999999997</c:v>
                </c:pt>
                <c:pt idx="403">
                  <c:v>58.649997999999997</c:v>
                </c:pt>
                <c:pt idx="404">
                  <c:v>58.649997999999997</c:v>
                </c:pt>
                <c:pt idx="405">
                  <c:v>58.649997999999997</c:v>
                </c:pt>
                <c:pt idx="406">
                  <c:v>58.649997999999997</c:v>
                </c:pt>
                <c:pt idx="407">
                  <c:v>58.649997999999997</c:v>
                </c:pt>
                <c:pt idx="408">
                  <c:v>58.649997999999997</c:v>
                </c:pt>
                <c:pt idx="409">
                  <c:v>58.649997999999997</c:v>
                </c:pt>
                <c:pt idx="410">
                  <c:v>58.649997999999997</c:v>
                </c:pt>
                <c:pt idx="411">
                  <c:v>58.649997999999997</c:v>
                </c:pt>
                <c:pt idx="412">
                  <c:v>58.649997999999997</c:v>
                </c:pt>
                <c:pt idx="413">
                  <c:v>58.649997999999997</c:v>
                </c:pt>
                <c:pt idx="414">
                  <c:v>58.649997999999997</c:v>
                </c:pt>
                <c:pt idx="415">
                  <c:v>58.649997999999997</c:v>
                </c:pt>
                <c:pt idx="416">
                  <c:v>58.649997999999997</c:v>
                </c:pt>
                <c:pt idx="417">
                  <c:v>58.649997999999997</c:v>
                </c:pt>
                <c:pt idx="418">
                  <c:v>58.649997999999997</c:v>
                </c:pt>
                <c:pt idx="419">
                  <c:v>58.649997999999997</c:v>
                </c:pt>
                <c:pt idx="420">
                  <c:v>58.649997999999997</c:v>
                </c:pt>
                <c:pt idx="421">
                  <c:v>58.649997999999997</c:v>
                </c:pt>
                <c:pt idx="422">
                  <c:v>58.649997999999997</c:v>
                </c:pt>
                <c:pt idx="423">
                  <c:v>58.649997999999997</c:v>
                </c:pt>
                <c:pt idx="424">
                  <c:v>58.649997999999997</c:v>
                </c:pt>
                <c:pt idx="425">
                  <c:v>58.649997999999997</c:v>
                </c:pt>
                <c:pt idx="426">
                  <c:v>58.649997999999997</c:v>
                </c:pt>
                <c:pt idx="427">
                  <c:v>58.649997999999997</c:v>
                </c:pt>
                <c:pt idx="428">
                  <c:v>58.649997999999997</c:v>
                </c:pt>
                <c:pt idx="429">
                  <c:v>58.649997999999997</c:v>
                </c:pt>
                <c:pt idx="430">
                  <c:v>58.649997999999997</c:v>
                </c:pt>
                <c:pt idx="431">
                  <c:v>58.649997999999997</c:v>
                </c:pt>
                <c:pt idx="432">
                  <c:v>58.649997999999997</c:v>
                </c:pt>
                <c:pt idx="433">
                  <c:v>58.649997999999997</c:v>
                </c:pt>
                <c:pt idx="434">
                  <c:v>58.649997999999997</c:v>
                </c:pt>
                <c:pt idx="435">
                  <c:v>58.649997999999997</c:v>
                </c:pt>
                <c:pt idx="436">
                  <c:v>58.649997999999997</c:v>
                </c:pt>
                <c:pt idx="437">
                  <c:v>58.649997999999997</c:v>
                </c:pt>
                <c:pt idx="438">
                  <c:v>58.649997999999997</c:v>
                </c:pt>
                <c:pt idx="439">
                  <c:v>58.649997999999997</c:v>
                </c:pt>
                <c:pt idx="440">
                  <c:v>58.649997999999997</c:v>
                </c:pt>
                <c:pt idx="441">
                  <c:v>58.649997999999997</c:v>
                </c:pt>
                <c:pt idx="442">
                  <c:v>58.649997999999997</c:v>
                </c:pt>
                <c:pt idx="443">
                  <c:v>58.649997999999997</c:v>
                </c:pt>
                <c:pt idx="444">
                  <c:v>58.649997999999997</c:v>
                </c:pt>
                <c:pt idx="445">
                  <c:v>58.649997999999997</c:v>
                </c:pt>
                <c:pt idx="446">
                  <c:v>58.649997999999997</c:v>
                </c:pt>
                <c:pt idx="447">
                  <c:v>58.649997999999997</c:v>
                </c:pt>
                <c:pt idx="448">
                  <c:v>58.649997999999997</c:v>
                </c:pt>
                <c:pt idx="449">
                  <c:v>58.649997999999997</c:v>
                </c:pt>
                <c:pt idx="450">
                  <c:v>58.649997999999997</c:v>
                </c:pt>
                <c:pt idx="451">
                  <c:v>58.649997999999997</c:v>
                </c:pt>
                <c:pt idx="452">
                  <c:v>58.649997999999997</c:v>
                </c:pt>
                <c:pt idx="453">
                  <c:v>58.649997999999997</c:v>
                </c:pt>
                <c:pt idx="454">
                  <c:v>58.649997999999997</c:v>
                </c:pt>
                <c:pt idx="455">
                  <c:v>58.649997999999997</c:v>
                </c:pt>
                <c:pt idx="456">
                  <c:v>58.649997999999997</c:v>
                </c:pt>
                <c:pt idx="457">
                  <c:v>58.649997999999997</c:v>
                </c:pt>
                <c:pt idx="458">
                  <c:v>58.649997999999997</c:v>
                </c:pt>
                <c:pt idx="459">
                  <c:v>58.649997999999997</c:v>
                </c:pt>
                <c:pt idx="460">
                  <c:v>58.649997999999997</c:v>
                </c:pt>
                <c:pt idx="461">
                  <c:v>58.649997999999997</c:v>
                </c:pt>
                <c:pt idx="462">
                  <c:v>58.649997999999997</c:v>
                </c:pt>
                <c:pt idx="463">
                  <c:v>58.649997999999997</c:v>
                </c:pt>
                <c:pt idx="464">
                  <c:v>58.649997999999997</c:v>
                </c:pt>
                <c:pt idx="465">
                  <c:v>58.649997999999997</c:v>
                </c:pt>
                <c:pt idx="466">
                  <c:v>58.649997999999997</c:v>
                </c:pt>
                <c:pt idx="467">
                  <c:v>58.649997999999997</c:v>
                </c:pt>
                <c:pt idx="468">
                  <c:v>58.649997999999997</c:v>
                </c:pt>
                <c:pt idx="469">
                  <c:v>58.649997999999997</c:v>
                </c:pt>
                <c:pt idx="470">
                  <c:v>58.649997999999997</c:v>
                </c:pt>
                <c:pt idx="471">
                  <c:v>58.649997999999997</c:v>
                </c:pt>
                <c:pt idx="472">
                  <c:v>58.649997999999997</c:v>
                </c:pt>
                <c:pt idx="473">
                  <c:v>58.649997999999997</c:v>
                </c:pt>
                <c:pt idx="474">
                  <c:v>58.649997999999997</c:v>
                </c:pt>
                <c:pt idx="475">
                  <c:v>58.649997999999997</c:v>
                </c:pt>
                <c:pt idx="476">
                  <c:v>58.649997999999997</c:v>
                </c:pt>
                <c:pt idx="477">
                  <c:v>58.649997999999997</c:v>
                </c:pt>
                <c:pt idx="478">
                  <c:v>58.649997999999997</c:v>
                </c:pt>
                <c:pt idx="479">
                  <c:v>58.649997999999997</c:v>
                </c:pt>
                <c:pt idx="480">
                  <c:v>58.649997999999997</c:v>
                </c:pt>
                <c:pt idx="481">
                  <c:v>58.649997999999997</c:v>
                </c:pt>
                <c:pt idx="482">
                  <c:v>58.649997999999997</c:v>
                </c:pt>
                <c:pt idx="483">
                  <c:v>58.649997999999997</c:v>
                </c:pt>
                <c:pt idx="484">
                  <c:v>58.649997999999997</c:v>
                </c:pt>
                <c:pt idx="485">
                  <c:v>58.649997999999997</c:v>
                </c:pt>
                <c:pt idx="486">
                  <c:v>58.649997999999997</c:v>
                </c:pt>
                <c:pt idx="487">
                  <c:v>58.649997999999997</c:v>
                </c:pt>
                <c:pt idx="488">
                  <c:v>58.649997999999997</c:v>
                </c:pt>
                <c:pt idx="489">
                  <c:v>58.649997999999997</c:v>
                </c:pt>
                <c:pt idx="490">
                  <c:v>58.649997999999997</c:v>
                </c:pt>
                <c:pt idx="491">
                  <c:v>58.649997999999997</c:v>
                </c:pt>
                <c:pt idx="492">
                  <c:v>58.649997999999997</c:v>
                </c:pt>
                <c:pt idx="493">
                  <c:v>58.649997999999997</c:v>
                </c:pt>
                <c:pt idx="494">
                  <c:v>58.649997999999997</c:v>
                </c:pt>
                <c:pt idx="495">
                  <c:v>58.649997999999997</c:v>
                </c:pt>
                <c:pt idx="496">
                  <c:v>58.649997999999997</c:v>
                </c:pt>
                <c:pt idx="497">
                  <c:v>58.649997999999997</c:v>
                </c:pt>
                <c:pt idx="498">
                  <c:v>58.649997999999997</c:v>
                </c:pt>
                <c:pt idx="499">
                  <c:v>58.649997999999997</c:v>
                </c:pt>
                <c:pt idx="500">
                  <c:v>58.649997999999997</c:v>
                </c:pt>
                <c:pt idx="501">
                  <c:v>58.649997999999997</c:v>
                </c:pt>
                <c:pt idx="502">
                  <c:v>58.649997999999997</c:v>
                </c:pt>
                <c:pt idx="503">
                  <c:v>58.649997999999997</c:v>
                </c:pt>
                <c:pt idx="504">
                  <c:v>58.649997999999997</c:v>
                </c:pt>
                <c:pt idx="505">
                  <c:v>58.649997999999997</c:v>
                </c:pt>
                <c:pt idx="506">
                  <c:v>58.649997999999997</c:v>
                </c:pt>
                <c:pt idx="507">
                  <c:v>58.649997999999997</c:v>
                </c:pt>
                <c:pt idx="508">
                  <c:v>58.649997999999997</c:v>
                </c:pt>
                <c:pt idx="509">
                  <c:v>58.649997999999997</c:v>
                </c:pt>
                <c:pt idx="510">
                  <c:v>58.649997999999997</c:v>
                </c:pt>
                <c:pt idx="511">
                  <c:v>58.649997999999997</c:v>
                </c:pt>
                <c:pt idx="512">
                  <c:v>58.649997999999997</c:v>
                </c:pt>
                <c:pt idx="513">
                  <c:v>58.649997999999997</c:v>
                </c:pt>
                <c:pt idx="514">
                  <c:v>58.649997999999997</c:v>
                </c:pt>
                <c:pt idx="515">
                  <c:v>58.649997999999997</c:v>
                </c:pt>
                <c:pt idx="516">
                  <c:v>58.649997999999997</c:v>
                </c:pt>
                <c:pt idx="517">
                  <c:v>58.649997999999997</c:v>
                </c:pt>
                <c:pt idx="518">
                  <c:v>58.649997999999997</c:v>
                </c:pt>
                <c:pt idx="519">
                  <c:v>58.649997999999997</c:v>
                </c:pt>
                <c:pt idx="520">
                  <c:v>58.649997999999997</c:v>
                </c:pt>
                <c:pt idx="521">
                  <c:v>58.649997999999997</c:v>
                </c:pt>
                <c:pt idx="522">
                  <c:v>58.649997999999997</c:v>
                </c:pt>
                <c:pt idx="523">
                  <c:v>58.649997999999997</c:v>
                </c:pt>
                <c:pt idx="524">
                  <c:v>58.649997999999997</c:v>
                </c:pt>
                <c:pt idx="525">
                  <c:v>58.649997999999997</c:v>
                </c:pt>
                <c:pt idx="526">
                  <c:v>58.649997999999997</c:v>
                </c:pt>
                <c:pt idx="527">
                  <c:v>58.649997999999997</c:v>
                </c:pt>
                <c:pt idx="528">
                  <c:v>58.649997999999997</c:v>
                </c:pt>
                <c:pt idx="529">
                  <c:v>58.649997999999997</c:v>
                </c:pt>
                <c:pt idx="530">
                  <c:v>58.649997999999997</c:v>
                </c:pt>
                <c:pt idx="531">
                  <c:v>58.649997999999997</c:v>
                </c:pt>
                <c:pt idx="532">
                  <c:v>58.649997999999997</c:v>
                </c:pt>
                <c:pt idx="533">
                  <c:v>58.649997999999997</c:v>
                </c:pt>
                <c:pt idx="534">
                  <c:v>58.649997999999997</c:v>
                </c:pt>
                <c:pt idx="535">
                  <c:v>58.649997999999997</c:v>
                </c:pt>
                <c:pt idx="536">
                  <c:v>58.649997999999997</c:v>
                </c:pt>
                <c:pt idx="537">
                  <c:v>58.649997999999997</c:v>
                </c:pt>
                <c:pt idx="538">
                  <c:v>58.649997999999997</c:v>
                </c:pt>
                <c:pt idx="539">
                  <c:v>58.649997999999997</c:v>
                </c:pt>
                <c:pt idx="540">
                  <c:v>58.649997999999997</c:v>
                </c:pt>
                <c:pt idx="541">
                  <c:v>58.649997999999997</c:v>
                </c:pt>
                <c:pt idx="542">
                  <c:v>58.649997999999997</c:v>
                </c:pt>
                <c:pt idx="543">
                  <c:v>58.649997999999997</c:v>
                </c:pt>
                <c:pt idx="544">
                  <c:v>58.649997999999997</c:v>
                </c:pt>
                <c:pt idx="545">
                  <c:v>58.649997999999997</c:v>
                </c:pt>
                <c:pt idx="546">
                  <c:v>58.649997999999997</c:v>
                </c:pt>
                <c:pt idx="547">
                  <c:v>58.649997999999997</c:v>
                </c:pt>
                <c:pt idx="548">
                  <c:v>58.649997999999997</c:v>
                </c:pt>
                <c:pt idx="549">
                  <c:v>58.649997999999997</c:v>
                </c:pt>
                <c:pt idx="550">
                  <c:v>58.649997999999997</c:v>
                </c:pt>
                <c:pt idx="551">
                  <c:v>58.649997999999997</c:v>
                </c:pt>
                <c:pt idx="552">
                  <c:v>58.649997999999997</c:v>
                </c:pt>
                <c:pt idx="553">
                  <c:v>58.649997999999997</c:v>
                </c:pt>
                <c:pt idx="554">
                  <c:v>58.649997999999997</c:v>
                </c:pt>
                <c:pt idx="555">
                  <c:v>58.649997999999997</c:v>
                </c:pt>
                <c:pt idx="556">
                  <c:v>58.649997999999997</c:v>
                </c:pt>
                <c:pt idx="557">
                  <c:v>58.649997999999997</c:v>
                </c:pt>
                <c:pt idx="558">
                  <c:v>58.649997999999997</c:v>
                </c:pt>
                <c:pt idx="559">
                  <c:v>58.649997999999997</c:v>
                </c:pt>
                <c:pt idx="560">
                  <c:v>58.649997999999997</c:v>
                </c:pt>
                <c:pt idx="561">
                  <c:v>58.649997999999997</c:v>
                </c:pt>
                <c:pt idx="562">
                  <c:v>58.649997999999997</c:v>
                </c:pt>
                <c:pt idx="563">
                  <c:v>58.649997999999997</c:v>
                </c:pt>
                <c:pt idx="564">
                  <c:v>58.649997999999997</c:v>
                </c:pt>
                <c:pt idx="565">
                  <c:v>58.649997999999997</c:v>
                </c:pt>
                <c:pt idx="566">
                  <c:v>58.649997999999997</c:v>
                </c:pt>
                <c:pt idx="567">
                  <c:v>58.649997999999997</c:v>
                </c:pt>
                <c:pt idx="568">
                  <c:v>58.649997999999997</c:v>
                </c:pt>
                <c:pt idx="569">
                  <c:v>58.649997999999997</c:v>
                </c:pt>
                <c:pt idx="570">
                  <c:v>58.649997999999997</c:v>
                </c:pt>
                <c:pt idx="571">
                  <c:v>58.649997999999997</c:v>
                </c:pt>
                <c:pt idx="572">
                  <c:v>58.649997999999997</c:v>
                </c:pt>
                <c:pt idx="573">
                  <c:v>58.649997999999997</c:v>
                </c:pt>
                <c:pt idx="574">
                  <c:v>58.649997999999997</c:v>
                </c:pt>
                <c:pt idx="575">
                  <c:v>58.649997999999997</c:v>
                </c:pt>
                <c:pt idx="576">
                  <c:v>58.649997999999997</c:v>
                </c:pt>
                <c:pt idx="577">
                  <c:v>58.649997999999997</c:v>
                </c:pt>
                <c:pt idx="578">
                  <c:v>58.649997999999997</c:v>
                </c:pt>
                <c:pt idx="579">
                  <c:v>58.649997999999997</c:v>
                </c:pt>
                <c:pt idx="580">
                  <c:v>58.649997999999997</c:v>
                </c:pt>
                <c:pt idx="581">
                  <c:v>58.649997999999997</c:v>
                </c:pt>
                <c:pt idx="582">
                  <c:v>58.649997999999997</c:v>
                </c:pt>
                <c:pt idx="583">
                  <c:v>58.649997999999997</c:v>
                </c:pt>
                <c:pt idx="584">
                  <c:v>58.649997999999997</c:v>
                </c:pt>
                <c:pt idx="585">
                  <c:v>58.649997999999997</c:v>
                </c:pt>
                <c:pt idx="586">
                  <c:v>58.649997999999997</c:v>
                </c:pt>
                <c:pt idx="587">
                  <c:v>58.649997999999997</c:v>
                </c:pt>
                <c:pt idx="588">
                  <c:v>58.649997999999997</c:v>
                </c:pt>
                <c:pt idx="589">
                  <c:v>58.649997999999997</c:v>
                </c:pt>
                <c:pt idx="590">
                  <c:v>58.649997999999997</c:v>
                </c:pt>
                <c:pt idx="591">
                  <c:v>58.649997999999997</c:v>
                </c:pt>
                <c:pt idx="592">
                  <c:v>58.649997999999997</c:v>
                </c:pt>
                <c:pt idx="593">
                  <c:v>58.649997999999997</c:v>
                </c:pt>
                <c:pt idx="594">
                  <c:v>58.649997999999997</c:v>
                </c:pt>
                <c:pt idx="595">
                  <c:v>58.649997999999997</c:v>
                </c:pt>
                <c:pt idx="596">
                  <c:v>58.649997999999997</c:v>
                </c:pt>
                <c:pt idx="597">
                  <c:v>58.649997999999997</c:v>
                </c:pt>
                <c:pt idx="598">
                  <c:v>58.649997999999997</c:v>
                </c:pt>
                <c:pt idx="599">
                  <c:v>58.649997999999997</c:v>
                </c:pt>
                <c:pt idx="600">
                  <c:v>58.649997999999997</c:v>
                </c:pt>
                <c:pt idx="601">
                  <c:v>58.649997999999997</c:v>
                </c:pt>
                <c:pt idx="602">
                  <c:v>58.649997999999997</c:v>
                </c:pt>
                <c:pt idx="603">
                  <c:v>58.649997999999997</c:v>
                </c:pt>
                <c:pt idx="604">
                  <c:v>58.649997999999997</c:v>
                </c:pt>
                <c:pt idx="605">
                  <c:v>58.649997999999997</c:v>
                </c:pt>
                <c:pt idx="606">
                  <c:v>58.649997999999997</c:v>
                </c:pt>
                <c:pt idx="607">
                  <c:v>58.649997999999997</c:v>
                </c:pt>
                <c:pt idx="608">
                  <c:v>58.649997999999997</c:v>
                </c:pt>
                <c:pt idx="609">
                  <c:v>58.649997999999997</c:v>
                </c:pt>
                <c:pt idx="610">
                  <c:v>58.649997999999997</c:v>
                </c:pt>
                <c:pt idx="611">
                  <c:v>58.649997999999997</c:v>
                </c:pt>
                <c:pt idx="612">
                  <c:v>58.649997999999997</c:v>
                </c:pt>
                <c:pt idx="613">
                  <c:v>58.649997999999997</c:v>
                </c:pt>
                <c:pt idx="614">
                  <c:v>58.649997999999997</c:v>
                </c:pt>
                <c:pt idx="615">
                  <c:v>58.649997999999997</c:v>
                </c:pt>
                <c:pt idx="616">
                  <c:v>58.649997999999997</c:v>
                </c:pt>
                <c:pt idx="617">
                  <c:v>58.649997999999997</c:v>
                </c:pt>
                <c:pt idx="618">
                  <c:v>58.649997999999997</c:v>
                </c:pt>
                <c:pt idx="619">
                  <c:v>58.649997999999997</c:v>
                </c:pt>
                <c:pt idx="620">
                  <c:v>58.649997999999997</c:v>
                </c:pt>
                <c:pt idx="621">
                  <c:v>58.649997999999997</c:v>
                </c:pt>
                <c:pt idx="622">
                  <c:v>58.649997999999997</c:v>
                </c:pt>
                <c:pt idx="623">
                  <c:v>58.649997999999997</c:v>
                </c:pt>
                <c:pt idx="624">
                  <c:v>58.649997999999997</c:v>
                </c:pt>
                <c:pt idx="625">
                  <c:v>58.649997999999997</c:v>
                </c:pt>
                <c:pt idx="626">
                  <c:v>58.649997999999997</c:v>
                </c:pt>
                <c:pt idx="627">
                  <c:v>58.649997999999997</c:v>
                </c:pt>
                <c:pt idx="628">
                  <c:v>58.649997999999997</c:v>
                </c:pt>
                <c:pt idx="629">
                  <c:v>58.649997999999997</c:v>
                </c:pt>
                <c:pt idx="630">
                  <c:v>58.649997999999997</c:v>
                </c:pt>
                <c:pt idx="631">
                  <c:v>58.649997999999997</c:v>
                </c:pt>
                <c:pt idx="632">
                  <c:v>58.649997999999997</c:v>
                </c:pt>
                <c:pt idx="633">
                  <c:v>58.649997999999997</c:v>
                </c:pt>
                <c:pt idx="634">
                  <c:v>58.649997999999997</c:v>
                </c:pt>
                <c:pt idx="635">
                  <c:v>58.649997999999997</c:v>
                </c:pt>
                <c:pt idx="636">
                  <c:v>58.649997999999997</c:v>
                </c:pt>
                <c:pt idx="637">
                  <c:v>58.649997999999997</c:v>
                </c:pt>
                <c:pt idx="638">
                  <c:v>58.649997999999997</c:v>
                </c:pt>
                <c:pt idx="639">
                  <c:v>58.649997999999997</c:v>
                </c:pt>
                <c:pt idx="640">
                  <c:v>58.649997999999997</c:v>
                </c:pt>
                <c:pt idx="641">
                  <c:v>58.649997999999997</c:v>
                </c:pt>
                <c:pt idx="642">
                  <c:v>58.649997999999997</c:v>
                </c:pt>
                <c:pt idx="643">
                  <c:v>58.649997999999997</c:v>
                </c:pt>
                <c:pt idx="644">
                  <c:v>58.649997999999997</c:v>
                </c:pt>
                <c:pt idx="645">
                  <c:v>58.649997999999997</c:v>
                </c:pt>
                <c:pt idx="646">
                  <c:v>58.649997999999997</c:v>
                </c:pt>
                <c:pt idx="647">
                  <c:v>58.649997999999997</c:v>
                </c:pt>
                <c:pt idx="648">
                  <c:v>58.649997999999997</c:v>
                </c:pt>
                <c:pt idx="649">
                  <c:v>58.649997999999997</c:v>
                </c:pt>
                <c:pt idx="650">
                  <c:v>58.649997999999997</c:v>
                </c:pt>
                <c:pt idx="651">
                  <c:v>58.649997999999997</c:v>
                </c:pt>
                <c:pt idx="652">
                  <c:v>58.649997999999997</c:v>
                </c:pt>
                <c:pt idx="653">
                  <c:v>58.649997999999997</c:v>
                </c:pt>
                <c:pt idx="654">
                  <c:v>58.649997999999997</c:v>
                </c:pt>
                <c:pt idx="655">
                  <c:v>58.649997999999997</c:v>
                </c:pt>
                <c:pt idx="656">
                  <c:v>58.649997999999997</c:v>
                </c:pt>
                <c:pt idx="657">
                  <c:v>58.649997999999997</c:v>
                </c:pt>
                <c:pt idx="658">
                  <c:v>58.649997999999997</c:v>
                </c:pt>
                <c:pt idx="659">
                  <c:v>58.649997999999997</c:v>
                </c:pt>
                <c:pt idx="660">
                  <c:v>58.649997999999997</c:v>
                </c:pt>
                <c:pt idx="661">
                  <c:v>58.649997999999997</c:v>
                </c:pt>
                <c:pt idx="662">
                  <c:v>58.649997999999997</c:v>
                </c:pt>
                <c:pt idx="663">
                  <c:v>58.649997999999997</c:v>
                </c:pt>
                <c:pt idx="664">
                  <c:v>58.649997999999997</c:v>
                </c:pt>
                <c:pt idx="665">
                  <c:v>58.649997999999997</c:v>
                </c:pt>
                <c:pt idx="666">
                  <c:v>58.649997999999997</c:v>
                </c:pt>
                <c:pt idx="667">
                  <c:v>58.649997999999997</c:v>
                </c:pt>
                <c:pt idx="668">
                  <c:v>58.649997999999997</c:v>
                </c:pt>
                <c:pt idx="669">
                  <c:v>58.649997999999997</c:v>
                </c:pt>
                <c:pt idx="670">
                  <c:v>58.649997999999997</c:v>
                </c:pt>
                <c:pt idx="671">
                  <c:v>58.649997999999997</c:v>
                </c:pt>
                <c:pt idx="672">
                  <c:v>58.649997999999997</c:v>
                </c:pt>
                <c:pt idx="673">
                  <c:v>58.649997999999997</c:v>
                </c:pt>
                <c:pt idx="674">
                  <c:v>58.649997999999997</c:v>
                </c:pt>
                <c:pt idx="675">
                  <c:v>58.649997999999997</c:v>
                </c:pt>
                <c:pt idx="676">
                  <c:v>58.649997999999997</c:v>
                </c:pt>
                <c:pt idx="677">
                  <c:v>58.649997999999997</c:v>
                </c:pt>
                <c:pt idx="678">
                  <c:v>58.649997999999997</c:v>
                </c:pt>
                <c:pt idx="679">
                  <c:v>58.649997999999997</c:v>
                </c:pt>
                <c:pt idx="680">
                  <c:v>58.649997999999997</c:v>
                </c:pt>
                <c:pt idx="681">
                  <c:v>58.649997999999997</c:v>
                </c:pt>
                <c:pt idx="682">
                  <c:v>58.649997999999997</c:v>
                </c:pt>
                <c:pt idx="683">
                  <c:v>58.649997999999997</c:v>
                </c:pt>
                <c:pt idx="684">
                  <c:v>58.649997999999997</c:v>
                </c:pt>
                <c:pt idx="685">
                  <c:v>58.649997999999997</c:v>
                </c:pt>
                <c:pt idx="686">
                  <c:v>58.649997999999997</c:v>
                </c:pt>
                <c:pt idx="687">
                  <c:v>58.649997999999997</c:v>
                </c:pt>
                <c:pt idx="688">
                  <c:v>58.649997999999997</c:v>
                </c:pt>
                <c:pt idx="689">
                  <c:v>58.649997999999997</c:v>
                </c:pt>
                <c:pt idx="690">
                  <c:v>58.649997999999997</c:v>
                </c:pt>
                <c:pt idx="691">
                  <c:v>58.649997999999997</c:v>
                </c:pt>
                <c:pt idx="692">
                  <c:v>58.649997999999997</c:v>
                </c:pt>
                <c:pt idx="693">
                  <c:v>58.649997999999997</c:v>
                </c:pt>
                <c:pt idx="694">
                  <c:v>58.649997999999997</c:v>
                </c:pt>
                <c:pt idx="695">
                  <c:v>58.649997999999997</c:v>
                </c:pt>
                <c:pt idx="696">
                  <c:v>58.649997999999997</c:v>
                </c:pt>
                <c:pt idx="697">
                  <c:v>58.649997999999997</c:v>
                </c:pt>
                <c:pt idx="698">
                  <c:v>58.649997999999997</c:v>
                </c:pt>
                <c:pt idx="699">
                  <c:v>58.649997999999997</c:v>
                </c:pt>
                <c:pt idx="700">
                  <c:v>58.649997999999997</c:v>
                </c:pt>
                <c:pt idx="701">
                  <c:v>58.649997999999997</c:v>
                </c:pt>
                <c:pt idx="702">
                  <c:v>58.649997999999997</c:v>
                </c:pt>
                <c:pt idx="703">
                  <c:v>58.649997999999997</c:v>
                </c:pt>
                <c:pt idx="704">
                  <c:v>58.649997999999997</c:v>
                </c:pt>
                <c:pt idx="705">
                  <c:v>58.649997999999997</c:v>
                </c:pt>
                <c:pt idx="706">
                  <c:v>58.649997999999997</c:v>
                </c:pt>
                <c:pt idx="707">
                  <c:v>58.649997999999997</c:v>
                </c:pt>
                <c:pt idx="708">
                  <c:v>58.649997999999997</c:v>
                </c:pt>
                <c:pt idx="709">
                  <c:v>58.649997999999997</c:v>
                </c:pt>
                <c:pt idx="710">
                  <c:v>58.649997999999997</c:v>
                </c:pt>
                <c:pt idx="711">
                  <c:v>58.649997999999997</c:v>
                </c:pt>
                <c:pt idx="712">
                  <c:v>58.649997999999997</c:v>
                </c:pt>
                <c:pt idx="713">
                  <c:v>58.649997999999997</c:v>
                </c:pt>
                <c:pt idx="714">
                  <c:v>58.649997999999997</c:v>
                </c:pt>
                <c:pt idx="715">
                  <c:v>58.649997999999997</c:v>
                </c:pt>
                <c:pt idx="716">
                  <c:v>58.649997999999997</c:v>
                </c:pt>
                <c:pt idx="717">
                  <c:v>58.649997999999997</c:v>
                </c:pt>
                <c:pt idx="718">
                  <c:v>58.649997999999997</c:v>
                </c:pt>
                <c:pt idx="719">
                  <c:v>58.649997999999997</c:v>
                </c:pt>
                <c:pt idx="720">
                  <c:v>58.649997999999997</c:v>
                </c:pt>
                <c:pt idx="721">
                  <c:v>58.649997999999997</c:v>
                </c:pt>
                <c:pt idx="722">
                  <c:v>58.649997999999997</c:v>
                </c:pt>
                <c:pt idx="723">
                  <c:v>58.649997999999997</c:v>
                </c:pt>
                <c:pt idx="724">
                  <c:v>58.649997999999997</c:v>
                </c:pt>
                <c:pt idx="725">
                  <c:v>58.649997999999997</c:v>
                </c:pt>
                <c:pt idx="726">
                  <c:v>58.649997999999997</c:v>
                </c:pt>
                <c:pt idx="727">
                  <c:v>58.649997999999997</c:v>
                </c:pt>
                <c:pt idx="728">
                  <c:v>58.649997999999997</c:v>
                </c:pt>
                <c:pt idx="729">
                  <c:v>58.649997999999997</c:v>
                </c:pt>
                <c:pt idx="730">
                  <c:v>58.649997999999997</c:v>
                </c:pt>
                <c:pt idx="731">
                  <c:v>58.649997999999997</c:v>
                </c:pt>
                <c:pt idx="732">
                  <c:v>58.649997999999997</c:v>
                </c:pt>
                <c:pt idx="733">
                  <c:v>58.649997999999997</c:v>
                </c:pt>
                <c:pt idx="734">
                  <c:v>58.649997999999997</c:v>
                </c:pt>
                <c:pt idx="735">
                  <c:v>58.649997999999997</c:v>
                </c:pt>
                <c:pt idx="736">
                  <c:v>58.649997999999997</c:v>
                </c:pt>
                <c:pt idx="737">
                  <c:v>58.649997999999997</c:v>
                </c:pt>
                <c:pt idx="738">
                  <c:v>58.649997999999997</c:v>
                </c:pt>
                <c:pt idx="739">
                  <c:v>58.649997999999997</c:v>
                </c:pt>
                <c:pt idx="740">
                  <c:v>58.649997999999997</c:v>
                </c:pt>
                <c:pt idx="741">
                  <c:v>58.649997999999997</c:v>
                </c:pt>
                <c:pt idx="742">
                  <c:v>58.649997999999997</c:v>
                </c:pt>
                <c:pt idx="743">
                  <c:v>58.649997999999997</c:v>
                </c:pt>
                <c:pt idx="744">
                  <c:v>58.649997999999997</c:v>
                </c:pt>
                <c:pt idx="745">
                  <c:v>58.649997999999997</c:v>
                </c:pt>
                <c:pt idx="746">
                  <c:v>58.649997999999997</c:v>
                </c:pt>
                <c:pt idx="747">
                  <c:v>58.649997999999997</c:v>
                </c:pt>
                <c:pt idx="748">
                  <c:v>58.649997999999997</c:v>
                </c:pt>
                <c:pt idx="749">
                  <c:v>58.649997999999997</c:v>
                </c:pt>
                <c:pt idx="750">
                  <c:v>58.649997999999997</c:v>
                </c:pt>
                <c:pt idx="751">
                  <c:v>58.649997999999997</c:v>
                </c:pt>
                <c:pt idx="752">
                  <c:v>58.649997999999997</c:v>
                </c:pt>
                <c:pt idx="753">
                  <c:v>58.649997999999997</c:v>
                </c:pt>
                <c:pt idx="754">
                  <c:v>58.649997999999997</c:v>
                </c:pt>
                <c:pt idx="755">
                  <c:v>58.649997999999997</c:v>
                </c:pt>
                <c:pt idx="756">
                  <c:v>58.649997999999997</c:v>
                </c:pt>
                <c:pt idx="757">
                  <c:v>58.649997999999997</c:v>
                </c:pt>
                <c:pt idx="758">
                  <c:v>58.649997999999997</c:v>
                </c:pt>
                <c:pt idx="759">
                  <c:v>58.649997999999997</c:v>
                </c:pt>
                <c:pt idx="760">
                  <c:v>58.649997999999997</c:v>
                </c:pt>
                <c:pt idx="761">
                  <c:v>58.649997999999997</c:v>
                </c:pt>
                <c:pt idx="762">
                  <c:v>58.649997999999997</c:v>
                </c:pt>
                <c:pt idx="763">
                  <c:v>58.649997999999997</c:v>
                </c:pt>
                <c:pt idx="764">
                  <c:v>58.649997999999997</c:v>
                </c:pt>
                <c:pt idx="765">
                  <c:v>58.649997999999997</c:v>
                </c:pt>
                <c:pt idx="766">
                  <c:v>58.649997999999997</c:v>
                </c:pt>
                <c:pt idx="767">
                  <c:v>58.649997999999997</c:v>
                </c:pt>
                <c:pt idx="768">
                  <c:v>58.649997999999997</c:v>
                </c:pt>
                <c:pt idx="769">
                  <c:v>58.649997999999997</c:v>
                </c:pt>
                <c:pt idx="770">
                  <c:v>58.649997999999997</c:v>
                </c:pt>
                <c:pt idx="771">
                  <c:v>58.649997999999997</c:v>
                </c:pt>
                <c:pt idx="772">
                  <c:v>58.649997999999997</c:v>
                </c:pt>
                <c:pt idx="773">
                  <c:v>58.649997999999997</c:v>
                </c:pt>
                <c:pt idx="774">
                  <c:v>58.649997999999997</c:v>
                </c:pt>
                <c:pt idx="775">
                  <c:v>58.649997999999997</c:v>
                </c:pt>
                <c:pt idx="776">
                  <c:v>58.649997999999997</c:v>
                </c:pt>
                <c:pt idx="777">
                  <c:v>58.649997999999997</c:v>
                </c:pt>
                <c:pt idx="778">
                  <c:v>58.649997999999997</c:v>
                </c:pt>
                <c:pt idx="779">
                  <c:v>58.649997999999997</c:v>
                </c:pt>
                <c:pt idx="780">
                  <c:v>58.649997999999997</c:v>
                </c:pt>
                <c:pt idx="781">
                  <c:v>58.649997999999997</c:v>
                </c:pt>
                <c:pt idx="782">
                  <c:v>58.649997999999997</c:v>
                </c:pt>
                <c:pt idx="783">
                  <c:v>58.649997999999997</c:v>
                </c:pt>
                <c:pt idx="784">
                  <c:v>58.649997999999997</c:v>
                </c:pt>
                <c:pt idx="785">
                  <c:v>58.649997999999997</c:v>
                </c:pt>
                <c:pt idx="786">
                  <c:v>58.649997999999997</c:v>
                </c:pt>
                <c:pt idx="787">
                  <c:v>58.649997999999997</c:v>
                </c:pt>
                <c:pt idx="788">
                  <c:v>58.649997999999997</c:v>
                </c:pt>
                <c:pt idx="789">
                  <c:v>58.649997999999997</c:v>
                </c:pt>
                <c:pt idx="790">
                  <c:v>58.649997999999997</c:v>
                </c:pt>
                <c:pt idx="791">
                  <c:v>58.649997999999997</c:v>
                </c:pt>
                <c:pt idx="792">
                  <c:v>58.649997999999997</c:v>
                </c:pt>
                <c:pt idx="793">
                  <c:v>58.649997999999997</c:v>
                </c:pt>
                <c:pt idx="794">
                  <c:v>58.649997999999997</c:v>
                </c:pt>
                <c:pt idx="795">
                  <c:v>58.649997999999997</c:v>
                </c:pt>
                <c:pt idx="796">
                  <c:v>58.649997999999997</c:v>
                </c:pt>
                <c:pt idx="797">
                  <c:v>58.649997999999997</c:v>
                </c:pt>
                <c:pt idx="798">
                  <c:v>58.649997999999997</c:v>
                </c:pt>
                <c:pt idx="799">
                  <c:v>58.649997999999997</c:v>
                </c:pt>
                <c:pt idx="800">
                  <c:v>58.649997999999997</c:v>
                </c:pt>
                <c:pt idx="801">
                  <c:v>58.649997999999997</c:v>
                </c:pt>
                <c:pt idx="802">
                  <c:v>58.649997999999997</c:v>
                </c:pt>
                <c:pt idx="803">
                  <c:v>58.649997999999997</c:v>
                </c:pt>
                <c:pt idx="804">
                  <c:v>58.649997999999997</c:v>
                </c:pt>
                <c:pt idx="805">
                  <c:v>58.649997999999997</c:v>
                </c:pt>
                <c:pt idx="806">
                  <c:v>58.649997999999997</c:v>
                </c:pt>
                <c:pt idx="807">
                  <c:v>58.649997999999997</c:v>
                </c:pt>
                <c:pt idx="808">
                  <c:v>58.649997999999997</c:v>
                </c:pt>
                <c:pt idx="809">
                  <c:v>58.649997999999997</c:v>
                </c:pt>
                <c:pt idx="810">
                  <c:v>58.649997999999997</c:v>
                </c:pt>
                <c:pt idx="811">
                  <c:v>58.649997999999997</c:v>
                </c:pt>
                <c:pt idx="812">
                  <c:v>58.649997999999997</c:v>
                </c:pt>
                <c:pt idx="813">
                  <c:v>58.649997999999997</c:v>
                </c:pt>
                <c:pt idx="814">
                  <c:v>58.649997999999997</c:v>
                </c:pt>
                <c:pt idx="815">
                  <c:v>58.649997999999997</c:v>
                </c:pt>
                <c:pt idx="816">
                  <c:v>58.649997999999997</c:v>
                </c:pt>
                <c:pt idx="817">
                  <c:v>58.649997999999997</c:v>
                </c:pt>
                <c:pt idx="818">
                  <c:v>58.649997999999997</c:v>
                </c:pt>
                <c:pt idx="819">
                  <c:v>58.649997999999997</c:v>
                </c:pt>
                <c:pt idx="820">
                  <c:v>58.649997999999997</c:v>
                </c:pt>
                <c:pt idx="821">
                  <c:v>58.649997999999997</c:v>
                </c:pt>
                <c:pt idx="822">
                  <c:v>58.649997999999997</c:v>
                </c:pt>
                <c:pt idx="823">
                  <c:v>58.649997999999997</c:v>
                </c:pt>
                <c:pt idx="824">
                  <c:v>58.649997999999997</c:v>
                </c:pt>
                <c:pt idx="825">
                  <c:v>58.649997999999997</c:v>
                </c:pt>
                <c:pt idx="826">
                  <c:v>58.649997999999997</c:v>
                </c:pt>
                <c:pt idx="827">
                  <c:v>58.649997999999997</c:v>
                </c:pt>
                <c:pt idx="828">
                  <c:v>58.649997999999997</c:v>
                </c:pt>
                <c:pt idx="829">
                  <c:v>58.649997999999997</c:v>
                </c:pt>
                <c:pt idx="830">
                  <c:v>58.649997999999997</c:v>
                </c:pt>
                <c:pt idx="831">
                  <c:v>58.649997999999997</c:v>
                </c:pt>
                <c:pt idx="832">
                  <c:v>58.649997999999997</c:v>
                </c:pt>
                <c:pt idx="833">
                  <c:v>58.649997999999997</c:v>
                </c:pt>
                <c:pt idx="834">
                  <c:v>58.649997999999997</c:v>
                </c:pt>
                <c:pt idx="835">
                  <c:v>58.649997999999997</c:v>
                </c:pt>
                <c:pt idx="836">
                  <c:v>58.649997999999997</c:v>
                </c:pt>
                <c:pt idx="837">
                  <c:v>58.649997999999997</c:v>
                </c:pt>
                <c:pt idx="838">
                  <c:v>58.649997999999997</c:v>
                </c:pt>
                <c:pt idx="839">
                  <c:v>58.649997999999997</c:v>
                </c:pt>
                <c:pt idx="840">
                  <c:v>58.649997999999997</c:v>
                </c:pt>
                <c:pt idx="841">
                  <c:v>58.649997999999997</c:v>
                </c:pt>
                <c:pt idx="842">
                  <c:v>58.649997999999997</c:v>
                </c:pt>
                <c:pt idx="843">
                  <c:v>58.649997999999997</c:v>
                </c:pt>
                <c:pt idx="844">
                  <c:v>58.649997999999997</c:v>
                </c:pt>
                <c:pt idx="845">
                  <c:v>58.649997999999997</c:v>
                </c:pt>
                <c:pt idx="846">
                  <c:v>58.649997999999997</c:v>
                </c:pt>
                <c:pt idx="847">
                  <c:v>58.649997999999997</c:v>
                </c:pt>
                <c:pt idx="848">
                  <c:v>58.649997999999997</c:v>
                </c:pt>
                <c:pt idx="849">
                  <c:v>58.649997999999997</c:v>
                </c:pt>
                <c:pt idx="850">
                  <c:v>58.649997999999997</c:v>
                </c:pt>
                <c:pt idx="851">
                  <c:v>58.649997999999997</c:v>
                </c:pt>
                <c:pt idx="852">
                  <c:v>58.649997999999997</c:v>
                </c:pt>
                <c:pt idx="853">
                  <c:v>58.649997999999997</c:v>
                </c:pt>
                <c:pt idx="854">
                  <c:v>58.649997999999997</c:v>
                </c:pt>
                <c:pt idx="855">
                  <c:v>58.649997999999997</c:v>
                </c:pt>
                <c:pt idx="856">
                  <c:v>58.649997999999997</c:v>
                </c:pt>
                <c:pt idx="857">
                  <c:v>58.649997999999997</c:v>
                </c:pt>
                <c:pt idx="858">
                  <c:v>58.649997999999997</c:v>
                </c:pt>
                <c:pt idx="859">
                  <c:v>58.649997999999997</c:v>
                </c:pt>
                <c:pt idx="860">
                  <c:v>58.649997999999997</c:v>
                </c:pt>
                <c:pt idx="861">
                  <c:v>58.649997999999997</c:v>
                </c:pt>
                <c:pt idx="862">
                  <c:v>58.649997999999997</c:v>
                </c:pt>
                <c:pt idx="863">
                  <c:v>58.649997999999997</c:v>
                </c:pt>
                <c:pt idx="864">
                  <c:v>58.649997999999997</c:v>
                </c:pt>
                <c:pt idx="865">
                  <c:v>58.649997999999997</c:v>
                </c:pt>
                <c:pt idx="866">
                  <c:v>58.649997999999997</c:v>
                </c:pt>
                <c:pt idx="867">
                  <c:v>58.649997999999997</c:v>
                </c:pt>
                <c:pt idx="868">
                  <c:v>58.649997999999997</c:v>
                </c:pt>
                <c:pt idx="869">
                  <c:v>58.649997999999997</c:v>
                </c:pt>
                <c:pt idx="870">
                  <c:v>58.649997999999997</c:v>
                </c:pt>
                <c:pt idx="871">
                  <c:v>58.649997999999997</c:v>
                </c:pt>
                <c:pt idx="872">
                  <c:v>58.649997999999997</c:v>
                </c:pt>
                <c:pt idx="873">
                  <c:v>58.649997999999997</c:v>
                </c:pt>
                <c:pt idx="874">
                  <c:v>58.649997999999997</c:v>
                </c:pt>
                <c:pt idx="875">
                  <c:v>58.649997999999997</c:v>
                </c:pt>
                <c:pt idx="876">
                  <c:v>58.649997999999997</c:v>
                </c:pt>
                <c:pt idx="877">
                  <c:v>58.649997999999997</c:v>
                </c:pt>
                <c:pt idx="878">
                  <c:v>58.649997999999997</c:v>
                </c:pt>
                <c:pt idx="879">
                  <c:v>58.649997999999997</c:v>
                </c:pt>
                <c:pt idx="880">
                  <c:v>58.649997999999997</c:v>
                </c:pt>
                <c:pt idx="881">
                  <c:v>58.649997999999997</c:v>
                </c:pt>
                <c:pt idx="882">
                  <c:v>58.649997999999997</c:v>
                </c:pt>
                <c:pt idx="883">
                  <c:v>58.649997999999997</c:v>
                </c:pt>
                <c:pt idx="884">
                  <c:v>58.649997999999997</c:v>
                </c:pt>
                <c:pt idx="885">
                  <c:v>58.649997999999997</c:v>
                </c:pt>
                <c:pt idx="886">
                  <c:v>58.649997999999997</c:v>
                </c:pt>
                <c:pt idx="887">
                  <c:v>58.649997999999997</c:v>
                </c:pt>
                <c:pt idx="888">
                  <c:v>58.649997999999997</c:v>
                </c:pt>
                <c:pt idx="889">
                  <c:v>58.649997999999997</c:v>
                </c:pt>
                <c:pt idx="890">
                  <c:v>58.649997999999997</c:v>
                </c:pt>
                <c:pt idx="891">
                  <c:v>58.649997999999997</c:v>
                </c:pt>
                <c:pt idx="892">
                  <c:v>58.649997999999997</c:v>
                </c:pt>
                <c:pt idx="893">
                  <c:v>58.649997999999997</c:v>
                </c:pt>
                <c:pt idx="894">
                  <c:v>58.649997999999997</c:v>
                </c:pt>
                <c:pt idx="895">
                  <c:v>58.649997999999997</c:v>
                </c:pt>
                <c:pt idx="896">
                  <c:v>58.649997999999997</c:v>
                </c:pt>
                <c:pt idx="897">
                  <c:v>58.649997999999997</c:v>
                </c:pt>
                <c:pt idx="898">
                  <c:v>58.649997999999997</c:v>
                </c:pt>
                <c:pt idx="899">
                  <c:v>58.649997999999997</c:v>
                </c:pt>
                <c:pt idx="900">
                  <c:v>58.649997999999997</c:v>
                </c:pt>
                <c:pt idx="901">
                  <c:v>58.649997999999997</c:v>
                </c:pt>
                <c:pt idx="902">
                  <c:v>58.649997999999997</c:v>
                </c:pt>
                <c:pt idx="903">
                  <c:v>58.649997999999997</c:v>
                </c:pt>
                <c:pt idx="904">
                  <c:v>58.649997999999997</c:v>
                </c:pt>
                <c:pt idx="905">
                  <c:v>58.649997999999997</c:v>
                </c:pt>
                <c:pt idx="906">
                  <c:v>58.649997999999997</c:v>
                </c:pt>
                <c:pt idx="907">
                  <c:v>58.649997999999997</c:v>
                </c:pt>
                <c:pt idx="908">
                  <c:v>58.649997999999997</c:v>
                </c:pt>
                <c:pt idx="909">
                  <c:v>58.649997999999997</c:v>
                </c:pt>
                <c:pt idx="910">
                  <c:v>58.649997999999997</c:v>
                </c:pt>
                <c:pt idx="911">
                  <c:v>58.649997999999997</c:v>
                </c:pt>
                <c:pt idx="912">
                  <c:v>58.649997999999997</c:v>
                </c:pt>
                <c:pt idx="913">
                  <c:v>58.649997999999997</c:v>
                </c:pt>
                <c:pt idx="914">
                  <c:v>58.649997999999997</c:v>
                </c:pt>
                <c:pt idx="915">
                  <c:v>58.649997999999997</c:v>
                </c:pt>
                <c:pt idx="916">
                  <c:v>58.649997999999997</c:v>
                </c:pt>
                <c:pt idx="917">
                  <c:v>58.649997999999997</c:v>
                </c:pt>
                <c:pt idx="918">
                  <c:v>58.649997999999997</c:v>
                </c:pt>
                <c:pt idx="919">
                  <c:v>58.649997999999997</c:v>
                </c:pt>
                <c:pt idx="920">
                  <c:v>58.649997999999997</c:v>
                </c:pt>
                <c:pt idx="921">
                  <c:v>58.649997999999997</c:v>
                </c:pt>
                <c:pt idx="922">
                  <c:v>58.649997999999997</c:v>
                </c:pt>
                <c:pt idx="923">
                  <c:v>58.649997999999997</c:v>
                </c:pt>
                <c:pt idx="924">
                  <c:v>58.649997999999997</c:v>
                </c:pt>
                <c:pt idx="925">
                  <c:v>58.649997999999997</c:v>
                </c:pt>
                <c:pt idx="926">
                  <c:v>58.649997999999997</c:v>
                </c:pt>
                <c:pt idx="927">
                  <c:v>58.649997999999997</c:v>
                </c:pt>
                <c:pt idx="928">
                  <c:v>58.649997999999997</c:v>
                </c:pt>
                <c:pt idx="929">
                  <c:v>58.649997999999997</c:v>
                </c:pt>
                <c:pt idx="930">
                  <c:v>58.649997999999997</c:v>
                </c:pt>
                <c:pt idx="931">
                  <c:v>58.649997999999997</c:v>
                </c:pt>
                <c:pt idx="932">
                  <c:v>58.649997999999997</c:v>
                </c:pt>
                <c:pt idx="933">
                  <c:v>58.649997999999997</c:v>
                </c:pt>
                <c:pt idx="934">
                  <c:v>58.649997999999997</c:v>
                </c:pt>
                <c:pt idx="935">
                  <c:v>58.649997999999997</c:v>
                </c:pt>
                <c:pt idx="936">
                  <c:v>58.649997999999997</c:v>
                </c:pt>
                <c:pt idx="937">
                  <c:v>58.649997999999997</c:v>
                </c:pt>
                <c:pt idx="938">
                  <c:v>58.649997999999997</c:v>
                </c:pt>
                <c:pt idx="939">
                  <c:v>58.649997999999997</c:v>
                </c:pt>
                <c:pt idx="940">
                  <c:v>58.649997999999997</c:v>
                </c:pt>
                <c:pt idx="941">
                  <c:v>58.649997999999997</c:v>
                </c:pt>
                <c:pt idx="942">
                  <c:v>58.649997999999997</c:v>
                </c:pt>
                <c:pt idx="943">
                  <c:v>58.649997999999997</c:v>
                </c:pt>
                <c:pt idx="944">
                  <c:v>58.649997999999997</c:v>
                </c:pt>
                <c:pt idx="945">
                  <c:v>58.649997999999997</c:v>
                </c:pt>
                <c:pt idx="946">
                  <c:v>58.649997999999997</c:v>
                </c:pt>
                <c:pt idx="947">
                  <c:v>58.649997999999997</c:v>
                </c:pt>
                <c:pt idx="948">
                  <c:v>58.649997999999997</c:v>
                </c:pt>
                <c:pt idx="949">
                  <c:v>58.649997999999997</c:v>
                </c:pt>
                <c:pt idx="950">
                  <c:v>58.649997999999997</c:v>
                </c:pt>
                <c:pt idx="951">
                  <c:v>58.649997999999997</c:v>
                </c:pt>
                <c:pt idx="952">
                  <c:v>58.649997999999997</c:v>
                </c:pt>
                <c:pt idx="953">
                  <c:v>58.649997999999997</c:v>
                </c:pt>
                <c:pt idx="954">
                  <c:v>58.649997999999997</c:v>
                </c:pt>
                <c:pt idx="955">
                  <c:v>58.649997999999997</c:v>
                </c:pt>
                <c:pt idx="956">
                  <c:v>58.649997999999997</c:v>
                </c:pt>
                <c:pt idx="957">
                  <c:v>58.649997999999997</c:v>
                </c:pt>
                <c:pt idx="958">
                  <c:v>58.649997999999997</c:v>
                </c:pt>
                <c:pt idx="959">
                  <c:v>58.649997999999997</c:v>
                </c:pt>
                <c:pt idx="960">
                  <c:v>58.649997999999997</c:v>
                </c:pt>
                <c:pt idx="961">
                  <c:v>58.649997999999997</c:v>
                </c:pt>
                <c:pt idx="962">
                  <c:v>58.649997999999997</c:v>
                </c:pt>
                <c:pt idx="963">
                  <c:v>58.649997999999997</c:v>
                </c:pt>
                <c:pt idx="964">
                  <c:v>58.649997999999997</c:v>
                </c:pt>
                <c:pt idx="965">
                  <c:v>58.649997999999997</c:v>
                </c:pt>
                <c:pt idx="966">
                  <c:v>58.649997999999997</c:v>
                </c:pt>
                <c:pt idx="967">
                  <c:v>58.649997999999997</c:v>
                </c:pt>
                <c:pt idx="968">
                  <c:v>58.649997999999997</c:v>
                </c:pt>
                <c:pt idx="969">
                  <c:v>58.649997999999997</c:v>
                </c:pt>
                <c:pt idx="970">
                  <c:v>58.649997999999997</c:v>
                </c:pt>
                <c:pt idx="971">
                  <c:v>58.649997999999997</c:v>
                </c:pt>
                <c:pt idx="972">
                  <c:v>58.649997999999997</c:v>
                </c:pt>
                <c:pt idx="973">
                  <c:v>58.649997999999997</c:v>
                </c:pt>
                <c:pt idx="974">
                  <c:v>58.649997999999997</c:v>
                </c:pt>
                <c:pt idx="975">
                  <c:v>58.649997999999997</c:v>
                </c:pt>
                <c:pt idx="976">
                  <c:v>58.649997999999997</c:v>
                </c:pt>
                <c:pt idx="977">
                  <c:v>58.649997999999997</c:v>
                </c:pt>
                <c:pt idx="978">
                  <c:v>58.649997999999997</c:v>
                </c:pt>
                <c:pt idx="979">
                  <c:v>58.649997999999997</c:v>
                </c:pt>
                <c:pt idx="980">
                  <c:v>58.649997999999997</c:v>
                </c:pt>
                <c:pt idx="981">
                  <c:v>58.649997999999997</c:v>
                </c:pt>
                <c:pt idx="982">
                  <c:v>58.649997999999997</c:v>
                </c:pt>
                <c:pt idx="983">
                  <c:v>58.649997999999997</c:v>
                </c:pt>
                <c:pt idx="984">
                  <c:v>58.649997999999997</c:v>
                </c:pt>
                <c:pt idx="985">
                  <c:v>58.649997999999997</c:v>
                </c:pt>
                <c:pt idx="986">
                  <c:v>58.649997999999997</c:v>
                </c:pt>
                <c:pt idx="987">
                  <c:v>58.649997999999997</c:v>
                </c:pt>
                <c:pt idx="988">
                  <c:v>58.649997999999997</c:v>
                </c:pt>
                <c:pt idx="989">
                  <c:v>58.649997999999997</c:v>
                </c:pt>
                <c:pt idx="990">
                  <c:v>58.649997999999997</c:v>
                </c:pt>
                <c:pt idx="991">
                  <c:v>58.649997999999997</c:v>
                </c:pt>
                <c:pt idx="992">
                  <c:v>58.649997999999997</c:v>
                </c:pt>
                <c:pt idx="993">
                  <c:v>58.649997999999997</c:v>
                </c:pt>
                <c:pt idx="994">
                  <c:v>58.649997999999997</c:v>
                </c:pt>
                <c:pt idx="995">
                  <c:v>58.649997999999997</c:v>
                </c:pt>
                <c:pt idx="996">
                  <c:v>58.649997999999997</c:v>
                </c:pt>
                <c:pt idx="997">
                  <c:v>58.649997999999997</c:v>
                </c:pt>
                <c:pt idx="998">
                  <c:v>58.649997999999997</c:v>
                </c:pt>
                <c:pt idx="999">
                  <c:v>58.649997999999997</c:v>
                </c:pt>
                <c:pt idx="1000">
                  <c:v>58.649997999999997</c:v>
                </c:pt>
                <c:pt idx="1001">
                  <c:v>58.649997999999997</c:v>
                </c:pt>
                <c:pt idx="1002">
                  <c:v>58.649997999999997</c:v>
                </c:pt>
                <c:pt idx="1003">
                  <c:v>58.649997999999997</c:v>
                </c:pt>
                <c:pt idx="1004">
                  <c:v>58.649997999999997</c:v>
                </c:pt>
                <c:pt idx="1005">
                  <c:v>58.649997999999997</c:v>
                </c:pt>
                <c:pt idx="1006">
                  <c:v>58.649997999999997</c:v>
                </c:pt>
                <c:pt idx="1007">
                  <c:v>58.649997999999997</c:v>
                </c:pt>
                <c:pt idx="1008">
                  <c:v>58.649997999999997</c:v>
                </c:pt>
                <c:pt idx="1009">
                  <c:v>58.649997999999997</c:v>
                </c:pt>
                <c:pt idx="1010">
                  <c:v>58.649997999999997</c:v>
                </c:pt>
                <c:pt idx="1011">
                  <c:v>58.649997999999997</c:v>
                </c:pt>
                <c:pt idx="1012">
                  <c:v>58.649997999999997</c:v>
                </c:pt>
                <c:pt idx="1013">
                  <c:v>58.649997999999997</c:v>
                </c:pt>
                <c:pt idx="1014">
                  <c:v>58.649997999999997</c:v>
                </c:pt>
                <c:pt idx="1015">
                  <c:v>58.649997999999997</c:v>
                </c:pt>
                <c:pt idx="1016">
                  <c:v>58.649997999999997</c:v>
                </c:pt>
                <c:pt idx="1017">
                  <c:v>58.649997999999997</c:v>
                </c:pt>
                <c:pt idx="1018">
                  <c:v>58.649997999999997</c:v>
                </c:pt>
                <c:pt idx="1019">
                  <c:v>58.649997999999997</c:v>
                </c:pt>
                <c:pt idx="1020">
                  <c:v>58.649997999999997</c:v>
                </c:pt>
                <c:pt idx="1021">
                  <c:v>58.649997999999997</c:v>
                </c:pt>
                <c:pt idx="1022">
                  <c:v>58.649997999999997</c:v>
                </c:pt>
                <c:pt idx="1023">
                  <c:v>58.649997999999997</c:v>
                </c:pt>
                <c:pt idx="1024">
                  <c:v>58.649997999999997</c:v>
                </c:pt>
                <c:pt idx="1025">
                  <c:v>58.649997999999997</c:v>
                </c:pt>
                <c:pt idx="1026">
                  <c:v>58.649997999999997</c:v>
                </c:pt>
                <c:pt idx="1027">
                  <c:v>58.649997999999997</c:v>
                </c:pt>
                <c:pt idx="1028">
                  <c:v>58.649997999999997</c:v>
                </c:pt>
                <c:pt idx="1029">
                  <c:v>58.649997999999997</c:v>
                </c:pt>
                <c:pt idx="1030">
                  <c:v>58.649997999999997</c:v>
                </c:pt>
                <c:pt idx="1031">
                  <c:v>58.649997999999997</c:v>
                </c:pt>
                <c:pt idx="1032">
                  <c:v>58.649997999999997</c:v>
                </c:pt>
                <c:pt idx="1033">
                  <c:v>58.649997999999997</c:v>
                </c:pt>
                <c:pt idx="1034">
                  <c:v>58.649997999999997</c:v>
                </c:pt>
                <c:pt idx="1035">
                  <c:v>58.649997999999997</c:v>
                </c:pt>
                <c:pt idx="1036">
                  <c:v>58.649997999999997</c:v>
                </c:pt>
                <c:pt idx="1037">
                  <c:v>58.649997999999997</c:v>
                </c:pt>
                <c:pt idx="1038">
                  <c:v>58.649997999999997</c:v>
                </c:pt>
                <c:pt idx="1039">
                  <c:v>58.649997999999997</c:v>
                </c:pt>
                <c:pt idx="1040">
                  <c:v>58.649997999999997</c:v>
                </c:pt>
                <c:pt idx="1041">
                  <c:v>58.649997999999997</c:v>
                </c:pt>
                <c:pt idx="1042">
                  <c:v>58.649997999999997</c:v>
                </c:pt>
                <c:pt idx="1043">
                  <c:v>58.649997999999997</c:v>
                </c:pt>
                <c:pt idx="1044">
                  <c:v>58.649997999999997</c:v>
                </c:pt>
                <c:pt idx="1045">
                  <c:v>58.649997999999997</c:v>
                </c:pt>
                <c:pt idx="1046">
                  <c:v>58.649997999999997</c:v>
                </c:pt>
                <c:pt idx="1047">
                  <c:v>58.649997999999997</c:v>
                </c:pt>
                <c:pt idx="1048">
                  <c:v>58.649997999999997</c:v>
                </c:pt>
                <c:pt idx="1049">
                  <c:v>58.649997999999997</c:v>
                </c:pt>
                <c:pt idx="1050">
                  <c:v>58.649997999999997</c:v>
                </c:pt>
                <c:pt idx="1051">
                  <c:v>58.649997999999997</c:v>
                </c:pt>
                <c:pt idx="1052">
                  <c:v>58.649997999999997</c:v>
                </c:pt>
                <c:pt idx="1053">
                  <c:v>58.649997999999997</c:v>
                </c:pt>
                <c:pt idx="1054">
                  <c:v>58.649997999999997</c:v>
                </c:pt>
                <c:pt idx="1055">
                  <c:v>58.649997999999997</c:v>
                </c:pt>
                <c:pt idx="1056">
                  <c:v>58.649997999999997</c:v>
                </c:pt>
                <c:pt idx="1057">
                  <c:v>58.649997999999997</c:v>
                </c:pt>
                <c:pt idx="1058">
                  <c:v>58.649997999999997</c:v>
                </c:pt>
                <c:pt idx="1059">
                  <c:v>58.649997999999997</c:v>
                </c:pt>
                <c:pt idx="1060">
                  <c:v>58.649997999999997</c:v>
                </c:pt>
                <c:pt idx="1061">
                  <c:v>58.649997999999997</c:v>
                </c:pt>
                <c:pt idx="1062">
                  <c:v>58.649997999999997</c:v>
                </c:pt>
                <c:pt idx="1063">
                  <c:v>58.649997999999997</c:v>
                </c:pt>
                <c:pt idx="1064">
                  <c:v>58.649997999999997</c:v>
                </c:pt>
                <c:pt idx="1065">
                  <c:v>58.649997999999997</c:v>
                </c:pt>
                <c:pt idx="1066">
                  <c:v>58.649997999999997</c:v>
                </c:pt>
                <c:pt idx="1067">
                  <c:v>58.649997999999997</c:v>
                </c:pt>
                <c:pt idx="1068">
                  <c:v>58.649997999999997</c:v>
                </c:pt>
                <c:pt idx="1069">
                  <c:v>58.649997999999997</c:v>
                </c:pt>
                <c:pt idx="1070">
                  <c:v>58.649997999999997</c:v>
                </c:pt>
                <c:pt idx="1071">
                  <c:v>58.649997999999997</c:v>
                </c:pt>
                <c:pt idx="1072">
                  <c:v>58.649997999999997</c:v>
                </c:pt>
                <c:pt idx="1073">
                  <c:v>58.649997999999997</c:v>
                </c:pt>
                <c:pt idx="1074">
                  <c:v>58.649997999999997</c:v>
                </c:pt>
                <c:pt idx="1075">
                  <c:v>58.649997999999997</c:v>
                </c:pt>
                <c:pt idx="1076">
                  <c:v>58.649997999999997</c:v>
                </c:pt>
                <c:pt idx="1077">
                  <c:v>58.649997999999997</c:v>
                </c:pt>
                <c:pt idx="1078">
                  <c:v>58.649997999999997</c:v>
                </c:pt>
                <c:pt idx="1079">
                  <c:v>58.649997999999997</c:v>
                </c:pt>
                <c:pt idx="1080">
                  <c:v>58.649997999999997</c:v>
                </c:pt>
                <c:pt idx="1081">
                  <c:v>58.649997999999997</c:v>
                </c:pt>
                <c:pt idx="1082">
                  <c:v>58.649997999999997</c:v>
                </c:pt>
                <c:pt idx="1083">
                  <c:v>58.649997999999997</c:v>
                </c:pt>
                <c:pt idx="1084">
                  <c:v>58.649997999999997</c:v>
                </c:pt>
                <c:pt idx="1085">
                  <c:v>58.649997999999997</c:v>
                </c:pt>
                <c:pt idx="1086">
                  <c:v>58.649997999999997</c:v>
                </c:pt>
                <c:pt idx="1087">
                  <c:v>58.649997999999997</c:v>
                </c:pt>
                <c:pt idx="1088">
                  <c:v>58.649997999999997</c:v>
                </c:pt>
                <c:pt idx="1089">
                  <c:v>58.649997999999997</c:v>
                </c:pt>
                <c:pt idx="1090">
                  <c:v>58.649997999999997</c:v>
                </c:pt>
                <c:pt idx="1091">
                  <c:v>58.649997999999997</c:v>
                </c:pt>
                <c:pt idx="1092">
                  <c:v>58.649997999999997</c:v>
                </c:pt>
                <c:pt idx="1093">
                  <c:v>58.649997999999997</c:v>
                </c:pt>
                <c:pt idx="1094">
                  <c:v>58.649997999999997</c:v>
                </c:pt>
                <c:pt idx="1095">
                  <c:v>58.649997999999997</c:v>
                </c:pt>
                <c:pt idx="1096">
                  <c:v>58.649997999999997</c:v>
                </c:pt>
                <c:pt idx="1097">
                  <c:v>58.649997999999997</c:v>
                </c:pt>
                <c:pt idx="1098">
                  <c:v>58.649997999999997</c:v>
                </c:pt>
                <c:pt idx="1099">
                  <c:v>58.649997999999997</c:v>
                </c:pt>
                <c:pt idx="1100">
                  <c:v>58.649997999999997</c:v>
                </c:pt>
                <c:pt idx="1101">
                  <c:v>58.649997999999997</c:v>
                </c:pt>
                <c:pt idx="1102">
                  <c:v>58.649997999999997</c:v>
                </c:pt>
                <c:pt idx="1103">
                  <c:v>58.649997999999997</c:v>
                </c:pt>
                <c:pt idx="1104">
                  <c:v>58.649997999999997</c:v>
                </c:pt>
                <c:pt idx="1105">
                  <c:v>58.649997999999997</c:v>
                </c:pt>
                <c:pt idx="1106">
                  <c:v>58.649997999999997</c:v>
                </c:pt>
                <c:pt idx="1107">
                  <c:v>58.649997999999997</c:v>
                </c:pt>
                <c:pt idx="1108">
                  <c:v>58.649997999999997</c:v>
                </c:pt>
                <c:pt idx="1109">
                  <c:v>58.649997999999997</c:v>
                </c:pt>
                <c:pt idx="1110">
                  <c:v>58.649997999999997</c:v>
                </c:pt>
                <c:pt idx="1111">
                  <c:v>58.649997999999997</c:v>
                </c:pt>
                <c:pt idx="1112">
                  <c:v>58.649997999999997</c:v>
                </c:pt>
                <c:pt idx="1113">
                  <c:v>58.649997999999997</c:v>
                </c:pt>
                <c:pt idx="1114">
                  <c:v>58.649997999999997</c:v>
                </c:pt>
                <c:pt idx="1115">
                  <c:v>58.649997999999997</c:v>
                </c:pt>
                <c:pt idx="1116">
                  <c:v>58.649997999999997</c:v>
                </c:pt>
                <c:pt idx="1117">
                  <c:v>58.649997999999997</c:v>
                </c:pt>
                <c:pt idx="1118">
                  <c:v>58.649997999999997</c:v>
                </c:pt>
                <c:pt idx="1119">
                  <c:v>58.649997999999997</c:v>
                </c:pt>
                <c:pt idx="1120">
                  <c:v>58.649997999999997</c:v>
                </c:pt>
                <c:pt idx="1121">
                  <c:v>58.649997999999997</c:v>
                </c:pt>
                <c:pt idx="1122">
                  <c:v>58.649997999999997</c:v>
                </c:pt>
                <c:pt idx="1123">
                  <c:v>58.649997999999997</c:v>
                </c:pt>
                <c:pt idx="1124">
                  <c:v>58.649997999999997</c:v>
                </c:pt>
                <c:pt idx="1125">
                  <c:v>58.649997999999997</c:v>
                </c:pt>
                <c:pt idx="1126">
                  <c:v>58.649997999999997</c:v>
                </c:pt>
                <c:pt idx="1127">
                  <c:v>58.649997999999997</c:v>
                </c:pt>
                <c:pt idx="1128">
                  <c:v>58.649997999999997</c:v>
                </c:pt>
                <c:pt idx="1129">
                  <c:v>58.649997999999997</c:v>
                </c:pt>
                <c:pt idx="1130">
                  <c:v>58.649997999999997</c:v>
                </c:pt>
                <c:pt idx="1131">
                  <c:v>58.649997999999997</c:v>
                </c:pt>
                <c:pt idx="1132">
                  <c:v>58.649997999999997</c:v>
                </c:pt>
                <c:pt idx="1133">
                  <c:v>58.649997999999997</c:v>
                </c:pt>
                <c:pt idx="1134">
                  <c:v>58.649997999999997</c:v>
                </c:pt>
                <c:pt idx="1135">
                  <c:v>58.649997999999997</c:v>
                </c:pt>
                <c:pt idx="1136">
                  <c:v>58.649997999999997</c:v>
                </c:pt>
                <c:pt idx="1137">
                  <c:v>58.649997999999997</c:v>
                </c:pt>
                <c:pt idx="1138">
                  <c:v>58.649997999999997</c:v>
                </c:pt>
                <c:pt idx="1139">
                  <c:v>58.649997999999997</c:v>
                </c:pt>
                <c:pt idx="1140">
                  <c:v>58.649997999999997</c:v>
                </c:pt>
                <c:pt idx="1141">
                  <c:v>58.649997999999997</c:v>
                </c:pt>
                <c:pt idx="1142">
                  <c:v>58.649997999999997</c:v>
                </c:pt>
                <c:pt idx="1143">
                  <c:v>58.649997999999997</c:v>
                </c:pt>
                <c:pt idx="1144">
                  <c:v>58.649997999999997</c:v>
                </c:pt>
                <c:pt idx="1145">
                  <c:v>58.649997999999997</c:v>
                </c:pt>
                <c:pt idx="1146">
                  <c:v>58.649997999999997</c:v>
                </c:pt>
                <c:pt idx="1147">
                  <c:v>58.649997999999997</c:v>
                </c:pt>
                <c:pt idx="1148">
                  <c:v>58.649997999999997</c:v>
                </c:pt>
                <c:pt idx="1149">
                  <c:v>58.649997999999997</c:v>
                </c:pt>
                <c:pt idx="1150">
                  <c:v>58.649997999999997</c:v>
                </c:pt>
                <c:pt idx="1151">
                  <c:v>58.649997999999997</c:v>
                </c:pt>
                <c:pt idx="1152">
                  <c:v>58.649997999999997</c:v>
                </c:pt>
                <c:pt idx="1153">
                  <c:v>58.649997999999997</c:v>
                </c:pt>
                <c:pt idx="1154">
                  <c:v>58.649997999999997</c:v>
                </c:pt>
                <c:pt idx="1155">
                  <c:v>58.649997999999997</c:v>
                </c:pt>
                <c:pt idx="1156">
                  <c:v>58.649997999999997</c:v>
                </c:pt>
                <c:pt idx="1157">
                  <c:v>58.649997999999997</c:v>
                </c:pt>
                <c:pt idx="1158">
                  <c:v>58.649997999999997</c:v>
                </c:pt>
                <c:pt idx="1159">
                  <c:v>58.649997999999997</c:v>
                </c:pt>
                <c:pt idx="1160">
                  <c:v>58.649997999999997</c:v>
                </c:pt>
                <c:pt idx="1161">
                  <c:v>58.649997999999997</c:v>
                </c:pt>
                <c:pt idx="1162">
                  <c:v>58.649997999999997</c:v>
                </c:pt>
                <c:pt idx="1163">
                  <c:v>58.649997999999997</c:v>
                </c:pt>
                <c:pt idx="1164">
                  <c:v>58.649997999999997</c:v>
                </c:pt>
                <c:pt idx="1165">
                  <c:v>58.649997999999997</c:v>
                </c:pt>
                <c:pt idx="1166">
                  <c:v>58.649997999999997</c:v>
                </c:pt>
                <c:pt idx="1167">
                  <c:v>58.649997999999997</c:v>
                </c:pt>
                <c:pt idx="1168">
                  <c:v>58.649997999999997</c:v>
                </c:pt>
                <c:pt idx="1169">
                  <c:v>58.649997999999997</c:v>
                </c:pt>
                <c:pt idx="1170">
                  <c:v>58.649997999999997</c:v>
                </c:pt>
                <c:pt idx="1171">
                  <c:v>58.649997999999997</c:v>
                </c:pt>
                <c:pt idx="1172">
                  <c:v>58.649997999999997</c:v>
                </c:pt>
                <c:pt idx="1173">
                  <c:v>58.649997999999997</c:v>
                </c:pt>
                <c:pt idx="1174">
                  <c:v>58.649997999999997</c:v>
                </c:pt>
                <c:pt idx="1175">
                  <c:v>58.649997999999997</c:v>
                </c:pt>
                <c:pt idx="1176">
                  <c:v>58.649997999999997</c:v>
                </c:pt>
                <c:pt idx="1177">
                  <c:v>58.649997999999997</c:v>
                </c:pt>
                <c:pt idx="1178">
                  <c:v>58.649997999999997</c:v>
                </c:pt>
                <c:pt idx="1179">
                  <c:v>58.649997999999997</c:v>
                </c:pt>
                <c:pt idx="1180">
                  <c:v>58.649997999999997</c:v>
                </c:pt>
                <c:pt idx="1181">
                  <c:v>58.649997999999997</c:v>
                </c:pt>
                <c:pt idx="1182">
                  <c:v>58.649997999999997</c:v>
                </c:pt>
                <c:pt idx="1183">
                  <c:v>58.649997999999997</c:v>
                </c:pt>
                <c:pt idx="1184">
                  <c:v>58.649997999999997</c:v>
                </c:pt>
                <c:pt idx="1185">
                  <c:v>58.649997999999997</c:v>
                </c:pt>
                <c:pt idx="1186">
                  <c:v>58.649997999999997</c:v>
                </c:pt>
                <c:pt idx="1187">
                  <c:v>58.649997999999997</c:v>
                </c:pt>
                <c:pt idx="1188">
                  <c:v>58.649997999999997</c:v>
                </c:pt>
                <c:pt idx="1189">
                  <c:v>58.649997999999997</c:v>
                </c:pt>
                <c:pt idx="1190">
                  <c:v>58.649997999999997</c:v>
                </c:pt>
                <c:pt idx="1191">
                  <c:v>58.649997999999997</c:v>
                </c:pt>
                <c:pt idx="1192">
                  <c:v>58.649997999999997</c:v>
                </c:pt>
                <c:pt idx="1193">
                  <c:v>58.649997999999997</c:v>
                </c:pt>
                <c:pt idx="1194">
                  <c:v>58.649997999999997</c:v>
                </c:pt>
                <c:pt idx="1195">
                  <c:v>58.649997999999997</c:v>
                </c:pt>
                <c:pt idx="1196">
                  <c:v>58.649997999999997</c:v>
                </c:pt>
                <c:pt idx="1197">
                  <c:v>58.649997999999997</c:v>
                </c:pt>
                <c:pt idx="1198">
                  <c:v>58.649997999999997</c:v>
                </c:pt>
                <c:pt idx="1199">
                  <c:v>58.649997999999997</c:v>
                </c:pt>
                <c:pt idx="1200">
                  <c:v>58.649997999999997</c:v>
                </c:pt>
                <c:pt idx="1201">
                  <c:v>58.649997999999997</c:v>
                </c:pt>
                <c:pt idx="1202">
                  <c:v>58.649997999999997</c:v>
                </c:pt>
                <c:pt idx="1203">
                  <c:v>58.649997999999997</c:v>
                </c:pt>
                <c:pt idx="1204">
                  <c:v>58.649997999999997</c:v>
                </c:pt>
                <c:pt idx="1205">
                  <c:v>58.649997999999997</c:v>
                </c:pt>
                <c:pt idx="1206">
                  <c:v>58.649997999999997</c:v>
                </c:pt>
                <c:pt idx="1207">
                  <c:v>58.649997999999997</c:v>
                </c:pt>
                <c:pt idx="1208">
                  <c:v>58.649997999999997</c:v>
                </c:pt>
                <c:pt idx="1209">
                  <c:v>58.649997999999997</c:v>
                </c:pt>
                <c:pt idx="1210">
                  <c:v>58.649997999999997</c:v>
                </c:pt>
                <c:pt idx="1211">
                  <c:v>58.649997999999997</c:v>
                </c:pt>
                <c:pt idx="1212">
                  <c:v>58.649997999999997</c:v>
                </c:pt>
                <c:pt idx="1213">
                  <c:v>58.649997999999997</c:v>
                </c:pt>
                <c:pt idx="1214">
                  <c:v>58.649997999999997</c:v>
                </c:pt>
                <c:pt idx="1215">
                  <c:v>58.649997999999997</c:v>
                </c:pt>
                <c:pt idx="1216">
                  <c:v>58.649997999999997</c:v>
                </c:pt>
                <c:pt idx="1217">
                  <c:v>58.649997999999997</c:v>
                </c:pt>
                <c:pt idx="1218">
                  <c:v>58.649997999999997</c:v>
                </c:pt>
                <c:pt idx="1219">
                  <c:v>58.649997999999997</c:v>
                </c:pt>
                <c:pt idx="1220">
                  <c:v>58.649997999999997</c:v>
                </c:pt>
                <c:pt idx="1221">
                  <c:v>58.649997999999997</c:v>
                </c:pt>
                <c:pt idx="1222">
                  <c:v>58.649997999999997</c:v>
                </c:pt>
                <c:pt idx="1223">
                  <c:v>58.649997999999997</c:v>
                </c:pt>
                <c:pt idx="1224">
                  <c:v>58.649997999999997</c:v>
                </c:pt>
                <c:pt idx="1225">
                  <c:v>58.649997999999997</c:v>
                </c:pt>
                <c:pt idx="1226">
                  <c:v>58.649997999999997</c:v>
                </c:pt>
                <c:pt idx="1227">
                  <c:v>58.649997999999997</c:v>
                </c:pt>
                <c:pt idx="1228">
                  <c:v>58.649997999999997</c:v>
                </c:pt>
                <c:pt idx="1229">
                  <c:v>58.649997999999997</c:v>
                </c:pt>
                <c:pt idx="1230">
                  <c:v>58.649997999999997</c:v>
                </c:pt>
                <c:pt idx="1231">
                  <c:v>58.649997999999997</c:v>
                </c:pt>
                <c:pt idx="1232">
                  <c:v>58.649997999999997</c:v>
                </c:pt>
                <c:pt idx="1233">
                  <c:v>58.649997999999997</c:v>
                </c:pt>
                <c:pt idx="1234">
                  <c:v>58.649997999999997</c:v>
                </c:pt>
                <c:pt idx="1235">
                  <c:v>58.649997999999997</c:v>
                </c:pt>
                <c:pt idx="1236">
                  <c:v>58.649997999999997</c:v>
                </c:pt>
                <c:pt idx="1237">
                  <c:v>58.649997999999997</c:v>
                </c:pt>
                <c:pt idx="1238">
                  <c:v>58.649997999999997</c:v>
                </c:pt>
                <c:pt idx="1239">
                  <c:v>58.649997999999997</c:v>
                </c:pt>
                <c:pt idx="1240">
                  <c:v>58.649997999999997</c:v>
                </c:pt>
                <c:pt idx="1241">
                  <c:v>58.649997999999997</c:v>
                </c:pt>
                <c:pt idx="1242">
                  <c:v>58.649997999999997</c:v>
                </c:pt>
                <c:pt idx="1243">
                  <c:v>58.649997999999997</c:v>
                </c:pt>
                <c:pt idx="1244">
                  <c:v>58.649997999999997</c:v>
                </c:pt>
                <c:pt idx="1245">
                  <c:v>58.649997999999997</c:v>
                </c:pt>
                <c:pt idx="1246">
                  <c:v>58.649997999999997</c:v>
                </c:pt>
                <c:pt idx="1247">
                  <c:v>58.649997999999997</c:v>
                </c:pt>
                <c:pt idx="1248">
                  <c:v>58.649997999999997</c:v>
                </c:pt>
                <c:pt idx="1249">
                  <c:v>58.649997999999997</c:v>
                </c:pt>
                <c:pt idx="1250">
                  <c:v>58.649997999999997</c:v>
                </c:pt>
                <c:pt idx="1251">
                  <c:v>58.649997999999997</c:v>
                </c:pt>
                <c:pt idx="1252">
                  <c:v>58.649997999999997</c:v>
                </c:pt>
                <c:pt idx="1253">
                  <c:v>58.649997999999997</c:v>
                </c:pt>
                <c:pt idx="1254">
                  <c:v>58.649997999999997</c:v>
                </c:pt>
                <c:pt idx="1255">
                  <c:v>58.649997999999997</c:v>
                </c:pt>
                <c:pt idx="1256">
                  <c:v>58.649997999999997</c:v>
                </c:pt>
                <c:pt idx="1257">
                  <c:v>58.649997999999997</c:v>
                </c:pt>
                <c:pt idx="1258">
                  <c:v>58.649997999999997</c:v>
                </c:pt>
                <c:pt idx="1259">
                  <c:v>58.649997999999997</c:v>
                </c:pt>
                <c:pt idx="1260">
                  <c:v>58.649997999999997</c:v>
                </c:pt>
                <c:pt idx="1261">
                  <c:v>58.649997999999997</c:v>
                </c:pt>
                <c:pt idx="1262">
                  <c:v>58.649997999999997</c:v>
                </c:pt>
                <c:pt idx="1263">
                  <c:v>58.649997999999997</c:v>
                </c:pt>
                <c:pt idx="1264">
                  <c:v>58.649997999999997</c:v>
                </c:pt>
                <c:pt idx="1265">
                  <c:v>58.649997999999997</c:v>
                </c:pt>
                <c:pt idx="1266">
                  <c:v>58.649997999999997</c:v>
                </c:pt>
                <c:pt idx="1267">
                  <c:v>58.649997999999997</c:v>
                </c:pt>
                <c:pt idx="1268">
                  <c:v>58.649997999999997</c:v>
                </c:pt>
                <c:pt idx="1269">
                  <c:v>58.649997999999997</c:v>
                </c:pt>
                <c:pt idx="1270">
                  <c:v>58.649997999999997</c:v>
                </c:pt>
                <c:pt idx="1271">
                  <c:v>58.649997999999997</c:v>
                </c:pt>
                <c:pt idx="1272">
                  <c:v>58.649997999999997</c:v>
                </c:pt>
                <c:pt idx="1273">
                  <c:v>58.649997999999997</c:v>
                </c:pt>
                <c:pt idx="1274">
                  <c:v>58.649997999999997</c:v>
                </c:pt>
                <c:pt idx="1275">
                  <c:v>58.649997999999997</c:v>
                </c:pt>
                <c:pt idx="1276">
                  <c:v>58.649997999999997</c:v>
                </c:pt>
                <c:pt idx="1277">
                  <c:v>58.649997999999997</c:v>
                </c:pt>
                <c:pt idx="1278">
                  <c:v>58.649997999999997</c:v>
                </c:pt>
                <c:pt idx="1279">
                  <c:v>58.649997999999997</c:v>
                </c:pt>
                <c:pt idx="1280">
                  <c:v>58.649997999999997</c:v>
                </c:pt>
                <c:pt idx="1281">
                  <c:v>58.649997999999997</c:v>
                </c:pt>
                <c:pt idx="1282">
                  <c:v>58.649997999999997</c:v>
                </c:pt>
                <c:pt idx="1283">
                  <c:v>58.649997999999997</c:v>
                </c:pt>
                <c:pt idx="1284">
                  <c:v>58.649997999999997</c:v>
                </c:pt>
                <c:pt idx="1285">
                  <c:v>58.649997999999997</c:v>
                </c:pt>
                <c:pt idx="1286">
                  <c:v>58.649997999999997</c:v>
                </c:pt>
                <c:pt idx="1287">
                  <c:v>58.649997999999997</c:v>
                </c:pt>
                <c:pt idx="1288">
                  <c:v>58.649997999999997</c:v>
                </c:pt>
                <c:pt idx="1289">
                  <c:v>58.649997999999997</c:v>
                </c:pt>
                <c:pt idx="1290">
                  <c:v>58.649997999999997</c:v>
                </c:pt>
                <c:pt idx="1291">
                  <c:v>58.649997999999997</c:v>
                </c:pt>
                <c:pt idx="1292">
                  <c:v>58.649997999999997</c:v>
                </c:pt>
                <c:pt idx="1293">
                  <c:v>58.649997999999997</c:v>
                </c:pt>
                <c:pt idx="1294">
                  <c:v>58.649997999999997</c:v>
                </c:pt>
                <c:pt idx="1295">
                  <c:v>58.649997999999997</c:v>
                </c:pt>
                <c:pt idx="1296">
                  <c:v>58.649997999999997</c:v>
                </c:pt>
                <c:pt idx="1297">
                  <c:v>58.649997999999997</c:v>
                </c:pt>
                <c:pt idx="1298">
                  <c:v>58.649997999999997</c:v>
                </c:pt>
                <c:pt idx="1299">
                  <c:v>58.649997999999997</c:v>
                </c:pt>
                <c:pt idx="1300">
                  <c:v>58.649997999999997</c:v>
                </c:pt>
                <c:pt idx="1301">
                  <c:v>58.649997999999997</c:v>
                </c:pt>
                <c:pt idx="1302">
                  <c:v>58.649997999999997</c:v>
                </c:pt>
                <c:pt idx="1303">
                  <c:v>58.649997999999997</c:v>
                </c:pt>
                <c:pt idx="1304">
                  <c:v>58.649997999999997</c:v>
                </c:pt>
                <c:pt idx="1305">
                  <c:v>58.649997999999997</c:v>
                </c:pt>
                <c:pt idx="1306">
                  <c:v>58.649997999999997</c:v>
                </c:pt>
                <c:pt idx="1307">
                  <c:v>58.649997999999997</c:v>
                </c:pt>
                <c:pt idx="1308">
                  <c:v>58.649997999999997</c:v>
                </c:pt>
                <c:pt idx="1309">
                  <c:v>58.649997999999997</c:v>
                </c:pt>
                <c:pt idx="1310">
                  <c:v>58.649997999999997</c:v>
                </c:pt>
                <c:pt idx="1311">
                  <c:v>58.649997999999997</c:v>
                </c:pt>
                <c:pt idx="1312">
                  <c:v>58.649997999999997</c:v>
                </c:pt>
                <c:pt idx="1313">
                  <c:v>58.649997999999997</c:v>
                </c:pt>
                <c:pt idx="1314">
                  <c:v>58.649997999999997</c:v>
                </c:pt>
                <c:pt idx="1315">
                  <c:v>58.649997999999997</c:v>
                </c:pt>
                <c:pt idx="1316">
                  <c:v>58.649997999999997</c:v>
                </c:pt>
                <c:pt idx="1317">
                  <c:v>58.649997999999997</c:v>
                </c:pt>
                <c:pt idx="1318">
                  <c:v>58.649997999999997</c:v>
                </c:pt>
                <c:pt idx="1319">
                  <c:v>58.649997999999997</c:v>
                </c:pt>
                <c:pt idx="1320">
                  <c:v>58.649997999999997</c:v>
                </c:pt>
                <c:pt idx="1321">
                  <c:v>58.649997999999997</c:v>
                </c:pt>
                <c:pt idx="1322">
                  <c:v>58.649997999999997</c:v>
                </c:pt>
                <c:pt idx="1323">
                  <c:v>58.649997999999997</c:v>
                </c:pt>
                <c:pt idx="1324">
                  <c:v>58.649997999999997</c:v>
                </c:pt>
                <c:pt idx="1325">
                  <c:v>58.649997999999997</c:v>
                </c:pt>
                <c:pt idx="1326">
                  <c:v>58.649997999999997</c:v>
                </c:pt>
                <c:pt idx="1327">
                  <c:v>58.649997999999997</c:v>
                </c:pt>
                <c:pt idx="1328">
                  <c:v>58.649997999999997</c:v>
                </c:pt>
                <c:pt idx="1329">
                  <c:v>58.649997999999997</c:v>
                </c:pt>
                <c:pt idx="1330">
                  <c:v>58.649997999999997</c:v>
                </c:pt>
                <c:pt idx="1331">
                  <c:v>58.649997999999997</c:v>
                </c:pt>
                <c:pt idx="1332">
                  <c:v>58.649997999999997</c:v>
                </c:pt>
                <c:pt idx="1333">
                  <c:v>58.649997999999997</c:v>
                </c:pt>
                <c:pt idx="1334">
                  <c:v>58.649997999999997</c:v>
                </c:pt>
                <c:pt idx="1335">
                  <c:v>58.649997999999997</c:v>
                </c:pt>
                <c:pt idx="1336">
                  <c:v>58.649997999999997</c:v>
                </c:pt>
                <c:pt idx="1337">
                  <c:v>58.649997999999997</c:v>
                </c:pt>
                <c:pt idx="1338">
                  <c:v>58.649997999999997</c:v>
                </c:pt>
                <c:pt idx="1339">
                  <c:v>58.649997999999997</c:v>
                </c:pt>
                <c:pt idx="1340">
                  <c:v>58.649997999999997</c:v>
                </c:pt>
                <c:pt idx="1341">
                  <c:v>58.649997999999997</c:v>
                </c:pt>
                <c:pt idx="1342">
                  <c:v>58.649997999999997</c:v>
                </c:pt>
                <c:pt idx="1343">
                  <c:v>58.649997999999997</c:v>
                </c:pt>
                <c:pt idx="1344">
                  <c:v>58.649997999999997</c:v>
                </c:pt>
                <c:pt idx="1345">
                  <c:v>58.649997999999997</c:v>
                </c:pt>
                <c:pt idx="1346">
                  <c:v>58.649997999999997</c:v>
                </c:pt>
                <c:pt idx="1347">
                  <c:v>58.649997999999997</c:v>
                </c:pt>
                <c:pt idx="1348">
                  <c:v>58.649997999999997</c:v>
                </c:pt>
                <c:pt idx="1349">
                  <c:v>58.649997999999997</c:v>
                </c:pt>
                <c:pt idx="1350">
                  <c:v>58.649997999999997</c:v>
                </c:pt>
                <c:pt idx="1351">
                  <c:v>58.649997999999997</c:v>
                </c:pt>
                <c:pt idx="1352">
                  <c:v>58.649997999999997</c:v>
                </c:pt>
                <c:pt idx="1353">
                  <c:v>58.649997999999997</c:v>
                </c:pt>
                <c:pt idx="1354">
                  <c:v>58.649997999999997</c:v>
                </c:pt>
                <c:pt idx="1355">
                  <c:v>58.649997999999997</c:v>
                </c:pt>
                <c:pt idx="1356">
                  <c:v>58.649997999999997</c:v>
                </c:pt>
                <c:pt idx="1357">
                  <c:v>58.649997999999997</c:v>
                </c:pt>
                <c:pt idx="1358">
                  <c:v>58.649997999999997</c:v>
                </c:pt>
                <c:pt idx="1359">
                  <c:v>58.649997999999997</c:v>
                </c:pt>
                <c:pt idx="1360">
                  <c:v>58.649997999999997</c:v>
                </c:pt>
                <c:pt idx="1361">
                  <c:v>58.649997999999997</c:v>
                </c:pt>
                <c:pt idx="1362">
                  <c:v>58.649997999999997</c:v>
                </c:pt>
                <c:pt idx="1363">
                  <c:v>58.649997999999997</c:v>
                </c:pt>
                <c:pt idx="1364">
                  <c:v>58.649997999999997</c:v>
                </c:pt>
                <c:pt idx="1365">
                  <c:v>58.649997999999997</c:v>
                </c:pt>
                <c:pt idx="1366">
                  <c:v>58.649997999999997</c:v>
                </c:pt>
                <c:pt idx="1367">
                  <c:v>58.649997999999997</c:v>
                </c:pt>
                <c:pt idx="1368">
                  <c:v>58.649997999999997</c:v>
                </c:pt>
                <c:pt idx="1369">
                  <c:v>58.649997999999997</c:v>
                </c:pt>
                <c:pt idx="1370">
                  <c:v>58.649997999999997</c:v>
                </c:pt>
                <c:pt idx="1371">
                  <c:v>58.649997999999997</c:v>
                </c:pt>
                <c:pt idx="1372">
                  <c:v>58.649997999999997</c:v>
                </c:pt>
                <c:pt idx="1373">
                  <c:v>58.649997999999997</c:v>
                </c:pt>
                <c:pt idx="1374">
                  <c:v>58.649997999999997</c:v>
                </c:pt>
                <c:pt idx="1375">
                  <c:v>58.649997999999997</c:v>
                </c:pt>
                <c:pt idx="1376">
                  <c:v>58.649997999999997</c:v>
                </c:pt>
                <c:pt idx="1377">
                  <c:v>58.649997999999997</c:v>
                </c:pt>
                <c:pt idx="1378">
                  <c:v>58.649997999999997</c:v>
                </c:pt>
                <c:pt idx="1379">
                  <c:v>58.649997999999997</c:v>
                </c:pt>
                <c:pt idx="1380">
                  <c:v>58.649997999999997</c:v>
                </c:pt>
                <c:pt idx="1381">
                  <c:v>58.649997999999997</c:v>
                </c:pt>
                <c:pt idx="1382">
                  <c:v>58.649997999999997</c:v>
                </c:pt>
                <c:pt idx="1383">
                  <c:v>58.649997999999997</c:v>
                </c:pt>
                <c:pt idx="1384">
                  <c:v>58.649997999999997</c:v>
                </c:pt>
                <c:pt idx="1385">
                  <c:v>58.649997999999997</c:v>
                </c:pt>
                <c:pt idx="1386">
                  <c:v>58.649997999999997</c:v>
                </c:pt>
                <c:pt idx="1387">
                  <c:v>58.649997999999997</c:v>
                </c:pt>
                <c:pt idx="1388">
                  <c:v>58.649997999999997</c:v>
                </c:pt>
                <c:pt idx="1389">
                  <c:v>58.649997999999997</c:v>
                </c:pt>
                <c:pt idx="1390">
                  <c:v>58.649997999999997</c:v>
                </c:pt>
                <c:pt idx="1391">
                  <c:v>58.649997999999997</c:v>
                </c:pt>
                <c:pt idx="1392">
                  <c:v>58.649997999999997</c:v>
                </c:pt>
                <c:pt idx="1393">
                  <c:v>58.649997999999997</c:v>
                </c:pt>
                <c:pt idx="1394">
                  <c:v>58.649997999999997</c:v>
                </c:pt>
                <c:pt idx="1395">
                  <c:v>58.649997999999997</c:v>
                </c:pt>
                <c:pt idx="1396">
                  <c:v>58.649997999999997</c:v>
                </c:pt>
                <c:pt idx="1397">
                  <c:v>58.649997999999997</c:v>
                </c:pt>
                <c:pt idx="1398">
                  <c:v>58.649997999999997</c:v>
                </c:pt>
                <c:pt idx="1399">
                  <c:v>58.649997999999997</c:v>
                </c:pt>
                <c:pt idx="1400">
                  <c:v>58.649997999999997</c:v>
                </c:pt>
                <c:pt idx="1401">
                  <c:v>58.649997999999997</c:v>
                </c:pt>
                <c:pt idx="1402">
                  <c:v>58.649997999999997</c:v>
                </c:pt>
                <c:pt idx="1403">
                  <c:v>58.649997999999997</c:v>
                </c:pt>
                <c:pt idx="1404">
                  <c:v>58.649997999999997</c:v>
                </c:pt>
                <c:pt idx="1405">
                  <c:v>58.649997999999997</c:v>
                </c:pt>
                <c:pt idx="1406">
                  <c:v>58.649997999999997</c:v>
                </c:pt>
                <c:pt idx="1407">
                  <c:v>58.649997999999997</c:v>
                </c:pt>
                <c:pt idx="1408">
                  <c:v>58.649997999999997</c:v>
                </c:pt>
                <c:pt idx="1409">
                  <c:v>58.649997999999997</c:v>
                </c:pt>
                <c:pt idx="1410">
                  <c:v>58.649997999999997</c:v>
                </c:pt>
                <c:pt idx="1411">
                  <c:v>58.649997999999997</c:v>
                </c:pt>
                <c:pt idx="1412">
                  <c:v>58.649997999999997</c:v>
                </c:pt>
                <c:pt idx="1413">
                  <c:v>58.649997999999997</c:v>
                </c:pt>
                <c:pt idx="1414">
                  <c:v>58.649997999999997</c:v>
                </c:pt>
                <c:pt idx="1415">
                  <c:v>58.649997999999997</c:v>
                </c:pt>
                <c:pt idx="1416">
                  <c:v>58.649997999999997</c:v>
                </c:pt>
                <c:pt idx="1417">
                  <c:v>58.649997999999997</c:v>
                </c:pt>
                <c:pt idx="1418">
                  <c:v>58.649997999999997</c:v>
                </c:pt>
                <c:pt idx="1419">
                  <c:v>58.649997999999997</c:v>
                </c:pt>
                <c:pt idx="1420">
                  <c:v>58.649997999999997</c:v>
                </c:pt>
                <c:pt idx="1421">
                  <c:v>58.649997999999997</c:v>
                </c:pt>
                <c:pt idx="1422">
                  <c:v>58.649997999999997</c:v>
                </c:pt>
                <c:pt idx="1423">
                  <c:v>58.649997999999997</c:v>
                </c:pt>
                <c:pt idx="1424">
                  <c:v>58.649997999999997</c:v>
                </c:pt>
                <c:pt idx="1425">
                  <c:v>58.649997999999997</c:v>
                </c:pt>
                <c:pt idx="1426">
                  <c:v>58.649997999999997</c:v>
                </c:pt>
                <c:pt idx="1427">
                  <c:v>58.649997999999997</c:v>
                </c:pt>
                <c:pt idx="1428">
                  <c:v>58.649997999999997</c:v>
                </c:pt>
                <c:pt idx="1429">
                  <c:v>58.649997999999997</c:v>
                </c:pt>
                <c:pt idx="1430">
                  <c:v>58.649997999999997</c:v>
                </c:pt>
                <c:pt idx="1431">
                  <c:v>58.649997999999997</c:v>
                </c:pt>
                <c:pt idx="1432">
                  <c:v>58.649997999999997</c:v>
                </c:pt>
                <c:pt idx="1433">
                  <c:v>58.649997999999997</c:v>
                </c:pt>
                <c:pt idx="1434">
                  <c:v>58.649997999999997</c:v>
                </c:pt>
                <c:pt idx="1435">
                  <c:v>58.649997999999997</c:v>
                </c:pt>
                <c:pt idx="1436">
                  <c:v>58.649997999999997</c:v>
                </c:pt>
                <c:pt idx="1437">
                  <c:v>58.649997999999997</c:v>
                </c:pt>
                <c:pt idx="1438">
                  <c:v>58.649997999999997</c:v>
                </c:pt>
                <c:pt idx="1439">
                  <c:v>58.649997999999997</c:v>
                </c:pt>
                <c:pt idx="1440">
                  <c:v>58.649997999999997</c:v>
                </c:pt>
                <c:pt idx="1441">
                  <c:v>58.649997999999997</c:v>
                </c:pt>
                <c:pt idx="1442">
                  <c:v>58.649997999999997</c:v>
                </c:pt>
                <c:pt idx="1443">
                  <c:v>58.649997999999997</c:v>
                </c:pt>
                <c:pt idx="1444">
                  <c:v>58.649997999999997</c:v>
                </c:pt>
                <c:pt idx="1445">
                  <c:v>58.649997999999997</c:v>
                </c:pt>
                <c:pt idx="1446">
                  <c:v>58.649997999999997</c:v>
                </c:pt>
                <c:pt idx="1447">
                  <c:v>58.649997999999997</c:v>
                </c:pt>
                <c:pt idx="1448">
                  <c:v>58.649997999999997</c:v>
                </c:pt>
                <c:pt idx="1449">
                  <c:v>58.649997999999997</c:v>
                </c:pt>
                <c:pt idx="1450">
                  <c:v>58.649997999999997</c:v>
                </c:pt>
                <c:pt idx="1451">
                  <c:v>58.649997999999997</c:v>
                </c:pt>
                <c:pt idx="1452">
                  <c:v>58.649997999999997</c:v>
                </c:pt>
                <c:pt idx="1453">
                  <c:v>58.649997999999997</c:v>
                </c:pt>
                <c:pt idx="1454">
                  <c:v>58.649997999999997</c:v>
                </c:pt>
                <c:pt idx="1455">
                  <c:v>58.649997999999997</c:v>
                </c:pt>
                <c:pt idx="1456">
                  <c:v>58.649997999999997</c:v>
                </c:pt>
                <c:pt idx="1457">
                  <c:v>58.649997999999997</c:v>
                </c:pt>
                <c:pt idx="1458">
                  <c:v>58.649997999999997</c:v>
                </c:pt>
                <c:pt idx="1459">
                  <c:v>58.649997999999997</c:v>
                </c:pt>
                <c:pt idx="1460">
                  <c:v>58.649997999999997</c:v>
                </c:pt>
                <c:pt idx="1461">
                  <c:v>58.649997999999997</c:v>
                </c:pt>
                <c:pt idx="1462">
                  <c:v>58.649997999999997</c:v>
                </c:pt>
                <c:pt idx="1463">
                  <c:v>58.649997999999997</c:v>
                </c:pt>
                <c:pt idx="1464">
                  <c:v>58.649997999999997</c:v>
                </c:pt>
                <c:pt idx="1465">
                  <c:v>58.649997999999997</c:v>
                </c:pt>
                <c:pt idx="1466">
                  <c:v>58.649997999999997</c:v>
                </c:pt>
                <c:pt idx="1467">
                  <c:v>58.649997999999997</c:v>
                </c:pt>
                <c:pt idx="1468">
                  <c:v>58.649997999999997</c:v>
                </c:pt>
                <c:pt idx="1469">
                  <c:v>58.649997999999997</c:v>
                </c:pt>
                <c:pt idx="1470">
                  <c:v>58.649997999999997</c:v>
                </c:pt>
                <c:pt idx="1471">
                  <c:v>58.649997999999997</c:v>
                </c:pt>
                <c:pt idx="1472">
                  <c:v>58.649997999999997</c:v>
                </c:pt>
                <c:pt idx="1473">
                  <c:v>58.649997999999997</c:v>
                </c:pt>
                <c:pt idx="1474">
                  <c:v>58.649997999999997</c:v>
                </c:pt>
                <c:pt idx="1475">
                  <c:v>58.649997999999997</c:v>
                </c:pt>
                <c:pt idx="1476">
                  <c:v>58.649997999999997</c:v>
                </c:pt>
                <c:pt idx="1477">
                  <c:v>58.649997999999997</c:v>
                </c:pt>
                <c:pt idx="1478">
                  <c:v>58.649997999999997</c:v>
                </c:pt>
                <c:pt idx="1479">
                  <c:v>58.649997999999997</c:v>
                </c:pt>
                <c:pt idx="1480">
                  <c:v>58.649997999999997</c:v>
                </c:pt>
                <c:pt idx="1481">
                  <c:v>58.649997999999997</c:v>
                </c:pt>
                <c:pt idx="1482">
                  <c:v>58.649997999999997</c:v>
                </c:pt>
                <c:pt idx="1483">
                  <c:v>58.649997999999997</c:v>
                </c:pt>
                <c:pt idx="1484">
                  <c:v>58.649997999999997</c:v>
                </c:pt>
                <c:pt idx="1485">
                  <c:v>58.649997999999997</c:v>
                </c:pt>
                <c:pt idx="1486">
                  <c:v>58.649997999999997</c:v>
                </c:pt>
                <c:pt idx="1487">
                  <c:v>58.649997999999997</c:v>
                </c:pt>
                <c:pt idx="1488">
                  <c:v>58.649997999999997</c:v>
                </c:pt>
                <c:pt idx="1489">
                  <c:v>58.649997999999997</c:v>
                </c:pt>
                <c:pt idx="1490">
                  <c:v>58.649997999999997</c:v>
                </c:pt>
                <c:pt idx="1491">
                  <c:v>58.649997999999997</c:v>
                </c:pt>
                <c:pt idx="1492">
                  <c:v>58.649997999999997</c:v>
                </c:pt>
                <c:pt idx="1493">
                  <c:v>58.649997999999997</c:v>
                </c:pt>
                <c:pt idx="1494">
                  <c:v>58.649997999999997</c:v>
                </c:pt>
                <c:pt idx="1495">
                  <c:v>58.649997999999997</c:v>
                </c:pt>
                <c:pt idx="1496">
                  <c:v>58.649997999999997</c:v>
                </c:pt>
                <c:pt idx="1497">
                  <c:v>58.649997999999997</c:v>
                </c:pt>
                <c:pt idx="1498">
                  <c:v>58.649997999999997</c:v>
                </c:pt>
                <c:pt idx="1499">
                  <c:v>58.649997999999997</c:v>
                </c:pt>
                <c:pt idx="1500">
                  <c:v>58.649997999999997</c:v>
                </c:pt>
                <c:pt idx="1501">
                  <c:v>58.649997999999997</c:v>
                </c:pt>
                <c:pt idx="1502">
                  <c:v>58.649997999999997</c:v>
                </c:pt>
                <c:pt idx="1503">
                  <c:v>58.649997999999997</c:v>
                </c:pt>
                <c:pt idx="1504">
                  <c:v>58.649997999999997</c:v>
                </c:pt>
                <c:pt idx="1505">
                  <c:v>58.649997999999997</c:v>
                </c:pt>
                <c:pt idx="1506">
                  <c:v>58.649997999999997</c:v>
                </c:pt>
                <c:pt idx="1507">
                  <c:v>58.649997999999997</c:v>
                </c:pt>
                <c:pt idx="1508">
                  <c:v>58.649997999999997</c:v>
                </c:pt>
                <c:pt idx="1509">
                  <c:v>58.649997999999997</c:v>
                </c:pt>
                <c:pt idx="1510">
                  <c:v>58.649997999999997</c:v>
                </c:pt>
                <c:pt idx="1511">
                  <c:v>58.649997999999997</c:v>
                </c:pt>
                <c:pt idx="1512">
                  <c:v>58.649997999999997</c:v>
                </c:pt>
                <c:pt idx="1513">
                  <c:v>58.649997999999997</c:v>
                </c:pt>
                <c:pt idx="1514">
                  <c:v>58.649997999999997</c:v>
                </c:pt>
                <c:pt idx="1515">
                  <c:v>58.649997999999997</c:v>
                </c:pt>
                <c:pt idx="1516">
                  <c:v>58.649997999999997</c:v>
                </c:pt>
                <c:pt idx="1517">
                  <c:v>58.649997999999997</c:v>
                </c:pt>
                <c:pt idx="1518">
                  <c:v>58.649997999999997</c:v>
                </c:pt>
                <c:pt idx="1519">
                  <c:v>58.649997999999997</c:v>
                </c:pt>
                <c:pt idx="1520">
                  <c:v>58.649997999999997</c:v>
                </c:pt>
                <c:pt idx="1521">
                  <c:v>58.649997999999997</c:v>
                </c:pt>
                <c:pt idx="1522">
                  <c:v>58.649997999999997</c:v>
                </c:pt>
                <c:pt idx="1523">
                  <c:v>58.649997999999997</c:v>
                </c:pt>
                <c:pt idx="1524">
                  <c:v>58.649997999999997</c:v>
                </c:pt>
                <c:pt idx="1525">
                  <c:v>58.649997999999997</c:v>
                </c:pt>
                <c:pt idx="1526">
                  <c:v>58.649997999999997</c:v>
                </c:pt>
                <c:pt idx="1527">
                  <c:v>58.649997999999997</c:v>
                </c:pt>
                <c:pt idx="1528">
                  <c:v>58.649997999999997</c:v>
                </c:pt>
                <c:pt idx="1529">
                  <c:v>58.649997999999997</c:v>
                </c:pt>
                <c:pt idx="1530">
                  <c:v>58.649997999999997</c:v>
                </c:pt>
                <c:pt idx="1531">
                  <c:v>58.649997999999997</c:v>
                </c:pt>
                <c:pt idx="1532">
                  <c:v>58.649997999999997</c:v>
                </c:pt>
                <c:pt idx="1533">
                  <c:v>58.649997999999997</c:v>
                </c:pt>
                <c:pt idx="1534">
                  <c:v>58.649997999999997</c:v>
                </c:pt>
                <c:pt idx="1535">
                  <c:v>58.649997999999997</c:v>
                </c:pt>
                <c:pt idx="1536">
                  <c:v>58.649997999999997</c:v>
                </c:pt>
                <c:pt idx="1537">
                  <c:v>58.649997999999997</c:v>
                </c:pt>
                <c:pt idx="1538">
                  <c:v>58.649997999999997</c:v>
                </c:pt>
                <c:pt idx="1539">
                  <c:v>58.649997999999997</c:v>
                </c:pt>
                <c:pt idx="1540">
                  <c:v>58.649997999999997</c:v>
                </c:pt>
                <c:pt idx="1541">
                  <c:v>58.649997999999997</c:v>
                </c:pt>
                <c:pt idx="1542">
                  <c:v>58.649997999999997</c:v>
                </c:pt>
                <c:pt idx="1543">
                  <c:v>58.649997999999997</c:v>
                </c:pt>
                <c:pt idx="1544">
                  <c:v>58.649997999999997</c:v>
                </c:pt>
                <c:pt idx="1545">
                  <c:v>58.649997999999997</c:v>
                </c:pt>
                <c:pt idx="1546">
                  <c:v>58.649997999999997</c:v>
                </c:pt>
                <c:pt idx="1547">
                  <c:v>58.649997999999997</c:v>
                </c:pt>
                <c:pt idx="1548">
                  <c:v>58.649997999999997</c:v>
                </c:pt>
                <c:pt idx="1549">
                  <c:v>58.649997999999997</c:v>
                </c:pt>
                <c:pt idx="1550">
                  <c:v>58.649997999999997</c:v>
                </c:pt>
                <c:pt idx="1551">
                  <c:v>58.649997999999997</c:v>
                </c:pt>
                <c:pt idx="1552">
                  <c:v>58.649997999999997</c:v>
                </c:pt>
                <c:pt idx="1553">
                  <c:v>58.649997999999997</c:v>
                </c:pt>
                <c:pt idx="1554">
                  <c:v>58.649997999999997</c:v>
                </c:pt>
                <c:pt idx="1555">
                  <c:v>58.649997999999997</c:v>
                </c:pt>
                <c:pt idx="1556">
                  <c:v>58.649997999999997</c:v>
                </c:pt>
                <c:pt idx="1557">
                  <c:v>58.649997999999997</c:v>
                </c:pt>
                <c:pt idx="1558">
                  <c:v>58.649997999999997</c:v>
                </c:pt>
                <c:pt idx="1559">
                  <c:v>58.649997999999997</c:v>
                </c:pt>
                <c:pt idx="1560">
                  <c:v>58.649997999999997</c:v>
                </c:pt>
                <c:pt idx="1561">
                  <c:v>58.649997999999997</c:v>
                </c:pt>
                <c:pt idx="1562">
                  <c:v>58.649997999999997</c:v>
                </c:pt>
                <c:pt idx="1563">
                  <c:v>58.649997999999997</c:v>
                </c:pt>
                <c:pt idx="1564">
                  <c:v>58.649997999999997</c:v>
                </c:pt>
                <c:pt idx="1565">
                  <c:v>58.649997999999997</c:v>
                </c:pt>
                <c:pt idx="1566">
                  <c:v>58.649997999999997</c:v>
                </c:pt>
                <c:pt idx="1567">
                  <c:v>58.649997999999997</c:v>
                </c:pt>
                <c:pt idx="1568">
                  <c:v>58.649997999999997</c:v>
                </c:pt>
                <c:pt idx="1569">
                  <c:v>58.649997999999997</c:v>
                </c:pt>
                <c:pt idx="1570">
                  <c:v>58.649997999999997</c:v>
                </c:pt>
                <c:pt idx="1571">
                  <c:v>58.649997999999997</c:v>
                </c:pt>
                <c:pt idx="1572">
                  <c:v>58.649997999999997</c:v>
                </c:pt>
                <c:pt idx="1573">
                  <c:v>58.649997999999997</c:v>
                </c:pt>
                <c:pt idx="1574">
                  <c:v>58.649997999999997</c:v>
                </c:pt>
                <c:pt idx="1575">
                  <c:v>58.649997999999997</c:v>
                </c:pt>
                <c:pt idx="1576">
                  <c:v>58.649997999999997</c:v>
                </c:pt>
                <c:pt idx="1577">
                  <c:v>58.649997999999997</c:v>
                </c:pt>
                <c:pt idx="1578">
                  <c:v>58.649997999999997</c:v>
                </c:pt>
                <c:pt idx="1579">
                  <c:v>58.649997999999997</c:v>
                </c:pt>
                <c:pt idx="1580">
                  <c:v>58.649997999999997</c:v>
                </c:pt>
                <c:pt idx="1581">
                  <c:v>58.649997999999997</c:v>
                </c:pt>
                <c:pt idx="1582">
                  <c:v>58.649997999999997</c:v>
                </c:pt>
                <c:pt idx="1583">
                  <c:v>58.649997999999997</c:v>
                </c:pt>
                <c:pt idx="1584">
                  <c:v>58.649997999999997</c:v>
                </c:pt>
                <c:pt idx="1585">
                  <c:v>58.649997999999997</c:v>
                </c:pt>
                <c:pt idx="1586">
                  <c:v>58.649997999999997</c:v>
                </c:pt>
                <c:pt idx="1587">
                  <c:v>58.649997999999997</c:v>
                </c:pt>
                <c:pt idx="1588">
                  <c:v>58.649997999999997</c:v>
                </c:pt>
                <c:pt idx="1589">
                  <c:v>58.649997999999997</c:v>
                </c:pt>
                <c:pt idx="1590">
                  <c:v>58.649997999999997</c:v>
                </c:pt>
                <c:pt idx="1591">
                  <c:v>58.649997999999997</c:v>
                </c:pt>
                <c:pt idx="1592">
                  <c:v>58.649997999999997</c:v>
                </c:pt>
                <c:pt idx="1593">
                  <c:v>58.649997999999997</c:v>
                </c:pt>
                <c:pt idx="1594">
                  <c:v>58.649997999999997</c:v>
                </c:pt>
                <c:pt idx="1595">
                  <c:v>58.649997999999997</c:v>
                </c:pt>
                <c:pt idx="1596">
                  <c:v>58.649997999999997</c:v>
                </c:pt>
                <c:pt idx="1597">
                  <c:v>58.649997999999997</c:v>
                </c:pt>
                <c:pt idx="1598">
                  <c:v>58.649997999999997</c:v>
                </c:pt>
                <c:pt idx="1599">
                  <c:v>58.649997999999997</c:v>
                </c:pt>
                <c:pt idx="1600">
                  <c:v>58.649997999999997</c:v>
                </c:pt>
                <c:pt idx="1601">
                  <c:v>58.649997999999997</c:v>
                </c:pt>
                <c:pt idx="1602">
                  <c:v>58.649997999999997</c:v>
                </c:pt>
                <c:pt idx="1603">
                  <c:v>58.649997999999997</c:v>
                </c:pt>
                <c:pt idx="1604">
                  <c:v>58.649997999999997</c:v>
                </c:pt>
                <c:pt idx="1605">
                  <c:v>58.649997999999997</c:v>
                </c:pt>
                <c:pt idx="1606">
                  <c:v>58.649997999999997</c:v>
                </c:pt>
                <c:pt idx="1607">
                  <c:v>58.649997999999997</c:v>
                </c:pt>
                <c:pt idx="1608">
                  <c:v>58.649997999999997</c:v>
                </c:pt>
                <c:pt idx="1609">
                  <c:v>58.649997999999997</c:v>
                </c:pt>
                <c:pt idx="1610">
                  <c:v>58.649997999999997</c:v>
                </c:pt>
                <c:pt idx="1611">
                  <c:v>58.649997999999997</c:v>
                </c:pt>
                <c:pt idx="1612">
                  <c:v>58.649997999999997</c:v>
                </c:pt>
                <c:pt idx="1613">
                  <c:v>58.649997999999997</c:v>
                </c:pt>
                <c:pt idx="1614">
                  <c:v>58.649997999999997</c:v>
                </c:pt>
                <c:pt idx="1615">
                  <c:v>58.649997999999997</c:v>
                </c:pt>
                <c:pt idx="1616">
                  <c:v>58.649997999999997</c:v>
                </c:pt>
                <c:pt idx="1617">
                  <c:v>58.649997999999997</c:v>
                </c:pt>
                <c:pt idx="1618">
                  <c:v>58.649997999999997</c:v>
                </c:pt>
                <c:pt idx="1619">
                  <c:v>58.649997999999997</c:v>
                </c:pt>
                <c:pt idx="1620">
                  <c:v>58.649997999999997</c:v>
                </c:pt>
                <c:pt idx="1621">
                  <c:v>58.649997999999997</c:v>
                </c:pt>
                <c:pt idx="1622">
                  <c:v>58.649997999999997</c:v>
                </c:pt>
                <c:pt idx="1623">
                  <c:v>58.649997999999997</c:v>
                </c:pt>
                <c:pt idx="1624">
                  <c:v>58.649997999999997</c:v>
                </c:pt>
                <c:pt idx="1625">
                  <c:v>58.649997999999997</c:v>
                </c:pt>
                <c:pt idx="1626">
                  <c:v>58.649997999999997</c:v>
                </c:pt>
                <c:pt idx="1627">
                  <c:v>58.649997999999997</c:v>
                </c:pt>
                <c:pt idx="1628">
                  <c:v>58.649997999999997</c:v>
                </c:pt>
                <c:pt idx="1629">
                  <c:v>58.649997999999997</c:v>
                </c:pt>
                <c:pt idx="1630">
                  <c:v>58.649997999999997</c:v>
                </c:pt>
                <c:pt idx="1631">
                  <c:v>58.649997999999997</c:v>
                </c:pt>
                <c:pt idx="1632">
                  <c:v>58.649997999999997</c:v>
                </c:pt>
                <c:pt idx="1633">
                  <c:v>58.649997999999997</c:v>
                </c:pt>
                <c:pt idx="1634">
                  <c:v>58.649997999999997</c:v>
                </c:pt>
                <c:pt idx="1635">
                  <c:v>58.649997999999997</c:v>
                </c:pt>
                <c:pt idx="1636">
                  <c:v>58.649997999999997</c:v>
                </c:pt>
                <c:pt idx="1637">
                  <c:v>58.649997999999997</c:v>
                </c:pt>
                <c:pt idx="1638">
                  <c:v>58.649997999999997</c:v>
                </c:pt>
                <c:pt idx="1639">
                  <c:v>58.649997999999997</c:v>
                </c:pt>
                <c:pt idx="1640">
                  <c:v>58.649997999999997</c:v>
                </c:pt>
                <c:pt idx="1641">
                  <c:v>58.649997999999997</c:v>
                </c:pt>
                <c:pt idx="1642">
                  <c:v>58.649997999999997</c:v>
                </c:pt>
                <c:pt idx="1643">
                  <c:v>58.649997999999997</c:v>
                </c:pt>
                <c:pt idx="1644">
                  <c:v>58.649997999999997</c:v>
                </c:pt>
                <c:pt idx="1645">
                  <c:v>58.649997999999997</c:v>
                </c:pt>
                <c:pt idx="1646">
                  <c:v>58.649997999999997</c:v>
                </c:pt>
                <c:pt idx="1647">
                  <c:v>58.649997999999997</c:v>
                </c:pt>
                <c:pt idx="1648">
                  <c:v>58.649997999999997</c:v>
                </c:pt>
                <c:pt idx="1649">
                  <c:v>58.649997999999997</c:v>
                </c:pt>
                <c:pt idx="1650">
                  <c:v>58.649997999999997</c:v>
                </c:pt>
                <c:pt idx="1651">
                  <c:v>58.649997999999997</c:v>
                </c:pt>
                <c:pt idx="1652">
                  <c:v>58.649997999999997</c:v>
                </c:pt>
                <c:pt idx="1653">
                  <c:v>58.649997999999997</c:v>
                </c:pt>
                <c:pt idx="1654">
                  <c:v>58.649997999999997</c:v>
                </c:pt>
                <c:pt idx="1655">
                  <c:v>58.649997999999997</c:v>
                </c:pt>
                <c:pt idx="1656">
                  <c:v>58.649997999999997</c:v>
                </c:pt>
                <c:pt idx="1657">
                  <c:v>58.649997999999997</c:v>
                </c:pt>
                <c:pt idx="1658">
                  <c:v>58.649997999999997</c:v>
                </c:pt>
                <c:pt idx="1659">
                  <c:v>58.649997999999997</c:v>
                </c:pt>
                <c:pt idx="1660">
                  <c:v>58.649997999999997</c:v>
                </c:pt>
                <c:pt idx="1661">
                  <c:v>58.649997999999997</c:v>
                </c:pt>
                <c:pt idx="1662">
                  <c:v>58.649997999999997</c:v>
                </c:pt>
                <c:pt idx="1663">
                  <c:v>58.649997999999997</c:v>
                </c:pt>
                <c:pt idx="1664">
                  <c:v>58.649997999999997</c:v>
                </c:pt>
                <c:pt idx="1665">
                  <c:v>58.649997999999997</c:v>
                </c:pt>
                <c:pt idx="1666">
                  <c:v>58.649997999999997</c:v>
                </c:pt>
                <c:pt idx="1667">
                  <c:v>58.649997999999997</c:v>
                </c:pt>
                <c:pt idx="1668">
                  <c:v>58.649997999999997</c:v>
                </c:pt>
                <c:pt idx="1669">
                  <c:v>58.649997999999997</c:v>
                </c:pt>
                <c:pt idx="1670">
                  <c:v>58.649997999999997</c:v>
                </c:pt>
                <c:pt idx="1671">
                  <c:v>58.649997999999997</c:v>
                </c:pt>
                <c:pt idx="1672">
                  <c:v>58.649997999999997</c:v>
                </c:pt>
                <c:pt idx="1673">
                  <c:v>58.649997999999997</c:v>
                </c:pt>
                <c:pt idx="1674">
                  <c:v>58.649997999999997</c:v>
                </c:pt>
                <c:pt idx="1675">
                  <c:v>58.649997999999997</c:v>
                </c:pt>
                <c:pt idx="1676">
                  <c:v>58.649997999999997</c:v>
                </c:pt>
                <c:pt idx="1677">
                  <c:v>58.649997999999997</c:v>
                </c:pt>
                <c:pt idx="1678">
                  <c:v>58.649997999999997</c:v>
                </c:pt>
                <c:pt idx="1679">
                  <c:v>58.649997999999997</c:v>
                </c:pt>
                <c:pt idx="1680">
                  <c:v>58.649997999999997</c:v>
                </c:pt>
                <c:pt idx="1681">
                  <c:v>58.649997999999997</c:v>
                </c:pt>
                <c:pt idx="1682">
                  <c:v>58.649997999999997</c:v>
                </c:pt>
                <c:pt idx="1683">
                  <c:v>58.649997999999997</c:v>
                </c:pt>
                <c:pt idx="1684">
                  <c:v>58.649997999999997</c:v>
                </c:pt>
                <c:pt idx="1685">
                  <c:v>58.649997999999997</c:v>
                </c:pt>
                <c:pt idx="1686">
                  <c:v>58.649997999999997</c:v>
                </c:pt>
                <c:pt idx="1687">
                  <c:v>58.649997999999997</c:v>
                </c:pt>
                <c:pt idx="1688">
                  <c:v>58.649997999999997</c:v>
                </c:pt>
                <c:pt idx="1689">
                  <c:v>58.649997999999997</c:v>
                </c:pt>
                <c:pt idx="1690">
                  <c:v>58.649997999999997</c:v>
                </c:pt>
                <c:pt idx="1691">
                  <c:v>58.649997999999997</c:v>
                </c:pt>
                <c:pt idx="1692">
                  <c:v>58.649997999999997</c:v>
                </c:pt>
                <c:pt idx="1693">
                  <c:v>58.649997999999997</c:v>
                </c:pt>
                <c:pt idx="1694">
                  <c:v>58.649997999999997</c:v>
                </c:pt>
                <c:pt idx="1695">
                  <c:v>58.649997999999997</c:v>
                </c:pt>
                <c:pt idx="1696">
                  <c:v>58.649997999999997</c:v>
                </c:pt>
                <c:pt idx="1697">
                  <c:v>58.649997999999997</c:v>
                </c:pt>
                <c:pt idx="1698">
                  <c:v>58.649997999999997</c:v>
                </c:pt>
                <c:pt idx="1699">
                  <c:v>58.649997999999997</c:v>
                </c:pt>
                <c:pt idx="1700">
                  <c:v>58.649997999999997</c:v>
                </c:pt>
                <c:pt idx="1701">
                  <c:v>58.649997999999997</c:v>
                </c:pt>
                <c:pt idx="1702">
                  <c:v>58.649997999999997</c:v>
                </c:pt>
                <c:pt idx="1703">
                  <c:v>58.649997999999997</c:v>
                </c:pt>
                <c:pt idx="1704">
                  <c:v>58.649997999999997</c:v>
                </c:pt>
                <c:pt idx="1705">
                  <c:v>58.649997999999997</c:v>
                </c:pt>
                <c:pt idx="1706">
                  <c:v>58.649997999999997</c:v>
                </c:pt>
                <c:pt idx="1707">
                  <c:v>58.649997999999997</c:v>
                </c:pt>
                <c:pt idx="1708">
                  <c:v>58.649997999999997</c:v>
                </c:pt>
                <c:pt idx="1709">
                  <c:v>58.649997999999997</c:v>
                </c:pt>
                <c:pt idx="1710">
                  <c:v>58.649997999999997</c:v>
                </c:pt>
                <c:pt idx="1711">
                  <c:v>58.649997999999997</c:v>
                </c:pt>
                <c:pt idx="1712">
                  <c:v>58.649997999999997</c:v>
                </c:pt>
                <c:pt idx="1713">
                  <c:v>58.649997999999997</c:v>
                </c:pt>
                <c:pt idx="1714">
                  <c:v>58.649997999999997</c:v>
                </c:pt>
                <c:pt idx="1715">
                  <c:v>58.649997999999997</c:v>
                </c:pt>
                <c:pt idx="1716">
                  <c:v>58.649997999999997</c:v>
                </c:pt>
                <c:pt idx="1717">
                  <c:v>58.649997999999997</c:v>
                </c:pt>
                <c:pt idx="1718">
                  <c:v>58.649997999999997</c:v>
                </c:pt>
                <c:pt idx="1719">
                  <c:v>58.649997999999997</c:v>
                </c:pt>
                <c:pt idx="1720">
                  <c:v>58.649997999999997</c:v>
                </c:pt>
                <c:pt idx="1721">
                  <c:v>58.649997999999997</c:v>
                </c:pt>
                <c:pt idx="1722">
                  <c:v>58.649997999999997</c:v>
                </c:pt>
                <c:pt idx="1723">
                  <c:v>58.649997999999997</c:v>
                </c:pt>
                <c:pt idx="1724">
                  <c:v>58.649997999999997</c:v>
                </c:pt>
                <c:pt idx="1725">
                  <c:v>58.649997999999997</c:v>
                </c:pt>
                <c:pt idx="1726">
                  <c:v>58.649997999999997</c:v>
                </c:pt>
                <c:pt idx="1727">
                  <c:v>58.649997999999997</c:v>
                </c:pt>
                <c:pt idx="1728">
                  <c:v>58.649997999999997</c:v>
                </c:pt>
                <c:pt idx="1729">
                  <c:v>58.649997999999997</c:v>
                </c:pt>
                <c:pt idx="1730">
                  <c:v>58.649997999999997</c:v>
                </c:pt>
                <c:pt idx="1731">
                  <c:v>58.649997999999997</c:v>
                </c:pt>
                <c:pt idx="1732">
                  <c:v>58.649997999999997</c:v>
                </c:pt>
                <c:pt idx="1733">
                  <c:v>58.649997999999997</c:v>
                </c:pt>
                <c:pt idx="1734">
                  <c:v>58.649997999999997</c:v>
                </c:pt>
                <c:pt idx="1735">
                  <c:v>58.649997999999997</c:v>
                </c:pt>
                <c:pt idx="1736">
                  <c:v>58.649997999999997</c:v>
                </c:pt>
                <c:pt idx="1737">
                  <c:v>58.649997999999997</c:v>
                </c:pt>
                <c:pt idx="1738">
                  <c:v>58.649997999999997</c:v>
                </c:pt>
                <c:pt idx="1739">
                  <c:v>58.649997999999997</c:v>
                </c:pt>
                <c:pt idx="1740">
                  <c:v>58.649997999999997</c:v>
                </c:pt>
                <c:pt idx="1741">
                  <c:v>58.649997999999997</c:v>
                </c:pt>
                <c:pt idx="1742">
                  <c:v>58.649997999999997</c:v>
                </c:pt>
                <c:pt idx="1743">
                  <c:v>58.649997999999997</c:v>
                </c:pt>
                <c:pt idx="1744">
                  <c:v>58.649997999999997</c:v>
                </c:pt>
                <c:pt idx="1745">
                  <c:v>58.649997999999997</c:v>
                </c:pt>
                <c:pt idx="1746">
                  <c:v>58.649997999999997</c:v>
                </c:pt>
                <c:pt idx="1747">
                  <c:v>58.649997999999997</c:v>
                </c:pt>
                <c:pt idx="1748">
                  <c:v>58.649997999999997</c:v>
                </c:pt>
                <c:pt idx="1749">
                  <c:v>58.649997999999997</c:v>
                </c:pt>
                <c:pt idx="1750">
                  <c:v>58.649997999999997</c:v>
                </c:pt>
                <c:pt idx="1751">
                  <c:v>58.649997999999997</c:v>
                </c:pt>
                <c:pt idx="1752">
                  <c:v>58.649997999999997</c:v>
                </c:pt>
                <c:pt idx="1753">
                  <c:v>58.649997999999997</c:v>
                </c:pt>
                <c:pt idx="1754">
                  <c:v>58.649997999999997</c:v>
                </c:pt>
                <c:pt idx="1755">
                  <c:v>58.649997999999997</c:v>
                </c:pt>
                <c:pt idx="1756">
                  <c:v>58.649997999999997</c:v>
                </c:pt>
                <c:pt idx="1757">
                  <c:v>58.649997999999997</c:v>
                </c:pt>
                <c:pt idx="1758">
                  <c:v>58.649997999999997</c:v>
                </c:pt>
                <c:pt idx="1759">
                  <c:v>58.649997999999997</c:v>
                </c:pt>
                <c:pt idx="1760">
                  <c:v>58.649997999999997</c:v>
                </c:pt>
                <c:pt idx="1761">
                  <c:v>58.649997999999997</c:v>
                </c:pt>
                <c:pt idx="1762">
                  <c:v>58.649997999999997</c:v>
                </c:pt>
                <c:pt idx="1763">
                  <c:v>58.649997999999997</c:v>
                </c:pt>
                <c:pt idx="1764">
                  <c:v>58.649997999999997</c:v>
                </c:pt>
                <c:pt idx="1765">
                  <c:v>58.649997999999997</c:v>
                </c:pt>
                <c:pt idx="1766">
                  <c:v>58.649997999999997</c:v>
                </c:pt>
                <c:pt idx="1767">
                  <c:v>58.649997999999997</c:v>
                </c:pt>
                <c:pt idx="1768">
                  <c:v>58.649997999999997</c:v>
                </c:pt>
                <c:pt idx="1769">
                  <c:v>58.649997999999997</c:v>
                </c:pt>
                <c:pt idx="1770">
                  <c:v>58.649997999999997</c:v>
                </c:pt>
                <c:pt idx="1771">
                  <c:v>58.649997999999997</c:v>
                </c:pt>
                <c:pt idx="1772">
                  <c:v>58.649997999999997</c:v>
                </c:pt>
                <c:pt idx="1773">
                  <c:v>58.649997999999997</c:v>
                </c:pt>
                <c:pt idx="1774">
                  <c:v>58.649997999999997</c:v>
                </c:pt>
                <c:pt idx="1775">
                  <c:v>58.649997999999997</c:v>
                </c:pt>
                <c:pt idx="1776">
                  <c:v>58.649997999999997</c:v>
                </c:pt>
                <c:pt idx="1777">
                  <c:v>58.649997999999997</c:v>
                </c:pt>
                <c:pt idx="1778">
                  <c:v>58.649997999999997</c:v>
                </c:pt>
                <c:pt idx="1779">
                  <c:v>58.649997999999997</c:v>
                </c:pt>
                <c:pt idx="1780">
                  <c:v>58.649997999999997</c:v>
                </c:pt>
                <c:pt idx="1781">
                  <c:v>58.649997999999997</c:v>
                </c:pt>
                <c:pt idx="1782">
                  <c:v>58.649997999999997</c:v>
                </c:pt>
                <c:pt idx="1783">
                  <c:v>58.649997999999997</c:v>
                </c:pt>
                <c:pt idx="1784">
                  <c:v>58.649997999999997</c:v>
                </c:pt>
                <c:pt idx="1785">
                  <c:v>58.649997999999997</c:v>
                </c:pt>
                <c:pt idx="1786">
                  <c:v>58.649997999999997</c:v>
                </c:pt>
                <c:pt idx="1787">
                  <c:v>58.649997999999997</c:v>
                </c:pt>
                <c:pt idx="1788">
                  <c:v>58.649997999999997</c:v>
                </c:pt>
                <c:pt idx="1789">
                  <c:v>58.649997999999997</c:v>
                </c:pt>
                <c:pt idx="1790">
                  <c:v>58.649997999999997</c:v>
                </c:pt>
                <c:pt idx="1791">
                  <c:v>58.649997999999997</c:v>
                </c:pt>
                <c:pt idx="1792">
                  <c:v>58.649997999999997</c:v>
                </c:pt>
                <c:pt idx="1793">
                  <c:v>58.649997999999997</c:v>
                </c:pt>
                <c:pt idx="1794">
                  <c:v>58.649997999999997</c:v>
                </c:pt>
                <c:pt idx="1795">
                  <c:v>58.649997999999997</c:v>
                </c:pt>
                <c:pt idx="1796">
                  <c:v>58.649997999999997</c:v>
                </c:pt>
                <c:pt idx="1797">
                  <c:v>58.649997999999997</c:v>
                </c:pt>
                <c:pt idx="1798">
                  <c:v>58.649997999999997</c:v>
                </c:pt>
                <c:pt idx="1799">
                  <c:v>58.649997999999997</c:v>
                </c:pt>
                <c:pt idx="1800">
                  <c:v>58.649997999999997</c:v>
                </c:pt>
                <c:pt idx="1801">
                  <c:v>58.649997999999997</c:v>
                </c:pt>
                <c:pt idx="1802">
                  <c:v>58.649997999999997</c:v>
                </c:pt>
                <c:pt idx="1803">
                  <c:v>58.649997999999997</c:v>
                </c:pt>
                <c:pt idx="1804">
                  <c:v>58.649997999999997</c:v>
                </c:pt>
                <c:pt idx="1805">
                  <c:v>58.649997999999997</c:v>
                </c:pt>
                <c:pt idx="1806">
                  <c:v>58.649997999999997</c:v>
                </c:pt>
                <c:pt idx="1807">
                  <c:v>58.649997999999997</c:v>
                </c:pt>
                <c:pt idx="1808">
                  <c:v>58.649997999999997</c:v>
                </c:pt>
                <c:pt idx="1809">
                  <c:v>58.649997999999997</c:v>
                </c:pt>
                <c:pt idx="1810">
                  <c:v>58.649997999999997</c:v>
                </c:pt>
                <c:pt idx="1811">
                  <c:v>58.649997999999997</c:v>
                </c:pt>
                <c:pt idx="1812">
                  <c:v>58.649997999999997</c:v>
                </c:pt>
                <c:pt idx="1813">
                  <c:v>58.649997999999997</c:v>
                </c:pt>
                <c:pt idx="1814">
                  <c:v>58.649997999999997</c:v>
                </c:pt>
                <c:pt idx="1815">
                  <c:v>58.649997999999997</c:v>
                </c:pt>
                <c:pt idx="1816">
                  <c:v>58.649997999999997</c:v>
                </c:pt>
                <c:pt idx="1817">
                  <c:v>58.649997999999997</c:v>
                </c:pt>
                <c:pt idx="1818">
                  <c:v>58.649997999999997</c:v>
                </c:pt>
                <c:pt idx="1819">
                  <c:v>58.649997999999997</c:v>
                </c:pt>
                <c:pt idx="1820">
                  <c:v>58.649997999999997</c:v>
                </c:pt>
                <c:pt idx="1821">
                  <c:v>58.649997999999997</c:v>
                </c:pt>
                <c:pt idx="1822">
                  <c:v>58.649997999999997</c:v>
                </c:pt>
                <c:pt idx="1823">
                  <c:v>58.649997999999997</c:v>
                </c:pt>
                <c:pt idx="1824">
                  <c:v>58.649997999999997</c:v>
                </c:pt>
                <c:pt idx="1825">
                  <c:v>58.649997999999997</c:v>
                </c:pt>
                <c:pt idx="1826">
                  <c:v>58.649997999999997</c:v>
                </c:pt>
                <c:pt idx="1827">
                  <c:v>58.649997999999997</c:v>
                </c:pt>
                <c:pt idx="1828">
                  <c:v>58.649997999999997</c:v>
                </c:pt>
                <c:pt idx="1829">
                  <c:v>58.649997999999997</c:v>
                </c:pt>
                <c:pt idx="1830">
                  <c:v>58.649997999999997</c:v>
                </c:pt>
                <c:pt idx="1831">
                  <c:v>58.649997999999997</c:v>
                </c:pt>
                <c:pt idx="1832">
                  <c:v>58.649997999999997</c:v>
                </c:pt>
                <c:pt idx="1833">
                  <c:v>58.649997999999997</c:v>
                </c:pt>
                <c:pt idx="1834">
                  <c:v>58.649997999999997</c:v>
                </c:pt>
                <c:pt idx="1835">
                  <c:v>58.649997999999997</c:v>
                </c:pt>
                <c:pt idx="1836">
                  <c:v>58.649997999999997</c:v>
                </c:pt>
                <c:pt idx="1837">
                  <c:v>58.649997999999997</c:v>
                </c:pt>
                <c:pt idx="1838">
                  <c:v>58.649997999999997</c:v>
                </c:pt>
                <c:pt idx="1839">
                  <c:v>58.649997999999997</c:v>
                </c:pt>
                <c:pt idx="1840">
                  <c:v>58.649997999999997</c:v>
                </c:pt>
                <c:pt idx="1841">
                  <c:v>58.649997999999997</c:v>
                </c:pt>
                <c:pt idx="1842">
                  <c:v>58.649997999999997</c:v>
                </c:pt>
                <c:pt idx="1843">
                  <c:v>58.649997999999997</c:v>
                </c:pt>
                <c:pt idx="1844">
                  <c:v>58.649997999999997</c:v>
                </c:pt>
                <c:pt idx="1845">
                  <c:v>58.649997999999997</c:v>
                </c:pt>
                <c:pt idx="1846">
                  <c:v>58.649997999999997</c:v>
                </c:pt>
                <c:pt idx="1847">
                  <c:v>58.649997999999997</c:v>
                </c:pt>
                <c:pt idx="1848">
                  <c:v>58.649997999999997</c:v>
                </c:pt>
                <c:pt idx="1849">
                  <c:v>58.649997999999997</c:v>
                </c:pt>
                <c:pt idx="1850">
                  <c:v>58.649997999999997</c:v>
                </c:pt>
                <c:pt idx="1851">
                  <c:v>58.649997999999997</c:v>
                </c:pt>
                <c:pt idx="1852">
                  <c:v>58.649997999999997</c:v>
                </c:pt>
                <c:pt idx="1853">
                  <c:v>58.649997999999997</c:v>
                </c:pt>
                <c:pt idx="1854">
                  <c:v>58.649997999999997</c:v>
                </c:pt>
                <c:pt idx="1855">
                  <c:v>58.649997999999997</c:v>
                </c:pt>
                <c:pt idx="1856">
                  <c:v>58.649997999999997</c:v>
                </c:pt>
                <c:pt idx="1857">
                  <c:v>58.649997999999997</c:v>
                </c:pt>
                <c:pt idx="1858">
                  <c:v>58.649997999999997</c:v>
                </c:pt>
                <c:pt idx="1859">
                  <c:v>58.649997999999997</c:v>
                </c:pt>
                <c:pt idx="1860">
                  <c:v>58.649997999999997</c:v>
                </c:pt>
                <c:pt idx="1861">
                  <c:v>58.649997999999997</c:v>
                </c:pt>
                <c:pt idx="1862">
                  <c:v>58.649997999999997</c:v>
                </c:pt>
                <c:pt idx="1863">
                  <c:v>58.649997999999997</c:v>
                </c:pt>
                <c:pt idx="1864">
                  <c:v>58.649997999999997</c:v>
                </c:pt>
                <c:pt idx="1865">
                  <c:v>58.649997999999997</c:v>
                </c:pt>
                <c:pt idx="1866">
                  <c:v>58.649997999999997</c:v>
                </c:pt>
                <c:pt idx="1867">
                  <c:v>58.649997999999997</c:v>
                </c:pt>
                <c:pt idx="1868">
                  <c:v>58.649997999999997</c:v>
                </c:pt>
                <c:pt idx="1869">
                  <c:v>58.649997999999997</c:v>
                </c:pt>
                <c:pt idx="1870">
                  <c:v>58.649997999999997</c:v>
                </c:pt>
                <c:pt idx="1871">
                  <c:v>58.649997999999997</c:v>
                </c:pt>
                <c:pt idx="1872">
                  <c:v>58.649997999999997</c:v>
                </c:pt>
                <c:pt idx="1873">
                  <c:v>58.649997999999997</c:v>
                </c:pt>
                <c:pt idx="1874">
                  <c:v>58.649997999999997</c:v>
                </c:pt>
                <c:pt idx="1875">
                  <c:v>58.649997999999997</c:v>
                </c:pt>
                <c:pt idx="1876">
                  <c:v>58.649997999999997</c:v>
                </c:pt>
                <c:pt idx="1877">
                  <c:v>58.649997999999997</c:v>
                </c:pt>
                <c:pt idx="1878">
                  <c:v>58.649997999999997</c:v>
                </c:pt>
                <c:pt idx="1879">
                  <c:v>58.649997999999997</c:v>
                </c:pt>
                <c:pt idx="1880">
                  <c:v>58.649997999999997</c:v>
                </c:pt>
                <c:pt idx="1881">
                  <c:v>58.649997999999997</c:v>
                </c:pt>
                <c:pt idx="1882">
                  <c:v>58.649997999999997</c:v>
                </c:pt>
                <c:pt idx="1883">
                  <c:v>58.649997999999997</c:v>
                </c:pt>
                <c:pt idx="1884">
                  <c:v>58.649997999999997</c:v>
                </c:pt>
                <c:pt idx="1885">
                  <c:v>58.649997999999997</c:v>
                </c:pt>
                <c:pt idx="1886">
                  <c:v>58.649997999999997</c:v>
                </c:pt>
                <c:pt idx="1887">
                  <c:v>58.649997999999997</c:v>
                </c:pt>
                <c:pt idx="1888">
                  <c:v>58.649997999999997</c:v>
                </c:pt>
                <c:pt idx="1889">
                  <c:v>58.649997999999997</c:v>
                </c:pt>
                <c:pt idx="1890">
                  <c:v>58.649997999999997</c:v>
                </c:pt>
                <c:pt idx="1891">
                  <c:v>58.649997999999997</c:v>
                </c:pt>
                <c:pt idx="1892">
                  <c:v>58.649997999999997</c:v>
                </c:pt>
                <c:pt idx="1893">
                  <c:v>58.649997999999997</c:v>
                </c:pt>
                <c:pt idx="1894">
                  <c:v>58.649997999999997</c:v>
                </c:pt>
                <c:pt idx="1895">
                  <c:v>58.649997999999997</c:v>
                </c:pt>
                <c:pt idx="1896">
                  <c:v>58.649997999999997</c:v>
                </c:pt>
                <c:pt idx="1897">
                  <c:v>58.649997999999997</c:v>
                </c:pt>
                <c:pt idx="1898">
                  <c:v>58.649997999999997</c:v>
                </c:pt>
                <c:pt idx="1899">
                  <c:v>58.649997999999997</c:v>
                </c:pt>
                <c:pt idx="1900">
                  <c:v>58.649997999999997</c:v>
                </c:pt>
                <c:pt idx="1901">
                  <c:v>58.649997999999997</c:v>
                </c:pt>
                <c:pt idx="1902">
                  <c:v>58.649997999999997</c:v>
                </c:pt>
                <c:pt idx="1903">
                  <c:v>58.649997999999997</c:v>
                </c:pt>
                <c:pt idx="1904">
                  <c:v>58.649997999999997</c:v>
                </c:pt>
                <c:pt idx="1905">
                  <c:v>58.649997999999997</c:v>
                </c:pt>
                <c:pt idx="1906">
                  <c:v>58.649997999999997</c:v>
                </c:pt>
                <c:pt idx="1907">
                  <c:v>58.649997999999997</c:v>
                </c:pt>
                <c:pt idx="1908">
                  <c:v>58.649997999999997</c:v>
                </c:pt>
                <c:pt idx="1909">
                  <c:v>58.649997999999997</c:v>
                </c:pt>
                <c:pt idx="1910">
                  <c:v>58.649997999999997</c:v>
                </c:pt>
                <c:pt idx="1911">
                  <c:v>58.649997999999997</c:v>
                </c:pt>
                <c:pt idx="1912">
                  <c:v>58.649997999999997</c:v>
                </c:pt>
                <c:pt idx="1913">
                  <c:v>58.649997999999997</c:v>
                </c:pt>
                <c:pt idx="1914">
                  <c:v>58.649997999999997</c:v>
                </c:pt>
                <c:pt idx="1915">
                  <c:v>58.649997999999997</c:v>
                </c:pt>
                <c:pt idx="1916">
                  <c:v>58.649997999999997</c:v>
                </c:pt>
                <c:pt idx="1917">
                  <c:v>58.649997999999997</c:v>
                </c:pt>
                <c:pt idx="1918">
                  <c:v>58.649997999999997</c:v>
                </c:pt>
                <c:pt idx="1919">
                  <c:v>58.649997999999997</c:v>
                </c:pt>
                <c:pt idx="1920">
                  <c:v>58.649997999999997</c:v>
                </c:pt>
                <c:pt idx="1921">
                  <c:v>58.649997999999997</c:v>
                </c:pt>
                <c:pt idx="1922">
                  <c:v>58.649997999999997</c:v>
                </c:pt>
                <c:pt idx="1923">
                  <c:v>58.649997999999997</c:v>
                </c:pt>
                <c:pt idx="1924">
                  <c:v>58.649997999999997</c:v>
                </c:pt>
                <c:pt idx="1925">
                  <c:v>58.649997999999997</c:v>
                </c:pt>
                <c:pt idx="1926">
                  <c:v>58.649997999999997</c:v>
                </c:pt>
                <c:pt idx="1927">
                  <c:v>58.649997999999997</c:v>
                </c:pt>
                <c:pt idx="1928">
                  <c:v>58.649997999999997</c:v>
                </c:pt>
                <c:pt idx="1929">
                  <c:v>58.649997999999997</c:v>
                </c:pt>
                <c:pt idx="1930">
                  <c:v>58.649997999999997</c:v>
                </c:pt>
                <c:pt idx="1931">
                  <c:v>58.649997999999997</c:v>
                </c:pt>
                <c:pt idx="1932">
                  <c:v>58.649997999999997</c:v>
                </c:pt>
                <c:pt idx="1933">
                  <c:v>58.649997999999997</c:v>
                </c:pt>
                <c:pt idx="1934">
                  <c:v>58.649997999999997</c:v>
                </c:pt>
                <c:pt idx="1935">
                  <c:v>58.649997999999997</c:v>
                </c:pt>
                <c:pt idx="1936">
                  <c:v>58.649997999999997</c:v>
                </c:pt>
                <c:pt idx="1937">
                  <c:v>58.649997999999997</c:v>
                </c:pt>
                <c:pt idx="1938">
                  <c:v>58.649997999999997</c:v>
                </c:pt>
                <c:pt idx="1939">
                  <c:v>58.649997999999997</c:v>
                </c:pt>
                <c:pt idx="1940">
                  <c:v>58.649997999999997</c:v>
                </c:pt>
                <c:pt idx="1941">
                  <c:v>58.649997999999997</c:v>
                </c:pt>
                <c:pt idx="1942">
                  <c:v>58.649997999999997</c:v>
                </c:pt>
                <c:pt idx="1943">
                  <c:v>58.649997999999997</c:v>
                </c:pt>
                <c:pt idx="1944">
                  <c:v>58.649997999999997</c:v>
                </c:pt>
                <c:pt idx="1945">
                  <c:v>58.649997999999997</c:v>
                </c:pt>
                <c:pt idx="1946">
                  <c:v>58.649997999999997</c:v>
                </c:pt>
                <c:pt idx="1947">
                  <c:v>58.649997999999997</c:v>
                </c:pt>
                <c:pt idx="1948">
                  <c:v>58.649997999999997</c:v>
                </c:pt>
                <c:pt idx="1949">
                  <c:v>58.649997999999997</c:v>
                </c:pt>
                <c:pt idx="1950">
                  <c:v>58.649997999999997</c:v>
                </c:pt>
                <c:pt idx="1951">
                  <c:v>58.649997999999997</c:v>
                </c:pt>
                <c:pt idx="1952">
                  <c:v>58.649997999999997</c:v>
                </c:pt>
                <c:pt idx="1953">
                  <c:v>58.649997999999997</c:v>
                </c:pt>
                <c:pt idx="1954">
                  <c:v>58.649997999999997</c:v>
                </c:pt>
                <c:pt idx="1955">
                  <c:v>58.649997999999997</c:v>
                </c:pt>
                <c:pt idx="1956">
                  <c:v>58.649997999999997</c:v>
                </c:pt>
                <c:pt idx="1957">
                  <c:v>58.649997999999997</c:v>
                </c:pt>
                <c:pt idx="1958">
                  <c:v>58.649997999999997</c:v>
                </c:pt>
                <c:pt idx="1959">
                  <c:v>58.649997999999997</c:v>
                </c:pt>
                <c:pt idx="1960">
                  <c:v>58.649997999999997</c:v>
                </c:pt>
                <c:pt idx="1961">
                  <c:v>58.649997999999997</c:v>
                </c:pt>
                <c:pt idx="1962">
                  <c:v>58.649997999999997</c:v>
                </c:pt>
                <c:pt idx="1963">
                  <c:v>58.649997999999997</c:v>
                </c:pt>
                <c:pt idx="1964">
                  <c:v>58.649997999999997</c:v>
                </c:pt>
                <c:pt idx="1965">
                  <c:v>58.649997999999997</c:v>
                </c:pt>
                <c:pt idx="1966">
                  <c:v>58.649997999999997</c:v>
                </c:pt>
                <c:pt idx="1967">
                  <c:v>58.649997999999997</c:v>
                </c:pt>
                <c:pt idx="1968">
                  <c:v>58.649997999999997</c:v>
                </c:pt>
                <c:pt idx="1969">
                  <c:v>58.649997999999997</c:v>
                </c:pt>
                <c:pt idx="1970">
                  <c:v>58.649997999999997</c:v>
                </c:pt>
                <c:pt idx="1971">
                  <c:v>58.649997999999997</c:v>
                </c:pt>
                <c:pt idx="1972">
                  <c:v>58.649997999999997</c:v>
                </c:pt>
                <c:pt idx="1973">
                  <c:v>58.649997999999997</c:v>
                </c:pt>
                <c:pt idx="1974">
                  <c:v>58.649997999999997</c:v>
                </c:pt>
                <c:pt idx="1975">
                  <c:v>58.649997999999997</c:v>
                </c:pt>
                <c:pt idx="1976">
                  <c:v>58.649997999999997</c:v>
                </c:pt>
                <c:pt idx="1977">
                  <c:v>58.649997999999997</c:v>
                </c:pt>
                <c:pt idx="1978">
                  <c:v>58.649997999999997</c:v>
                </c:pt>
                <c:pt idx="1979">
                  <c:v>58.649997999999997</c:v>
                </c:pt>
                <c:pt idx="1980">
                  <c:v>58.649997999999997</c:v>
                </c:pt>
                <c:pt idx="1981">
                  <c:v>58.649997999999997</c:v>
                </c:pt>
                <c:pt idx="1982">
                  <c:v>58.649997999999997</c:v>
                </c:pt>
                <c:pt idx="1983">
                  <c:v>58.649997999999997</c:v>
                </c:pt>
                <c:pt idx="1984">
                  <c:v>58.649997999999997</c:v>
                </c:pt>
                <c:pt idx="1985">
                  <c:v>58.649997999999997</c:v>
                </c:pt>
                <c:pt idx="1986">
                  <c:v>58.649997999999997</c:v>
                </c:pt>
                <c:pt idx="1987">
                  <c:v>58.649997999999997</c:v>
                </c:pt>
                <c:pt idx="1988">
                  <c:v>58.649997999999997</c:v>
                </c:pt>
                <c:pt idx="1989">
                  <c:v>58.649997999999997</c:v>
                </c:pt>
                <c:pt idx="1990">
                  <c:v>58.649997999999997</c:v>
                </c:pt>
                <c:pt idx="1991">
                  <c:v>58.649997999999997</c:v>
                </c:pt>
                <c:pt idx="1992">
                  <c:v>58.649997999999997</c:v>
                </c:pt>
                <c:pt idx="1993">
                  <c:v>58.649997999999997</c:v>
                </c:pt>
                <c:pt idx="1994">
                  <c:v>58.649997999999997</c:v>
                </c:pt>
                <c:pt idx="1995">
                  <c:v>58.649997999999997</c:v>
                </c:pt>
                <c:pt idx="1996">
                  <c:v>58.649997999999997</c:v>
                </c:pt>
                <c:pt idx="1997">
                  <c:v>58.649997999999997</c:v>
                </c:pt>
                <c:pt idx="1998">
                  <c:v>58.649997999999997</c:v>
                </c:pt>
                <c:pt idx="1999">
                  <c:v>58.649997999999997</c:v>
                </c:pt>
                <c:pt idx="2000">
                  <c:v>58.649997999999997</c:v>
                </c:pt>
                <c:pt idx="2001">
                  <c:v>58.649997999999997</c:v>
                </c:pt>
                <c:pt idx="2002">
                  <c:v>58.649997999999997</c:v>
                </c:pt>
                <c:pt idx="2003">
                  <c:v>58.649997999999997</c:v>
                </c:pt>
                <c:pt idx="2004">
                  <c:v>58.649997999999997</c:v>
                </c:pt>
                <c:pt idx="2005">
                  <c:v>58.649997999999997</c:v>
                </c:pt>
                <c:pt idx="2006">
                  <c:v>58.649997999999997</c:v>
                </c:pt>
                <c:pt idx="2007">
                  <c:v>58.649997999999997</c:v>
                </c:pt>
                <c:pt idx="2008">
                  <c:v>58.649997999999997</c:v>
                </c:pt>
                <c:pt idx="2009">
                  <c:v>58.649997999999997</c:v>
                </c:pt>
                <c:pt idx="2010">
                  <c:v>58.649997999999997</c:v>
                </c:pt>
                <c:pt idx="2011">
                  <c:v>58.649997999999997</c:v>
                </c:pt>
                <c:pt idx="2012">
                  <c:v>58.649997999999997</c:v>
                </c:pt>
                <c:pt idx="2013">
                  <c:v>58.649997999999997</c:v>
                </c:pt>
                <c:pt idx="2014">
                  <c:v>58.649997999999997</c:v>
                </c:pt>
                <c:pt idx="2015">
                  <c:v>58.649997999999997</c:v>
                </c:pt>
                <c:pt idx="2016">
                  <c:v>58.649997999999997</c:v>
                </c:pt>
                <c:pt idx="2017">
                  <c:v>58.649997999999997</c:v>
                </c:pt>
                <c:pt idx="2018">
                  <c:v>58.649997999999997</c:v>
                </c:pt>
                <c:pt idx="2019">
                  <c:v>58.649997999999997</c:v>
                </c:pt>
                <c:pt idx="2020">
                  <c:v>58.649997999999997</c:v>
                </c:pt>
                <c:pt idx="2021">
                  <c:v>58.649997999999997</c:v>
                </c:pt>
                <c:pt idx="2022">
                  <c:v>58.649997999999997</c:v>
                </c:pt>
                <c:pt idx="2023">
                  <c:v>58.649997999999997</c:v>
                </c:pt>
                <c:pt idx="2024">
                  <c:v>58.649997999999997</c:v>
                </c:pt>
                <c:pt idx="2025">
                  <c:v>58.649997999999997</c:v>
                </c:pt>
                <c:pt idx="2026">
                  <c:v>58.649997999999997</c:v>
                </c:pt>
                <c:pt idx="2027">
                  <c:v>58.649997999999997</c:v>
                </c:pt>
                <c:pt idx="2028">
                  <c:v>58.649997999999997</c:v>
                </c:pt>
                <c:pt idx="2029">
                  <c:v>58.649997999999997</c:v>
                </c:pt>
                <c:pt idx="2030">
                  <c:v>58.649997999999997</c:v>
                </c:pt>
                <c:pt idx="2031">
                  <c:v>58.649997999999997</c:v>
                </c:pt>
                <c:pt idx="2032">
                  <c:v>58.649997999999997</c:v>
                </c:pt>
                <c:pt idx="2033">
                  <c:v>58.649997999999997</c:v>
                </c:pt>
                <c:pt idx="2034">
                  <c:v>58.649997999999997</c:v>
                </c:pt>
                <c:pt idx="2035">
                  <c:v>58.649997999999997</c:v>
                </c:pt>
                <c:pt idx="2036">
                  <c:v>58.649997999999997</c:v>
                </c:pt>
                <c:pt idx="2037">
                  <c:v>58.649997999999997</c:v>
                </c:pt>
                <c:pt idx="2038">
                  <c:v>58.649997999999997</c:v>
                </c:pt>
                <c:pt idx="2039">
                  <c:v>58.649997999999997</c:v>
                </c:pt>
                <c:pt idx="2040">
                  <c:v>58.649997999999997</c:v>
                </c:pt>
                <c:pt idx="2041">
                  <c:v>58.649997999999997</c:v>
                </c:pt>
                <c:pt idx="2042">
                  <c:v>58.649997999999997</c:v>
                </c:pt>
                <c:pt idx="2043">
                  <c:v>58.649997999999997</c:v>
                </c:pt>
                <c:pt idx="2044">
                  <c:v>58.649997999999997</c:v>
                </c:pt>
                <c:pt idx="2045">
                  <c:v>58.649997999999997</c:v>
                </c:pt>
                <c:pt idx="2046">
                  <c:v>58.649997999999997</c:v>
                </c:pt>
                <c:pt idx="2047">
                  <c:v>58.649997999999997</c:v>
                </c:pt>
                <c:pt idx="2048">
                  <c:v>58.649997999999997</c:v>
                </c:pt>
                <c:pt idx="2049">
                  <c:v>58.649997999999997</c:v>
                </c:pt>
                <c:pt idx="2050">
                  <c:v>58.649997999999997</c:v>
                </c:pt>
                <c:pt idx="2051">
                  <c:v>58.649997999999997</c:v>
                </c:pt>
                <c:pt idx="2052">
                  <c:v>58.649997999999997</c:v>
                </c:pt>
                <c:pt idx="2053">
                  <c:v>58.649997999999997</c:v>
                </c:pt>
                <c:pt idx="2054">
                  <c:v>58.649997999999997</c:v>
                </c:pt>
                <c:pt idx="2055">
                  <c:v>58.649997999999997</c:v>
                </c:pt>
                <c:pt idx="2056">
                  <c:v>58.649997999999997</c:v>
                </c:pt>
                <c:pt idx="2057">
                  <c:v>58.649997999999997</c:v>
                </c:pt>
                <c:pt idx="2058">
                  <c:v>58.649997999999997</c:v>
                </c:pt>
                <c:pt idx="2059">
                  <c:v>58.649997999999997</c:v>
                </c:pt>
                <c:pt idx="2060">
                  <c:v>58.649997999999997</c:v>
                </c:pt>
                <c:pt idx="2061">
                  <c:v>58.649997999999997</c:v>
                </c:pt>
                <c:pt idx="2062">
                  <c:v>58.649997999999997</c:v>
                </c:pt>
                <c:pt idx="2063">
                  <c:v>58.649997999999997</c:v>
                </c:pt>
                <c:pt idx="2064">
                  <c:v>58.649997999999997</c:v>
                </c:pt>
                <c:pt idx="2065">
                  <c:v>58.649997999999997</c:v>
                </c:pt>
                <c:pt idx="2066">
                  <c:v>58.649997999999997</c:v>
                </c:pt>
                <c:pt idx="2067">
                  <c:v>58.649997999999997</c:v>
                </c:pt>
                <c:pt idx="2068">
                  <c:v>58.649997999999997</c:v>
                </c:pt>
                <c:pt idx="2069">
                  <c:v>58.649997999999997</c:v>
                </c:pt>
                <c:pt idx="2070">
                  <c:v>58.649997999999997</c:v>
                </c:pt>
                <c:pt idx="2071">
                  <c:v>58.649997999999997</c:v>
                </c:pt>
                <c:pt idx="2072">
                  <c:v>58.649997999999997</c:v>
                </c:pt>
                <c:pt idx="2073">
                  <c:v>58.649997999999997</c:v>
                </c:pt>
                <c:pt idx="2074">
                  <c:v>58.649997999999997</c:v>
                </c:pt>
                <c:pt idx="2075">
                  <c:v>58.649997999999997</c:v>
                </c:pt>
                <c:pt idx="2076">
                  <c:v>58.649997999999997</c:v>
                </c:pt>
                <c:pt idx="2077">
                  <c:v>58.649997999999997</c:v>
                </c:pt>
                <c:pt idx="2078">
                  <c:v>58.649997999999997</c:v>
                </c:pt>
                <c:pt idx="2079">
                  <c:v>58.649997999999997</c:v>
                </c:pt>
                <c:pt idx="2080">
                  <c:v>58.649997999999997</c:v>
                </c:pt>
                <c:pt idx="2081">
                  <c:v>58.649997999999997</c:v>
                </c:pt>
                <c:pt idx="2082">
                  <c:v>58.649997999999997</c:v>
                </c:pt>
                <c:pt idx="2083">
                  <c:v>58.649997999999997</c:v>
                </c:pt>
                <c:pt idx="2084">
                  <c:v>58.649997999999997</c:v>
                </c:pt>
                <c:pt idx="2085">
                  <c:v>58.649997999999997</c:v>
                </c:pt>
                <c:pt idx="2086">
                  <c:v>58.649997999999997</c:v>
                </c:pt>
                <c:pt idx="2087">
                  <c:v>58.649997999999997</c:v>
                </c:pt>
                <c:pt idx="2088">
                  <c:v>58.649997999999997</c:v>
                </c:pt>
                <c:pt idx="2089">
                  <c:v>58.649997999999997</c:v>
                </c:pt>
                <c:pt idx="2090">
                  <c:v>58.649997999999997</c:v>
                </c:pt>
                <c:pt idx="2091">
                  <c:v>58.649997999999997</c:v>
                </c:pt>
                <c:pt idx="2092">
                  <c:v>58.649997999999997</c:v>
                </c:pt>
                <c:pt idx="2093">
                  <c:v>58.649997999999997</c:v>
                </c:pt>
                <c:pt idx="2094">
                  <c:v>58.649997999999997</c:v>
                </c:pt>
                <c:pt idx="2095">
                  <c:v>58.649997999999997</c:v>
                </c:pt>
                <c:pt idx="2096">
                  <c:v>58.649997999999997</c:v>
                </c:pt>
                <c:pt idx="2097">
                  <c:v>58.649997999999997</c:v>
                </c:pt>
                <c:pt idx="2098">
                  <c:v>58.649997999999997</c:v>
                </c:pt>
                <c:pt idx="2099">
                  <c:v>58.649997999999997</c:v>
                </c:pt>
                <c:pt idx="2100">
                  <c:v>58.649997999999997</c:v>
                </c:pt>
                <c:pt idx="2101">
                  <c:v>58.649997999999997</c:v>
                </c:pt>
                <c:pt idx="2102">
                  <c:v>58.649997999999997</c:v>
                </c:pt>
                <c:pt idx="2103">
                  <c:v>58.649997999999997</c:v>
                </c:pt>
                <c:pt idx="2104">
                  <c:v>58.649997999999997</c:v>
                </c:pt>
                <c:pt idx="2105">
                  <c:v>58.649997999999997</c:v>
                </c:pt>
                <c:pt idx="2106">
                  <c:v>58.649997999999997</c:v>
                </c:pt>
                <c:pt idx="2107">
                  <c:v>58.649997999999997</c:v>
                </c:pt>
                <c:pt idx="2108">
                  <c:v>58.649997999999997</c:v>
                </c:pt>
                <c:pt idx="2109">
                  <c:v>58.649997999999997</c:v>
                </c:pt>
                <c:pt idx="2110">
                  <c:v>58.649997999999997</c:v>
                </c:pt>
                <c:pt idx="2111">
                  <c:v>58.649997999999997</c:v>
                </c:pt>
                <c:pt idx="2112">
                  <c:v>58.649997999999997</c:v>
                </c:pt>
                <c:pt idx="2113">
                  <c:v>58.649997999999997</c:v>
                </c:pt>
                <c:pt idx="2114">
                  <c:v>58.649997999999997</c:v>
                </c:pt>
                <c:pt idx="2115">
                  <c:v>58.649997999999997</c:v>
                </c:pt>
                <c:pt idx="2116">
                  <c:v>58.649997999999997</c:v>
                </c:pt>
                <c:pt idx="2117">
                  <c:v>58.649997999999997</c:v>
                </c:pt>
                <c:pt idx="2118">
                  <c:v>58.649997999999997</c:v>
                </c:pt>
                <c:pt idx="2119">
                  <c:v>58.649997999999997</c:v>
                </c:pt>
                <c:pt idx="2120">
                  <c:v>58.649997999999997</c:v>
                </c:pt>
                <c:pt idx="2121">
                  <c:v>58.649997999999997</c:v>
                </c:pt>
                <c:pt idx="2122">
                  <c:v>58.649997999999997</c:v>
                </c:pt>
                <c:pt idx="2123">
                  <c:v>58.649997999999997</c:v>
                </c:pt>
                <c:pt idx="2124">
                  <c:v>58.649997999999997</c:v>
                </c:pt>
                <c:pt idx="2125">
                  <c:v>58.649997999999997</c:v>
                </c:pt>
                <c:pt idx="2126">
                  <c:v>58.649997999999997</c:v>
                </c:pt>
                <c:pt idx="2127">
                  <c:v>58.649997999999997</c:v>
                </c:pt>
                <c:pt idx="2128">
                  <c:v>58.649997999999997</c:v>
                </c:pt>
                <c:pt idx="2129">
                  <c:v>58.649997999999997</c:v>
                </c:pt>
                <c:pt idx="2130">
                  <c:v>58.649997999999997</c:v>
                </c:pt>
                <c:pt idx="2131">
                  <c:v>58.649997999999997</c:v>
                </c:pt>
                <c:pt idx="2132">
                  <c:v>58.649997999999997</c:v>
                </c:pt>
                <c:pt idx="2133">
                  <c:v>58.649997999999997</c:v>
                </c:pt>
                <c:pt idx="2134">
                  <c:v>58.649997999999997</c:v>
                </c:pt>
                <c:pt idx="2135">
                  <c:v>58.649997999999997</c:v>
                </c:pt>
                <c:pt idx="2136">
                  <c:v>58.649997999999997</c:v>
                </c:pt>
                <c:pt idx="2137">
                  <c:v>58.649997999999997</c:v>
                </c:pt>
                <c:pt idx="2138">
                  <c:v>58.649997999999997</c:v>
                </c:pt>
                <c:pt idx="2139">
                  <c:v>58.649997999999997</c:v>
                </c:pt>
                <c:pt idx="2140">
                  <c:v>58.649997999999997</c:v>
                </c:pt>
                <c:pt idx="2141">
                  <c:v>58.649997999999997</c:v>
                </c:pt>
                <c:pt idx="2142">
                  <c:v>58.649997999999997</c:v>
                </c:pt>
                <c:pt idx="2143">
                  <c:v>58.649997999999997</c:v>
                </c:pt>
                <c:pt idx="2144">
                  <c:v>58.649997999999997</c:v>
                </c:pt>
                <c:pt idx="2145">
                  <c:v>58.649997999999997</c:v>
                </c:pt>
                <c:pt idx="2146">
                  <c:v>58.649997999999997</c:v>
                </c:pt>
                <c:pt idx="2147">
                  <c:v>58.649997999999997</c:v>
                </c:pt>
                <c:pt idx="2148">
                  <c:v>58.649997999999997</c:v>
                </c:pt>
                <c:pt idx="2149">
                  <c:v>58.649997999999997</c:v>
                </c:pt>
                <c:pt idx="2150">
                  <c:v>58.649997999999997</c:v>
                </c:pt>
                <c:pt idx="2151">
                  <c:v>58.649997999999997</c:v>
                </c:pt>
                <c:pt idx="2152">
                  <c:v>58.649997999999997</c:v>
                </c:pt>
                <c:pt idx="2153">
                  <c:v>58.649997999999997</c:v>
                </c:pt>
                <c:pt idx="2154">
                  <c:v>58.649997999999997</c:v>
                </c:pt>
                <c:pt idx="2155">
                  <c:v>58.649997999999997</c:v>
                </c:pt>
                <c:pt idx="2156">
                  <c:v>58.649997999999997</c:v>
                </c:pt>
                <c:pt idx="2157">
                  <c:v>58.649997999999997</c:v>
                </c:pt>
                <c:pt idx="2158">
                  <c:v>58.649997999999997</c:v>
                </c:pt>
                <c:pt idx="2159">
                  <c:v>58.649997999999997</c:v>
                </c:pt>
                <c:pt idx="2160">
                  <c:v>58.649997999999997</c:v>
                </c:pt>
                <c:pt idx="2161">
                  <c:v>58.649997999999997</c:v>
                </c:pt>
                <c:pt idx="2162">
                  <c:v>58.649997999999997</c:v>
                </c:pt>
                <c:pt idx="2163">
                  <c:v>58.649997999999997</c:v>
                </c:pt>
                <c:pt idx="2164">
                  <c:v>58.649997999999997</c:v>
                </c:pt>
                <c:pt idx="2165">
                  <c:v>58.649997999999997</c:v>
                </c:pt>
                <c:pt idx="2166">
                  <c:v>58.649997999999997</c:v>
                </c:pt>
                <c:pt idx="2167">
                  <c:v>58.649997999999997</c:v>
                </c:pt>
                <c:pt idx="2168">
                  <c:v>58.649997999999997</c:v>
                </c:pt>
                <c:pt idx="2169">
                  <c:v>58.649997999999997</c:v>
                </c:pt>
                <c:pt idx="2170">
                  <c:v>58.649997999999997</c:v>
                </c:pt>
                <c:pt idx="2171">
                  <c:v>58.649997999999997</c:v>
                </c:pt>
                <c:pt idx="2172">
                  <c:v>58.649997999999997</c:v>
                </c:pt>
                <c:pt idx="2173">
                  <c:v>58.649997999999997</c:v>
                </c:pt>
                <c:pt idx="2174">
                  <c:v>58.649997999999997</c:v>
                </c:pt>
                <c:pt idx="2175">
                  <c:v>58.649997999999997</c:v>
                </c:pt>
                <c:pt idx="2176">
                  <c:v>58.649997999999997</c:v>
                </c:pt>
                <c:pt idx="2177">
                  <c:v>58.649997999999997</c:v>
                </c:pt>
                <c:pt idx="2178">
                  <c:v>58.649997999999997</c:v>
                </c:pt>
                <c:pt idx="2179">
                  <c:v>58.649997999999997</c:v>
                </c:pt>
                <c:pt idx="2180">
                  <c:v>58.649997999999997</c:v>
                </c:pt>
                <c:pt idx="2181">
                  <c:v>58.649997999999997</c:v>
                </c:pt>
                <c:pt idx="2182">
                  <c:v>58.649997999999997</c:v>
                </c:pt>
                <c:pt idx="2183">
                  <c:v>58.649997999999997</c:v>
                </c:pt>
                <c:pt idx="2184">
                  <c:v>58.649997999999997</c:v>
                </c:pt>
                <c:pt idx="2185">
                  <c:v>58.649997999999997</c:v>
                </c:pt>
                <c:pt idx="2186">
                  <c:v>58.649997999999997</c:v>
                </c:pt>
                <c:pt idx="2187">
                  <c:v>58.649997999999997</c:v>
                </c:pt>
                <c:pt idx="2188">
                  <c:v>58.649997999999997</c:v>
                </c:pt>
                <c:pt idx="2189">
                  <c:v>58.649997999999997</c:v>
                </c:pt>
                <c:pt idx="2190">
                  <c:v>58.649997999999997</c:v>
                </c:pt>
                <c:pt idx="2191">
                  <c:v>58.649997999999997</c:v>
                </c:pt>
                <c:pt idx="2192">
                  <c:v>58.649997999999997</c:v>
                </c:pt>
                <c:pt idx="2193">
                  <c:v>58.649997999999997</c:v>
                </c:pt>
                <c:pt idx="2194">
                  <c:v>58.649997999999997</c:v>
                </c:pt>
                <c:pt idx="2195">
                  <c:v>58.649997999999997</c:v>
                </c:pt>
                <c:pt idx="2196">
                  <c:v>58.649997999999997</c:v>
                </c:pt>
                <c:pt idx="2197">
                  <c:v>58.649997999999997</c:v>
                </c:pt>
                <c:pt idx="2198">
                  <c:v>58.649997999999997</c:v>
                </c:pt>
                <c:pt idx="2199">
                  <c:v>58.649997999999997</c:v>
                </c:pt>
                <c:pt idx="2200">
                  <c:v>58.649997999999997</c:v>
                </c:pt>
                <c:pt idx="2201">
                  <c:v>58.649997999999997</c:v>
                </c:pt>
                <c:pt idx="2202">
                  <c:v>58.649997999999997</c:v>
                </c:pt>
                <c:pt idx="2203">
                  <c:v>58.649997999999997</c:v>
                </c:pt>
                <c:pt idx="2204">
                  <c:v>58.649997999999997</c:v>
                </c:pt>
                <c:pt idx="2205">
                  <c:v>58.649997999999997</c:v>
                </c:pt>
                <c:pt idx="2206">
                  <c:v>58.649997999999997</c:v>
                </c:pt>
                <c:pt idx="2207">
                  <c:v>58.649997999999997</c:v>
                </c:pt>
                <c:pt idx="2208">
                  <c:v>58.649997999999997</c:v>
                </c:pt>
                <c:pt idx="2209">
                  <c:v>58.649997999999997</c:v>
                </c:pt>
                <c:pt idx="2210">
                  <c:v>58.649997999999997</c:v>
                </c:pt>
                <c:pt idx="2211">
                  <c:v>58.649997999999997</c:v>
                </c:pt>
                <c:pt idx="2212">
                  <c:v>58.649997999999997</c:v>
                </c:pt>
                <c:pt idx="2213">
                  <c:v>58.649997999999997</c:v>
                </c:pt>
                <c:pt idx="2214">
                  <c:v>58.649997999999997</c:v>
                </c:pt>
                <c:pt idx="2215">
                  <c:v>58.649997999999997</c:v>
                </c:pt>
                <c:pt idx="2216">
                  <c:v>58.649997999999997</c:v>
                </c:pt>
                <c:pt idx="2217">
                  <c:v>58.649997999999997</c:v>
                </c:pt>
                <c:pt idx="2218">
                  <c:v>58.649997999999997</c:v>
                </c:pt>
                <c:pt idx="2219">
                  <c:v>58.649997999999997</c:v>
                </c:pt>
                <c:pt idx="2220">
                  <c:v>58.649997999999997</c:v>
                </c:pt>
                <c:pt idx="2221">
                  <c:v>58.649997999999997</c:v>
                </c:pt>
                <c:pt idx="2222">
                  <c:v>58.649997999999997</c:v>
                </c:pt>
                <c:pt idx="2223">
                  <c:v>58.649997999999997</c:v>
                </c:pt>
                <c:pt idx="2224">
                  <c:v>58.649997999999997</c:v>
                </c:pt>
                <c:pt idx="2225">
                  <c:v>58.649997999999997</c:v>
                </c:pt>
                <c:pt idx="2226">
                  <c:v>58.649997999999997</c:v>
                </c:pt>
                <c:pt idx="2227">
                  <c:v>58.649997999999997</c:v>
                </c:pt>
                <c:pt idx="2228">
                  <c:v>58.649997999999997</c:v>
                </c:pt>
                <c:pt idx="2229">
                  <c:v>58.649997999999997</c:v>
                </c:pt>
                <c:pt idx="2230">
                  <c:v>58.649997999999997</c:v>
                </c:pt>
                <c:pt idx="2231">
                  <c:v>58.649997999999997</c:v>
                </c:pt>
                <c:pt idx="2232">
                  <c:v>58.649997999999997</c:v>
                </c:pt>
                <c:pt idx="2233">
                  <c:v>58.649997999999997</c:v>
                </c:pt>
                <c:pt idx="2234">
                  <c:v>58.649997999999997</c:v>
                </c:pt>
                <c:pt idx="2235">
                  <c:v>58.649997999999997</c:v>
                </c:pt>
                <c:pt idx="2236">
                  <c:v>58.649997999999997</c:v>
                </c:pt>
                <c:pt idx="2237">
                  <c:v>58.649997999999997</c:v>
                </c:pt>
                <c:pt idx="2238">
                  <c:v>58.649997999999997</c:v>
                </c:pt>
                <c:pt idx="2239">
                  <c:v>58.649997999999997</c:v>
                </c:pt>
                <c:pt idx="2240">
                  <c:v>58.649997999999997</c:v>
                </c:pt>
                <c:pt idx="2241">
                  <c:v>58.649997999999997</c:v>
                </c:pt>
                <c:pt idx="2242">
                  <c:v>58.649997999999997</c:v>
                </c:pt>
                <c:pt idx="2243">
                  <c:v>58.649997999999997</c:v>
                </c:pt>
                <c:pt idx="2244">
                  <c:v>58.649997999999997</c:v>
                </c:pt>
                <c:pt idx="2245">
                  <c:v>58.649997999999997</c:v>
                </c:pt>
                <c:pt idx="2246">
                  <c:v>58.649997999999997</c:v>
                </c:pt>
                <c:pt idx="2247">
                  <c:v>58.649997999999997</c:v>
                </c:pt>
                <c:pt idx="2248">
                  <c:v>58.649997999999997</c:v>
                </c:pt>
                <c:pt idx="2249">
                  <c:v>58.649997999999997</c:v>
                </c:pt>
                <c:pt idx="2250">
                  <c:v>58.649997999999997</c:v>
                </c:pt>
                <c:pt idx="2251">
                  <c:v>58.649997999999997</c:v>
                </c:pt>
                <c:pt idx="2252">
                  <c:v>58.649997999999997</c:v>
                </c:pt>
                <c:pt idx="2253">
                  <c:v>58.649997999999997</c:v>
                </c:pt>
                <c:pt idx="2254">
                  <c:v>58.649997999999997</c:v>
                </c:pt>
                <c:pt idx="2255">
                  <c:v>58.649997999999997</c:v>
                </c:pt>
                <c:pt idx="2256">
                  <c:v>58.649997999999997</c:v>
                </c:pt>
                <c:pt idx="2257">
                  <c:v>58.649997999999997</c:v>
                </c:pt>
                <c:pt idx="2258">
                  <c:v>58.649997999999997</c:v>
                </c:pt>
                <c:pt idx="2259">
                  <c:v>58.649997999999997</c:v>
                </c:pt>
                <c:pt idx="2260">
                  <c:v>58.649997999999997</c:v>
                </c:pt>
                <c:pt idx="2261">
                  <c:v>58.649997999999997</c:v>
                </c:pt>
                <c:pt idx="2262">
                  <c:v>58.649997999999997</c:v>
                </c:pt>
                <c:pt idx="2263">
                  <c:v>58.649997999999997</c:v>
                </c:pt>
                <c:pt idx="2264">
                  <c:v>58.649997999999997</c:v>
                </c:pt>
                <c:pt idx="2265">
                  <c:v>58.649997999999997</c:v>
                </c:pt>
                <c:pt idx="2266">
                  <c:v>58.649997999999997</c:v>
                </c:pt>
                <c:pt idx="2267">
                  <c:v>58.649997999999997</c:v>
                </c:pt>
                <c:pt idx="2268">
                  <c:v>58.649997999999997</c:v>
                </c:pt>
                <c:pt idx="2269">
                  <c:v>58.649997999999997</c:v>
                </c:pt>
                <c:pt idx="2270">
                  <c:v>58.649997999999997</c:v>
                </c:pt>
                <c:pt idx="2271">
                  <c:v>58.649997999999997</c:v>
                </c:pt>
                <c:pt idx="2272">
                  <c:v>58.649997999999997</c:v>
                </c:pt>
                <c:pt idx="2273">
                  <c:v>58.649997999999997</c:v>
                </c:pt>
                <c:pt idx="2274">
                  <c:v>58.649997999999997</c:v>
                </c:pt>
                <c:pt idx="2275">
                  <c:v>58.649997999999997</c:v>
                </c:pt>
                <c:pt idx="2276">
                  <c:v>58.649997999999997</c:v>
                </c:pt>
                <c:pt idx="2277">
                  <c:v>58.649997999999997</c:v>
                </c:pt>
                <c:pt idx="2278">
                  <c:v>58.649997999999997</c:v>
                </c:pt>
                <c:pt idx="2279">
                  <c:v>58.649997999999997</c:v>
                </c:pt>
                <c:pt idx="2280">
                  <c:v>58.649997999999997</c:v>
                </c:pt>
                <c:pt idx="2281">
                  <c:v>58.649997999999997</c:v>
                </c:pt>
                <c:pt idx="2282">
                  <c:v>58.649997999999997</c:v>
                </c:pt>
                <c:pt idx="2283">
                  <c:v>58.649997999999997</c:v>
                </c:pt>
                <c:pt idx="2284">
                  <c:v>58.649997999999997</c:v>
                </c:pt>
                <c:pt idx="2285">
                  <c:v>58.649997999999997</c:v>
                </c:pt>
                <c:pt idx="2286">
                  <c:v>58.649997999999997</c:v>
                </c:pt>
                <c:pt idx="2287">
                  <c:v>58.649997999999997</c:v>
                </c:pt>
                <c:pt idx="2288">
                  <c:v>58.649997999999997</c:v>
                </c:pt>
                <c:pt idx="2289">
                  <c:v>58.649997999999997</c:v>
                </c:pt>
                <c:pt idx="2290">
                  <c:v>58.649997999999997</c:v>
                </c:pt>
                <c:pt idx="2291">
                  <c:v>58.649997999999997</c:v>
                </c:pt>
                <c:pt idx="2292">
                  <c:v>58.649997999999997</c:v>
                </c:pt>
                <c:pt idx="2293">
                  <c:v>58.649997999999997</c:v>
                </c:pt>
                <c:pt idx="2294">
                  <c:v>58.649997999999997</c:v>
                </c:pt>
                <c:pt idx="2295">
                  <c:v>58.649997999999997</c:v>
                </c:pt>
                <c:pt idx="2296">
                  <c:v>58.649997999999997</c:v>
                </c:pt>
                <c:pt idx="2297">
                  <c:v>58.649997999999997</c:v>
                </c:pt>
                <c:pt idx="2298">
                  <c:v>58.649997999999997</c:v>
                </c:pt>
                <c:pt idx="2299">
                  <c:v>58.649997999999997</c:v>
                </c:pt>
                <c:pt idx="2300">
                  <c:v>58.649997999999997</c:v>
                </c:pt>
                <c:pt idx="2301">
                  <c:v>58.649997999999997</c:v>
                </c:pt>
                <c:pt idx="2302">
                  <c:v>58.649997999999997</c:v>
                </c:pt>
                <c:pt idx="2303">
                  <c:v>58.649997999999997</c:v>
                </c:pt>
                <c:pt idx="2304">
                  <c:v>58.649997999999997</c:v>
                </c:pt>
                <c:pt idx="2305">
                  <c:v>58.649997999999997</c:v>
                </c:pt>
                <c:pt idx="2306">
                  <c:v>58.649997999999997</c:v>
                </c:pt>
                <c:pt idx="2307">
                  <c:v>58.649997999999997</c:v>
                </c:pt>
                <c:pt idx="2308">
                  <c:v>58.649997999999997</c:v>
                </c:pt>
                <c:pt idx="2309">
                  <c:v>58.649997999999997</c:v>
                </c:pt>
                <c:pt idx="2310">
                  <c:v>58.649997999999997</c:v>
                </c:pt>
                <c:pt idx="2311">
                  <c:v>58.649997999999997</c:v>
                </c:pt>
                <c:pt idx="2312">
                  <c:v>58.649997999999997</c:v>
                </c:pt>
                <c:pt idx="2313">
                  <c:v>58.649997999999997</c:v>
                </c:pt>
                <c:pt idx="2314">
                  <c:v>58.649997999999997</c:v>
                </c:pt>
                <c:pt idx="2315">
                  <c:v>58.649997999999997</c:v>
                </c:pt>
                <c:pt idx="2316">
                  <c:v>58.649997999999997</c:v>
                </c:pt>
                <c:pt idx="2317">
                  <c:v>58.649997999999997</c:v>
                </c:pt>
                <c:pt idx="2318">
                  <c:v>58.649997999999997</c:v>
                </c:pt>
                <c:pt idx="2319">
                  <c:v>58.649997999999997</c:v>
                </c:pt>
                <c:pt idx="2320">
                  <c:v>58.649997999999997</c:v>
                </c:pt>
                <c:pt idx="2321">
                  <c:v>58.649997999999997</c:v>
                </c:pt>
                <c:pt idx="2322">
                  <c:v>58.649997999999997</c:v>
                </c:pt>
                <c:pt idx="2323">
                  <c:v>58.649997999999997</c:v>
                </c:pt>
                <c:pt idx="2324">
                  <c:v>58.649997999999997</c:v>
                </c:pt>
                <c:pt idx="2325">
                  <c:v>58.649997999999997</c:v>
                </c:pt>
                <c:pt idx="2326">
                  <c:v>58.649997999999997</c:v>
                </c:pt>
                <c:pt idx="2327">
                  <c:v>58.649997999999997</c:v>
                </c:pt>
                <c:pt idx="2328">
                  <c:v>58.649997999999997</c:v>
                </c:pt>
                <c:pt idx="2329">
                  <c:v>58.649997999999997</c:v>
                </c:pt>
                <c:pt idx="2330">
                  <c:v>58.649997999999997</c:v>
                </c:pt>
                <c:pt idx="2331">
                  <c:v>58.649997999999997</c:v>
                </c:pt>
                <c:pt idx="2332">
                  <c:v>58.649997999999997</c:v>
                </c:pt>
                <c:pt idx="2333">
                  <c:v>58.649997999999997</c:v>
                </c:pt>
                <c:pt idx="2334">
                  <c:v>58.649997999999997</c:v>
                </c:pt>
                <c:pt idx="2335">
                  <c:v>58.649997999999997</c:v>
                </c:pt>
                <c:pt idx="2336">
                  <c:v>58.649997999999997</c:v>
                </c:pt>
                <c:pt idx="2337">
                  <c:v>58.649997999999997</c:v>
                </c:pt>
                <c:pt idx="2338">
                  <c:v>58.649997999999997</c:v>
                </c:pt>
                <c:pt idx="2339">
                  <c:v>58.649997999999997</c:v>
                </c:pt>
                <c:pt idx="2340">
                  <c:v>58.649997999999997</c:v>
                </c:pt>
                <c:pt idx="2341">
                  <c:v>58.649997999999997</c:v>
                </c:pt>
                <c:pt idx="2342">
                  <c:v>58.649997999999997</c:v>
                </c:pt>
                <c:pt idx="2343">
                  <c:v>58.649997999999997</c:v>
                </c:pt>
                <c:pt idx="2344">
                  <c:v>58.649997999999997</c:v>
                </c:pt>
                <c:pt idx="2345">
                  <c:v>58.649997999999997</c:v>
                </c:pt>
                <c:pt idx="2346">
                  <c:v>58.649997999999997</c:v>
                </c:pt>
                <c:pt idx="2347">
                  <c:v>58.649997999999997</c:v>
                </c:pt>
                <c:pt idx="2348">
                  <c:v>58.649997999999997</c:v>
                </c:pt>
                <c:pt idx="2349">
                  <c:v>58.649997999999997</c:v>
                </c:pt>
                <c:pt idx="2350">
                  <c:v>58.649997999999997</c:v>
                </c:pt>
                <c:pt idx="2351">
                  <c:v>58.649997999999997</c:v>
                </c:pt>
                <c:pt idx="2352">
                  <c:v>58.649997999999997</c:v>
                </c:pt>
                <c:pt idx="2353">
                  <c:v>58.649997999999997</c:v>
                </c:pt>
                <c:pt idx="2354">
                  <c:v>58.649997999999997</c:v>
                </c:pt>
                <c:pt idx="2355">
                  <c:v>58.649997999999997</c:v>
                </c:pt>
                <c:pt idx="2356">
                  <c:v>58.649997999999997</c:v>
                </c:pt>
                <c:pt idx="2357">
                  <c:v>58.649997999999997</c:v>
                </c:pt>
                <c:pt idx="2358">
                  <c:v>58.649997999999997</c:v>
                </c:pt>
                <c:pt idx="2359">
                  <c:v>58.649997999999997</c:v>
                </c:pt>
                <c:pt idx="2360">
                  <c:v>58.649997999999997</c:v>
                </c:pt>
                <c:pt idx="2361">
                  <c:v>58.649997999999997</c:v>
                </c:pt>
                <c:pt idx="2362">
                  <c:v>58.649997999999997</c:v>
                </c:pt>
                <c:pt idx="2363">
                  <c:v>58.649997999999997</c:v>
                </c:pt>
                <c:pt idx="2364">
                  <c:v>58.649997999999997</c:v>
                </c:pt>
                <c:pt idx="2365">
                  <c:v>58.649997999999997</c:v>
                </c:pt>
                <c:pt idx="2366">
                  <c:v>58.649997999999997</c:v>
                </c:pt>
                <c:pt idx="2367">
                  <c:v>58.649997999999997</c:v>
                </c:pt>
                <c:pt idx="2368">
                  <c:v>58.649997999999997</c:v>
                </c:pt>
                <c:pt idx="2369">
                  <c:v>58.649997999999997</c:v>
                </c:pt>
                <c:pt idx="2370">
                  <c:v>58.649997999999997</c:v>
                </c:pt>
                <c:pt idx="2371">
                  <c:v>58.649997999999997</c:v>
                </c:pt>
                <c:pt idx="2372">
                  <c:v>58.649997999999997</c:v>
                </c:pt>
                <c:pt idx="2373">
                  <c:v>58.649997999999997</c:v>
                </c:pt>
                <c:pt idx="2374">
                  <c:v>58.649997999999997</c:v>
                </c:pt>
                <c:pt idx="2375">
                  <c:v>58.649997999999997</c:v>
                </c:pt>
                <c:pt idx="2376">
                  <c:v>58.649997999999997</c:v>
                </c:pt>
                <c:pt idx="2377">
                  <c:v>58.649997999999997</c:v>
                </c:pt>
                <c:pt idx="2378">
                  <c:v>58.649997999999997</c:v>
                </c:pt>
                <c:pt idx="2379">
                  <c:v>58.649997999999997</c:v>
                </c:pt>
                <c:pt idx="2380">
                  <c:v>58.649997999999997</c:v>
                </c:pt>
                <c:pt idx="2381">
                  <c:v>58.649997999999997</c:v>
                </c:pt>
                <c:pt idx="2382">
                  <c:v>58.649997999999997</c:v>
                </c:pt>
                <c:pt idx="2383">
                  <c:v>58.649997999999997</c:v>
                </c:pt>
                <c:pt idx="2384">
                  <c:v>58.649997999999997</c:v>
                </c:pt>
                <c:pt idx="2385">
                  <c:v>58.649997999999997</c:v>
                </c:pt>
                <c:pt idx="2386">
                  <c:v>58.649997999999997</c:v>
                </c:pt>
                <c:pt idx="2387">
                  <c:v>58.649997999999997</c:v>
                </c:pt>
                <c:pt idx="2388">
                  <c:v>58.649997999999997</c:v>
                </c:pt>
                <c:pt idx="2389">
                  <c:v>58.649997999999997</c:v>
                </c:pt>
                <c:pt idx="2390">
                  <c:v>58.649997999999997</c:v>
                </c:pt>
                <c:pt idx="2391">
                  <c:v>58.649997999999997</c:v>
                </c:pt>
                <c:pt idx="2392">
                  <c:v>58.649997999999997</c:v>
                </c:pt>
                <c:pt idx="2393">
                  <c:v>58.649997999999997</c:v>
                </c:pt>
                <c:pt idx="2394">
                  <c:v>58.649997999999997</c:v>
                </c:pt>
                <c:pt idx="2395">
                  <c:v>58.649997999999997</c:v>
                </c:pt>
                <c:pt idx="2396">
                  <c:v>58.649997999999997</c:v>
                </c:pt>
                <c:pt idx="2397">
                  <c:v>58.649997999999997</c:v>
                </c:pt>
                <c:pt idx="2398">
                  <c:v>58.649997999999997</c:v>
                </c:pt>
                <c:pt idx="2399">
                  <c:v>58.649997999999997</c:v>
                </c:pt>
                <c:pt idx="2400">
                  <c:v>58.649997999999997</c:v>
                </c:pt>
                <c:pt idx="2401">
                  <c:v>58.649997999999997</c:v>
                </c:pt>
                <c:pt idx="2402">
                  <c:v>58.649997999999997</c:v>
                </c:pt>
                <c:pt idx="2403">
                  <c:v>58.649997999999997</c:v>
                </c:pt>
                <c:pt idx="2404">
                  <c:v>58.649997999999997</c:v>
                </c:pt>
                <c:pt idx="2405">
                  <c:v>58.649997999999997</c:v>
                </c:pt>
                <c:pt idx="2406">
                  <c:v>58.649997999999997</c:v>
                </c:pt>
                <c:pt idx="2407">
                  <c:v>58.649997999999997</c:v>
                </c:pt>
                <c:pt idx="2408">
                  <c:v>58.649997999999997</c:v>
                </c:pt>
                <c:pt idx="2409">
                  <c:v>58.649997999999997</c:v>
                </c:pt>
                <c:pt idx="2410">
                  <c:v>58.649997999999997</c:v>
                </c:pt>
                <c:pt idx="2411">
                  <c:v>58.649997999999997</c:v>
                </c:pt>
                <c:pt idx="2412">
                  <c:v>58.649997999999997</c:v>
                </c:pt>
                <c:pt idx="2413">
                  <c:v>58.649997999999997</c:v>
                </c:pt>
                <c:pt idx="2414">
                  <c:v>58.649997999999997</c:v>
                </c:pt>
                <c:pt idx="2415">
                  <c:v>58.649997999999997</c:v>
                </c:pt>
                <c:pt idx="2416">
                  <c:v>58.649997999999997</c:v>
                </c:pt>
                <c:pt idx="2417">
                  <c:v>58.649997999999997</c:v>
                </c:pt>
                <c:pt idx="2418">
                  <c:v>58.649997999999997</c:v>
                </c:pt>
                <c:pt idx="2419">
                  <c:v>58.649997999999997</c:v>
                </c:pt>
                <c:pt idx="2420">
                  <c:v>58.649997999999997</c:v>
                </c:pt>
                <c:pt idx="2421">
                  <c:v>58.649997999999997</c:v>
                </c:pt>
                <c:pt idx="2422">
                  <c:v>58.649997999999997</c:v>
                </c:pt>
                <c:pt idx="2423">
                  <c:v>58.649997999999997</c:v>
                </c:pt>
                <c:pt idx="2424">
                  <c:v>58.649997999999997</c:v>
                </c:pt>
                <c:pt idx="2425">
                  <c:v>58.649997999999997</c:v>
                </c:pt>
                <c:pt idx="2426">
                  <c:v>58.649997999999997</c:v>
                </c:pt>
                <c:pt idx="2427">
                  <c:v>58.649997999999997</c:v>
                </c:pt>
                <c:pt idx="2428">
                  <c:v>58.649997999999997</c:v>
                </c:pt>
                <c:pt idx="2429">
                  <c:v>58.649997999999997</c:v>
                </c:pt>
                <c:pt idx="2430">
                  <c:v>58.649997999999997</c:v>
                </c:pt>
                <c:pt idx="2431">
                  <c:v>58.649997999999997</c:v>
                </c:pt>
                <c:pt idx="2432">
                  <c:v>58.649997999999997</c:v>
                </c:pt>
                <c:pt idx="2433">
                  <c:v>58.649997999999997</c:v>
                </c:pt>
                <c:pt idx="2434">
                  <c:v>58.649997999999997</c:v>
                </c:pt>
                <c:pt idx="2435">
                  <c:v>58.649997999999997</c:v>
                </c:pt>
                <c:pt idx="2436">
                  <c:v>58.649997999999997</c:v>
                </c:pt>
                <c:pt idx="2437">
                  <c:v>58.649997999999997</c:v>
                </c:pt>
                <c:pt idx="2438">
                  <c:v>58.649997999999997</c:v>
                </c:pt>
                <c:pt idx="2439">
                  <c:v>58.649997999999997</c:v>
                </c:pt>
                <c:pt idx="2440">
                  <c:v>58.649997999999997</c:v>
                </c:pt>
                <c:pt idx="2441">
                  <c:v>58.649997999999997</c:v>
                </c:pt>
                <c:pt idx="2442">
                  <c:v>58.649997999999997</c:v>
                </c:pt>
                <c:pt idx="2443">
                  <c:v>58.649997999999997</c:v>
                </c:pt>
                <c:pt idx="2444">
                  <c:v>58.649997999999997</c:v>
                </c:pt>
                <c:pt idx="2445">
                  <c:v>58.649997999999997</c:v>
                </c:pt>
                <c:pt idx="2446">
                  <c:v>58.649997999999997</c:v>
                </c:pt>
                <c:pt idx="2447">
                  <c:v>58.649997999999997</c:v>
                </c:pt>
                <c:pt idx="2448">
                  <c:v>58.649997999999997</c:v>
                </c:pt>
                <c:pt idx="2449">
                  <c:v>58.649997999999997</c:v>
                </c:pt>
                <c:pt idx="2450">
                  <c:v>58.649997999999997</c:v>
                </c:pt>
                <c:pt idx="2451">
                  <c:v>58.649997999999997</c:v>
                </c:pt>
                <c:pt idx="2452">
                  <c:v>58.649997999999997</c:v>
                </c:pt>
                <c:pt idx="2453">
                  <c:v>58.649997999999997</c:v>
                </c:pt>
                <c:pt idx="2454">
                  <c:v>58.649997999999997</c:v>
                </c:pt>
                <c:pt idx="2455">
                  <c:v>58.649997999999997</c:v>
                </c:pt>
                <c:pt idx="2456">
                  <c:v>58.649997999999997</c:v>
                </c:pt>
                <c:pt idx="2457">
                  <c:v>58.649997999999997</c:v>
                </c:pt>
                <c:pt idx="2458">
                  <c:v>58.649997999999997</c:v>
                </c:pt>
                <c:pt idx="2459">
                  <c:v>58.649997999999997</c:v>
                </c:pt>
                <c:pt idx="2460">
                  <c:v>58.649997999999997</c:v>
                </c:pt>
                <c:pt idx="2461">
                  <c:v>58.649997999999997</c:v>
                </c:pt>
                <c:pt idx="2462">
                  <c:v>58.649997999999997</c:v>
                </c:pt>
                <c:pt idx="2463">
                  <c:v>58.649997999999997</c:v>
                </c:pt>
                <c:pt idx="2464">
                  <c:v>58.649997999999997</c:v>
                </c:pt>
                <c:pt idx="2465">
                  <c:v>58.649997999999997</c:v>
                </c:pt>
                <c:pt idx="2466">
                  <c:v>58.649997999999997</c:v>
                </c:pt>
                <c:pt idx="2467">
                  <c:v>58.649997999999997</c:v>
                </c:pt>
                <c:pt idx="2468">
                  <c:v>58.649997999999997</c:v>
                </c:pt>
                <c:pt idx="2469">
                  <c:v>58.649997999999997</c:v>
                </c:pt>
                <c:pt idx="2470">
                  <c:v>58.649997999999997</c:v>
                </c:pt>
                <c:pt idx="2471">
                  <c:v>58.649997999999997</c:v>
                </c:pt>
                <c:pt idx="2472">
                  <c:v>58.649997999999997</c:v>
                </c:pt>
                <c:pt idx="2473">
                  <c:v>58.649997999999997</c:v>
                </c:pt>
                <c:pt idx="2474">
                  <c:v>58.649997999999997</c:v>
                </c:pt>
                <c:pt idx="2475">
                  <c:v>58.649997999999997</c:v>
                </c:pt>
                <c:pt idx="2476">
                  <c:v>58.649997999999997</c:v>
                </c:pt>
                <c:pt idx="2477">
                  <c:v>58.649997999999997</c:v>
                </c:pt>
                <c:pt idx="2478">
                  <c:v>58.649997999999997</c:v>
                </c:pt>
                <c:pt idx="2479">
                  <c:v>58.649997999999997</c:v>
                </c:pt>
                <c:pt idx="2480">
                  <c:v>58.649997999999997</c:v>
                </c:pt>
                <c:pt idx="2481">
                  <c:v>58.649997999999997</c:v>
                </c:pt>
                <c:pt idx="2482">
                  <c:v>58.649997999999997</c:v>
                </c:pt>
                <c:pt idx="2483">
                  <c:v>58.649997999999997</c:v>
                </c:pt>
                <c:pt idx="2484">
                  <c:v>58.649997999999997</c:v>
                </c:pt>
                <c:pt idx="2485">
                  <c:v>58.649997999999997</c:v>
                </c:pt>
                <c:pt idx="2486">
                  <c:v>58.649997999999997</c:v>
                </c:pt>
                <c:pt idx="2487">
                  <c:v>58.649997999999997</c:v>
                </c:pt>
                <c:pt idx="2488">
                  <c:v>58.649997999999997</c:v>
                </c:pt>
                <c:pt idx="2489">
                  <c:v>58.649997999999997</c:v>
                </c:pt>
                <c:pt idx="2490">
                  <c:v>58.649997999999997</c:v>
                </c:pt>
                <c:pt idx="2491">
                  <c:v>58.649997999999997</c:v>
                </c:pt>
                <c:pt idx="2492">
                  <c:v>58.649997999999997</c:v>
                </c:pt>
                <c:pt idx="2493">
                  <c:v>58.649997999999997</c:v>
                </c:pt>
                <c:pt idx="2494">
                  <c:v>58.649997999999997</c:v>
                </c:pt>
                <c:pt idx="2495">
                  <c:v>58.649997999999997</c:v>
                </c:pt>
                <c:pt idx="2496">
                  <c:v>58.649997999999997</c:v>
                </c:pt>
                <c:pt idx="2497">
                  <c:v>58.649997999999997</c:v>
                </c:pt>
                <c:pt idx="2498">
                  <c:v>58.649997999999997</c:v>
                </c:pt>
                <c:pt idx="2499">
                  <c:v>58.649997999999997</c:v>
                </c:pt>
                <c:pt idx="2500">
                  <c:v>58.649997999999997</c:v>
                </c:pt>
                <c:pt idx="2501">
                  <c:v>58.649997999999997</c:v>
                </c:pt>
                <c:pt idx="2502">
                  <c:v>58.649997999999997</c:v>
                </c:pt>
                <c:pt idx="2503">
                  <c:v>58.649997999999997</c:v>
                </c:pt>
                <c:pt idx="2504">
                  <c:v>58.649997999999997</c:v>
                </c:pt>
                <c:pt idx="2505">
                  <c:v>58.649997999999997</c:v>
                </c:pt>
                <c:pt idx="2506">
                  <c:v>58.649997999999997</c:v>
                </c:pt>
                <c:pt idx="2507">
                  <c:v>58.649997999999997</c:v>
                </c:pt>
                <c:pt idx="2508">
                  <c:v>58.649997999999997</c:v>
                </c:pt>
                <c:pt idx="2509">
                  <c:v>58.649997999999997</c:v>
                </c:pt>
                <c:pt idx="2510">
                  <c:v>58.649997999999997</c:v>
                </c:pt>
                <c:pt idx="2511">
                  <c:v>58.649997999999997</c:v>
                </c:pt>
                <c:pt idx="2512">
                  <c:v>58.649997999999997</c:v>
                </c:pt>
                <c:pt idx="2513">
                  <c:v>58.649997999999997</c:v>
                </c:pt>
                <c:pt idx="2514">
                  <c:v>58.649997999999997</c:v>
                </c:pt>
                <c:pt idx="2515">
                  <c:v>58.649997999999997</c:v>
                </c:pt>
                <c:pt idx="2516">
                  <c:v>58.649997999999997</c:v>
                </c:pt>
                <c:pt idx="2517">
                  <c:v>58.649997999999997</c:v>
                </c:pt>
                <c:pt idx="2518">
                  <c:v>58.649997999999997</c:v>
                </c:pt>
                <c:pt idx="2519">
                  <c:v>58.649997999999997</c:v>
                </c:pt>
                <c:pt idx="2520">
                  <c:v>58.649997999999997</c:v>
                </c:pt>
                <c:pt idx="2521">
                  <c:v>58.649997999999997</c:v>
                </c:pt>
                <c:pt idx="2522">
                  <c:v>58.649997999999997</c:v>
                </c:pt>
                <c:pt idx="2523">
                  <c:v>58.649997999999997</c:v>
                </c:pt>
                <c:pt idx="2524">
                  <c:v>58.649997999999997</c:v>
                </c:pt>
                <c:pt idx="2525">
                  <c:v>58.649997999999997</c:v>
                </c:pt>
                <c:pt idx="2526">
                  <c:v>58.649997999999997</c:v>
                </c:pt>
                <c:pt idx="2527">
                  <c:v>58.649997999999997</c:v>
                </c:pt>
                <c:pt idx="2528">
                  <c:v>58.649997999999997</c:v>
                </c:pt>
                <c:pt idx="2529">
                  <c:v>58.649997999999997</c:v>
                </c:pt>
                <c:pt idx="2530">
                  <c:v>58.649997999999997</c:v>
                </c:pt>
                <c:pt idx="2531">
                  <c:v>58.649997999999997</c:v>
                </c:pt>
                <c:pt idx="2532">
                  <c:v>58.649997999999997</c:v>
                </c:pt>
                <c:pt idx="2533">
                  <c:v>58.649997999999997</c:v>
                </c:pt>
                <c:pt idx="2534">
                  <c:v>58.649997999999997</c:v>
                </c:pt>
                <c:pt idx="2535">
                  <c:v>58.649997999999997</c:v>
                </c:pt>
                <c:pt idx="2536">
                  <c:v>58.649997999999997</c:v>
                </c:pt>
                <c:pt idx="2537">
                  <c:v>58.649997999999997</c:v>
                </c:pt>
                <c:pt idx="2538">
                  <c:v>58.649997999999997</c:v>
                </c:pt>
                <c:pt idx="2539">
                  <c:v>58.649997999999997</c:v>
                </c:pt>
                <c:pt idx="2540">
                  <c:v>58.649997999999997</c:v>
                </c:pt>
                <c:pt idx="2541">
                  <c:v>58.649997999999997</c:v>
                </c:pt>
                <c:pt idx="2542">
                  <c:v>58.649997999999997</c:v>
                </c:pt>
                <c:pt idx="2543">
                  <c:v>58.649997999999997</c:v>
                </c:pt>
                <c:pt idx="2544">
                  <c:v>58.649997999999997</c:v>
                </c:pt>
                <c:pt idx="2545">
                  <c:v>58.649997999999997</c:v>
                </c:pt>
                <c:pt idx="2546">
                  <c:v>58.649997999999997</c:v>
                </c:pt>
                <c:pt idx="2547">
                  <c:v>58.649997999999997</c:v>
                </c:pt>
                <c:pt idx="2548">
                  <c:v>58.649997999999997</c:v>
                </c:pt>
                <c:pt idx="2549">
                  <c:v>58.649997999999997</c:v>
                </c:pt>
                <c:pt idx="2550">
                  <c:v>58.649997999999997</c:v>
                </c:pt>
                <c:pt idx="2551">
                  <c:v>58.649997999999997</c:v>
                </c:pt>
                <c:pt idx="2552">
                  <c:v>58.649997999999997</c:v>
                </c:pt>
                <c:pt idx="2553">
                  <c:v>58.649997999999997</c:v>
                </c:pt>
                <c:pt idx="2554">
                  <c:v>58.649997999999997</c:v>
                </c:pt>
                <c:pt idx="2555">
                  <c:v>58.649997999999997</c:v>
                </c:pt>
                <c:pt idx="2556">
                  <c:v>58.649997999999997</c:v>
                </c:pt>
                <c:pt idx="2557">
                  <c:v>58.649997999999997</c:v>
                </c:pt>
                <c:pt idx="2558">
                  <c:v>58.649997999999997</c:v>
                </c:pt>
                <c:pt idx="2559">
                  <c:v>58.649997999999997</c:v>
                </c:pt>
                <c:pt idx="2560">
                  <c:v>58.649997999999997</c:v>
                </c:pt>
                <c:pt idx="2561">
                  <c:v>58.649997999999997</c:v>
                </c:pt>
                <c:pt idx="2562">
                  <c:v>58.649997999999997</c:v>
                </c:pt>
                <c:pt idx="2563">
                  <c:v>58.649997999999997</c:v>
                </c:pt>
                <c:pt idx="2564">
                  <c:v>58.649997999999997</c:v>
                </c:pt>
                <c:pt idx="2565">
                  <c:v>58.649997999999997</c:v>
                </c:pt>
                <c:pt idx="2566">
                  <c:v>58.649997999999997</c:v>
                </c:pt>
                <c:pt idx="2567">
                  <c:v>58.649997999999997</c:v>
                </c:pt>
                <c:pt idx="2568">
                  <c:v>58.649997999999997</c:v>
                </c:pt>
                <c:pt idx="2569">
                  <c:v>58.649997999999997</c:v>
                </c:pt>
                <c:pt idx="2570">
                  <c:v>58.649997999999997</c:v>
                </c:pt>
                <c:pt idx="2571">
                  <c:v>58.649997999999997</c:v>
                </c:pt>
                <c:pt idx="2572">
                  <c:v>58.649997999999997</c:v>
                </c:pt>
                <c:pt idx="2573">
                  <c:v>58.649997999999997</c:v>
                </c:pt>
                <c:pt idx="2574">
                  <c:v>58.649997999999997</c:v>
                </c:pt>
                <c:pt idx="2575">
                  <c:v>58.649997999999997</c:v>
                </c:pt>
                <c:pt idx="2576">
                  <c:v>58.649997999999997</c:v>
                </c:pt>
                <c:pt idx="2577">
                  <c:v>58.649997999999997</c:v>
                </c:pt>
                <c:pt idx="2578">
                  <c:v>58.649997999999997</c:v>
                </c:pt>
                <c:pt idx="2579">
                  <c:v>58.649997999999997</c:v>
                </c:pt>
                <c:pt idx="2580">
                  <c:v>58.649997999999997</c:v>
                </c:pt>
                <c:pt idx="2581">
                  <c:v>58.649997999999997</c:v>
                </c:pt>
                <c:pt idx="2582">
                  <c:v>58.649997999999997</c:v>
                </c:pt>
                <c:pt idx="2583">
                  <c:v>58.649997999999997</c:v>
                </c:pt>
                <c:pt idx="2584">
                  <c:v>58.649997999999997</c:v>
                </c:pt>
                <c:pt idx="2585">
                  <c:v>58.649997999999997</c:v>
                </c:pt>
                <c:pt idx="2586">
                  <c:v>58.649997999999997</c:v>
                </c:pt>
                <c:pt idx="2587">
                  <c:v>58.649997999999997</c:v>
                </c:pt>
                <c:pt idx="2588">
                  <c:v>58.649997999999997</c:v>
                </c:pt>
                <c:pt idx="2589">
                  <c:v>58.649997999999997</c:v>
                </c:pt>
                <c:pt idx="2590">
                  <c:v>58.649997999999997</c:v>
                </c:pt>
                <c:pt idx="2591">
                  <c:v>58.649997999999997</c:v>
                </c:pt>
                <c:pt idx="2592">
                  <c:v>58.649997999999997</c:v>
                </c:pt>
                <c:pt idx="2593">
                  <c:v>58.649997999999997</c:v>
                </c:pt>
                <c:pt idx="2594">
                  <c:v>58.649997999999997</c:v>
                </c:pt>
                <c:pt idx="2595">
                  <c:v>58.649997999999997</c:v>
                </c:pt>
                <c:pt idx="2596">
                  <c:v>58.649997999999997</c:v>
                </c:pt>
                <c:pt idx="2597">
                  <c:v>58.649997999999997</c:v>
                </c:pt>
                <c:pt idx="2598">
                  <c:v>58.649997999999997</c:v>
                </c:pt>
                <c:pt idx="2599">
                  <c:v>58.649997999999997</c:v>
                </c:pt>
                <c:pt idx="2600">
                  <c:v>58.649997999999997</c:v>
                </c:pt>
                <c:pt idx="2601">
                  <c:v>58.649997999999997</c:v>
                </c:pt>
                <c:pt idx="2602">
                  <c:v>58.649997999999997</c:v>
                </c:pt>
                <c:pt idx="2603">
                  <c:v>58.649997999999997</c:v>
                </c:pt>
                <c:pt idx="2604">
                  <c:v>58.649997999999997</c:v>
                </c:pt>
                <c:pt idx="2605">
                  <c:v>58.649997999999997</c:v>
                </c:pt>
                <c:pt idx="2606">
                  <c:v>58.649997999999997</c:v>
                </c:pt>
                <c:pt idx="2607">
                  <c:v>58.649997999999997</c:v>
                </c:pt>
                <c:pt idx="2608">
                  <c:v>58.649997999999997</c:v>
                </c:pt>
                <c:pt idx="2609">
                  <c:v>58.649997999999997</c:v>
                </c:pt>
                <c:pt idx="2610">
                  <c:v>58.649997999999997</c:v>
                </c:pt>
                <c:pt idx="2611">
                  <c:v>58.649997999999997</c:v>
                </c:pt>
                <c:pt idx="2612">
                  <c:v>58.649997999999997</c:v>
                </c:pt>
                <c:pt idx="2613">
                  <c:v>58.649997999999997</c:v>
                </c:pt>
                <c:pt idx="2614">
                  <c:v>58.649997999999997</c:v>
                </c:pt>
                <c:pt idx="2615">
                  <c:v>58.649997999999997</c:v>
                </c:pt>
                <c:pt idx="2616">
                  <c:v>58.649997999999997</c:v>
                </c:pt>
                <c:pt idx="2617">
                  <c:v>58.649997999999997</c:v>
                </c:pt>
                <c:pt idx="2618">
                  <c:v>58.649997999999997</c:v>
                </c:pt>
                <c:pt idx="2619">
                  <c:v>58.649997999999997</c:v>
                </c:pt>
                <c:pt idx="2620">
                  <c:v>58.649997999999997</c:v>
                </c:pt>
                <c:pt idx="2621">
                  <c:v>58.649997999999997</c:v>
                </c:pt>
                <c:pt idx="2622">
                  <c:v>58.649997999999997</c:v>
                </c:pt>
                <c:pt idx="2623">
                  <c:v>58.649997999999997</c:v>
                </c:pt>
                <c:pt idx="2624">
                  <c:v>58.649997999999997</c:v>
                </c:pt>
                <c:pt idx="2625">
                  <c:v>58.649997999999997</c:v>
                </c:pt>
                <c:pt idx="2626">
                  <c:v>58.649997999999997</c:v>
                </c:pt>
                <c:pt idx="2627">
                  <c:v>58.649997999999997</c:v>
                </c:pt>
                <c:pt idx="2628">
                  <c:v>58.649997999999997</c:v>
                </c:pt>
                <c:pt idx="2629">
                  <c:v>58.649997999999997</c:v>
                </c:pt>
                <c:pt idx="2630">
                  <c:v>58.649997999999997</c:v>
                </c:pt>
                <c:pt idx="2631">
                  <c:v>58.649997999999997</c:v>
                </c:pt>
                <c:pt idx="2632">
                  <c:v>58.649997999999997</c:v>
                </c:pt>
                <c:pt idx="2633">
                  <c:v>58.649997999999997</c:v>
                </c:pt>
                <c:pt idx="2634">
                  <c:v>58.649997999999997</c:v>
                </c:pt>
                <c:pt idx="2635">
                  <c:v>58.649997999999997</c:v>
                </c:pt>
                <c:pt idx="2636">
                  <c:v>58.649997999999997</c:v>
                </c:pt>
                <c:pt idx="2637">
                  <c:v>58.649997999999997</c:v>
                </c:pt>
                <c:pt idx="2638">
                  <c:v>58.649997999999997</c:v>
                </c:pt>
                <c:pt idx="2639">
                  <c:v>58.649997999999997</c:v>
                </c:pt>
                <c:pt idx="2640">
                  <c:v>58.649997999999997</c:v>
                </c:pt>
                <c:pt idx="2641">
                  <c:v>58.649997999999997</c:v>
                </c:pt>
                <c:pt idx="2642">
                  <c:v>58.649997999999997</c:v>
                </c:pt>
                <c:pt idx="2643">
                  <c:v>58.649997999999997</c:v>
                </c:pt>
                <c:pt idx="2644">
                  <c:v>58.649997999999997</c:v>
                </c:pt>
                <c:pt idx="2645">
                  <c:v>58.649997999999997</c:v>
                </c:pt>
                <c:pt idx="2646">
                  <c:v>58.649997999999997</c:v>
                </c:pt>
                <c:pt idx="2647">
                  <c:v>58.649997999999997</c:v>
                </c:pt>
                <c:pt idx="2648">
                  <c:v>58.649997999999997</c:v>
                </c:pt>
                <c:pt idx="2649">
                  <c:v>58.649997999999997</c:v>
                </c:pt>
                <c:pt idx="2650">
                  <c:v>58.649997999999997</c:v>
                </c:pt>
                <c:pt idx="2651">
                  <c:v>58.649997999999997</c:v>
                </c:pt>
                <c:pt idx="2652">
                  <c:v>58.649997999999997</c:v>
                </c:pt>
                <c:pt idx="2653">
                  <c:v>58.649997999999997</c:v>
                </c:pt>
                <c:pt idx="2654">
                  <c:v>58.649997999999997</c:v>
                </c:pt>
                <c:pt idx="2655">
                  <c:v>58.649997999999997</c:v>
                </c:pt>
                <c:pt idx="2656">
                  <c:v>58.649997999999997</c:v>
                </c:pt>
                <c:pt idx="2657">
                  <c:v>58.649997999999997</c:v>
                </c:pt>
                <c:pt idx="2658">
                  <c:v>58.649997999999997</c:v>
                </c:pt>
                <c:pt idx="2659">
                  <c:v>58.649997999999997</c:v>
                </c:pt>
                <c:pt idx="2660">
                  <c:v>58.649997999999997</c:v>
                </c:pt>
                <c:pt idx="2661">
                  <c:v>58.649997999999997</c:v>
                </c:pt>
                <c:pt idx="2662">
                  <c:v>58.649997999999997</c:v>
                </c:pt>
                <c:pt idx="2663">
                  <c:v>58.649997999999997</c:v>
                </c:pt>
                <c:pt idx="2664">
                  <c:v>58.649997999999997</c:v>
                </c:pt>
                <c:pt idx="2665">
                  <c:v>58.649997999999997</c:v>
                </c:pt>
                <c:pt idx="2666">
                  <c:v>58.649997999999997</c:v>
                </c:pt>
                <c:pt idx="2667">
                  <c:v>58.649997999999997</c:v>
                </c:pt>
                <c:pt idx="2668">
                  <c:v>58.649997999999997</c:v>
                </c:pt>
                <c:pt idx="2669">
                  <c:v>58.649997999999997</c:v>
                </c:pt>
                <c:pt idx="2670">
                  <c:v>58.649997999999997</c:v>
                </c:pt>
                <c:pt idx="2671">
                  <c:v>58.649997999999997</c:v>
                </c:pt>
                <c:pt idx="2672">
                  <c:v>58.649997999999997</c:v>
                </c:pt>
                <c:pt idx="2673">
                  <c:v>58.649997999999997</c:v>
                </c:pt>
                <c:pt idx="2674">
                  <c:v>58.649997999999997</c:v>
                </c:pt>
                <c:pt idx="2675">
                  <c:v>58.649997999999997</c:v>
                </c:pt>
                <c:pt idx="2676">
                  <c:v>58.649997999999997</c:v>
                </c:pt>
                <c:pt idx="2677">
                  <c:v>58.649997999999997</c:v>
                </c:pt>
                <c:pt idx="2678">
                  <c:v>58.649997999999997</c:v>
                </c:pt>
                <c:pt idx="2679">
                  <c:v>58.649997999999997</c:v>
                </c:pt>
                <c:pt idx="2680">
                  <c:v>58.649997999999997</c:v>
                </c:pt>
                <c:pt idx="2681">
                  <c:v>58.649997999999997</c:v>
                </c:pt>
                <c:pt idx="2682">
                  <c:v>58.649997999999997</c:v>
                </c:pt>
                <c:pt idx="2683">
                  <c:v>58.649997999999997</c:v>
                </c:pt>
                <c:pt idx="2684">
                  <c:v>58.649997999999997</c:v>
                </c:pt>
                <c:pt idx="2685">
                  <c:v>58.649997999999997</c:v>
                </c:pt>
                <c:pt idx="2686">
                  <c:v>58.649997999999997</c:v>
                </c:pt>
                <c:pt idx="2687">
                  <c:v>58.649997999999997</c:v>
                </c:pt>
                <c:pt idx="2688">
                  <c:v>58.649997999999997</c:v>
                </c:pt>
                <c:pt idx="2689">
                  <c:v>58.649997999999997</c:v>
                </c:pt>
                <c:pt idx="2690">
                  <c:v>58.649997999999997</c:v>
                </c:pt>
                <c:pt idx="2691">
                  <c:v>58.649997999999997</c:v>
                </c:pt>
                <c:pt idx="2692">
                  <c:v>58.649997999999997</c:v>
                </c:pt>
                <c:pt idx="2693">
                  <c:v>58.649997999999997</c:v>
                </c:pt>
                <c:pt idx="2694">
                  <c:v>58.649997999999997</c:v>
                </c:pt>
                <c:pt idx="2695">
                  <c:v>58.649997999999997</c:v>
                </c:pt>
                <c:pt idx="2696">
                  <c:v>58.649997999999997</c:v>
                </c:pt>
                <c:pt idx="2697">
                  <c:v>58.649997999999997</c:v>
                </c:pt>
                <c:pt idx="2698">
                  <c:v>58.649997999999997</c:v>
                </c:pt>
                <c:pt idx="2699">
                  <c:v>58.649997999999997</c:v>
                </c:pt>
                <c:pt idx="2700">
                  <c:v>58.649997999999997</c:v>
                </c:pt>
                <c:pt idx="2701">
                  <c:v>58.649997999999997</c:v>
                </c:pt>
                <c:pt idx="2702">
                  <c:v>58.649997999999997</c:v>
                </c:pt>
                <c:pt idx="2703">
                  <c:v>58.649997999999997</c:v>
                </c:pt>
                <c:pt idx="2704">
                  <c:v>58.649997999999997</c:v>
                </c:pt>
                <c:pt idx="2705">
                  <c:v>58.649997999999997</c:v>
                </c:pt>
                <c:pt idx="2706">
                  <c:v>58.649997999999997</c:v>
                </c:pt>
                <c:pt idx="2707">
                  <c:v>58.649997999999997</c:v>
                </c:pt>
                <c:pt idx="2708">
                  <c:v>58.649997999999997</c:v>
                </c:pt>
                <c:pt idx="2709">
                  <c:v>58.649997999999997</c:v>
                </c:pt>
                <c:pt idx="2710">
                  <c:v>58.649997999999997</c:v>
                </c:pt>
                <c:pt idx="2711">
                  <c:v>58.649997999999997</c:v>
                </c:pt>
                <c:pt idx="2712">
                  <c:v>58.649997999999997</c:v>
                </c:pt>
                <c:pt idx="2713">
                  <c:v>58.649997999999997</c:v>
                </c:pt>
                <c:pt idx="2714">
                  <c:v>58.649997999999997</c:v>
                </c:pt>
                <c:pt idx="2715">
                  <c:v>58.649997999999997</c:v>
                </c:pt>
                <c:pt idx="2716">
                  <c:v>58.649997999999997</c:v>
                </c:pt>
                <c:pt idx="2717">
                  <c:v>58.649997999999997</c:v>
                </c:pt>
                <c:pt idx="2718">
                  <c:v>58.649997999999997</c:v>
                </c:pt>
                <c:pt idx="2719">
                  <c:v>58.649997999999997</c:v>
                </c:pt>
                <c:pt idx="2720">
                  <c:v>58.649997999999997</c:v>
                </c:pt>
                <c:pt idx="2721">
                  <c:v>58.649997999999997</c:v>
                </c:pt>
                <c:pt idx="2722">
                  <c:v>58.649997999999997</c:v>
                </c:pt>
                <c:pt idx="2723">
                  <c:v>58.649997999999997</c:v>
                </c:pt>
                <c:pt idx="2724">
                  <c:v>58.649997999999997</c:v>
                </c:pt>
                <c:pt idx="2725">
                  <c:v>58.649997999999997</c:v>
                </c:pt>
                <c:pt idx="2726">
                  <c:v>58.649997999999997</c:v>
                </c:pt>
                <c:pt idx="2727">
                  <c:v>58.649997999999997</c:v>
                </c:pt>
                <c:pt idx="2728">
                  <c:v>58.649997999999997</c:v>
                </c:pt>
                <c:pt idx="2729">
                  <c:v>58.649997999999997</c:v>
                </c:pt>
                <c:pt idx="2730">
                  <c:v>58.649997999999997</c:v>
                </c:pt>
                <c:pt idx="2731">
                  <c:v>58.649997999999997</c:v>
                </c:pt>
                <c:pt idx="2732">
                  <c:v>58.649997999999997</c:v>
                </c:pt>
                <c:pt idx="2733">
                  <c:v>58.649997999999997</c:v>
                </c:pt>
                <c:pt idx="2734">
                  <c:v>58.649997999999997</c:v>
                </c:pt>
                <c:pt idx="2735">
                  <c:v>58.649997999999997</c:v>
                </c:pt>
                <c:pt idx="2736">
                  <c:v>58.649997999999997</c:v>
                </c:pt>
                <c:pt idx="2737">
                  <c:v>58.649997999999997</c:v>
                </c:pt>
                <c:pt idx="2738">
                  <c:v>58.649997999999997</c:v>
                </c:pt>
                <c:pt idx="2739">
                  <c:v>58.649997999999997</c:v>
                </c:pt>
                <c:pt idx="2740">
                  <c:v>58.649997999999997</c:v>
                </c:pt>
                <c:pt idx="2741">
                  <c:v>58.649997999999997</c:v>
                </c:pt>
                <c:pt idx="2742">
                  <c:v>58.649997999999997</c:v>
                </c:pt>
                <c:pt idx="2743">
                  <c:v>58.649997999999997</c:v>
                </c:pt>
                <c:pt idx="2744">
                  <c:v>58.649997999999997</c:v>
                </c:pt>
                <c:pt idx="2745">
                  <c:v>58.649997999999997</c:v>
                </c:pt>
                <c:pt idx="2746">
                  <c:v>58.649997999999997</c:v>
                </c:pt>
                <c:pt idx="2747">
                  <c:v>58.649997999999997</c:v>
                </c:pt>
                <c:pt idx="2748">
                  <c:v>58.649997999999997</c:v>
                </c:pt>
                <c:pt idx="2749">
                  <c:v>58.649997999999997</c:v>
                </c:pt>
                <c:pt idx="2750">
                  <c:v>58.649997999999997</c:v>
                </c:pt>
                <c:pt idx="2751">
                  <c:v>58.649997999999997</c:v>
                </c:pt>
                <c:pt idx="2752">
                  <c:v>58.649997999999997</c:v>
                </c:pt>
                <c:pt idx="2753">
                  <c:v>58.649997999999997</c:v>
                </c:pt>
                <c:pt idx="2754">
                  <c:v>58.649997999999997</c:v>
                </c:pt>
                <c:pt idx="2755">
                  <c:v>58.649997999999997</c:v>
                </c:pt>
                <c:pt idx="2756">
                  <c:v>58.649997999999997</c:v>
                </c:pt>
                <c:pt idx="2757">
                  <c:v>58.649997999999997</c:v>
                </c:pt>
                <c:pt idx="2758">
                  <c:v>58.649997999999997</c:v>
                </c:pt>
                <c:pt idx="2759">
                  <c:v>58.649997999999997</c:v>
                </c:pt>
                <c:pt idx="2760">
                  <c:v>58.649997999999997</c:v>
                </c:pt>
                <c:pt idx="2761">
                  <c:v>58.649997999999997</c:v>
                </c:pt>
                <c:pt idx="2762">
                  <c:v>58.649997999999997</c:v>
                </c:pt>
                <c:pt idx="2763">
                  <c:v>58.649997999999997</c:v>
                </c:pt>
                <c:pt idx="2764">
                  <c:v>58.649997999999997</c:v>
                </c:pt>
                <c:pt idx="2765">
                  <c:v>58.649997999999997</c:v>
                </c:pt>
                <c:pt idx="2766">
                  <c:v>58.649997999999997</c:v>
                </c:pt>
                <c:pt idx="2767">
                  <c:v>58.649997999999997</c:v>
                </c:pt>
                <c:pt idx="2768">
                  <c:v>58.649997999999997</c:v>
                </c:pt>
                <c:pt idx="2769">
                  <c:v>58.649997999999997</c:v>
                </c:pt>
                <c:pt idx="2770">
                  <c:v>58.649997999999997</c:v>
                </c:pt>
                <c:pt idx="2771">
                  <c:v>58.649997999999997</c:v>
                </c:pt>
                <c:pt idx="2772">
                  <c:v>58.649997999999997</c:v>
                </c:pt>
                <c:pt idx="2773">
                  <c:v>58.649997999999997</c:v>
                </c:pt>
                <c:pt idx="2774">
                  <c:v>58.649997999999997</c:v>
                </c:pt>
                <c:pt idx="2775">
                  <c:v>58.649997999999997</c:v>
                </c:pt>
                <c:pt idx="2776">
                  <c:v>58.649997999999997</c:v>
                </c:pt>
                <c:pt idx="2777">
                  <c:v>58.649997999999997</c:v>
                </c:pt>
                <c:pt idx="2778">
                  <c:v>58.649997999999997</c:v>
                </c:pt>
                <c:pt idx="2779">
                  <c:v>58.649997999999997</c:v>
                </c:pt>
                <c:pt idx="2780">
                  <c:v>58.649997999999997</c:v>
                </c:pt>
                <c:pt idx="2781">
                  <c:v>58.649997999999997</c:v>
                </c:pt>
                <c:pt idx="2782">
                  <c:v>58.649997999999997</c:v>
                </c:pt>
                <c:pt idx="2783">
                  <c:v>58.649997999999997</c:v>
                </c:pt>
                <c:pt idx="2784">
                  <c:v>58.649997999999997</c:v>
                </c:pt>
                <c:pt idx="2785">
                  <c:v>58.649997999999997</c:v>
                </c:pt>
                <c:pt idx="2786">
                  <c:v>58.649997999999997</c:v>
                </c:pt>
                <c:pt idx="2787">
                  <c:v>58.649997999999997</c:v>
                </c:pt>
                <c:pt idx="2788">
                  <c:v>58.649997999999997</c:v>
                </c:pt>
                <c:pt idx="2789">
                  <c:v>58.649997999999997</c:v>
                </c:pt>
                <c:pt idx="2790">
                  <c:v>58.649997999999997</c:v>
                </c:pt>
                <c:pt idx="2791">
                  <c:v>58.649997999999997</c:v>
                </c:pt>
                <c:pt idx="2792">
                  <c:v>58.649997999999997</c:v>
                </c:pt>
                <c:pt idx="2793">
                  <c:v>58.649997999999997</c:v>
                </c:pt>
                <c:pt idx="2794">
                  <c:v>58.649997999999997</c:v>
                </c:pt>
                <c:pt idx="2795">
                  <c:v>58.649997999999997</c:v>
                </c:pt>
                <c:pt idx="2796">
                  <c:v>58.649997999999997</c:v>
                </c:pt>
                <c:pt idx="2797">
                  <c:v>58.649997999999997</c:v>
                </c:pt>
                <c:pt idx="2798">
                  <c:v>58.649997999999997</c:v>
                </c:pt>
                <c:pt idx="2799">
                  <c:v>58.649997999999997</c:v>
                </c:pt>
                <c:pt idx="2800">
                  <c:v>58.649997999999997</c:v>
                </c:pt>
                <c:pt idx="2801">
                  <c:v>58.649997999999997</c:v>
                </c:pt>
                <c:pt idx="2802">
                  <c:v>58.649997999999997</c:v>
                </c:pt>
                <c:pt idx="2803">
                  <c:v>58.649997999999997</c:v>
                </c:pt>
                <c:pt idx="2804">
                  <c:v>58.649997999999997</c:v>
                </c:pt>
                <c:pt idx="2805">
                  <c:v>58.649997999999997</c:v>
                </c:pt>
                <c:pt idx="2806">
                  <c:v>58.649997999999997</c:v>
                </c:pt>
                <c:pt idx="2807">
                  <c:v>58.649997999999997</c:v>
                </c:pt>
                <c:pt idx="2808">
                  <c:v>58.649997999999997</c:v>
                </c:pt>
                <c:pt idx="2809">
                  <c:v>58.649997999999997</c:v>
                </c:pt>
                <c:pt idx="2810">
                  <c:v>58.649997999999997</c:v>
                </c:pt>
                <c:pt idx="2811">
                  <c:v>58.649997999999997</c:v>
                </c:pt>
                <c:pt idx="2812">
                  <c:v>58.649997999999997</c:v>
                </c:pt>
                <c:pt idx="2813">
                  <c:v>58.649997999999997</c:v>
                </c:pt>
                <c:pt idx="2814">
                  <c:v>58.649997999999997</c:v>
                </c:pt>
                <c:pt idx="2815">
                  <c:v>58.649997999999997</c:v>
                </c:pt>
                <c:pt idx="2816">
                  <c:v>58.649997999999997</c:v>
                </c:pt>
                <c:pt idx="2817">
                  <c:v>58.649997999999997</c:v>
                </c:pt>
                <c:pt idx="2818">
                  <c:v>58.649997999999997</c:v>
                </c:pt>
                <c:pt idx="2819">
                  <c:v>58.649997999999997</c:v>
                </c:pt>
                <c:pt idx="2820">
                  <c:v>58.649997999999997</c:v>
                </c:pt>
                <c:pt idx="2821">
                  <c:v>58.649997999999997</c:v>
                </c:pt>
                <c:pt idx="2822">
                  <c:v>58.649997999999997</c:v>
                </c:pt>
                <c:pt idx="2823">
                  <c:v>58.649997999999997</c:v>
                </c:pt>
                <c:pt idx="2824">
                  <c:v>58.649997999999997</c:v>
                </c:pt>
                <c:pt idx="2825">
                  <c:v>58.649997999999997</c:v>
                </c:pt>
                <c:pt idx="2826">
                  <c:v>58.649997999999997</c:v>
                </c:pt>
                <c:pt idx="2827">
                  <c:v>58.649997999999997</c:v>
                </c:pt>
                <c:pt idx="2828">
                  <c:v>58.649997999999997</c:v>
                </c:pt>
                <c:pt idx="2829">
                  <c:v>58.649997999999997</c:v>
                </c:pt>
                <c:pt idx="2830">
                  <c:v>58.649997999999997</c:v>
                </c:pt>
                <c:pt idx="2831">
                  <c:v>58.649997999999997</c:v>
                </c:pt>
                <c:pt idx="2832">
                  <c:v>58.649997999999997</c:v>
                </c:pt>
                <c:pt idx="2833">
                  <c:v>58.649997999999997</c:v>
                </c:pt>
                <c:pt idx="2834">
                  <c:v>58.649997999999997</c:v>
                </c:pt>
                <c:pt idx="2835">
                  <c:v>58.649997999999997</c:v>
                </c:pt>
                <c:pt idx="2836">
                  <c:v>58.649997999999997</c:v>
                </c:pt>
                <c:pt idx="2837">
                  <c:v>58.649997999999997</c:v>
                </c:pt>
                <c:pt idx="2838">
                  <c:v>58.649997999999997</c:v>
                </c:pt>
                <c:pt idx="2839">
                  <c:v>58.649997999999997</c:v>
                </c:pt>
                <c:pt idx="2840">
                  <c:v>58.649997999999997</c:v>
                </c:pt>
                <c:pt idx="2841">
                  <c:v>58.649997999999997</c:v>
                </c:pt>
                <c:pt idx="2842">
                  <c:v>58.649997999999997</c:v>
                </c:pt>
                <c:pt idx="2843">
                  <c:v>58.649997999999997</c:v>
                </c:pt>
                <c:pt idx="2844">
                  <c:v>58.649997999999997</c:v>
                </c:pt>
                <c:pt idx="2845">
                  <c:v>58.649997999999997</c:v>
                </c:pt>
                <c:pt idx="2846">
                  <c:v>58.649997999999997</c:v>
                </c:pt>
                <c:pt idx="2847">
                  <c:v>58.649997999999997</c:v>
                </c:pt>
                <c:pt idx="2848">
                  <c:v>58.649997999999997</c:v>
                </c:pt>
                <c:pt idx="2849">
                  <c:v>58.649997999999997</c:v>
                </c:pt>
                <c:pt idx="2850">
                  <c:v>58.649997999999997</c:v>
                </c:pt>
                <c:pt idx="2851">
                  <c:v>58.649997999999997</c:v>
                </c:pt>
                <c:pt idx="2852">
                  <c:v>58.649997999999997</c:v>
                </c:pt>
                <c:pt idx="2853">
                  <c:v>58.649997999999997</c:v>
                </c:pt>
                <c:pt idx="2854">
                  <c:v>58.649997999999997</c:v>
                </c:pt>
                <c:pt idx="2855">
                  <c:v>58.649997999999997</c:v>
                </c:pt>
                <c:pt idx="2856">
                  <c:v>58.649997999999997</c:v>
                </c:pt>
                <c:pt idx="2857">
                  <c:v>58.649997999999997</c:v>
                </c:pt>
                <c:pt idx="2858">
                  <c:v>58.649997999999997</c:v>
                </c:pt>
                <c:pt idx="2859">
                  <c:v>58.649997999999997</c:v>
                </c:pt>
                <c:pt idx="2860">
                  <c:v>58.649997999999997</c:v>
                </c:pt>
                <c:pt idx="2861">
                  <c:v>58.649997999999997</c:v>
                </c:pt>
                <c:pt idx="2862">
                  <c:v>58.649997999999997</c:v>
                </c:pt>
                <c:pt idx="2863">
                  <c:v>58.649997999999997</c:v>
                </c:pt>
                <c:pt idx="2864">
                  <c:v>58.649997999999997</c:v>
                </c:pt>
                <c:pt idx="2865">
                  <c:v>58.649997999999997</c:v>
                </c:pt>
                <c:pt idx="2866">
                  <c:v>58.649997999999997</c:v>
                </c:pt>
                <c:pt idx="2867">
                  <c:v>58.649997999999997</c:v>
                </c:pt>
                <c:pt idx="2868">
                  <c:v>58.649997999999997</c:v>
                </c:pt>
                <c:pt idx="2869">
                  <c:v>58.649997999999997</c:v>
                </c:pt>
                <c:pt idx="2870">
                  <c:v>58.649997999999997</c:v>
                </c:pt>
                <c:pt idx="2871">
                  <c:v>58.649997999999997</c:v>
                </c:pt>
                <c:pt idx="2872">
                  <c:v>58.649997999999997</c:v>
                </c:pt>
                <c:pt idx="2873">
                  <c:v>58.649997999999997</c:v>
                </c:pt>
                <c:pt idx="2874">
                  <c:v>58.649997999999997</c:v>
                </c:pt>
                <c:pt idx="2875">
                  <c:v>58.649997999999997</c:v>
                </c:pt>
                <c:pt idx="2876">
                  <c:v>58.649997999999997</c:v>
                </c:pt>
                <c:pt idx="2877">
                  <c:v>58.649997999999997</c:v>
                </c:pt>
                <c:pt idx="2878">
                  <c:v>58.649997999999997</c:v>
                </c:pt>
                <c:pt idx="2879">
                  <c:v>58.649997999999997</c:v>
                </c:pt>
                <c:pt idx="2880">
                  <c:v>58.649997999999997</c:v>
                </c:pt>
                <c:pt idx="2881">
                  <c:v>58.649997999999997</c:v>
                </c:pt>
                <c:pt idx="2882">
                  <c:v>58.649997999999997</c:v>
                </c:pt>
                <c:pt idx="2883">
                  <c:v>58.649997999999997</c:v>
                </c:pt>
                <c:pt idx="2884">
                  <c:v>58.649997999999997</c:v>
                </c:pt>
                <c:pt idx="2885">
                  <c:v>58.649997999999997</c:v>
                </c:pt>
                <c:pt idx="2886">
                  <c:v>58.649997999999997</c:v>
                </c:pt>
                <c:pt idx="2887">
                  <c:v>58.649997999999997</c:v>
                </c:pt>
                <c:pt idx="2888">
                  <c:v>58.649997999999997</c:v>
                </c:pt>
                <c:pt idx="2889">
                  <c:v>58.649997999999997</c:v>
                </c:pt>
                <c:pt idx="2890">
                  <c:v>58.649997999999997</c:v>
                </c:pt>
                <c:pt idx="2891">
                  <c:v>58.649997999999997</c:v>
                </c:pt>
                <c:pt idx="2892">
                  <c:v>58.649997999999997</c:v>
                </c:pt>
                <c:pt idx="2893">
                  <c:v>58.649997999999997</c:v>
                </c:pt>
                <c:pt idx="2894">
                  <c:v>58.649997999999997</c:v>
                </c:pt>
                <c:pt idx="2895">
                  <c:v>58.649997999999997</c:v>
                </c:pt>
                <c:pt idx="2896">
                  <c:v>58.649997999999997</c:v>
                </c:pt>
                <c:pt idx="2897">
                  <c:v>58.649997999999997</c:v>
                </c:pt>
                <c:pt idx="2898">
                  <c:v>58.649997999999997</c:v>
                </c:pt>
                <c:pt idx="2899">
                  <c:v>58.649997999999997</c:v>
                </c:pt>
                <c:pt idx="2900">
                  <c:v>58.649997999999997</c:v>
                </c:pt>
                <c:pt idx="2901">
                  <c:v>58.649997999999997</c:v>
                </c:pt>
                <c:pt idx="2902">
                  <c:v>58.649997999999997</c:v>
                </c:pt>
                <c:pt idx="2903">
                  <c:v>58.649997999999997</c:v>
                </c:pt>
                <c:pt idx="2904">
                  <c:v>58.649997999999997</c:v>
                </c:pt>
                <c:pt idx="2905">
                  <c:v>58.649997999999997</c:v>
                </c:pt>
                <c:pt idx="2906">
                  <c:v>58.649997999999997</c:v>
                </c:pt>
                <c:pt idx="2907">
                  <c:v>58.649997999999997</c:v>
                </c:pt>
                <c:pt idx="2908">
                  <c:v>58.649997999999997</c:v>
                </c:pt>
                <c:pt idx="2909">
                  <c:v>58.649997999999997</c:v>
                </c:pt>
                <c:pt idx="2910">
                  <c:v>58.649997999999997</c:v>
                </c:pt>
                <c:pt idx="2911">
                  <c:v>58.649997999999997</c:v>
                </c:pt>
                <c:pt idx="2912">
                  <c:v>58.649997999999997</c:v>
                </c:pt>
                <c:pt idx="2913">
                  <c:v>58.649997999999997</c:v>
                </c:pt>
                <c:pt idx="2914">
                  <c:v>58.649997999999997</c:v>
                </c:pt>
                <c:pt idx="2915">
                  <c:v>58.649997999999997</c:v>
                </c:pt>
                <c:pt idx="2916">
                  <c:v>58.649997999999997</c:v>
                </c:pt>
                <c:pt idx="2917">
                  <c:v>58.649997999999997</c:v>
                </c:pt>
                <c:pt idx="2918">
                  <c:v>58.649997999999997</c:v>
                </c:pt>
                <c:pt idx="2919">
                  <c:v>58.649997999999997</c:v>
                </c:pt>
                <c:pt idx="2920">
                  <c:v>58.649997999999997</c:v>
                </c:pt>
                <c:pt idx="2921">
                  <c:v>58.649997999999997</c:v>
                </c:pt>
                <c:pt idx="2922">
                  <c:v>58.649997999999997</c:v>
                </c:pt>
                <c:pt idx="2923">
                  <c:v>58.649997999999997</c:v>
                </c:pt>
                <c:pt idx="2924">
                  <c:v>58.649997999999997</c:v>
                </c:pt>
                <c:pt idx="2925">
                  <c:v>58.649997999999997</c:v>
                </c:pt>
                <c:pt idx="2926">
                  <c:v>58.649997999999997</c:v>
                </c:pt>
                <c:pt idx="2927">
                  <c:v>58.649997999999997</c:v>
                </c:pt>
                <c:pt idx="2928">
                  <c:v>58.649997999999997</c:v>
                </c:pt>
                <c:pt idx="2929">
                  <c:v>58.649997999999997</c:v>
                </c:pt>
                <c:pt idx="2930">
                  <c:v>58.649997999999997</c:v>
                </c:pt>
                <c:pt idx="2931">
                  <c:v>58.649997999999997</c:v>
                </c:pt>
                <c:pt idx="2932">
                  <c:v>58.649997999999997</c:v>
                </c:pt>
                <c:pt idx="2933">
                  <c:v>58.649997999999997</c:v>
                </c:pt>
                <c:pt idx="2934">
                  <c:v>58.649997999999997</c:v>
                </c:pt>
                <c:pt idx="2935">
                  <c:v>58.649997999999997</c:v>
                </c:pt>
                <c:pt idx="2936">
                  <c:v>58.649997999999997</c:v>
                </c:pt>
                <c:pt idx="2937">
                  <c:v>58.649997999999997</c:v>
                </c:pt>
                <c:pt idx="2938">
                  <c:v>58.649997999999997</c:v>
                </c:pt>
                <c:pt idx="2939">
                  <c:v>58.649997999999997</c:v>
                </c:pt>
                <c:pt idx="2940">
                  <c:v>58.649997999999997</c:v>
                </c:pt>
                <c:pt idx="2941">
                  <c:v>58.649997999999997</c:v>
                </c:pt>
                <c:pt idx="2942">
                  <c:v>58.649997999999997</c:v>
                </c:pt>
                <c:pt idx="2943">
                  <c:v>58.649997999999997</c:v>
                </c:pt>
                <c:pt idx="2944">
                  <c:v>58.649997999999997</c:v>
                </c:pt>
                <c:pt idx="2945">
                  <c:v>58.649997999999997</c:v>
                </c:pt>
                <c:pt idx="2946">
                  <c:v>58.649997999999997</c:v>
                </c:pt>
                <c:pt idx="2947">
                  <c:v>58.649997999999997</c:v>
                </c:pt>
                <c:pt idx="2948">
                  <c:v>58.649997999999997</c:v>
                </c:pt>
                <c:pt idx="2949">
                  <c:v>58.649997999999997</c:v>
                </c:pt>
                <c:pt idx="2950">
                  <c:v>58.649997999999997</c:v>
                </c:pt>
                <c:pt idx="2951">
                  <c:v>58.649997999999997</c:v>
                </c:pt>
                <c:pt idx="2952">
                  <c:v>58.649997999999997</c:v>
                </c:pt>
                <c:pt idx="2953">
                  <c:v>58.649997999999997</c:v>
                </c:pt>
                <c:pt idx="2954">
                  <c:v>58.649997999999997</c:v>
                </c:pt>
                <c:pt idx="2955">
                  <c:v>58.649997999999997</c:v>
                </c:pt>
                <c:pt idx="2956">
                  <c:v>58.649997999999997</c:v>
                </c:pt>
                <c:pt idx="2957">
                  <c:v>58.649997999999997</c:v>
                </c:pt>
                <c:pt idx="2958">
                  <c:v>58.649997999999997</c:v>
                </c:pt>
                <c:pt idx="2959">
                  <c:v>58.649997999999997</c:v>
                </c:pt>
                <c:pt idx="2960">
                  <c:v>58.649997999999997</c:v>
                </c:pt>
                <c:pt idx="2961">
                  <c:v>58.649997999999997</c:v>
                </c:pt>
                <c:pt idx="2962">
                  <c:v>58.649997999999997</c:v>
                </c:pt>
                <c:pt idx="2963">
                  <c:v>58.649997999999997</c:v>
                </c:pt>
                <c:pt idx="2964">
                  <c:v>58.649997999999997</c:v>
                </c:pt>
                <c:pt idx="2965">
                  <c:v>58.649997999999997</c:v>
                </c:pt>
                <c:pt idx="2966">
                  <c:v>58.649997999999997</c:v>
                </c:pt>
                <c:pt idx="2967">
                  <c:v>58.649997999999997</c:v>
                </c:pt>
                <c:pt idx="2968">
                  <c:v>58.649997999999997</c:v>
                </c:pt>
                <c:pt idx="2969">
                  <c:v>58.649997999999997</c:v>
                </c:pt>
                <c:pt idx="2970">
                  <c:v>58.649997999999997</c:v>
                </c:pt>
                <c:pt idx="2971">
                  <c:v>58.649997999999997</c:v>
                </c:pt>
                <c:pt idx="2972">
                  <c:v>58.649997999999997</c:v>
                </c:pt>
                <c:pt idx="2973">
                  <c:v>58.649997999999997</c:v>
                </c:pt>
                <c:pt idx="2974">
                  <c:v>58.649997999999997</c:v>
                </c:pt>
                <c:pt idx="2975">
                  <c:v>58.649997999999997</c:v>
                </c:pt>
                <c:pt idx="2976">
                  <c:v>58.649997999999997</c:v>
                </c:pt>
                <c:pt idx="2977">
                  <c:v>58.649997999999997</c:v>
                </c:pt>
                <c:pt idx="2978">
                  <c:v>58.649997999999997</c:v>
                </c:pt>
                <c:pt idx="2979">
                  <c:v>58.649997999999997</c:v>
                </c:pt>
                <c:pt idx="2980">
                  <c:v>58.649997999999997</c:v>
                </c:pt>
                <c:pt idx="2981">
                  <c:v>58.649997999999997</c:v>
                </c:pt>
                <c:pt idx="2982">
                  <c:v>58.649997999999997</c:v>
                </c:pt>
                <c:pt idx="2983">
                  <c:v>58.649997999999997</c:v>
                </c:pt>
                <c:pt idx="2984">
                  <c:v>58.649997999999997</c:v>
                </c:pt>
                <c:pt idx="2985">
                  <c:v>58.649997999999997</c:v>
                </c:pt>
                <c:pt idx="2986">
                  <c:v>58.649997999999997</c:v>
                </c:pt>
                <c:pt idx="2987">
                  <c:v>58.649997999999997</c:v>
                </c:pt>
                <c:pt idx="2988">
                  <c:v>58.649997999999997</c:v>
                </c:pt>
                <c:pt idx="2989">
                  <c:v>58.649997999999997</c:v>
                </c:pt>
                <c:pt idx="2990">
                  <c:v>58.649997999999997</c:v>
                </c:pt>
                <c:pt idx="2991">
                  <c:v>58.649997999999997</c:v>
                </c:pt>
                <c:pt idx="2992">
                  <c:v>58.649997999999997</c:v>
                </c:pt>
                <c:pt idx="2993">
                  <c:v>58.649997999999997</c:v>
                </c:pt>
                <c:pt idx="2994">
                  <c:v>58.649997999999997</c:v>
                </c:pt>
                <c:pt idx="2995">
                  <c:v>58.649997999999997</c:v>
                </c:pt>
                <c:pt idx="2996">
                  <c:v>58.649997999999997</c:v>
                </c:pt>
                <c:pt idx="2997">
                  <c:v>58.649997999999997</c:v>
                </c:pt>
                <c:pt idx="2998">
                  <c:v>58.649997999999997</c:v>
                </c:pt>
                <c:pt idx="2999">
                  <c:v>58.649997999999997</c:v>
                </c:pt>
                <c:pt idx="3000">
                  <c:v>58.649997999999997</c:v>
                </c:pt>
                <c:pt idx="3001">
                  <c:v>58.649997999999997</c:v>
                </c:pt>
                <c:pt idx="3002">
                  <c:v>58.649997999999997</c:v>
                </c:pt>
                <c:pt idx="3003">
                  <c:v>58.649997999999997</c:v>
                </c:pt>
                <c:pt idx="3004">
                  <c:v>58.649997999999997</c:v>
                </c:pt>
                <c:pt idx="3005">
                  <c:v>58.649997999999997</c:v>
                </c:pt>
                <c:pt idx="3006">
                  <c:v>58.649997999999997</c:v>
                </c:pt>
                <c:pt idx="3007">
                  <c:v>58.649997999999997</c:v>
                </c:pt>
                <c:pt idx="3008">
                  <c:v>58.649997999999997</c:v>
                </c:pt>
                <c:pt idx="3009">
                  <c:v>58.649997999999997</c:v>
                </c:pt>
                <c:pt idx="3010">
                  <c:v>58.649997999999997</c:v>
                </c:pt>
                <c:pt idx="3011">
                  <c:v>58.649997999999997</c:v>
                </c:pt>
                <c:pt idx="3012">
                  <c:v>58.649997999999997</c:v>
                </c:pt>
                <c:pt idx="3013">
                  <c:v>58.649997999999997</c:v>
                </c:pt>
                <c:pt idx="3014">
                  <c:v>58.649997999999997</c:v>
                </c:pt>
                <c:pt idx="3015">
                  <c:v>58.649997999999997</c:v>
                </c:pt>
                <c:pt idx="3016">
                  <c:v>58.649997999999997</c:v>
                </c:pt>
                <c:pt idx="3017">
                  <c:v>58.649997999999997</c:v>
                </c:pt>
                <c:pt idx="3018">
                  <c:v>58.649997999999997</c:v>
                </c:pt>
                <c:pt idx="3019">
                  <c:v>58.649997999999997</c:v>
                </c:pt>
                <c:pt idx="3020">
                  <c:v>58.649997999999997</c:v>
                </c:pt>
                <c:pt idx="3021">
                  <c:v>58.649997999999997</c:v>
                </c:pt>
                <c:pt idx="3022">
                  <c:v>58.649997999999997</c:v>
                </c:pt>
                <c:pt idx="3023">
                  <c:v>58.649997999999997</c:v>
                </c:pt>
                <c:pt idx="3024">
                  <c:v>58.649997999999997</c:v>
                </c:pt>
                <c:pt idx="3025">
                  <c:v>58.649997999999997</c:v>
                </c:pt>
                <c:pt idx="3026">
                  <c:v>58.649997999999997</c:v>
                </c:pt>
                <c:pt idx="3027">
                  <c:v>58.649997999999997</c:v>
                </c:pt>
                <c:pt idx="3028">
                  <c:v>58.649997999999997</c:v>
                </c:pt>
                <c:pt idx="3029">
                  <c:v>58.649997999999997</c:v>
                </c:pt>
                <c:pt idx="3030">
                  <c:v>58.649997999999997</c:v>
                </c:pt>
                <c:pt idx="3031">
                  <c:v>58.649997999999997</c:v>
                </c:pt>
                <c:pt idx="3032">
                  <c:v>58.649997999999997</c:v>
                </c:pt>
                <c:pt idx="3033">
                  <c:v>58.649997999999997</c:v>
                </c:pt>
                <c:pt idx="3034">
                  <c:v>58.649997999999997</c:v>
                </c:pt>
                <c:pt idx="3035">
                  <c:v>58.649997999999997</c:v>
                </c:pt>
                <c:pt idx="3036">
                  <c:v>58.649997999999997</c:v>
                </c:pt>
                <c:pt idx="3037">
                  <c:v>58.649997999999997</c:v>
                </c:pt>
                <c:pt idx="3038">
                  <c:v>58.649997999999997</c:v>
                </c:pt>
                <c:pt idx="3039">
                  <c:v>58.649997999999997</c:v>
                </c:pt>
                <c:pt idx="3040">
                  <c:v>58.649997999999997</c:v>
                </c:pt>
                <c:pt idx="3041">
                  <c:v>58.649997999999997</c:v>
                </c:pt>
                <c:pt idx="3042">
                  <c:v>58.649997999999997</c:v>
                </c:pt>
                <c:pt idx="3043">
                  <c:v>58.649997999999997</c:v>
                </c:pt>
                <c:pt idx="3044">
                  <c:v>58.649997999999997</c:v>
                </c:pt>
                <c:pt idx="3045">
                  <c:v>58.649997999999997</c:v>
                </c:pt>
                <c:pt idx="3046">
                  <c:v>58.649997999999997</c:v>
                </c:pt>
                <c:pt idx="3047">
                  <c:v>58.649997999999997</c:v>
                </c:pt>
                <c:pt idx="3048">
                  <c:v>58.649997999999997</c:v>
                </c:pt>
                <c:pt idx="3049">
                  <c:v>58.649997999999997</c:v>
                </c:pt>
                <c:pt idx="3050">
                  <c:v>58.649997999999997</c:v>
                </c:pt>
                <c:pt idx="3051">
                  <c:v>58.649997999999997</c:v>
                </c:pt>
                <c:pt idx="3052">
                  <c:v>58.649997999999997</c:v>
                </c:pt>
                <c:pt idx="3053">
                  <c:v>58.649997999999997</c:v>
                </c:pt>
                <c:pt idx="3054">
                  <c:v>58.649997999999997</c:v>
                </c:pt>
                <c:pt idx="3055">
                  <c:v>58.649997999999997</c:v>
                </c:pt>
                <c:pt idx="3056">
                  <c:v>58.649997999999997</c:v>
                </c:pt>
                <c:pt idx="3057">
                  <c:v>58.649997999999997</c:v>
                </c:pt>
                <c:pt idx="3058">
                  <c:v>58.649997999999997</c:v>
                </c:pt>
                <c:pt idx="3059">
                  <c:v>58.649997999999997</c:v>
                </c:pt>
                <c:pt idx="3060">
                  <c:v>58.649997999999997</c:v>
                </c:pt>
                <c:pt idx="3061">
                  <c:v>58.649997999999997</c:v>
                </c:pt>
                <c:pt idx="3062">
                  <c:v>58.649997999999997</c:v>
                </c:pt>
                <c:pt idx="3063">
                  <c:v>58.649997999999997</c:v>
                </c:pt>
                <c:pt idx="3064">
                  <c:v>58.649997999999997</c:v>
                </c:pt>
                <c:pt idx="3065">
                  <c:v>58.649997999999997</c:v>
                </c:pt>
                <c:pt idx="3066">
                  <c:v>58.649997999999997</c:v>
                </c:pt>
                <c:pt idx="3067">
                  <c:v>58.649997999999997</c:v>
                </c:pt>
                <c:pt idx="3068">
                  <c:v>58.649997999999997</c:v>
                </c:pt>
                <c:pt idx="3069">
                  <c:v>58.649997999999997</c:v>
                </c:pt>
                <c:pt idx="3070">
                  <c:v>58.649997999999997</c:v>
                </c:pt>
                <c:pt idx="3071">
                  <c:v>58.649997999999997</c:v>
                </c:pt>
                <c:pt idx="3072">
                  <c:v>58.649997999999997</c:v>
                </c:pt>
                <c:pt idx="3073">
                  <c:v>58.649997999999997</c:v>
                </c:pt>
                <c:pt idx="3074">
                  <c:v>58.649997999999997</c:v>
                </c:pt>
                <c:pt idx="3075">
                  <c:v>58.649997999999997</c:v>
                </c:pt>
                <c:pt idx="3076">
                  <c:v>58.649997999999997</c:v>
                </c:pt>
                <c:pt idx="3077">
                  <c:v>58.649997999999997</c:v>
                </c:pt>
                <c:pt idx="3078">
                  <c:v>58.649997999999997</c:v>
                </c:pt>
                <c:pt idx="3079">
                  <c:v>58.649997999999997</c:v>
                </c:pt>
                <c:pt idx="3080">
                  <c:v>58.649997999999997</c:v>
                </c:pt>
                <c:pt idx="3081">
                  <c:v>58.649997999999997</c:v>
                </c:pt>
                <c:pt idx="3082">
                  <c:v>58.649997999999997</c:v>
                </c:pt>
                <c:pt idx="3083">
                  <c:v>58.649997999999997</c:v>
                </c:pt>
                <c:pt idx="3084">
                  <c:v>58.649997999999997</c:v>
                </c:pt>
                <c:pt idx="3085">
                  <c:v>58.649997999999997</c:v>
                </c:pt>
                <c:pt idx="3086">
                  <c:v>58.649997999999997</c:v>
                </c:pt>
                <c:pt idx="3087">
                  <c:v>58.649997999999997</c:v>
                </c:pt>
                <c:pt idx="3088">
                  <c:v>58.649997999999997</c:v>
                </c:pt>
                <c:pt idx="3089">
                  <c:v>58.649997999999997</c:v>
                </c:pt>
                <c:pt idx="3090">
                  <c:v>58.649997999999997</c:v>
                </c:pt>
                <c:pt idx="3091">
                  <c:v>58.649997999999997</c:v>
                </c:pt>
                <c:pt idx="3092">
                  <c:v>58.649997999999997</c:v>
                </c:pt>
                <c:pt idx="3093">
                  <c:v>58.649997999999997</c:v>
                </c:pt>
                <c:pt idx="3094">
                  <c:v>58.649997999999997</c:v>
                </c:pt>
                <c:pt idx="3095">
                  <c:v>58.649997999999997</c:v>
                </c:pt>
                <c:pt idx="3096">
                  <c:v>58.649997999999997</c:v>
                </c:pt>
                <c:pt idx="3097">
                  <c:v>58.649997999999997</c:v>
                </c:pt>
                <c:pt idx="3098">
                  <c:v>58.649997999999997</c:v>
                </c:pt>
                <c:pt idx="3099">
                  <c:v>58.649997999999997</c:v>
                </c:pt>
                <c:pt idx="3100">
                  <c:v>58.649997999999997</c:v>
                </c:pt>
                <c:pt idx="3101">
                  <c:v>58.649997999999997</c:v>
                </c:pt>
                <c:pt idx="3102">
                  <c:v>58.649997999999997</c:v>
                </c:pt>
                <c:pt idx="3103">
                  <c:v>58.649997999999997</c:v>
                </c:pt>
                <c:pt idx="3104">
                  <c:v>58.649997999999997</c:v>
                </c:pt>
                <c:pt idx="3105">
                  <c:v>58.649997999999997</c:v>
                </c:pt>
                <c:pt idx="3106">
                  <c:v>58.649997999999997</c:v>
                </c:pt>
                <c:pt idx="3107">
                  <c:v>58.649997999999997</c:v>
                </c:pt>
                <c:pt idx="3108">
                  <c:v>58.649997999999997</c:v>
                </c:pt>
                <c:pt idx="3109">
                  <c:v>58.649997999999997</c:v>
                </c:pt>
                <c:pt idx="3110">
                  <c:v>58.649997999999997</c:v>
                </c:pt>
                <c:pt idx="3111">
                  <c:v>58.649997999999997</c:v>
                </c:pt>
                <c:pt idx="3112">
                  <c:v>58.649997999999997</c:v>
                </c:pt>
                <c:pt idx="3113">
                  <c:v>58.649997999999997</c:v>
                </c:pt>
                <c:pt idx="3114">
                  <c:v>58.649997999999997</c:v>
                </c:pt>
                <c:pt idx="3115">
                  <c:v>58.649997999999997</c:v>
                </c:pt>
                <c:pt idx="3116">
                  <c:v>58.649997999999997</c:v>
                </c:pt>
                <c:pt idx="3117">
                  <c:v>58.649997999999997</c:v>
                </c:pt>
                <c:pt idx="3118">
                  <c:v>58.649997999999997</c:v>
                </c:pt>
                <c:pt idx="3119">
                  <c:v>58.649997999999997</c:v>
                </c:pt>
                <c:pt idx="3120">
                  <c:v>58.649997999999997</c:v>
                </c:pt>
                <c:pt idx="3121">
                  <c:v>58.649997999999997</c:v>
                </c:pt>
                <c:pt idx="3122">
                  <c:v>58.649997999999997</c:v>
                </c:pt>
                <c:pt idx="3123">
                  <c:v>58.649997999999997</c:v>
                </c:pt>
                <c:pt idx="3124">
                  <c:v>58.649997999999997</c:v>
                </c:pt>
                <c:pt idx="3125">
                  <c:v>58.649997999999997</c:v>
                </c:pt>
                <c:pt idx="3126">
                  <c:v>58.649997999999997</c:v>
                </c:pt>
                <c:pt idx="3127">
                  <c:v>58.649997999999997</c:v>
                </c:pt>
                <c:pt idx="3128">
                  <c:v>58.649997999999997</c:v>
                </c:pt>
                <c:pt idx="3129">
                  <c:v>58.649997999999997</c:v>
                </c:pt>
                <c:pt idx="3130">
                  <c:v>58.649997999999997</c:v>
                </c:pt>
                <c:pt idx="3131">
                  <c:v>58.649997999999997</c:v>
                </c:pt>
                <c:pt idx="3132">
                  <c:v>58.649997999999997</c:v>
                </c:pt>
                <c:pt idx="3133">
                  <c:v>58.649997999999997</c:v>
                </c:pt>
                <c:pt idx="3134">
                  <c:v>58.649997999999997</c:v>
                </c:pt>
                <c:pt idx="3135">
                  <c:v>58.649997999999997</c:v>
                </c:pt>
                <c:pt idx="3136">
                  <c:v>58.649997999999997</c:v>
                </c:pt>
                <c:pt idx="3137">
                  <c:v>58.649997999999997</c:v>
                </c:pt>
                <c:pt idx="3138">
                  <c:v>58.649997999999997</c:v>
                </c:pt>
                <c:pt idx="3139">
                  <c:v>58.649997999999997</c:v>
                </c:pt>
                <c:pt idx="3140">
                  <c:v>58.649997999999997</c:v>
                </c:pt>
                <c:pt idx="3141">
                  <c:v>58.649997999999997</c:v>
                </c:pt>
                <c:pt idx="3142">
                  <c:v>58.649997999999997</c:v>
                </c:pt>
                <c:pt idx="3143">
                  <c:v>58.649997999999997</c:v>
                </c:pt>
                <c:pt idx="3144">
                  <c:v>58.649997999999997</c:v>
                </c:pt>
                <c:pt idx="3145">
                  <c:v>58.649997999999997</c:v>
                </c:pt>
                <c:pt idx="3146">
                  <c:v>58.649997999999997</c:v>
                </c:pt>
                <c:pt idx="3147">
                  <c:v>58.649997999999997</c:v>
                </c:pt>
                <c:pt idx="3148">
                  <c:v>58.649997999999997</c:v>
                </c:pt>
                <c:pt idx="3149">
                  <c:v>58.649997999999997</c:v>
                </c:pt>
                <c:pt idx="3150">
                  <c:v>58.649997999999997</c:v>
                </c:pt>
                <c:pt idx="3151">
                  <c:v>58.649997999999997</c:v>
                </c:pt>
                <c:pt idx="3152">
                  <c:v>58.649997999999997</c:v>
                </c:pt>
                <c:pt idx="3153">
                  <c:v>58.649997999999997</c:v>
                </c:pt>
                <c:pt idx="3154">
                  <c:v>58.649997999999997</c:v>
                </c:pt>
                <c:pt idx="3155">
                  <c:v>58.649997999999997</c:v>
                </c:pt>
                <c:pt idx="3156">
                  <c:v>58.649997999999997</c:v>
                </c:pt>
                <c:pt idx="3157">
                  <c:v>58.649997999999997</c:v>
                </c:pt>
                <c:pt idx="3158">
                  <c:v>58.649997999999997</c:v>
                </c:pt>
                <c:pt idx="3159">
                  <c:v>58.649997999999997</c:v>
                </c:pt>
                <c:pt idx="3160">
                  <c:v>58.649997999999997</c:v>
                </c:pt>
                <c:pt idx="3161">
                  <c:v>58.649997999999997</c:v>
                </c:pt>
                <c:pt idx="3162">
                  <c:v>58.649997999999997</c:v>
                </c:pt>
                <c:pt idx="3163">
                  <c:v>58.649997999999997</c:v>
                </c:pt>
                <c:pt idx="3164">
                  <c:v>58.649997999999997</c:v>
                </c:pt>
                <c:pt idx="3165">
                  <c:v>58.649997999999997</c:v>
                </c:pt>
                <c:pt idx="3166">
                  <c:v>58.649997999999997</c:v>
                </c:pt>
                <c:pt idx="3167">
                  <c:v>58.649997999999997</c:v>
                </c:pt>
                <c:pt idx="3168">
                  <c:v>58.649997999999997</c:v>
                </c:pt>
                <c:pt idx="3169">
                  <c:v>58.649997999999997</c:v>
                </c:pt>
                <c:pt idx="3170">
                  <c:v>58.649997999999997</c:v>
                </c:pt>
                <c:pt idx="3171">
                  <c:v>58.649997999999997</c:v>
                </c:pt>
                <c:pt idx="3172">
                  <c:v>58.649997999999997</c:v>
                </c:pt>
                <c:pt idx="3173">
                  <c:v>58.649997999999997</c:v>
                </c:pt>
                <c:pt idx="3174">
                  <c:v>58.649997999999997</c:v>
                </c:pt>
                <c:pt idx="3175">
                  <c:v>58.649997999999997</c:v>
                </c:pt>
                <c:pt idx="3176">
                  <c:v>58.649997999999997</c:v>
                </c:pt>
                <c:pt idx="3177">
                  <c:v>58.649997999999997</c:v>
                </c:pt>
                <c:pt idx="3178">
                  <c:v>58.649997999999997</c:v>
                </c:pt>
                <c:pt idx="3179">
                  <c:v>58.649997999999997</c:v>
                </c:pt>
                <c:pt idx="3180">
                  <c:v>58.649997999999997</c:v>
                </c:pt>
                <c:pt idx="3181">
                  <c:v>58.649997999999997</c:v>
                </c:pt>
                <c:pt idx="3182">
                  <c:v>58.649997999999997</c:v>
                </c:pt>
                <c:pt idx="3183">
                  <c:v>58.649997999999997</c:v>
                </c:pt>
                <c:pt idx="3184">
                  <c:v>58.649997999999997</c:v>
                </c:pt>
                <c:pt idx="3185">
                  <c:v>58.649997999999997</c:v>
                </c:pt>
                <c:pt idx="3186">
                  <c:v>58.649997999999997</c:v>
                </c:pt>
                <c:pt idx="3187">
                  <c:v>58.649997999999997</c:v>
                </c:pt>
                <c:pt idx="3188">
                  <c:v>58.649997999999997</c:v>
                </c:pt>
                <c:pt idx="3189">
                  <c:v>58.649997999999997</c:v>
                </c:pt>
                <c:pt idx="3190">
                  <c:v>58.649997999999997</c:v>
                </c:pt>
                <c:pt idx="3191">
                  <c:v>58.649997999999997</c:v>
                </c:pt>
                <c:pt idx="3192">
                  <c:v>58.649997999999997</c:v>
                </c:pt>
                <c:pt idx="3193">
                  <c:v>58.649997999999997</c:v>
                </c:pt>
                <c:pt idx="3194">
                  <c:v>58.649997999999997</c:v>
                </c:pt>
                <c:pt idx="3195">
                  <c:v>58.649997999999997</c:v>
                </c:pt>
                <c:pt idx="3196">
                  <c:v>58.649997999999997</c:v>
                </c:pt>
                <c:pt idx="3197">
                  <c:v>58.649997999999997</c:v>
                </c:pt>
                <c:pt idx="3198">
                  <c:v>58.649997999999997</c:v>
                </c:pt>
                <c:pt idx="3199">
                  <c:v>58.649997999999997</c:v>
                </c:pt>
                <c:pt idx="3200">
                  <c:v>58.649997999999997</c:v>
                </c:pt>
                <c:pt idx="3201">
                  <c:v>58.649997999999997</c:v>
                </c:pt>
                <c:pt idx="3202">
                  <c:v>58.649997999999997</c:v>
                </c:pt>
                <c:pt idx="3203">
                  <c:v>58.649997999999997</c:v>
                </c:pt>
                <c:pt idx="3204">
                  <c:v>58.649997999999997</c:v>
                </c:pt>
                <c:pt idx="3205">
                  <c:v>58.649997999999997</c:v>
                </c:pt>
                <c:pt idx="3206">
                  <c:v>58.649997999999997</c:v>
                </c:pt>
                <c:pt idx="3207">
                  <c:v>58.649997999999997</c:v>
                </c:pt>
                <c:pt idx="3208">
                  <c:v>58.649997999999997</c:v>
                </c:pt>
                <c:pt idx="3209">
                  <c:v>58.649997999999997</c:v>
                </c:pt>
                <c:pt idx="3210">
                  <c:v>58.649997999999997</c:v>
                </c:pt>
                <c:pt idx="3211">
                  <c:v>58.649997999999997</c:v>
                </c:pt>
                <c:pt idx="3212">
                  <c:v>58.649997999999997</c:v>
                </c:pt>
                <c:pt idx="3213">
                  <c:v>58.649997999999997</c:v>
                </c:pt>
                <c:pt idx="3214">
                  <c:v>58.649997999999997</c:v>
                </c:pt>
                <c:pt idx="3215">
                  <c:v>58.649997999999997</c:v>
                </c:pt>
                <c:pt idx="3216">
                  <c:v>58.649997999999997</c:v>
                </c:pt>
                <c:pt idx="3217">
                  <c:v>58.649997999999997</c:v>
                </c:pt>
                <c:pt idx="3218">
                  <c:v>58.649997999999997</c:v>
                </c:pt>
                <c:pt idx="3219">
                  <c:v>58.649997999999997</c:v>
                </c:pt>
                <c:pt idx="3220">
                  <c:v>58.649997999999997</c:v>
                </c:pt>
                <c:pt idx="3221">
                  <c:v>58.649997999999997</c:v>
                </c:pt>
                <c:pt idx="3222">
                  <c:v>58.649997999999997</c:v>
                </c:pt>
                <c:pt idx="3223">
                  <c:v>58.649997999999997</c:v>
                </c:pt>
                <c:pt idx="3224">
                  <c:v>58.649997999999997</c:v>
                </c:pt>
                <c:pt idx="3225">
                  <c:v>58.649997999999997</c:v>
                </c:pt>
                <c:pt idx="3226">
                  <c:v>58.649997999999997</c:v>
                </c:pt>
                <c:pt idx="3227">
                  <c:v>58.649997999999997</c:v>
                </c:pt>
                <c:pt idx="3228">
                  <c:v>58.649997999999997</c:v>
                </c:pt>
                <c:pt idx="3229">
                  <c:v>58.649997999999997</c:v>
                </c:pt>
                <c:pt idx="3230">
                  <c:v>58.649997999999997</c:v>
                </c:pt>
                <c:pt idx="3231">
                  <c:v>58.649997999999997</c:v>
                </c:pt>
                <c:pt idx="3232">
                  <c:v>58.649997999999997</c:v>
                </c:pt>
                <c:pt idx="3233">
                  <c:v>58.649997999999997</c:v>
                </c:pt>
                <c:pt idx="3234">
                  <c:v>58.649997999999997</c:v>
                </c:pt>
                <c:pt idx="3235">
                  <c:v>58.649997999999997</c:v>
                </c:pt>
                <c:pt idx="3236">
                  <c:v>58.649997999999997</c:v>
                </c:pt>
                <c:pt idx="3237">
                  <c:v>58.649997999999997</c:v>
                </c:pt>
                <c:pt idx="3238">
                  <c:v>58.649997999999997</c:v>
                </c:pt>
                <c:pt idx="3239">
                  <c:v>58.649997999999997</c:v>
                </c:pt>
                <c:pt idx="3240">
                  <c:v>58.649997999999997</c:v>
                </c:pt>
                <c:pt idx="3241">
                  <c:v>58.649997999999997</c:v>
                </c:pt>
                <c:pt idx="3242">
                  <c:v>58.649997999999997</c:v>
                </c:pt>
                <c:pt idx="3243">
                  <c:v>58.649997999999997</c:v>
                </c:pt>
                <c:pt idx="3244">
                  <c:v>58.649997999999997</c:v>
                </c:pt>
                <c:pt idx="3245">
                  <c:v>58.649997999999997</c:v>
                </c:pt>
                <c:pt idx="3246">
                  <c:v>58.649997999999997</c:v>
                </c:pt>
                <c:pt idx="3247">
                  <c:v>58.649997999999997</c:v>
                </c:pt>
                <c:pt idx="3248">
                  <c:v>58.649997999999997</c:v>
                </c:pt>
                <c:pt idx="3249">
                  <c:v>58.649997999999997</c:v>
                </c:pt>
                <c:pt idx="3250">
                  <c:v>58.649997999999997</c:v>
                </c:pt>
                <c:pt idx="3251">
                  <c:v>58.649997999999997</c:v>
                </c:pt>
                <c:pt idx="3252">
                  <c:v>58.649997999999997</c:v>
                </c:pt>
                <c:pt idx="3253">
                  <c:v>58.649997999999997</c:v>
                </c:pt>
                <c:pt idx="3254">
                  <c:v>58.649997999999997</c:v>
                </c:pt>
                <c:pt idx="3255">
                  <c:v>58.649997999999997</c:v>
                </c:pt>
                <c:pt idx="3256">
                  <c:v>58.649997999999997</c:v>
                </c:pt>
                <c:pt idx="3257">
                  <c:v>58.649997999999997</c:v>
                </c:pt>
                <c:pt idx="3258">
                  <c:v>58.649997999999997</c:v>
                </c:pt>
                <c:pt idx="3259">
                  <c:v>58.649997999999997</c:v>
                </c:pt>
                <c:pt idx="3260">
                  <c:v>58.649997999999997</c:v>
                </c:pt>
                <c:pt idx="3261">
                  <c:v>58.649997999999997</c:v>
                </c:pt>
                <c:pt idx="3262">
                  <c:v>58.649997999999997</c:v>
                </c:pt>
                <c:pt idx="3263">
                  <c:v>58.649997999999997</c:v>
                </c:pt>
                <c:pt idx="3264">
                  <c:v>58.649997999999997</c:v>
                </c:pt>
                <c:pt idx="3265">
                  <c:v>58.649997999999997</c:v>
                </c:pt>
                <c:pt idx="3266">
                  <c:v>58.649997999999997</c:v>
                </c:pt>
                <c:pt idx="3267">
                  <c:v>58.649997999999997</c:v>
                </c:pt>
                <c:pt idx="3268">
                  <c:v>58.649997999999997</c:v>
                </c:pt>
                <c:pt idx="3269">
                  <c:v>58.649997999999997</c:v>
                </c:pt>
                <c:pt idx="3270">
                  <c:v>58.649997999999997</c:v>
                </c:pt>
                <c:pt idx="3271">
                  <c:v>58.649997999999997</c:v>
                </c:pt>
                <c:pt idx="3272">
                  <c:v>58.649997999999997</c:v>
                </c:pt>
                <c:pt idx="3273">
                  <c:v>58.649997999999997</c:v>
                </c:pt>
                <c:pt idx="3274">
                  <c:v>58.649997999999997</c:v>
                </c:pt>
                <c:pt idx="3275">
                  <c:v>58.649997999999997</c:v>
                </c:pt>
                <c:pt idx="3276">
                  <c:v>58.649997999999997</c:v>
                </c:pt>
                <c:pt idx="3277">
                  <c:v>58.649997999999997</c:v>
                </c:pt>
                <c:pt idx="3278">
                  <c:v>58.649997999999997</c:v>
                </c:pt>
                <c:pt idx="3279">
                  <c:v>58.649997999999997</c:v>
                </c:pt>
                <c:pt idx="3280">
                  <c:v>58.649997999999997</c:v>
                </c:pt>
                <c:pt idx="3281">
                  <c:v>58.649997999999997</c:v>
                </c:pt>
                <c:pt idx="3282">
                  <c:v>58.649997999999997</c:v>
                </c:pt>
                <c:pt idx="3283">
                  <c:v>58.649997999999997</c:v>
                </c:pt>
                <c:pt idx="3284">
                  <c:v>58.649997999999997</c:v>
                </c:pt>
                <c:pt idx="3285">
                  <c:v>58.649997999999997</c:v>
                </c:pt>
                <c:pt idx="3286">
                  <c:v>58.649997999999997</c:v>
                </c:pt>
                <c:pt idx="3287">
                  <c:v>58.649997999999997</c:v>
                </c:pt>
                <c:pt idx="3288">
                  <c:v>58.649997999999997</c:v>
                </c:pt>
                <c:pt idx="3289">
                  <c:v>58.649997999999997</c:v>
                </c:pt>
                <c:pt idx="3290">
                  <c:v>58.649997999999997</c:v>
                </c:pt>
                <c:pt idx="3291">
                  <c:v>58.649997999999997</c:v>
                </c:pt>
                <c:pt idx="3292">
                  <c:v>58.649997999999997</c:v>
                </c:pt>
                <c:pt idx="3293">
                  <c:v>58.649997999999997</c:v>
                </c:pt>
                <c:pt idx="3294">
                  <c:v>58.649997999999997</c:v>
                </c:pt>
                <c:pt idx="3295">
                  <c:v>58.649997999999997</c:v>
                </c:pt>
                <c:pt idx="3296">
                  <c:v>58.649997999999997</c:v>
                </c:pt>
                <c:pt idx="3297">
                  <c:v>58.649997999999997</c:v>
                </c:pt>
                <c:pt idx="3298">
                  <c:v>58.649997999999997</c:v>
                </c:pt>
                <c:pt idx="3299">
                  <c:v>58.649997999999997</c:v>
                </c:pt>
                <c:pt idx="3300">
                  <c:v>58.649997999999997</c:v>
                </c:pt>
                <c:pt idx="3301">
                  <c:v>58.649997999999997</c:v>
                </c:pt>
                <c:pt idx="3302">
                  <c:v>58.649997999999997</c:v>
                </c:pt>
                <c:pt idx="3303">
                  <c:v>58.649997999999997</c:v>
                </c:pt>
                <c:pt idx="3304">
                  <c:v>58.649997999999997</c:v>
                </c:pt>
                <c:pt idx="3305">
                  <c:v>58.649997999999997</c:v>
                </c:pt>
                <c:pt idx="3306">
                  <c:v>58.649997999999997</c:v>
                </c:pt>
                <c:pt idx="3307">
                  <c:v>58.649997999999997</c:v>
                </c:pt>
                <c:pt idx="3308">
                  <c:v>58.649997999999997</c:v>
                </c:pt>
                <c:pt idx="3309">
                  <c:v>58.649997999999997</c:v>
                </c:pt>
                <c:pt idx="3310">
                  <c:v>58.649997999999997</c:v>
                </c:pt>
                <c:pt idx="3311">
                  <c:v>58.649997999999997</c:v>
                </c:pt>
                <c:pt idx="3312">
                  <c:v>58.649997999999997</c:v>
                </c:pt>
                <c:pt idx="3313">
                  <c:v>58.649997999999997</c:v>
                </c:pt>
                <c:pt idx="3314">
                  <c:v>58.649997999999997</c:v>
                </c:pt>
                <c:pt idx="3315">
                  <c:v>58.649997999999997</c:v>
                </c:pt>
                <c:pt idx="3316">
                  <c:v>58.649997999999997</c:v>
                </c:pt>
                <c:pt idx="3317">
                  <c:v>58.649997999999997</c:v>
                </c:pt>
                <c:pt idx="3318">
                  <c:v>58.649997999999997</c:v>
                </c:pt>
                <c:pt idx="3319">
                  <c:v>58.649997999999997</c:v>
                </c:pt>
                <c:pt idx="3320">
                  <c:v>58.649997999999997</c:v>
                </c:pt>
                <c:pt idx="3321">
                  <c:v>58.649997999999997</c:v>
                </c:pt>
                <c:pt idx="3322">
                  <c:v>58.649997999999997</c:v>
                </c:pt>
                <c:pt idx="3323">
                  <c:v>58.649997999999997</c:v>
                </c:pt>
                <c:pt idx="3324">
                  <c:v>58.649997999999997</c:v>
                </c:pt>
                <c:pt idx="3325">
                  <c:v>58.649997999999997</c:v>
                </c:pt>
                <c:pt idx="3326">
                  <c:v>58.649997999999997</c:v>
                </c:pt>
                <c:pt idx="3327">
                  <c:v>58.649997999999997</c:v>
                </c:pt>
                <c:pt idx="3328">
                  <c:v>58.649997999999997</c:v>
                </c:pt>
                <c:pt idx="3329">
                  <c:v>58.649997999999997</c:v>
                </c:pt>
                <c:pt idx="3330">
                  <c:v>58.649997999999997</c:v>
                </c:pt>
                <c:pt idx="3331">
                  <c:v>58.649997999999997</c:v>
                </c:pt>
                <c:pt idx="3332">
                  <c:v>58.649997999999997</c:v>
                </c:pt>
                <c:pt idx="3333">
                  <c:v>58.649997999999997</c:v>
                </c:pt>
                <c:pt idx="3334">
                  <c:v>58.649997999999997</c:v>
                </c:pt>
                <c:pt idx="3335">
                  <c:v>58.649997999999997</c:v>
                </c:pt>
                <c:pt idx="3336">
                  <c:v>58.649997999999997</c:v>
                </c:pt>
                <c:pt idx="3337">
                  <c:v>58.649997999999997</c:v>
                </c:pt>
                <c:pt idx="3338">
                  <c:v>58.649997999999997</c:v>
                </c:pt>
                <c:pt idx="3339">
                  <c:v>58.649997999999997</c:v>
                </c:pt>
                <c:pt idx="3340">
                  <c:v>58.649997999999997</c:v>
                </c:pt>
                <c:pt idx="3341">
                  <c:v>58.649997999999997</c:v>
                </c:pt>
                <c:pt idx="3342">
                  <c:v>58.649997999999997</c:v>
                </c:pt>
                <c:pt idx="3343">
                  <c:v>58.649997999999997</c:v>
                </c:pt>
                <c:pt idx="3344">
                  <c:v>58.649997999999997</c:v>
                </c:pt>
                <c:pt idx="3345">
                  <c:v>58.649997999999997</c:v>
                </c:pt>
                <c:pt idx="3346">
                  <c:v>58.649997999999997</c:v>
                </c:pt>
                <c:pt idx="3347">
                  <c:v>58.649997999999997</c:v>
                </c:pt>
                <c:pt idx="3348">
                  <c:v>58.649997999999997</c:v>
                </c:pt>
                <c:pt idx="3349">
                  <c:v>58.649997999999997</c:v>
                </c:pt>
                <c:pt idx="3350">
                  <c:v>58.649997999999997</c:v>
                </c:pt>
                <c:pt idx="3351">
                  <c:v>58.649997999999997</c:v>
                </c:pt>
                <c:pt idx="3352">
                  <c:v>58.649997999999997</c:v>
                </c:pt>
                <c:pt idx="3353">
                  <c:v>58.649997999999997</c:v>
                </c:pt>
                <c:pt idx="3354">
                  <c:v>58.649997999999997</c:v>
                </c:pt>
                <c:pt idx="3355">
                  <c:v>58.649997999999997</c:v>
                </c:pt>
                <c:pt idx="3356">
                  <c:v>58.649997999999997</c:v>
                </c:pt>
                <c:pt idx="3357">
                  <c:v>58.649997999999997</c:v>
                </c:pt>
                <c:pt idx="3358">
                  <c:v>58.649997999999997</c:v>
                </c:pt>
                <c:pt idx="3359">
                  <c:v>58.649997999999997</c:v>
                </c:pt>
                <c:pt idx="3360">
                  <c:v>58.649997999999997</c:v>
                </c:pt>
                <c:pt idx="3361">
                  <c:v>58.649997999999997</c:v>
                </c:pt>
                <c:pt idx="3362">
                  <c:v>58.649997999999997</c:v>
                </c:pt>
                <c:pt idx="3363">
                  <c:v>58.649997999999997</c:v>
                </c:pt>
                <c:pt idx="3364">
                  <c:v>58.649997999999997</c:v>
                </c:pt>
                <c:pt idx="3365">
                  <c:v>58.649997999999997</c:v>
                </c:pt>
                <c:pt idx="3366">
                  <c:v>58.649997999999997</c:v>
                </c:pt>
                <c:pt idx="3367">
                  <c:v>58.649997999999997</c:v>
                </c:pt>
                <c:pt idx="3368">
                  <c:v>58.649997999999997</c:v>
                </c:pt>
                <c:pt idx="3369">
                  <c:v>58.649997999999997</c:v>
                </c:pt>
                <c:pt idx="3370">
                  <c:v>58.649997999999997</c:v>
                </c:pt>
                <c:pt idx="3371">
                  <c:v>58.649997999999997</c:v>
                </c:pt>
                <c:pt idx="3372">
                  <c:v>58.649997999999997</c:v>
                </c:pt>
                <c:pt idx="3373">
                  <c:v>58.649997999999997</c:v>
                </c:pt>
                <c:pt idx="3374">
                  <c:v>58.649997999999997</c:v>
                </c:pt>
                <c:pt idx="3375">
                  <c:v>58.649997999999997</c:v>
                </c:pt>
                <c:pt idx="3376">
                  <c:v>58.649997999999997</c:v>
                </c:pt>
                <c:pt idx="3377">
                  <c:v>58.649997999999997</c:v>
                </c:pt>
                <c:pt idx="3378">
                  <c:v>58.649997999999997</c:v>
                </c:pt>
                <c:pt idx="3379">
                  <c:v>58.649997999999997</c:v>
                </c:pt>
                <c:pt idx="3380">
                  <c:v>58.649997999999997</c:v>
                </c:pt>
                <c:pt idx="3381">
                  <c:v>58.649997999999997</c:v>
                </c:pt>
                <c:pt idx="3382">
                  <c:v>58.649997999999997</c:v>
                </c:pt>
                <c:pt idx="3383">
                  <c:v>58.649997999999997</c:v>
                </c:pt>
                <c:pt idx="3384">
                  <c:v>58.649997999999997</c:v>
                </c:pt>
                <c:pt idx="3385">
                  <c:v>58.649997999999997</c:v>
                </c:pt>
                <c:pt idx="3386">
                  <c:v>58.649997999999997</c:v>
                </c:pt>
                <c:pt idx="3387">
                  <c:v>58.649997999999997</c:v>
                </c:pt>
                <c:pt idx="3388">
                  <c:v>58.649997999999997</c:v>
                </c:pt>
                <c:pt idx="3389">
                  <c:v>58.649997999999997</c:v>
                </c:pt>
                <c:pt idx="3390">
                  <c:v>58.649997999999997</c:v>
                </c:pt>
                <c:pt idx="3391">
                  <c:v>58.649997999999997</c:v>
                </c:pt>
                <c:pt idx="3392">
                  <c:v>58.649997999999997</c:v>
                </c:pt>
                <c:pt idx="3393">
                  <c:v>58.649997999999997</c:v>
                </c:pt>
                <c:pt idx="3394">
                  <c:v>58.649997999999997</c:v>
                </c:pt>
                <c:pt idx="3395">
                  <c:v>58.649997999999997</c:v>
                </c:pt>
                <c:pt idx="3396">
                  <c:v>58.649997999999997</c:v>
                </c:pt>
                <c:pt idx="3397">
                  <c:v>58.649997999999997</c:v>
                </c:pt>
                <c:pt idx="3398">
                  <c:v>58.649997999999997</c:v>
                </c:pt>
                <c:pt idx="3399">
                  <c:v>58.649997999999997</c:v>
                </c:pt>
                <c:pt idx="3400">
                  <c:v>58.649997999999997</c:v>
                </c:pt>
                <c:pt idx="3401">
                  <c:v>58.649997999999997</c:v>
                </c:pt>
                <c:pt idx="3402">
                  <c:v>58.649997999999997</c:v>
                </c:pt>
                <c:pt idx="3403">
                  <c:v>58.649997999999997</c:v>
                </c:pt>
                <c:pt idx="3404">
                  <c:v>58.649997999999997</c:v>
                </c:pt>
                <c:pt idx="3405">
                  <c:v>58.649997999999997</c:v>
                </c:pt>
                <c:pt idx="3406">
                  <c:v>58.649997999999997</c:v>
                </c:pt>
                <c:pt idx="3407">
                  <c:v>58.649997999999997</c:v>
                </c:pt>
                <c:pt idx="3408">
                  <c:v>58.649997999999997</c:v>
                </c:pt>
                <c:pt idx="3409">
                  <c:v>58.649997999999997</c:v>
                </c:pt>
                <c:pt idx="3410">
                  <c:v>58.649997999999997</c:v>
                </c:pt>
                <c:pt idx="3411">
                  <c:v>58.649997999999997</c:v>
                </c:pt>
                <c:pt idx="3412">
                  <c:v>58.649997999999997</c:v>
                </c:pt>
                <c:pt idx="3413">
                  <c:v>58.649997999999997</c:v>
                </c:pt>
                <c:pt idx="3414">
                  <c:v>58.649997999999997</c:v>
                </c:pt>
                <c:pt idx="3415">
                  <c:v>58.649997999999997</c:v>
                </c:pt>
                <c:pt idx="3416">
                  <c:v>58.649997999999997</c:v>
                </c:pt>
                <c:pt idx="3417">
                  <c:v>58.649997999999997</c:v>
                </c:pt>
                <c:pt idx="3418">
                  <c:v>58.649997999999997</c:v>
                </c:pt>
                <c:pt idx="3419">
                  <c:v>58.649997999999997</c:v>
                </c:pt>
                <c:pt idx="3420">
                  <c:v>58.649997999999997</c:v>
                </c:pt>
                <c:pt idx="3421">
                  <c:v>58.649997999999997</c:v>
                </c:pt>
                <c:pt idx="3422">
                  <c:v>58.649997999999997</c:v>
                </c:pt>
                <c:pt idx="3423">
                  <c:v>58.649997999999997</c:v>
                </c:pt>
                <c:pt idx="3424">
                  <c:v>58.649997999999997</c:v>
                </c:pt>
                <c:pt idx="3425">
                  <c:v>58.649997999999997</c:v>
                </c:pt>
                <c:pt idx="3426">
                  <c:v>58.649997999999997</c:v>
                </c:pt>
                <c:pt idx="3427">
                  <c:v>58.649997999999997</c:v>
                </c:pt>
                <c:pt idx="3428">
                  <c:v>58.649997999999997</c:v>
                </c:pt>
                <c:pt idx="3429">
                  <c:v>58.649997999999997</c:v>
                </c:pt>
                <c:pt idx="3430">
                  <c:v>58.649997999999997</c:v>
                </c:pt>
                <c:pt idx="3431">
                  <c:v>58.649997999999997</c:v>
                </c:pt>
                <c:pt idx="3432">
                  <c:v>58.649997999999997</c:v>
                </c:pt>
                <c:pt idx="3433">
                  <c:v>58.649997999999997</c:v>
                </c:pt>
                <c:pt idx="3434">
                  <c:v>58.649997999999997</c:v>
                </c:pt>
                <c:pt idx="3435">
                  <c:v>58.649997999999997</c:v>
                </c:pt>
                <c:pt idx="3436">
                  <c:v>58.649997999999997</c:v>
                </c:pt>
                <c:pt idx="3437">
                  <c:v>58.649997999999997</c:v>
                </c:pt>
                <c:pt idx="3438">
                  <c:v>58.649997999999997</c:v>
                </c:pt>
                <c:pt idx="3439">
                  <c:v>58.649997999999997</c:v>
                </c:pt>
                <c:pt idx="3440">
                  <c:v>58.649997999999997</c:v>
                </c:pt>
                <c:pt idx="3441">
                  <c:v>58.649997999999997</c:v>
                </c:pt>
                <c:pt idx="3442">
                  <c:v>58.649997999999997</c:v>
                </c:pt>
                <c:pt idx="3443">
                  <c:v>58.649997999999997</c:v>
                </c:pt>
                <c:pt idx="3444">
                  <c:v>58.649997999999997</c:v>
                </c:pt>
                <c:pt idx="3445">
                  <c:v>58.649997999999997</c:v>
                </c:pt>
                <c:pt idx="3446">
                  <c:v>58.649997999999997</c:v>
                </c:pt>
                <c:pt idx="3447">
                  <c:v>58.649997999999997</c:v>
                </c:pt>
                <c:pt idx="3448">
                  <c:v>58.649997999999997</c:v>
                </c:pt>
                <c:pt idx="3449">
                  <c:v>58.649997999999997</c:v>
                </c:pt>
                <c:pt idx="3450">
                  <c:v>58.649997999999997</c:v>
                </c:pt>
                <c:pt idx="3451">
                  <c:v>58.649997999999997</c:v>
                </c:pt>
                <c:pt idx="3452">
                  <c:v>58.649997999999997</c:v>
                </c:pt>
                <c:pt idx="3453">
                  <c:v>58.649997999999997</c:v>
                </c:pt>
                <c:pt idx="3454">
                  <c:v>58.649997999999997</c:v>
                </c:pt>
                <c:pt idx="3455">
                  <c:v>58.649997999999997</c:v>
                </c:pt>
                <c:pt idx="3456">
                  <c:v>58.649997999999997</c:v>
                </c:pt>
                <c:pt idx="3457">
                  <c:v>58.649997999999997</c:v>
                </c:pt>
                <c:pt idx="3458">
                  <c:v>58.649997999999997</c:v>
                </c:pt>
                <c:pt idx="3459">
                  <c:v>58.649997999999997</c:v>
                </c:pt>
                <c:pt idx="3460">
                  <c:v>58.649997999999997</c:v>
                </c:pt>
                <c:pt idx="3461">
                  <c:v>58.649997999999997</c:v>
                </c:pt>
                <c:pt idx="3462">
                  <c:v>58.649997999999997</c:v>
                </c:pt>
                <c:pt idx="3463">
                  <c:v>58.649997999999997</c:v>
                </c:pt>
                <c:pt idx="3464">
                  <c:v>58.649997999999997</c:v>
                </c:pt>
                <c:pt idx="3465">
                  <c:v>58.649997999999997</c:v>
                </c:pt>
                <c:pt idx="3466">
                  <c:v>58.649997999999997</c:v>
                </c:pt>
                <c:pt idx="3467">
                  <c:v>58.649997999999997</c:v>
                </c:pt>
                <c:pt idx="3468">
                  <c:v>58.649997999999997</c:v>
                </c:pt>
                <c:pt idx="3469">
                  <c:v>58.649997999999997</c:v>
                </c:pt>
                <c:pt idx="3470">
                  <c:v>58.649997999999997</c:v>
                </c:pt>
                <c:pt idx="3471">
                  <c:v>58.649997999999997</c:v>
                </c:pt>
                <c:pt idx="3472">
                  <c:v>58.649997999999997</c:v>
                </c:pt>
                <c:pt idx="3473">
                  <c:v>58.649997999999997</c:v>
                </c:pt>
                <c:pt idx="3474">
                  <c:v>58.649997999999997</c:v>
                </c:pt>
                <c:pt idx="3475">
                  <c:v>58.649997999999997</c:v>
                </c:pt>
                <c:pt idx="3476">
                  <c:v>58.649997999999997</c:v>
                </c:pt>
                <c:pt idx="3477">
                  <c:v>58.649997999999997</c:v>
                </c:pt>
                <c:pt idx="3478">
                  <c:v>58.649997999999997</c:v>
                </c:pt>
                <c:pt idx="3479">
                  <c:v>58.649997999999997</c:v>
                </c:pt>
                <c:pt idx="3480">
                  <c:v>58.649997999999997</c:v>
                </c:pt>
                <c:pt idx="3481">
                  <c:v>58.649997999999997</c:v>
                </c:pt>
                <c:pt idx="3482">
                  <c:v>58.649997999999997</c:v>
                </c:pt>
                <c:pt idx="3483">
                  <c:v>58.649997999999997</c:v>
                </c:pt>
                <c:pt idx="3484">
                  <c:v>58.649997999999997</c:v>
                </c:pt>
                <c:pt idx="3485">
                  <c:v>58.649997999999997</c:v>
                </c:pt>
                <c:pt idx="3486">
                  <c:v>58.649997999999997</c:v>
                </c:pt>
                <c:pt idx="3487">
                  <c:v>58.649997999999997</c:v>
                </c:pt>
                <c:pt idx="3488">
                  <c:v>58.649997999999997</c:v>
                </c:pt>
                <c:pt idx="3489">
                  <c:v>58.649997999999997</c:v>
                </c:pt>
                <c:pt idx="3490">
                  <c:v>58.649997999999997</c:v>
                </c:pt>
                <c:pt idx="3491">
                  <c:v>58.649997999999997</c:v>
                </c:pt>
                <c:pt idx="3492">
                  <c:v>58.649997999999997</c:v>
                </c:pt>
                <c:pt idx="3493">
                  <c:v>58.649997999999997</c:v>
                </c:pt>
                <c:pt idx="3494">
                  <c:v>58.649997999999997</c:v>
                </c:pt>
                <c:pt idx="3495">
                  <c:v>58.649997999999997</c:v>
                </c:pt>
                <c:pt idx="3496">
                  <c:v>58.649997999999997</c:v>
                </c:pt>
                <c:pt idx="3497">
                  <c:v>58.649997999999997</c:v>
                </c:pt>
                <c:pt idx="3498">
                  <c:v>58.649997999999997</c:v>
                </c:pt>
                <c:pt idx="3499">
                  <c:v>58.649997999999997</c:v>
                </c:pt>
                <c:pt idx="3500">
                  <c:v>58.649997999999997</c:v>
                </c:pt>
                <c:pt idx="3501">
                  <c:v>58.649997999999997</c:v>
                </c:pt>
                <c:pt idx="3502">
                  <c:v>58.649997999999997</c:v>
                </c:pt>
                <c:pt idx="3503">
                  <c:v>58.649997999999997</c:v>
                </c:pt>
                <c:pt idx="3504">
                  <c:v>58.649997999999997</c:v>
                </c:pt>
                <c:pt idx="3505">
                  <c:v>58.649997999999997</c:v>
                </c:pt>
                <c:pt idx="3506">
                  <c:v>58.649997999999997</c:v>
                </c:pt>
                <c:pt idx="3507">
                  <c:v>58.649997999999997</c:v>
                </c:pt>
                <c:pt idx="3508">
                  <c:v>58.649997999999997</c:v>
                </c:pt>
                <c:pt idx="3509">
                  <c:v>58.649997999999997</c:v>
                </c:pt>
                <c:pt idx="3510">
                  <c:v>58.649997999999997</c:v>
                </c:pt>
                <c:pt idx="3511">
                  <c:v>58.649997999999997</c:v>
                </c:pt>
                <c:pt idx="3512">
                  <c:v>58.649997999999997</c:v>
                </c:pt>
                <c:pt idx="3513">
                  <c:v>58.649997999999997</c:v>
                </c:pt>
                <c:pt idx="3514">
                  <c:v>58.649997999999997</c:v>
                </c:pt>
                <c:pt idx="3515">
                  <c:v>58.649997999999997</c:v>
                </c:pt>
                <c:pt idx="3516">
                  <c:v>58.649997999999997</c:v>
                </c:pt>
                <c:pt idx="3517">
                  <c:v>58.649997999999997</c:v>
                </c:pt>
                <c:pt idx="3518">
                  <c:v>58.649997999999997</c:v>
                </c:pt>
                <c:pt idx="3519">
                  <c:v>58.649997999999997</c:v>
                </c:pt>
                <c:pt idx="3520">
                  <c:v>58.649997999999997</c:v>
                </c:pt>
                <c:pt idx="3521">
                  <c:v>58.649997999999997</c:v>
                </c:pt>
                <c:pt idx="3522">
                  <c:v>58.649997999999997</c:v>
                </c:pt>
                <c:pt idx="3523">
                  <c:v>58.649997999999997</c:v>
                </c:pt>
                <c:pt idx="3524">
                  <c:v>58.649997999999997</c:v>
                </c:pt>
                <c:pt idx="3525">
                  <c:v>58.649997999999997</c:v>
                </c:pt>
                <c:pt idx="3526">
                  <c:v>58.649997999999997</c:v>
                </c:pt>
                <c:pt idx="3527">
                  <c:v>58.649997999999997</c:v>
                </c:pt>
                <c:pt idx="3528">
                  <c:v>58.649997999999997</c:v>
                </c:pt>
                <c:pt idx="3529">
                  <c:v>58.649997999999997</c:v>
                </c:pt>
                <c:pt idx="3530">
                  <c:v>58.649997999999997</c:v>
                </c:pt>
                <c:pt idx="3531">
                  <c:v>58.649997999999997</c:v>
                </c:pt>
                <c:pt idx="3532">
                  <c:v>58.649997999999997</c:v>
                </c:pt>
                <c:pt idx="3533">
                  <c:v>58.649997999999997</c:v>
                </c:pt>
                <c:pt idx="3534">
                  <c:v>58.649997999999997</c:v>
                </c:pt>
                <c:pt idx="3535">
                  <c:v>58.649997999999997</c:v>
                </c:pt>
                <c:pt idx="3536">
                  <c:v>58.649997999999997</c:v>
                </c:pt>
                <c:pt idx="3537">
                  <c:v>58.649997999999997</c:v>
                </c:pt>
                <c:pt idx="3538">
                  <c:v>58.649997999999997</c:v>
                </c:pt>
                <c:pt idx="3539">
                  <c:v>58.649997999999997</c:v>
                </c:pt>
                <c:pt idx="3540">
                  <c:v>58.649997999999997</c:v>
                </c:pt>
                <c:pt idx="3541">
                  <c:v>58.649997999999997</c:v>
                </c:pt>
                <c:pt idx="3542">
                  <c:v>58.649997999999997</c:v>
                </c:pt>
                <c:pt idx="3543">
                  <c:v>58.649997999999997</c:v>
                </c:pt>
                <c:pt idx="3544">
                  <c:v>58.649997999999997</c:v>
                </c:pt>
                <c:pt idx="3545">
                  <c:v>58.649997999999997</c:v>
                </c:pt>
                <c:pt idx="3546">
                  <c:v>58.649997999999997</c:v>
                </c:pt>
                <c:pt idx="3547">
                  <c:v>58.649997999999997</c:v>
                </c:pt>
                <c:pt idx="3548">
                  <c:v>58.649997999999997</c:v>
                </c:pt>
                <c:pt idx="3549">
                  <c:v>58.649997999999997</c:v>
                </c:pt>
                <c:pt idx="3550">
                  <c:v>58.649997999999997</c:v>
                </c:pt>
                <c:pt idx="3551">
                  <c:v>58.649997999999997</c:v>
                </c:pt>
                <c:pt idx="3552">
                  <c:v>58.649997999999997</c:v>
                </c:pt>
                <c:pt idx="3553">
                  <c:v>58.649997999999997</c:v>
                </c:pt>
                <c:pt idx="3554">
                  <c:v>58.649997999999997</c:v>
                </c:pt>
                <c:pt idx="3555">
                  <c:v>58.649997999999997</c:v>
                </c:pt>
                <c:pt idx="3556">
                  <c:v>58.649997999999997</c:v>
                </c:pt>
                <c:pt idx="3557">
                  <c:v>58.649997999999997</c:v>
                </c:pt>
                <c:pt idx="3558">
                  <c:v>58.649997999999997</c:v>
                </c:pt>
                <c:pt idx="3559">
                  <c:v>58.649997999999997</c:v>
                </c:pt>
                <c:pt idx="3560">
                  <c:v>58.649997999999997</c:v>
                </c:pt>
                <c:pt idx="3561">
                  <c:v>58.649997999999997</c:v>
                </c:pt>
                <c:pt idx="3562">
                  <c:v>58.649997999999997</c:v>
                </c:pt>
                <c:pt idx="3563">
                  <c:v>58.649997999999997</c:v>
                </c:pt>
                <c:pt idx="3564">
                  <c:v>58.649997999999997</c:v>
                </c:pt>
                <c:pt idx="3565">
                  <c:v>58.649997999999997</c:v>
                </c:pt>
                <c:pt idx="3566">
                  <c:v>58.649997999999997</c:v>
                </c:pt>
                <c:pt idx="3567">
                  <c:v>58.649997999999997</c:v>
                </c:pt>
                <c:pt idx="3568">
                  <c:v>58.649997999999997</c:v>
                </c:pt>
                <c:pt idx="3569">
                  <c:v>58.649997999999997</c:v>
                </c:pt>
                <c:pt idx="3570">
                  <c:v>58.649997999999997</c:v>
                </c:pt>
                <c:pt idx="3571">
                  <c:v>58.649997999999997</c:v>
                </c:pt>
                <c:pt idx="3572">
                  <c:v>58.649997999999997</c:v>
                </c:pt>
                <c:pt idx="3573">
                  <c:v>58.649997999999997</c:v>
                </c:pt>
                <c:pt idx="3574">
                  <c:v>58.649997999999997</c:v>
                </c:pt>
                <c:pt idx="3575">
                  <c:v>58.649997999999997</c:v>
                </c:pt>
                <c:pt idx="3576">
                  <c:v>58.649997999999997</c:v>
                </c:pt>
                <c:pt idx="3577">
                  <c:v>58.649997999999997</c:v>
                </c:pt>
                <c:pt idx="3578">
                  <c:v>58.649997999999997</c:v>
                </c:pt>
                <c:pt idx="3579">
                  <c:v>58.649997999999997</c:v>
                </c:pt>
                <c:pt idx="3580">
                  <c:v>58.649997999999997</c:v>
                </c:pt>
                <c:pt idx="3581">
                  <c:v>58.649997999999997</c:v>
                </c:pt>
                <c:pt idx="3582">
                  <c:v>58.649997999999997</c:v>
                </c:pt>
                <c:pt idx="3583">
                  <c:v>58.649997999999997</c:v>
                </c:pt>
                <c:pt idx="3584">
                  <c:v>58.649997999999997</c:v>
                </c:pt>
                <c:pt idx="3585">
                  <c:v>58.649997999999997</c:v>
                </c:pt>
                <c:pt idx="3586">
                  <c:v>58.649997999999997</c:v>
                </c:pt>
                <c:pt idx="3587">
                  <c:v>58.649997999999997</c:v>
                </c:pt>
                <c:pt idx="3588">
                  <c:v>58.649997999999997</c:v>
                </c:pt>
                <c:pt idx="3589">
                  <c:v>58.649997999999997</c:v>
                </c:pt>
                <c:pt idx="3590">
                  <c:v>58.649997999999997</c:v>
                </c:pt>
                <c:pt idx="3591">
                  <c:v>58.649997999999997</c:v>
                </c:pt>
                <c:pt idx="3592">
                  <c:v>58.649997999999997</c:v>
                </c:pt>
                <c:pt idx="3593">
                  <c:v>58.649997999999997</c:v>
                </c:pt>
                <c:pt idx="3594">
                  <c:v>58.649997999999997</c:v>
                </c:pt>
                <c:pt idx="3595">
                  <c:v>58.649997999999997</c:v>
                </c:pt>
                <c:pt idx="3596">
                  <c:v>58.649997999999997</c:v>
                </c:pt>
                <c:pt idx="3597">
                  <c:v>58.649997999999997</c:v>
                </c:pt>
                <c:pt idx="3598">
                  <c:v>58.649997999999997</c:v>
                </c:pt>
                <c:pt idx="3599">
                  <c:v>58.649997999999997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8E-7740-9905-D5B86AC8E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016032"/>
        <c:axId val="316017600"/>
      </c:scatterChart>
      <c:valAx>
        <c:axId val="31601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6017600"/>
        <c:crosses val="autoZero"/>
        <c:crossBetween val="midCat"/>
      </c:valAx>
      <c:valAx>
        <c:axId val="31601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6016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Potentiostat'!$D$1</c:f>
              <c:strCache>
                <c:ptCount val="1"/>
                <c:pt idx="0">
                  <c:v>SURFACE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-0.36126406666666672</c:v>
                </c:pt>
                <c:pt idx="9">
                  <c:v>-0.27675688333333331</c:v>
                </c:pt>
                <c:pt idx="10">
                  <c:v>-0.19338183333333334</c:v>
                </c:pt>
                <c:pt idx="11">
                  <c:v>-0.12583232</c:v>
                </c:pt>
                <c:pt idx="12">
                  <c:v>-0.11809435666666666</c:v>
                </c:pt>
                <c:pt idx="13">
                  <c:v>-0.11340232666666666</c:v>
                </c:pt>
                <c:pt idx="14">
                  <c:v>-0.11285533833333333</c:v>
                </c:pt>
                <c:pt idx="15">
                  <c:v>-0.11004165</c:v>
                </c:pt>
                <c:pt idx="16">
                  <c:v>-0.10884548000000001</c:v>
                </c:pt>
                <c:pt idx="17">
                  <c:v>-0.10820202</c:v>
                </c:pt>
                <c:pt idx="18">
                  <c:v>-0.10725778000000001</c:v>
                </c:pt>
                <c:pt idx="19">
                  <c:v>-0.10579889666666667</c:v>
                </c:pt>
                <c:pt idx="20">
                  <c:v>-0.10485022000000001</c:v>
                </c:pt>
                <c:pt idx="21">
                  <c:v>-0.10436921166666666</c:v>
                </c:pt>
                <c:pt idx="22">
                  <c:v>-0.10356710833333334</c:v>
                </c:pt>
                <c:pt idx="23">
                  <c:v>-0.10295221</c:v>
                </c:pt>
                <c:pt idx="24">
                  <c:v>-0.10219009666666666</c:v>
                </c:pt>
                <c:pt idx="25">
                  <c:v>-0.10119888833333333</c:v>
                </c:pt>
                <c:pt idx="26">
                  <c:v>-0.10093808166666667</c:v>
                </c:pt>
                <c:pt idx="27">
                  <c:v>-0.10164944333333333</c:v>
                </c:pt>
                <c:pt idx="28">
                  <c:v>-0.10009981833333333</c:v>
                </c:pt>
                <c:pt idx="29">
                  <c:v>-9.9825685000000011E-2</c:v>
                </c:pt>
                <c:pt idx="30">
                  <c:v>-9.9123208333333337E-2</c:v>
                </c:pt>
                <c:pt idx="31">
                  <c:v>-9.8911261666666667E-2</c:v>
                </c:pt>
                <c:pt idx="32">
                  <c:v>-9.8155489999999998E-2</c:v>
                </c:pt>
                <c:pt idx="33">
                  <c:v>-9.7237896666666671E-2</c:v>
                </c:pt>
                <c:pt idx="34">
                  <c:v>-9.7857244999999995E-2</c:v>
                </c:pt>
                <c:pt idx="35">
                  <c:v>-9.6935836666666664E-2</c:v>
                </c:pt>
                <c:pt idx="36">
                  <c:v>-9.6544941666666662E-2</c:v>
                </c:pt>
                <c:pt idx="37">
                  <c:v>-9.6214334999999998E-2</c:v>
                </c:pt>
                <c:pt idx="38">
                  <c:v>-9.6090595000000001E-2</c:v>
                </c:pt>
                <c:pt idx="39">
                  <c:v>-9.5829153333333333E-2</c:v>
                </c:pt>
                <c:pt idx="40">
                  <c:v>-9.5900861666666656E-2</c:v>
                </c:pt>
                <c:pt idx="41">
                  <c:v>-9.5799963333333335E-2</c:v>
                </c:pt>
                <c:pt idx="42">
                  <c:v>-9.5784091666666654E-2</c:v>
                </c:pt>
                <c:pt idx="43">
                  <c:v>-9.6071561666666666E-2</c:v>
                </c:pt>
                <c:pt idx="44">
                  <c:v>-9.5325938333333332E-2</c:v>
                </c:pt>
                <c:pt idx="45">
                  <c:v>-9.5193934999999993E-2</c:v>
                </c:pt>
                <c:pt idx="46">
                  <c:v>-9.4212898333333323E-2</c:v>
                </c:pt>
                <c:pt idx="47">
                  <c:v>-9.4706591666666673E-2</c:v>
                </c:pt>
                <c:pt idx="48">
                  <c:v>-9.5521386666666666E-2</c:v>
                </c:pt>
                <c:pt idx="49">
                  <c:v>-9.5122233333333334E-2</c:v>
                </c:pt>
                <c:pt idx="50">
                  <c:v>-9.5073381666666665E-2</c:v>
                </c:pt>
                <c:pt idx="51">
                  <c:v>-9.473641666666667E-2</c:v>
                </c:pt>
                <c:pt idx="52">
                  <c:v>-9.5054331666666672E-2</c:v>
                </c:pt>
                <c:pt idx="53">
                  <c:v>-9.4844293333333329E-2</c:v>
                </c:pt>
                <c:pt idx="54">
                  <c:v>-9.5516936666666663E-2</c:v>
                </c:pt>
                <c:pt idx="55">
                  <c:v>-9.5617206666666676E-2</c:v>
                </c:pt>
                <c:pt idx="56">
                  <c:v>-9.575045833333333E-2</c:v>
                </c:pt>
                <c:pt idx="57">
                  <c:v>-9.5243438333333333E-2</c:v>
                </c:pt>
                <c:pt idx="58">
                  <c:v>-9.6107093333333324E-2</c:v>
                </c:pt>
                <c:pt idx="59">
                  <c:v>-0.10160565333333334</c:v>
                </c:pt>
                <c:pt idx="60">
                  <c:v>-0.11253423666666666</c:v>
                </c:pt>
                <c:pt idx="61">
                  <c:v>-0.11127397999999999</c:v>
                </c:pt>
                <c:pt idx="62">
                  <c:v>-0.10918813499999999</c:v>
                </c:pt>
                <c:pt idx="63">
                  <c:v>-0.10998009833333335</c:v>
                </c:pt>
                <c:pt idx="64">
                  <c:v>-0.10889941</c:v>
                </c:pt>
                <c:pt idx="65">
                  <c:v>-0.10739928833333333</c:v>
                </c:pt>
                <c:pt idx="66">
                  <c:v>-0.10656228833333332</c:v>
                </c:pt>
                <c:pt idx="67">
                  <c:v>-0.10573481</c:v>
                </c:pt>
                <c:pt idx="68">
                  <c:v>-0.10619614999999999</c:v>
                </c:pt>
                <c:pt idx="69">
                  <c:v>-0.10480769500000001</c:v>
                </c:pt>
                <c:pt idx="70">
                  <c:v>-0.10529251166666667</c:v>
                </c:pt>
                <c:pt idx="71">
                  <c:v>-0.10434509166666667</c:v>
                </c:pt>
                <c:pt idx="72">
                  <c:v>-0.10516750000000001</c:v>
                </c:pt>
                <c:pt idx="73">
                  <c:v>-0.10361724666666668</c:v>
                </c:pt>
                <c:pt idx="74">
                  <c:v>-0.10291667833333333</c:v>
                </c:pt>
                <c:pt idx="75">
                  <c:v>-0.10523730166666666</c:v>
                </c:pt>
                <c:pt idx="76">
                  <c:v>-0.105100235</c:v>
                </c:pt>
                <c:pt idx="77">
                  <c:v>-0.10556220166666666</c:v>
                </c:pt>
                <c:pt idx="78">
                  <c:v>-0.10438507333333333</c:v>
                </c:pt>
                <c:pt idx="79">
                  <c:v>-0.10382158</c:v>
                </c:pt>
                <c:pt idx="80">
                  <c:v>-0.10297061666666667</c:v>
                </c:pt>
                <c:pt idx="81">
                  <c:v>-0.104792475</c:v>
                </c:pt>
                <c:pt idx="82">
                  <c:v>-0.103255535</c:v>
                </c:pt>
                <c:pt idx="83">
                  <c:v>-0.10216724000000001</c:v>
                </c:pt>
                <c:pt idx="84">
                  <c:v>-0.10365278666666668</c:v>
                </c:pt>
                <c:pt idx="85">
                  <c:v>-0.10299536333333334</c:v>
                </c:pt>
                <c:pt idx="86">
                  <c:v>-0.10319208333333334</c:v>
                </c:pt>
                <c:pt idx="87">
                  <c:v>-0.10225037666666667</c:v>
                </c:pt>
                <c:pt idx="88">
                  <c:v>-0.10214186500000001</c:v>
                </c:pt>
                <c:pt idx="89">
                  <c:v>-0.102079685</c:v>
                </c:pt>
                <c:pt idx="90">
                  <c:v>-0.10236205999999999</c:v>
                </c:pt>
                <c:pt idx="91">
                  <c:v>-0.10151744666666666</c:v>
                </c:pt>
                <c:pt idx="92">
                  <c:v>-0.10140767166666667</c:v>
                </c:pt>
                <c:pt idx="93">
                  <c:v>-0.10042979666666667</c:v>
                </c:pt>
                <c:pt idx="94">
                  <c:v>-9.9358630000000003E-2</c:v>
                </c:pt>
                <c:pt idx="95">
                  <c:v>-9.9771746666666675E-2</c:v>
                </c:pt>
                <c:pt idx="96">
                  <c:v>-9.9366886666666668E-2</c:v>
                </c:pt>
                <c:pt idx="97">
                  <c:v>-9.9583911666666663E-2</c:v>
                </c:pt>
                <c:pt idx="98">
                  <c:v>-9.9925946666666668E-2</c:v>
                </c:pt>
                <c:pt idx="99">
                  <c:v>-9.9430346666666669E-2</c:v>
                </c:pt>
                <c:pt idx="100">
                  <c:v>-9.9627065000000001E-2</c:v>
                </c:pt>
                <c:pt idx="101">
                  <c:v>-0.10015502000000001</c:v>
                </c:pt>
                <c:pt idx="102">
                  <c:v>-0.10000971166666667</c:v>
                </c:pt>
                <c:pt idx="103">
                  <c:v>-0.10032064833333335</c:v>
                </c:pt>
                <c:pt idx="104">
                  <c:v>-9.9667668333333334E-2</c:v>
                </c:pt>
                <c:pt idx="105">
                  <c:v>-0.10135055333333334</c:v>
                </c:pt>
                <c:pt idx="106">
                  <c:v>-0.10503741833333334</c:v>
                </c:pt>
                <c:pt idx="107">
                  <c:v>-0.11680172999999999</c:v>
                </c:pt>
                <c:pt idx="108">
                  <c:v>-0.11601866833333332</c:v>
                </c:pt>
                <c:pt idx="109">
                  <c:v>-0.11528129499999999</c:v>
                </c:pt>
                <c:pt idx="110">
                  <c:v>-0.11418159</c:v>
                </c:pt>
                <c:pt idx="111">
                  <c:v>-0.11339281333333333</c:v>
                </c:pt>
                <c:pt idx="112">
                  <c:v>-0.11357494166666667</c:v>
                </c:pt>
                <c:pt idx="113">
                  <c:v>-0.11232356166666667</c:v>
                </c:pt>
                <c:pt idx="114">
                  <c:v>-0.11092242333333333</c:v>
                </c:pt>
                <c:pt idx="115">
                  <c:v>-0.11088942666666667</c:v>
                </c:pt>
                <c:pt idx="116">
                  <c:v>-0.11109884499999999</c:v>
                </c:pt>
                <c:pt idx="117">
                  <c:v>-0.11032656833333333</c:v>
                </c:pt>
                <c:pt idx="118">
                  <c:v>-0.11024977333333334</c:v>
                </c:pt>
                <c:pt idx="119">
                  <c:v>-0.11054612</c:v>
                </c:pt>
                <c:pt idx="120">
                  <c:v>-0.10821534000000001</c:v>
                </c:pt>
                <c:pt idx="121">
                  <c:v>-0.10952255666666666</c:v>
                </c:pt>
                <c:pt idx="122">
                  <c:v>-0.10912024999999999</c:v>
                </c:pt>
                <c:pt idx="123">
                  <c:v>-0.10985635166666667</c:v>
                </c:pt>
                <c:pt idx="124">
                  <c:v>-0.10829339833333333</c:v>
                </c:pt>
                <c:pt idx="125">
                  <c:v>-0.10786190000000001</c:v>
                </c:pt>
                <c:pt idx="126">
                  <c:v>-0.10766200166666667</c:v>
                </c:pt>
                <c:pt idx="127">
                  <c:v>-0.10889117</c:v>
                </c:pt>
                <c:pt idx="128">
                  <c:v>-0.10690178</c:v>
                </c:pt>
                <c:pt idx="129">
                  <c:v>-0.10602036333333334</c:v>
                </c:pt>
                <c:pt idx="130">
                  <c:v>-0.10611364833333334</c:v>
                </c:pt>
                <c:pt idx="131">
                  <c:v>-0.105048195</c:v>
                </c:pt>
                <c:pt idx="132">
                  <c:v>-0.104048745</c:v>
                </c:pt>
                <c:pt idx="133">
                  <c:v>-0.10363055833333333</c:v>
                </c:pt>
                <c:pt idx="134">
                  <c:v>-0.103438925</c:v>
                </c:pt>
                <c:pt idx="135">
                  <c:v>-0.10416805</c:v>
                </c:pt>
                <c:pt idx="136">
                  <c:v>-0.10280309500000001</c:v>
                </c:pt>
                <c:pt idx="137">
                  <c:v>-0.10288875833333333</c:v>
                </c:pt>
                <c:pt idx="138">
                  <c:v>-0.102107605</c:v>
                </c:pt>
                <c:pt idx="139">
                  <c:v>-0.10171290166666667</c:v>
                </c:pt>
                <c:pt idx="140">
                  <c:v>-0.10138292333333333</c:v>
                </c:pt>
                <c:pt idx="141">
                  <c:v>-0.10089809833333334</c:v>
                </c:pt>
                <c:pt idx="142">
                  <c:v>-0.10111069666666667</c:v>
                </c:pt>
                <c:pt idx="143">
                  <c:v>-0.10203653166666667</c:v>
                </c:pt>
                <c:pt idx="144">
                  <c:v>-0.101129715</c:v>
                </c:pt>
                <c:pt idx="145">
                  <c:v>-0.10335960333333333</c:v>
                </c:pt>
                <c:pt idx="146">
                  <c:v>-0.10337738166666667</c:v>
                </c:pt>
                <c:pt idx="147">
                  <c:v>-0.10272059500000001</c:v>
                </c:pt>
                <c:pt idx="148">
                  <c:v>-0.10363628</c:v>
                </c:pt>
                <c:pt idx="149">
                  <c:v>-0.10480515999999999</c:v>
                </c:pt>
                <c:pt idx="150">
                  <c:v>-0.12347362833333334</c:v>
                </c:pt>
                <c:pt idx="151">
                  <c:v>-0.12128435</c:v>
                </c:pt>
                <c:pt idx="152">
                  <c:v>-0.11953419833333333</c:v>
                </c:pt>
                <c:pt idx="153">
                  <c:v>-0.11921437500000001</c:v>
                </c:pt>
                <c:pt idx="154">
                  <c:v>-0.11883299333333334</c:v>
                </c:pt>
                <c:pt idx="155">
                  <c:v>-0.11646287500000001</c:v>
                </c:pt>
                <c:pt idx="156">
                  <c:v>-0.11844019166666667</c:v>
                </c:pt>
                <c:pt idx="157">
                  <c:v>-0.11758289333333334</c:v>
                </c:pt>
                <c:pt idx="158">
                  <c:v>-0.11574897833333334</c:v>
                </c:pt>
                <c:pt idx="159">
                  <c:v>-0.11624712166666668</c:v>
                </c:pt>
                <c:pt idx="160">
                  <c:v>-0.11479267333333333</c:v>
                </c:pt>
                <c:pt idx="161">
                  <c:v>-0.11306411500000001</c:v>
                </c:pt>
                <c:pt idx="162">
                  <c:v>-0.11256406333333334</c:v>
                </c:pt>
                <c:pt idx="163">
                  <c:v>-0.11369551000000001</c:v>
                </c:pt>
                <c:pt idx="164">
                  <c:v>-0.11067304666666668</c:v>
                </c:pt>
                <c:pt idx="165">
                  <c:v>-0.11091480999999999</c:v>
                </c:pt>
                <c:pt idx="166">
                  <c:v>-0.11106519666666667</c:v>
                </c:pt>
                <c:pt idx="167">
                  <c:v>-0.1096958</c:v>
                </c:pt>
                <c:pt idx="168">
                  <c:v>-0.11001055166666666</c:v>
                </c:pt>
                <c:pt idx="169">
                  <c:v>-0.10868682833333333</c:v>
                </c:pt>
                <c:pt idx="170">
                  <c:v>-0.10888925333333334</c:v>
                </c:pt>
                <c:pt idx="171">
                  <c:v>-0.10870587833333333</c:v>
                </c:pt>
                <c:pt idx="172">
                  <c:v>-0.10778066333333333</c:v>
                </c:pt>
                <c:pt idx="173">
                  <c:v>-0.10757126</c:v>
                </c:pt>
                <c:pt idx="174">
                  <c:v>-0.108102385</c:v>
                </c:pt>
                <c:pt idx="175">
                  <c:v>-0.10642268666666667</c:v>
                </c:pt>
                <c:pt idx="176">
                  <c:v>-0.10610477166666667</c:v>
                </c:pt>
                <c:pt idx="177">
                  <c:v>-0.10610857</c:v>
                </c:pt>
                <c:pt idx="178">
                  <c:v>-0.10587695500000001</c:v>
                </c:pt>
                <c:pt idx="179">
                  <c:v>-0.10674885833333334</c:v>
                </c:pt>
                <c:pt idx="180">
                  <c:v>-0.10514021</c:v>
                </c:pt>
                <c:pt idx="181">
                  <c:v>-0.10484514166666667</c:v>
                </c:pt>
                <c:pt idx="182">
                  <c:v>-0.10442758333333332</c:v>
                </c:pt>
                <c:pt idx="183">
                  <c:v>-0.10456275166666668</c:v>
                </c:pt>
                <c:pt idx="184">
                  <c:v>-0.10401003333333333</c:v>
                </c:pt>
                <c:pt idx="185">
                  <c:v>-0.10334247666666667</c:v>
                </c:pt>
                <c:pt idx="186">
                  <c:v>-0.10305882333333334</c:v>
                </c:pt>
                <c:pt idx="187">
                  <c:v>-0.102559415</c:v>
                </c:pt>
                <c:pt idx="188">
                  <c:v>-0.10318954833333334</c:v>
                </c:pt>
                <c:pt idx="189">
                  <c:v>-0.10209808333333334</c:v>
                </c:pt>
                <c:pt idx="190">
                  <c:v>-0.10256892833333334</c:v>
                </c:pt>
                <c:pt idx="191">
                  <c:v>-0.10588774666666666</c:v>
                </c:pt>
                <c:pt idx="192">
                  <c:v>-0.106019735</c:v>
                </c:pt>
                <c:pt idx="193">
                  <c:v>-0.12849625666666667</c:v>
                </c:pt>
                <c:pt idx="194">
                  <c:v>-0.12572888499999998</c:v>
                </c:pt>
                <c:pt idx="195">
                  <c:v>-0.12427127333333333</c:v>
                </c:pt>
                <c:pt idx="196">
                  <c:v>-0.12386324333333333</c:v>
                </c:pt>
                <c:pt idx="197">
                  <c:v>-0.12189353333333333</c:v>
                </c:pt>
                <c:pt idx="198">
                  <c:v>-0.12243672999999999</c:v>
                </c:pt>
                <c:pt idx="199">
                  <c:v>-0.12002091333333334</c:v>
                </c:pt>
                <c:pt idx="200">
                  <c:v>-0.12077732166666667</c:v>
                </c:pt>
                <c:pt idx="201">
                  <c:v>-0.11853284</c:v>
                </c:pt>
                <c:pt idx="202">
                  <c:v>-0.11845923999999999</c:v>
                </c:pt>
                <c:pt idx="203">
                  <c:v>-0.11678269666666667</c:v>
                </c:pt>
                <c:pt idx="204">
                  <c:v>-0.11653584666666666</c:v>
                </c:pt>
                <c:pt idx="205">
                  <c:v>-0.115853675</c:v>
                </c:pt>
                <c:pt idx="206">
                  <c:v>-0.11546405166666666</c:v>
                </c:pt>
                <c:pt idx="207">
                  <c:v>-0.115196275</c:v>
                </c:pt>
                <c:pt idx="208">
                  <c:v>-0.11522228666666666</c:v>
                </c:pt>
                <c:pt idx="209">
                  <c:v>-0.115520525</c:v>
                </c:pt>
                <c:pt idx="210">
                  <c:v>-0.11482885666666666</c:v>
                </c:pt>
                <c:pt idx="211">
                  <c:v>-0.11420063166666666</c:v>
                </c:pt>
                <c:pt idx="212">
                  <c:v>-0.11349688333333334</c:v>
                </c:pt>
                <c:pt idx="213">
                  <c:v>-0.11372279333333334</c:v>
                </c:pt>
                <c:pt idx="214">
                  <c:v>-0.11122766333333334</c:v>
                </c:pt>
                <c:pt idx="215">
                  <c:v>-0.11026500833333334</c:v>
                </c:pt>
                <c:pt idx="216">
                  <c:v>-0.11005497</c:v>
                </c:pt>
                <c:pt idx="217">
                  <c:v>-0.10954541333333333</c:v>
                </c:pt>
                <c:pt idx="218">
                  <c:v>-0.10956761833333334</c:v>
                </c:pt>
                <c:pt idx="219">
                  <c:v>-0.10874014666666666</c:v>
                </c:pt>
                <c:pt idx="220">
                  <c:v>-0.10886006333333334</c:v>
                </c:pt>
                <c:pt idx="221">
                  <c:v>-0.10753191333333333</c:v>
                </c:pt>
                <c:pt idx="222">
                  <c:v>-0.10742847166666666</c:v>
                </c:pt>
                <c:pt idx="223">
                  <c:v>-0.106930335</c:v>
                </c:pt>
                <c:pt idx="224">
                  <c:v>-0.1066873</c:v>
                </c:pt>
                <c:pt idx="225">
                  <c:v>-0.10579953166666667</c:v>
                </c:pt>
                <c:pt idx="226">
                  <c:v>-0.10548795833333333</c:v>
                </c:pt>
                <c:pt idx="227">
                  <c:v>-0.10582365166666667</c:v>
                </c:pt>
                <c:pt idx="228">
                  <c:v>-0.10605019</c:v>
                </c:pt>
                <c:pt idx="229">
                  <c:v>-0.10543972666666666</c:v>
                </c:pt>
                <c:pt idx="230">
                  <c:v>-0.10501837666666666</c:v>
                </c:pt>
                <c:pt idx="231">
                  <c:v>-0.10687260666666668</c:v>
                </c:pt>
                <c:pt idx="232">
                  <c:v>-0.10700077999999999</c:v>
                </c:pt>
                <c:pt idx="233">
                  <c:v>-0.10607112166666667</c:v>
                </c:pt>
                <c:pt idx="234">
                  <c:v>-0.10689164</c:v>
                </c:pt>
                <c:pt idx="235">
                  <c:v>-0.12811741000000001</c:v>
                </c:pt>
                <c:pt idx="236">
                  <c:v>-0.12670422333333334</c:v>
                </c:pt>
                <c:pt idx="237">
                  <c:v>-0.12453970166666667</c:v>
                </c:pt>
                <c:pt idx="238">
                  <c:v>-0.12636472333333332</c:v>
                </c:pt>
                <c:pt idx="239">
                  <c:v>-0.12395969999999999</c:v>
                </c:pt>
                <c:pt idx="240">
                  <c:v>-0.12250906666666667</c:v>
                </c:pt>
                <c:pt idx="241">
                  <c:v>-0.12312904166666666</c:v>
                </c:pt>
                <c:pt idx="242">
                  <c:v>-0.12190241833333333</c:v>
                </c:pt>
                <c:pt idx="243">
                  <c:v>-0.12053744833333332</c:v>
                </c:pt>
                <c:pt idx="244">
                  <c:v>-0.122080095</c:v>
                </c:pt>
                <c:pt idx="245">
                  <c:v>-0.12095437833333333</c:v>
                </c:pt>
                <c:pt idx="246">
                  <c:v>-0.11860836333333333</c:v>
                </c:pt>
                <c:pt idx="247">
                  <c:v>-0.11867055166666667</c:v>
                </c:pt>
                <c:pt idx="248">
                  <c:v>-0.11831073833333333</c:v>
                </c:pt>
                <c:pt idx="249">
                  <c:v>-0.11827646833333333</c:v>
                </c:pt>
                <c:pt idx="250">
                  <c:v>-0.11711394</c:v>
                </c:pt>
                <c:pt idx="251">
                  <c:v>-0.11720721666666667</c:v>
                </c:pt>
                <c:pt idx="252">
                  <c:v>-0.11544248333333333</c:v>
                </c:pt>
                <c:pt idx="253">
                  <c:v>-0.11541773500000001</c:v>
                </c:pt>
                <c:pt idx="254">
                  <c:v>-0.11502366</c:v>
                </c:pt>
                <c:pt idx="255">
                  <c:v>-0.11351021166666667</c:v>
                </c:pt>
                <c:pt idx="256">
                  <c:v>-0.11253360166666666</c:v>
                </c:pt>
                <c:pt idx="257">
                  <c:v>-0.11314977833333333</c:v>
                </c:pt>
                <c:pt idx="258">
                  <c:v>-0.11153478666666666</c:v>
                </c:pt>
                <c:pt idx="259">
                  <c:v>-0.11045729333333335</c:v>
                </c:pt>
                <c:pt idx="260">
                  <c:v>-0.11015142666666668</c:v>
                </c:pt>
                <c:pt idx="261">
                  <c:v>-0.10974276000000001</c:v>
                </c:pt>
                <c:pt idx="262">
                  <c:v>-0.10891780833333334</c:v>
                </c:pt>
                <c:pt idx="263">
                  <c:v>-0.10865826666666667</c:v>
                </c:pt>
                <c:pt idx="264">
                  <c:v>-0.108175365</c:v>
                </c:pt>
                <c:pt idx="265">
                  <c:v>-0.10888292000000001</c:v>
                </c:pt>
                <c:pt idx="266">
                  <c:v>-0.10730093333333332</c:v>
                </c:pt>
                <c:pt idx="267">
                  <c:v>-0.10694746999999999</c:v>
                </c:pt>
                <c:pt idx="268">
                  <c:v>-0.10662828333333334</c:v>
                </c:pt>
                <c:pt idx="269">
                  <c:v>-0.10580397499999999</c:v>
                </c:pt>
                <c:pt idx="270">
                  <c:v>-0.10555712333333332</c:v>
                </c:pt>
                <c:pt idx="271">
                  <c:v>-0.10609651333333334</c:v>
                </c:pt>
                <c:pt idx="272">
                  <c:v>-0.10524745833333334</c:v>
                </c:pt>
                <c:pt idx="273">
                  <c:v>-0.10470108166666667</c:v>
                </c:pt>
                <c:pt idx="274">
                  <c:v>-0.103925005</c:v>
                </c:pt>
                <c:pt idx="275">
                  <c:v>-0.10446946666666666</c:v>
                </c:pt>
                <c:pt idx="276">
                  <c:v>-0.10481150166666667</c:v>
                </c:pt>
                <c:pt idx="277">
                  <c:v>-0.10548161666666668</c:v>
                </c:pt>
                <c:pt idx="278">
                  <c:v>-0.10548351666666668</c:v>
                </c:pt>
                <c:pt idx="279">
                  <c:v>-0.10528489000000001</c:v>
                </c:pt>
                <c:pt idx="280">
                  <c:v>-0.10628941833333333</c:v>
                </c:pt>
                <c:pt idx="281">
                  <c:v>-0.10733520166666667</c:v>
                </c:pt>
                <c:pt idx="282">
                  <c:v>-0.12984345</c:v>
                </c:pt>
                <c:pt idx="283">
                  <c:v>-0.12663505</c:v>
                </c:pt>
                <c:pt idx="284">
                  <c:v>-0.12534940999999999</c:v>
                </c:pt>
                <c:pt idx="285">
                  <c:v>-0.12530055000000001</c:v>
                </c:pt>
                <c:pt idx="286">
                  <c:v>-0.12457459833333333</c:v>
                </c:pt>
                <c:pt idx="287">
                  <c:v>-0.12233329666666666</c:v>
                </c:pt>
                <c:pt idx="288">
                  <c:v>-0.11942315166666666</c:v>
                </c:pt>
                <c:pt idx="289">
                  <c:v>-0.12122723333333334</c:v>
                </c:pt>
                <c:pt idx="290">
                  <c:v>-0.11946375333333334</c:v>
                </c:pt>
                <c:pt idx="291">
                  <c:v>-0.11927719166666666</c:v>
                </c:pt>
                <c:pt idx="292">
                  <c:v>-0.11806390333333333</c:v>
                </c:pt>
                <c:pt idx="293">
                  <c:v>-0.117870355</c:v>
                </c:pt>
                <c:pt idx="294">
                  <c:v>-0.11721483833333333</c:v>
                </c:pt>
                <c:pt idx="295">
                  <c:v>-0.11628645999999999</c:v>
                </c:pt>
                <c:pt idx="296">
                  <c:v>-0.11630550166666667</c:v>
                </c:pt>
                <c:pt idx="297">
                  <c:v>-0.11523370666666667</c:v>
                </c:pt>
                <c:pt idx="298">
                  <c:v>-0.11422155666666667</c:v>
                </c:pt>
                <c:pt idx="299">
                  <c:v>-0.11378878833333333</c:v>
                </c:pt>
                <c:pt idx="300">
                  <c:v>-0.11354130833333334</c:v>
                </c:pt>
                <c:pt idx="301">
                  <c:v>-0.11273159166666667</c:v>
                </c:pt>
                <c:pt idx="302">
                  <c:v>-0.11186032333333333</c:v>
                </c:pt>
                <c:pt idx="303">
                  <c:v>-0.11184890333333333</c:v>
                </c:pt>
                <c:pt idx="304">
                  <c:v>-0.11139645499999999</c:v>
                </c:pt>
                <c:pt idx="305">
                  <c:v>-0.10998071833333332</c:v>
                </c:pt>
                <c:pt idx="306">
                  <c:v>-0.11047061333333333</c:v>
                </c:pt>
                <c:pt idx="307">
                  <c:v>-0.1097085</c:v>
                </c:pt>
                <c:pt idx="308">
                  <c:v>-0.10948449</c:v>
                </c:pt>
                <c:pt idx="309">
                  <c:v>-0.10838477666666665</c:v>
                </c:pt>
                <c:pt idx="310">
                  <c:v>-0.107927895</c:v>
                </c:pt>
                <c:pt idx="311">
                  <c:v>-0.10772164666666666</c:v>
                </c:pt>
                <c:pt idx="312">
                  <c:v>-0.10666191500000001</c:v>
                </c:pt>
                <c:pt idx="313">
                  <c:v>-0.10697286166666667</c:v>
                </c:pt>
                <c:pt idx="314">
                  <c:v>-0.10594801833333332</c:v>
                </c:pt>
                <c:pt idx="315">
                  <c:v>-0.10608064333333332</c:v>
                </c:pt>
                <c:pt idx="316">
                  <c:v>-0.10477469833333333</c:v>
                </c:pt>
                <c:pt idx="317">
                  <c:v>-0.10588265333333333</c:v>
                </c:pt>
                <c:pt idx="318">
                  <c:v>-0.10500822</c:v>
                </c:pt>
                <c:pt idx="319">
                  <c:v>-0.10500567833333332</c:v>
                </c:pt>
                <c:pt idx="320">
                  <c:v>-0.10514655833333333</c:v>
                </c:pt>
                <c:pt idx="321">
                  <c:v>-0.10478548166666667</c:v>
                </c:pt>
                <c:pt idx="322">
                  <c:v>-0.10550127833333334</c:v>
                </c:pt>
                <c:pt idx="323">
                  <c:v>-0.10632115166666667</c:v>
                </c:pt>
                <c:pt idx="324">
                  <c:v>-0.10688908833333333</c:v>
                </c:pt>
                <c:pt idx="325">
                  <c:v>-0.12982885833333332</c:v>
                </c:pt>
                <c:pt idx="326">
                  <c:v>-0.12691744166666666</c:v>
                </c:pt>
                <c:pt idx="327">
                  <c:v>-0.12435313000000001</c:v>
                </c:pt>
                <c:pt idx="328">
                  <c:v>-0.12499976166666667</c:v>
                </c:pt>
                <c:pt idx="329">
                  <c:v>-0.12459426666666666</c:v>
                </c:pt>
                <c:pt idx="330">
                  <c:v>-0.12360751666666667</c:v>
                </c:pt>
                <c:pt idx="331">
                  <c:v>-0.12376869500000001</c:v>
                </c:pt>
                <c:pt idx="332">
                  <c:v>-0.12245195666666667</c:v>
                </c:pt>
                <c:pt idx="333">
                  <c:v>-0.12293803666666667</c:v>
                </c:pt>
                <c:pt idx="334">
                  <c:v>-0.12035533666666667</c:v>
                </c:pt>
                <c:pt idx="335">
                  <c:v>-0.121929065</c:v>
                </c:pt>
                <c:pt idx="336">
                  <c:v>-0.12129005666666666</c:v>
                </c:pt>
                <c:pt idx="337">
                  <c:v>-0.11903542666666667</c:v>
                </c:pt>
                <c:pt idx="338">
                  <c:v>-0.119343185</c:v>
                </c:pt>
                <c:pt idx="339">
                  <c:v>-0.11798203</c:v>
                </c:pt>
                <c:pt idx="340">
                  <c:v>-0.11643684666666668</c:v>
                </c:pt>
                <c:pt idx="341">
                  <c:v>-0.11652887666666666</c:v>
                </c:pt>
                <c:pt idx="342">
                  <c:v>-0.11626806333333332</c:v>
                </c:pt>
                <c:pt idx="343">
                  <c:v>-0.115750885</c:v>
                </c:pt>
                <c:pt idx="344">
                  <c:v>-0.11487009499999999</c:v>
                </c:pt>
                <c:pt idx="345">
                  <c:v>-0.11414098666666667</c:v>
                </c:pt>
                <c:pt idx="346">
                  <c:v>-0.11307552666666668</c:v>
                </c:pt>
                <c:pt idx="347">
                  <c:v>-0.11369930833333333</c:v>
                </c:pt>
                <c:pt idx="348">
                  <c:v>-0.11264402833333334</c:v>
                </c:pt>
                <c:pt idx="349">
                  <c:v>-0.11183113333333333</c:v>
                </c:pt>
                <c:pt idx="350">
                  <c:v>-0.11085771000000001</c:v>
                </c:pt>
                <c:pt idx="351">
                  <c:v>-0.11069460666666667</c:v>
                </c:pt>
                <c:pt idx="352">
                  <c:v>-0.11096557833333334</c:v>
                </c:pt>
                <c:pt idx="353">
                  <c:v>-0.11078409333333333</c:v>
                </c:pt>
                <c:pt idx="354">
                  <c:v>-0.10915007666666666</c:v>
                </c:pt>
                <c:pt idx="355">
                  <c:v>-0.11023137499999999</c:v>
                </c:pt>
                <c:pt idx="356">
                  <c:v>-0.10871983333333332</c:v>
                </c:pt>
                <c:pt idx="357">
                  <c:v>-0.10790440999999999</c:v>
                </c:pt>
                <c:pt idx="358">
                  <c:v>-0.10711944166666668</c:v>
                </c:pt>
                <c:pt idx="359">
                  <c:v>-0.10577160499999999</c:v>
                </c:pt>
                <c:pt idx="360">
                  <c:v>-0.10614601</c:v>
                </c:pt>
                <c:pt idx="361">
                  <c:v>-0.10562311833333334</c:v>
                </c:pt>
                <c:pt idx="362">
                  <c:v>-0.10456402333333334</c:v>
                </c:pt>
                <c:pt idx="363">
                  <c:v>-0.10469220500000001</c:v>
                </c:pt>
                <c:pt idx="364">
                  <c:v>-0.10418518333333333</c:v>
                </c:pt>
                <c:pt idx="365">
                  <c:v>-0.10472076</c:v>
                </c:pt>
                <c:pt idx="366">
                  <c:v>-0.10403034666666668</c:v>
                </c:pt>
                <c:pt idx="367">
                  <c:v>-0.10330440166666667</c:v>
                </c:pt>
                <c:pt idx="368">
                  <c:v>-0.10326316333333334</c:v>
                </c:pt>
                <c:pt idx="369">
                  <c:v>-0.10400179166666666</c:v>
                </c:pt>
                <c:pt idx="370">
                  <c:v>-0.103734645</c:v>
                </c:pt>
                <c:pt idx="371">
                  <c:v>-0.10345987499999999</c:v>
                </c:pt>
                <c:pt idx="372">
                  <c:v>-0.10338753000000001</c:v>
                </c:pt>
                <c:pt idx="373">
                  <c:v>-0.10347890833333334</c:v>
                </c:pt>
                <c:pt idx="374">
                  <c:v>-0.104235315</c:v>
                </c:pt>
                <c:pt idx="375">
                  <c:v>-0.10519797</c:v>
                </c:pt>
                <c:pt idx="376">
                  <c:v>-0.12732102833333334</c:v>
                </c:pt>
                <c:pt idx="377">
                  <c:v>-0.12427000166666667</c:v>
                </c:pt>
                <c:pt idx="378">
                  <c:v>-0.124669155</c:v>
                </c:pt>
                <c:pt idx="379">
                  <c:v>-0.12371602833333334</c:v>
                </c:pt>
                <c:pt idx="380">
                  <c:v>-0.12352692999999999</c:v>
                </c:pt>
                <c:pt idx="381">
                  <c:v>-0.12305607</c:v>
                </c:pt>
                <c:pt idx="382">
                  <c:v>-0.122219705</c:v>
                </c:pt>
                <c:pt idx="383">
                  <c:v>-0.12093978</c:v>
                </c:pt>
                <c:pt idx="384">
                  <c:v>-0.12090487499999999</c:v>
                </c:pt>
                <c:pt idx="385">
                  <c:v>-0.12077352166666667</c:v>
                </c:pt>
                <c:pt idx="386">
                  <c:v>-0.11993714999999999</c:v>
                </c:pt>
                <c:pt idx="387">
                  <c:v>-0.11907477333333333</c:v>
                </c:pt>
                <c:pt idx="388">
                  <c:v>-0.11862421833333332</c:v>
                </c:pt>
                <c:pt idx="389">
                  <c:v>-0.11747755166666667</c:v>
                </c:pt>
                <c:pt idx="390">
                  <c:v>-0.11670909</c:v>
                </c:pt>
                <c:pt idx="391">
                  <c:v>-0.11648000833333333</c:v>
                </c:pt>
                <c:pt idx="392">
                  <c:v>-0.11563031666666666</c:v>
                </c:pt>
                <c:pt idx="393">
                  <c:v>-0.114595325</c:v>
                </c:pt>
                <c:pt idx="394">
                  <c:v>-0.113839555</c:v>
                </c:pt>
                <c:pt idx="395">
                  <c:v>-0.11484344833333333</c:v>
                </c:pt>
                <c:pt idx="396">
                  <c:v>-0.11282803999999999</c:v>
                </c:pt>
                <c:pt idx="397">
                  <c:v>-0.11348356333333333</c:v>
                </c:pt>
                <c:pt idx="398">
                  <c:v>-0.11160713000000001</c:v>
                </c:pt>
                <c:pt idx="399">
                  <c:v>-0.11113691333333334</c:v>
                </c:pt>
                <c:pt idx="400">
                  <c:v>-0.11022059999999999</c:v>
                </c:pt>
                <c:pt idx="401">
                  <c:v>-0.10974593166666667</c:v>
                </c:pt>
                <c:pt idx="402">
                  <c:v>-0.10970405</c:v>
                </c:pt>
                <c:pt idx="403">
                  <c:v>-0.10813031999999999</c:v>
                </c:pt>
                <c:pt idx="404">
                  <c:v>-0.107500815</c:v>
                </c:pt>
                <c:pt idx="405">
                  <c:v>-0.10660924833333334</c:v>
                </c:pt>
                <c:pt idx="406">
                  <c:v>-0.10534327</c:v>
                </c:pt>
                <c:pt idx="407">
                  <c:v>-0.10568340666666667</c:v>
                </c:pt>
                <c:pt idx="408">
                  <c:v>-0.10512752500000001</c:v>
                </c:pt>
                <c:pt idx="409">
                  <c:v>-0.10542005666666668</c:v>
                </c:pt>
                <c:pt idx="410">
                  <c:v>-0.10459574833333334</c:v>
                </c:pt>
                <c:pt idx="411">
                  <c:v>-0.10533311333333333</c:v>
                </c:pt>
                <c:pt idx="412">
                  <c:v>-0.10493969166666667</c:v>
                </c:pt>
                <c:pt idx="413">
                  <c:v>-0.10398655666666666</c:v>
                </c:pt>
                <c:pt idx="414">
                  <c:v>-0.10384822666666667</c:v>
                </c:pt>
                <c:pt idx="415">
                  <c:v>-0.10397195833333334</c:v>
                </c:pt>
                <c:pt idx="416">
                  <c:v>-0.10295983166666667</c:v>
                </c:pt>
                <c:pt idx="417">
                  <c:v>-0.10355125333333333</c:v>
                </c:pt>
                <c:pt idx="418">
                  <c:v>-0.10389772333333333</c:v>
                </c:pt>
                <c:pt idx="419">
                  <c:v>-0.10504629666666668</c:v>
                </c:pt>
                <c:pt idx="420">
                  <c:v>-0.105660565</c:v>
                </c:pt>
                <c:pt idx="421">
                  <c:v>-0.12843089166666666</c:v>
                </c:pt>
                <c:pt idx="422">
                  <c:v>-0.12366843166666668</c:v>
                </c:pt>
                <c:pt idx="423">
                  <c:v>-0.12382706833333333</c:v>
                </c:pt>
                <c:pt idx="424">
                  <c:v>-0.12349075499999999</c:v>
                </c:pt>
                <c:pt idx="425">
                  <c:v>-0.12189734000000001</c:v>
                </c:pt>
                <c:pt idx="426">
                  <c:v>-0.12239167666666666</c:v>
                </c:pt>
                <c:pt idx="427">
                  <c:v>-0.12064978333333333</c:v>
                </c:pt>
                <c:pt idx="428">
                  <c:v>-0.11841354333333333</c:v>
                </c:pt>
                <c:pt idx="429">
                  <c:v>-0.11775105000000001</c:v>
                </c:pt>
                <c:pt idx="430">
                  <c:v>-0.117591135</c:v>
                </c:pt>
                <c:pt idx="431">
                  <c:v>-0.11644637666666666</c:v>
                </c:pt>
                <c:pt idx="432">
                  <c:v>-0.11547484333333333</c:v>
                </c:pt>
                <c:pt idx="433">
                  <c:v>-0.11601803333333334</c:v>
                </c:pt>
                <c:pt idx="434">
                  <c:v>-0.11449569833333334</c:v>
                </c:pt>
                <c:pt idx="435">
                  <c:v>-0.11438593000000001</c:v>
                </c:pt>
                <c:pt idx="436">
                  <c:v>-0.1143231</c:v>
                </c:pt>
                <c:pt idx="437">
                  <c:v>-0.11285850166666668</c:v>
                </c:pt>
                <c:pt idx="438">
                  <c:v>-0.11265672</c:v>
                </c:pt>
                <c:pt idx="439">
                  <c:v>-0.11169913666666667</c:v>
                </c:pt>
                <c:pt idx="440">
                  <c:v>-0.11021106166666667</c:v>
                </c:pt>
                <c:pt idx="441">
                  <c:v>-0.11011842833333334</c:v>
                </c:pt>
                <c:pt idx="442">
                  <c:v>-0.11101127500000001</c:v>
                </c:pt>
                <c:pt idx="443">
                  <c:v>-0.10833527999999999</c:v>
                </c:pt>
                <c:pt idx="444">
                  <c:v>-0.10764359666666666</c:v>
                </c:pt>
                <c:pt idx="445">
                  <c:v>-0.10807701</c:v>
                </c:pt>
                <c:pt idx="446">
                  <c:v>-0.10832004499999999</c:v>
                </c:pt>
                <c:pt idx="447">
                  <c:v>-0.10709152166666666</c:v>
                </c:pt>
                <c:pt idx="448">
                  <c:v>-0.10669682</c:v>
                </c:pt>
                <c:pt idx="449">
                  <c:v>-0.1069278</c:v>
                </c:pt>
                <c:pt idx="450">
                  <c:v>-0.10585854</c:v>
                </c:pt>
                <c:pt idx="451">
                  <c:v>-0.10601147833333333</c:v>
                </c:pt>
                <c:pt idx="452">
                  <c:v>-0.10381459333333334</c:v>
                </c:pt>
                <c:pt idx="453">
                  <c:v>-0.10351698333333334</c:v>
                </c:pt>
                <c:pt idx="454">
                  <c:v>-0.10276311166666667</c:v>
                </c:pt>
                <c:pt idx="455">
                  <c:v>-0.10277136166666666</c:v>
                </c:pt>
                <c:pt idx="456">
                  <c:v>-0.10317939166666666</c:v>
                </c:pt>
                <c:pt idx="457">
                  <c:v>-0.10356013</c:v>
                </c:pt>
                <c:pt idx="458">
                  <c:v>-0.10364832833333333</c:v>
                </c:pt>
                <c:pt idx="459">
                  <c:v>-0.106018455</c:v>
                </c:pt>
                <c:pt idx="460">
                  <c:v>-0.12580757166666667</c:v>
                </c:pt>
                <c:pt idx="461">
                  <c:v>-0.12497375000000001</c:v>
                </c:pt>
                <c:pt idx="462">
                  <c:v>-0.12420655166666666</c:v>
                </c:pt>
                <c:pt idx="463">
                  <c:v>-0.12207058333333333</c:v>
                </c:pt>
                <c:pt idx="464">
                  <c:v>-0.12052666333333333</c:v>
                </c:pt>
                <c:pt idx="465">
                  <c:v>-0.12129957666666667</c:v>
                </c:pt>
                <c:pt idx="466">
                  <c:v>-0.11981341</c:v>
                </c:pt>
                <c:pt idx="467">
                  <c:v>-0.11895736833333334</c:v>
                </c:pt>
                <c:pt idx="468">
                  <c:v>-0.11854426833333333</c:v>
                </c:pt>
                <c:pt idx="469">
                  <c:v>-0.11770725999999999</c:v>
                </c:pt>
                <c:pt idx="470">
                  <c:v>-0.11791160166666666</c:v>
                </c:pt>
                <c:pt idx="471">
                  <c:v>-0.11563793000000001</c:v>
                </c:pt>
                <c:pt idx="472">
                  <c:v>-0.11497670833333333</c:v>
                </c:pt>
                <c:pt idx="473">
                  <c:v>-0.11332174166666667</c:v>
                </c:pt>
                <c:pt idx="474">
                  <c:v>-0.11297336500000001</c:v>
                </c:pt>
                <c:pt idx="475">
                  <c:v>-0.11424377833333334</c:v>
                </c:pt>
                <c:pt idx="476">
                  <c:v>-0.11404008</c:v>
                </c:pt>
                <c:pt idx="477">
                  <c:v>-0.11384463333333333</c:v>
                </c:pt>
                <c:pt idx="478">
                  <c:v>-0.11380210666666667</c:v>
                </c:pt>
                <c:pt idx="479">
                  <c:v>-0.11256279166666668</c:v>
                </c:pt>
                <c:pt idx="480">
                  <c:v>-0.11243588166666667</c:v>
                </c:pt>
                <c:pt idx="481">
                  <c:v>-0.11037415666666667</c:v>
                </c:pt>
                <c:pt idx="482">
                  <c:v>-0.11167566</c:v>
                </c:pt>
                <c:pt idx="483">
                  <c:v>-0.10994519333333333</c:v>
                </c:pt>
                <c:pt idx="484">
                  <c:v>-0.10987918333333332</c:v>
                </c:pt>
                <c:pt idx="485">
                  <c:v>-0.11037352166666665</c:v>
                </c:pt>
                <c:pt idx="486">
                  <c:v>-0.10866906666666667</c:v>
                </c:pt>
                <c:pt idx="487">
                  <c:v>-0.10912786333333332</c:v>
                </c:pt>
                <c:pt idx="488">
                  <c:v>-0.10842602999999999</c:v>
                </c:pt>
                <c:pt idx="489">
                  <c:v>-0.10754524</c:v>
                </c:pt>
                <c:pt idx="490">
                  <c:v>-0.105576165</c:v>
                </c:pt>
                <c:pt idx="491">
                  <c:v>-0.10613141</c:v>
                </c:pt>
                <c:pt idx="492">
                  <c:v>-0.10509960666666666</c:v>
                </c:pt>
                <c:pt idx="493">
                  <c:v>-0.10430003833333333</c:v>
                </c:pt>
                <c:pt idx="494">
                  <c:v>-0.105166865</c:v>
                </c:pt>
                <c:pt idx="495">
                  <c:v>-0.10397895166666667</c:v>
                </c:pt>
                <c:pt idx="496">
                  <c:v>-0.10364706500000001</c:v>
                </c:pt>
                <c:pt idx="497">
                  <c:v>-0.10233541333333333</c:v>
                </c:pt>
                <c:pt idx="498">
                  <c:v>-0.10309626333333334</c:v>
                </c:pt>
                <c:pt idx="499">
                  <c:v>-0.10316607166666666</c:v>
                </c:pt>
                <c:pt idx="500">
                  <c:v>-0.10486037666666667</c:v>
                </c:pt>
                <c:pt idx="501">
                  <c:v>-0.12676387666666666</c:v>
                </c:pt>
                <c:pt idx="502">
                  <c:v>-0.12438168499999999</c:v>
                </c:pt>
                <c:pt idx="503">
                  <c:v>-0.12387847833333333</c:v>
                </c:pt>
                <c:pt idx="504">
                  <c:v>-0.12178312166666667</c:v>
                </c:pt>
                <c:pt idx="505">
                  <c:v>-0.12151660166666667</c:v>
                </c:pt>
                <c:pt idx="506">
                  <c:v>-0.12053048666666667</c:v>
                </c:pt>
                <c:pt idx="507">
                  <c:v>-0.120442915</c:v>
                </c:pt>
                <c:pt idx="508">
                  <c:v>-0.11948471000000001</c:v>
                </c:pt>
                <c:pt idx="509">
                  <c:v>-0.11907350166666666</c:v>
                </c:pt>
                <c:pt idx="510">
                  <c:v>-0.11744264833333333</c:v>
                </c:pt>
                <c:pt idx="511">
                  <c:v>-0.11720151166666667</c:v>
                </c:pt>
                <c:pt idx="512">
                  <c:v>-0.11893389166666667</c:v>
                </c:pt>
                <c:pt idx="513">
                  <c:v>-0.116115125</c:v>
                </c:pt>
                <c:pt idx="514">
                  <c:v>-0.11471908166666665</c:v>
                </c:pt>
                <c:pt idx="515">
                  <c:v>-0.11455090833333334</c:v>
                </c:pt>
                <c:pt idx="516">
                  <c:v>-0.11319673833333334</c:v>
                </c:pt>
                <c:pt idx="517">
                  <c:v>-0.11320435999999999</c:v>
                </c:pt>
                <c:pt idx="518">
                  <c:v>-0.11271065</c:v>
                </c:pt>
                <c:pt idx="519">
                  <c:v>-0.11222076333333333</c:v>
                </c:pt>
                <c:pt idx="520">
                  <c:v>-0.10983034</c:v>
                </c:pt>
                <c:pt idx="521">
                  <c:v>-0.11045602166666665</c:v>
                </c:pt>
                <c:pt idx="522">
                  <c:v>-0.10887276333333333</c:v>
                </c:pt>
                <c:pt idx="523">
                  <c:v>-0.10867858666666666</c:v>
                </c:pt>
                <c:pt idx="524">
                  <c:v>-0.10805353333333333</c:v>
                </c:pt>
                <c:pt idx="525">
                  <c:v>-0.108012915</c:v>
                </c:pt>
                <c:pt idx="526">
                  <c:v>-0.10698110333333334</c:v>
                </c:pt>
                <c:pt idx="527">
                  <c:v>-0.10659020666666666</c:v>
                </c:pt>
                <c:pt idx="528">
                  <c:v>-0.10630084666666666</c:v>
                </c:pt>
                <c:pt idx="529">
                  <c:v>-0.10571386000000001</c:v>
                </c:pt>
                <c:pt idx="530">
                  <c:v>-0.10611682</c:v>
                </c:pt>
                <c:pt idx="531">
                  <c:v>-0.10510404166666666</c:v>
                </c:pt>
                <c:pt idx="532">
                  <c:v>-0.10371877333333333</c:v>
                </c:pt>
                <c:pt idx="533">
                  <c:v>-0.10398085833333333</c:v>
                </c:pt>
                <c:pt idx="534">
                  <c:v>-0.10199147</c:v>
                </c:pt>
                <c:pt idx="535">
                  <c:v>-0.10217042</c:v>
                </c:pt>
                <c:pt idx="536">
                  <c:v>-0.101065</c:v>
                </c:pt>
                <c:pt idx="537">
                  <c:v>-0.10149460666666667</c:v>
                </c:pt>
                <c:pt idx="538">
                  <c:v>-0.10050657666666667</c:v>
                </c:pt>
                <c:pt idx="539">
                  <c:v>-0.10036697333333335</c:v>
                </c:pt>
                <c:pt idx="540">
                  <c:v>-0.12449464833333333</c:v>
                </c:pt>
                <c:pt idx="541">
                  <c:v>-0.12251668833333333</c:v>
                </c:pt>
                <c:pt idx="542">
                  <c:v>-0.12260362333333334</c:v>
                </c:pt>
                <c:pt idx="543">
                  <c:v>-0.12190940333333335</c:v>
                </c:pt>
                <c:pt idx="544">
                  <c:v>-0.120740525</c:v>
                </c:pt>
                <c:pt idx="545">
                  <c:v>-0.12097341166666667</c:v>
                </c:pt>
                <c:pt idx="546">
                  <c:v>-0.11904366833333334</c:v>
                </c:pt>
                <c:pt idx="547">
                  <c:v>-0.12023349666666668</c:v>
                </c:pt>
                <c:pt idx="548">
                  <c:v>-0.11880063166666667</c:v>
                </c:pt>
                <c:pt idx="549">
                  <c:v>-0.11851634999999999</c:v>
                </c:pt>
                <c:pt idx="550">
                  <c:v>-0.11815718</c:v>
                </c:pt>
                <c:pt idx="551">
                  <c:v>-0.11686266333333334</c:v>
                </c:pt>
                <c:pt idx="552">
                  <c:v>-0.11690263000000001</c:v>
                </c:pt>
                <c:pt idx="553">
                  <c:v>-0.11585622666666667</c:v>
                </c:pt>
                <c:pt idx="554">
                  <c:v>-0.11634737666666667</c:v>
                </c:pt>
                <c:pt idx="555">
                  <c:v>-0.11467781833333333</c:v>
                </c:pt>
                <c:pt idx="556">
                  <c:v>-0.11398804166666668</c:v>
                </c:pt>
                <c:pt idx="557">
                  <c:v>-0.11263767166666666</c:v>
                </c:pt>
                <c:pt idx="558">
                  <c:v>-0.11254312166666666</c:v>
                </c:pt>
                <c:pt idx="559">
                  <c:v>-0.11135710833333333</c:v>
                </c:pt>
                <c:pt idx="560">
                  <c:v>-0.109085345</c:v>
                </c:pt>
                <c:pt idx="561">
                  <c:v>-0.10922684666666667</c:v>
                </c:pt>
                <c:pt idx="562">
                  <c:v>-0.10837716333333333</c:v>
                </c:pt>
                <c:pt idx="563">
                  <c:v>-0.10669365</c:v>
                </c:pt>
                <c:pt idx="564">
                  <c:v>-0.10656165999999999</c:v>
                </c:pt>
                <c:pt idx="565">
                  <c:v>-0.10621834666666666</c:v>
                </c:pt>
                <c:pt idx="566">
                  <c:v>-0.10576336333333333</c:v>
                </c:pt>
                <c:pt idx="567">
                  <c:v>-0.10571006166666666</c:v>
                </c:pt>
                <c:pt idx="568">
                  <c:v>-0.10426132666666667</c:v>
                </c:pt>
                <c:pt idx="569">
                  <c:v>-0.103222545</c:v>
                </c:pt>
                <c:pt idx="570">
                  <c:v>-0.10348588666666667</c:v>
                </c:pt>
                <c:pt idx="571">
                  <c:v>-0.10370672500000001</c:v>
                </c:pt>
                <c:pt idx="572">
                  <c:v>-0.12308843166666666</c:v>
                </c:pt>
                <c:pt idx="573">
                  <c:v>-0.12126339999999999</c:v>
                </c:pt>
                <c:pt idx="574">
                  <c:v>-0.12074940166666666</c:v>
                </c:pt>
                <c:pt idx="575">
                  <c:v>-0.12115426</c:v>
                </c:pt>
                <c:pt idx="576">
                  <c:v>-0.11912109</c:v>
                </c:pt>
                <c:pt idx="577">
                  <c:v>-0.11883935166666666</c:v>
                </c:pt>
                <c:pt idx="578">
                  <c:v>-0.11810070666666667</c:v>
                </c:pt>
                <c:pt idx="579">
                  <c:v>-0.11688550333333333</c:v>
                </c:pt>
                <c:pt idx="580">
                  <c:v>-0.116764935</c:v>
                </c:pt>
                <c:pt idx="581">
                  <c:v>-0.11630677333333334</c:v>
                </c:pt>
                <c:pt idx="582">
                  <c:v>-0.114192375</c:v>
                </c:pt>
                <c:pt idx="583">
                  <c:v>-0.11442526166666668</c:v>
                </c:pt>
                <c:pt idx="584">
                  <c:v>-0.11478062500000001</c:v>
                </c:pt>
                <c:pt idx="585">
                  <c:v>-0.11282042666666667</c:v>
                </c:pt>
                <c:pt idx="586">
                  <c:v>-0.112285495</c:v>
                </c:pt>
                <c:pt idx="587">
                  <c:v>-0.111923155</c:v>
                </c:pt>
                <c:pt idx="588">
                  <c:v>-0.110506145</c:v>
                </c:pt>
                <c:pt idx="589">
                  <c:v>-0.11103537833333334</c:v>
                </c:pt>
                <c:pt idx="590">
                  <c:v>-0.11058230333333333</c:v>
                </c:pt>
                <c:pt idx="591">
                  <c:v>-0.11065971833333334</c:v>
                </c:pt>
                <c:pt idx="592">
                  <c:v>-0.10971102666666667</c:v>
                </c:pt>
                <c:pt idx="593">
                  <c:v>-0.10793677166666667</c:v>
                </c:pt>
                <c:pt idx="594">
                  <c:v>-0.10817473666666667</c:v>
                </c:pt>
                <c:pt idx="595">
                  <c:v>-0.10720384166666667</c:v>
                </c:pt>
                <c:pt idx="596">
                  <c:v>-0.10589598833333333</c:v>
                </c:pt>
                <c:pt idx="597">
                  <c:v>-0.10530710166666667</c:v>
                </c:pt>
                <c:pt idx="598">
                  <c:v>-0.105899795</c:v>
                </c:pt>
                <c:pt idx="599">
                  <c:v>-0.10446883</c:v>
                </c:pt>
                <c:pt idx="600">
                  <c:v>-0.10487179000000001</c:v>
                </c:pt>
                <c:pt idx="601">
                  <c:v>-0.10451517166666666</c:v>
                </c:pt>
                <c:pt idx="602">
                  <c:v>-0.12307257666666667</c:v>
                </c:pt>
                <c:pt idx="603">
                  <c:v>-0.12229902666666666</c:v>
                </c:pt>
                <c:pt idx="604">
                  <c:v>-0.12088139833333332</c:v>
                </c:pt>
                <c:pt idx="605">
                  <c:v>-0.12038198333333333</c:v>
                </c:pt>
                <c:pt idx="606">
                  <c:v>-0.11886219166666666</c:v>
                </c:pt>
                <c:pt idx="607">
                  <c:v>-0.11904430333333332</c:v>
                </c:pt>
                <c:pt idx="608">
                  <c:v>-0.11821619666666666</c:v>
                </c:pt>
                <c:pt idx="609">
                  <c:v>-0.11684107000000001</c:v>
                </c:pt>
                <c:pt idx="610">
                  <c:v>-0.11648825833333333</c:v>
                </c:pt>
                <c:pt idx="611">
                  <c:v>-0.116129725</c:v>
                </c:pt>
                <c:pt idx="612">
                  <c:v>-0.11546722333333334</c:v>
                </c:pt>
                <c:pt idx="613">
                  <c:v>-0.11306792166666665</c:v>
                </c:pt>
                <c:pt idx="614">
                  <c:v>-0.11345501</c:v>
                </c:pt>
                <c:pt idx="615">
                  <c:v>-0.113515925</c:v>
                </c:pt>
                <c:pt idx="616">
                  <c:v>-0.11242763166666667</c:v>
                </c:pt>
                <c:pt idx="617">
                  <c:v>-0.11202213833333333</c:v>
                </c:pt>
                <c:pt idx="618">
                  <c:v>-0.10947687666666667</c:v>
                </c:pt>
                <c:pt idx="619">
                  <c:v>-0.10999278166666666</c:v>
                </c:pt>
                <c:pt idx="620">
                  <c:v>-0.10836066333333334</c:v>
                </c:pt>
                <c:pt idx="621">
                  <c:v>-0.10948448166666667</c:v>
                </c:pt>
                <c:pt idx="622">
                  <c:v>-0.108917825</c:v>
                </c:pt>
                <c:pt idx="623">
                  <c:v>-0.10742658000000001</c:v>
                </c:pt>
                <c:pt idx="624">
                  <c:v>-0.10728442666666667</c:v>
                </c:pt>
                <c:pt idx="625">
                  <c:v>-0.10605146166666667</c:v>
                </c:pt>
                <c:pt idx="626">
                  <c:v>-0.105719575</c:v>
                </c:pt>
                <c:pt idx="627">
                  <c:v>-0.1055089</c:v>
                </c:pt>
                <c:pt idx="628">
                  <c:v>-0.10542196499999999</c:v>
                </c:pt>
                <c:pt idx="629">
                  <c:v>-0.10370226666666667</c:v>
                </c:pt>
                <c:pt idx="630">
                  <c:v>-0.10434192</c:v>
                </c:pt>
                <c:pt idx="631">
                  <c:v>-0.10342433499999999</c:v>
                </c:pt>
                <c:pt idx="632">
                  <c:v>-0.10352903166666666</c:v>
                </c:pt>
                <c:pt idx="633">
                  <c:v>-0.12209913666666666</c:v>
                </c:pt>
                <c:pt idx="634">
                  <c:v>-0.12101845666666668</c:v>
                </c:pt>
                <c:pt idx="635">
                  <c:v>-0.11914203166666668</c:v>
                </c:pt>
                <c:pt idx="636">
                  <c:v>-0.11899925833333333</c:v>
                </c:pt>
                <c:pt idx="637">
                  <c:v>-0.117495315</c:v>
                </c:pt>
                <c:pt idx="638">
                  <c:v>-0.11681696499999999</c:v>
                </c:pt>
                <c:pt idx="639">
                  <c:v>-0.116194455</c:v>
                </c:pt>
                <c:pt idx="640">
                  <c:v>-0.115368875</c:v>
                </c:pt>
                <c:pt idx="641">
                  <c:v>-0.115695055</c:v>
                </c:pt>
                <c:pt idx="642">
                  <c:v>-0.11457565666666666</c:v>
                </c:pt>
                <c:pt idx="643">
                  <c:v>-0.11376276833333333</c:v>
                </c:pt>
                <c:pt idx="644">
                  <c:v>-0.11445001</c:v>
                </c:pt>
                <c:pt idx="645">
                  <c:v>-0.11228232333333334</c:v>
                </c:pt>
                <c:pt idx="646">
                  <c:v>-0.11032974000000001</c:v>
                </c:pt>
                <c:pt idx="647">
                  <c:v>-0.11144468</c:v>
                </c:pt>
                <c:pt idx="648">
                  <c:v>-0.10981891166666666</c:v>
                </c:pt>
                <c:pt idx="649">
                  <c:v>-0.10935757166666667</c:v>
                </c:pt>
                <c:pt idx="650">
                  <c:v>-0.108963505</c:v>
                </c:pt>
                <c:pt idx="651">
                  <c:v>-0.10859799333333334</c:v>
                </c:pt>
                <c:pt idx="652">
                  <c:v>-0.108355585</c:v>
                </c:pt>
                <c:pt idx="653">
                  <c:v>-0.10742213666666665</c:v>
                </c:pt>
                <c:pt idx="654">
                  <c:v>-0.10684277166666667</c:v>
                </c:pt>
                <c:pt idx="655">
                  <c:v>-0.10693541333333334</c:v>
                </c:pt>
                <c:pt idx="656">
                  <c:v>-0.10502472</c:v>
                </c:pt>
                <c:pt idx="657">
                  <c:v>-0.106510885</c:v>
                </c:pt>
                <c:pt idx="658">
                  <c:v>-0.10485592666666667</c:v>
                </c:pt>
                <c:pt idx="659">
                  <c:v>-0.10410586166666666</c:v>
                </c:pt>
                <c:pt idx="660">
                  <c:v>-0.102744715</c:v>
                </c:pt>
                <c:pt idx="661">
                  <c:v>-0.12412342166666666</c:v>
                </c:pt>
                <c:pt idx="662">
                  <c:v>-0.12231743333333332</c:v>
                </c:pt>
                <c:pt idx="663">
                  <c:v>-0.12268738</c:v>
                </c:pt>
                <c:pt idx="664">
                  <c:v>-0.12097658333333333</c:v>
                </c:pt>
                <c:pt idx="665">
                  <c:v>-0.12210992166666666</c:v>
                </c:pt>
                <c:pt idx="666">
                  <c:v>-0.11988131166666666</c:v>
                </c:pt>
                <c:pt idx="667">
                  <c:v>-0.12043085166666666</c:v>
                </c:pt>
                <c:pt idx="668">
                  <c:v>-0.12002535666666667</c:v>
                </c:pt>
                <c:pt idx="669">
                  <c:v>-0.11920358333333334</c:v>
                </c:pt>
                <c:pt idx="670">
                  <c:v>-0.11626361166666667</c:v>
                </c:pt>
                <c:pt idx="671">
                  <c:v>-0.11687661000000001</c:v>
                </c:pt>
                <c:pt idx="672">
                  <c:v>-0.11489103666666667</c:v>
                </c:pt>
                <c:pt idx="673">
                  <c:v>-0.11483138333333334</c:v>
                </c:pt>
                <c:pt idx="674">
                  <c:v>-0.11309900333333332</c:v>
                </c:pt>
                <c:pt idx="675">
                  <c:v>-0.112687175</c:v>
                </c:pt>
                <c:pt idx="676">
                  <c:v>-0.112043715</c:v>
                </c:pt>
                <c:pt idx="677">
                  <c:v>-0.11191299833333333</c:v>
                </c:pt>
                <c:pt idx="678">
                  <c:v>-0.110338625</c:v>
                </c:pt>
                <c:pt idx="679">
                  <c:v>-0.11034180333333334</c:v>
                </c:pt>
                <c:pt idx="680">
                  <c:v>-0.10964439666666667</c:v>
                </c:pt>
                <c:pt idx="681">
                  <c:v>-0.10862210666666666</c:v>
                </c:pt>
                <c:pt idx="682">
                  <c:v>-0.10664034666666668</c:v>
                </c:pt>
                <c:pt idx="683">
                  <c:v>-0.1077775</c:v>
                </c:pt>
                <c:pt idx="684">
                  <c:v>-0.10681548166666667</c:v>
                </c:pt>
                <c:pt idx="685">
                  <c:v>-0.10691892333333333</c:v>
                </c:pt>
                <c:pt idx="686">
                  <c:v>-0.10507548666666668</c:v>
                </c:pt>
                <c:pt idx="687">
                  <c:v>-0.10531027333333333</c:v>
                </c:pt>
                <c:pt idx="688">
                  <c:v>-0.10456275166666668</c:v>
                </c:pt>
                <c:pt idx="689">
                  <c:v>-0.10395039</c:v>
                </c:pt>
                <c:pt idx="690">
                  <c:v>-0.10336786166666667</c:v>
                </c:pt>
                <c:pt idx="691">
                  <c:v>-0.10282847833333333</c:v>
                </c:pt>
                <c:pt idx="692">
                  <c:v>-0.10204985166666666</c:v>
                </c:pt>
                <c:pt idx="693">
                  <c:v>-0.12023984666666668</c:v>
                </c:pt>
                <c:pt idx="694">
                  <c:v>-0.11987687</c:v>
                </c:pt>
                <c:pt idx="695">
                  <c:v>-0.11905318833333332</c:v>
                </c:pt>
                <c:pt idx="696">
                  <c:v>-0.11881332333333333</c:v>
                </c:pt>
                <c:pt idx="697">
                  <c:v>-0.11842497166666667</c:v>
                </c:pt>
                <c:pt idx="698">
                  <c:v>-0.11685630499999999</c:v>
                </c:pt>
                <c:pt idx="699">
                  <c:v>-0.11703779666666667</c:v>
                </c:pt>
                <c:pt idx="700">
                  <c:v>-0.11648825833333333</c:v>
                </c:pt>
                <c:pt idx="701">
                  <c:v>-0.11665895833333333</c:v>
                </c:pt>
                <c:pt idx="702">
                  <c:v>-0.11494117500000001</c:v>
                </c:pt>
                <c:pt idx="703">
                  <c:v>-0.11464229499999999</c:v>
                </c:pt>
                <c:pt idx="704">
                  <c:v>-0.11407751166666666</c:v>
                </c:pt>
                <c:pt idx="705">
                  <c:v>-0.11208559666666668</c:v>
                </c:pt>
                <c:pt idx="706">
                  <c:v>-0.11206339166666666</c:v>
                </c:pt>
                <c:pt idx="707">
                  <c:v>-0.11130252666666667</c:v>
                </c:pt>
                <c:pt idx="708">
                  <c:v>-0.11152845166666667</c:v>
                </c:pt>
                <c:pt idx="709">
                  <c:v>-0.11074728166666666</c:v>
                </c:pt>
                <c:pt idx="710">
                  <c:v>-0.10892035166666666</c:v>
                </c:pt>
                <c:pt idx="711">
                  <c:v>-0.10959934333333334</c:v>
                </c:pt>
                <c:pt idx="712">
                  <c:v>-0.10847488166666668</c:v>
                </c:pt>
                <c:pt idx="713">
                  <c:v>-0.10779969666666665</c:v>
                </c:pt>
                <c:pt idx="714">
                  <c:v>-0.10672600333333333</c:v>
                </c:pt>
                <c:pt idx="715">
                  <c:v>-0.106760915</c:v>
                </c:pt>
                <c:pt idx="716">
                  <c:v>-0.10478739666666666</c:v>
                </c:pt>
                <c:pt idx="717">
                  <c:v>-0.10461669833333334</c:v>
                </c:pt>
                <c:pt idx="718">
                  <c:v>-0.10427783333333333</c:v>
                </c:pt>
                <c:pt idx="719">
                  <c:v>-0.10379683166666666</c:v>
                </c:pt>
                <c:pt idx="720">
                  <c:v>-0.10323078666666667</c:v>
                </c:pt>
                <c:pt idx="721">
                  <c:v>-0.10235889000000001</c:v>
                </c:pt>
                <c:pt idx="722">
                  <c:v>-0.10199274166666666</c:v>
                </c:pt>
                <c:pt idx="723">
                  <c:v>-0.10306135833333332</c:v>
                </c:pt>
                <c:pt idx="724">
                  <c:v>-0.12005962499999999</c:v>
                </c:pt>
                <c:pt idx="725">
                  <c:v>-0.11928672</c:v>
                </c:pt>
                <c:pt idx="726">
                  <c:v>-0.11695530333333333</c:v>
                </c:pt>
                <c:pt idx="727">
                  <c:v>-0.11846241166666666</c:v>
                </c:pt>
                <c:pt idx="728">
                  <c:v>-0.11636007666666666</c:v>
                </c:pt>
                <c:pt idx="729">
                  <c:v>-0.11696545333333333</c:v>
                </c:pt>
                <c:pt idx="730">
                  <c:v>-0.11738363166666667</c:v>
                </c:pt>
                <c:pt idx="731">
                  <c:v>-0.11574517166666666</c:v>
                </c:pt>
                <c:pt idx="732">
                  <c:v>-0.11469496166666666</c:v>
                </c:pt>
                <c:pt idx="733">
                  <c:v>-0.11313772166666666</c:v>
                </c:pt>
                <c:pt idx="734">
                  <c:v>-0.11462071</c:v>
                </c:pt>
                <c:pt idx="735">
                  <c:v>-0.11381861333333335</c:v>
                </c:pt>
                <c:pt idx="736">
                  <c:v>-0.11262497833333333</c:v>
                </c:pt>
                <c:pt idx="737">
                  <c:v>-0.11152400999999999</c:v>
                </c:pt>
                <c:pt idx="738">
                  <c:v>-0.11143771</c:v>
                </c:pt>
                <c:pt idx="739">
                  <c:v>-0.11083295333333334</c:v>
                </c:pt>
                <c:pt idx="740">
                  <c:v>-0.10993312999999999</c:v>
                </c:pt>
                <c:pt idx="741">
                  <c:v>-0.10900411666666666</c:v>
                </c:pt>
                <c:pt idx="742">
                  <c:v>-0.10789551666666666</c:v>
                </c:pt>
                <c:pt idx="743">
                  <c:v>-0.10714863166666667</c:v>
                </c:pt>
                <c:pt idx="744">
                  <c:v>-0.10619550500000001</c:v>
                </c:pt>
                <c:pt idx="745">
                  <c:v>-0.10553046833333334</c:v>
                </c:pt>
                <c:pt idx="746">
                  <c:v>-0.10539658</c:v>
                </c:pt>
                <c:pt idx="747">
                  <c:v>-0.10729585500000001</c:v>
                </c:pt>
                <c:pt idx="748">
                  <c:v>-0.10624563666666667</c:v>
                </c:pt>
                <c:pt idx="749">
                  <c:v>-0.10551017166666667</c:v>
                </c:pt>
                <c:pt idx="750">
                  <c:v>-0.10454626166666667</c:v>
                </c:pt>
                <c:pt idx="751">
                  <c:v>-0.10228908</c:v>
                </c:pt>
                <c:pt idx="752">
                  <c:v>-0.10349222833333332</c:v>
                </c:pt>
                <c:pt idx="753">
                  <c:v>-0.10311466</c:v>
                </c:pt>
                <c:pt idx="754">
                  <c:v>-0.10155615833333333</c:v>
                </c:pt>
                <c:pt idx="755">
                  <c:v>-0.102445825</c:v>
                </c:pt>
                <c:pt idx="756">
                  <c:v>-0.12054633333333334</c:v>
                </c:pt>
                <c:pt idx="757">
                  <c:v>-0.11794967666666666</c:v>
                </c:pt>
                <c:pt idx="758">
                  <c:v>-0.11702764</c:v>
                </c:pt>
                <c:pt idx="759">
                  <c:v>-0.11895039833333333</c:v>
                </c:pt>
                <c:pt idx="760">
                  <c:v>-0.11735063333333334</c:v>
                </c:pt>
                <c:pt idx="761">
                  <c:v>-0.11560556833333333</c:v>
                </c:pt>
                <c:pt idx="762">
                  <c:v>-0.11498242166666667</c:v>
                </c:pt>
                <c:pt idx="763">
                  <c:v>-0.11432627833333334</c:v>
                </c:pt>
                <c:pt idx="764">
                  <c:v>-0.11286738666666667</c:v>
                </c:pt>
                <c:pt idx="765">
                  <c:v>-0.11211351500000001</c:v>
                </c:pt>
                <c:pt idx="766">
                  <c:v>-0.11132538333333333</c:v>
                </c:pt>
                <c:pt idx="767">
                  <c:v>-0.11074856166666666</c:v>
                </c:pt>
                <c:pt idx="768">
                  <c:v>-0.11139137666666667</c:v>
                </c:pt>
                <c:pt idx="769">
                  <c:v>-0.11090910499999999</c:v>
                </c:pt>
                <c:pt idx="770">
                  <c:v>-0.10983921666666667</c:v>
                </c:pt>
                <c:pt idx="771">
                  <c:v>-0.110206</c:v>
                </c:pt>
                <c:pt idx="772">
                  <c:v>-0.10895970666666667</c:v>
                </c:pt>
                <c:pt idx="773">
                  <c:v>-0.10846980333333334</c:v>
                </c:pt>
                <c:pt idx="774">
                  <c:v>-0.10756300333333332</c:v>
                </c:pt>
                <c:pt idx="775">
                  <c:v>-0.10747861</c:v>
                </c:pt>
                <c:pt idx="776">
                  <c:v>-0.10696396833333334</c:v>
                </c:pt>
                <c:pt idx="777">
                  <c:v>-0.106037505</c:v>
                </c:pt>
                <c:pt idx="778">
                  <c:v>-0.10463382333333333</c:v>
                </c:pt>
                <c:pt idx="779">
                  <c:v>-0.10403351833333334</c:v>
                </c:pt>
                <c:pt idx="780">
                  <c:v>-0.10308801333333334</c:v>
                </c:pt>
                <c:pt idx="781">
                  <c:v>-0.10329933166666666</c:v>
                </c:pt>
                <c:pt idx="782">
                  <c:v>-0.10254228166666667</c:v>
                </c:pt>
                <c:pt idx="783">
                  <c:v>-0.10309626333333334</c:v>
                </c:pt>
                <c:pt idx="784">
                  <c:v>-0.10192167000000001</c:v>
                </c:pt>
                <c:pt idx="785">
                  <c:v>-0.10177001166666666</c:v>
                </c:pt>
                <c:pt idx="786">
                  <c:v>-0.101955295</c:v>
                </c:pt>
                <c:pt idx="787">
                  <c:v>-0.11930575333333333</c:v>
                </c:pt>
                <c:pt idx="788">
                  <c:v>-0.11746930333333333</c:v>
                </c:pt>
                <c:pt idx="789">
                  <c:v>-0.11701431333333333</c:v>
                </c:pt>
                <c:pt idx="790">
                  <c:v>-0.11662025499999999</c:v>
                </c:pt>
                <c:pt idx="791">
                  <c:v>-0.11532508500000001</c:v>
                </c:pt>
                <c:pt idx="792">
                  <c:v>-0.11537838833333333</c:v>
                </c:pt>
                <c:pt idx="793">
                  <c:v>-0.11449887833333333</c:v>
                </c:pt>
                <c:pt idx="794">
                  <c:v>-0.114044515</c:v>
                </c:pt>
                <c:pt idx="795">
                  <c:v>-0.1132272</c:v>
                </c:pt>
                <c:pt idx="796">
                  <c:v>-0.11256152833333334</c:v>
                </c:pt>
                <c:pt idx="797">
                  <c:v>-0.11241177666666666</c:v>
                </c:pt>
                <c:pt idx="798">
                  <c:v>-0.11121941333333334</c:v>
                </c:pt>
                <c:pt idx="799">
                  <c:v>-0.11202023833333333</c:v>
                </c:pt>
                <c:pt idx="800">
                  <c:v>-0.11182415500000001</c:v>
                </c:pt>
                <c:pt idx="801">
                  <c:v>-0.109610765</c:v>
                </c:pt>
                <c:pt idx="802">
                  <c:v>-0.110250425</c:v>
                </c:pt>
                <c:pt idx="803">
                  <c:v>-0.1095251</c:v>
                </c:pt>
                <c:pt idx="804">
                  <c:v>-0.10854913333333333</c:v>
                </c:pt>
                <c:pt idx="805">
                  <c:v>-0.10723556666666667</c:v>
                </c:pt>
                <c:pt idx="806">
                  <c:v>-0.10720510499999999</c:v>
                </c:pt>
                <c:pt idx="807">
                  <c:v>-0.106619405</c:v>
                </c:pt>
                <c:pt idx="808">
                  <c:v>-0.10542831499999999</c:v>
                </c:pt>
                <c:pt idx="809">
                  <c:v>-0.10481912333333333</c:v>
                </c:pt>
                <c:pt idx="810">
                  <c:v>-0.10460717666666668</c:v>
                </c:pt>
                <c:pt idx="811">
                  <c:v>-0.10338181666666667</c:v>
                </c:pt>
                <c:pt idx="812">
                  <c:v>-0.10363183833333332</c:v>
                </c:pt>
                <c:pt idx="813">
                  <c:v>-0.10304740333333333</c:v>
                </c:pt>
                <c:pt idx="814">
                  <c:v>-0.10166022000000001</c:v>
                </c:pt>
                <c:pt idx="815">
                  <c:v>-0.101528875</c:v>
                </c:pt>
                <c:pt idx="816">
                  <c:v>-0.10143368999999999</c:v>
                </c:pt>
                <c:pt idx="817">
                  <c:v>-0.12021129166666666</c:v>
                </c:pt>
                <c:pt idx="818">
                  <c:v>-0.11773456</c:v>
                </c:pt>
                <c:pt idx="819">
                  <c:v>-0.11781387333333333</c:v>
                </c:pt>
                <c:pt idx="820">
                  <c:v>-0.11514422833333333</c:v>
                </c:pt>
                <c:pt idx="821">
                  <c:v>-0.11502684000000001</c:v>
                </c:pt>
                <c:pt idx="822">
                  <c:v>-0.11437513000000001</c:v>
                </c:pt>
                <c:pt idx="823">
                  <c:v>-0.11450458333333334</c:v>
                </c:pt>
                <c:pt idx="824">
                  <c:v>-0.11345373833333333</c:v>
                </c:pt>
                <c:pt idx="825">
                  <c:v>-0.11118895166666666</c:v>
                </c:pt>
                <c:pt idx="826">
                  <c:v>-0.11094020166666667</c:v>
                </c:pt>
                <c:pt idx="827">
                  <c:v>-0.11093067333333333</c:v>
                </c:pt>
                <c:pt idx="828">
                  <c:v>-0.11117054666666666</c:v>
                </c:pt>
                <c:pt idx="829">
                  <c:v>-0.11105061333333334</c:v>
                </c:pt>
                <c:pt idx="830">
                  <c:v>-0.11062671333333333</c:v>
                </c:pt>
                <c:pt idx="831">
                  <c:v>-0.109382955</c:v>
                </c:pt>
                <c:pt idx="832">
                  <c:v>-0.10849582333333332</c:v>
                </c:pt>
                <c:pt idx="833">
                  <c:v>-0.10765502499999999</c:v>
                </c:pt>
                <c:pt idx="834">
                  <c:v>-0.10693795666666667</c:v>
                </c:pt>
                <c:pt idx="835">
                  <c:v>-0.10671204666666667</c:v>
                </c:pt>
                <c:pt idx="836">
                  <c:v>-0.10591946499999999</c:v>
                </c:pt>
                <c:pt idx="837">
                  <c:v>-0.10550510166666666</c:v>
                </c:pt>
                <c:pt idx="838">
                  <c:v>-0.10439078833333333</c:v>
                </c:pt>
                <c:pt idx="839">
                  <c:v>-0.10392373333333334</c:v>
                </c:pt>
                <c:pt idx="840">
                  <c:v>-0.10450627833333333</c:v>
                </c:pt>
                <c:pt idx="841">
                  <c:v>-0.10189945666666667</c:v>
                </c:pt>
                <c:pt idx="842">
                  <c:v>-0.10253720333333334</c:v>
                </c:pt>
                <c:pt idx="843">
                  <c:v>-0.10171988000000001</c:v>
                </c:pt>
                <c:pt idx="844">
                  <c:v>-0.10157519166666668</c:v>
                </c:pt>
                <c:pt idx="845">
                  <c:v>-0.10087336666666666</c:v>
                </c:pt>
                <c:pt idx="846">
                  <c:v>-0.10016644833333334</c:v>
                </c:pt>
                <c:pt idx="847">
                  <c:v>-0.10011061</c:v>
                </c:pt>
                <c:pt idx="848">
                  <c:v>-9.9340231666666667E-2</c:v>
                </c:pt>
                <c:pt idx="849">
                  <c:v>-9.9186666666666673E-2</c:v>
                </c:pt>
                <c:pt idx="850">
                  <c:v>-9.9198714999999993E-2</c:v>
                </c:pt>
                <c:pt idx="851">
                  <c:v>-9.8522910000000005E-2</c:v>
                </c:pt>
                <c:pt idx="852">
                  <c:v>-0.11608975000000001</c:v>
                </c:pt>
                <c:pt idx="853">
                  <c:v>-0.11523815</c:v>
                </c:pt>
                <c:pt idx="854">
                  <c:v>-0.11401659666666666</c:v>
                </c:pt>
                <c:pt idx="855">
                  <c:v>-0.11391126333333333</c:v>
                </c:pt>
                <c:pt idx="856">
                  <c:v>-0.111553185</c:v>
                </c:pt>
                <c:pt idx="857">
                  <c:v>-0.11306219833333334</c:v>
                </c:pt>
                <c:pt idx="858">
                  <c:v>-0.11244413</c:v>
                </c:pt>
                <c:pt idx="859">
                  <c:v>-0.11130824833333333</c:v>
                </c:pt>
                <c:pt idx="860">
                  <c:v>-0.11162362833333334</c:v>
                </c:pt>
                <c:pt idx="861">
                  <c:v>-0.11175118333333334</c:v>
                </c:pt>
                <c:pt idx="862">
                  <c:v>-0.11056452666666666</c:v>
                </c:pt>
                <c:pt idx="863">
                  <c:v>-0.11014127</c:v>
                </c:pt>
                <c:pt idx="864">
                  <c:v>-0.10980875499999999</c:v>
                </c:pt>
                <c:pt idx="865">
                  <c:v>-0.10923700333333333</c:v>
                </c:pt>
                <c:pt idx="866">
                  <c:v>-0.108534535</c:v>
                </c:pt>
                <c:pt idx="867">
                  <c:v>-0.10767723</c:v>
                </c:pt>
                <c:pt idx="868">
                  <c:v>-0.10752937833333333</c:v>
                </c:pt>
                <c:pt idx="869">
                  <c:v>-0.10728759833333333</c:v>
                </c:pt>
                <c:pt idx="870">
                  <c:v>-0.10650454333333334</c:v>
                </c:pt>
                <c:pt idx="871">
                  <c:v>-0.10702234833333332</c:v>
                </c:pt>
                <c:pt idx="872">
                  <c:v>-0.105717675</c:v>
                </c:pt>
                <c:pt idx="873">
                  <c:v>-0.1056796</c:v>
                </c:pt>
                <c:pt idx="874">
                  <c:v>-0.10430067333333333</c:v>
                </c:pt>
                <c:pt idx="875">
                  <c:v>-0.10510912</c:v>
                </c:pt>
                <c:pt idx="876">
                  <c:v>-0.10376891333333332</c:v>
                </c:pt>
                <c:pt idx="877">
                  <c:v>-0.10426323333333333</c:v>
                </c:pt>
                <c:pt idx="878">
                  <c:v>-0.10376065500000001</c:v>
                </c:pt>
                <c:pt idx="879">
                  <c:v>-0.10271108166666668</c:v>
                </c:pt>
                <c:pt idx="880">
                  <c:v>-0.10270917333333333</c:v>
                </c:pt>
                <c:pt idx="881">
                  <c:v>-0.10205365833333334</c:v>
                </c:pt>
                <c:pt idx="882">
                  <c:v>-0.10075341833333334</c:v>
                </c:pt>
                <c:pt idx="883">
                  <c:v>-0.10206508666666667</c:v>
                </c:pt>
                <c:pt idx="884">
                  <c:v>-0.10055162833333334</c:v>
                </c:pt>
                <c:pt idx="885">
                  <c:v>-0.10090572</c:v>
                </c:pt>
                <c:pt idx="886">
                  <c:v>-0.11870482</c:v>
                </c:pt>
                <c:pt idx="887">
                  <c:v>-0.11809182166666667</c:v>
                </c:pt>
                <c:pt idx="888">
                  <c:v>-0.115130265</c:v>
                </c:pt>
                <c:pt idx="889">
                  <c:v>-0.11373928333333333</c:v>
                </c:pt>
                <c:pt idx="890">
                  <c:v>-0.11542027000000001</c:v>
                </c:pt>
                <c:pt idx="891">
                  <c:v>-0.11408132666666666</c:v>
                </c:pt>
                <c:pt idx="892">
                  <c:v>-0.11231531333333335</c:v>
                </c:pt>
                <c:pt idx="893">
                  <c:v>-0.11345754499999999</c:v>
                </c:pt>
                <c:pt idx="894">
                  <c:v>-0.11188824999999999</c:v>
                </c:pt>
                <c:pt idx="895">
                  <c:v>-0.11124352666666668</c:v>
                </c:pt>
                <c:pt idx="896">
                  <c:v>-0.11108551000000001</c:v>
                </c:pt>
                <c:pt idx="897">
                  <c:v>-0.11041731</c:v>
                </c:pt>
                <c:pt idx="898">
                  <c:v>-0.110162855</c:v>
                </c:pt>
                <c:pt idx="899">
                  <c:v>-0.10921797833333334</c:v>
                </c:pt>
                <c:pt idx="900">
                  <c:v>-0.11006512666666667</c:v>
                </c:pt>
                <c:pt idx="901">
                  <c:v>-0.10825088833333334</c:v>
                </c:pt>
                <c:pt idx="902">
                  <c:v>-0.10712769833333334</c:v>
                </c:pt>
                <c:pt idx="903">
                  <c:v>-0.10762138333333333</c:v>
                </c:pt>
                <c:pt idx="904">
                  <c:v>-0.10790123166666667</c:v>
                </c:pt>
                <c:pt idx="905">
                  <c:v>-0.105604085</c:v>
                </c:pt>
                <c:pt idx="906">
                  <c:v>-0.10502091166666667</c:v>
                </c:pt>
                <c:pt idx="907">
                  <c:v>-0.10389772333333333</c:v>
                </c:pt>
                <c:pt idx="908">
                  <c:v>-0.10507294333333334</c:v>
                </c:pt>
                <c:pt idx="909">
                  <c:v>-0.10319779666666666</c:v>
                </c:pt>
                <c:pt idx="910">
                  <c:v>-0.10252260333333334</c:v>
                </c:pt>
                <c:pt idx="911">
                  <c:v>-0.1029243</c:v>
                </c:pt>
                <c:pt idx="912">
                  <c:v>-0.10264445166666666</c:v>
                </c:pt>
                <c:pt idx="913">
                  <c:v>-0.10198894333333333</c:v>
                </c:pt>
                <c:pt idx="914">
                  <c:v>-0.10109164666666667</c:v>
                </c:pt>
                <c:pt idx="915">
                  <c:v>-0.10045708</c:v>
                </c:pt>
                <c:pt idx="916">
                  <c:v>-0.10099011333333333</c:v>
                </c:pt>
                <c:pt idx="917">
                  <c:v>-0.11715646666666667</c:v>
                </c:pt>
                <c:pt idx="918">
                  <c:v>-0.11582258500000001</c:v>
                </c:pt>
                <c:pt idx="919">
                  <c:v>-0.11471780166666666</c:v>
                </c:pt>
                <c:pt idx="920">
                  <c:v>-0.113595875</c:v>
                </c:pt>
                <c:pt idx="921">
                  <c:v>-0.11554020166666666</c:v>
                </c:pt>
                <c:pt idx="922">
                  <c:v>-0.11404578666666666</c:v>
                </c:pt>
                <c:pt idx="923">
                  <c:v>-0.11283946833333333</c:v>
                </c:pt>
                <c:pt idx="924">
                  <c:v>-0.11330398</c:v>
                </c:pt>
                <c:pt idx="925">
                  <c:v>-0.11207671166666668</c:v>
                </c:pt>
                <c:pt idx="926">
                  <c:v>-0.11126890166666666</c:v>
                </c:pt>
                <c:pt idx="927">
                  <c:v>-0.111260025</c:v>
                </c:pt>
                <c:pt idx="928">
                  <c:v>-0.11006004833333334</c:v>
                </c:pt>
                <c:pt idx="929">
                  <c:v>-0.10970595666666667</c:v>
                </c:pt>
                <c:pt idx="930">
                  <c:v>-0.10942421000000001</c:v>
                </c:pt>
                <c:pt idx="931">
                  <c:v>-0.10891400999999999</c:v>
                </c:pt>
                <c:pt idx="932">
                  <c:v>-0.10697856</c:v>
                </c:pt>
                <c:pt idx="933">
                  <c:v>-0.10770579166666666</c:v>
                </c:pt>
                <c:pt idx="934">
                  <c:v>-0.10692019500000001</c:v>
                </c:pt>
                <c:pt idx="935">
                  <c:v>-0.10522906</c:v>
                </c:pt>
                <c:pt idx="936">
                  <c:v>-0.10550382166666666</c:v>
                </c:pt>
                <c:pt idx="937">
                  <c:v>-0.10578366833333333</c:v>
                </c:pt>
                <c:pt idx="938">
                  <c:v>-0.10422072333333333</c:v>
                </c:pt>
                <c:pt idx="939">
                  <c:v>-0.10265523666666666</c:v>
                </c:pt>
                <c:pt idx="940">
                  <c:v>-0.10301631333333333</c:v>
                </c:pt>
                <c:pt idx="941">
                  <c:v>-0.10229733000000001</c:v>
                </c:pt>
                <c:pt idx="942">
                  <c:v>-0.10128329666666666</c:v>
                </c:pt>
                <c:pt idx="943">
                  <c:v>-0.10103581</c:v>
                </c:pt>
                <c:pt idx="944">
                  <c:v>-0.10096283</c:v>
                </c:pt>
                <c:pt idx="945">
                  <c:v>-0.10191214833333334</c:v>
                </c:pt>
                <c:pt idx="946">
                  <c:v>-0.10134738333333333</c:v>
                </c:pt>
                <c:pt idx="947">
                  <c:v>-0.10065379166666667</c:v>
                </c:pt>
                <c:pt idx="948">
                  <c:v>-9.9885964999999993E-2</c:v>
                </c:pt>
                <c:pt idx="949">
                  <c:v>-9.9508388333333336E-2</c:v>
                </c:pt>
                <c:pt idx="950">
                  <c:v>-9.9105445E-2</c:v>
                </c:pt>
                <c:pt idx="951">
                  <c:v>-9.8788793333333333E-2</c:v>
                </c:pt>
                <c:pt idx="952">
                  <c:v>-9.8969641666666677E-2</c:v>
                </c:pt>
                <c:pt idx="953">
                  <c:v>-0.11495640999999999</c:v>
                </c:pt>
                <c:pt idx="954">
                  <c:v>-0.11326716666666667</c:v>
                </c:pt>
                <c:pt idx="955">
                  <c:v>-0.11206274833333334</c:v>
                </c:pt>
                <c:pt idx="956">
                  <c:v>-0.11244730166666667</c:v>
                </c:pt>
                <c:pt idx="957">
                  <c:v>-0.11185716</c:v>
                </c:pt>
                <c:pt idx="958">
                  <c:v>-0.11099159666666666</c:v>
                </c:pt>
                <c:pt idx="959">
                  <c:v>-0.10894192</c:v>
                </c:pt>
                <c:pt idx="960">
                  <c:v>-0.1084603</c:v>
                </c:pt>
                <c:pt idx="961">
                  <c:v>-0.10899968166666667</c:v>
                </c:pt>
                <c:pt idx="962">
                  <c:v>-0.10917481500000001</c:v>
                </c:pt>
                <c:pt idx="963">
                  <c:v>-0.10844634333333333</c:v>
                </c:pt>
                <c:pt idx="964">
                  <c:v>-0.107861265</c:v>
                </c:pt>
                <c:pt idx="965">
                  <c:v>-0.10730537499999999</c:v>
                </c:pt>
                <c:pt idx="966">
                  <c:v>-0.10578557666666667</c:v>
                </c:pt>
                <c:pt idx="967">
                  <c:v>-0.10555268999999999</c:v>
                </c:pt>
                <c:pt idx="968">
                  <c:v>-0.103142595</c:v>
                </c:pt>
                <c:pt idx="969">
                  <c:v>-0.10401131333333334</c:v>
                </c:pt>
                <c:pt idx="970">
                  <c:v>-0.10423785000000001</c:v>
                </c:pt>
                <c:pt idx="971">
                  <c:v>-0.10346430999999999</c:v>
                </c:pt>
                <c:pt idx="972">
                  <c:v>-0.10284560499999999</c:v>
                </c:pt>
                <c:pt idx="973">
                  <c:v>-0.10192167000000001</c:v>
                </c:pt>
                <c:pt idx="974">
                  <c:v>-0.10292999666666666</c:v>
                </c:pt>
                <c:pt idx="975">
                  <c:v>-0.10140766333333334</c:v>
                </c:pt>
                <c:pt idx="976">
                  <c:v>-0.100806085</c:v>
                </c:pt>
                <c:pt idx="977">
                  <c:v>-9.9924040000000006E-2</c:v>
                </c:pt>
                <c:pt idx="978">
                  <c:v>-9.9542658333333339E-2</c:v>
                </c:pt>
                <c:pt idx="979">
                  <c:v>-9.9060385000000001E-2</c:v>
                </c:pt>
                <c:pt idx="980">
                  <c:v>-9.8794499999999993E-2</c:v>
                </c:pt>
                <c:pt idx="981">
                  <c:v>-0.113519725</c:v>
                </c:pt>
                <c:pt idx="982">
                  <c:v>-0.11429009500000001</c:v>
                </c:pt>
                <c:pt idx="983">
                  <c:v>-0.11353813</c:v>
                </c:pt>
                <c:pt idx="984">
                  <c:v>-0.111895855</c:v>
                </c:pt>
                <c:pt idx="985">
                  <c:v>-0.11227533833333332</c:v>
                </c:pt>
                <c:pt idx="986">
                  <c:v>-0.11088055000000001</c:v>
                </c:pt>
                <c:pt idx="987">
                  <c:v>-0.11132030499999999</c:v>
                </c:pt>
                <c:pt idx="988">
                  <c:v>-0.11089069833333333</c:v>
                </c:pt>
                <c:pt idx="989">
                  <c:v>-0.10991473166666667</c:v>
                </c:pt>
                <c:pt idx="990">
                  <c:v>-0.10982207500000001</c:v>
                </c:pt>
                <c:pt idx="991">
                  <c:v>-0.10917291666666666</c:v>
                </c:pt>
                <c:pt idx="992">
                  <c:v>-0.10966978833333334</c:v>
                </c:pt>
                <c:pt idx="993">
                  <c:v>-0.109218605</c:v>
                </c:pt>
                <c:pt idx="994">
                  <c:v>-0.10724888666666667</c:v>
                </c:pt>
                <c:pt idx="995">
                  <c:v>-0.10683515</c:v>
                </c:pt>
                <c:pt idx="996">
                  <c:v>-0.10625516500000001</c:v>
                </c:pt>
                <c:pt idx="997">
                  <c:v>-0.10584014333333333</c:v>
                </c:pt>
                <c:pt idx="998">
                  <c:v>-0.105045025</c:v>
                </c:pt>
                <c:pt idx="999">
                  <c:v>-0.103921835</c:v>
                </c:pt>
                <c:pt idx="1000">
                  <c:v>-0.10441045833333333</c:v>
                </c:pt>
                <c:pt idx="1001">
                  <c:v>-0.10474867833333333</c:v>
                </c:pt>
                <c:pt idx="1002">
                  <c:v>-0.10290144333333333</c:v>
                </c:pt>
                <c:pt idx="1003">
                  <c:v>-0.10308674166666668</c:v>
                </c:pt>
                <c:pt idx="1004">
                  <c:v>-0.103518255</c:v>
                </c:pt>
                <c:pt idx="1005">
                  <c:v>-0.10210252666666667</c:v>
                </c:pt>
                <c:pt idx="1006">
                  <c:v>-0.10106817166666666</c:v>
                </c:pt>
                <c:pt idx="1007">
                  <c:v>-0.100068085</c:v>
                </c:pt>
                <c:pt idx="1008">
                  <c:v>-9.9809178333333332E-2</c:v>
                </c:pt>
                <c:pt idx="1009">
                  <c:v>-9.9443030000000002E-2</c:v>
                </c:pt>
                <c:pt idx="1010">
                  <c:v>-9.943160999999999E-2</c:v>
                </c:pt>
                <c:pt idx="1011">
                  <c:v>-0.11507506333333332</c:v>
                </c:pt>
                <c:pt idx="1012">
                  <c:v>-0.11430850833333334</c:v>
                </c:pt>
                <c:pt idx="1013">
                  <c:v>-0.11322845666666666</c:v>
                </c:pt>
                <c:pt idx="1014">
                  <c:v>-0.11483201999999999</c:v>
                </c:pt>
                <c:pt idx="1015">
                  <c:v>-0.11267321833333334</c:v>
                </c:pt>
                <c:pt idx="1016">
                  <c:v>-0.11179559166666667</c:v>
                </c:pt>
                <c:pt idx="1017">
                  <c:v>-0.11119655833333333</c:v>
                </c:pt>
                <c:pt idx="1018">
                  <c:v>-0.110650205</c:v>
                </c:pt>
                <c:pt idx="1019">
                  <c:v>-0.10968818666666666</c:v>
                </c:pt>
                <c:pt idx="1020">
                  <c:v>-0.10969010166666666</c:v>
                </c:pt>
                <c:pt idx="1021">
                  <c:v>-0.10915070333333333</c:v>
                </c:pt>
                <c:pt idx="1022">
                  <c:v>-0.10874331</c:v>
                </c:pt>
                <c:pt idx="1023">
                  <c:v>-0.10916783833333334</c:v>
                </c:pt>
                <c:pt idx="1024">
                  <c:v>-0.10888736166666665</c:v>
                </c:pt>
                <c:pt idx="1025">
                  <c:v>-0.10661939833333332</c:v>
                </c:pt>
                <c:pt idx="1026">
                  <c:v>-0.10624626500000001</c:v>
                </c:pt>
                <c:pt idx="1027">
                  <c:v>-0.10547527500000001</c:v>
                </c:pt>
                <c:pt idx="1028">
                  <c:v>-0.10501329833333334</c:v>
                </c:pt>
                <c:pt idx="1029">
                  <c:v>-0.10491620666666666</c:v>
                </c:pt>
                <c:pt idx="1030">
                  <c:v>-0.10333739833333334</c:v>
                </c:pt>
                <c:pt idx="1031">
                  <c:v>-0.10333612833333333</c:v>
                </c:pt>
                <c:pt idx="1032">
                  <c:v>-0.10267364166666666</c:v>
                </c:pt>
                <c:pt idx="1033">
                  <c:v>-0.10319399</c:v>
                </c:pt>
                <c:pt idx="1034">
                  <c:v>-0.10118429666666667</c:v>
                </c:pt>
                <c:pt idx="1035">
                  <c:v>-0.10101233333333333</c:v>
                </c:pt>
                <c:pt idx="1036">
                  <c:v>-0.10041266333333333</c:v>
                </c:pt>
                <c:pt idx="1037">
                  <c:v>-0.10004143666666666</c:v>
                </c:pt>
                <c:pt idx="1038">
                  <c:v>-9.9266616666666668E-2</c:v>
                </c:pt>
                <c:pt idx="1039">
                  <c:v>-9.8790693333333332E-2</c:v>
                </c:pt>
                <c:pt idx="1040">
                  <c:v>-9.8707564999999997E-2</c:v>
                </c:pt>
                <c:pt idx="1041">
                  <c:v>-9.7486011666666664E-2</c:v>
                </c:pt>
                <c:pt idx="1042">
                  <c:v>-9.872279166666667E-2</c:v>
                </c:pt>
                <c:pt idx="1043">
                  <c:v>-0.11264337666666666</c:v>
                </c:pt>
                <c:pt idx="1044">
                  <c:v>-0.11282742</c:v>
                </c:pt>
                <c:pt idx="1045">
                  <c:v>-0.111902205</c:v>
                </c:pt>
                <c:pt idx="1046">
                  <c:v>-0.11114707</c:v>
                </c:pt>
                <c:pt idx="1047">
                  <c:v>-0.11164710500000001</c:v>
                </c:pt>
                <c:pt idx="1048">
                  <c:v>-0.10911707166666668</c:v>
                </c:pt>
                <c:pt idx="1049">
                  <c:v>-0.110279615</c:v>
                </c:pt>
                <c:pt idx="1050">
                  <c:v>-0.10880422666666667</c:v>
                </c:pt>
                <c:pt idx="1051">
                  <c:v>-0.11025422333333333</c:v>
                </c:pt>
                <c:pt idx="1052">
                  <c:v>-0.11011398666666666</c:v>
                </c:pt>
                <c:pt idx="1053">
                  <c:v>-0.10796723333333333</c:v>
                </c:pt>
                <c:pt idx="1054">
                  <c:v>-0.10732948833333333</c:v>
                </c:pt>
                <c:pt idx="1055">
                  <c:v>-0.10663272500000001</c:v>
                </c:pt>
                <c:pt idx="1056">
                  <c:v>-0.10540672999999999</c:v>
                </c:pt>
                <c:pt idx="1057">
                  <c:v>-0.10563581833333333</c:v>
                </c:pt>
                <c:pt idx="1058">
                  <c:v>-0.10445486666666667</c:v>
                </c:pt>
                <c:pt idx="1059">
                  <c:v>-0.10404493833333334</c:v>
                </c:pt>
                <c:pt idx="1060">
                  <c:v>-0.10416677833333333</c:v>
                </c:pt>
                <c:pt idx="1061">
                  <c:v>-0.10293254</c:v>
                </c:pt>
                <c:pt idx="1062">
                  <c:v>-0.10366672666666667</c:v>
                </c:pt>
                <c:pt idx="1063">
                  <c:v>-0.10107579166666666</c:v>
                </c:pt>
                <c:pt idx="1064">
                  <c:v>-0.10145018833333334</c:v>
                </c:pt>
                <c:pt idx="1065">
                  <c:v>-0.10083654666666667</c:v>
                </c:pt>
                <c:pt idx="1066">
                  <c:v>-0.10118620333333334</c:v>
                </c:pt>
                <c:pt idx="1067">
                  <c:v>-9.9513466666666661E-2</c:v>
                </c:pt>
                <c:pt idx="1068">
                  <c:v>-9.877229500000001E-2</c:v>
                </c:pt>
                <c:pt idx="1069">
                  <c:v>-9.8392819999999992E-2</c:v>
                </c:pt>
                <c:pt idx="1070">
                  <c:v>-9.8135821666666664E-2</c:v>
                </c:pt>
                <c:pt idx="1071">
                  <c:v>-9.8027936666666676E-2</c:v>
                </c:pt>
                <c:pt idx="1072">
                  <c:v>-9.6952978333333342E-2</c:v>
                </c:pt>
                <c:pt idx="1073">
                  <c:v>-9.7140804999999997E-2</c:v>
                </c:pt>
                <c:pt idx="1074">
                  <c:v>-9.7505044999999999E-2</c:v>
                </c:pt>
                <c:pt idx="1075">
                  <c:v>-0.11179242166666666</c:v>
                </c:pt>
                <c:pt idx="1076">
                  <c:v>-0.11082788333333334</c:v>
                </c:pt>
                <c:pt idx="1077">
                  <c:v>-0.10941341666666667</c:v>
                </c:pt>
                <c:pt idx="1078">
                  <c:v>-0.10999531666666668</c:v>
                </c:pt>
                <c:pt idx="1079">
                  <c:v>-0.10902125</c:v>
                </c:pt>
                <c:pt idx="1080">
                  <c:v>-0.10858847333333334</c:v>
                </c:pt>
                <c:pt idx="1081">
                  <c:v>-0.108563725</c:v>
                </c:pt>
                <c:pt idx="1082">
                  <c:v>-0.10795707666666667</c:v>
                </c:pt>
                <c:pt idx="1083">
                  <c:v>-0.10747543166666666</c:v>
                </c:pt>
                <c:pt idx="1084">
                  <c:v>-0.107349165</c:v>
                </c:pt>
                <c:pt idx="1085">
                  <c:v>-0.10663463333333333</c:v>
                </c:pt>
                <c:pt idx="1086">
                  <c:v>-0.106731725</c:v>
                </c:pt>
                <c:pt idx="1087">
                  <c:v>-0.10568022666666667</c:v>
                </c:pt>
                <c:pt idx="1088">
                  <c:v>-0.10634335666666667</c:v>
                </c:pt>
                <c:pt idx="1089">
                  <c:v>-0.10510722</c:v>
                </c:pt>
                <c:pt idx="1090">
                  <c:v>-0.10409</c:v>
                </c:pt>
                <c:pt idx="1091">
                  <c:v>-0.10449549333333333</c:v>
                </c:pt>
                <c:pt idx="1092">
                  <c:v>-0.10244455333333334</c:v>
                </c:pt>
                <c:pt idx="1093">
                  <c:v>-0.10186139000000001</c:v>
                </c:pt>
                <c:pt idx="1094">
                  <c:v>-0.10234049166666666</c:v>
                </c:pt>
                <c:pt idx="1095">
                  <c:v>-0.10089620666666667</c:v>
                </c:pt>
                <c:pt idx="1096">
                  <c:v>-0.10022165833333332</c:v>
                </c:pt>
                <c:pt idx="1097">
                  <c:v>-9.9689881666666674E-2</c:v>
                </c:pt>
                <c:pt idx="1098">
                  <c:v>-9.9088938333333335E-2</c:v>
                </c:pt>
                <c:pt idx="1099">
                  <c:v>-9.9100366666666675E-2</c:v>
                </c:pt>
                <c:pt idx="1100">
                  <c:v>-9.9212686666666675E-2</c:v>
                </c:pt>
                <c:pt idx="1101">
                  <c:v>-9.7179516666666674E-2</c:v>
                </c:pt>
                <c:pt idx="1102">
                  <c:v>-9.8618730000000002E-2</c:v>
                </c:pt>
                <c:pt idx="1103">
                  <c:v>-9.7140168333333332E-2</c:v>
                </c:pt>
                <c:pt idx="1104">
                  <c:v>-9.553154333333333E-2</c:v>
                </c:pt>
                <c:pt idx="1105">
                  <c:v>-9.5739046666666675E-2</c:v>
                </c:pt>
                <c:pt idx="1106">
                  <c:v>-9.5029585E-2</c:v>
                </c:pt>
                <c:pt idx="1107">
                  <c:v>-0.11059943</c:v>
                </c:pt>
                <c:pt idx="1108">
                  <c:v>-0.10856943999999999</c:v>
                </c:pt>
                <c:pt idx="1109">
                  <c:v>-0.10848948166666667</c:v>
                </c:pt>
                <c:pt idx="1110">
                  <c:v>-0.10837462666666667</c:v>
                </c:pt>
                <c:pt idx="1111">
                  <c:v>-0.10737961166666667</c:v>
                </c:pt>
                <c:pt idx="1112">
                  <c:v>-0.10912596333333333</c:v>
                </c:pt>
                <c:pt idx="1113">
                  <c:v>-0.10867097333333334</c:v>
                </c:pt>
                <c:pt idx="1114">
                  <c:v>-0.10699887333333334</c:v>
                </c:pt>
                <c:pt idx="1115">
                  <c:v>-0.10649058833333333</c:v>
                </c:pt>
                <c:pt idx="1116">
                  <c:v>-0.10724508833333334</c:v>
                </c:pt>
                <c:pt idx="1117">
                  <c:v>-0.10701981333333334</c:v>
                </c:pt>
                <c:pt idx="1118">
                  <c:v>-0.10570941833333333</c:v>
                </c:pt>
                <c:pt idx="1119">
                  <c:v>-0.10494222666666667</c:v>
                </c:pt>
                <c:pt idx="1120">
                  <c:v>-0.10469028999999999</c:v>
                </c:pt>
                <c:pt idx="1121">
                  <c:v>-0.10414139500000001</c:v>
                </c:pt>
                <c:pt idx="1122">
                  <c:v>-0.10422452333333333</c:v>
                </c:pt>
                <c:pt idx="1123">
                  <c:v>-0.10452404</c:v>
                </c:pt>
                <c:pt idx="1124">
                  <c:v>-0.10230558666666667</c:v>
                </c:pt>
                <c:pt idx="1125">
                  <c:v>-0.10351698333333334</c:v>
                </c:pt>
                <c:pt idx="1126">
                  <c:v>-0.10268124666666667</c:v>
                </c:pt>
                <c:pt idx="1127">
                  <c:v>-0.10094443166666665</c:v>
                </c:pt>
                <c:pt idx="1128">
                  <c:v>-0.10218374666666666</c:v>
                </c:pt>
                <c:pt idx="1129">
                  <c:v>-0.10006047166666666</c:v>
                </c:pt>
                <c:pt idx="1130">
                  <c:v>-9.9696223333333334E-2</c:v>
                </c:pt>
                <c:pt idx="1131">
                  <c:v>-9.9239969999999997E-2</c:v>
                </c:pt>
                <c:pt idx="1132">
                  <c:v>-9.9473491666666664E-2</c:v>
                </c:pt>
                <c:pt idx="1133">
                  <c:v>-9.8249403333333346E-2</c:v>
                </c:pt>
                <c:pt idx="1134">
                  <c:v>-9.6824796666666671E-2</c:v>
                </c:pt>
                <c:pt idx="1135">
                  <c:v>-9.7421924999999993E-2</c:v>
                </c:pt>
                <c:pt idx="1136">
                  <c:v>-9.7434616666666668E-2</c:v>
                </c:pt>
                <c:pt idx="1137">
                  <c:v>-9.6365999999999993E-2</c:v>
                </c:pt>
                <c:pt idx="1138">
                  <c:v>-9.5512493333333337E-2</c:v>
                </c:pt>
                <c:pt idx="1139">
                  <c:v>-9.488427666666667E-2</c:v>
                </c:pt>
                <c:pt idx="1140">
                  <c:v>-0.11341311999999999</c:v>
                </c:pt>
                <c:pt idx="1141">
                  <c:v>-0.11019712333333334</c:v>
                </c:pt>
                <c:pt idx="1142">
                  <c:v>-0.10824770166666667</c:v>
                </c:pt>
                <c:pt idx="1143">
                  <c:v>-0.1101197</c:v>
                </c:pt>
                <c:pt idx="1144">
                  <c:v>-0.10858529333333333</c:v>
                </c:pt>
                <c:pt idx="1145">
                  <c:v>-0.10842792999999999</c:v>
                </c:pt>
                <c:pt idx="1146">
                  <c:v>-0.1072673</c:v>
                </c:pt>
                <c:pt idx="1147">
                  <c:v>-0.10735360833333334</c:v>
                </c:pt>
                <c:pt idx="1148">
                  <c:v>-0.107123255</c:v>
                </c:pt>
                <c:pt idx="1149">
                  <c:v>-0.10569864166666668</c:v>
                </c:pt>
                <c:pt idx="1150">
                  <c:v>-0.10694112833333333</c:v>
                </c:pt>
                <c:pt idx="1151">
                  <c:v>-0.10562058333333332</c:v>
                </c:pt>
                <c:pt idx="1152">
                  <c:v>-0.10565613166666667</c:v>
                </c:pt>
                <c:pt idx="1153">
                  <c:v>-0.10491112833333333</c:v>
                </c:pt>
                <c:pt idx="1154">
                  <c:v>-0.10611364833333334</c:v>
                </c:pt>
                <c:pt idx="1155">
                  <c:v>-0.10360328333333334</c:v>
                </c:pt>
                <c:pt idx="1156">
                  <c:v>-0.10452404</c:v>
                </c:pt>
                <c:pt idx="1157">
                  <c:v>-0.1029243</c:v>
                </c:pt>
                <c:pt idx="1158">
                  <c:v>-0.10266792833333334</c:v>
                </c:pt>
                <c:pt idx="1159">
                  <c:v>-0.101264255</c:v>
                </c:pt>
                <c:pt idx="1160">
                  <c:v>-0.10132262666666667</c:v>
                </c:pt>
                <c:pt idx="1161">
                  <c:v>-0.10043741</c:v>
                </c:pt>
                <c:pt idx="1162">
                  <c:v>-0.10114367833333333</c:v>
                </c:pt>
                <c:pt idx="1163">
                  <c:v>-0.10041900500000001</c:v>
                </c:pt>
                <c:pt idx="1164">
                  <c:v>-0.10057954833333334</c:v>
                </c:pt>
                <c:pt idx="1165">
                  <c:v>-9.8369336666666668E-2</c:v>
                </c:pt>
                <c:pt idx="1166">
                  <c:v>-9.7767766666666672E-2</c:v>
                </c:pt>
                <c:pt idx="1167">
                  <c:v>-9.7699228333333332E-2</c:v>
                </c:pt>
                <c:pt idx="1168">
                  <c:v>-9.682225333333333E-2</c:v>
                </c:pt>
                <c:pt idx="1169">
                  <c:v>-9.6596988333333328E-2</c:v>
                </c:pt>
                <c:pt idx="1170">
                  <c:v>-9.5758079999999995E-2</c:v>
                </c:pt>
                <c:pt idx="1171">
                  <c:v>-9.5195213333333334E-2</c:v>
                </c:pt>
                <c:pt idx="1172">
                  <c:v>-9.5622921666666666E-2</c:v>
                </c:pt>
                <c:pt idx="1173">
                  <c:v>-9.4408973333333326E-2</c:v>
                </c:pt>
                <c:pt idx="1174">
                  <c:v>-9.4735781666666671E-2</c:v>
                </c:pt>
                <c:pt idx="1175">
                  <c:v>-0.10985443666666667</c:v>
                </c:pt>
                <c:pt idx="1176">
                  <c:v>-0.10840063833333334</c:v>
                </c:pt>
                <c:pt idx="1177">
                  <c:v>-0.10820837</c:v>
                </c:pt>
                <c:pt idx="1178">
                  <c:v>-0.10939184</c:v>
                </c:pt>
                <c:pt idx="1179">
                  <c:v>-0.10710802</c:v>
                </c:pt>
                <c:pt idx="1180">
                  <c:v>-0.10554444</c:v>
                </c:pt>
                <c:pt idx="1181">
                  <c:v>-0.10584712833333333</c:v>
                </c:pt>
                <c:pt idx="1182">
                  <c:v>-0.10512180333333333</c:v>
                </c:pt>
                <c:pt idx="1183">
                  <c:v>-0.10482103000000001</c:v>
                </c:pt>
                <c:pt idx="1184">
                  <c:v>-0.10454244666666666</c:v>
                </c:pt>
                <c:pt idx="1185">
                  <c:v>-0.10401511166666667</c:v>
                </c:pt>
                <c:pt idx="1186">
                  <c:v>-0.10350619166666666</c:v>
                </c:pt>
                <c:pt idx="1187">
                  <c:v>-0.10290715666666667</c:v>
                </c:pt>
                <c:pt idx="1188">
                  <c:v>-0.103858375</c:v>
                </c:pt>
                <c:pt idx="1189">
                  <c:v>-0.10229162333333333</c:v>
                </c:pt>
                <c:pt idx="1190">
                  <c:v>-0.10157392000000001</c:v>
                </c:pt>
                <c:pt idx="1191">
                  <c:v>-0.10261589666666666</c:v>
                </c:pt>
                <c:pt idx="1192">
                  <c:v>-0.10048056500000001</c:v>
                </c:pt>
                <c:pt idx="1193">
                  <c:v>-0.10145526000000001</c:v>
                </c:pt>
                <c:pt idx="1194">
                  <c:v>-0.10087590166666667</c:v>
                </c:pt>
                <c:pt idx="1195">
                  <c:v>-0.10029208666666665</c:v>
                </c:pt>
                <c:pt idx="1196">
                  <c:v>-9.9475391666666663E-2</c:v>
                </c:pt>
                <c:pt idx="1197">
                  <c:v>-9.7305790000000003E-2</c:v>
                </c:pt>
                <c:pt idx="1198">
                  <c:v>-9.8168809999999995E-2</c:v>
                </c:pt>
                <c:pt idx="1199">
                  <c:v>-9.7477133333333327E-2</c:v>
                </c:pt>
                <c:pt idx="1200">
                  <c:v>-9.8126936666666664E-2</c:v>
                </c:pt>
                <c:pt idx="1201">
                  <c:v>-9.6075995000000011E-2</c:v>
                </c:pt>
                <c:pt idx="1202">
                  <c:v>-9.5742844999999993E-2</c:v>
                </c:pt>
                <c:pt idx="1203">
                  <c:v>-9.4741495000000009E-2</c:v>
                </c:pt>
                <c:pt idx="1204">
                  <c:v>-9.3066223333333323E-2</c:v>
                </c:pt>
                <c:pt idx="1205">
                  <c:v>-9.4063775000000002E-2</c:v>
                </c:pt>
                <c:pt idx="1206">
                  <c:v>-0.11010827166666666</c:v>
                </c:pt>
                <c:pt idx="1207">
                  <c:v>-0.107861265</c:v>
                </c:pt>
                <c:pt idx="1208">
                  <c:v>-0.10784095166666667</c:v>
                </c:pt>
                <c:pt idx="1209">
                  <c:v>-0.10657942333333333</c:v>
                </c:pt>
                <c:pt idx="1210">
                  <c:v>-0.10656673166666668</c:v>
                </c:pt>
                <c:pt idx="1211">
                  <c:v>-0.10618915500000001</c:v>
                </c:pt>
                <c:pt idx="1212">
                  <c:v>-0.10509072166666668</c:v>
                </c:pt>
                <c:pt idx="1213">
                  <c:v>-0.10539150166666666</c:v>
                </c:pt>
                <c:pt idx="1214">
                  <c:v>-0.10518082833333334</c:v>
                </c:pt>
                <c:pt idx="1215">
                  <c:v>-0.10416424333333334</c:v>
                </c:pt>
                <c:pt idx="1216">
                  <c:v>-0.10414203</c:v>
                </c:pt>
                <c:pt idx="1217">
                  <c:v>-0.10355822166666666</c:v>
                </c:pt>
                <c:pt idx="1218">
                  <c:v>-0.10309182</c:v>
                </c:pt>
                <c:pt idx="1219">
                  <c:v>-0.10350999000000001</c:v>
                </c:pt>
                <c:pt idx="1220">
                  <c:v>-0.10302201166666666</c:v>
                </c:pt>
                <c:pt idx="1221">
                  <c:v>-0.10095395166666667</c:v>
                </c:pt>
                <c:pt idx="1222">
                  <c:v>-0.10036950833333333</c:v>
                </c:pt>
                <c:pt idx="1223">
                  <c:v>-9.9665768333333335E-2</c:v>
                </c:pt>
                <c:pt idx="1224">
                  <c:v>-9.996274333333334E-2</c:v>
                </c:pt>
                <c:pt idx="1225">
                  <c:v>-9.9868838333333335E-2</c:v>
                </c:pt>
                <c:pt idx="1226">
                  <c:v>-9.8817976666666668E-2</c:v>
                </c:pt>
                <c:pt idx="1227">
                  <c:v>-9.8555898333333322E-2</c:v>
                </c:pt>
                <c:pt idx="1228">
                  <c:v>-9.7862323333333334E-2</c:v>
                </c:pt>
                <c:pt idx="1229">
                  <c:v>-9.7366714999999993E-2</c:v>
                </c:pt>
                <c:pt idx="1230">
                  <c:v>-9.7059583333333338E-2</c:v>
                </c:pt>
                <c:pt idx="1231">
                  <c:v>-9.5679394999999987E-2</c:v>
                </c:pt>
                <c:pt idx="1232">
                  <c:v>-9.5125413333333325E-2</c:v>
                </c:pt>
                <c:pt idx="1233">
                  <c:v>-9.4316960000000005E-2</c:v>
                </c:pt>
                <c:pt idx="1234">
                  <c:v>-9.4374711666666666E-2</c:v>
                </c:pt>
                <c:pt idx="1235">
                  <c:v>-9.4084071666666672E-2</c:v>
                </c:pt>
                <c:pt idx="1236">
                  <c:v>-9.3648751666666669E-2</c:v>
                </c:pt>
                <c:pt idx="1237">
                  <c:v>-9.2486223333333326E-2</c:v>
                </c:pt>
                <c:pt idx="1238">
                  <c:v>-9.1743151666666661E-2</c:v>
                </c:pt>
                <c:pt idx="1239">
                  <c:v>-9.3226774999999998E-2</c:v>
                </c:pt>
                <c:pt idx="1240">
                  <c:v>-0.10923763833333333</c:v>
                </c:pt>
                <c:pt idx="1241">
                  <c:v>-0.107042655</c:v>
                </c:pt>
                <c:pt idx="1242">
                  <c:v>-0.10695319166666667</c:v>
                </c:pt>
                <c:pt idx="1243">
                  <c:v>-0.106705705</c:v>
                </c:pt>
                <c:pt idx="1244">
                  <c:v>-0.10565993</c:v>
                </c:pt>
                <c:pt idx="1245">
                  <c:v>-0.10427846833333333</c:v>
                </c:pt>
                <c:pt idx="1246">
                  <c:v>-0.10371052500000001</c:v>
                </c:pt>
                <c:pt idx="1247">
                  <c:v>-0.10406080166666666</c:v>
                </c:pt>
                <c:pt idx="1248">
                  <c:v>-0.10298838666666667</c:v>
                </c:pt>
                <c:pt idx="1249">
                  <c:v>-0.10235698166666667</c:v>
                </c:pt>
                <c:pt idx="1250">
                  <c:v>-0.10124394833333333</c:v>
                </c:pt>
                <c:pt idx="1251">
                  <c:v>-0.10059033999999999</c:v>
                </c:pt>
                <c:pt idx="1252">
                  <c:v>-0.10026353166666667</c:v>
                </c:pt>
                <c:pt idx="1253">
                  <c:v>-9.9187303333333324E-2</c:v>
                </c:pt>
                <c:pt idx="1254">
                  <c:v>-9.8857958333333329E-2</c:v>
                </c:pt>
                <c:pt idx="1255">
                  <c:v>-9.8989955000000004E-2</c:v>
                </c:pt>
                <c:pt idx="1256">
                  <c:v>-9.7681466666666675E-2</c:v>
                </c:pt>
                <c:pt idx="1257">
                  <c:v>-9.7494268333333328E-2</c:v>
                </c:pt>
                <c:pt idx="1258">
                  <c:v>-9.727533666666667E-2</c:v>
                </c:pt>
                <c:pt idx="1259">
                  <c:v>-9.6181973333333337E-2</c:v>
                </c:pt>
                <c:pt idx="1260">
                  <c:v>-9.678037166666667E-2</c:v>
                </c:pt>
                <c:pt idx="1261">
                  <c:v>-9.5973198333333343E-2</c:v>
                </c:pt>
                <c:pt idx="1262">
                  <c:v>-9.4825259999999995E-2</c:v>
                </c:pt>
                <c:pt idx="1263">
                  <c:v>-9.5410975000000009E-2</c:v>
                </c:pt>
                <c:pt idx="1264">
                  <c:v>-9.4620920000000011E-2</c:v>
                </c:pt>
                <c:pt idx="1265">
                  <c:v>-9.331877999999999E-2</c:v>
                </c:pt>
                <c:pt idx="1266">
                  <c:v>-9.3111911666666672E-2</c:v>
                </c:pt>
                <c:pt idx="1267">
                  <c:v>-9.2226680000000005E-2</c:v>
                </c:pt>
                <c:pt idx="1268">
                  <c:v>-9.1727279999999994E-2</c:v>
                </c:pt>
                <c:pt idx="1269">
                  <c:v>-9.2085178333333337E-2</c:v>
                </c:pt>
                <c:pt idx="1270">
                  <c:v>-0.10664795166666667</c:v>
                </c:pt>
                <c:pt idx="1271">
                  <c:v>-0.10716131499999999</c:v>
                </c:pt>
                <c:pt idx="1272">
                  <c:v>-0.10793232999999999</c:v>
                </c:pt>
                <c:pt idx="1273">
                  <c:v>-0.10475565666666667</c:v>
                </c:pt>
                <c:pt idx="1274">
                  <c:v>-0.10432098666666666</c:v>
                </c:pt>
                <c:pt idx="1275">
                  <c:v>-0.10486163333333334</c:v>
                </c:pt>
                <c:pt idx="1276">
                  <c:v>-0.10485084833333333</c:v>
                </c:pt>
                <c:pt idx="1277">
                  <c:v>-0.10332724333333335</c:v>
                </c:pt>
                <c:pt idx="1278">
                  <c:v>-0.10243250499999999</c:v>
                </c:pt>
                <c:pt idx="1279">
                  <c:v>-0.10202130500000001</c:v>
                </c:pt>
                <c:pt idx="1280">
                  <c:v>-0.10169893833333334</c:v>
                </c:pt>
                <c:pt idx="1281">
                  <c:v>-0.10111893833333332</c:v>
                </c:pt>
                <c:pt idx="1282">
                  <c:v>-0.10083464</c:v>
                </c:pt>
                <c:pt idx="1283">
                  <c:v>-0.10138799333333333</c:v>
                </c:pt>
                <c:pt idx="1284">
                  <c:v>-9.999955499999999E-2</c:v>
                </c:pt>
                <c:pt idx="1285">
                  <c:v>-9.814089166666666E-2</c:v>
                </c:pt>
                <c:pt idx="1286">
                  <c:v>-9.9802828333333343E-2</c:v>
                </c:pt>
                <c:pt idx="1287">
                  <c:v>-9.7751259999999993E-2</c:v>
                </c:pt>
                <c:pt idx="1288">
                  <c:v>-9.7513938333333341E-2</c:v>
                </c:pt>
                <c:pt idx="1289">
                  <c:v>-9.6686449999999993E-2</c:v>
                </c:pt>
                <c:pt idx="1290">
                  <c:v>-9.6887619999999994E-2</c:v>
                </c:pt>
                <c:pt idx="1291">
                  <c:v>-0.11381163666666666</c:v>
                </c:pt>
                <c:pt idx="1292">
                  <c:v>-0.112123665</c:v>
                </c:pt>
                <c:pt idx="1293">
                  <c:v>-0.11094970666666668</c:v>
                </c:pt>
                <c:pt idx="1294">
                  <c:v>-0.10924970333333334</c:v>
                </c:pt>
                <c:pt idx="1295">
                  <c:v>-0.10835114333333333</c:v>
                </c:pt>
                <c:pt idx="1296">
                  <c:v>-0.10756619000000001</c:v>
                </c:pt>
                <c:pt idx="1297">
                  <c:v>-0.10688718166666668</c:v>
                </c:pt>
                <c:pt idx="1298">
                  <c:v>-0.10639031666666666</c:v>
                </c:pt>
                <c:pt idx="1299">
                  <c:v>-0.10558695</c:v>
                </c:pt>
                <c:pt idx="1300">
                  <c:v>-0.10411601833333334</c:v>
                </c:pt>
                <c:pt idx="1301">
                  <c:v>-0.10341734833333334</c:v>
                </c:pt>
                <c:pt idx="1302">
                  <c:v>-0.10399227166666666</c:v>
                </c:pt>
                <c:pt idx="1303">
                  <c:v>-0.10305818666666666</c:v>
                </c:pt>
                <c:pt idx="1304">
                  <c:v>-0.10253086166666667</c:v>
                </c:pt>
                <c:pt idx="1305">
                  <c:v>-0.10181569333333333</c:v>
                </c:pt>
                <c:pt idx="1306">
                  <c:v>-0.10162596666666666</c:v>
                </c:pt>
                <c:pt idx="1307">
                  <c:v>-0.100648085</c:v>
                </c:pt>
                <c:pt idx="1308">
                  <c:v>-0.10072296500000001</c:v>
                </c:pt>
                <c:pt idx="1309">
                  <c:v>-0.10047801333333334</c:v>
                </c:pt>
                <c:pt idx="1310">
                  <c:v>-0.10003318833333334</c:v>
                </c:pt>
                <c:pt idx="1311">
                  <c:v>-9.8899833333333326E-2</c:v>
                </c:pt>
                <c:pt idx="1312">
                  <c:v>-9.8680916666666674E-2</c:v>
                </c:pt>
                <c:pt idx="1313">
                  <c:v>-9.7035471666666664E-2</c:v>
                </c:pt>
                <c:pt idx="1314">
                  <c:v>-9.7591996666666667E-2</c:v>
                </c:pt>
                <c:pt idx="1315">
                  <c:v>-9.8347131666666671E-2</c:v>
                </c:pt>
                <c:pt idx="1316">
                  <c:v>-9.6367899999999992E-2</c:v>
                </c:pt>
                <c:pt idx="1317">
                  <c:v>-9.6182608333333322E-2</c:v>
                </c:pt>
                <c:pt idx="1318">
                  <c:v>-9.5748551666666668E-2</c:v>
                </c:pt>
                <c:pt idx="1319">
                  <c:v>-9.5456020000000003E-2</c:v>
                </c:pt>
                <c:pt idx="1320">
                  <c:v>-9.5084158333333335E-2</c:v>
                </c:pt>
                <c:pt idx="1321">
                  <c:v>-9.4762436666666658E-2</c:v>
                </c:pt>
                <c:pt idx="1322">
                  <c:v>-0.10953842833333334</c:v>
                </c:pt>
                <c:pt idx="1323">
                  <c:v>-0.10996994166666667</c:v>
                </c:pt>
                <c:pt idx="1324">
                  <c:v>-0.10798245333333334</c:v>
                </c:pt>
                <c:pt idx="1325">
                  <c:v>-0.10742213666666665</c:v>
                </c:pt>
                <c:pt idx="1326">
                  <c:v>-0.10751351499999999</c:v>
                </c:pt>
                <c:pt idx="1327">
                  <c:v>-0.10616504333333333</c:v>
                </c:pt>
                <c:pt idx="1328">
                  <c:v>-0.10490733000000001</c:v>
                </c:pt>
                <c:pt idx="1329">
                  <c:v>-0.10665810833333333</c:v>
                </c:pt>
                <c:pt idx="1330">
                  <c:v>-0.10617964333333334</c:v>
                </c:pt>
                <c:pt idx="1331">
                  <c:v>-0.10399925666666668</c:v>
                </c:pt>
                <c:pt idx="1332">
                  <c:v>-0.10310261166666666</c:v>
                </c:pt>
                <c:pt idx="1333">
                  <c:v>-0.10287796666666667</c:v>
                </c:pt>
                <c:pt idx="1334">
                  <c:v>-0.10236968166666666</c:v>
                </c:pt>
                <c:pt idx="1335">
                  <c:v>-0.10202066166666666</c:v>
                </c:pt>
                <c:pt idx="1336">
                  <c:v>-0.10142416166666667</c:v>
                </c:pt>
                <c:pt idx="1337">
                  <c:v>-0.10176620500000001</c:v>
                </c:pt>
                <c:pt idx="1338">
                  <c:v>-0.100228635</c:v>
                </c:pt>
                <c:pt idx="1339">
                  <c:v>-0.10099138499999999</c:v>
                </c:pt>
                <c:pt idx="1340">
                  <c:v>-9.8596525000000004E-2</c:v>
                </c:pt>
                <c:pt idx="1341">
                  <c:v>-9.790927499999999E-2</c:v>
                </c:pt>
                <c:pt idx="1342">
                  <c:v>-9.786295166666667E-2</c:v>
                </c:pt>
                <c:pt idx="1343">
                  <c:v>-9.7345765000000001E-2</c:v>
                </c:pt>
                <c:pt idx="1344">
                  <c:v>-9.7334353333333332E-2</c:v>
                </c:pt>
                <c:pt idx="1345">
                  <c:v>-9.6887619999999994E-2</c:v>
                </c:pt>
                <c:pt idx="1346">
                  <c:v>-0.10838732000000001</c:v>
                </c:pt>
                <c:pt idx="1347">
                  <c:v>-0.10771212499999999</c:v>
                </c:pt>
                <c:pt idx="1348">
                  <c:v>-0.10685545666666667</c:v>
                </c:pt>
                <c:pt idx="1349">
                  <c:v>-0.10754651166666668</c:v>
                </c:pt>
                <c:pt idx="1350">
                  <c:v>-0.10672854499999999</c:v>
                </c:pt>
                <c:pt idx="1351">
                  <c:v>-0.10614156666666667</c:v>
                </c:pt>
                <c:pt idx="1352">
                  <c:v>-0.10486037666666667</c:v>
                </c:pt>
                <c:pt idx="1353">
                  <c:v>-0.10525190000000001</c:v>
                </c:pt>
                <c:pt idx="1354">
                  <c:v>-0.10359693333333334</c:v>
                </c:pt>
                <c:pt idx="1355">
                  <c:v>-0.10270028833333332</c:v>
                </c:pt>
                <c:pt idx="1356">
                  <c:v>-0.10321810166666667</c:v>
                </c:pt>
                <c:pt idx="1357">
                  <c:v>-0.102681255</c:v>
                </c:pt>
                <c:pt idx="1358">
                  <c:v>-0.10164563666666666</c:v>
                </c:pt>
                <c:pt idx="1359">
                  <c:v>-0.10201622666666667</c:v>
                </c:pt>
                <c:pt idx="1360">
                  <c:v>-0.10135943833333334</c:v>
                </c:pt>
                <c:pt idx="1361">
                  <c:v>-0.10033333333333333</c:v>
                </c:pt>
                <c:pt idx="1362">
                  <c:v>-9.912955833333334E-2</c:v>
                </c:pt>
                <c:pt idx="1363">
                  <c:v>-9.8871914999999991E-2</c:v>
                </c:pt>
                <c:pt idx="1364">
                  <c:v>-9.8066648333333326E-2</c:v>
                </c:pt>
                <c:pt idx="1365">
                  <c:v>-9.7452378333333339E-2</c:v>
                </c:pt>
                <c:pt idx="1366">
                  <c:v>-9.6685195000000002E-2</c:v>
                </c:pt>
                <c:pt idx="1367">
                  <c:v>-9.6315233333333333E-2</c:v>
                </c:pt>
                <c:pt idx="1368">
                  <c:v>-9.6413588333333328E-2</c:v>
                </c:pt>
                <c:pt idx="1369">
                  <c:v>-9.630951833333333E-2</c:v>
                </c:pt>
                <c:pt idx="1370">
                  <c:v>-9.5347515000000008E-2</c:v>
                </c:pt>
                <c:pt idx="1371">
                  <c:v>-9.5291661666666666E-2</c:v>
                </c:pt>
                <c:pt idx="1372">
                  <c:v>-9.4724996666666658E-2</c:v>
                </c:pt>
                <c:pt idx="1373">
                  <c:v>-9.3761715000000009E-2</c:v>
                </c:pt>
                <c:pt idx="1374">
                  <c:v>-9.3628454999999999E-2</c:v>
                </c:pt>
                <c:pt idx="1375">
                  <c:v>-9.3231845000000008E-2</c:v>
                </c:pt>
                <c:pt idx="1376">
                  <c:v>-9.293296333333334E-2</c:v>
                </c:pt>
                <c:pt idx="1377">
                  <c:v>-9.2889818333333332E-2</c:v>
                </c:pt>
                <c:pt idx="1378">
                  <c:v>-0.10839429666666667</c:v>
                </c:pt>
                <c:pt idx="1379">
                  <c:v>-0.10685989833333333</c:v>
                </c:pt>
                <c:pt idx="1380">
                  <c:v>-0.10550509333333333</c:v>
                </c:pt>
                <c:pt idx="1381">
                  <c:v>-0.10496761</c:v>
                </c:pt>
                <c:pt idx="1382">
                  <c:v>-0.104799445</c:v>
                </c:pt>
                <c:pt idx="1383">
                  <c:v>-0.10394786166666667</c:v>
                </c:pt>
                <c:pt idx="1384">
                  <c:v>-0.10333930666666666</c:v>
                </c:pt>
                <c:pt idx="1385">
                  <c:v>-0.10252134</c:v>
                </c:pt>
                <c:pt idx="1386">
                  <c:v>-0.10201431833333333</c:v>
                </c:pt>
                <c:pt idx="1387">
                  <c:v>-0.10169068166666667</c:v>
                </c:pt>
                <c:pt idx="1388">
                  <c:v>-0.10198449333333334</c:v>
                </c:pt>
                <c:pt idx="1389">
                  <c:v>-0.10109863333333333</c:v>
                </c:pt>
                <c:pt idx="1390">
                  <c:v>-9.8719619999999994E-2</c:v>
                </c:pt>
                <c:pt idx="1391">
                  <c:v>-0.10051926833333333</c:v>
                </c:pt>
                <c:pt idx="1392">
                  <c:v>-0.10013470666666667</c:v>
                </c:pt>
                <c:pt idx="1393">
                  <c:v>-9.8804013333333343E-2</c:v>
                </c:pt>
                <c:pt idx="1394">
                  <c:v>-9.8445486666666665E-2</c:v>
                </c:pt>
                <c:pt idx="1395">
                  <c:v>-9.9198095E-2</c:v>
                </c:pt>
                <c:pt idx="1396">
                  <c:v>-9.8661874999999996E-2</c:v>
                </c:pt>
                <c:pt idx="1397">
                  <c:v>-9.6765779999999996E-2</c:v>
                </c:pt>
                <c:pt idx="1398">
                  <c:v>-9.7212513333333334E-2</c:v>
                </c:pt>
                <c:pt idx="1399">
                  <c:v>-9.7187129999999997E-2</c:v>
                </c:pt>
                <c:pt idx="1400">
                  <c:v>-9.6994216666666661E-2</c:v>
                </c:pt>
                <c:pt idx="1401">
                  <c:v>-9.5604506666666672E-2</c:v>
                </c:pt>
                <c:pt idx="1402">
                  <c:v>-9.6676938333333323E-2</c:v>
                </c:pt>
                <c:pt idx="1403">
                  <c:v>-9.5611493333333339E-2</c:v>
                </c:pt>
                <c:pt idx="1404">
                  <c:v>-9.5055603333333336E-2</c:v>
                </c:pt>
                <c:pt idx="1405">
                  <c:v>-9.3814381666666655E-2</c:v>
                </c:pt>
                <c:pt idx="1406">
                  <c:v>-9.3923536666666668E-2</c:v>
                </c:pt>
                <c:pt idx="1407">
                  <c:v>-9.3792176666666671E-2</c:v>
                </c:pt>
                <c:pt idx="1408">
                  <c:v>-0.10927254333333333</c:v>
                </c:pt>
                <c:pt idx="1409">
                  <c:v>-0.10818298666666666</c:v>
                </c:pt>
                <c:pt idx="1410">
                  <c:v>-0.10663209</c:v>
                </c:pt>
                <c:pt idx="1411">
                  <c:v>-0.10711182833333334</c:v>
                </c:pt>
                <c:pt idx="1412">
                  <c:v>-0.10616504333333333</c:v>
                </c:pt>
                <c:pt idx="1413">
                  <c:v>-0.10533439333333333</c:v>
                </c:pt>
                <c:pt idx="1414">
                  <c:v>-0.10520557500000001</c:v>
                </c:pt>
                <c:pt idx="1415">
                  <c:v>-0.103721945</c:v>
                </c:pt>
                <c:pt idx="1416">
                  <c:v>-0.10426132666666667</c:v>
                </c:pt>
                <c:pt idx="1417">
                  <c:v>-0.10345479666666665</c:v>
                </c:pt>
                <c:pt idx="1418">
                  <c:v>-0.10328346166666667</c:v>
                </c:pt>
                <c:pt idx="1419">
                  <c:v>-0.10285004833333335</c:v>
                </c:pt>
                <c:pt idx="1420">
                  <c:v>-0.10166085499999999</c:v>
                </c:pt>
                <c:pt idx="1421">
                  <c:v>-0.10229225166666667</c:v>
                </c:pt>
                <c:pt idx="1422">
                  <c:v>-0.10183219833333333</c:v>
                </c:pt>
                <c:pt idx="1423">
                  <c:v>-0.10130994333333333</c:v>
                </c:pt>
                <c:pt idx="1424">
                  <c:v>-0.10037331499999999</c:v>
                </c:pt>
                <c:pt idx="1425">
                  <c:v>-9.962389499999999E-2</c:v>
                </c:pt>
                <c:pt idx="1426">
                  <c:v>-9.8837646666666668E-2</c:v>
                </c:pt>
                <c:pt idx="1427">
                  <c:v>-9.8034921666666663E-2</c:v>
                </c:pt>
                <c:pt idx="1428">
                  <c:v>-9.8428988333333328E-2</c:v>
                </c:pt>
                <c:pt idx="1429">
                  <c:v>-9.7868030000000009E-2</c:v>
                </c:pt>
                <c:pt idx="1430">
                  <c:v>-9.7624349999999999E-2</c:v>
                </c:pt>
                <c:pt idx="1431">
                  <c:v>-9.7149689999999997E-2</c:v>
                </c:pt>
                <c:pt idx="1432">
                  <c:v>-9.6232104999999998E-2</c:v>
                </c:pt>
                <c:pt idx="1433">
                  <c:v>-9.7156039999999999E-2</c:v>
                </c:pt>
                <c:pt idx="1434">
                  <c:v>-9.5504888333333329E-2</c:v>
                </c:pt>
                <c:pt idx="1435">
                  <c:v>-9.568890666666667E-2</c:v>
                </c:pt>
                <c:pt idx="1436">
                  <c:v>-9.4231931666666671E-2</c:v>
                </c:pt>
                <c:pt idx="1437">
                  <c:v>-9.3443791666666665E-2</c:v>
                </c:pt>
                <c:pt idx="1438">
                  <c:v>-9.3533278333333331E-2</c:v>
                </c:pt>
                <c:pt idx="1439">
                  <c:v>-9.2307909999999993E-2</c:v>
                </c:pt>
                <c:pt idx="1440">
                  <c:v>-9.4157051666666672E-2</c:v>
                </c:pt>
                <c:pt idx="1441">
                  <c:v>-0.10758141666666667</c:v>
                </c:pt>
                <c:pt idx="1442">
                  <c:v>-0.10783333000000001</c:v>
                </c:pt>
                <c:pt idx="1443">
                  <c:v>-0.10680088166666667</c:v>
                </c:pt>
                <c:pt idx="1444">
                  <c:v>-0.10618724833333333</c:v>
                </c:pt>
                <c:pt idx="1445">
                  <c:v>-0.10539911666666667</c:v>
                </c:pt>
                <c:pt idx="1446">
                  <c:v>-0.10574305000000001</c:v>
                </c:pt>
                <c:pt idx="1447">
                  <c:v>-0.10493397666666666</c:v>
                </c:pt>
                <c:pt idx="1448">
                  <c:v>-0.10376572666666667</c:v>
                </c:pt>
                <c:pt idx="1449">
                  <c:v>-0.10313497333333334</c:v>
                </c:pt>
                <c:pt idx="1450">
                  <c:v>-0.10245280333333334</c:v>
                </c:pt>
                <c:pt idx="1451">
                  <c:v>-0.10243376833333334</c:v>
                </c:pt>
                <c:pt idx="1452">
                  <c:v>-0.10185123333333333</c:v>
                </c:pt>
                <c:pt idx="1453">
                  <c:v>-0.101189375</c:v>
                </c:pt>
                <c:pt idx="1454">
                  <c:v>-0.10030795666666667</c:v>
                </c:pt>
                <c:pt idx="1455">
                  <c:v>-9.9650541666666662E-2</c:v>
                </c:pt>
                <c:pt idx="1456">
                  <c:v>-9.9190473333333334E-2</c:v>
                </c:pt>
                <c:pt idx="1457">
                  <c:v>-9.8136448333333334E-2</c:v>
                </c:pt>
                <c:pt idx="1458">
                  <c:v>-9.8509573333333336E-2</c:v>
                </c:pt>
                <c:pt idx="1459">
                  <c:v>-9.8764046666666661E-2</c:v>
                </c:pt>
                <c:pt idx="1460">
                  <c:v>-9.738765499999999E-2</c:v>
                </c:pt>
                <c:pt idx="1461">
                  <c:v>-9.7654174999999996E-2</c:v>
                </c:pt>
                <c:pt idx="1462">
                  <c:v>-9.6194028333333334E-2</c:v>
                </c:pt>
                <c:pt idx="1463">
                  <c:v>-9.5945914999999993E-2</c:v>
                </c:pt>
                <c:pt idx="1464">
                  <c:v>-9.592497333333333E-2</c:v>
                </c:pt>
                <c:pt idx="1465">
                  <c:v>-9.4265564999999996E-2</c:v>
                </c:pt>
                <c:pt idx="1466">
                  <c:v>-9.3911473333333328E-2</c:v>
                </c:pt>
                <c:pt idx="1467">
                  <c:v>-9.4539698333333338E-2</c:v>
                </c:pt>
                <c:pt idx="1468">
                  <c:v>-9.2838406666666679E-2</c:v>
                </c:pt>
                <c:pt idx="1469">
                  <c:v>-9.2826358333333331E-2</c:v>
                </c:pt>
                <c:pt idx="1470">
                  <c:v>-9.250399333333334E-2</c:v>
                </c:pt>
                <c:pt idx="1471">
                  <c:v>-9.1210738333333333E-2</c:v>
                </c:pt>
                <c:pt idx="1472">
                  <c:v>-0.10828768333333333</c:v>
                </c:pt>
                <c:pt idx="1473">
                  <c:v>-0.10586361833333333</c:v>
                </c:pt>
                <c:pt idx="1474">
                  <c:v>-0.10512371833333334</c:v>
                </c:pt>
                <c:pt idx="1475">
                  <c:v>-0.10455830833333332</c:v>
                </c:pt>
                <c:pt idx="1476">
                  <c:v>-0.10507802166666667</c:v>
                </c:pt>
                <c:pt idx="1477">
                  <c:v>-0.10423023666666667</c:v>
                </c:pt>
                <c:pt idx="1478">
                  <c:v>-0.10268633333333334</c:v>
                </c:pt>
                <c:pt idx="1479">
                  <c:v>-0.102732015</c:v>
                </c:pt>
                <c:pt idx="1480">
                  <c:v>-0.10198576500000001</c:v>
                </c:pt>
                <c:pt idx="1481">
                  <c:v>-0.102653965</c:v>
                </c:pt>
                <c:pt idx="1482">
                  <c:v>-0.100230535</c:v>
                </c:pt>
                <c:pt idx="1483">
                  <c:v>-9.9323741666666659E-2</c:v>
                </c:pt>
                <c:pt idx="1484">
                  <c:v>-9.9323733333333344E-2</c:v>
                </c:pt>
                <c:pt idx="1485">
                  <c:v>-0.10036379500000001</c:v>
                </c:pt>
                <c:pt idx="1486">
                  <c:v>-9.887127833333334E-2</c:v>
                </c:pt>
                <c:pt idx="1487">
                  <c:v>-9.8533049999999997E-2</c:v>
                </c:pt>
                <c:pt idx="1488">
                  <c:v>-9.7460000000000005E-2</c:v>
                </c:pt>
                <c:pt idx="1489">
                  <c:v>-9.7409239999999994E-2</c:v>
                </c:pt>
                <c:pt idx="1490">
                  <c:v>-9.7199185000000007E-2</c:v>
                </c:pt>
                <c:pt idx="1491">
                  <c:v>-9.6723890000000007E-2</c:v>
                </c:pt>
                <c:pt idx="1492">
                  <c:v>-9.6117241666666672E-2</c:v>
                </c:pt>
                <c:pt idx="1493">
                  <c:v>-9.5200284999999996E-2</c:v>
                </c:pt>
                <c:pt idx="1494">
                  <c:v>-9.4195119999999993E-2</c:v>
                </c:pt>
                <c:pt idx="1495">
                  <c:v>-9.451495E-2</c:v>
                </c:pt>
                <c:pt idx="1496">
                  <c:v>-9.3951448333333326E-2</c:v>
                </c:pt>
                <c:pt idx="1497">
                  <c:v>-9.3646851666666669E-2</c:v>
                </c:pt>
                <c:pt idx="1498">
                  <c:v>-9.2986273333333327E-2</c:v>
                </c:pt>
                <c:pt idx="1499">
                  <c:v>-9.2543974999999987E-2</c:v>
                </c:pt>
                <c:pt idx="1500">
                  <c:v>-9.3177906666666671E-2</c:v>
                </c:pt>
                <c:pt idx="1501">
                  <c:v>-9.2148001666666673E-2</c:v>
                </c:pt>
                <c:pt idx="1502">
                  <c:v>-0.106587665</c:v>
                </c:pt>
                <c:pt idx="1503">
                  <c:v>-0.10537881833333333</c:v>
                </c:pt>
                <c:pt idx="1504">
                  <c:v>-0.10443013500000001</c:v>
                </c:pt>
                <c:pt idx="1505">
                  <c:v>-0.10390660833333333</c:v>
                </c:pt>
                <c:pt idx="1506">
                  <c:v>-0.10318447</c:v>
                </c:pt>
                <c:pt idx="1507">
                  <c:v>-0.10299092166666667</c:v>
                </c:pt>
                <c:pt idx="1508">
                  <c:v>-0.10262477333333334</c:v>
                </c:pt>
                <c:pt idx="1509">
                  <c:v>-0.10185250500000001</c:v>
                </c:pt>
                <c:pt idx="1510">
                  <c:v>-0.10155235166666668</c:v>
                </c:pt>
                <c:pt idx="1511">
                  <c:v>-0.10089366500000001</c:v>
                </c:pt>
                <c:pt idx="1512">
                  <c:v>-0.10036125999999999</c:v>
                </c:pt>
                <c:pt idx="1513">
                  <c:v>-0.100833385</c:v>
                </c:pt>
                <c:pt idx="1514">
                  <c:v>-9.9873273333333332E-2</c:v>
                </c:pt>
                <c:pt idx="1515">
                  <c:v>-9.9210778333333333E-2</c:v>
                </c:pt>
                <c:pt idx="1516">
                  <c:v>-9.8355373333333329E-2</c:v>
                </c:pt>
                <c:pt idx="1517">
                  <c:v>-9.8168809999999995E-2</c:v>
                </c:pt>
                <c:pt idx="1518">
                  <c:v>-9.8276058333333333E-2</c:v>
                </c:pt>
                <c:pt idx="1519">
                  <c:v>-9.7604680000000013E-2</c:v>
                </c:pt>
                <c:pt idx="1520">
                  <c:v>-9.6871121666666671E-2</c:v>
                </c:pt>
                <c:pt idx="1521">
                  <c:v>-9.5584838333333338E-2</c:v>
                </c:pt>
                <c:pt idx="1522">
                  <c:v>-9.4667879999999996E-2</c:v>
                </c:pt>
                <c:pt idx="1523">
                  <c:v>-9.6045533333333336E-2</c:v>
                </c:pt>
                <c:pt idx="1524">
                  <c:v>-9.5235188333333332E-2</c:v>
                </c:pt>
                <c:pt idx="1525">
                  <c:v>-9.4635518333333335E-2</c:v>
                </c:pt>
                <c:pt idx="1526">
                  <c:v>-9.539383333333333E-2</c:v>
                </c:pt>
                <c:pt idx="1527">
                  <c:v>-9.5378605000000005E-2</c:v>
                </c:pt>
                <c:pt idx="1528">
                  <c:v>-9.4019985E-2</c:v>
                </c:pt>
                <c:pt idx="1529">
                  <c:v>-9.3201383333333332E-2</c:v>
                </c:pt>
                <c:pt idx="1530">
                  <c:v>-9.3353685000000006E-2</c:v>
                </c:pt>
                <c:pt idx="1531">
                  <c:v>-9.3767420000000004E-2</c:v>
                </c:pt>
                <c:pt idx="1532">
                  <c:v>-9.3357491666666667E-2</c:v>
                </c:pt>
                <c:pt idx="1533">
                  <c:v>-0.10769690666666666</c:v>
                </c:pt>
                <c:pt idx="1534">
                  <c:v>-0.10615425166666667</c:v>
                </c:pt>
                <c:pt idx="1535">
                  <c:v>-0.10617392833333333</c:v>
                </c:pt>
                <c:pt idx="1536">
                  <c:v>-0.10647598833333333</c:v>
                </c:pt>
                <c:pt idx="1537">
                  <c:v>-0.10503424</c:v>
                </c:pt>
                <c:pt idx="1538">
                  <c:v>-0.10545242666666667</c:v>
                </c:pt>
                <c:pt idx="1539">
                  <c:v>-0.10415408666666666</c:v>
                </c:pt>
                <c:pt idx="1540">
                  <c:v>-0.10452848333333334</c:v>
                </c:pt>
                <c:pt idx="1541">
                  <c:v>-0.10251753333333333</c:v>
                </c:pt>
                <c:pt idx="1542">
                  <c:v>-0.10444727000000001</c:v>
                </c:pt>
                <c:pt idx="1543">
                  <c:v>-0.10376129166666666</c:v>
                </c:pt>
                <c:pt idx="1544">
                  <c:v>-0.102643815</c:v>
                </c:pt>
                <c:pt idx="1545">
                  <c:v>-0.10206317833333332</c:v>
                </c:pt>
                <c:pt idx="1546">
                  <c:v>-0.10162532333333334</c:v>
                </c:pt>
                <c:pt idx="1547">
                  <c:v>-0.10038790666666667</c:v>
                </c:pt>
                <c:pt idx="1548">
                  <c:v>-0.10034031833333333</c:v>
                </c:pt>
                <c:pt idx="1549">
                  <c:v>-9.989801999999999E-2</c:v>
                </c:pt>
                <c:pt idx="1550">
                  <c:v>-9.9247583333333333E-2</c:v>
                </c:pt>
                <c:pt idx="1551">
                  <c:v>-9.8710108333333324E-2</c:v>
                </c:pt>
                <c:pt idx="1552">
                  <c:v>-9.8295093333333333E-2</c:v>
                </c:pt>
                <c:pt idx="1553">
                  <c:v>-9.776523166666666E-2</c:v>
                </c:pt>
                <c:pt idx="1554">
                  <c:v>-9.6833046666666672E-2</c:v>
                </c:pt>
                <c:pt idx="1555">
                  <c:v>-9.6844474999999999E-2</c:v>
                </c:pt>
                <c:pt idx="1556">
                  <c:v>-9.7359736666666669E-2</c:v>
                </c:pt>
                <c:pt idx="1557">
                  <c:v>-9.5285328333333322E-2</c:v>
                </c:pt>
                <c:pt idx="1558">
                  <c:v>-9.4332194999999994E-2</c:v>
                </c:pt>
                <c:pt idx="1559">
                  <c:v>-9.3937491666666664E-2</c:v>
                </c:pt>
                <c:pt idx="1560">
                  <c:v>-9.3835330000000008E-2</c:v>
                </c:pt>
                <c:pt idx="1561">
                  <c:v>-9.2727994999999994E-2</c:v>
                </c:pt>
                <c:pt idx="1562">
                  <c:v>-9.2481151666666664E-2</c:v>
                </c:pt>
                <c:pt idx="1563">
                  <c:v>-9.2132140000000001E-2</c:v>
                </c:pt>
                <c:pt idx="1564">
                  <c:v>-9.178311833333333E-2</c:v>
                </c:pt>
                <c:pt idx="1565">
                  <c:v>-9.1868781666666663E-2</c:v>
                </c:pt>
                <c:pt idx="1566">
                  <c:v>-0.106616855</c:v>
                </c:pt>
                <c:pt idx="1567">
                  <c:v>-0.10639920999999999</c:v>
                </c:pt>
                <c:pt idx="1568">
                  <c:v>-0.10532614333333333</c:v>
                </c:pt>
                <c:pt idx="1569">
                  <c:v>-0.10450500666666666</c:v>
                </c:pt>
                <c:pt idx="1570">
                  <c:v>-0.10348144333333333</c:v>
                </c:pt>
                <c:pt idx="1571">
                  <c:v>-0.10347763666666668</c:v>
                </c:pt>
                <c:pt idx="1572">
                  <c:v>-0.10307215</c:v>
                </c:pt>
                <c:pt idx="1573">
                  <c:v>-0.10205176666666667</c:v>
                </c:pt>
                <c:pt idx="1574">
                  <c:v>-0.10192040666666666</c:v>
                </c:pt>
                <c:pt idx="1575">
                  <c:v>-0.101803645</c:v>
                </c:pt>
                <c:pt idx="1576">
                  <c:v>-0.10096599999999999</c:v>
                </c:pt>
                <c:pt idx="1577">
                  <c:v>-0.10108276166666667</c:v>
                </c:pt>
                <c:pt idx="1578">
                  <c:v>-9.9227284999999998E-2</c:v>
                </c:pt>
                <c:pt idx="1579">
                  <c:v>-0.100036995</c:v>
                </c:pt>
                <c:pt idx="1580">
                  <c:v>-0.10001541</c:v>
                </c:pt>
                <c:pt idx="1581">
                  <c:v>-9.8726598333333332E-2</c:v>
                </c:pt>
                <c:pt idx="1582">
                  <c:v>-9.8924581666666664E-2</c:v>
                </c:pt>
                <c:pt idx="1583">
                  <c:v>-9.7964478333333327E-2</c:v>
                </c:pt>
                <c:pt idx="1584">
                  <c:v>-9.7767130000000008E-2</c:v>
                </c:pt>
                <c:pt idx="1585">
                  <c:v>-9.7044991666666663E-2</c:v>
                </c:pt>
                <c:pt idx="1586">
                  <c:v>-9.7220769999999998E-2</c:v>
                </c:pt>
                <c:pt idx="1587">
                  <c:v>-9.5700335000000011E-2</c:v>
                </c:pt>
                <c:pt idx="1588">
                  <c:v>-9.5893883333333332E-2</c:v>
                </c:pt>
                <c:pt idx="1589">
                  <c:v>-9.5076544999999998E-2</c:v>
                </c:pt>
                <c:pt idx="1590">
                  <c:v>-9.5232645000000005E-2</c:v>
                </c:pt>
                <c:pt idx="1591">
                  <c:v>-9.4214161666666671E-2</c:v>
                </c:pt>
                <c:pt idx="1592">
                  <c:v>-9.407393166666668E-2</c:v>
                </c:pt>
                <c:pt idx="1593">
                  <c:v>-9.3631624999999996E-2</c:v>
                </c:pt>
                <c:pt idx="1594">
                  <c:v>-9.2795896666666669E-2</c:v>
                </c:pt>
                <c:pt idx="1595">
                  <c:v>-9.2877118333333328E-2</c:v>
                </c:pt>
                <c:pt idx="1596">
                  <c:v>-9.1956988333333337E-2</c:v>
                </c:pt>
                <c:pt idx="1597">
                  <c:v>-9.168729833333332E-2</c:v>
                </c:pt>
                <c:pt idx="1598">
                  <c:v>-9.0896621666666663E-2</c:v>
                </c:pt>
                <c:pt idx="1599">
                  <c:v>-0.10560535666666666</c:v>
                </c:pt>
                <c:pt idx="1600">
                  <c:v>-0.10439522999999999</c:v>
                </c:pt>
                <c:pt idx="1601">
                  <c:v>-0.10524745833333334</c:v>
                </c:pt>
                <c:pt idx="1602">
                  <c:v>-0.10430829500000001</c:v>
                </c:pt>
                <c:pt idx="1603">
                  <c:v>-0.10300044166666668</c:v>
                </c:pt>
                <c:pt idx="1604">
                  <c:v>-0.10228782500000001</c:v>
                </c:pt>
                <c:pt idx="1605">
                  <c:v>-0.10174271333333333</c:v>
                </c:pt>
                <c:pt idx="1606">
                  <c:v>-0.10125028333333333</c:v>
                </c:pt>
                <c:pt idx="1607">
                  <c:v>-0.10174842666666667</c:v>
                </c:pt>
                <c:pt idx="1608">
                  <c:v>-0.10067219666666666</c:v>
                </c:pt>
                <c:pt idx="1609">
                  <c:v>-9.979522166666667E-2</c:v>
                </c:pt>
                <c:pt idx="1610">
                  <c:v>-9.9087675E-2</c:v>
                </c:pt>
                <c:pt idx="1611">
                  <c:v>-9.8967106666666665E-2</c:v>
                </c:pt>
                <c:pt idx="1612">
                  <c:v>-9.8229090000000005E-2</c:v>
                </c:pt>
                <c:pt idx="1613">
                  <c:v>-9.7152868333333336E-2</c:v>
                </c:pt>
                <c:pt idx="1614">
                  <c:v>-9.6107730000000002E-2</c:v>
                </c:pt>
                <c:pt idx="1615">
                  <c:v>-9.6367899999999992E-2</c:v>
                </c:pt>
                <c:pt idx="1616">
                  <c:v>-9.578155666666667E-2</c:v>
                </c:pt>
                <c:pt idx="1617">
                  <c:v>-9.4259850000000006E-2</c:v>
                </c:pt>
                <c:pt idx="1618">
                  <c:v>-9.4144996666666675E-2</c:v>
                </c:pt>
                <c:pt idx="1619">
                  <c:v>-9.4183706666666658E-2</c:v>
                </c:pt>
                <c:pt idx="1620">
                  <c:v>-9.364178166666666E-2</c:v>
                </c:pt>
                <c:pt idx="1621">
                  <c:v>-9.3123968333333335E-2</c:v>
                </c:pt>
                <c:pt idx="1622">
                  <c:v>-9.3542155000000002E-2</c:v>
                </c:pt>
                <c:pt idx="1623">
                  <c:v>-9.2197498333333336E-2</c:v>
                </c:pt>
                <c:pt idx="1624">
                  <c:v>-9.1621946666666662E-2</c:v>
                </c:pt>
                <c:pt idx="1625">
                  <c:v>-9.1693011666666671E-2</c:v>
                </c:pt>
                <c:pt idx="1626">
                  <c:v>-9.1746950000000008E-2</c:v>
                </c:pt>
                <c:pt idx="1627">
                  <c:v>-0.10493080666666667</c:v>
                </c:pt>
                <c:pt idx="1628">
                  <c:v>-0.10438571000000001</c:v>
                </c:pt>
                <c:pt idx="1629">
                  <c:v>-0.10406398</c:v>
                </c:pt>
                <c:pt idx="1630">
                  <c:v>-0.10328536833333332</c:v>
                </c:pt>
                <c:pt idx="1631">
                  <c:v>-0.10271678833333334</c:v>
                </c:pt>
                <c:pt idx="1632">
                  <c:v>-0.10241599833333333</c:v>
                </c:pt>
                <c:pt idx="1633">
                  <c:v>-0.10180491666666666</c:v>
                </c:pt>
                <c:pt idx="1634">
                  <c:v>-0.10123696333333333</c:v>
                </c:pt>
                <c:pt idx="1635">
                  <c:v>-0.10085685999999999</c:v>
                </c:pt>
                <c:pt idx="1636">
                  <c:v>-9.9853603333333332E-2</c:v>
                </c:pt>
                <c:pt idx="1637">
                  <c:v>-0.10019500333333334</c:v>
                </c:pt>
                <c:pt idx="1638">
                  <c:v>-9.9721606666666671E-2</c:v>
                </c:pt>
                <c:pt idx="1639">
                  <c:v>-9.9885964999999993E-2</c:v>
                </c:pt>
                <c:pt idx="1640">
                  <c:v>-9.9455721666666663E-2</c:v>
                </c:pt>
                <c:pt idx="1641">
                  <c:v>-9.9430981666666668E-2</c:v>
                </c:pt>
                <c:pt idx="1642">
                  <c:v>-9.8451828333333338E-2</c:v>
                </c:pt>
                <c:pt idx="1643">
                  <c:v>-9.802920833333334E-2</c:v>
                </c:pt>
                <c:pt idx="1644">
                  <c:v>-9.709893E-2</c:v>
                </c:pt>
                <c:pt idx="1645">
                  <c:v>-9.7447934999999999E-2</c:v>
                </c:pt>
                <c:pt idx="1646">
                  <c:v>-9.7253131666666673E-2</c:v>
                </c:pt>
                <c:pt idx="1647">
                  <c:v>-9.6650926666666664E-2</c:v>
                </c:pt>
                <c:pt idx="1648">
                  <c:v>-9.6334901666666667E-2</c:v>
                </c:pt>
                <c:pt idx="1649">
                  <c:v>-9.5609584999999997E-2</c:v>
                </c:pt>
                <c:pt idx="1650">
                  <c:v>-9.4797976666666672E-2</c:v>
                </c:pt>
                <c:pt idx="1651">
                  <c:v>-9.4311245000000002E-2</c:v>
                </c:pt>
                <c:pt idx="1652">
                  <c:v>-9.4322044999999993E-2</c:v>
                </c:pt>
                <c:pt idx="1653">
                  <c:v>-9.3868955000000004E-2</c:v>
                </c:pt>
                <c:pt idx="1654">
                  <c:v>-9.3472989999999992E-2</c:v>
                </c:pt>
                <c:pt idx="1655">
                  <c:v>-9.315126E-2</c:v>
                </c:pt>
                <c:pt idx="1656">
                  <c:v>-9.3349886666666659E-2</c:v>
                </c:pt>
                <c:pt idx="1657">
                  <c:v>-9.187576833333333E-2</c:v>
                </c:pt>
                <c:pt idx="1658">
                  <c:v>-9.1893529999999987E-2</c:v>
                </c:pt>
                <c:pt idx="1659">
                  <c:v>-9.1720929999999992E-2</c:v>
                </c:pt>
                <c:pt idx="1660">
                  <c:v>-0.10615615833333333</c:v>
                </c:pt>
                <c:pt idx="1661">
                  <c:v>-0.10561423333333333</c:v>
                </c:pt>
                <c:pt idx="1662">
                  <c:v>-0.10418772666666666</c:v>
                </c:pt>
                <c:pt idx="1663">
                  <c:v>-0.10385266999999999</c:v>
                </c:pt>
                <c:pt idx="1664">
                  <c:v>-0.10322000166666667</c:v>
                </c:pt>
                <c:pt idx="1665">
                  <c:v>-0.10277263333333334</c:v>
                </c:pt>
                <c:pt idx="1666">
                  <c:v>-0.10343384666666666</c:v>
                </c:pt>
                <c:pt idx="1667">
                  <c:v>-0.10227131833333333</c:v>
                </c:pt>
                <c:pt idx="1668">
                  <c:v>-0.10179094500000001</c:v>
                </c:pt>
                <c:pt idx="1669">
                  <c:v>-0.10149651333333334</c:v>
                </c:pt>
                <c:pt idx="1670">
                  <c:v>-0.10040060666666667</c:v>
                </c:pt>
                <c:pt idx="1671">
                  <c:v>-0.10084987500000001</c:v>
                </c:pt>
                <c:pt idx="1672">
                  <c:v>-0.10062587333333334</c:v>
                </c:pt>
                <c:pt idx="1673">
                  <c:v>-9.9006446666666664E-2</c:v>
                </c:pt>
                <c:pt idx="1674">
                  <c:v>-9.9526166666666666E-2</c:v>
                </c:pt>
                <c:pt idx="1675">
                  <c:v>-9.8003188333333338E-2</c:v>
                </c:pt>
                <c:pt idx="1676">
                  <c:v>-9.8131378333333324E-2</c:v>
                </c:pt>
                <c:pt idx="1677">
                  <c:v>-9.7309604999999993E-2</c:v>
                </c:pt>
                <c:pt idx="1678">
                  <c:v>-9.682669666666667E-2</c:v>
                </c:pt>
                <c:pt idx="1679">
                  <c:v>-9.6455470000000001E-2</c:v>
                </c:pt>
                <c:pt idx="1680">
                  <c:v>-9.5685728333333345E-2</c:v>
                </c:pt>
                <c:pt idx="1681">
                  <c:v>-9.4160231666666677E-2</c:v>
                </c:pt>
                <c:pt idx="1682">
                  <c:v>-9.5308168333333346E-2</c:v>
                </c:pt>
                <c:pt idx="1683">
                  <c:v>-9.4572695000000012E-2</c:v>
                </c:pt>
                <c:pt idx="1684">
                  <c:v>-9.4834779999999994E-2</c:v>
                </c:pt>
                <c:pt idx="1685">
                  <c:v>-9.3693813333333334E-2</c:v>
                </c:pt>
                <c:pt idx="1686">
                  <c:v>-9.3907030000000002E-2</c:v>
                </c:pt>
                <c:pt idx="1687">
                  <c:v>-9.2606798333333337E-2</c:v>
                </c:pt>
                <c:pt idx="1688">
                  <c:v>-9.1818023333333346E-2</c:v>
                </c:pt>
                <c:pt idx="1689">
                  <c:v>-9.1437919999999992E-2</c:v>
                </c:pt>
                <c:pt idx="1690">
                  <c:v>-9.1062251666666663E-2</c:v>
                </c:pt>
                <c:pt idx="1691">
                  <c:v>-9.1373825000000006E-2</c:v>
                </c:pt>
                <c:pt idx="1692">
                  <c:v>-0.10526395666666667</c:v>
                </c:pt>
                <c:pt idx="1693">
                  <c:v>-0.10414710833333334</c:v>
                </c:pt>
                <c:pt idx="1694">
                  <c:v>-0.104149015</c:v>
                </c:pt>
                <c:pt idx="1695">
                  <c:v>-0.10264000833333334</c:v>
                </c:pt>
                <c:pt idx="1696">
                  <c:v>-0.10209617666666666</c:v>
                </c:pt>
                <c:pt idx="1697">
                  <c:v>-0.1014762</c:v>
                </c:pt>
                <c:pt idx="1698">
                  <c:v>-0.10187915166666667</c:v>
                </c:pt>
                <c:pt idx="1699">
                  <c:v>-0.10081244333333333</c:v>
                </c:pt>
                <c:pt idx="1700">
                  <c:v>-0.10091651333333333</c:v>
                </c:pt>
                <c:pt idx="1701">
                  <c:v>-0.10093871833333333</c:v>
                </c:pt>
                <c:pt idx="1702">
                  <c:v>-9.963785E-2</c:v>
                </c:pt>
                <c:pt idx="1703">
                  <c:v>-0.10033016166666667</c:v>
                </c:pt>
                <c:pt idx="1704">
                  <c:v>-9.9661961666666674E-2</c:v>
                </c:pt>
                <c:pt idx="1705">
                  <c:v>-9.9254560000000006E-2</c:v>
                </c:pt>
                <c:pt idx="1706">
                  <c:v>-9.7388926666666667E-2</c:v>
                </c:pt>
                <c:pt idx="1707">
                  <c:v>-9.7333716666666667E-2</c:v>
                </c:pt>
                <c:pt idx="1708">
                  <c:v>-9.6756259999999997E-2</c:v>
                </c:pt>
                <c:pt idx="1709">
                  <c:v>-9.6295555000000005E-2</c:v>
                </c:pt>
                <c:pt idx="1710">
                  <c:v>-9.5905931666666666E-2</c:v>
                </c:pt>
                <c:pt idx="1711">
                  <c:v>-9.5748551666666668E-2</c:v>
                </c:pt>
                <c:pt idx="1712">
                  <c:v>-9.5603243333333338E-2</c:v>
                </c:pt>
                <c:pt idx="1713">
                  <c:v>-9.4030141666666664E-2</c:v>
                </c:pt>
                <c:pt idx="1714">
                  <c:v>-9.3667164999999997E-2</c:v>
                </c:pt>
                <c:pt idx="1715">
                  <c:v>-9.4023791666666662E-2</c:v>
                </c:pt>
                <c:pt idx="1716">
                  <c:v>-9.3749021666666668E-2</c:v>
                </c:pt>
                <c:pt idx="1717">
                  <c:v>-9.2653760000000002E-2</c:v>
                </c:pt>
                <c:pt idx="1718">
                  <c:v>-9.1800260000000009E-2</c:v>
                </c:pt>
                <c:pt idx="1719">
                  <c:v>-9.1100326666666662E-2</c:v>
                </c:pt>
                <c:pt idx="1720">
                  <c:v>-9.1256419999999991E-2</c:v>
                </c:pt>
                <c:pt idx="1721">
                  <c:v>-9.011863833333332E-2</c:v>
                </c:pt>
                <c:pt idx="1722">
                  <c:v>-0.10402464</c:v>
                </c:pt>
                <c:pt idx="1723">
                  <c:v>-0.10358425</c:v>
                </c:pt>
                <c:pt idx="1724">
                  <c:v>-0.10365150833333334</c:v>
                </c:pt>
                <c:pt idx="1725">
                  <c:v>-0.10250293333333334</c:v>
                </c:pt>
                <c:pt idx="1726">
                  <c:v>-0.10359249833333334</c:v>
                </c:pt>
                <c:pt idx="1727">
                  <c:v>-0.10157837</c:v>
                </c:pt>
                <c:pt idx="1728">
                  <c:v>-0.10216535</c:v>
                </c:pt>
                <c:pt idx="1729">
                  <c:v>-0.10040505</c:v>
                </c:pt>
                <c:pt idx="1730">
                  <c:v>-0.10135119833333334</c:v>
                </c:pt>
                <c:pt idx="1731">
                  <c:v>-0.10072232833333333</c:v>
                </c:pt>
                <c:pt idx="1732">
                  <c:v>-9.9238698333333333E-2</c:v>
                </c:pt>
                <c:pt idx="1733">
                  <c:v>-9.9701936666666671E-2</c:v>
                </c:pt>
                <c:pt idx="1734">
                  <c:v>-9.8078076666666666E-2</c:v>
                </c:pt>
                <c:pt idx="1735">
                  <c:v>-9.7626893333333326E-2</c:v>
                </c:pt>
                <c:pt idx="1736">
                  <c:v>-9.8277329999999996E-2</c:v>
                </c:pt>
                <c:pt idx="1737">
                  <c:v>-9.6595708333333336E-2</c:v>
                </c:pt>
                <c:pt idx="1738">
                  <c:v>-9.7969556666666666E-2</c:v>
                </c:pt>
                <c:pt idx="1739">
                  <c:v>-9.6796869999999993E-2</c:v>
                </c:pt>
                <c:pt idx="1740">
                  <c:v>-9.7512666666666664E-2</c:v>
                </c:pt>
                <c:pt idx="1741">
                  <c:v>-9.5703506666666674E-2</c:v>
                </c:pt>
                <c:pt idx="1742">
                  <c:v>-9.5136205000000001E-2</c:v>
                </c:pt>
                <c:pt idx="1743">
                  <c:v>-9.5275800000000008E-2</c:v>
                </c:pt>
                <c:pt idx="1744">
                  <c:v>-9.403458499999999E-2</c:v>
                </c:pt>
                <c:pt idx="1745">
                  <c:v>-9.307193833333334E-2</c:v>
                </c:pt>
                <c:pt idx="1746">
                  <c:v>-9.3028148333333324E-2</c:v>
                </c:pt>
                <c:pt idx="1747">
                  <c:v>-9.2261593333333336E-2</c:v>
                </c:pt>
                <c:pt idx="1748">
                  <c:v>-9.1312273333333333E-2</c:v>
                </c:pt>
                <c:pt idx="1749">
                  <c:v>-9.1843406666666669E-2</c:v>
                </c:pt>
                <c:pt idx="1750">
                  <c:v>-9.0442268333333325E-2</c:v>
                </c:pt>
                <c:pt idx="1751">
                  <c:v>-9.0156713333333333E-2</c:v>
                </c:pt>
                <c:pt idx="1752">
                  <c:v>-8.9398400000000003E-2</c:v>
                </c:pt>
                <c:pt idx="1753">
                  <c:v>-8.965984166666667E-2</c:v>
                </c:pt>
                <c:pt idx="1754">
                  <c:v>-9.1464566666666663E-2</c:v>
                </c:pt>
                <c:pt idx="1755">
                  <c:v>-0.10317240499999999</c:v>
                </c:pt>
                <c:pt idx="1756">
                  <c:v>-0.10242679166666666</c:v>
                </c:pt>
                <c:pt idx="1757">
                  <c:v>-0.10234049166666666</c:v>
                </c:pt>
                <c:pt idx="1758">
                  <c:v>-0.10291794999999999</c:v>
                </c:pt>
                <c:pt idx="1759">
                  <c:v>-0.10152633166666666</c:v>
                </c:pt>
                <c:pt idx="1760">
                  <c:v>-0.10177509</c:v>
                </c:pt>
                <c:pt idx="1761">
                  <c:v>-0.100965365</c:v>
                </c:pt>
                <c:pt idx="1762">
                  <c:v>-0.10117477500000001</c:v>
                </c:pt>
                <c:pt idx="1763">
                  <c:v>-0.10018866</c:v>
                </c:pt>
                <c:pt idx="1764">
                  <c:v>-0.100422175</c:v>
                </c:pt>
                <c:pt idx="1765">
                  <c:v>-9.9613101666666662E-2</c:v>
                </c:pt>
                <c:pt idx="1766">
                  <c:v>-9.9518545E-2</c:v>
                </c:pt>
                <c:pt idx="1767">
                  <c:v>-9.9184131666666661E-2</c:v>
                </c:pt>
                <c:pt idx="1768">
                  <c:v>-9.8586368333333327E-2</c:v>
                </c:pt>
                <c:pt idx="1769">
                  <c:v>-9.8207521666666672E-2</c:v>
                </c:pt>
                <c:pt idx="1770">
                  <c:v>-9.6451028333333327E-2</c:v>
                </c:pt>
                <c:pt idx="1771">
                  <c:v>-9.6080438333333337E-2</c:v>
                </c:pt>
                <c:pt idx="1772">
                  <c:v>-9.5203455000000006E-2</c:v>
                </c:pt>
                <c:pt idx="1773">
                  <c:v>-9.5216791666666661E-2</c:v>
                </c:pt>
                <c:pt idx="1774">
                  <c:v>-9.5480768333333341E-2</c:v>
                </c:pt>
                <c:pt idx="1775">
                  <c:v>-9.5392561666666667E-2</c:v>
                </c:pt>
                <c:pt idx="1776">
                  <c:v>-9.5060046666666662E-2</c:v>
                </c:pt>
                <c:pt idx="1777">
                  <c:v>-9.3693813333333334E-2</c:v>
                </c:pt>
                <c:pt idx="1778">
                  <c:v>-9.4006030000000004E-2</c:v>
                </c:pt>
                <c:pt idx="1779">
                  <c:v>-9.3320051666666667E-2</c:v>
                </c:pt>
                <c:pt idx="1780">
                  <c:v>-9.2351691666666666E-2</c:v>
                </c:pt>
                <c:pt idx="1781">
                  <c:v>-9.2820008333333329E-2</c:v>
                </c:pt>
                <c:pt idx="1782">
                  <c:v>-9.2791453333333343E-2</c:v>
                </c:pt>
                <c:pt idx="1783">
                  <c:v>-9.2055988333333338E-2</c:v>
                </c:pt>
                <c:pt idx="1784">
                  <c:v>-9.1680948333333331E-2</c:v>
                </c:pt>
                <c:pt idx="1785">
                  <c:v>-9.096833E-2</c:v>
                </c:pt>
                <c:pt idx="1786">
                  <c:v>-8.9939690000000003E-2</c:v>
                </c:pt>
                <c:pt idx="1787">
                  <c:v>-8.9847040000000003E-2</c:v>
                </c:pt>
                <c:pt idx="1788">
                  <c:v>-0.103504285</c:v>
                </c:pt>
                <c:pt idx="1789">
                  <c:v>-0.10254799499999999</c:v>
                </c:pt>
                <c:pt idx="1790">
                  <c:v>-0.10213235166666666</c:v>
                </c:pt>
                <c:pt idx="1791">
                  <c:v>-0.10123379166666666</c:v>
                </c:pt>
                <c:pt idx="1792">
                  <c:v>-0.10109799666666668</c:v>
                </c:pt>
                <c:pt idx="1793">
                  <c:v>-0.10108593333333334</c:v>
                </c:pt>
                <c:pt idx="1794">
                  <c:v>-0.10093301166666667</c:v>
                </c:pt>
                <c:pt idx="1795">
                  <c:v>-9.9865031666666673E-2</c:v>
                </c:pt>
                <c:pt idx="1796">
                  <c:v>-9.9594059999999998E-2</c:v>
                </c:pt>
                <c:pt idx="1797">
                  <c:v>-9.9132728333333336E-2</c:v>
                </c:pt>
                <c:pt idx="1798">
                  <c:v>-9.8898578333333334E-2</c:v>
                </c:pt>
                <c:pt idx="1799">
                  <c:v>-9.7883256666666668E-2</c:v>
                </c:pt>
                <c:pt idx="1800">
                  <c:v>-9.7397176666666668E-2</c:v>
                </c:pt>
                <c:pt idx="1801">
                  <c:v>-9.7580568333333326E-2</c:v>
                </c:pt>
                <c:pt idx="1802">
                  <c:v>-9.7067833333333325E-2</c:v>
                </c:pt>
                <c:pt idx="1803">
                  <c:v>-9.5689543333333335E-2</c:v>
                </c:pt>
                <c:pt idx="1804">
                  <c:v>-9.5278343333333335E-2</c:v>
                </c:pt>
                <c:pt idx="1805">
                  <c:v>-9.5692713333333332E-2</c:v>
                </c:pt>
                <c:pt idx="1806">
                  <c:v>-9.6125491666666674E-2</c:v>
                </c:pt>
                <c:pt idx="1807">
                  <c:v>-9.4919173333333343E-2</c:v>
                </c:pt>
                <c:pt idx="1808">
                  <c:v>-9.4320146666666674E-2</c:v>
                </c:pt>
                <c:pt idx="1809">
                  <c:v>-9.4375340000000002E-2</c:v>
                </c:pt>
                <c:pt idx="1810">
                  <c:v>-9.3061781666666663E-2</c:v>
                </c:pt>
                <c:pt idx="1811">
                  <c:v>-9.2739415000000006E-2</c:v>
                </c:pt>
                <c:pt idx="1812">
                  <c:v>-9.1840863333333342E-2</c:v>
                </c:pt>
                <c:pt idx="1813">
                  <c:v>-9.2287611666666672E-2</c:v>
                </c:pt>
                <c:pt idx="1814">
                  <c:v>-9.1386508333333338E-2</c:v>
                </c:pt>
                <c:pt idx="1815">
                  <c:v>-9.1233579999999995E-2</c:v>
                </c:pt>
                <c:pt idx="1816">
                  <c:v>-9.1119361666666662E-2</c:v>
                </c:pt>
                <c:pt idx="1817">
                  <c:v>-9.0383895000000006E-2</c:v>
                </c:pt>
                <c:pt idx="1818">
                  <c:v>-9.0268396666666667E-2</c:v>
                </c:pt>
                <c:pt idx="1819">
                  <c:v>-9.0223979999999995E-2</c:v>
                </c:pt>
                <c:pt idx="1820">
                  <c:v>-8.9865438333333325E-2</c:v>
                </c:pt>
                <c:pt idx="1821">
                  <c:v>-0.10312798833333334</c:v>
                </c:pt>
                <c:pt idx="1822">
                  <c:v>-0.10167863333333332</c:v>
                </c:pt>
                <c:pt idx="1823">
                  <c:v>-0.10071026500000001</c:v>
                </c:pt>
                <c:pt idx="1824">
                  <c:v>-0.10037014500000001</c:v>
                </c:pt>
                <c:pt idx="1825">
                  <c:v>-0.100321285</c:v>
                </c:pt>
                <c:pt idx="1826">
                  <c:v>-9.9937366666666666E-2</c:v>
                </c:pt>
                <c:pt idx="1827">
                  <c:v>-9.9585183333333341E-2</c:v>
                </c:pt>
                <c:pt idx="1828">
                  <c:v>-9.9206345000000001E-2</c:v>
                </c:pt>
                <c:pt idx="1829">
                  <c:v>-9.8354108333333329E-2</c:v>
                </c:pt>
                <c:pt idx="1830">
                  <c:v>-9.8132015000000003E-2</c:v>
                </c:pt>
                <c:pt idx="1831">
                  <c:v>-9.7713184999999994E-2</c:v>
                </c:pt>
                <c:pt idx="1832">
                  <c:v>-9.7334353333333332E-2</c:v>
                </c:pt>
                <c:pt idx="1833">
                  <c:v>-9.628096500000001E-2</c:v>
                </c:pt>
                <c:pt idx="1834">
                  <c:v>-9.5091145000000002E-2</c:v>
                </c:pt>
                <c:pt idx="1835">
                  <c:v>-9.5142546666666661E-2</c:v>
                </c:pt>
                <c:pt idx="1836">
                  <c:v>-9.452701333333334E-2</c:v>
                </c:pt>
                <c:pt idx="1837">
                  <c:v>-9.4952178333333331E-2</c:v>
                </c:pt>
                <c:pt idx="1838">
                  <c:v>-9.459045666666667E-2</c:v>
                </c:pt>
                <c:pt idx="1839">
                  <c:v>-9.3993964999999999E-2</c:v>
                </c:pt>
                <c:pt idx="1840">
                  <c:v>-9.3560560000000001E-2</c:v>
                </c:pt>
                <c:pt idx="1841">
                  <c:v>-9.2988164999999998E-2</c:v>
                </c:pt>
                <c:pt idx="1842">
                  <c:v>-9.2165765000000011E-2</c:v>
                </c:pt>
                <c:pt idx="1843">
                  <c:v>-9.2321236666666667E-2</c:v>
                </c:pt>
                <c:pt idx="1844">
                  <c:v>-9.1085091666666659E-2</c:v>
                </c:pt>
                <c:pt idx="1845">
                  <c:v>-9.0171941666666672E-2</c:v>
                </c:pt>
                <c:pt idx="1846">
                  <c:v>-9.0356604999999993E-2</c:v>
                </c:pt>
                <c:pt idx="1847">
                  <c:v>-9.0269668333333331E-2</c:v>
                </c:pt>
                <c:pt idx="1848">
                  <c:v>-8.9897815000000006E-2</c:v>
                </c:pt>
                <c:pt idx="1849">
                  <c:v>-8.9855296666666667E-2</c:v>
                </c:pt>
                <c:pt idx="1850">
                  <c:v>-8.9394593333333328E-2</c:v>
                </c:pt>
                <c:pt idx="1851">
                  <c:v>-8.8945316666666677E-2</c:v>
                </c:pt>
                <c:pt idx="1852">
                  <c:v>-8.8820306666666668E-2</c:v>
                </c:pt>
                <c:pt idx="1853">
                  <c:v>-0.10149968500000001</c:v>
                </c:pt>
                <c:pt idx="1854">
                  <c:v>-0.10195657333333334</c:v>
                </c:pt>
                <c:pt idx="1855">
                  <c:v>-0.101282025</c:v>
                </c:pt>
                <c:pt idx="1856">
                  <c:v>-0.10009601166666666</c:v>
                </c:pt>
                <c:pt idx="1857">
                  <c:v>-0.10037966499999999</c:v>
                </c:pt>
                <c:pt idx="1858">
                  <c:v>-9.9992570000000003E-2</c:v>
                </c:pt>
                <c:pt idx="1859">
                  <c:v>-9.9705100000000005E-2</c:v>
                </c:pt>
                <c:pt idx="1860">
                  <c:v>-9.9915790000000004E-2</c:v>
                </c:pt>
                <c:pt idx="1861">
                  <c:v>-9.9486820000000004E-2</c:v>
                </c:pt>
                <c:pt idx="1862">
                  <c:v>-9.8623164999999999E-2</c:v>
                </c:pt>
                <c:pt idx="1863">
                  <c:v>-9.8062205E-2</c:v>
                </c:pt>
                <c:pt idx="1864">
                  <c:v>-9.7675753333333323E-2</c:v>
                </c:pt>
                <c:pt idx="1865">
                  <c:v>-9.7021508333333326E-2</c:v>
                </c:pt>
                <c:pt idx="1866">
                  <c:v>-9.6525280000000005E-2</c:v>
                </c:pt>
                <c:pt idx="1867">
                  <c:v>-9.4763708333333321E-2</c:v>
                </c:pt>
                <c:pt idx="1868">
                  <c:v>-9.6206093333333326E-2</c:v>
                </c:pt>
                <c:pt idx="1869">
                  <c:v>-9.5038478333333329E-2</c:v>
                </c:pt>
                <c:pt idx="1870">
                  <c:v>-9.4759258333333346E-2</c:v>
                </c:pt>
                <c:pt idx="1871">
                  <c:v>-9.3194413333333337E-2</c:v>
                </c:pt>
                <c:pt idx="1872">
                  <c:v>-9.4056788333333335E-2</c:v>
                </c:pt>
                <c:pt idx="1873">
                  <c:v>-9.336510499999999E-2</c:v>
                </c:pt>
                <c:pt idx="1874">
                  <c:v>-9.1915750000000004E-2</c:v>
                </c:pt>
                <c:pt idx="1875">
                  <c:v>-9.3299746666666669E-2</c:v>
                </c:pt>
                <c:pt idx="1876">
                  <c:v>-9.2340270000000002E-2</c:v>
                </c:pt>
                <c:pt idx="1877">
                  <c:v>-9.1377623333333338E-2</c:v>
                </c:pt>
                <c:pt idx="1878">
                  <c:v>-9.1490578333333336E-2</c:v>
                </c:pt>
                <c:pt idx="1879">
                  <c:v>-0.103042325</c:v>
                </c:pt>
                <c:pt idx="1880">
                  <c:v>-0.1024858</c:v>
                </c:pt>
                <c:pt idx="1881">
                  <c:v>-0.10040123500000001</c:v>
                </c:pt>
                <c:pt idx="1882">
                  <c:v>-0.100488805</c:v>
                </c:pt>
                <c:pt idx="1883">
                  <c:v>-0.10086193833333333</c:v>
                </c:pt>
                <c:pt idx="1884">
                  <c:v>-9.9839648333333322E-2</c:v>
                </c:pt>
                <c:pt idx="1885">
                  <c:v>-9.9407490000000001E-2</c:v>
                </c:pt>
                <c:pt idx="1886">
                  <c:v>-9.8453100000000002E-2</c:v>
                </c:pt>
                <c:pt idx="1887">
                  <c:v>-9.7156674999999998E-2</c:v>
                </c:pt>
                <c:pt idx="1888">
                  <c:v>-9.7663059999999996E-2</c:v>
                </c:pt>
                <c:pt idx="1889">
                  <c:v>-9.7394633333333328E-2</c:v>
                </c:pt>
                <c:pt idx="1890">
                  <c:v>-9.7336888333333343E-2</c:v>
                </c:pt>
                <c:pt idx="1891">
                  <c:v>-9.6721354999999995E-2</c:v>
                </c:pt>
                <c:pt idx="1892">
                  <c:v>-9.5768236666666659E-2</c:v>
                </c:pt>
                <c:pt idx="1893">
                  <c:v>-9.5746651666666668E-2</c:v>
                </c:pt>
                <c:pt idx="1894">
                  <c:v>-9.6657896666666673E-2</c:v>
                </c:pt>
                <c:pt idx="1895">
                  <c:v>-9.4887446666666667E-2</c:v>
                </c:pt>
                <c:pt idx="1896">
                  <c:v>-9.4291575000000002E-2</c:v>
                </c:pt>
                <c:pt idx="1897">
                  <c:v>-9.4032676666666662E-2</c:v>
                </c:pt>
                <c:pt idx="1898">
                  <c:v>-9.3987631666666654E-2</c:v>
                </c:pt>
                <c:pt idx="1899">
                  <c:v>-9.3344808333333334E-2</c:v>
                </c:pt>
                <c:pt idx="1900">
                  <c:v>-9.2253343333333321E-2</c:v>
                </c:pt>
                <c:pt idx="1901">
                  <c:v>-9.0923278333333329E-2</c:v>
                </c:pt>
                <c:pt idx="1902">
                  <c:v>-9.2407536666666665E-2</c:v>
                </c:pt>
                <c:pt idx="1903">
                  <c:v>-9.1118089999999999E-2</c:v>
                </c:pt>
                <c:pt idx="1904">
                  <c:v>-9.0513339999999998E-2</c:v>
                </c:pt>
                <c:pt idx="1905">
                  <c:v>-9.1102861666666674E-2</c:v>
                </c:pt>
                <c:pt idx="1906">
                  <c:v>-9.0249999999999997E-2</c:v>
                </c:pt>
                <c:pt idx="1907">
                  <c:v>-9.0061530000000001E-2</c:v>
                </c:pt>
                <c:pt idx="1908">
                  <c:v>-8.8848225000000003E-2</c:v>
                </c:pt>
                <c:pt idx="1909">
                  <c:v>-9.0043123333333336E-2</c:v>
                </c:pt>
                <c:pt idx="1910">
                  <c:v>-8.9232143333333333E-2</c:v>
                </c:pt>
                <c:pt idx="1911">
                  <c:v>-8.9178839999999995E-2</c:v>
                </c:pt>
                <c:pt idx="1912">
                  <c:v>-8.9584335000000001E-2</c:v>
                </c:pt>
                <c:pt idx="1913">
                  <c:v>-0.101455895</c:v>
                </c:pt>
                <c:pt idx="1914">
                  <c:v>-0.10126806166666666</c:v>
                </c:pt>
                <c:pt idx="1915">
                  <c:v>-0.10069885333333332</c:v>
                </c:pt>
                <c:pt idx="1916">
                  <c:v>-0.100563685</c:v>
                </c:pt>
                <c:pt idx="1917">
                  <c:v>-0.100126465</c:v>
                </c:pt>
                <c:pt idx="1918">
                  <c:v>-9.9743183333333332E-2</c:v>
                </c:pt>
                <c:pt idx="1919">
                  <c:v>-9.8496890000000004E-2</c:v>
                </c:pt>
                <c:pt idx="1920">
                  <c:v>-9.8960121666666664E-2</c:v>
                </c:pt>
                <c:pt idx="1921">
                  <c:v>-0.10003128</c:v>
                </c:pt>
                <c:pt idx="1922">
                  <c:v>-9.9221571666666661E-2</c:v>
                </c:pt>
                <c:pt idx="1923">
                  <c:v>-9.9418283333333329E-2</c:v>
                </c:pt>
                <c:pt idx="1924">
                  <c:v>-9.8041271666666679E-2</c:v>
                </c:pt>
                <c:pt idx="1925">
                  <c:v>-9.8203078333333332E-2</c:v>
                </c:pt>
                <c:pt idx="1926">
                  <c:v>-9.8413761666666669E-2</c:v>
                </c:pt>
                <c:pt idx="1927">
                  <c:v>-9.7703043333333323E-2</c:v>
                </c:pt>
                <c:pt idx="1928">
                  <c:v>-9.6771494999999999E-2</c:v>
                </c:pt>
                <c:pt idx="1929">
                  <c:v>-9.5897046666666666E-2</c:v>
                </c:pt>
                <c:pt idx="1930">
                  <c:v>-9.6294920000000006E-2</c:v>
                </c:pt>
                <c:pt idx="1931">
                  <c:v>-9.5013093333333326E-2</c:v>
                </c:pt>
                <c:pt idx="1932">
                  <c:v>-9.363289666666666E-2</c:v>
                </c:pt>
                <c:pt idx="1933">
                  <c:v>-9.3685563333333333E-2</c:v>
                </c:pt>
                <c:pt idx="1934">
                  <c:v>-9.4353143333333334E-2</c:v>
                </c:pt>
                <c:pt idx="1935">
                  <c:v>-9.4880461666666666E-2</c:v>
                </c:pt>
                <c:pt idx="1936">
                  <c:v>-9.3576423333333339E-2</c:v>
                </c:pt>
                <c:pt idx="1937">
                  <c:v>-9.3012913333333336E-2</c:v>
                </c:pt>
                <c:pt idx="1938">
                  <c:v>-9.3801061666666671E-2</c:v>
                </c:pt>
                <c:pt idx="1939">
                  <c:v>-9.1827543333333331E-2</c:v>
                </c:pt>
                <c:pt idx="1940">
                  <c:v>-9.2111833333333323E-2</c:v>
                </c:pt>
                <c:pt idx="1941">
                  <c:v>-9.1410001666666657E-2</c:v>
                </c:pt>
                <c:pt idx="1942">
                  <c:v>-9.0468279999999998E-2</c:v>
                </c:pt>
                <c:pt idx="1943">
                  <c:v>-8.9918756666666669E-2</c:v>
                </c:pt>
                <c:pt idx="1944">
                  <c:v>-8.9798171666666662E-2</c:v>
                </c:pt>
                <c:pt idx="1945">
                  <c:v>-0.10303471166666665</c:v>
                </c:pt>
                <c:pt idx="1946">
                  <c:v>-0.10255878</c:v>
                </c:pt>
                <c:pt idx="1947">
                  <c:v>-0.10356710833333334</c:v>
                </c:pt>
                <c:pt idx="1948">
                  <c:v>-0.10109228333333334</c:v>
                </c:pt>
                <c:pt idx="1949">
                  <c:v>-0.10086638166666666</c:v>
                </c:pt>
                <c:pt idx="1950">
                  <c:v>-9.8980435000000005E-2</c:v>
                </c:pt>
                <c:pt idx="1951">
                  <c:v>-9.9993205000000002E-2</c:v>
                </c:pt>
                <c:pt idx="1952">
                  <c:v>-0.10004778666666667</c:v>
                </c:pt>
                <c:pt idx="1953">
                  <c:v>-9.9180953333333335E-2</c:v>
                </c:pt>
                <c:pt idx="1954">
                  <c:v>-9.9302156666666669E-2</c:v>
                </c:pt>
                <c:pt idx="1955">
                  <c:v>-9.8715821666666662E-2</c:v>
                </c:pt>
                <c:pt idx="1956">
                  <c:v>-9.844929333333334E-2</c:v>
                </c:pt>
                <c:pt idx="1957">
                  <c:v>-9.7776008333333345E-2</c:v>
                </c:pt>
                <c:pt idx="1958">
                  <c:v>-9.8213871666666674E-2</c:v>
                </c:pt>
                <c:pt idx="1959">
                  <c:v>-9.7439695000000007E-2</c:v>
                </c:pt>
                <c:pt idx="1960">
                  <c:v>-9.6959328333333344E-2</c:v>
                </c:pt>
                <c:pt idx="1961">
                  <c:v>-9.7274700000000006E-2</c:v>
                </c:pt>
                <c:pt idx="1962">
                  <c:v>-9.5292298333333331E-2</c:v>
                </c:pt>
                <c:pt idx="1963">
                  <c:v>-9.5143811666666675E-2</c:v>
                </c:pt>
                <c:pt idx="1964">
                  <c:v>-9.4142459999999997E-2</c:v>
                </c:pt>
                <c:pt idx="1965">
                  <c:v>-9.3999043333333338E-2</c:v>
                </c:pt>
                <c:pt idx="1966">
                  <c:v>-9.3898145000000002E-2</c:v>
                </c:pt>
                <c:pt idx="1967">
                  <c:v>-9.4082808333333337E-2</c:v>
                </c:pt>
                <c:pt idx="1968">
                  <c:v>-9.2948198333333329E-2</c:v>
                </c:pt>
                <c:pt idx="1969">
                  <c:v>-9.2609333333333335E-2</c:v>
                </c:pt>
                <c:pt idx="1970">
                  <c:v>-9.1906230000000005E-2</c:v>
                </c:pt>
                <c:pt idx="1971">
                  <c:v>-9.221716666666667E-2</c:v>
                </c:pt>
                <c:pt idx="1972">
                  <c:v>-9.0487328333333339E-2</c:v>
                </c:pt>
                <c:pt idx="1973">
                  <c:v>-9.1077486666666665E-2</c:v>
                </c:pt>
                <c:pt idx="1974">
                  <c:v>-9.0468931666666669E-2</c:v>
                </c:pt>
                <c:pt idx="1975">
                  <c:v>-8.9851483333333329E-2</c:v>
                </c:pt>
                <c:pt idx="1976">
                  <c:v>-8.9107760000000008E-2</c:v>
                </c:pt>
                <c:pt idx="1977">
                  <c:v>-8.8772710000000005E-2</c:v>
                </c:pt>
                <c:pt idx="1978">
                  <c:v>-8.8362781666666654E-2</c:v>
                </c:pt>
                <c:pt idx="1979">
                  <c:v>-8.943583166666666E-2</c:v>
                </c:pt>
                <c:pt idx="1980">
                  <c:v>-8.9248013333333334E-2</c:v>
                </c:pt>
                <c:pt idx="1981">
                  <c:v>-0.10168688333333334</c:v>
                </c:pt>
                <c:pt idx="1982">
                  <c:v>-0.102179305</c:v>
                </c:pt>
                <c:pt idx="1983">
                  <c:v>-0.10146732333333335</c:v>
                </c:pt>
                <c:pt idx="1984">
                  <c:v>-0.10046215833333334</c:v>
                </c:pt>
                <c:pt idx="1985">
                  <c:v>-0.10025338333333332</c:v>
                </c:pt>
                <c:pt idx="1986">
                  <c:v>-0.100303515</c:v>
                </c:pt>
                <c:pt idx="1987">
                  <c:v>-9.8114236666666674E-2</c:v>
                </c:pt>
                <c:pt idx="1988">
                  <c:v>-9.8352210000000009E-2</c:v>
                </c:pt>
                <c:pt idx="1989">
                  <c:v>-9.8163739999999999E-2</c:v>
                </c:pt>
                <c:pt idx="1990">
                  <c:v>-9.7503781666666664E-2</c:v>
                </c:pt>
                <c:pt idx="1991">
                  <c:v>-9.7453013333333338E-2</c:v>
                </c:pt>
                <c:pt idx="1992">
                  <c:v>-9.8199900000000007E-2</c:v>
                </c:pt>
                <c:pt idx="1993">
                  <c:v>-9.7110343333333335E-2</c:v>
                </c:pt>
                <c:pt idx="1994">
                  <c:v>-9.679370000000001E-2</c:v>
                </c:pt>
                <c:pt idx="1995">
                  <c:v>-9.5772028333333342E-2</c:v>
                </c:pt>
                <c:pt idx="1996">
                  <c:v>-9.4623461666666658E-2</c:v>
                </c:pt>
                <c:pt idx="1997">
                  <c:v>-9.4499095000000005E-2</c:v>
                </c:pt>
                <c:pt idx="1998">
                  <c:v>-9.4190676666666667E-2</c:v>
                </c:pt>
                <c:pt idx="1999">
                  <c:v>-9.2737508333333329E-2</c:v>
                </c:pt>
                <c:pt idx="2000">
                  <c:v>-9.3080178333333333E-2</c:v>
                </c:pt>
                <c:pt idx="2001">
                  <c:v>-9.1871968333333331E-2</c:v>
                </c:pt>
                <c:pt idx="2002">
                  <c:v>-9.1891629999999988E-2</c:v>
                </c:pt>
                <c:pt idx="2003">
                  <c:v>-9.173108666666667E-2</c:v>
                </c:pt>
                <c:pt idx="2004">
                  <c:v>-9.1776768333333328E-2</c:v>
                </c:pt>
                <c:pt idx="2005">
                  <c:v>-9.1410628333333341E-2</c:v>
                </c:pt>
                <c:pt idx="2006">
                  <c:v>-9.0584421666666665E-2</c:v>
                </c:pt>
                <c:pt idx="2007">
                  <c:v>-8.996063E-2</c:v>
                </c:pt>
                <c:pt idx="2008">
                  <c:v>-8.9643971666666669E-2</c:v>
                </c:pt>
                <c:pt idx="2009">
                  <c:v>-8.9496763333333326E-2</c:v>
                </c:pt>
                <c:pt idx="2010">
                  <c:v>-8.8532844999999999E-2</c:v>
                </c:pt>
                <c:pt idx="2011">
                  <c:v>-8.8705444999999994E-2</c:v>
                </c:pt>
                <c:pt idx="2012">
                  <c:v>-0.10271678833333334</c:v>
                </c:pt>
                <c:pt idx="2013">
                  <c:v>-0.10078451666666667</c:v>
                </c:pt>
                <c:pt idx="2014">
                  <c:v>-9.9912619999999994E-2</c:v>
                </c:pt>
                <c:pt idx="2015">
                  <c:v>-0.10038410833333335</c:v>
                </c:pt>
                <c:pt idx="2016">
                  <c:v>-0.10008458333333332</c:v>
                </c:pt>
                <c:pt idx="2017">
                  <c:v>-9.9589626666666667E-2</c:v>
                </c:pt>
                <c:pt idx="2018">
                  <c:v>-9.9241239999999994E-2</c:v>
                </c:pt>
                <c:pt idx="2019">
                  <c:v>-9.9459536666666667E-2</c:v>
                </c:pt>
                <c:pt idx="2020">
                  <c:v>-9.9580105000000002E-2</c:v>
                </c:pt>
                <c:pt idx="2021">
                  <c:v>-9.8581918333333338E-2</c:v>
                </c:pt>
                <c:pt idx="2022">
                  <c:v>-9.8841460000000006E-2</c:v>
                </c:pt>
                <c:pt idx="2023">
                  <c:v>-9.7886434999999994E-2</c:v>
                </c:pt>
                <c:pt idx="2024">
                  <c:v>-9.7128121666666664E-2</c:v>
                </c:pt>
                <c:pt idx="2025">
                  <c:v>-9.741493833333334E-2</c:v>
                </c:pt>
                <c:pt idx="2026">
                  <c:v>-9.7239168333333334E-2</c:v>
                </c:pt>
                <c:pt idx="2027">
                  <c:v>-9.5944643333333329E-2</c:v>
                </c:pt>
                <c:pt idx="2028">
                  <c:v>-9.5235188333333332E-2</c:v>
                </c:pt>
                <c:pt idx="2029">
                  <c:v>-9.4209083333333332E-2</c:v>
                </c:pt>
                <c:pt idx="2030">
                  <c:v>-9.4569523333333322E-2</c:v>
                </c:pt>
                <c:pt idx="2031">
                  <c:v>-9.3778213333333332E-2</c:v>
                </c:pt>
                <c:pt idx="2032">
                  <c:v>-9.3126511666666661E-2</c:v>
                </c:pt>
                <c:pt idx="2033">
                  <c:v>-9.3077643333333335E-2</c:v>
                </c:pt>
                <c:pt idx="2034">
                  <c:v>-9.2512878333333326E-2</c:v>
                </c:pt>
                <c:pt idx="2035">
                  <c:v>-9.2237473333333334E-2</c:v>
                </c:pt>
                <c:pt idx="2036">
                  <c:v>-9.1884645000000001E-2</c:v>
                </c:pt>
                <c:pt idx="2037">
                  <c:v>-9.1736164999999995E-2</c:v>
                </c:pt>
                <c:pt idx="2038">
                  <c:v>-9.1646060000000001E-2</c:v>
                </c:pt>
                <c:pt idx="2039">
                  <c:v>-9.0717673333333332E-2</c:v>
                </c:pt>
                <c:pt idx="2040">
                  <c:v>-9.0078019999999995E-2</c:v>
                </c:pt>
                <c:pt idx="2041">
                  <c:v>-8.906017166666666E-2</c:v>
                </c:pt>
                <c:pt idx="2042">
                  <c:v>-8.9556416666666666E-2</c:v>
                </c:pt>
                <c:pt idx="2043">
                  <c:v>-8.9051929999999987E-2</c:v>
                </c:pt>
                <c:pt idx="2044">
                  <c:v>-0.10192484833333333</c:v>
                </c:pt>
                <c:pt idx="2045">
                  <c:v>-0.101579635</c:v>
                </c:pt>
                <c:pt idx="2046">
                  <c:v>-0.10098186333333332</c:v>
                </c:pt>
                <c:pt idx="2047">
                  <c:v>-0.10046913666666667</c:v>
                </c:pt>
                <c:pt idx="2048">
                  <c:v>-0.10019626666666667</c:v>
                </c:pt>
                <c:pt idx="2049">
                  <c:v>-9.9585183333333341E-2</c:v>
                </c:pt>
                <c:pt idx="2050">
                  <c:v>-9.8948073333333345E-2</c:v>
                </c:pt>
                <c:pt idx="2051">
                  <c:v>-9.7883256666666668E-2</c:v>
                </c:pt>
                <c:pt idx="2052">
                  <c:v>-9.8125028333333322E-2</c:v>
                </c:pt>
                <c:pt idx="2053">
                  <c:v>-9.8517194999999988E-2</c:v>
                </c:pt>
                <c:pt idx="2054">
                  <c:v>-9.7887698333333342E-2</c:v>
                </c:pt>
                <c:pt idx="2055">
                  <c:v>-9.7244874999999995E-2</c:v>
                </c:pt>
                <c:pt idx="2056">
                  <c:v>-9.7059583333333338E-2</c:v>
                </c:pt>
                <c:pt idx="2057">
                  <c:v>-9.6429451666666666E-2</c:v>
                </c:pt>
                <c:pt idx="2058">
                  <c:v>-9.6674403333333339E-2</c:v>
                </c:pt>
                <c:pt idx="2059">
                  <c:v>-9.5745380000000005E-2</c:v>
                </c:pt>
                <c:pt idx="2060">
                  <c:v>-9.6060133333333325E-2</c:v>
                </c:pt>
                <c:pt idx="2061">
                  <c:v>-9.4722453333333331E-2</c:v>
                </c:pt>
                <c:pt idx="2062">
                  <c:v>-9.440008833333334E-2</c:v>
                </c:pt>
                <c:pt idx="2063">
                  <c:v>-9.407075166666666E-2</c:v>
                </c:pt>
                <c:pt idx="2064">
                  <c:v>-9.3815016666666667E-2</c:v>
                </c:pt>
                <c:pt idx="2065">
                  <c:v>-9.3304824999999994E-2</c:v>
                </c:pt>
                <c:pt idx="2066">
                  <c:v>-9.3274363333333332E-2</c:v>
                </c:pt>
                <c:pt idx="2067">
                  <c:v>-9.3406351666666679E-2</c:v>
                </c:pt>
                <c:pt idx="2068">
                  <c:v>-9.2324408333333344E-2</c:v>
                </c:pt>
                <c:pt idx="2069">
                  <c:v>-9.2758456666666669E-2</c:v>
                </c:pt>
                <c:pt idx="2070">
                  <c:v>-9.1303388333333332E-2</c:v>
                </c:pt>
                <c:pt idx="2071">
                  <c:v>-9.0871874999999991E-2</c:v>
                </c:pt>
                <c:pt idx="2072">
                  <c:v>-9.0282996666666671E-2</c:v>
                </c:pt>
                <c:pt idx="2073">
                  <c:v>-9.0623751666666655E-2</c:v>
                </c:pt>
                <c:pt idx="2074">
                  <c:v>-8.9412991666666664E-2</c:v>
                </c:pt>
                <c:pt idx="2075">
                  <c:v>-8.8490963333333325E-2</c:v>
                </c:pt>
                <c:pt idx="2076">
                  <c:v>-8.9099518333333336E-2</c:v>
                </c:pt>
                <c:pt idx="2077">
                  <c:v>-8.8532216666666663E-2</c:v>
                </c:pt>
                <c:pt idx="2078">
                  <c:v>-0.10242424833333333</c:v>
                </c:pt>
                <c:pt idx="2079">
                  <c:v>-0.10123442833333333</c:v>
                </c:pt>
                <c:pt idx="2080">
                  <c:v>-0.10119318166666667</c:v>
                </c:pt>
                <c:pt idx="2081">
                  <c:v>-9.9817426666666667E-2</c:v>
                </c:pt>
                <c:pt idx="2082">
                  <c:v>-9.9262809999999993E-2</c:v>
                </c:pt>
                <c:pt idx="2083">
                  <c:v>-9.8488005000000003E-2</c:v>
                </c:pt>
                <c:pt idx="2084">
                  <c:v>-9.906102E-2</c:v>
                </c:pt>
                <c:pt idx="2085">
                  <c:v>-9.801080999999999E-2</c:v>
                </c:pt>
                <c:pt idx="2086">
                  <c:v>-9.7557091666666665E-2</c:v>
                </c:pt>
                <c:pt idx="2087">
                  <c:v>-9.8228463333333321E-2</c:v>
                </c:pt>
                <c:pt idx="2088">
                  <c:v>-9.718840166666666E-2</c:v>
                </c:pt>
                <c:pt idx="2089">
                  <c:v>-9.8022858333333338E-2</c:v>
                </c:pt>
                <c:pt idx="2090">
                  <c:v>-9.6312698333333335E-2</c:v>
                </c:pt>
                <c:pt idx="2091">
                  <c:v>-9.6640770000000001E-2</c:v>
                </c:pt>
                <c:pt idx="2092">
                  <c:v>-9.5658444999999995E-2</c:v>
                </c:pt>
                <c:pt idx="2093">
                  <c:v>-9.4500358333333326E-2</c:v>
                </c:pt>
                <c:pt idx="2094">
                  <c:v>-9.4639324999999996E-2</c:v>
                </c:pt>
                <c:pt idx="2095">
                  <c:v>-9.4327751666666668E-2</c:v>
                </c:pt>
                <c:pt idx="2096">
                  <c:v>-9.3676686666666675E-2</c:v>
                </c:pt>
                <c:pt idx="2097">
                  <c:v>-9.2938676666666664E-2</c:v>
                </c:pt>
                <c:pt idx="2098">
                  <c:v>-9.3143638333333334E-2</c:v>
                </c:pt>
                <c:pt idx="2099">
                  <c:v>-9.2151173333333336E-2</c:v>
                </c:pt>
                <c:pt idx="2100">
                  <c:v>-9.1841498333333327E-2</c:v>
                </c:pt>
                <c:pt idx="2101">
                  <c:v>-9.2238108333333332E-2</c:v>
                </c:pt>
                <c:pt idx="2102">
                  <c:v>-9.0677063333333335E-2</c:v>
                </c:pt>
                <c:pt idx="2103">
                  <c:v>-8.9966344999999989E-2</c:v>
                </c:pt>
                <c:pt idx="2104">
                  <c:v>-9.100958499999999E-2</c:v>
                </c:pt>
                <c:pt idx="2105">
                  <c:v>-9.045115333333334E-2</c:v>
                </c:pt>
                <c:pt idx="2106">
                  <c:v>-8.8971336666666664E-2</c:v>
                </c:pt>
                <c:pt idx="2107">
                  <c:v>-9.0224608333333331E-2</c:v>
                </c:pt>
                <c:pt idx="2108">
                  <c:v>-8.8973236666666664E-2</c:v>
                </c:pt>
                <c:pt idx="2109">
                  <c:v>-8.8384349999999987E-2</c:v>
                </c:pt>
                <c:pt idx="2110">
                  <c:v>-8.8178118333333347E-2</c:v>
                </c:pt>
                <c:pt idx="2111">
                  <c:v>-9.9337061666666671E-2</c:v>
                </c:pt>
                <c:pt idx="2112">
                  <c:v>-0.10192294166666667</c:v>
                </c:pt>
                <c:pt idx="2113">
                  <c:v>-0.10075532666666667</c:v>
                </c:pt>
                <c:pt idx="2114">
                  <c:v>-9.9881521666666667E-2</c:v>
                </c:pt>
                <c:pt idx="2115">
                  <c:v>-0.100477385</c:v>
                </c:pt>
                <c:pt idx="2116">
                  <c:v>-9.8673931666666673E-2</c:v>
                </c:pt>
                <c:pt idx="2117">
                  <c:v>-9.9062291666666663E-2</c:v>
                </c:pt>
                <c:pt idx="2118">
                  <c:v>-9.9667668333333334E-2</c:v>
                </c:pt>
                <c:pt idx="2119">
                  <c:v>-9.8889693333333334E-2</c:v>
                </c:pt>
                <c:pt idx="2120">
                  <c:v>-9.773920333333333E-2</c:v>
                </c:pt>
                <c:pt idx="2121">
                  <c:v>-9.7228376666666658E-2</c:v>
                </c:pt>
                <c:pt idx="2122">
                  <c:v>-9.7950521666666665E-2</c:v>
                </c:pt>
                <c:pt idx="2123">
                  <c:v>-9.6193393333333335E-2</c:v>
                </c:pt>
                <c:pt idx="2124">
                  <c:v>-9.5864693333333334E-2</c:v>
                </c:pt>
                <c:pt idx="2125">
                  <c:v>-9.6018249999999999E-2</c:v>
                </c:pt>
                <c:pt idx="2126">
                  <c:v>-9.5263108333333332E-2</c:v>
                </c:pt>
                <c:pt idx="2127">
                  <c:v>-9.5365278333333345E-2</c:v>
                </c:pt>
                <c:pt idx="2128">
                  <c:v>-9.3678593333333324E-2</c:v>
                </c:pt>
                <c:pt idx="2129">
                  <c:v>-9.3130946666666672E-2</c:v>
                </c:pt>
                <c:pt idx="2130">
                  <c:v>-9.3035753333333332E-2</c:v>
                </c:pt>
                <c:pt idx="2131">
                  <c:v>-9.3467911666666667E-2</c:v>
                </c:pt>
                <c:pt idx="2132">
                  <c:v>-9.2551588333333337E-2</c:v>
                </c:pt>
                <c:pt idx="2133">
                  <c:v>-9.1633994999999996E-2</c:v>
                </c:pt>
                <c:pt idx="2134">
                  <c:v>-9.1246906666666655E-2</c:v>
                </c:pt>
                <c:pt idx="2135">
                  <c:v>-9.129259666666667E-2</c:v>
                </c:pt>
                <c:pt idx="2136">
                  <c:v>-9.147155333333333E-2</c:v>
                </c:pt>
                <c:pt idx="2137">
                  <c:v>-8.9515161666666676E-2</c:v>
                </c:pt>
                <c:pt idx="2138">
                  <c:v>-8.8997983333333336E-2</c:v>
                </c:pt>
                <c:pt idx="2139">
                  <c:v>-8.9919385000000004E-2</c:v>
                </c:pt>
                <c:pt idx="2140">
                  <c:v>-8.8754311666666669E-2</c:v>
                </c:pt>
                <c:pt idx="2141">
                  <c:v>-8.817240333333333E-2</c:v>
                </c:pt>
                <c:pt idx="2142">
                  <c:v>-8.781069833333334E-2</c:v>
                </c:pt>
                <c:pt idx="2143">
                  <c:v>-8.7702195000000011E-2</c:v>
                </c:pt>
                <c:pt idx="2144">
                  <c:v>-8.738997833333334E-2</c:v>
                </c:pt>
                <c:pt idx="2145">
                  <c:v>-9.9608023333333337E-2</c:v>
                </c:pt>
                <c:pt idx="2146">
                  <c:v>-9.8644741666666674E-2</c:v>
                </c:pt>
                <c:pt idx="2147">
                  <c:v>-9.9912619999999994E-2</c:v>
                </c:pt>
                <c:pt idx="2148">
                  <c:v>-9.8261459999999995E-2</c:v>
                </c:pt>
                <c:pt idx="2149">
                  <c:v>-9.7808376666666669E-2</c:v>
                </c:pt>
                <c:pt idx="2150">
                  <c:v>-9.7124941666666659E-2</c:v>
                </c:pt>
                <c:pt idx="2151">
                  <c:v>-9.6909825000000005E-2</c:v>
                </c:pt>
                <c:pt idx="2152">
                  <c:v>-9.6805126666666672E-2</c:v>
                </c:pt>
                <c:pt idx="2153">
                  <c:v>-9.6358378333333328E-2</c:v>
                </c:pt>
                <c:pt idx="2154">
                  <c:v>-9.5539785000000002E-2</c:v>
                </c:pt>
                <c:pt idx="2155">
                  <c:v>-9.4171006666666654E-2</c:v>
                </c:pt>
                <c:pt idx="2156">
                  <c:v>-9.4853814999999994E-2</c:v>
                </c:pt>
                <c:pt idx="2157">
                  <c:v>-9.4798596666666665E-2</c:v>
                </c:pt>
                <c:pt idx="2158">
                  <c:v>-9.537986833333334E-2</c:v>
                </c:pt>
                <c:pt idx="2159">
                  <c:v>-9.3512965000000003E-2</c:v>
                </c:pt>
                <c:pt idx="2160">
                  <c:v>-9.2941213333333342E-2</c:v>
                </c:pt>
                <c:pt idx="2161">
                  <c:v>-9.2401195000000005E-2</c:v>
                </c:pt>
                <c:pt idx="2162">
                  <c:v>-9.2351691666666666E-2</c:v>
                </c:pt>
                <c:pt idx="2163">
                  <c:v>-9.1889731666666669E-2</c:v>
                </c:pt>
                <c:pt idx="2164">
                  <c:v>-9.1696818333333333E-2</c:v>
                </c:pt>
                <c:pt idx="2165">
                  <c:v>-9.1288161666666673E-2</c:v>
                </c:pt>
                <c:pt idx="2166">
                  <c:v>-9.0913121666666666E-2</c:v>
                </c:pt>
                <c:pt idx="2167">
                  <c:v>-8.9735993333333333E-2</c:v>
                </c:pt>
                <c:pt idx="2168">
                  <c:v>-9.0633273333333333E-2</c:v>
                </c:pt>
                <c:pt idx="2169">
                  <c:v>-8.9861011666666671E-2</c:v>
                </c:pt>
                <c:pt idx="2170">
                  <c:v>-8.9529116666666672E-2</c:v>
                </c:pt>
                <c:pt idx="2171">
                  <c:v>-8.8274575000000008E-2</c:v>
                </c:pt>
                <c:pt idx="2172">
                  <c:v>-8.8086739999999997E-2</c:v>
                </c:pt>
                <c:pt idx="2173">
                  <c:v>-8.7646349999999998E-2</c:v>
                </c:pt>
                <c:pt idx="2174">
                  <c:v>-8.7030179999999999E-2</c:v>
                </c:pt>
                <c:pt idx="2175">
                  <c:v>-8.7193266666666658E-2</c:v>
                </c:pt>
                <c:pt idx="2176">
                  <c:v>-8.670528000000001E-2</c:v>
                </c:pt>
                <c:pt idx="2177">
                  <c:v>-8.6356901666666666E-2</c:v>
                </c:pt>
                <c:pt idx="2178">
                  <c:v>-9.9352923333333329E-2</c:v>
                </c:pt>
                <c:pt idx="2179">
                  <c:v>-9.8689795000000011E-2</c:v>
                </c:pt>
                <c:pt idx="2180">
                  <c:v>-9.7037371666666664E-2</c:v>
                </c:pt>
                <c:pt idx="2181">
                  <c:v>-9.7595794999999999E-2</c:v>
                </c:pt>
                <c:pt idx="2182">
                  <c:v>-9.7788706666666669E-2</c:v>
                </c:pt>
                <c:pt idx="2183">
                  <c:v>-9.7347673333333343E-2</c:v>
                </c:pt>
                <c:pt idx="2184">
                  <c:v>-9.6323474999999992E-2</c:v>
                </c:pt>
                <c:pt idx="2185">
                  <c:v>-9.5626091666666663E-2</c:v>
                </c:pt>
                <c:pt idx="2186">
                  <c:v>-9.570223500000001E-2</c:v>
                </c:pt>
                <c:pt idx="2187">
                  <c:v>-9.5454748333333325E-2</c:v>
                </c:pt>
                <c:pt idx="2188">
                  <c:v>-9.4299196666666668E-2</c:v>
                </c:pt>
                <c:pt idx="2189">
                  <c:v>-9.4433728333333342E-2</c:v>
                </c:pt>
                <c:pt idx="2190">
                  <c:v>-9.3603069999999997E-2</c:v>
                </c:pt>
                <c:pt idx="2191">
                  <c:v>-9.3266113333333331E-2</c:v>
                </c:pt>
                <c:pt idx="2192">
                  <c:v>-9.2948833333333328E-2</c:v>
                </c:pt>
                <c:pt idx="2193">
                  <c:v>-9.3481246666666656E-2</c:v>
                </c:pt>
                <c:pt idx="2194">
                  <c:v>-9.2081999999999997E-2</c:v>
                </c:pt>
                <c:pt idx="2195">
                  <c:v>-9.1229779999999996E-2</c:v>
                </c:pt>
                <c:pt idx="2196">
                  <c:v>-9.2177820000000008E-2</c:v>
                </c:pt>
                <c:pt idx="2197">
                  <c:v>-9.0984201666666667E-2</c:v>
                </c:pt>
                <c:pt idx="2198">
                  <c:v>-9.179200333333333E-2</c:v>
                </c:pt>
                <c:pt idx="2199">
                  <c:v>-9.0976580000000001E-2</c:v>
                </c:pt>
                <c:pt idx="2200">
                  <c:v>-9.0065971666666675E-2</c:v>
                </c:pt>
                <c:pt idx="2201">
                  <c:v>-8.9956188333333326E-2</c:v>
                </c:pt>
                <c:pt idx="2202">
                  <c:v>-8.914710666666667E-2</c:v>
                </c:pt>
                <c:pt idx="2203">
                  <c:v>-8.9393321666666664E-2</c:v>
                </c:pt>
                <c:pt idx="2204">
                  <c:v>-8.765777000000001E-2</c:v>
                </c:pt>
                <c:pt idx="2205">
                  <c:v>-9.9641021666666676E-2</c:v>
                </c:pt>
                <c:pt idx="2206">
                  <c:v>-9.7770930000000006E-2</c:v>
                </c:pt>
                <c:pt idx="2207">
                  <c:v>-9.8557178333333342E-2</c:v>
                </c:pt>
                <c:pt idx="2208">
                  <c:v>-9.7484748333333343E-2</c:v>
                </c:pt>
                <c:pt idx="2209">
                  <c:v>-9.7503789999999993E-2</c:v>
                </c:pt>
                <c:pt idx="2210">
                  <c:v>-9.6918701666666662E-2</c:v>
                </c:pt>
                <c:pt idx="2211">
                  <c:v>-9.5904660000000003E-2</c:v>
                </c:pt>
                <c:pt idx="2212">
                  <c:v>-9.6124863333333338E-2</c:v>
                </c:pt>
                <c:pt idx="2213">
                  <c:v>-9.5413509999999993E-2</c:v>
                </c:pt>
                <c:pt idx="2214">
                  <c:v>-9.5399546666666668E-2</c:v>
                </c:pt>
                <c:pt idx="2215">
                  <c:v>-9.5156503333333323E-2</c:v>
                </c:pt>
                <c:pt idx="2216">
                  <c:v>-9.3743951666666672E-2</c:v>
                </c:pt>
                <c:pt idx="2217">
                  <c:v>-9.4621563333333339E-2</c:v>
                </c:pt>
                <c:pt idx="2218">
                  <c:v>-9.3742044999999996E-2</c:v>
                </c:pt>
                <c:pt idx="2219">
                  <c:v>-9.3791540000000007E-2</c:v>
                </c:pt>
                <c:pt idx="2220">
                  <c:v>-9.3266749999999995E-2</c:v>
                </c:pt>
                <c:pt idx="2221">
                  <c:v>-9.138968833333333E-2</c:v>
                </c:pt>
                <c:pt idx="2222">
                  <c:v>-9.2137853333333325E-2</c:v>
                </c:pt>
                <c:pt idx="2223">
                  <c:v>-9.2629011666666664E-2</c:v>
                </c:pt>
                <c:pt idx="2224">
                  <c:v>-9.1420778333333341E-2</c:v>
                </c:pt>
                <c:pt idx="2225">
                  <c:v>-9.1089534999999999E-2</c:v>
                </c:pt>
                <c:pt idx="2226">
                  <c:v>-9.0369931666666667E-2</c:v>
                </c:pt>
                <c:pt idx="2227">
                  <c:v>-8.994223333333333E-2</c:v>
                </c:pt>
                <c:pt idx="2228">
                  <c:v>-8.9892736666666667E-2</c:v>
                </c:pt>
                <c:pt idx="2229">
                  <c:v>-8.9373659999999994E-2</c:v>
                </c:pt>
                <c:pt idx="2230">
                  <c:v>-8.9077941666666674E-2</c:v>
                </c:pt>
                <c:pt idx="2231">
                  <c:v>-8.8441466666666663E-2</c:v>
                </c:pt>
                <c:pt idx="2232">
                  <c:v>-8.8991006666666664E-2</c:v>
                </c:pt>
                <c:pt idx="2233">
                  <c:v>-8.8577263333333323E-2</c:v>
                </c:pt>
                <c:pt idx="2234">
                  <c:v>-8.8319634999999994E-2</c:v>
                </c:pt>
                <c:pt idx="2235">
                  <c:v>-8.7524516666666677E-2</c:v>
                </c:pt>
                <c:pt idx="2236">
                  <c:v>-8.7112673333333335E-2</c:v>
                </c:pt>
                <c:pt idx="2237">
                  <c:v>-8.5790865000000008E-2</c:v>
                </c:pt>
                <c:pt idx="2238">
                  <c:v>-8.6410213333333333E-2</c:v>
                </c:pt>
                <c:pt idx="2239">
                  <c:v>-9.8708193333333333E-2</c:v>
                </c:pt>
                <c:pt idx="2240">
                  <c:v>-9.8642206666666662E-2</c:v>
                </c:pt>
                <c:pt idx="2241">
                  <c:v>-9.6836844999999991E-2</c:v>
                </c:pt>
                <c:pt idx="2242">
                  <c:v>-9.7675753333333323E-2</c:v>
                </c:pt>
                <c:pt idx="2243">
                  <c:v>-9.6899033333333329E-2</c:v>
                </c:pt>
                <c:pt idx="2244">
                  <c:v>-9.5836758333333327E-2</c:v>
                </c:pt>
                <c:pt idx="2245">
                  <c:v>-9.6355214999999994E-2</c:v>
                </c:pt>
                <c:pt idx="2246">
                  <c:v>-9.5838666666666669E-2</c:v>
                </c:pt>
                <c:pt idx="2247">
                  <c:v>-9.5394468333333343E-2</c:v>
                </c:pt>
                <c:pt idx="2248">
                  <c:v>-9.4624726666666673E-2</c:v>
                </c:pt>
                <c:pt idx="2249">
                  <c:v>-9.4939478333333327E-2</c:v>
                </c:pt>
                <c:pt idx="2250">
                  <c:v>-9.4203376666666658E-2</c:v>
                </c:pt>
                <c:pt idx="2251">
                  <c:v>-9.3742044999999996E-2</c:v>
                </c:pt>
                <c:pt idx="2252">
                  <c:v>-9.3943206666666654E-2</c:v>
                </c:pt>
                <c:pt idx="2253">
                  <c:v>-9.2759093333333334E-2</c:v>
                </c:pt>
                <c:pt idx="2254">
                  <c:v>-9.2300931666666669E-2</c:v>
                </c:pt>
                <c:pt idx="2255">
                  <c:v>-9.3471073333333335E-2</c:v>
                </c:pt>
                <c:pt idx="2256">
                  <c:v>-9.1434113333333331E-2</c:v>
                </c:pt>
                <c:pt idx="2257">
                  <c:v>-9.1774868333333329E-2</c:v>
                </c:pt>
                <c:pt idx="2258">
                  <c:v>-9.1010213333333326E-2</c:v>
                </c:pt>
                <c:pt idx="2259">
                  <c:v>-9.1213273333333331E-2</c:v>
                </c:pt>
                <c:pt idx="2260">
                  <c:v>-8.9602096666666659E-2</c:v>
                </c:pt>
                <c:pt idx="2261">
                  <c:v>-8.9961895E-2</c:v>
                </c:pt>
                <c:pt idx="2262">
                  <c:v>-8.965540000000001E-2</c:v>
                </c:pt>
                <c:pt idx="2263">
                  <c:v>-8.9231506666666668E-2</c:v>
                </c:pt>
                <c:pt idx="2264">
                  <c:v>-8.9270218333333332E-2</c:v>
                </c:pt>
                <c:pt idx="2265">
                  <c:v>-8.8537923333333338E-2</c:v>
                </c:pt>
                <c:pt idx="2266">
                  <c:v>-8.8958001666666661E-2</c:v>
                </c:pt>
                <c:pt idx="2267">
                  <c:v>-8.6428610000000003E-2</c:v>
                </c:pt>
                <c:pt idx="2268">
                  <c:v>-8.720150833333333E-2</c:v>
                </c:pt>
                <c:pt idx="2269">
                  <c:v>-8.6009779999999994E-2</c:v>
                </c:pt>
                <c:pt idx="2270">
                  <c:v>-8.6313104999999987E-2</c:v>
                </c:pt>
                <c:pt idx="2271">
                  <c:v>-8.7178666666666668E-2</c:v>
                </c:pt>
                <c:pt idx="2272">
                  <c:v>-9.8411218333333342E-2</c:v>
                </c:pt>
                <c:pt idx="2273">
                  <c:v>-9.8104095000000002E-2</c:v>
                </c:pt>
                <c:pt idx="2274">
                  <c:v>-9.7605951666666677E-2</c:v>
                </c:pt>
                <c:pt idx="2275">
                  <c:v>-9.8765945000000008E-2</c:v>
                </c:pt>
                <c:pt idx="2276">
                  <c:v>-9.7507588333333339E-2</c:v>
                </c:pt>
                <c:pt idx="2277">
                  <c:v>-9.7383848333333328E-2</c:v>
                </c:pt>
                <c:pt idx="2278">
                  <c:v>-9.6581753333333326E-2</c:v>
                </c:pt>
                <c:pt idx="2279">
                  <c:v>-9.5654003333333334E-2</c:v>
                </c:pt>
                <c:pt idx="2280">
                  <c:v>-9.6929501666666668E-2</c:v>
                </c:pt>
                <c:pt idx="2281">
                  <c:v>-9.6003660000000005E-2</c:v>
                </c:pt>
                <c:pt idx="2282">
                  <c:v>-9.5208533333333331E-2</c:v>
                </c:pt>
                <c:pt idx="2283">
                  <c:v>-9.5600064999999998E-2</c:v>
                </c:pt>
                <c:pt idx="2284">
                  <c:v>-9.4082180000000001E-2</c:v>
                </c:pt>
                <c:pt idx="2285">
                  <c:v>-9.3060509999999999E-2</c:v>
                </c:pt>
                <c:pt idx="2286">
                  <c:v>-9.2736251666666672E-2</c:v>
                </c:pt>
                <c:pt idx="2287">
                  <c:v>-9.267850666666666E-2</c:v>
                </c:pt>
                <c:pt idx="2288">
                  <c:v>-9.2058523333333336E-2</c:v>
                </c:pt>
                <c:pt idx="2289">
                  <c:v>-9.1986823333333342E-2</c:v>
                </c:pt>
                <c:pt idx="2290">
                  <c:v>-9.1248814999999997E-2</c:v>
                </c:pt>
                <c:pt idx="2291">
                  <c:v>-9.0948025000000002E-2</c:v>
                </c:pt>
                <c:pt idx="2292">
                  <c:v>-9.0915663333333327E-2</c:v>
                </c:pt>
                <c:pt idx="2293">
                  <c:v>-9.0151634999999994E-2</c:v>
                </c:pt>
                <c:pt idx="2294">
                  <c:v>-8.9481528333333324E-2</c:v>
                </c:pt>
                <c:pt idx="2295">
                  <c:v>-8.9125538333333337E-2</c:v>
                </c:pt>
                <c:pt idx="2296">
                  <c:v>-8.8145121666666673E-2</c:v>
                </c:pt>
                <c:pt idx="2297">
                  <c:v>-8.8395143333333343E-2</c:v>
                </c:pt>
                <c:pt idx="2298">
                  <c:v>-8.6538395000000004E-2</c:v>
                </c:pt>
                <c:pt idx="2299">
                  <c:v>-8.7298600000000004E-2</c:v>
                </c:pt>
                <c:pt idx="2300">
                  <c:v>-8.6227456666666674E-2</c:v>
                </c:pt>
                <c:pt idx="2301">
                  <c:v>-8.6434944999999999E-2</c:v>
                </c:pt>
                <c:pt idx="2302">
                  <c:v>-8.5394255000000002E-2</c:v>
                </c:pt>
                <c:pt idx="2303">
                  <c:v>-8.5936180000000001E-2</c:v>
                </c:pt>
                <c:pt idx="2304">
                  <c:v>-8.5601123333333334E-2</c:v>
                </c:pt>
                <c:pt idx="2305">
                  <c:v>-9.7689708333333333E-2</c:v>
                </c:pt>
                <c:pt idx="2306">
                  <c:v>-9.6459276666666677E-2</c:v>
                </c:pt>
                <c:pt idx="2307">
                  <c:v>-9.7531071666666663E-2</c:v>
                </c:pt>
                <c:pt idx="2308">
                  <c:v>-9.6190849999999994E-2</c:v>
                </c:pt>
                <c:pt idx="2309">
                  <c:v>-9.5678758333333336E-2</c:v>
                </c:pt>
                <c:pt idx="2310">
                  <c:v>-9.6244159999999995E-2</c:v>
                </c:pt>
                <c:pt idx="2311">
                  <c:v>-9.4288404999999992E-2</c:v>
                </c:pt>
                <c:pt idx="2312">
                  <c:v>-9.5747923333333332E-2</c:v>
                </c:pt>
                <c:pt idx="2313">
                  <c:v>-9.3752193333333331E-2</c:v>
                </c:pt>
                <c:pt idx="2314">
                  <c:v>-9.5205998333333333E-2</c:v>
                </c:pt>
                <c:pt idx="2315">
                  <c:v>-9.4653925E-2</c:v>
                </c:pt>
                <c:pt idx="2316">
                  <c:v>-9.3162679999999998E-2</c:v>
                </c:pt>
                <c:pt idx="2317">
                  <c:v>-9.3726181666666658E-2</c:v>
                </c:pt>
                <c:pt idx="2318">
                  <c:v>-9.2589665000000002E-2</c:v>
                </c:pt>
                <c:pt idx="2319">
                  <c:v>-9.3090971666666661E-2</c:v>
                </c:pt>
                <c:pt idx="2320">
                  <c:v>-9.1667628333333334E-2</c:v>
                </c:pt>
                <c:pt idx="2321">
                  <c:v>-9.1500106666666678E-2</c:v>
                </c:pt>
                <c:pt idx="2322">
                  <c:v>-9.1974131666666667E-2</c:v>
                </c:pt>
                <c:pt idx="2323">
                  <c:v>-9.0549516666666677E-2</c:v>
                </c:pt>
                <c:pt idx="2324">
                  <c:v>-9.0376901666666662E-2</c:v>
                </c:pt>
                <c:pt idx="2325">
                  <c:v>-9.0965795000000002E-2</c:v>
                </c:pt>
                <c:pt idx="2326">
                  <c:v>-8.9362231666666667E-2</c:v>
                </c:pt>
                <c:pt idx="2327">
                  <c:v>-8.9128073333333335E-2</c:v>
                </c:pt>
                <c:pt idx="2328">
                  <c:v>-8.8712438333333338E-2</c:v>
                </c:pt>
                <c:pt idx="2329">
                  <c:v>-8.8121644999999998E-2</c:v>
                </c:pt>
                <c:pt idx="2330">
                  <c:v>-9.8857958333333329E-2</c:v>
                </c:pt>
                <c:pt idx="2331">
                  <c:v>-9.7748724999999995E-2</c:v>
                </c:pt>
                <c:pt idx="2332">
                  <c:v>-9.7932123333333329E-2</c:v>
                </c:pt>
                <c:pt idx="2333">
                  <c:v>-9.7479033333333326E-2</c:v>
                </c:pt>
                <c:pt idx="2334">
                  <c:v>-9.6610308333333339E-2</c:v>
                </c:pt>
                <c:pt idx="2335">
                  <c:v>-9.6444678333333325E-2</c:v>
                </c:pt>
                <c:pt idx="2336">
                  <c:v>-9.6716284999999999E-2</c:v>
                </c:pt>
                <c:pt idx="2337">
                  <c:v>-9.6374249999999995E-2</c:v>
                </c:pt>
                <c:pt idx="2338">
                  <c:v>-9.5008651666666666E-2</c:v>
                </c:pt>
                <c:pt idx="2339">
                  <c:v>-9.5296740000000005E-2</c:v>
                </c:pt>
                <c:pt idx="2340">
                  <c:v>-9.4538426666666661E-2</c:v>
                </c:pt>
                <c:pt idx="2341">
                  <c:v>-9.3805496666666668E-2</c:v>
                </c:pt>
                <c:pt idx="2342">
                  <c:v>-9.3576423333333339E-2</c:v>
                </c:pt>
                <c:pt idx="2343">
                  <c:v>-9.3009750000000002E-2</c:v>
                </c:pt>
                <c:pt idx="2344">
                  <c:v>-9.249320833333334E-2</c:v>
                </c:pt>
                <c:pt idx="2345">
                  <c:v>-9.2038218333333324E-2</c:v>
                </c:pt>
                <c:pt idx="2346">
                  <c:v>-9.156990000000001E-2</c:v>
                </c:pt>
                <c:pt idx="2347">
                  <c:v>-9.1265956666666676E-2</c:v>
                </c:pt>
                <c:pt idx="2348">
                  <c:v>-9.0152906666666671E-2</c:v>
                </c:pt>
                <c:pt idx="2349">
                  <c:v>-9.0638986666666657E-2</c:v>
                </c:pt>
                <c:pt idx="2350">
                  <c:v>-8.9562758333333339E-2</c:v>
                </c:pt>
                <c:pt idx="2351">
                  <c:v>-8.9996163333333323E-2</c:v>
                </c:pt>
                <c:pt idx="2352">
                  <c:v>-8.9159806666666661E-2</c:v>
                </c:pt>
                <c:pt idx="2353">
                  <c:v>-8.9555145000000003E-2</c:v>
                </c:pt>
                <c:pt idx="2354">
                  <c:v>-8.843956E-2</c:v>
                </c:pt>
                <c:pt idx="2355">
                  <c:v>-8.8398950000000004E-2</c:v>
                </c:pt>
                <c:pt idx="2356">
                  <c:v>-8.770409500000001E-2</c:v>
                </c:pt>
                <c:pt idx="2357">
                  <c:v>-8.7796108333333331E-2</c:v>
                </c:pt>
                <c:pt idx="2358">
                  <c:v>-8.7241490000000005E-2</c:v>
                </c:pt>
                <c:pt idx="2359">
                  <c:v>-8.7549893333333337E-2</c:v>
                </c:pt>
                <c:pt idx="2360">
                  <c:v>-8.70562E-2</c:v>
                </c:pt>
                <c:pt idx="2361">
                  <c:v>-8.6693858333333346E-2</c:v>
                </c:pt>
                <c:pt idx="2362">
                  <c:v>-9.9597240000000004E-2</c:v>
                </c:pt>
                <c:pt idx="2363">
                  <c:v>-9.8591431666666673E-2</c:v>
                </c:pt>
                <c:pt idx="2364">
                  <c:v>-9.8324283333333332E-2</c:v>
                </c:pt>
                <c:pt idx="2365">
                  <c:v>-9.8195473333333325E-2</c:v>
                </c:pt>
                <c:pt idx="2366">
                  <c:v>-9.7807105000000005E-2</c:v>
                </c:pt>
                <c:pt idx="2367">
                  <c:v>-9.7406061666666668E-2</c:v>
                </c:pt>
                <c:pt idx="2368">
                  <c:v>-9.6017623333333343E-2</c:v>
                </c:pt>
                <c:pt idx="2369">
                  <c:v>-9.6524008333333342E-2</c:v>
                </c:pt>
                <c:pt idx="2370">
                  <c:v>-9.5480768333333341E-2</c:v>
                </c:pt>
                <c:pt idx="2371">
                  <c:v>-9.4403903333333331E-2</c:v>
                </c:pt>
                <c:pt idx="2372">
                  <c:v>-9.5020063333333335E-2</c:v>
                </c:pt>
                <c:pt idx="2373">
                  <c:v>-9.3956526666666665E-2</c:v>
                </c:pt>
                <c:pt idx="2374">
                  <c:v>-9.3798526666666673E-2</c:v>
                </c:pt>
                <c:pt idx="2375">
                  <c:v>-9.3010385000000001E-2</c:v>
                </c:pt>
                <c:pt idx="2376">
                  <c:v>-9.4190676666666667E-2</c:v>
                </c:pt>
                <c:pt idx="2377">
                  <c:v>-9.2348528333333332E-2</c:v>
                </c:pt>
                <c:pt idx="2378">
                  <c:v>-9.1807866666666668E-2</c:v>
                </c:pt>
                <c:pt idx="2379">
                  <c:v>-9.1888460000000005E-2</c:v>
                </c:pt>
                <c:pt idx="2380">
                  <c:v>-9.1913206666666664E-2</c:v>
                </c:pt>
                <c:pt idx="2381">
                  <c:v>-9.1682220000000009E-2</c:v>
                </c:pt>
                <c:pt idx="2382">
                  <c:v>-9.0720845000000008E-2</c:v>
                </c:pt>
                <c:pt idx="2383">
                  <c:v>-9.0653578333333332E-2</c:v>
                </c:pt>
                <c:pt idx="2384">
                  <c:v>-8.9388243333333325E-2</c:v>
                </c:pt>
                <c:pt idx="2385">
                  <c:v>-8.9011320000000005E-2</c:v>
                </c:pt>
                <c:pt idx="2386">
                  <c:v>-8.8478906666666662E-2</c:v>
                </c:pt>
                <c:pt idx="2387">
                  <c:v>-8.8129893333333334E-2</c:v>
                </c:pt>
                <c:pt idx="2388">
                  <c:v>-8.7297971666666668E-2</c:v>
                </c:pt>
                <c:pt idx="2389">
                  <c:v>-8.8398950000000004E-2</c:v>
                </c:pt>
                <c:pt idx="2390">
                  <c:v>-8.6748441666666662E-2</c:v>
                </c:pt>
                <c:pt idx="2391">
                  <c:v>-8.6775088333333333E-2</c:v>
                </c:pt>
                <c:pt idx="2392">
                  <c:v>-8.6457801666666667E-2</c:v>
                </c:pt>
                <c:pt idx="2393">
                  <c:v>-8.6959115000000003E-2</c:v>
                </c:pt>
                <c:pt idx="2394">
                  <c:v>-9.8182773333333334E-2</c:v>
                </c:pt>
                <c:pt idx="2395">
                  <c:v>-9.7996846666666665E-2</c:v>
                </c:pt>
                <c:pt idx="2396">
                  <c:v>-9.6947265000000005E-2</c:v>
                </c:pt>
                <c:pt idx="2397">
                  <c:v>-9.6999931666666678E-2</c:v>
                </c:pt>
                <c:pt idx="2398">
                  <c:v>-9.5523921666666664E-2</c:v>
                </c:pt>
                <c:pt idx="2399">
                  <c:v>-9.6227661666666658E-2</c:v>
                </c:pt>
                <c:pt idx="2400">
                  <c:v>-9.499658666666666E-2</c:v>
                </c:pt>
                <c:pt idx="2401">
                  <c:v>-9.5228838333333329E-2</c:v>
                </c:pt>
                <c:pt idx="2402">
                  <c:v>-9.5784728333333333E-2</c:v>
                </c:pt>
                <c:pt idx="2403">
                  <c:v>-9.425605166666666E-2</c:v>
                </c:pt>
                <c:pt idx="2404">
                  <c:v>-9.4224944999999991E-2</c:v>
                </c:pt>
                <c:pt idx="2405">
                  <c:v>-9.5181249999999995E-2</c:v>
                </c:pt>
                <c:pt idx="2406">
                  <c:v>-9.4959783333333339E-2</c:v>
                </c:pt>
                <c:pt idx="2407">
                  <c:v>-9.316458666666666E-2</c:v>
                </c:pt>
                <c:pt idx="2408">
                  <c:v>-9.2798439999999996E-2</c:v>
                </c:pt>
                <c:pt idx="2409">
                  <c:v>-9.350407166666666E-2</c:v>
                </c:pt>
                <c:pt idx="2410">
                  <c:v>-9.1250721666666673E-2</c:v>
                </c:pt>
                <c:pt idx="2411">
                  <c:v>-9.1378259999999989E-2</c:v>
                </c:pt>
                <c:pt idx="2412">
                  <c:v>-9.160227E-2</c:v>
                </c:pt>
                <c:pt idx="2413">
                  <c:v>-8.9963810000000005E-2</c:v>
                </c:pt>
                <c:pt idx="2414">
                  <c:v>-8.9582426666666673E-2</c:v>
                </c:pt>
                <c:pt idx="2415">
                  <c:v>-9.0197325000000009E-2</c:v>
                </c:pt>
                <c:pt idx="2416">
                  <c:v>-8.7919846666666662E-2</c:v>
                </c:pt>
                <c:pt idx="2417">
                  <c:v>-8.834057666666667E-2</c:v>
                </c:pt>
                <c:pt idx="2418">
                  <c:v>-8.7972521666666664E-2</c:v>
                </c:pt>
                <c:pt idx="2419">
                  <c:v>-8.8277116666666669E-2</c:v>
                </c:pt>
                <c:pt idx="2420">
                  <c:v>-8.7277666666666656E-2</c:v>
                </c:pt>
                <c:pt idx="2421">
                  <c:v>-8.6868993333333339E-2</c:v>
                </c:pt>
                <c:pt idx="2422">
                  <c:v>-8.6723049999999996E-2</c:v>
                </c:pt>
                <c:pt idx="2423">
                  <c:v>-8.6054206666666674E-2</c:v>
                </c:pt>
                <c:pt idx="2424">
                  <c:v>-8.5642378333333338E-2</c:v>
                </c:pt>
                <c:pt idx="2425">
                  <c:v>-8.5028108333333324E-2</c:v>
                </c:pt>
                <c:pt idx="2426">
                  <c:v>-8.4905631666666675E-2</c:v>
                </c:pt>
                <c:pt idx="2427">
                  <c:v>-8.4570583333333324E-2</c:v>
                </c:pt>
                <c:pt idx="2428">
                  <c:v>-8.5146133333333346E-2</c:v>
                </c:pt>
                <c:pt idx="2429">
                  <c:v>-9.7168731666666674E-2</c:v>
                </c:pt>
                <c:pt idx="2430">
                  <c:v>-9.5442056666666664E-2</c:v>
                </c:pt>
                <c:pt idx="2431">
                  <c:v>-9.6022058333333327E-2</c:v>
                </c:pt>
                <c:pt idx="2432">
                  <c:v>-9.4818910000000006E-2</c:v>
                </c:pt>
                <c:pt idx="2433">
                  <c:v>-9.4945191666666665E-2</c:v>
                </c:pt>
                <c:pt idx="2434">
                  <c:v>-9.4804310000000003E-2</c:v>
                </c:pt>
                <c:pt idx="2435">
                  <c:v>-9.4700248333333334E-2</c:v>
                </c:pt>
                <c:pt idx="2436">
                  <c:v>-9.4185606666666671E-2</c:v>
                </c:pt>
                <c:pt idx="2437">
                  <c:v>-9.354469E-2</c:v>
                </c:pt>
                <c:pt idx="2438">
                  <c:v>-9.3123333333333322E-2</c:v>
                </c:pt>
                <c:pt idx="2439">
                  <c:v>-9.3088436666666663E-2</c:v>
                </c:pt>
                <c:pt idx="2440">
                  <c:v>-9.1672069999999994E-2</c:v>
                </c:pt>
                <c:pt idx="2441">
                  <c:v>-9.1825008333333333E-2</c:v>
                </c:pt>
                <c:pt idx="2442">
                  <c:v>-9.2269833333333343E-2</c:v>
                </c:pt>
                <c:pt idx="2443">
                  <c:v>-9.0998156666666663E-2</c:v>
                </c:pt>
                <c:pt idx="2444">
                  <c:v>-9.0420691666666678E-2</c:v>
                </c:pt>
                <c:pt idx="2445">
                  <c:v>-8.9831176666666665E-2</c:v>
                </c:pt>
                <c:pt idx="2446">
                  <c:v>-9.0947390000000003E-2</c:v>
                </c:pt>
                <c:pt idx="2447">
                  <c:v>-8.955197333333334E-2</c:v>
                </c:pt>
                <c:pt idx="2448">
                  <c:v>-8.9605903333333334E-2</c:v>
                </c:pt>
                <c:pt idx="2449">
                  <c:v>-8.8776525000000009E-2</c:v>
                </c:pt>
                <c:pt idx="2450">
                  <c:v>-8.8494141666666665E-2</c:v>
                </c:pt>
                <c:pt idx="2451">
                  <c:v>-8.7862110000000007E-2</c:v>
                </c:pt>
                <c:pt idx="2452">
                  <c:v>-8.8180024999999995E-2</c:v>
                </c:pt>
                <c:pt idx="2453">
                  <c:v>-8.724022666666667E-2</c:v>
                </c:pt>
                <c:pt idx="2454">
                  <c:v>-8.6458436666666666E-2</c:v>
                </c:pt>
                <c:pt idx="2455">
                  <c:v>-8.6775723333333332E-2</c:v>
                </c:pt>
                <c:pt idx="2456">
                  <c:v>-8.6000903333333337E-2</c:v>
                </c:pt>
                <c:pt idx="2457">
                  <c:v>-8.6290900000000004E-2</c:v>
                </c:pt>
                <c:pt idx="2458">
                  <c:v>-8.554020666666666E-2</c:v>
                </c:pt>
                <c:pt idx="2459">
                  <c:v>-8.4893585000000008E-2</c:v>
                </c:pt>
                <c:pt idx="2460">
                  <c:v>-8.3969004999999999E-2</c:v>
                </c:pt>
                <c:pt idx="2461">
                  <c:v>-8.4161909999999993E-2</c:v>
                </c:pt>
                <c:pt idx="2462">
                  <c:v>-8.4840273333333327E-2</c:v>
                </c:pt>
                <c:pt idx="2463">
                  <c:v>-9.7489826666666668E-2</c:v>
                </c:pt>
                <c:pt idx="2464">
                  <c:v>-9.655002E-2</c:v>
                </c:pt>
                <c:pt idx="2465">
                  <c:v>-9.5889433333333329E-2</c:v>
                </c:pt>
                <c:pt idx="2466">
                  <c:v>-9.4346158333333333E-2</c:v>
                </c:pt>
                <c:pt idx="2467">
                  <c:v>-9.3910836666666678E-2</c:v>
                </c:pt>
                <c:pt idx="2468">
                  <c:v>-9.3555481666666662E-2</c:v>
                </c:pt>
                <c:pt idx="2469">
                  <c:v>-9.4251608333333334E-2</c:v>
                </c:pt>
                <c:pt idx="2470">
                  <c:v>-9.2479245000000002E-2</c:v>
                </c:pt>
                <c:pt idx="2471">
                  <c:v>-9.1685390000000005E-2</c:v>
                </c:pt>
                <c:pt idx="2472">
                  <c:v>-9.2063601666666675E-2</c:v>
                </c:pt>
                <c:pt idx="2473">
                  <c:v>-9.1924628333333328E-2</c:v>
                </c:pt>
                <c:pt idx="2474">
                  <c:v>-9.1068593333333336E-2</c:v>
                </c:pt>
                <c:pt idx="2475">
                  <c:v>-9.1118724999999998E-2</c:v>
                </c:pt>
                <c:pt idx="2476">
                  <c:v>-9.0406728333333339E-2</c:v>
                </c:pt>
                <c:pt idx="2477">
                  <c:v>-9.0461945000000002E-2</c:v>
                </c:pt>
                <c:pt idx="2478">
                  <c:v>-8.9183283333333321E-2</c:v>
                </c:pt>
                <c:pt idx="2479">
                  <c:v>-8.9245470000000007E-2</c:v>
                </c:pt>
                <c:pt idx="2480">
                  <c:v>-8.9183283333333321E-2</c:v>
                </c:pt>
                <c:pt idx="2481">
                  <c:v>-8.8614709999999999E-2</c:v>
                </c:pt>
                <c:pt idx="2482">
                  <c:v>-8.7798014999999993E-2</c:v>
                </c:pt>
                <c:pt idx="2483">
                  <c:v>-8.7521975000000002E-2</c:v>
                </c:pt>
                <c:pt idx="2484">
                  <c:v>-8.6898183333333337E-2</c:v>
                </c:pt>
                <c:pt idx="2485">
                  <c:v>-8.6689416666666672E-2</c:v>
                </c:pt>
                <c:pt idx="2486">
                  <c:v>-8.6501589999999989E-2</c:v>
                </c:pt>
                <c:pt idx="2487">
                  <c:v>-8.6092281666666673E-2</c:v>
                </c:pt>
                <c:pt idx="2488">
                  <c:v>-8.4643563333333338E-2</c:v>
                </c:pt>
                <c:pt idx="2489">
                  <c:v>-8.5917146666666666E-2</c:v>
                </c:pt>
                <c:pt idx="2490">
                  <c:v>-8.5069354999999999E-2</c:v>
                </c:pt>
                <c:pt idx="2491">
                  <c:v>-8.464292666666666E-2</c:v>
                </c:pt>
                <c:pt idx="2492">
                  <c:v>-8.4988761666666662E-2</c:v>
                </c:pt>
                <c:pt idx="2493">
                  <c:v>-9.6065211666666664E-2</c:v>
                </c:pt>
                <c:pt idx="2494">
                  <c:v>-9.6597608333333335E-2</c:v>
                </c:pt>
                <c:pt idx="2495">
                  <c:v>-9.5020063333333335E-2</c:v>
                </c:pt>
                <c:pt idx="2496">
                  <c:v>-9.4273813333333331E-2</c:v>
                </c:pt>
                <c:pt idx="2497">
                  <c:v>-9.438613333333333E-2</c:v>
                </c:pt>
                <c:pt idx="2498">
                  <c:v>-9.4084071666666672E-2</c:v>
                </c:pt>
                <c:pt idx="2499">
                  <c:v>-9.346029833333333E-2</c:v>
                </c:pt>
                <c:pt idx="2500">
                  <c:v>-9.3772506666666658E-2</c:v>
                </c:pt>
                <c:pt idx="2501">
                  <c:v>-9.2235564999999992E-2</c:v>
                </c:pt>
                <c:pt idx="2502">
                  <c:v>-9.3042746666666662E-2</c:v>
                </c:pt>
                <c:pt idx="2503">
                  <c:v>-9.3717924999999994E-2</c:v>
                </c:pt>
                <c:pt idx="2504">
                  <c:v>-9.2075665000000001E-2</c:v>
                </c:pt>
                <c:pt idx="2505">
                  <c:v>-9.3000865000000002E-2</c:v>
                </c:pt>
                <c:pt idx="2506">
                  <c:v>-9.0637088333333338E-2</c:v>
                </c:pt>
                <c:pt idx="2507">
                  <c:v>-9.1573715E-2</c:v>
                </c:pt>
                <c:pt idx="2508">
                  <c:v>-9.0966423333333338E-2</c:v>
                </c:pt>
                <c:pt idx="2509">
                  <c:v>-9.038642999999999E-2</c:v>
                </c:pt>
                <c:pt idx="2510">
                  <c:v>-9.0102768333333333E-2</c:v>
                </c:pt>
                <c:pt idx="2511">
                  <c:v>-8.977026166666667E-2</c:v>
                </c:pt>
                <c:pt idx="2512">
                  <c:v>-8.9058908333333325E-2</c:v>
                </c:pt>
                <c:pt idx="2513">
                  <c:v>-8.8926911666666664E-2</c:v>
                </c:pt>
                <c:pt idx="2514">
                  <c:v>-8.8662298333333334E-2</c:v>
                </c:pt>
                <c:pt idx="2515">
                  <c:v>-8.8059456666666661E-2</c:v>
                </c:pt>
                <c:pt idx="2516">
                  <c:v>-8.7395691666666664E-2</c:v>
                </c:pt>
                <c:pt idx="2517">
                  <c:v>-8.6563769999999998E-2</c:v>
                </c:pt>
                <c:pt idx="2518">
                  <c:v>-8.7567026666666659E-2</c:v>
                </c:pt>
                <c:pt idx="2519">
                  <c:v>-8.6410213333333333E-2</c:v>
                </c:pt>
                <c:pt idx="2520">
                  <c:v>-8.5873356666666664E-2</c:v>
                </c:pt>
                <c:pt idx="2521">
                  <c:v>-8.6209678333333331E-2</c:v>
                </c:pt>
                <c:pt idx="2522">
                  <c:v>-8.5366336666666667E-2</c:v>
                </c:pt>
                <c:pt idx="2523">
                  <c:v>-8.4732396666666668E-2</c:v>
                </c:pt>
                <c:pt idx="2524">
                  <c:v>-8.3928395000000003E-2</c:v>
                </c:pt>
                <c:pt idx="2525">
                  <c:v>-8.5028743333333337E-2</c:v>
                </c:pt>
                <c:pt idx="2526">
                  <c:v>-8.3738024999999994E-2</c:v>
                </c:pt>
                <c:pt idx="2527">
                  <c:v>-9.6737226666666662E-2</c:v>
                </c:pt>
                <c:pt idx="2528">
                  <c:v>-9.544522833333334E-2</c:v>
                </c:pt>
                <c:pt idx="2529">
                  <c:v>-9.6199743333333324E-2</c:v>
                </c:pt>
                <c:pt idx="2530">
                  <c:v>-9.5449041666666665E-2</c:v>
                </c:pt>
                <c:pt idx="2531">
                  <c:v>-9.3653844999999999E-2</c:v>
                </c:pt>
                <c:pt idx="2532">
                  <c:v>-9.3441248333333338E-2</c:v>
                </c:pt>
                <c:pt idx="2533">
                  <c:v>-9.2601719999999998E-2</c:v>
                </c:pt>
                <c:pt idx="2534">
                  <c:v>-9.3574516666666663E-2</c:v>
                </c:pt>
                <c:pt idx="2535">
                  <c:v>-9.2997686666666662E-2</c:v>
                </c:pt>
                <c:pt idx="2536">
                  <c:v>-9.265692166666667E-2</c:v>
                </c:pt>
                <c:pt idx="2537">
                  <c:v>-9.1753928333333332E-2</c:v>
                </c:pt>
                <c:pt idx="2538">
                  <c:v>-9.1646694999999986E-2</c:v>
                </c:pt>
                <c:pt idx="2539">
                  <c:v>-9.0920098333333338E-2</c:v>
                </c:pt>
                <c:pt idx="2540">
                  <c:v>-9.2086441666666671E-2</c:v>
                </c:pt>
                <c:pt idx="2541">
                  <c:v>-9.0150364999999996E-2</c:v>
                </c:pt>
                <c:pt idx="2542">
                  <c:v>-8.858297666666666E-2</c:v>
                </c:pt>
                <c:pt idx="2543">
                  <c:v>-8.8846326666666656E-2</c:v>
                </c:pt>
                <c:pt idx="2544">
                  <c:v>-8.972583666666667E-2</c:v>
                </c:pt>
                <c:pt idx="2545">
                  <c:v>-8.7806891666666678E-2</c:v>
                </c:pt>
                <c:pt idx="2546">
                  <c:v>-8.70562E-2</c:v>
                </c:pt>
                <c:pt idx="2547">
                  <c:v>-8.801503166666666E-2</c:v>
                </c:pt>
                <c:pt idx="2548">
                  <c:v>-8.7112673333333335E-2</c:v>
                </c:pt>
                <c:pt idx="2549">
                  <c:v>-8.7178666666666668E-2</c:v>
                </c:pt>
                <c:pt idx="2550">
                  <c:v>-8.6182394999999995E-2</c:v>
                </c:pt>
                <c:pt idx="2551">
                  <c:v>-8.6031364999999999E-2</c:v>
                </c:pt>
                <c:pt idx="2552">
                  <c:v>-8.6069441666666677E-2</c:v>
                </c:pt>
                <c:pt idx="2553">
                  <c:v>-8.5949508333333327E-2</c:v>
                </c:pt>
                <c:pt idx="2554">
                  <c:v>-9.5201556666666659E-2</c:v>
                </c:pt>
                <c:pt idx="2555">
                  <c:v>-9.4695806666666674E-2</c:v>
                </c:pt>
                <c:pt idx="2556">
                  <c:v>-9.4337908333333331E-2</c:v>
                </c:pt>
                <c:pt idx="2557">
                  <c:v>-9.4381061666666669E-2</c:v>
                </c:pt>
                <c:pt idx="2558">
                  <c:v>-9.2684848333333333E-2</c:v>
                </c:pt>
                <c:pt idx="2559">
                  <c:v>-9.2950089999999999E-2</c:v>
                </c:pt>
                <c:pt idx="2560">
                  <c:v>-9.2719118333333336E-2</c:v>
                </c:pt>
                <c:pt idx="2561">
                  <c:v>-9.1828180000000009E-2</c:v>
                </c:pt>
                <c:pt idx="2562">
                  <c:v>-9.1904958333333328E-2</c:v>
                </c:pt>
                <c:pt idx="2563">
                  <c:v>-9.1422685000000004E-2</c:v>
                </c:pt>
                <c:pt idx="2564">
                  <c:v>-9.2230486666666653E-2</c:v>
                </c:pt>
                <c:pt idx="2565">
                  <c:v>-9.1202481666666654E-2</c:v>
                </c:pt>
                <c:pt idx="2566">
                  <c:v>-9.0641530000000012E-2</c:v>
                </c:pt>
                <c:pt idx="2567">
                  <c:v>-8.9833713333333329E-2</c:v>
                </c:pt>
                <c:pt idx="2568">
                  <c:v>-8.9432668333333326E-2</c:v>
                </c:pt>
                <c:pt idx="2569">
                  <c:v>-8.9494228333333328E-2</c:v>
                </c:pt>
                <c:pt idx="2570">
                  <c:v>-8.8864088333333341E-2</c:v>
                </c:pt>
                <c:pt idx="2571">
                  <c:v>-8.8498585000000005E-2</c:v>
                </c:pt>
                <c:pt idx="2572">
                  <c:v>-8.8119736666666656E-2</c:v>
                </c:pt>
                <c:pt idx="2573">
                  <c:v>-8.8086104999999998E-2</c:v>
                </c:pt>
                <c:pt idx="2574">
                  <c:v>-8.6904533333333339E-2</c:v>
                </c:pt>
                <c:pt idx="2575">
                  <c:v>-8.6801108333333335E-2</c:v>
                </c:pt>
                <c:pt idx="2576">
                  <c:v>-8.6019316666666665E-2</c:v>
                </c:pt>
                <c:pt idx="2577">
                  <c:v>-8.6063726666666659E-2</c:v>
                </c:pt>
                <c:pt idx="2578">
                  <c:v>-8.5587803333333323E-2</c:v>
                </c:pt>
                <c:pt idx="2579">
                  <c:v>-8.5979969999999989E-2</c:v>
                </c:pt>
                <c:pt idx="2580">
                  <c:v>-8.5073168333333324E-2</c:v>
                </c:pt>
                <c:pt idx="2581">
                  <c:v>-8.4972898333333338E-2</c:v>
                </c:pt>
                <c:pt idx="2582">
                  <c:v>-8.4441756666666659E-2</c:v>
                </c:pt>
                <c:pt idx="2583">
                  <c:v>-8.3982976666666667E-2</c:v>
                </c:pt>
                <c:pt idx="2584">
                  <c:v>-8.339916E-2</c:v>
                </c:pt>
                <c:pt idx="2585">
                  <c:v>-8.4140340000000008E-2</c:v>
                </c:pt>
                <c:pt idx="2586">
                  <c:v>-9.5601336666666661E-2</c:v>
                </c:pt>
                <c:pt idx="2587">
                  <c:v>-9.6128669999999999E-2</c:v>
                </c:pt>
                <c:pt idx="2588">
                  <c:v>-9.340445166666668E-2</c:v>
                </c:pt>
                <c:pt idx="2589">
                  <c:v>-9.4973111666666679E-2</c:v>
                </c:pt>
                <c:pt idx="2590">
                  <c:v>-9.5044811666666673E-2</c:v>
                </c:pt>
                <c:pt idx="2591">
                  <c:v>-9.3179813333333333E-2</c:v>
                </c:pt>
                <c:pt idx="2592">
                  <c:v>-9.2913929999999992E-2</c:v>
                </c:pt>
                <c:pt idx="2593">
                  <c:v>-9.3707148333333337E-2</c:v>
                </c:pt>
                <c:pt idx="2594">
                  <c:v>-9.2191791666666661E-2</c:v>
                </c:pt>
                <c:pt idx="2595">
                  <c:v>-9.1698089999999996E-2</c:v>
                </c:pt>
                <c:pt idx="2596">
                  <c:v>-9.1533096666666675E-2</c:v>
                </c:pt>
                <c:pt idx="2597">
                  <c:v>-9.0397850000000002E-2</c:v>
                </c:pt>
                <c:pt idx="2598">
                  <c:v>-9.173108666666667E-2</c:v>
                </c:pt>
                <c:pt idx="2599">
                  <c:v>-9.1359226666666668E-2</c:v>
                </c:pt>
                <c:pt idx="2600">
                  <c:v>-9.2156251666666675E-2</c:v>
                </c:pt>
                <c:pt idx="2601">
                  <c:v>-9.0328050000000007E-2</c:v>
                </c:pt>
                <c:pt idx="2602">
                  <c:v>-8.9508183333333338E-2</c:v>
                </c:pt>
                <c:pt idx="2603">
                  <c:v>-8.9419976666666665E-2</c:v>
                </c:pt>
                <c:pt idx="2604">
                  <c:v>-8.8871073333333328E-2</c:v>
                </c:pt>
                <c:pt idx="2605">
                  <c:v>-8.8933896666666665E-2</c:v>
                </c:pt>
                <c:pt idx="2606">
                  <c:v>-8.8303128333333328E-2</c:v>
                </c:pt>
                <c:pt idx="2607">
                  <c:v>-8.7755496666666669E-2</c:v>
                </c:pt>
                <c:pt idx="2608">
                  <c:v>-8.7460423333333343E-2</c:v>
                </c:pt>
                <c:pt idx="2609">
                  <c:v>-8.7289723333333333E-2</c:v>
                </c:pt>
                <c:pt idx="2610">
                  <c:v>-8.7396328333333342E-2</c:v>
                </c:pt>
                <c:pt idx="2611">
                  <c:v>-8.7605103333333337E-2</c:v>
                </c:pt>
                <c:pt idx="2612">
                  <c:v>-8.5464699999999991E-2</c:v>
                </c:pt>
                <c:pt idx="2613">
                  <c:v>-8.5672831666666657E-2</c:v>
                </c:pt>
                <c:pt idx="2614">
                  <c:v>-8.5415196666666665E-2</c:v>
                </c:pt>
                <c:pt idx="2615">
                  <c:v>-8.4954500000000002E-2</c:v>
                </c:pt>
                <c:pt idx="2616">
                  <c:v>-8.4173338333333333E-2</c:v>
                </c:pt>
                <c:pt idx="2617">
                  <c:v>-8.4608658333333336E-2</c:v>
                </c:pt>
                <c:pt idx="2618">
                  <c:v>-8.3363628333333342E-2</c:v>
                </c:pt>
                <c:pt idx="2619">
                  <c:v>-9.6586831666666664E-2</c:v>
                </c:pt>
                <c:pt idx="2620">
                  <c:v>-9.5312611666666672E-2</c:v>
                </c:pt>
                <c:pt idx="2621">
                  <c:v>-9.4902674999999992E-2</c:v>
                </c:pt>
                <c:pt idx="2622">
                  <c:v>-9.4448328333333331E-2</c:v>
                </c:pt>
                <c:pt idx="2623">
                  <c:v>-9.3761078333333331E-2</c:v>
                </c:pt>
                <c:pt idx="2624">
                  <c:v>-9.3944470000000002E-2</c:v>
                </c:pt>
                <c:pt idx="2625">
                  <c:v>-9.4507336666666664E-2</c:v>
                </c:pt>
                <c:pt idx="2626">
                  <c:v>-9.1944941666666669E-2</c:v>
                </c:pt>
                <c:pt idx="2627">
                  <c:v>-9.2363755000000006E-2</c:v>
                </c:pt>
                <c:pt idx="2628">
                  <c:v>-9.209152000000001E-2</c:v>
                </c:pt>
                <c:pt idx="2629">
                  <c:v>-9.1428398333333327E-2</c:v>
                </c:pt>
                <c:pt idx="2630">
                  <c:v>-9.1291325000000006E-2</c:v>
                </c:pt>
                <c:pt idx="2631">
                  <c:v>-9.165558E-2</c:v>
                </c:pt>
                <c:pt idx="2632">
                  <c:v>-9.0668178333333335E-2</c:v>
                </c:pt>
                <c:pt idx="2633">
                  <c:v>-9.0549516666666677E-2</c:v>
                </c:pt>
                <c:pt idx="2634">
                  <c:v>-8.9602096666666659E-2</c:v>
                </c:pt>
                <c:pt idx="2635">
                  <c:v>-8.9622401666666671E-2</c:v>
                </c:pt>
                <c:pt idx="2636">
                  <c:v>-8.9133786666666659E-2</c:v>
                </c:pt>
                <c:pt idx="2637">
                  <c:v>-8.8093726666666664E-2</c:v>
                </c:pt>
                <c:pt idx="2638">
                  <c:v>-8.8600746666666674E-2</c:v>
                </c:pt>
                <c:pt idx="2639">
                  <c:v>-8.7765018333333333E-2</c:v>
                </c:pt>
                <c:pt idx="2640">
                  <c:v>-8.7543551666666664E-2</c:v>
                </c:pt>
                <c:pt idx="2641">
                  <c:v>-8.6927375000000001E-2</c:v>
                </c:pt>
                <c:pt idx="2642">
                  <c:v>-8.7242761666666668E-2</c:v>
                </c:pt>
                <c:pt idx="2643">
                  <c:v>-8.7442016666666678E-2</c:v>
                </c:pt>
                <c:pt idx="2644">
                  <c:v>-8.6368321666666664E-2</c:v>
                </c:pt>
                <c:pt idx="2645">
                  <c:v>-8.6070076666666662E-2</c:v>
                </c:pt>
                <c:pt idx="2646">
                  <c:v>-8.5630950000000011E-2</c:v>
                </c:pt>
                <c:pt idx="2647">
                  <c:v>-8.6114493333333333E-2</c:v>
                </c:pt>
                <c:pt idx="2648">
                  <c:v>-8.3813539999999992E-2</c:v>
                </c:pt>
                <c:pt idx="2649">
                  <c:v>-8.4789506666666667E-2</c:v>
                </c:pt>
                <c:pt idx="2650">
                  <c:v>-8.3609206666666672E-2</c:v>
                </c:pt>
                <c:pt idx="2651">
                  <c:v>-8.3346493333333341E-2</c:v>
                </c:pt>
                <c:pt idx="2652">
                  <c:v>-8.3227825000000005E-2</c:v>
                </c:pt>
                <c:pt idx="2653">
                  <c:v>-9.5918623333333328E-2</c:v>
                </c:pt>
                <c:pt idx="2654">
                  <c:v>-9.6293028333333336E-2</c:v>
                </c:pt>
                <c:pt idx="2655">
                  <c:v>-9.4539698333333338E-2</c:v>
                </c:pt>
                <c:pt idx="2656">
                  <c:v>-9.3410793333333325E-2</c:v>
                </c:pt>
                <c:pt idx="2657">
                  <c:v>-9.3875305000000006E-2</c:v>
                </c:pt>
                <c:pt idx="2658">
                  <c:v>-9.3255956666666667E-2</c:v>
                </c:pt>
                <c:pt idx="2659">
                  <c:v>-9.2651843333333345E-2</c:v>
                </c:pt>
                <c:pt idx="2660">
                  <c:v>-9.3534533333333336E-2</c:v>
                </c:pt>
                <c:pt idx="2661">
                  <c:v>-9.1983016666666667E-2</c:v>
                </c:pt>
                <c:pt idx="2662">
                  <c:v>-9.2019176666666674E-2</c:v>
                </c:pt>
                <c:pt idx="2663">
                  <c:v>-9.1974131666666667E-2</c:v>
                </c:pt>
                <c:pt idx="2664">
                  <c:v>-9.1247543333333334E-2</c:v>
                </c:pt>
                <c:pt idx="2665">
                  <c:v>-9.1030518333333338E-2</c:v>
                </c:pt>
                <c:pt idx="2666">
                  <c:v>-9.1857370000000008E-2</c:v>
                </c:pt>
                <c:pt idx="2667">
                  <c:v>-9.0645973333333338E-2</c:v>
                </c:pt>
                <c:pt idx="2668">
                  <c:v>-8.9669363333333335E-2</c:v>
                </c:pt>
                <c:pt idx="2669">
                  <c:v>-8.9381265000000001E-2</c:v>
                </c:pt>
                <c:pt idx="2670">
                  <c:v>-8.8462408333333339E-2</c:v>
                </c:pt>
                <c:pt idx="2671">
                  <c:v>-8.8109596666666665E-2</c:v>
                </c:pt>
                <c:pt idx="2672">
                  <c:v>-8.8551886666666663E-2</c:v>
                </c:pt>
                <c:pt idx="2673">
                  <c:v>-8.8023916666666674E-2</c:v>
                </c:pt>
                <c:pt idx="2674">
                  <c:v>-8.7695845000000008E-2</c:v>
                </c:pt>
                <c:pt idx="2675">
                  <c:v>-8.7528316666666675E-2</c:v>
                </c:pt>
                <c:pt idx="2676">
                  <c:v>-8.7292258333333331E-2</c:v>
                </c:pt>
                <c:pt idx="2677">
                  <c:v>-8.6533943333333335E-2</c:v>
                </c:pt>
                <c:pt idx="2678">
                  <c:v>-8.6521888333333338E-2</c:v>
                </c:pt>
                <c:pt idx="2679">
                  <c:v>-8.5926031666666666E-2</c:v>
                </c:pt>
                <c:pt idx="2680">
                  <c:v>-8.5511653333333326E-2</c:v>
                </c:pt>
                <c:pt idx="2681">
                  <c:v>-8.5184216666666673E-2</c:v>
                </c:pt>
                <c:pt idx="2682">
                  <c:v>-8.4562969999999987E-2</c:v>
                </c:pt>
                <c:pt idx="2683">
                  <c:v>-8.4502044999999998E-2</c:v>
                </c:pt>
                <c:pt idx="2684">
                  <c:v>-9.6508773333333339E-2</c:v>
                </c:pt>
                <c:pt idx="2685">
                  <c:v>-9.5273899999999995E-2</c:v>
                </c:pt>
                <c:pt idx="2686">
                  <c:v>-9.4078993333333333E-2</c:v>
                </c:pt>
                <c:pt idx="2687">
                  <c:v>-9.4694534999999996E-2</c:v>
                </c:pt>
                <c:pt idx="2688">
                  <c:v>-9.4000951666666666E-2</c:v>
                </c:pt>
                <c:pt idx="2689">
                  <c:v>-9.3169021666666671E-2</c:v>
                </c:pt>
                <c:pt idx="2690">
                  <c:v>-9.2843485000000003E-2</c:v>
                </c:pt>
                <c:pt idx="2691">
                  <c:v>-9.234535666666667E-2</c:v>
                </c:pt>
                <c:pt idx="2692">
                  <c:v>-9.3646859999999998E-2</c:v>
                </c:pt>
                <c:pt idx="2693">
                  <c:v>-9.176218500000001E-2</c:v>
                </c:pt>
                <c:pt idx="2694">
                  <c:v>-9.1958896666666665E-2</c:v>
                </c:pt>
                <c:pt idx="2695">
                  <c:v>-9.2453861666666665E-2</c:v>
                </c:pt>
                <c:pt idx="2696">
                  <c:v>-9.1173926666666669E-2</c:v>
                </c:pt>
                <c:pt idx="2697">
                  <c:v>-9.1102861666666674E-2</c:v>
                </c:pt>
                <c:pt idx="2698">
                  <c:v>-8.9970151666666665E-2</c:v>
                </c:pt>
                <c:pt idx="2699">
                  <c:v>-9.0111024999999997E-2</c:v>
                </c:pt>
                <c:pt idx="2700">
                  <c:v>-8.9673805000000009E-2</c:v>
                </c:pt>
                <c:pt idx="2701">
                  <c:v>-8.9022731666666674E-2</c:v>
                </c:pt>
                <c:pt idx="2702">
                  <c:v>-8.8237770000000007E-2</c:v>
                </c:pt>
                <c:pt idx="2703">
                  <c:v>-8.8316448333333339E-2</c:v>
                </c:pt>
                <c:pt idx="2704">
                  <c:v>-8.7664119999999998E-2</c:v>
                </c:pt>
                <c:pt idx="2705">
                  <c:v>-8.7640006666666673E-2</c:v>
                </c:pt>
                <c:pt idx="2706">
                  <c:v>-8.6899463333333329E-2</c:v>
                </c:pt>
                <c:pt idx="2707">
                  <c:v>-8.6429246666666668E-2</c:v>
                </c:pt>
                <c:pt idx="2708">
                  <c:v>-8.625029666666667E-2</c:v>
                </c:pt>
                <c:pt idx="2709">
                  <c:v>-8.5701386666666671E-2</c:v>
                </c:pt>
                <c:pt idx="2710">
                  <c:v>-8.5189294999999998E-2</c:v>
                </c:pt>
                <c:pt idx="2711">
                  <c:v>-8.5955858333333329E-2</c:v>
                </c:pt>
                <c:pt idx="2712">
                  <c:v>-8.4496966666666659E-2</c:v>
                </c:pt>
                <c:pt idx="2713">
                  <c:v>-8.4924666666666676E-2</c:v>
                </c:pt>
                <c:pt idx="2714">
                  <c:v>-8.4330081666666654E-2</c:v>
                </c:pt>
                <c:pt idx="2715">
                  <c:v>-8.4553448333333323E-2</c:v>
                </c:pt>
                <c:pt idx="2716">
                  <c:v>-8.3504501666666661E-2</c:v>
                </c:pt>
                <c:pt idx="2717">
                  <c:v>-8.2992403333333339E-2</c:v>
                </c:pt>
                <c:pt idx="2718">
                  <c:v>-8.2475861666666678E-2</c:v>
                </c:pt>
                <c:pt idx="2719">
                  <c:v>-9.4394381666666666E-2</c:v>
                </c:pt>
                <c:pt idx="2720">
                  <c:v>-9.3004671666666663E-2</c:v>
                </c:pt>
                <c:pt idx="2721">
                  <c:v>-9.3091606666666674E-2</c:v>
                </c:pt>
                <c:pt idx="2722">
                  <c:v>-9.3252158333333321E-2</c:v>
                </c:pt>
                <c:pt idx="2723">
                  <c:v>-9.2092791666666673E-2</c:v>
                </c:pt>
                <c:pt idx="2724">
                  <c:v>-9.1451875000000002E-2</c:v>
                </c:pt>
                <c:pt idx="2725">
                  <c:v>-9.0979758333333341E-2</c:v>
                </c:pt>
                <c:pt idx="2726">
                  <c:v>-9.1394766666666655E-2</c:v>
                </c:pt>
                <c:pt idx="2727">
                  <c:v>-9.1357955000000005E-2</c:v>
                </c:pt>
                <c:pt idx="2728">
                  <c:v>-8.9449166666666663E-2</c:v>
                </c:pt>
                <c:pt idx="2729">
                  <c:v>-9.0249355000000003E-2</c:v>
                </c:pt>
                <c:pt idx="2730">
                  <c:v>-8.9435211666666667E-2</c:v>
                </c:pt>
                <c:pt idx="2731">
                  <c:v>-8.9463123333333339E-2</c:v>
                </c:pt>
                <c:pt idx="2732">
                  <c:v>-9.0338833333333327E-2</c:v>
                </c:pt>
                <c:pt idx="2733">
                  <c:v>-8.9036695000000013E-2</c:v>
                </c:pt>
                <c:pt idx="2734">
                  <c:v>-8.8591869999999989E-2</c:v>
                </c:pt>
                <c:pt idx="2735">
                  <c:v>-8.839768499999999E-2</c:v>
                </c:pt>
                <c:pt idx="2736">
                  <c:v>-8.8470030000000005E-2</c:v>
                </c:pt>
                <c:pt idx="2737">
                  <c:v>-8.7119651666666659E-2</c:v>
                </c:pt>
                <c:pt idx="2738">
                  <c:v>-8.7320819999999993E-2</c:v>
                </c:pt>
                <c:pt idx="2739">
                  <c:v>-8.6133535000000011E-2</c:v>
                </c:pt>
                <c:pt idx="2740">
                  <c:v>-8.6041521666666662E-2</c:v>
                </c:pt>
                <c:pt idx="2741">
                  <c:v>-8.5693773333333334E-2</c:v>
                </c:pt>
                <c:pt idx="2742">
                  <c:v>-8.6217299999999997E-2</c:v>
                </c:pt>
                <c:pt idx="2743">
                  <c:v>-8.5099816666666675E-2</c:v>
                </c:pt>
                <c:pt idx="2744">
                  <c:v>-8.5488176666666665E-2</c:v>
                </c:pt>
                <c:pt idx="2745">
                  <c:v>-8.4489361666666665E-2</c:v>
                </c:pt>
                <c:pt idx="2746">
                  <c:v>-8.5304784999999994E-2</c:v>
                </c:pt>
                <c:pt idx="2747">
                  <c:v>-8.4005173333333336E-2</c:v>
                </c:pt>
                <c:pt idx="2748">
                  <c:v>-8.3291919999999992E-2</c:v>
                </c:pt>
                <c:pt idx="2749">
                  <c:v>-8.3766571666666664E-2</c:v>
                </c:pt>
                <c:pt idx="2750">
                  <c:v>-8.3666951666666656E-2</c:v>
                </c:pt>
                <c:pt idx="2751">
                  <c:v>-8.278426333333333E-2</c:v>
                </c:pt>
                <c:pt idx="2752">
                  <c:v>-9.4753551666666672E-2</c:v>
                </c:pt>
                <c:pt idx="2753">
                  <c:v>-9.3636703333333335E-2</c:v>
                </c:pt>
                <c:pt idx="2754">
                  <c:v>-9.4206548333333334E-2</c:v>
                </c:pt>
                <c:pt idx="2755">
                  <c:v>-9.260997E-2</c:v>
                </c:pt>
                <c:pt idx="2756">
                  <c:v>-9.2341549999999994E-2</c:v>
                </c:pt>
                <c:pt idx="2757">
                  <c:v>-9.1781846666666667E-2</c:v>
                </c:pt>
                <c:pt idx="2758">
                  <c:v>-9.2031876666666665E-2</c:v>
                </c:pt>
                <c:pt idx="2759">
                  <c:v>-9.0604718333333334E-2</c:v>
                </c:pt>
                <c:pt idx="2760">
                  <c:v>-9.0430220000000006E-2</c:v>
                </c:pt>
                <c:pt idx="2761">
                  <c:v>-9.0438470000000007E-2</c:v>
                </c:pt>
                <c:pt idx="2762">
                  <c:v>-8.9545623333333338E-2</c:v>
                </c:pt>
                <c:pt idx="2763">
                  <c:v>-8.9908600000000005E-2</c:v>
                </c:pt>
                <c:pt idx="2764">
                  <c:v>-8.9495491666666663E-2</c:v>
                </c:pt>
                <c:pt idx="2765">
                  <c:v>-8.9540544999999999E-2</c:v>
                </c:pt>
                <c:pt idx="2766">
                  <c:v>-8.8892650000000004E-2</c:v>
                </c:pt>
                <c:pt idx="2767">
                  <c:v>-8.8258068333333342E-2</c:v>
                </c:pt>
                <c:pt idx="2768">
                  <c:v>-8.7247204999999994E-2</c:v>
                </c:pt>
                <c:pt idx="2769">
                  <c:v>-8.7392521666666667E-2</c:v>
                </c:pt>
                <c:pt idx="2770">
                  <c:v>-8.6945151666666665E-2</c:v>
                </c:pt>
                <c:pt idx="2771">
                  <c:v>-8.6597403333333337E-2</c:v>
                </c:pt>
                <c:pt idx="2772">
                  <c:v>-8.6393070000000002E-2</c:v>
                </c:pt>
                <c:pt idx="2773">
                  <c:v>-8.5809269999999993E-2</c:v>
                </c:pt>
                <c:pt idx="2774">
                  <c:v>-8.5457078333333325E-2</c:v>
                </c:pt>
                <c:pt idx="2775">
                  <c:v>-8.5351736666666678E-2</c:v>
                </c:pt>
                <c:pt idx="2776">
                  <c:v>-8.5517366666666664E-2</c:v>
                </c:pt>
                <c:pt idx="2777">
                  <c:v>-8.4067996666666658E-2</c:v>
                </c:pt>
                <c:pt idx="2778">
                  <c:v>-8.4381476666666663E-2</c:v>
                </c:pt>
                <c:pt idx="2779">
                  <c:v>-8.3935371666666661E-2</c:v>
                </c:pt>
                <c:pt idx="2780">
                  <c:v>-8.3287469999999988E-2</c:v>
                </c:pt>
                <c:pt idx="2781">
                  <c:v>-8.3665045000000007E-2</c:v>
                </c:pt>
                <c:pt idx="2782">
                  <c:v>-8.2390825000000001E-2</c:v>
                </c:pt>
                <c:pt idx="2783">
                  <c:v>-8.1754986666666668E-2</c:v>
                </c:pt>
                <c:pt idx="2784">
                  <c:v>-8.1768313333333328E-2</c:v>
                </c:pt>
                <c:pt idx="2785">
                  <c:v>-9.34146E-2</c:v>
                </c:pt>
                <c:pt idx="2786">
                  <c:v>-9.2881568333333331E-2</c:v>
                </c:pt>
                <c:pt idx="2787">
                  <c:v>-9.3055431666666674E-2</c:v>
                </c:pt>
                <c:pt idx="2788">
                  <c:v>-9.2957711666666665E-2</c:v>
                </c:pt>
                <c:pt idx="2789">
                  <c:v>-9.1609248333333324E-2</c:v>
                </c:pt>
                <c:pt idx="2790">
                  <c:v>-9.1306560000000009E-2</c:v>
                </c:pt>
                <c:pt idx="2791">
                  <c:v>-9.1088898333333335E-2</c:v>
                </c:pt>
                <c:pt idx="2792">
                  <c:v>-9.0552051666666675E-2</c:v>
                </c:pt>
                <c:pt idx="2793">
                  <c:v>-9.0348983333333327E-2</c:v>
                </c:pt>
                <c:pt idx="2794">
                  <c:v>-8.975249166666667E-2</c:v>
                </c:pt>
                <c:pt idx="2795">
                  <c:v>-8.9382536666666665E-2</c:v>
                </c:pt>
                <c:pt idx="2796">
                  <c:v>-9.0482251666666666E-2</c:v>
                </c:pt>
                <c:pt idx="2797">
                  <c:v>-8.863818666666666E-2</c:v>
                </c:pt>
                <c:pt idx="2798">
                  <c:v>-8.8525231666666662E-2</c:v>
                </c:pt>
                <c:pt idx="2799">
                  <c:v>-8.8094990000000012E-2</c:v>
                </c:pt>
                <c:pt idx="2800">
                  <c:v>-8.7959186666666675E-2</c:v>
                </c:pt>
                <c:pt idx="2801">
                  <c:v>-8.7255453333333344E-2</c:v>
                </c:pt>
                <c:pt idx="2802">
                  <c:v>-8.734176166666667E-2</c:v>
                </c:pt>
                <c:pt idx="2803">
                  <c:v>-8.6784601666666669E-2</c:v>
                </c:pt>
                <c:pt idx="2804">
                  <c:v>-8.6148763333333336E-2</c:v>
                </c:pt>
                <c:pt idx="2805">
                  <c:v>-8.5679173333333331E-2</c:v>
                </c:pt>
                <c:pt idx="2806">
                  <c:v>-8.6490798333333341E-2</c:v>
                </c:pt>
                <c:pt idx="2807">
                  <c:v>-8.619064500000001E-2</c:v>
                </c:pt>
                <c:pt idx="2808">
                  <c:v>-8.4559789999999996E-2</c:v>
                </c:pt>
                <c:pt idx="2809">
                  <c:v>-8.5526888333333329E-2</c:v>
                </c:pt>
                <c:pt idx="2810">
                  <c:v>-8.4659424999999996E-2</c:v>
                </c:pt>
                <c:pt idx="2811">
                  <c:v>-8.3975355000000002E-2</c:v>
                </c:pt>
                <c:pt idx="2812">
                  <c:v>-8.4232353333333329E-2</c:v>
                </c:pt>
                <c:pt idx="2813">
                  <c:v>-8.4373871666666669E-2</c:v>
                </c:pt>
                <c:pt idx="2814">
                  <c:v>-8.3158660000000009E-2</c:v>
                </c:pt>
                <c:pt idx="2815">
                  <c:v>-8.2980346666666677E-2</c:v>
                </c:pt>
                <c:pt idx="2816">
                  <c:v>-8.2211876666666669E-2</c:v>
                </c:pt>
                <c:pt idx="2817">
                  <c:v>-8.2920701666666666E-2</c:v>
                </c:pt>
                <c:pt idx="2818">
                  <c:v>-8.5068089999999999E-2</c:v>
                </c:pt>
                <c:pt idx="2819">
                  <c:v>-9.6767051666666673E-2</c:v>
                </c:pt>
                <c:pt idx="2820">
                  <c:v>-9.4699613333333335E-2</c:v>
                </c:pt>
                <c:pt idx="2821">
                  <c:v>-9.3971761666666667E-2</c:v>
                </c:pt>
                <c:pt idx="2822">
                  <c:v>-9.4429921666666666E-2</c:v>
                </c:pt>
                <c:pt idx="2823">
                  <c:v>-9.4587295000000002E-2</c:v>
                </c:pt>
                <c:pt idx="2824">
                  <c:v>-9.2764806666666672E-2</c:v>
                </c:pt>
                <c:pt idx="2825">
                  <c:v>-9.3779491666666673E-2</c:v>
                </c:pt>
                <c:pt idx="2826">
                  <c:v>-9.3569445000000001E-2</c:v>
                </c:pt>
                <c:pt idx="2827">
                  <c:v>-9.2632809999999996E-2</c:v>
                </c:pt>
                <c:pt idx="2828">
                  <c:v>-9.19957E-2</c:v>
                </c:pt>
                <c:pt idx="2829">
                  <c:v>-9.1142201666666672E-2</c:v>
                </c:pt>
                <c:pt idx="2830">
                  <c:v>-9.0665641666666671E-2</c:v>
                </c:pt>
                <c:pt idx="2831">
                  <c:v>-9.0074856666666675E-2</c:v>
                </c:pt>
                <c:pt idx="2832">
                  <c:v>-9.083951333333333E-2</c:v>
                </c:pt>
                <c:pt idx="2833">
                  <c:v>-8.9004970000000003E-2</c:v>
                </c:pt>
                <c:pt idx="2834">
                  <c:v>-8.8543629999999998E-2</c:v>
                </c:pt>
                <c:pt idx="2835">
                  <c:v>-8.9113473333333332E-2</c:v>
                </c:pt>
                <c:pt idx="2836">
                  <c:v>-8.8925020000000007E-2</c:v>
                </c:pt>
                <c:pt idx="2837">
                  <c:v>-8.7956658333333326E-2</c:v>
                </c:pt>
                <c:pt idx="2838">
                  <c:v>-8.7691401666666655E-2</c:v>
                </c:pt>
                <c:pt idx="2839">
                  <c:v>-8.6868993333333339E-2</c:v>
                </c:pt>
                <c:pt idx="2840">
                  <c:v>-8.6497131666666671E-2</c:v>
                </c:pt>
                <c:pt idx="2841">
                  <c:v>-8.6566948333333338E-2</c:v>
                </c:pt>
                <c:pt idx="2842">
                  <c:v>-8.5345386666666662E-2</c:v>
                </c:pt>
                <c:pt idx="2843">
                  <c:v>-9.7588816666666675E-2</c:v>
                </c:pt>
                <c:pt idx="2844">
                  <c:v>-9.7469520000000004E-2</c:v>
                </c:pt>
                <c:pt idx="2845">
                  <c:v>-9.6776556666666666E-2</c:v>
                </c:pt>
                <c:pt idx="2846">
                  <c:v>-9.5529628333333338E-2</c:v>
                </c:pt>
                <c:pt idx="2847">
                  <c:v>-9.4227496666666674E-2</c:v>
                </c:pt>
                <c:pt idx="2848">
                  <c:v>-9.3396838333333329E-2</c:v>
                </c:pt>
                <c:pt idx="2849">
                  <c:v>-9.2719744999999992E-2</c:v>
                </c:pt>
                <c:pt idx="2850">
                  <c:v>-9.2702619999999999E-2</c:v>
                </c:pt>
                <c:pt idx="2851">
                  <c:v>-9.3313710000000008E-2</c:v>
                </c:pt>
                <c:pt idx="2852">
                  <c:v>-9.247988E-2</c:v>
                </c:pt>
                <c:pt idx="2853">
                  <c:v>-9.1845941666666667E-2</c:v>
                </c:pt>
                <c:pt idx="2854">
                  <c:v>-9.128878166666668E-2</c:v>
                </c:pt>
                <c:pt idx="2855">
                  <c:v>-9.1673978333333336E-2</c:v>
                </c:pt>
                <c:pt idx="2856">
                  <c:v>-9.1993165000000002E-2</c:v>
                </c:pt>
                <c:pt idx="2857">
                  <c:v>-9.0584421666666665E-2</c:v>
                </c:pt>
                <c:pt idx="2858">
                  <c:v>-8.991430666666668E-2</c:v>
                </c:pt>
                <c:pt idx="2859">
                  <c:v>-8.9527861666666667E-2</c:v>
                </c:pt>
                <c:pt idx="2860">
                  <c:v>-8.9430133333333342E-2</c:v>
                </c:pt>
                <c:pt idx="2861">
                  <c:v>-8.8557601666666666E-2</c:v>
                </c:pt>
                <c:pt idx="2862">
                  <c:v>-8.8131164999999997E-2</c:v>
                </c:pt>
                <c:pt idx="2863">
                  <c:v>-8.7369044999999992E-2</c:v>
                </c:pt>
                <c:pt idx="2864">
                  <c:v>-8.7109501666666672E-2</c:v>
                </c:pt>
                <c:pt idx="2865">
                  <c:v>-8.6901363333333329E-2</c:v>
                </c:pt>
                <c:pt idx="2866">
                  <c:v>-8.6682431666666657E-2</c:v>
                </c:pt>
                <c:pt idx="2867">
                  <c:v>-8.6808713333333329E-2</c:v>
                </c:pt>
                <c:pt idx="2868">
                  <c:v>-8.6254096666666669E-2</c:v>
                </c:pt>
                <c:pt idx="2869">
                  <c:v>-8.5861930000000003E-2</c:v>
                </c:pt>
                <c:pt idx="2870">
                  <c:v>-8.4993846666666664E-2</c:v>
                </c:pt>
                <c:pt idx="2871">
                  <c:v>-8.452299499999999E-2</c:v>
                </c:pt>
                <c:pt idx="2872">
                  <c:v>-8.4342130000000001E-2</c:v>
                </c:pt>
                <c:pt idx="2873">
                  <c:v>-8.4276779999999996E-2</c:v>
                </c:pt>
                <c:pt idx="2874">
                  <c:v>-8.3882070000000003E-2</c:v>
                </c:pt>
                <c:pt idx="2875">
                  <c:v>-8.3974083333333338E-2</c:v>
                </c:pt>
                <c:pt idx="2876">
                  <c:v>-8.297273333333334E-2</c:v>
                </c:pt>
                <c:pt idx="2877">
                  <c:v>-8.2941635E-2</c:v>
                </c:pt>
                <c:pt idx="2878">
                  <c:v>-9.6298741666666673E-2</c:v>
                </c:pt>
                <c:pt idx="2879">
                  <c:v>-9.3976840000000006E-2</c:v>
                </c:pt>
                <c:pt idx="2880">
                  <c:v>-9.2825723333333332E-2</c:v>
                </c:pt>
                <c:pt idx="2881">
                  <c:v>-9.2820008333333329E-2</c:v>
                </c:pt>
                <c:pt idx="2882">
                  <c:v>-9.1299573333333328E-2</c:v>
                </c:pt>
                <c:pt idx="2883">
                  <c:v>-9.1440446666666675E-2</c:v>
                </c:pt>
                <c:pt idx="2884">
                  <c:v>-9.0022818333333338E-2</c:v>
                </c:pt>
                <c:pt idx="2885">
                  <c:v>-8.9893365000000003E-2</c:v>
                </c:pt>
                <c:pt idx="2886">
                  <c:v>-8.8951666666666679E-2</c:v>
                </c:pt>
                <c:pt idx="2887">
                  <c:v>-8.8440840000000007E-2</c:v>
                </c:pt>
                <c:pt idx="2888">
                  <c:v>-8.8358338333333328E-2</c:v>
                </c:pt>
                <c:pt idx="2889">
                  <c:v>-8.8961188333333344E-2</c:v>
                </c:pt>
                <c:pt idx="2890">
                  <c:v>-8.7787223333333345E-2</c:v>
                </c:pt>
                <c:pt idx="2891">
                  <c:v>-8.7650148333333344E-2</c:v>
                </c:pt>
                <c:pt idx="2892">
                  <c:v>-8.6407033333333327E-2</c:v>
                </c:pt>
                <c:pt idx="2893">
                  <c:v>-8.7712971666666667E-2</c:v>
                </c:pt>
                <c:pt idx="2894">
                  <c:v>-8.6755410000000005E-2</c:v>
                </c:pt>
                <c:pt idx="2895">
                  <c:v>-8.6285185E-2</c:v>
                </c:pt>
                <c:pt idx="2896">
                  <c:v>-8.4987489999999999E-2</c:v>
                </c:pt>
                <c:pt idx="2897">
                  <c:v>-8.5655704999999999E-2</c:v>
                </c:pt>
                <c:pt idx="2898">
                  <c:v>-8.5141689999999992E-2</c:v>
                </c:pt>
                <c:pt idx="2899">
                  <c:v>-8.4628328333333336E-2</c:v>
                </c:pt>
                <c:pt idx="2900">
                  <c:v>-8.3743103333333332E-2</c:v>
                </c:pt>
                <c:pt idx="2901">
                  <c:v>-8.4396076666666667E-2</c:v>
                </c:pt>
                <c:pt idx="2902">
                  <c:v>-8.3797041666666669E-2</c:v>
                </c:pt>
                <c:pt idx="2903">
                  <c:v>-8.3309690000000006E-2</c:v>
                </c:pt>
                <c:pt idx="2904">
                  <c:v>-9.453462E-2</c:v>
                </c:pt>
                <c:pt idx="2905">
                  <c:v>-9.4674230000000012E-2</c:v>
                </c:pt>
                <c:pt idx="2906">
                  <c:v>-9.4497814999999999E-2</c:v>
                </c:pt>
                <c:pt idx="2907">
                  <c:v>-9.4052355000000004E-2</c:v>
                </c:pt>
                <c:pt idx="2908">
                  <c:v>-9.2569986666666673E-2</c:v>
                </c:pt>
                <c:pt idx="2909">
                  <c:v>-9.3775033333333341E-2</c:v>
                </c:pt>
                <c:pt idx="2910">
                  <c:v>-9.3243273333333335E-2</c:v>
                </c:pt>
                <c:pt idx="2911">
                  <c:v>-9.2521763333333326E-2</c:v>
                </c:pt>
                <c:pt idx="2912">
                  <c:v>-9.2438006666666656E-2</c:v>
                </c:pt>
                <c:pt idx="2913">
                  <c:v>-9.1843406666666669E-2</c:v>
                </c:pt>
                <c:pt idx="2914">
                  <c:v>-9.0338206666666671E-2</c:v>
                </c:pt>
                <c:pt idx="2915">
                  <c:v>-9.1418241666666664E-2</c:v>
                </c:pt>
                <c:pt idx="2916">
                  <c:v>-9.129259666666667E-2</c:v>
                </c:pt>
                <c:pt idx="2917">
                  <c:v>-9.0570449999999997E-2</c:v>
                </c:pt>
                <c:pt idx="2918">
                  <c:v>-9.0078656666666673E-2</c:v>
                </c:pt>
                <c:pt idx="2919">
                  <c:v>-8.8933896666666665E-2</c:v>
                </c:pt>
                <c:pt idx="2920">
                  <c:v>-8.9268311666666669E-2</c:v>
                </c:pt>
                <c:pt idx="2921">
                  <c:v>-8.8492870000000001E-2</c:v>
                </c:pt>
                <c:pt idx="2922">
                  <c:v>-8.8487791666666663E-2</c:v>
                </c:pt>
                <c:pt idx="2923">
                  <c:v>-8.7487704999999999E-2</c:v>
                </c:pt>
                <c:pt idx="2924">
                  <c:v>-8.7088561666666661E-2</c:v>
                </c:pt>
                <c:pt idx="2925">
                  <c:v>-8.6254096666666669E-2</c:v>
                </c:pt>
                <c:pt idx="2926">
                  <c:v>-8.7181846666666674E-2</c:v>
                </c:pt>
                <c:pt idx="2927">
                  <c:v>-8.619380833333333E-2</c:v>
                </c:pt>
                <c:pt idx="2928">
                  <c:v>-8.5747711666666671E-2</c:v>
                </c:pt>
                <c:pt idx="2929">
                  <c:v>-8.4680995000000009E-2</c:v>
                </c:pt>
                <c:pt idx="2930">
                  <c:v>-8.4423995000000002E-2</c:v>
                </c:pt>
                <c:pt idx="2931">
                  <c:v>-8.4852965000000002E-2</c:v>
                </c:pt>
                <c:pt idx="2932">
                  <c:v>-8.4159375000000008E-2</c:v>
                </c:pt>
                <c:pt idx="2933">
                  <c:v>-8.379196333333333E-2</c:v>
                </c:pt>
                <c:pt idx="2934">
                  <c:v>-8.3604764999999998E-2</c:v>
                </c:pt>
                <c:pt idx="2935">
                  <c:v>-8.2979083333333328E-2</c:v>
                </c:pt>
                <c:pt idx="2936">
                  <c:v>-8.3797041666666669E-2</c:v>
                </c:pt>
                <c:pt idx="2937">
                  <c:v>-9.1778675000000004E-2</c:v>
                </c:pt>
                <c:pt idx="2938">
                  <c:v>-9.4578410000000002E-2</c:v>
                </c:pt>
                <c:pt idx="2939">
                  <c:v>-9.3795346666666654E-2</c:v>
                </c:pt>
                <c:pt idx="2940">
                  <c:v>-9.2391038333333328E-2</c:v>
                </c:pt>
                <c:pt idx="2941">
                  <c:v>-9.4089786666666661E-2</c:v>
                </c:pt>
                <c:pt idx="2942">
                  <c:v>-9.3254685000000004E-2</c:v>
                </c:pt>
                <c:pt idx="2943">
                  <c:v>-9.2320608333333345E-2</c:v>
                </c:pt>
                <c:pt idx="2944">
                  <c:v>-9.193414833333334E-2</c:v>
                </c:pt>
                <c:pt idx="2945">
                  <c:v>-9.1654308333333337E-2</c:v>
                </c:pt>
                <c:pt idx="2946">
                  <c:v>-9.1031790000000001E-2</c:v>
                </c:pt>
                <c:pt idx="2947">
                  <c:v>-9.1415079999999996E-2</c:v>
                </c:pt>
                <c:pt idx="2948">
                  <c:v>-9.2000778333333338E-2</c:v>
                </c:pt>
                <c:pt idx="2949">
                  <c:v>-9.0456231666666664E-2</c:v>
                </c:pt>
                <c:pt idx="2950">
                  <c:v>-8.9979036666666665E-2</c:v>
                </c:pt>
                <c:pt idx="2951">
                  <c:v>-8.9998069999999999E-2</c:v>
                </c:pt>
                <c:pt idx="2952">
                  <c:v>-8.9371753333333331E-2</c:v>
                </c:pt>
                <c:pt idx="2953">
                  <c:v>-8.879366000000001E-2</c:v>
                </c:pt>
                <c:pt idx="2954">
                  <c:v>-8.8632471666666671E-2</c:v>
                </c:pt>
                <c:pt idx="2955">
                  <c:v>-8.8117838333333337E-2</c:v>
                </c:pt>
                <c:pt idx="2956">
                  <c:v>-8.7271953333333332E-2</c:v>
                </c:pt>
                <c:pt idx="2957">
                  <c:v>-8.6852503333333331E-2</c:v>
                </c:pt>
                <c:pt idx="2958">
                  <c:v>-8.6253468333333333E-2</c:v>
                </c:pt>
                <c:pt idx="2959">
                  <c:v>-8.6243946666666668E-2</c:v>
                </c:pt>
                <c:pt idx="2960">
                  <c:v>-8.6116393333333333E-2</c:v>
                </c:pt>
                <c:pt idx="2961">
                  <c:v>-8.6026923333333324E-2</c:v>
                </c:pt>
                <c:pt idx="2962">
                  <c:v>-8.5288913333333341E-2</c:v>
                </c:pt>
                <c:pt idx="2963">
                  <c:v>-8.4990040000000003E-2</c:v>
                </c:pt>
                <c:pt idx="2964">
                  <c:v>-8.3649826666666677E-2</c:v>
                </c:pt>
                <c:pt idx="2965">
                  <c:v>-8.4390361666666663E-2</c:v>
                </c:pt>
                <c:pt idx="2966">
                  <c:v>-8.3346486666666664E-2</c:v>
                </c:pt>
                <c:pt idx="2967">
                  <c:v>-8.3098379999999999E-2</c:v>
                </c:pt>
                <c:pt idx="2968">
                  <c:v>-8.2947976666666673E-2</c:v>
                </c:pt>
                <c:pt idx="2969">
                  <c:v>-8.2864856666666667E-2</c:v>
                </c:pt>
                <c:pt idx="2970">
                  <c:v>-8.2805205000000007E-2</c:v>
                </c:pt>
                <c:pt idx="2971">
                  <c:v>-8.2270256666666666E-2</c:v>
                </c:pt>
                <c:pt idx="2972">
                  <c:v>-9.4565081666666675E-2</c:v>
                </c:pt>
                <c:pt idx="2973">
                  <c:v>-9.371983166666667E-2</c:v>
                </c:pt>
                <c:pt idx="2974">
                  <c:v>-9.3575788333333326E-2</c:v>
                </c:pt>
                <c:pt idx="2975">
                  <c:v>-9.3462196666666664E-2</c:v>
                </c:pt>
                <c:pt idx="2976">
                  <c:v>-9.2267298333333331E-2</c:v>
                </c:pt>
                <c:pt idx="2977">
                  <c:v>-9.1643516666666675E-2</c:v>
                </c:pt>
                <c:pt idx="2978">
                  <c:v>-9.025127166666666E-2</c:v>
                </c:pt>
                <c:pt idx="2979">
                  <c:v>-9.0482251666666666E-2</c:v>
                </c:pt>
                <c:pt idx="2980">
                  <c:v>-9.0575528333333336E-2</c:v>
                </c:pt>
                <c:pt idx="2981">
                  <c:v>-8.9416170000000003E-2</c:v>
                </c:pt>
                <c:pt idx="2982">
                  <c:v>-8.8977050000000002E-2</c:v>
                </c:pt>
                <c:pt idx="2983">
                  <c:v>-8.9056364999999998E-2</c:v>
                </c:pt>
                <c:pt idx="2984">
                  <c:v>-8.8245383333333344E-2</c:v>
                </c:pt>
                <c:pt idx="2985">
                  <c:v>-8.7535929999999998E-2</c:v>
                </c:pt>
                <c:pt idx="2986">
                  <c:v>-8.730050666666668E-2</c:v>
                </c:pt>
                <c:pt idx="2987">
                  <c:v>-8.7183109999999994E-2</c:v>
                </c:pt>
                <c:pt idx="2988">
                  <c:v>-8.6834740000000007E-2</c:v>
                </c:pt>
                <c:pt idx="2989">
                  <c:v>-8.5724234999999996E-2</c:v>
                </c:pt>
                <c:pt idx="2990">
                  <c:v>-8.5994561666666663E-2</c:v>
                </c:pt>
                <c:pt idx="2991">
                  <c:v>-8.5632221666666675E-2</c:v>
                </c:pt>
                <c:pt idx="2992">
                  <c:v>-8.5028108333333324E-2</c:v>
                </c:pt>
                <c:pt idx="2993">
                  <c:v>-8.5094101666666672E-2</c:v>
                </c:pt>
                <c:pt idx="2994">
                  <c:v>-8.5252738333333328E-2</c:v>
                </c:pt>
                <c:pt idx="2995">
                  <c:v>-8.4132098333333336E-2</c:v>
                </c:pt>
                <c:pt idx="2996">
                  <c:v>-8.374753833333333E-2</c:v>
                </c:pt>
                <c:pt idx="2997">
                  <c:v>-8.3499431666666665E-2</c:v>
                </c:pt>
                <c:pt idx="2998">
                  <c:v>-8.3132640000000008E-2</c:v>
                </c:pt>
                <c:pt idx="2999">
                  <c:v>-8.2959405E-2</c:v>
                </c:pt>
                <c:pt idx="3000">
                  <c:v>-8.2362270000000001E-2</c:v>
                </c:pt>
                <c:pt idx="3001">
                  <c:v>-8.312059166666666E-2</c:v>
                </c:pt>
                <c:pt idx="3002">
                  <c:v>-9.3794068333333341E-2</c:v>
                </c:pt>
                <c:pt idx="3003">
                  <c:v>-9.3853728333333331E-2</c:v>
                </c:pt>
                <c:pt idx="3004">
                  <c:v>-9.2786375000000004E-2</c:v>
                </c:pt>
                <c:pt idx="3005">
                  <c:v>-9.2689919999999995E-2</c:v>
                </c:pt>
                <c:pt idx="3006">
                  <c:v>-9.176218500000001E-2</c:v>
                </c:pt>
                <c:pt idx="3007">
                  <c:v>-9.0453696666666666E-2</c:v>
                </c:pt>
                <c:pt idx="3008">
                  <c:v>-9.0946761666666667E-2</c:v>
                </c:pt>
                <c:pt idx="3009">
                  <c:v>-9.0722116666666672E-2</c:v>
                </c:pt>
                <c:pt idx="3010">
                  <c:v>-9.0008863333333342E-2</c:v>
                </c:pt>
                <c:pt idx="3011">
                  <c:v>-8.9798188333333334E-2</c:v>
                </c:pt>
                <c:pt idx="3012">
                  <c:v>-8.9338120000000007E-2</c:v>
                </c:pt>
                <c:pt idx="3013">
                  <c:v>-8.8515075000000012E-2</c:v>
                </c:pt>
                <c:pt idx="3014">
                  <c:v>-8.7671733333333321E-2</c:v>
                </c:pt>
                <c:pt idx="3015">
                  <c:v>-8.7456615000000001E-2</c:v>
                </c:pt>
                <c:pt idx="3016">
                  <c:v>-8.695910833333334E-2</c:v>
                </c:pt>
                <c:pt idx="3017">
                  <c:v>-8.7047323333333329E-2</c:v>
                </c:pt>
                <c:pt idx="3018">
                  <c:v>-8.6276945000000008E-2</c:v>
                </c:pt>
                <c:pt idx="3019">
                  <c:v>-8.5830846666666669E-2</c:v>
                </c:pt>
                <c:pt idx="3020">
                  <c:v>-8.5674738333333333E-2</c:v>
                </c:pt>
                <c:pt idx="3021">
                  <c:v>-8.5827668333333343E-2</c:v>
                </c:pt>
                <c:pt idx="3022">
                  <c:v>-8.5589694999999993E-2</c:v>
                </c:pt>
                <c:pt idx="3023">
                  <c:v>-8.4412566666666661E-2</c:v>
                </c:pt>
                <c:pt idx="3024">
                  <c:v>-8.4113684999999994E-2</c:v>
                </c:pt>
                <c:pt idx="3025">
                  <c:v>-8.3412496666666669E-2</c:v>
                </c:pt>
                <c:pt idx="3026">
                  <c:v>-8.3276693333333332E-2</c:v>
                </c:pt>
                <c:pt idx="3027">
                  <c:v>-8.2425093333333324E-2</c:v>
                </c:pt>
                <c:pt idx="3028">
                  <c:v>-8.3292548333333327E-2</c:v>
                </c:pt>
                <c:pt idx="3029">
                  <c:v>-8.2850258333333329E-2</c:v>
                </c:pt>
                <c:pt idx="3030">
                  <c:v>-9.425033666666667E-2</c:v>
                </c:pt>
                <c:pt idx="3031">
                  <c:v>-9.435187166666667E-2</c:v>
                </c:pt>
                <c:pt idx="3032">
                  <c:v>-9.2261584999999993E-2</c:v>
                </c:pt>
                <c:pt idx="3033">
                  <c:v>-9.2597905000000008E-2</c:v>
                </c:pt>
                <c:pt idx="3034">
                  <c:v>-9.3356854999999989E-2</c:v>
                </c:pt>
                <c:pt idx="3035">
                  <c:v>-9.2174649999999997E-2</c:v>
                </c:pt>
                <c:pt idx="3036">
                  <c:v>-9.1797081666666669E-2</c:v>
                </c:pt>
                <c:pt idx="3037">
                  <c:v>-9.1231036666666668E-2</c:v>
                </c:pt>
                <c:pt idx="3038">
                  <c:v>-9.1163149999999998E-2</c:v>
                </c:pt>
                <c:pt idx="3039">
                  <c:v>-9.0135781666666664E-2</c:v>
                </c:pt>
                <c:pt idx="3040">
                  <c:v>-9.131798666666667E-2</c:v>
                </c:pt>
                <c:pt idx="3041">
                  <c:v>-9.043592666666668E-2</c:v>
                </c:pt>
                <c:pt idx="3042">
                  <c:v>-8.9510083333333337E-2</c:v>
                </c:pt>
                <c:pt idx="3043">
                  <c:v>-8.9805793333333342E-2</c:v>
                </c:pt>
                <c:pt idx="3044">
                  <c:v>-8.8761290000000007E-2</c:v>
                </c:pt>
                <c:pt idx="3045">
                  <c:v>-8.8590598333333326E-2</c:v>
                </c:pt>
                <c:pt idx="3046">
                  <c:v>-8.7432503333333342E-2</c:v>
                </c:pt>
                <c:pt idx="3047">
                  <c:v>-8.6876615000000004E-2</c:v>
                </c:pt>
                <c:pt idx="3048">
                  <c:v>-8.7119651666666659E-2</c:v>
                </c:pt>
                <c:pt idx="3049">
                  <c:v>-8.7784688333333333E-2</c:v>
                </c:pt>
                <c:pt idx="3050">
                  <c:v>-8.6601209999999998E-2</c:v>
                </c:pt>
                <c:pt idx="3051">
                  <c:v>-8.5999003333333338E-2</c:v>
                </c:pt>
                <c:pt idx="3052">
                  <c:v>-8.5630950000000011E-2</c:v>
                </c:pt>
                <c:pt idx="3053">
                  <c:v>-8.4866921666666664E-2</c:v>
                </c:pt>
                <c:pt idx="3054">
                  <c:v>-8.4786971666666669E-2</c:v>
                </c:pt>
                <c:pt idx="3055">
                  <c:v>-8.5068726666666677E-2</c:v>
                </c:pt>
                <c:pt idx="3056">
                  <c:v>-8.4253931666666657E-2</c:v>
                </c:pt>
                <c:pt idx="3057">
                  <c:v>-8.4381484999999992E-2</c:v>
                </c:pt>
                <c:pt idx="3058">
                  <c:v>-8.371265E-2</c:v>
                </c:pt>
                <c:pt idx="3059">
                  <c:v>-8.374182333333334E-2</c:v>
                </c:pt>
                <c:pt idx="3060">
                  <c:v>-8.291308166666668E-2</c:v>
                </c:pt>
                <c:pt idx="3061">
                  <c:v>-8.2394003333333327E-2</c:v>
                </c:pt>
                <c:pt idx="3062">
                  <c:v>-8.2637040000000009E-2</c:v>
                </c:pt>
                <c:pt idx="3063">
                  <c:v>-8.2140803333333332E-2</c:v>
                </c:pt>
                <c:pt idx="3064">
                  <c:v>-8.0826608333333327E-2</c:v>
                </c:pt>
                <c:pt idx="3065">
                  <c:v>-9.2885375000000006E-2</c:v>
                </c:pt>
                <c:pt idx="3066">
                  <c:v>-9.3523756666666666E-2</c:v>
                </c:pt>
                <c:pt idx="3067">
                  <c:v>-9.2380245E-2</c:v>
                </c:pt>
                <c:pt idx="3068">
                  <c:v>-9.1406186666666667E-2</c:v>
                </c:pt>
                <c:pt idx="3069">
                  <c:v>-9.1838963333333343E-2</c:v>
                </c:pt>
                <c:pt idx="3070">
                  <c:v>-9.1026074999999998E-2</c:v>
                </c:pt>
                <c:pt idx="3071">
                  <c:v>-9.0824921666666655E-2</c:v>
                </c:pt>
                <c:pt idx="3072">
                  <c:v>-9.0643430000000011E-2</c:v>
                </c:pt>
                <c:pt idx="3073">
                  <c:v>-9.0404200000000004E-2</c:v>
                </c:pt>
                <c:pt idx="3074">
                  <c:v>-8.9104596666666661E-2</c:v>
                </c:pt>
                <c:pt idx="3075">
                  <c:v>-9.0411186666666657E-2</c:v>
                </c:pt>
                <c:pt idx="3076">
                  <c:v>-8.9036695000000013E-2</c:v>
                </c:pt>
                <c:pt idx="3077">
                  <c:v>-8.8681968333333333E-2</c:v>
                </c:pt>
                <c:pt idx="3078">
                  <c:v>-8.860519E-2</c:v>
                </c:pt>
                <c:pt idx="3079">
                  <c:v>-8.8171148333333338E-2</c:v>
                </c:pt>
                <c:pt idx="3080">
                  <c:v>-8.7086018333333334E-2</c:v>
                </c:pt>
                <c:pt idx="3081">
                  <c:v>-8.6618343333333334E-2</c:v>
                </c:pt>
                <c:pt idx="3082">
                  <c:v>-8.6443830000000013E-2</c:v>
                </c:pt>
                <c:pt idx="3083">
                  <c:v>-8.6082760000000008E-2</c:v>
                </c:pt>
                <c:pt idx="3084">
                  <c:v>-8.5595425000000003E-2</c:v>
                </c:pt>
                <c:pt idx="3085">
                  <c:v>-8.5575739999999997E-2</c:v>
                </c:pt>
                <c:pt idx="3086">
                  <c:v>-8.5134084999999998E-2</c:v>
                </c:pt>
                <c:pt idx="3087">
                  <c:v>-8.4741281666666668E-2</c:v>
                </c:pt>
                <c:pt idx="3088">
                  <c:v>-9.3845478333333329E-2</c:v>
                </c:pt>
                <c:pt idx="3089">
                  <c:v>-9.4212261666666672E-2</c:v>
                </c:pt>
                <c:pt idx="3090">
                  <c:v>-9.3631624999999996E-2</c:v>
                </c:pt>
                <c:pt idx="3091">
                  <c:v>-9.2755286666666673E-2</c:v>
                </c:pt>
                <c:pt idx="3092">
                  <c:v>-9.3555481666666662E-2</c:v>
                </c:pt>
                <c:pt idx="3093">
                  <c:v>-9.3316881666666671E-2</c:v>
                </c:pt>
                <c:pt idx="3094">
                  <c:v>-9.1526755000000001E-2</c:v>
                </c:pt>
                <c:pt idx="3095">
                  <c:v>-9.2233038333333336E-2</c:v>
                </c:pt>
                <c:pt idx="3096">
                  <c:v>-9.1161878333333321E-2</c:v>
                </c:pt>
                <c:pt idx="3097">
                  <c:v>-9.0654849999999995E-2</c:v>
                </c:pt>
                <c:pt idx="3098">
                  <c:v>-9.0994978333333323E-2</c:v>
                </c:pt>
                <c:pt idx="3099">
                  <c:v>-9.1402379999999991E-2</c:v>
                </c:pt>
                <c:pt idx="3100">
                  <c:v>-8.964144333333332E-2</c:v>
                </c:pt>
                <c:pt idx="3101">
                  <c:v>-9.0179554999999995E-2</c:v>
                </c:pt>
                <c:pt idx="3102">
                  <c:v>-8.9457416666666664E-2</c:v>
                </c:pt>
                <c:pt idx="3103">
                  <c:v>-8.9223264999999996E-2</c:v>
                </c:pt>
                <c:pt idx="3104">
                  <c:v>-8.7551165E-2</c:v>
                </c:pt>
                <c:pt idx="3105">
                  <c:v>-8.7214843333333333E-2</c:v>
                </c:pt>
                <c:pt idx="3106">
                  <c:v>-8.7051121666666675E-2</c:v>
                </c:pt>
                <c:pt idx="3107">
                  <c:v>-8.6057385E-2</c:v>
                </c:pt>
                <c:pt idx="3108">
                  <c:v>-8.5951415000000003E-2</c:v>
                </c:pt>
                <c:pt idx="3109">
                  <c:v>-8.5722326666666668E-2</c:v>
                </c:pt>
                <c:pt idx="3110">
                  <c:v>-8.5123928333333335E-2</c:v>
                </c:pt>
                <c:pt idx="3111">
                  <c:v>-8.522608999999999E-2</c:v>
                </c:pt>
                <c:pt idx="3112">
                  <c:v>-8.5098544999999998E-2</c:v>
                </c:pt>
                <c:pt idx="3113">
                  <c:v>-8.3790691666666667E-2</c:v>
                </c:pt>
                <c:pt idx="3114">
                  <c:v>-8.429455000000001E-2</c:v>
                </c:pt>
                <c:pt idx="3115">
                  <c:v>-8.3332530000000002E-2</c:v>
                </c:pt>
                <c:pt idx="3116">
                  <c:v>-8.325067333333333E-2</c:v>
                </c:pt>
                <c:pt idx="3117">
                  <c:v>-8.2165558333333333E-2</c:v>
                </c:pt>
                <c:pt idx="3118">
                  <c:v>-8.2022141666666673E-2</c:v>
                </c:pt>
                <c:pt idx="3119">
                  <c:v>-8.158111500000001E-2</c:v>
                </c:pt>
                <c:pt idx="3120">
                  <c:v>-8.1488466666666662E-2</c:v>
                </c:pt>
                <c:pt idx="3121">
                  <c:v>-8.1407880000000002E-2</c:v>
                </c:pt>
                <c:pt idx="3122">
                  <c:v>-9.2221609999999996E-2</c:v>
                </c:pt>
                <c:pt idx="3123">
                  <c:v>-9.1964610000000002E-2</c:v>
                </c:pt>
                <c:pt idx="3124">
                  <c:v>-9.0503183333333334E-2</c:v>
                </c:pt>
                <c:pt idx="3125">
                  <c:v>-9.1035596666666677E-2</c:v>
                </c:pt>
                <c:pt idx="3126">
                  <c:v>-9.0231593333333332E-2</c:v>
                </c:pt>
                <c:pt idx="3127">
                  <c:v>-9.0282996666666671E-2</c:v>
                </c:pt>
                <c:pt idx="3128">
                  <c:v>-9.0055179999999999E-2</c:v>
                </c:pt>
                <c:pt idx="3129">
                  <c:v>-9.0395951666666668E-2</c:v>
                </c:pt>
                <c:pt idx="3130">
                  <c:v>-8.982609833333334E-2</c:v>
                </c:pt>
                <c:pt idx="3131">
                  <c:v>-8.8371030000000003E-2</c:v>
                </c:pt>
                <c:pt idx="3132">
                  <c:v>-8.7664754999999997E-2</c:v>
                </c:pt>
                <c:pt idx="3133">
                  <c:v>-8.8395143333333343E-2</c:v>
                </c:pt>
                <c:pt idx="3134">
                  <c:v>-8.6273138333333332E-2</c:v>
                </c:pt>
                <c:pt idx="3135">
                  <c:v>-8.7696479999999993E-2</c:v>
                </c:pt>
                <c:pt idx="3136">
                  <c:v>-8.7030816666666663E-2</c:v>
                </c:pt>
                <c:pt idx="3137">
                  <c:v>-8.6684338333333333E-2</c:v>
                </c:pt>
                <c:pt idx="3138">
                  <c:v>-8.6021845E-2</c:v>
                </c:pt>
                <c:pt idx="3139">
                  <c:v>-8.6395613333333329E-2</c:v>
                </c:pt>
                <c:pt idx="3140">
                  <c:v>-8.5011601666666672E-2</c:v>
                </c:pt>
                <c:pt idx="3141">
                  <c:v>-8.4595323333333333E-2</c:v>
                </c:pt>
                <c:pt idx="3142">
                  <c:v>-8.4383376666666662E-2</c:v>
                </c:pt>
                <c:pt idx="3143">
                  <c:v>-8.3970276666666663E-2</c:v>
                </c:pt>
                <c:pt idx="3144">
                  <c:v>-9.3733794999999995E-2</c:v>
                </c:pt>
                <c:pt idx="3145">
                  <c:v>-9.3205189999999993E-2</c:v>
                </c:pt>
                <c:pt idx="3146">
                  <c:v>-9.250399333333334E-2</c:v>
                </c:pt>
                <c:pt idx="3147">
                  <c:v>-9.281048833333333E-2</c:v>
                </c:pt>
                <c:pt idx="3148">
                  <c:v>-9.2118174999999997E-2</c:v>
                </c:pt>
                <c:pt idx="3149">
                  <c:v>-9.2622661666666675E-2</c:v>
                </c:pt>
                <c:pt idx="3150">
                  <c:v>-9.1519776666666663E-2</c:v>
                </c:pt>
                <c:pt idx="3151">
                  <c:v>-9.0640894999999999E-2</c:v>
                </c:pt>
                <c:pt idx="3152">
                  <c:v>-9.0943583333333342E-2</c:v>
                </c:pt>
                <c:pt idx="3153">
                  <c:v>-9.0418156666666666E-2</c:v>
                </c:pt>
                <c:pt idx="3154">
                  <c:v>-9.0171304999999993E-2</c:v>
                </c:pt>
                <c:pt idx="3155">
                  <c:v>-9.128244666666667E-2</c:v>
                </c:pt>
                <c:pt idx="3156">
                  <c:v>-8.9843233333333342E-2</c:v>
                </c:pt>
                <c:pt idx="3157">
                  <c:v>-8.9670634999999999E-2</c:v>
                </c:pt>
                <c:pt idx="3158">
                  <c:v>-8.8974508333333327E-2</c:v>
                </c:pt>
                <c:pt idx="3159">
                  <c:v>-8.9051295000000003E-2</c:v>
                </c:pt>
                <c:pt idx="3160">
                  <c:v>-8.7998533333333337E-2</c:v>
                </c:pt>
                <c:pt idx="3161">
                  <c:v>-8.7848775000000004E-2</c:v>
                </c:pt>
                <c:pt idx="3162">
                  <c:v>-8.7169781666666654E-2</c:v>
                </c:pt>
                <c:pt idx="3163">
                  <c:v>-8.6301056666666667E-2</c:v>
                </c:pt>
                <c:pt idx="3164">
                  <c:v>-8.6368321666666664E-2</c:v>
                </c:pt>
                <c:pt idx="3165">
                  <c:v>-8.7124728333333332E-2</c:v>
                </c:pt>
                <c:pt idx="3166">
                  <c:v>-8.5712806666666655E-2</c:v>
                </c:pt>
                <c:pt idx="3167">
                  <c:v>-8.5241961666666671E-2</c:v>
                </c:pt>
                <c:pt idx="3168">
                  <c:v>-8.5200706666666667E-2</c:v>
                </c:pt>
                <c:pt idx="3169">
                  <c:v>-8.4840910000000005E-2</c:v>
                </c:pt>
                <c:pt idx="3170">
                  <c:v>-8.5036356666666674E-2</c:v>
                </c:pt>
                <c:pt idx="3171">
                  <c:v>-8.4574389999999999E-2</c:v>
                </c:pt>
                <c:pt idx="3172">
                  <c:v>-8.3657431666666671E-2</c:v>
                </c:pt>
                <c:pt idx="3173">
                  <c:v>-8.3806555000000005E-2</c:v>
                </c:pt>
                <c:pt idx="3174">
                  <c:v>-8.3965833333333337E-2</c:v>
                </c:pt>
                <c:pt idx="3175">
                  <c:v>-8.2753165000000004E-2</c:v>
                </c:pt>
                <c:pt idx="3176">
                  <c:v>-8.2969555E-2</c:v>
                </c:pt>
                <c:pt idx="3177">
                  <c:v>-8.2449841666666662E-2</c:v>
                </c:pt>
                <c:pt idx="3178">
                  <c:v>-8.1650281666666671E-2</c:v>
                </c:pt>
                <c:pt idx="3179">
                  <c:v>-9.2377083333333332E-2</c:v>
                </c:pt>
                <c:pt idx="3180">
                  <c:v>-9.2375183333333333E-2</c:v>
                </c:pt>
                <c:pt idx="3181">
                  <c:v>-9.2139108333333331E-2</c:v>
                </c:pt>
                <c:pt idx="3182">
                  <c:v>-9.1862440000000004E-2</c:v>
                </c:pt>
                <c:pt idx="3183">
                  <c:v>-9.1198055E-2</c:v>
                </c:pt>
                <c:pt idx="3184">
                  <c:v>-9.010531166666666E-2</c:v>
                </c:pt>
                <c:pt idx="3185">
                  <c:v>-9.0477173333333341E-2</c:v>
                </c:pt>
                <c:pt idx="3186">
                  <c:v>-9.0079291666666658E-2</c:v>
                </c:pt>
                <c:pt idx="3187">
                  <c:v>-8.9666828333333323E-2</c:v>
                </c:pt>
                <c:pt idx="3188">
                  <c:v>-8.9286708333333326E-2</c:v>
                </c:pt>
                <c:pt idx="3189">
                  <c:v>-8.9090633333333322E-2</c:v>
                </c:pt>
                <c:pt idx="3190">
                  <c:v>-8.9062715000000001E-2</c:v>
                </c:pt>
                <c:pt idx="3191">
                  <c:v>-8.8295523333333334E-2</c:v>
                </c:pt>
                <c:pt idx="3192">
                  <c:v>-8.6752868333333344E-2</c:v>
                </c:pt>
                <c:pt idx="3193">
                  <c:v>-8.7849410000000003E-2</c:v>
                </c:pt>
                <c:pt idx="3194">
                  <c:v>-8.7024466666666661E-2</c:v>
                </c:pt>
                <c:pt idx="3195">
                  <c:v>-8.5711534999999991E-2</c:v>
                </c:pt>
                <c:pt idx="3196">
                  <c:v>-8.6139241666666672E-2</c:v>
                </c:pt>
                <c:pt idx="3197">
                  <c:v>-8.5249574999999994E-2</c:v>
                </c:pt>
                <c:pt idx="3198">
                  <c:v>-8.4752066666666667E-2</c:v>
                </c:pt>
                <c:pt idx="3199">
                  <c:v>-8.4906268333333326E-2</c:v>
                </c:pt>
                <c:pt idx="3200">
                  <c:v>-8.4095286666666672E-2</c:v>
                </c:pt>
                <c:pt idx="3201">
                  <c:v>-8.4058483333333336E-2</c:v>
                </c:pt>
                <c:pt idx="3202">
                  <c:v>-8.4248853333333346E-2</c:v>
                </c:pt>
                <c:pt idx="3203">
                  <c:v>-8.2952419999999999E-2</c:v>
                </c:pt>
                <c:pt idx="3204">
                  <c:v>-8.2982246666666676E-2</c:v>
                </c:pt>
                <c:pt idx="3205">
                  <c:v>-8.2440956666666662E-2</c:v>
                </c:pt>
                <c:pt idx="3206">
                  <c:v>-8.2174444999999999E-2</c:v>
                </c:pt>
                <c:pt idx="3207">
                  <c:v>-8.1528448333333337E-2</c:v>
                </c:pt>
                <c:pt idx="3208">
                  <c:v>-8.1720089999999995E-2</c:v>
                </c:pt>
                <c:pt idx="3209">
                  <c:v>-8.1453570000000003E-2</c:v>
                </c:pt>
                <c:pt idx="3210">
                  <c:v>-9.1552138333333338E-2</c:v>
                </c:pt>
                <c:pt idx="3211">
                  <c:v>-9.1810416666666672E-2</c:v>
                </c:pt>
                <c:pt idx="3212">
                  <c:v>-9.235994833333333E-2</c:v>
                </c:pt>
                <c:pt idx="3213">
                  <c:v>-9.1831986666666657E-2</c:v>
                </c:pt>
                <c:pt idx="3214">
                  <c:v>-9.0400393333333329E-2</c:v>
                </c:pt>
                <c:pt idx="3215">
                  <c:v>-9.0275383333333334E-2</c:v>
                </c:pt>
                <c:pt idx="3216">
                  <c:v>-9.0303938333333333E-2</c:v>
                </c:pt>
                <c:pt idx="3217">
                  <c:v>-8.9320341666666664E-2</c:v>
                </c:pt>
                <c:pt idx="3218">
                  <c:v>-8.9575449999999987E-2</c:v>
                </c:pt>
                <c:pt idx="3219">
                  <c:v>-8.9420613333333329E-2</c:v>
                </c:pt>
                <c:pt idx="3220">
                  <c:v>-8.9140136666666661E-2</c:v>
                </c:pt>
                <c:pt idx="3221">
                  <c:v>-8.8832990000000001E-2</c:v>
                </c:pt>
                <c:pt idx="3222">
                  <c:v>-8.8054378333333336E-2</c:v>
                </c:pt>
                <c:pt idx="3223">
                  <c:v>-8.7966808333333341E-2</c:v>
                </c:pt>
                <c:pt idx="3224">
                  <c:v>-8.7917311666666664E-2</c:v>
                </c:pt>
                <c:pt idx="3225">
                  <c:v>-8.7398235000000005E-2</c:v>
                </c:pt>
                <c:pt idx="3226">
                  <c:v>-8.6499039999999999E-2</c:v>
                </c:pt>
                <c:pt idx="3227">
                  <c:v>-8.5929195E-2</c:v>
                </c:pt>
                <c:pt idx="3228">
                  <c:v>-8.6012966666666663E-2</c:v>
                </c:pt>
                <c:pt idx="3229">
                  <c:v>-8.6010416666666659E-2</c:v>
                </c:pt>
                <c:pt idx="3230">
                  <c:v>-8.4884063333333343E-2</c:v>
                </c:pt>
                <c:pt idx="3231">
                  <c:v>-8.5811178333333335E-2</c:v>
                </c:pt>
                <c:pt idx="3232">
                  <c:v>-8.4641654999999996E-2</c:v>
                </c:pt>
                <c:pt idx="3233">
                  <c:v>-8.4005181666666665E-2</c:v>
                </c:pt>
                <c:pt idx="3234">
                  <c:v>-8.3770394999999997E-2</c:v>
                </c:pt>
                <c:pt idx="3235">
                  <c:v>-8.274365333333332E-2</c:v>
                </c:pt>
                <c:pt idx="3236">
                  <c:v>-8.2818531666666667E-2</c:v>
                </c:pt>
                <c:pt idx="3237">
                  <c:v>-8.3180236666666671E-2</c:v>
                </c:pt>
                <c:pt idx="3238">
                  <c:v>-8.2253121666666665E-2</c:v>
                </c:pt>
                <c:pt idx="3239">
                  <c:v>-8.1395188333333326E-2</c:v>
                </c:pt>
                <c:pt idx="3240">
                  <c:v>-8.1649016666666657E-2</c:v>
                </c:pt>
                <c:pt idx="3241">
                  <c:v>-8.2420651666666664E-2</c:v>
                </c:pt>
                <c:pt idx="3242">
                  <c:v>-8.0647659999999996E-2</c:v>
                </c:pt>
                <c:pt idx="3243">
                  <c:v>-9.209152000000001E-2</c:v>
                </c:pt>
                <c:pt idx="3244">
                  <c:v>-9.1583871666666664E-2</c:v>
                </c:pt>
                <c:pt idx="3245">
                  <c:v>-9.1019724999999996E-2</c:v>
                </c:pt>
                <c:pt idx="3246">
                  <c:v>-9.1107305E-2</c:v>
                </c:pt>
                <c:pt idx="3247">
                  <c:v>-9.0327413333333342E-2</c:v>
                </c:pt>
                <c:pt idx="3248">
                  <c:v>-8.9946040000000005E-2</c:v>
                </c:pt>
                <c:pt idx="3249">
                  <c:v>-8.9469480000000004E-2</c:v>
                </c:pt>
                <c:pt idx="3250">
                  <c:v>-8.8773353333333332E-2</c:v>
                </c:pt>
                <c:pt idx="3251">
                  <c:v>-8.9259433333333332E-2</c:v>
                </c:pt>
                <c:pt idx="3252">
                  <c:v>-8.8495413333333328E-2</c:v>
                </c:pt>
                <c:pt idx="3253">
                  <c:v>-8.8503026666666665E-2</c:v>
                </c:pt>
                <c:pt idx="3254">
                  <c:v>-8.7938253333333327E-2</c:v>
                </c:pt>
                <c:pt idx="3255">
                  <c:v>-8.8274575000000008E-2</c:v>
                </c:pt>
                <c:pt idx="3256">
                  <c:v>-8.7556243333333325E-2</c:v>
                </c:pt>
                <c:pt idx="3257">
                  <c:v>-8.6544099999999999E-2</c:v>
                </c:pt>
                <c:pt idx="3258">
                  <c:v>-8.6315654999999991E-2</c:v>
                </c:pt>
                <c:pt idx="3259">
                  <c:v>-8.6092281666666673E-2</c:v>
                </c:pt>
                <c:pt idx="3260">
                  <c:v>-8.5834646666666667E-2</c:v>
                </c:pt>
                <c:pt idx="3261">
                  <c:v>-8.5137883333333331E-2</c:v>
                </c:pt>
                <c:pt idx="3262">
                  <c:v>-8.5094738333333336E-2</c:v>
                </c:pt>
                <c:pt idx="3263">
                  <c:v>-8.5014779999999998E-2</c:v>
                </c:pt>
                <c:pt idx="3264">
                  <c:v>-8.4290098333333327E-2</c:v>
                </c:pt>
                <c:pt idx="3265">
                  <c:v>-8.4401154999999992E-2</c:v>
                </c:pt>
                <c:pt idx="3266">
                  <c:v>-8.416191666666667E-2</c:v>
                </c:pt>
                <c:pt idx="3267">
                  <c:v>-9.3436821666666656E-2</c:v>
                </c:pt>
                <c:pt idx="3268">
                  <c:v>-9.3311174999999996E-2</c:v>
                </c:pt>
                <c:pt idx="3269">
                  <c:v>-9.177107000000001E-2</c:v>
                </c:pt>
                <c:pt idx="3270">
                  <c:v>-9.195826E-2</c:v>
                </c:pt>
                <c:pt idx="3271">
                  <c:v>-9.0379453333333332E-2</c:v>
                </c:pt>
                <c:pt idx="3272">
                  <c:v>-9.0625023333333346E-2</c:v>
                </c:pt>
                <c:pt idx="3273">
                  <c:v>-8.9697916666666669E-2</c:v>
                </c:pt>
                <c:pt idx="3274">
                  <c:v>-9.0400393333333329E-2</c:v>
                </c:pt>
                <c:pt idx="3275">
                  <c:v>-8.9494856666666664E-2</c:v>
                </c:pt>
                <c:pt idx="3276">
                  <c:v>-8.8695931666666672E-2</c:v>
                </c:pt>
                <c:pt idx="3277">
                  <c:v>-8.8597575000000012E-2</c:v>
                </c:pt>
                <c:pt idx="3278">
                  <c:v>-8.8338668333333342E-2</c:v>
                </c:pt>
                <c:pt idx="3279">
                  <c:v>-8.8770166666666664E-2</c:v>
                </c:pt>
                <c:pt idx="3280">
                  <c:v>-8.7607009999999999E-2</c:v>
                </c:pt>
                <c:pt idx="3281">
                  <c:v>-8.816606166666667E-2</c:v>
                </c:pt>
                <c:pt idx="3282">
                  <c:v>-8.6731934999999996E-2</c:v>
                </c:pt>
                <c:pt idx="3283">
                  <c:v>-8.5867008333333328E-2</c:v>
                </c:pt>
                <c:pt idx="3284">
                  <c:v>-8.5872721666666665E-2</c:v>
                </c:pt>
                <c:pt idx="3285">
                  <c:v>-8.5477383333333337E-2</c:v>
                </c:pt>
                <c:pt idx="3286">
                  <c:v>-8.490753999999999E-2</c:v>
                </c:pt>
                <c:pt idx="3287">
                  <c:v>-8.6224270000000006E-2</c:v>
                </c:pt>
                <c:pt idx="3288">
                  <c:v>-8.4857408333333328E-2</c:v>
                </c:pt>
                <c:pt idx="3289">
                  <c:v>-8.4374500000000005E-2</c:v>
                </c:pt>
                <c:pt idx="3290">
                  <c:v>-8.3692971666666657E-2</c:v>
                </c:pt>
                <c:pt idx="3291">
                  <c:v>-8.3876991666666664E-2</c:v>
                </c:pt>
                <c:pt idx="3292">
                  <c:v>-8.3045076666666662E-2</c:v>
                </c:pt>
                <c:pt idx="3293">
                  <c:v>-8.2614199999999999E-2</c:v>
                </c:pt>
                <c:pt idx="3294">
                  <c:v>-8.2473325E-2</c:v>
                </c:pt>
                <c:pt idx="3295">
                  <c:v>-8.1750543333333342E-2</c:v>
                </c:pt>
                <c:pt idx="3296">
                  <c:v>-8.1238453333333321E-2</c:v>
                </c:pt>
                <c:pt idx="3297">
                  <c:v>-8.0703504999999995E-2</c:v>
                </c:pt>
                <c:pt idx="3298">
                  <c:v>-8.1464355000000002E-2</c:v>
                </c:pt>
                <c:pt idx="3299">
                  <c:v>-8.0496628333333334E-2</c:v>
                </c:pt>
                <c:pt idx="3300">
                  <c:v>-9.0822378333333328E-2</c:v>
                </c:pt>
                <c:pt idx="3301">
                  <c:v>-9.1020370000000003E-2</c:v>
                </c:pt>
                <c:pt idx="3302">
                  <c:v>-9.0700546666666659E-2</c:v>
                </c:pt>
                <c:pt idx="3303">
                  <c:v>-9.0585056666666663E-2</c:v>
                </c:pt>
                <c:pt idx="3304">
                  <c:v>-9.0720845000000008E-2</c:v>
                </c:pt>
                <c:pt idx="3305">
                  <c:v>-8.9291151666666665E-2</c:v>
                </c:pt>
                <c:pt idx="3306">
                  <c:v>-8.8045501666666665E-2</c:v>
                </c:pt>
                <c:pt idx="3307">
                  <c:v>-8.9699188333333332E-2</c:v>
                </c:pt>
                <c:pt idx="3308">
                  <c:v>-8.8565841666666659E-2</c:v>
                </c:pt>
                <c:pt idx="3309">
                  <c:v>-8.7682524999999997E-2</c:v>
                </c:pt>
                <c:pt idx="3310">
                  <c:v>-8.6334053333333341E-2</c:v>
                </c:pt>
                <c:pt idx="3311">
                  <c:v>-8.7036530000000001E-2</c:v>
                </c:pt>
                <c:pt idx="3312">
                  <c:v>-8.6895013333333326E-2</c:v>
                </c:pt>
                <c:pt idx="3313">
                  <c:v>-8.5097908333333333E-2</c:v>
                </c:pt>
                <c:pt idx="3314">
                  <c:v>-8.5698215000000008E-2</c:v>
                </c:pt>
                <c:pt idx="3315">
                  <c:v>-8.5454543333333341E-2</c:v>
                </c:pt>
                <c:pt idx="3316">
                  <c:v>-8.4146054999999997E-2</c:v>
                </c:pt>
                <c:pt idx="3317">
                  <c:v>-8.5024936666666662E-2</c:v>
                </c:pt>
                <c:pt idx="3318">
                  <c:v>-8.4125750000000013E-2</c:v>
                </c:pt>
                <c:pt idx="3319">
                  <c:v>-8.3567324999999998E-2</c:v>
                </c:pt>
                <c:pt idx="3320">
                  <c:v>-8.3119948333333332E-2</c:v>
                </c:pt>
                <c:pt idx="3321">
                  <c:v>-9.3318788333333333E-2</c:v>
                </c:pt>
                <c:pt idx="3322">
                  <c:v>-9.3181078333333334E-2</c:v>
                </c:pt>
                <c:pt idx="3323">
                  <c:v>-9.2222238333333331E-2</c:v>
                </c:pt>
                <c:pt idx="3324">
                  <c:v>-9.1576886666666663E-2</c:v>
                </c:pt>
                <c:pt idx="3325">
                  <c:v>-9.1097148333333336E-2</c:v>
                </c:pt>
                <c:pt idx="3326">
                  <c:v>-9.2088349999999999E-2</c:v>
                </c:pt>
                <c:pt idx="3327">
                  <c:v>-8.9292423333333343E-2</c:v>
                </c:pt>
                <c:pt idx="3328">
                  <c:v>-9.0187811666666659E-2</c:v>
                </c:pt>
                <c:pt idx="3329">
                  <c:v>-8.9943496666666664E-2</c:v>
                </c:pt>
                <c:pt idx="3330">
                  <c:v>-8.8364053333333345E-2</c:v>
                </c:pt>
                <c:pt idx="3331">
                  <c:v>-8.9478358333333341E-2</c:v>
                </c:pt>
                <c:pt idx="3332">
                  <c:v>-8.8917398333333328E-2</c:v>
                </c:pt>
                <c:pt idx="3333">
                  <c:v>-8.9220086666666656E-2</c:v>
                </c:pt>
                <c:pt idx="3334">
                  <c:v>-8.7930011666666655E-2</c:v>
                </c:pt>
                <c:pt idx="3335">
                  <c:v>-8.7132986666666662E-2</c:v>
                </c:pt>
                <c:pt idx="3336">
                  <c:v>-8.7527688333333339E-2</c:v>
                </c:pt>
                <c:pt idx="3337">
                  <c:v>-8.7631749999999994E-2</c:v>
                </c:pt>
                <c:pt idx="3338">
                  <c:v>-8.6981320000000001E-2</c:v>
                </c:pt>
                <c:pt idx="3339">
                  <c:v>-8.7563848333333333E-2</c:v>
                </c:pt>
                <c:pt idx="3340">
                  <c:v>-8.5136628333333325E-2</c:v>
                </c:pt>
                <c:pt idx="3341">
                  <c:v>-8.5780071666666666E-2</c:v>
                </c:pt>
                <c:pt idx="3342">
                  <c:v>-8.5019858333333323E-2</c:v>
                </c:pt>
                <c:pt idx="3343">
                  <c:v>-8.5722326666666668E-2</c:v>
                </c:pt>
                <c:pt idx="3344">
                  <c:v>-8.5712178333333347E-2</c:v>
                </c:pt>
                <c:pt idx="3345">
                  <c:v>-8.4104799999999993E-2</c:v>
                </c:pt>
                <c:pt idx="3346">
                  <c:v>-8.4854873333333344E-2</c:v>
                </c:pt>
                <c:pt idx="3347">
                  <c:v>-8.3261466666666673E-2</c:v>
                </c:pt>
                <c:pt idx="3348">
                  <c:v>-8.3775456666666664E-2</c:v>
                </c:pt>
                <c:pt idx="3349">
                  <c:v>-8.3150409999999994E-2</c:v>
                </c:pt>
                <c:pt idx="3350">
                  <c:v>-8.2328001666666678E-2</c:v>
                </c:pt>
                <c:pt idx="3351">
                  <c:v>-8.2249323333333332E-2</c:v>
                </c:pt>
                <c:pt idx="3352">
                  <c:v>-8.1922515000000001E-2</c:v>
                </c:pt>
                <c:pt idx="3353">
                  <c:v>-8.1141353333333333E-2</c:v>
                </c:pt>
                <c:pt idx="3354">
                  <c:v>-8.1737216666666654E-2</c:v>
                </c:pt>
                <c:pt idx="3355">
                  <c:v>-8.1050618333333324E-2</c:v>
                </c:pt>
                <c:pt idx="3356">
                  <c:v>-8.1380590000000003E-2</c:v>
                </c:pt>
                <c:pt idx="3357">
                  <c:v>-9.2130868333333324E-2</c:v>
                </c:pt>
                <c:pt idx="3358">
                  <c:v>-9.182055833333333E-2</c:v>
                </c:pt>
                <c:pt idx="3359">
                  <c:v>-9.1264041666666657E-2</c:v>
                </c:pt>
                <c:pt idx="3360">
                  <c:v>-9.0505735000000004E-2</c:v>
                </c:pt>
                <c:pt idx="3361">
                  <c:v>-9.0183370000000013E-2</c:v>
                </c:pt>
                <c:pt idx="3362">
                  <c:v>-8.9880044999999992E-2</c:v>
                </c:pt>
                <c:pt idx="3363">
                  <c:v>-8.8763833333333333E-2</c:v>
                </c:pt>
                <c:pt idx="3364">
                  <c:v>-8.8829191666666668E-2</c:v>
                </c:pt>
                <c:pt idx="3365">
                  <c:v>-8.8694660000000008E-2</c:v>
                </c:pt>
                <c:pt idx="3366">
                  <c:v>-8.9382536666666665E-2</c:v>
                </c:pt>
                <c:pt idx="3367">
                  <c:v>-8.785195333333333E-2</c:v>
                </c:pt>
                <c:pt idx="3368">
                  <c:v>-8.8199066666666673E-2</c:v>
                </c:pt>
                <c:pt idx="3369">
                  <c:v>-8.682584833333333E-2</c:v>
                </c:pt>
                <c:pt idx="3370">
                  <c:v>-8.7169154999999998E-2</c:v>
                </c:pt>
                <c:pt idx="3371">
                  <c:v>-8.5722326666666668E-2</c:v>
                </c:pt>
                <c:pt idx="3372">
                  <c:v>-8.5576374999999996E-2</c:v>
                </c:pt>
                <c:pt idx="3373">
                  <c:v>-8.5314941666666672E-2</c:v>
                </c:pt>
                <c:pt idx="3374">
                  <c:v>-8.4771745000000009E-2</c:v>
                </c:pt>
                <c:pt idx="3375">
                  <c:v>-8.3852880000000005E-2</c:v>
                </c:pt>
                <c:pt idx="3376">
                  <c:v>-8.4128919999999996E-2</c:v>
                </c:pt>
                <c:pt idx="3377">
                  <c:v>-8.3574303333333336E-2</c:v>
                </c:pt>
                <c:pt idx="3378">
                  <c:v>-8.3309054999999993E-2</c:v>
                </c:pt>
                <c:pt idx="3379">
                  <c:v>-8.3890963333333332E-2</c:v>
                </c:pt>
                <c:pt idx="3380">
                  <c:v>-8.2687179999999999E-2</c:v>
                </c:pt>
                <c:pt idx="3381">
                  <c:v>-8.1966933333333325E-2</c:v>
                </c:pt>
                <c:pt idx="3382">
                  <c:v>-8.2272791666666664E-2</c:v>
                </c:pt>
                <c:pt idx="3383">
                  <c:v>-8.1668686666666671E-2</c:v>
                </c:pt>
                <c:pt idx="3384">
                  <c:v>-9.1201861666666675E-2</c:v>
                </c:pt>
                <c:pt idx="3385">
                  <c:v>-9.0743064999999998E-2</c:v>
                </c:pt>
                <c:pt idx="3386">
                  <c:v>-9.0643430000000011E-2</c:v>
                </c:pt>
                <c:pt idx="3387">
                  <c:v>-8.9909863333333326E-2</c:v>
                </c:pt>
                <c:pt idx="3388">
                  <c:v>-8.8865360000000004E-2</c:v>
                </c:pt>
                <c:pt idx="3389">
                  <c:v>-9.0222079999999996E-2</c:v>
                </c:pt>
                <c:pt idx="3390">
                  <c:v>-8.945043833333334E-2</c:v>
                </c:pt>
                <c:pt idx="3391">
                  <c:v>-8.7970614999999988E-2</c:v>
                </c:pt>
                <c:pt idx="3392">
                  <c:v>-8.8118473333333336E-2</c:v>
                </c:pt>
                <c:pt idx="3393">
                  <c:v>-8.8120373333333335E-2</c:v>
                </c:pt>
                <c:pt idx="3394">
                  <c:v>-8.746169333333334E-2</c:v>
                </c:pt>
                <c:pt idx="3395">
                  <c:v>-8.727893833333332E-2</c:v>
                </c:pt>
                <c:pt idx="3396">
                  <c:v>-8.7352538333333341E-2</c:v>
                </c:pt>
                <c:pt idx="3397">
                  <c:v>-8.6608823333333335E-2</c:v>
                </c:pt>
                <c:pt idx="3398">
                  <c:v>-8.5776901666666669E-2</c:v>
                </c:pt>
                <c:pt idx="3399">
                  <c:v>-8.6376580000000008E-2</c:v>
                </c:pt>
                <c:pt idx="3400">
                  <c:v>-8.5968541666666662E-2</c:v>
                </c:pt>
                <c:pt idx="3401">
                  <c:v>-8.6019953333333329E-2</c:v>
                </c:pt>
                <c:pt idx="3402">
                  <c:v>-8.4980520000000004E-2</c:v>
                </c:pt>
                <c:pt idx="3403">
                  <c:v>-8.5430431666666667E-2</c:v>
                </c:pt>
                <c:pt idx="3404">
                  <c:v>-9.4276985000000008E-2</c:v>
                </c:pt>
                <c:pt idx="3405">
                  <c:v>-9.2722288333333333E-2</c:v>
                </c:pt>
                <c:pt idx="3406">
                  <c:v>-9.2449418333333339E-2</c:v>
                </c:pt>
                <c:pt idx="3407">
                  <c:v>-9.231996499999999E-2</c:v>
                </c:pt>
                <c:pt idx="3408">
                  <c:v>-9.1550866666666661E-2</c:v>
                </c:pt>
                <c:pt idx="3409">
                  <c:v>-9.1499471666666665E-2</c:v>
                </c:pt>
                <c:pt idx="3410">
                  <c:v>-9.0814130000000007E-2</c:v>
                </c:pt>
                <c:pt idx="3411">
                  <c:v>-9.030710833333333E-2</c:v>
                </c:pt>
                <c:pt idx="3412">
                  <c:v>-9.0429585000000007E-2</c:v>
                </c:pt>
                <c:pt idx="3413">
                  <c:v>-8.9637001666666674E-2</c:v>
                </c:pt>
                <c:pt idx="3414">
                  <c:v>-9.0185268333333332E-2</c:v>
                </c:pt>
                <c:pt idx="3415">
                  <c:v>-8.8961180000000001E-2</c:v>
                </c:pt>
                <c:pt idx="3416">
                  <c:v>-8.9741071666666672E-2</c:v>
                </c:pt>
                <c:pt idx="3417">
                  <c:v>-8.8380543333333339E-2</c:v>
                </c:pt>
                <c:pt idx="3418">
                  <c:v>-8.7388713333333326E-2</c:v>
                </c:pt>
                <c:pt idx="3419">
                  <c:v>-8.7167891666666664E-2</c:v>
                </c:pt>
                <c:pt idx="3420">
                  <c:v>-8.6580268333333335E-2</c:v>
                </c:pt>
                <c:pt idx="3421">
                  <c:v>-8.636387999999999E-2</c:v>
                </c:pt>
                <c:pt idx="3422">
                  <c:v>-8.5982505000000001E-2</c:v>
                </c:pt>
                <c:pt idx="3423">
                  <c:v>-8.5366971666666666E-2</c:v>
                </c:pt>
                <c:pt idx="3424">
                  <c:v>-8.4549641666666661E-2</c:v>
                </c:pt>
                <c:pt idx="3425">
                  <c:v>-8.5801021666666671E-2</c:v>
                </c:pt>
                <c:pt idx="3426">
                  <c:v>-8.4307233333333328E-2</c:v>
                </c:pt>
                <c:pt idx="3427">
                  <c:v>-8.4209505000000004E-2</c:v>
                </c:pt>
                <c:pt idx="3428">
                  <c:v>-8.3977898333333328E-2</c:v>
                </c:pt>
                <c:pt idx="3429">
                  <c:v>-8.3399796666666665E-2</c:v>
                </c:pt>
                <c:pt idx="3430">
                  <c:v>-8.3005095000000001E-2</c:v>
                </c:pt>
                <c:pt idx="3431">
                  <c:v>-8.2526628333333324E-2</c:v>
                </c:pt>
                <c:pt idx="3432">
                  <c:v>-8.2438421666666664E-2</c:v>
                </c:pt>
                <c:pt idx="3433">
                  <c:v>-8.2465705E-2</c:v>
                </c:pt>
                <c:pt idx="3434">
                  <c:v>-8.1530984999999986E-2</c:v>
                </c:pt>
                <c:pt idx="3435">
                  <c:v>-8.096304E-2</c:v>
                </c:pt>
                <c:pt idx="3436">
                  <c:v>-8.1347593333333343E-2</c:v>
                </c:pt>
                <c:pt idx="3437">
                  <c:v>-8.1041724999999995E-2</c:v>
                </c:pt>
                <c:pt idx="3438">
                  <c:v>-8.0619104999999996E-2</c:v>
                </c:pt>
                <c:pt idx="3439">
                  <c:v>-9.2278091666666659E-2</c:v>
                </c:pt>
                <c:pt idx="3440">
                  <c:v>-9.1011484999999989E-2</c:v>
                </c:pt>
                <c:pt idx="3441">
                  <c:v>-9.0484149999999999E-2</c:v>
                </c:pt>
                <c:pt idx="3442">
                  <c:v>-9.088583833333333E-2</c:v>
                </c:pt>
                <c:pt idx="3443">
                  <c:v>-9.0165599999999999E-2</c:v>
                </c:pt>
                <c:pt idx="3444">
                  <c:v>-9.0745591666666667E-2</c:v>
                </c:pt>
                <c:pt idx="3445">
                  <c:v>-8.937683166666667E-2</c:v>
                </c:pt>
                <c:pt idx="3446">
                  <c:v>-8.9596383333333335E-2</c:v>
                </c:pt>
                <c:pt idx="3447">
                  <c:v>-8.9376195000000005E-2</c:v>
                </c:pt>
                <c:pt idx="3448">
                  <c:v>-8.8889471666666664E-2</c:v>
                </c:pt>
                <c:pt idx="3449">
                  <c:v>-8.8530301666666672E-2</c:v>
                </c:pt>
                <c:pt idx="3450">
                  <c:v>-8.8034073333333338E-2</c:v>
                </c:pt>
                <c:pt idx="3451">
                  <c:v>-8.8017583333333343E-2</c:v>
                </c:pt>
                <c:pt idx="3452">
                  <c:v>-8.7492148333333325E-2</c:v>
                </c:pt>
                <c:pt idx="3453">
                  <c:v>-8.6999718333333337E-2</c:v>
                </c:pt>
                <c:pt idx="3454">
                  <c:v>-8.6286456666666664E-2</c:v>
                </c:pt>
                <c:pt idx="3455">
                  <c:v>-8.5579555000000002E-2</c:v>
                </c:pt>
                <c:pt idx="3456">
                  <c:v>-8.6045965000000002E-2</c:v>
                </c:pt>
                <c:pt idx="3457">
                  <c:v>-8.5646185E-2</c:v>
                </c:pt>
                <c:pt idx="3458">
                  <c:v>-8.5667116666666668E-2</c:v>
                </c:pt>
                <c:pt idx="3459">
                  <c:v>-8.422601166666667E-2</c:v>
                </c:pt>
                <c:pt idx="3460">
                  <c:v>-8.4275508333333332E-2</c:v>
                </c:pt>
                <c:pt idx="3461">
                  <c:v>-8.5041434999999999E-2</c:v>
                </c:pt>
                <c:pt idx="3462">
                  <c:v>-8.3961391666666663E-2</c:v>
                </c:pt>
                <c:pt idx="3463">
                  <c:v>-8.3402339999999991E-2</c:v>
                </c:pt>
                <c:pt idx="3464">
                  <c:v>-8.3524180000000003E-2</c:v>
                </c:pt>
                <c:pt idx="3465">
                  <c:v>-8.2746188333333331E-2</c:v>
                </c:pt>
                <c:pt idx="3466">
                  <c:v>-8.175307833333334E-2</c:v>
                </c:pt>
                <c:pt idx="3467">
                  <c:v>-8.2182058333333322E-2</c:v>
                </c:pt>
                <c:pt idx="3468">
                  <c:v>-8.1744201666666669E-2</c:v>
                </c:pt>
                <c:pt idx="3469">
                  <c:v>-8.1990416666666677E-2</c:v>
                </c:pt>
                <c:pt idx="3470">
                  <c:v>-8.1331093333333326E-2</c:v>
                </c:pt>
                <c:pt idx="3471">
                  <c:v>-8.0963046666666663E-2</c:v>
                </c:pt>
                <c:pt idx="3472">
                  <c:v>-9.1538809999999998E-2</c:v>
                </c:pt>
                <c:pt idx="3473">
                  <c:v>-9.1823736666666669E-2</c:v>
                </c:pt>
                <c:pt idx="3474">
                  <c:v>-9.0918199999999991E-2</c:v>
                </c:pt>
                <c:pt idx="3475">
                  <c:v>-9.0539359999999999E-2</c:v>
                </c:pt>
                <c:pt idx="3476">
                  <c:v>-8.9982834999999997E-2</c:v>
                </c:pt>
                <c:pt idx="3477">
                  <c:v>-8.9967608333333338E-2</c:v>
                </c:pt>
                <c:pt idx="3478">
                  <c:v>-9.050446333333334E-2</c:v>
                </c:pt>
                <c:pt idx="3479">
                  <c:v>-8.8332319999999992E-2</c:v>
                </c:pt>
                <c:pt idx="3480">
                  <c:v>-8.8884401666666654E-2</c:v>
                </c:pt>
                <c:pt idx="3481">
                  <c:v>-8.897577999999999E-2</c:v>
                </c:pt>
                <c:pt idx="3482">
                  <c:v>-8.7691401666666655E-2</c:v>
                </c:pt>
                <c:pt idx="3483">
                  <c:v>-8.7530231666666666E-2</c:v>
                </c:pt>
                <c:pt idx="3484">
                  <c:v>-8.6941973333333339E-2</c:v>
                </c:pt>
                <c:pt idx="3485">
                  <c:v>-8.6979421666666668E-2</c:v>
                </c:pt>
                <c:pt idx="3486">
                  <c:v>-8.5486905000000002E-2</c:v>
                </c:pt>
                <c:pt idx="3487">
                  <c:v>-8.5970450000000004E-2</c:v>
                </c:pt>
                <c:pt idx="3488">
                  <c:v>-8.5212771666666659E-2</c:v>
                </c:pt>
                <c:pt idx="3489">
                  <c:v>-8.593808E-2</c:v>
                </c:pt>
                <c:pt idx="3490">
                  <c:v>-8.4417010000000001E-2</c:v>
                </c:pt>
                <c:pt idx="3491">
                  <c:v>-8.4768573333333333E-2</c:v>
                </c:pt>
                <c:pt idx="3492">
                  <c:v>-8.4346580000000004E-2</c:v>
                </c:pt>
                <c:pt idx="3493">
                  <c:v>-8.3835745000000003E-2</c:v>
                </c:pt>
                <c:pt idx="3494">
                  <c:v>-8.3540670000000011E-2</c:v>
                </c:pt>
                <c:pt idx="3495">
                  <c:v>-8.2904831666666665E-2</c:v>
                </c:pt>
                <c:pt idx="3496">
                  <c:v>-8.3055861666666661E-2</c:v>
                </c:pt>
                <c:pt idx="3497">
                  <c:v>-8.2110976666666655E-2</c:v>
                </c:pt>
                <c:pt idx="3498">
                  <c:v>-8.2063388333333334E-2</c:v>
                </c:pt>
                <c:pt idx="3499">
                  <c:v>-8.140597333333334E-2</c:v>
                </c:pt>
                <c:pt idx="3500">
                  <c:v>-8.1317130000000001E-2</c:v>
                </c:pt>
                <c:pt idx="3501">
                  <c:v>-8.1565253333333337E-2</c:v>
                </c:pt>
                <c:pt idx="3502">
                  <c:v>-9.1204388333333331E-2</c:v>
                </c:pt>
                <c:pt idx="3503">
                  <c:v>-9.1420778333333341E-2</c:v>
                </c:pt>
                <c:pt idx="3504">
                  <c:v>-9.1996971666666663E-2</c:v>
                </c:pt>
                <c:pt idx="3505">
                  <c:v>-9.0126888333333335E-2</c:v>
                </c:pt>
                <c:pt idx="3506">
                  <c:v>-8.9510083333333337E-2</c:v>
                </c:pt>
                <c:pt idx="3507">
                  <c:v>-8.9242299999999997E-2</c:v>
                </c:pt>
                <c:pt idx="3508">
                  <c:v>-9.0329948333333326E-2</c:v>
                </c:pt>
                <c:pt idx="3509">
                  <c:v>-8.9343189999999989E-2</c:v>
                </c:pt>
                <c:pt idx="3510">
                  <c:v>-8.9472008333333339E-2</c:v>
                </c:pt>
                <c:pt idx="3511">
                  <c:v>-8.8058184999999997E-2</c:v>
                </c:pt>
                <c:pt idx="3512">
                  <c:v>-8.7637464999999998E-2</c:v>
                </c:pt>
                <c:pt idx="3513">
                  <c:v>-8.7518166666666661E-2</c:v>
                </c:pt>
                <c:pt idx="3514">
                  <c:v>-8.7026373333333337E-2</c:v>
                </c:pt>
                <c:pt idx="3515">
                  <c:v>-8.6786508333333331E-2</c:v>
                </c:pt>
                <c:pt idx="3516">
                  <c:v>-8.6476198333333337E-2</c:v>
                </c:pt>
                <c:pt idx="3517">
                  <c:v>-8.5618901666666664E-2</c:v>
                </c:pt>
                <c:pt idx="3518">
                  <c:v>-8.5401861666666676E-2</c:v>
                </c:pt>
                <c:pt idx="3519">
                  <c:v>-8.5134720000000011E-2</c:v>
                </c:pt>
                <c:pt idx="3520">
                  <c:v>-8.4232361666666672E-2</c:v>
                </c:pt>
                <c:pt idx="3521">
                  <c:v>-8.4423360000000003E-2</c:v>
                </c:pt>
                <c:pt idx="3522">
                  <c:v>-8.2982246666666676E-2</c:v>
                </c:pt>
                <c:pt idx="3523">
                  <c:v>-8.3304611666666667E-2</c:v>
                </c:pt>
                <c:pt idx="3524">
                  <c:v>-8.2278513333333331E-2</c:v>
                </c:pt>
                <c:pt idx="3525">
                  <c:v>-8.2416208333333338E-2</c:v>
                </c:pt>
                <c:pt idx="3526">
                  <c:v>-8.1392646666666665E-2</c:v>
                </c:pt>
                <c:pt idx="3527">
                  <c:v>-9.0993715000000003E-2</c:v>
                </c:pt>
                <c:pt idx="3528">
                  <c:v>-9.0245556666666671E-2</c:v>
                </c:pt>
                <c:pt idx="3529">
                  <c:v>-9.1020996666666659E-2</c:v>
                </c:pt>
                <c:pt idx="3530">
                  <c:v>-8.9517705000000003E-2</c:v>
                </c:pt>
                <c:pt idx="3531">
                  <c:v>-8.9522146666666663E-2</c:v>
                </c:pt>
                <c:pt idx="3532">
                  <c:v>-9.0285523333333326E-2</c:v>
                </c:pt>
                <c:pt idx="3533">
                  <c:v>-8.8876151666666667E-2</c:v>
                </c:pt>
                <c:pt idx="3534">
                  <c:v>-8.9286088333333333E-2</c:v>
                </c:pt>
                <c:pt idx="3535">
                  <c:v>-8.7986476666666674E-2</c:v>
                </c:pt>
                <c:pt idx="3536">
                  <c:v>-8.7407119999999991E-2</c:v>
                </c:pt>
                <c:pt idx="3537">
                  <c:v>-8.7797371666666665E-2</c:v>
                </c:pt>
                <c:pt idx="3538">
                  <c:v>-8.6812520000000004E-2</c:v>
                </c:pt>
                <c:pt idx="3539">
                  <c:v>-8.6014223333333334E-2</c:v>
                </c:pt>
                <c:pt idx="3540">
                  <c:v>-8.7462958333333327E-2</c:v>
                </c:pt>
                <c:pt idx="3541">
                  <c:v>-8.5535136666666664E-2</c:v>
                </c:pt>
                <c:pt idx="3542">
                  <c:v>-8.6026923333333324E-2</c:v>
                </c:pt>
                <c:pt idx="3543">
                  <c:v>-8.5262258333333341E-2</c:v>
                </c:pt>
                <c:pt idx="3544">
                  <c:v>-8.4906903333333339E-2</c:v>
                </c:pt>
                <c:pt idx="3545">
                  <c:v>-8.3695506666666669E-2</c:v>
                </c:pt>
                <c:pt idx="3546">
                  <c:v>-8.4189208333333335E-2</c:v>
                </c:pt>
                <c:pt idx="3547">
                  <c:v>-8.3464526666666664E-2</c:v>
                </c:pt>
                <c:pt idx="3548">
                  <c:v>-8.3865571666666666E-2</c:v>
                </c:pt>
                <c:pt idx="3549">
                  <c:v>-8.2169366666666674E-2</c:v>
                </c:pt>
                <c:pt idx="3550">
                  <c:v>-8.1479581666666662E-2</c:v>
                </c:pt>
                <c:pt idx="3551">
                  <c:v>-8.0975731666666662E-2</c:v>
                </c:pt>
                <c:pt idx="3552">
                  <c:v>-8.2037370000000012E-2</c:v>
                </c:pt>
                <c:pt idx="3553">
                  <c:v>-8.0789805000000006E-2</c:v>
                </c:pt>
                <c:pt idx="3554">
                  <c:v>-8.0397010000000005E-2</c:v>
                </c:pt>
                <c:pt idx="3555">
                  <c:v>-7.9569523333333336E-2</c:v>
                </c:pt>
                <c:pt idx="3556">
                  <c:v>-9.1418878333333342E-2</c:v>
                </c:pt>
                <c:pt idx="3557">
                  <c:v>-9.0847761666666665E-2</c:v>
                </c:pt>
                <c:pt idx="3558">
                  <c:v>-9.0687211666666656E-2</c:v>
                </c:pt>
                <c:pt idx="3559">
                  <c:v>-8.9355246666666666E-2</c:v>
                </c:pt>
                <c:pt idx="3560">
                  <c:v>-8.9391421666666665E-2</c:v>
                </c:pt>
                <c:pt idx="3561">
                  <c:v>-8.8807614999999993E-2</c:v>
                </c:pt>
                <c:pt idx="3562">
                  <c:v>-8.8579169999999999E-2</c:v>
                </c:pt>
                <c:pt idx="3563">
                  <c:v>-8.8865994999999989E-2</c:v>
                </c:pt>
                <c:pt idx="3564">
                  <c:v>-8.7735828333333335E-2</c:v>
                </c:pt>
                <c:pt idx="3565">
                  <c:v>-8.7257996666666671E-2</c:v>
                </c:pt>
                <c:pt idx="3566">
                  <c:v>-8.7469935000000013E-2</c:v>
                </c:pt>
                <c:pt idx="3567">
                  <c:v>-8.6754774999999992E-2</c:v>
                </c:pt>
                <c:pt idx="3568">
                  <c:v>-8.5790228333333343E-2</c:v>
                </c:pt>
                <c:pt idx="3569">
                  <c:v>-8.5973620000000001E-2</c:v>
                </c:pt>
                <c:pt idx="3570">
                  <c:v>-8.5382206666666668E-2</c:v>
                </c:pt>
                <c:pt idx="3571">
                  <c:v>-8.6259181666666671E-2</c:v>
                </c:pt>
                <c:pt idx="3572">
                  <c:v>-8.4396076666666667E-2</c:v>
                </c:pt>
                <c:pt idx="3573">
                  <c:v>-8.4759053333333334E-2</c:v>
                </c:pt>
                <c:pt idx="3574">
                  <c:v>-8.3827503333333331E-2</c:v>
                </c:pt>
                <c:pt idx="3575">
                  <c:v>-8.4489990000000001E-2</c:v>
                </c:pt>
                <c:pt idx="3576">
                  <c:v>-8.2864856666666667E-2</c:v>
                </c:pt>
                <c:pt idx="3577">
                  <c:v>-8.2849621666666678E-2</c:v>
                </c:pt>
                <c:pt idx="3578">
                  <c:v>-8.1598886666666662E-2</c:v>
                </c:pt>
                <c:pt idx="3579">
                  <c:v>-8.2592621666666657E-2</c:v>
                </c:pt>
                <c:pt idx="3580">
                  <c:v>-8.0856435000000004E-2</c:v>
                </c:pt>
                <c:pt idx="3581">
                  <c:v>-8.0566429999999994E-2</c:v>
                </c:pt>
                <c:pt idx="3582">
                  <c:v>-8.0435713333333339E-2</c:v>
                </c:pt>
                <c:pt idx="3583">
                  <c:v>-7.992234166666666E-2</c:v>
                </c:pt>
                <c:pt idx="3584">
                  <c:v>-7.9953440000000001E-2</c:v>
                </c:pt>
                <c:pt idx="3585">
                  <c:v>-8.0101291666666657E-2</c:v>
                </c:pt>
                <c:pt idx="3586">
                  <c:v>-7.9496549999999999E-2</c:v>
                </c:pt>
                <c:pt idx="3587">
                  <c:v>-9.0609796666666659E-2</c:v>
                </c:pt>
                <c:pt idx="3588">
                  <c:v>-8.9716315000000005E-2</c:v>
                </c:pt>
                <c:pt idx="3589">
                  <c:v>-8.9591940000000009E-2</c:v>
                </c:pt>
                <c:pt idx="3590">
                  <c:v>-8.9259433333333332E-2</c:v>
                </c:pt>
                <c:pt idx="3591">
                  <c:v>-8.8323434999999992E-2</c:v>
                </c:pt>
                <c:pt idx="3592">
                  <c:v>-8.8137515000000013E-2</c:v>
                </c:pt>
                <c:pt idx="3593">
                  <c:v>-8.7843696666666665E-2</c:v>
                </c:pt>
                <c:pt idx="3594">
                  <c:v>-8.7722499999999995E-2</c:v>
                </c:pt>
                <c:pt idx="3595">
                  <c:v>-8.7570198333333321E-2</c:v>
                </c:pt>
                <c:pt idx="3596">
                  <c:v>-8.6119571666666672E-2</c:v>
                </c:pt>
                <c:pt idx="3597">
                  <c:v>-8.6667203333333331E-2</c:v>
                </c:pt>
                <c:pt idx="3598">
                  <c:v>-8.6037080000000002E-2</c:v>
                </c:pt>
                <c:pt idx="3599">
                  <c:v>-8.5634119999999994E-2</c:v>
                </c:pt>
              </c:numCache>
            </c:numRef>
          </c:xVal>
          <c:yVal>
            <c:numRef>
              <c:f>'Processed Potentiostat'!$D$3:$D$4503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12.76734650340136</c:v>
                </c:pt>
                <c:pt idx="9">
                  <c:v>12.76734650340136</c:v>
                </c:pt>
                <c:pt idx="10">
                  <c:v>12.76734650340136</c:v>
                </c:pt>
                <c:pt idx="11">
                  <c:v>12.76734650340136</c:v>
                </c:pt>
                <c:pt idx="12">
                  <c:v>12.76734650340136</c:v>
                </c:pt>
                <c:pt idx="13">
                  <c:v>12.76734650340136</c:v>
                </c:pt>
                <c:pt idx="14">
                  <c:v>12.76734650340136</c:v>
                </c:pt>
                <c:pt idx="15">
                  <c:v>12.76734650340136</c:v>
                </c:pt>
                <c:pt idx="16">
                  <c:v>12.76734650340136</c:v>
                </c:pt>
                <c:pt idx="17">
                  <c:v>12.76734650340136</c:v>
                </c:pt>
                <c:pt idx="18">
                  <c:v>12.76734650340136</c:v>
                </c:pt>
                <c:pt idx="19">
                  <c:v>12.76734650340136</c:v>
                </c:pt>
                <c:pt idx="20">
                  <c:v>12.76734650340136</c:v>
                </c:pt>
                <c:pt idx="21">
                  <c:v>12.76734650340136</c:v>
                </c:pt>
                <c:pt idx="22">
                  <c:v>12.76734650340136</c:v>
                </c:pt>
                <c:pt idx="23">
                  <c:v>12.76734650340136</c:v>
                </c:pt>
                <c:pt idx="24">
                  <c:v>12.76734650340136</c:v>
                </c:pt>
                <c:pt idx="25">
                  <c:v>12.76734650340136</c:v>
                </c:pt>
                <c:pt idx="26">
                  <c:v>12.76734650340136</c:v>
                </c:pt>
                <c:pt idx="27">
                  <c:v>12.76734650340136</c:v>
                </c:pt>
                <c:pt idx="28">
                  <c:v>12.76734650340136</c:v>
                </c:pt>
                <c:pt idx="29">
                  <c:v>12.76734650340136</c:v>
                </c:pt>
                <c:pt idx="30">
                  <c:v>12.76734650340136</c:v>
                </c:pt>
                <c:pt idx="31">
                  <c:v>12.76734650340136</c:v>
                </c:pt>
                <c:pt idx="32">
                  <c:v>12.76734650340136</c:v>
                </c:pt>
                <c:pt idx="33">
                  <c:v>12.76734650340136</c:v>
                </c:pt>
                <c:pt idx="34">
                  <c:v>12.76734650340136</c:v>
                </c:pt>
                <c:pt idx="35">
                  <c:v>12.76734650340136</c:v>
                </c:pt>
                <c:pt idx="36">
                  <c:v>12.76734650340136</c:v>
                </c:pt>
                <c:pt idx="37">
                  <c:v>12.76734650340136</c:v>
                </c:pt>
                <c:pt idx="38">
                  <c:v>12.76734650340136</c:v>
                </c:pt>
                <c:pt idx="39">
                  <c:v>12.76734650340136</c:v>
                </c:pt>
                <c:pt idx="40">
                  <c:v>12.76734650340136</c:v>
                </c:pt>
                <c:pt idx="41">
                  <c:v>12.76734650340136</c:v>
                </c:pt>
                <c:pt idx="42">
                  <c:v>12.76734650340136</c:v>
                </c:pt>
                <c:pt idx="43">
                  <c:v>12.76734650340136</c:v>
                </c:pt>
                <c:pt idx="44">
                  <c:v>12.76734650340136</c:v>
                </c:pt>
                <c:pt idx="45">
                  <c:v>12.76734650340136</c:v>
                </c:pt>
                <c:pt idx="46">
                  <c:v>12.76734650340136</c:v>
                </c:pt>
                <c:pt idx="47">
                  <c:v>12.76734650340136</c:v>
                </c:pt>
                <c:pt idx="48">
                  <c:v>12.76734650340136</c:v>
                </c:pt>
                <c:pt idx="49">
                  <c:v>12.76734650340136</c:v>
                </c:pt>
                <c:pt idx="50">
                  <c:v>12.76734650340136</c:v>
                </c:pt>
                <c:pt idx="51">
                  <c:v>12.76734650340136</c:v>
                </c:pt>
                <c:pt idx="52">
                  <c:v>12.76734650340136</c:v>
                </c:pt>
                <c:pt idx="53">
                  <c:v>12.76734650340136</c:v>
                </c:pt>
                <c:pt idx="54">
                  <c:v>12.76734650340136</c:v>
                </c:pt>
                <c:pt idx="55">
                  <c:v>12.76734650340136</c:v>
                </c:pt>
                <c:pt idx="56">
                  <c:v>12.76734650340136</c:v>
                </c:pt>
                <c:pt idx="57">
                  <c:v>12.76734650340136</c:v>
                </c:pt>
                <c:pt idx="58">
                  <c:v>12.76734650340136</c:v>
                </c:pt>
                <c:pt idx="59">
                  <c:v>12.76734650340136</c:v>
                </c:pt>
                <c:pt idx="60">
                  <c:v>12.76734650340136</c:v>
                </c:pt>
                <c:pt idx="61">
                  <c:v>12.76734650340136</c:v>
                </c:pt>
                <c:pt idx="62">
                  <c:v>12.76734650340136</c:v>
                </c:pt>
                <c:pt idx="63">
                  <c:v>12.76734650340136</c:v>
                </c:pt>
                <c:pt idx="64">
                  <c:v>12.76734650340136</c:v>
                </c:pt>
                <c:pt idx="65">
                  <c:v>12.76734650340136</c:v>
                </c:pt>
                <c:pt idx="66">
                  <c:v>12.76734650340136</c:v>
                </c:pt>
                <c:pt idx="67">
                  <c:v>12.76734650340136</c:v>
                </c:pt>
                <c:pt idx="68">
                  <c:v>12.76734650340136</c:v>
                </c:pt>
                <c:pt idx="69">
                  <c:v>12.76734650340136</c:v>
                </c:pt>
                <c:pt idx="70">
                  <c:v>12.76734650340136</c:v>
                </c:pt>
                <c:pt idx="71">
                  <c:v>12.76734650340136</c:v>
                </c:pt>
                <c:pt idx="72">
                  <c:v>12.76734650340136</c:v>
                </c:pt>
                <c:pt idx="73">
                  <c:v>12.76734650340136</c:v>
                </c:pt>
                <c:pt idx="74">
                  <c:v>12.76734650340136</c:v>
                </c:pt>
                <c:pt idx="75">
                  <c:v>12.76734650340136</c:v>
                </c:pt>
                <c:pt idx="76">
                  <c:v>12.76734650340136</c:v>
                </c:pt>
                <c:pt idx="77">
                  <c:v>12.76734650340136</c:v>
                </c:pt>
                <c:pt idx="78">
                  <c:v>12.76734650340136</c:v>
                </c:pt>
                <c:pt idx="79">
                  <c:v>12.76734650340136</c:v>
                </c:pt>
                <c:pt idx="80">
                  <c:v>12.76734650340136</c:v>
                </c:pt>
                <c:pt idx="81">
                  <c:v>12.76734650340136</c:v>
                </c:pt>
                <c:pt idx="82">
                  <c:v>12.76734650340136</c:v>
                </c:pt>
                <c:pt idx="83">
                  <c:v>12.76734650340136</c:v>
                </c:pt>
                <c:pt idx="84">
                  <c:v>12.76734650340136</c:v>
                </c:pt>
                <c:pt idx="85">
                  <c:v>12.76734650340136</c:v>
                </c:pt>
                <c:pt idx="86">
                  <c:v>12.76734650340136</c:v>
                </c:pt>
                <c:pt idx="87">
                  <c:v>12.76734650340136</c:v>
                </c:pt>
                <c:pt idx="88">
                  <c:v>12.76734650340136</c:v>
                </c:pt>
                <c:pt idx="89">
                  <c:v>12.76734650340136</c:v>
                </c:pt>
                <c:pt idx="90">
                  <c:v>12.76734650340136</c:v>
                </c:pt>
                <c:pt idx="91">
                  <c:v>12.76734650340136</c:v>
                </c:pt>
                <c:pt idx="92">
                  <c:v>12.76734650340136</c:v>
                </c:pt>
                <c:pt idx="93">
                  <c:v>12.76734650340136</c:v>
                </c:pt>
                <c:pt idx="94">
                  <c:v>12.76734650340136</c:v>
                </c:pt>
                <c:pt idx="95">
                  <c:v>12.76734650340136</c:v>
                </c:pt>
                <c:pt idx="96">
                  <c:v>12.76734650340136</c:v>
                </c:pt>
                <c:pt idx="97">
                  <c:v>12.76734650340136</c:v>
                </c:pt>
                <c:pt idx="98">
                  <c:v>12.76734650340136</c:v>
                </c:pt>
                <c:pt idx="99">
                  <c:v>12.76734650340136</c:v>
                </c:pt>
                <c:pt idx="100">
                  <c:v>12.76734650340136</c:v>
                </c:pt>
                <c:pt idx="101">
                  <c:v>12.76734650340136</c:v>
                </c:pt>
                <c:pt idx="102">
                  <c:v>12.76734650340136</c:v>
                </c:pt>
                <c:pt idx="103">
                  <c:v>12.76734650340136</c:v>
                </c:pt>
                <c:pt idx="104">
                  <c:v>12.76734650340136</c:v>
                </c:pt>
                <c:pt idx="105">
                  <c:v>12.76734650340136</c:v>
                </c:pt>
                <c:pt idx="106">
                  <c:v>12.76734650340136</c:v>
                </c:pt>
                <c:pt idx="107">
                  <c:v>12.76734650340136</c:v>
                </c:pt>
                <c:pt idx="108">
                  <c:v>12.76734650340136</c:v>
                </c:pt>
                <c:pt idx="109">
                  <c:v>12.76734650340136</c:v>
                </c:pt>
                <c:pt idx="110">
                  <c:v>12.76734650340136</c:v>
                </c:pt>
                <c:pt idx="111">
                  <c:v>12.76734650340136</c:v>
                </c:pt>
                <c:pt idx="112">
                  <c:v>12.76734650340136</c:v>
                </c:pt>
                <c:pt idx="113">
                  <c:v>12.76734650340136</c:v>
                </c:pt>
                <c:pt idx="114">
                  <c:v>12.76734650340136</c:v>
                </c:pt>
                <c:pt idx="115">
                  <c:v>12.76734650340136</c:v>
                </c:pt>
                <c:pt idx="116">
                  <c:v>12.76734650340136</c:v>
                </c:pt>
                <c:pt idx="117">
                  <c:v>12.76734650340136</c:v>
                </c:pt>
                <c:pt idx="118">
                  <c:v>12.76734650340136</c:v>
                </c:pt>
                <c:pt idx="119">
                  <c:v>12.76734650340136</c:v>
                </c:pt>
                <c:pt idx="120">
                  <c:v>12.76734650340136</c:v>
                </c:pt>
                <c:pt idx="121">
                  <c:v>12.76734650340136</c:v>
                </c:pt>
                <c:pt idx="122">
                  <c:v>12.76734650340136</c:v>
                </c:pt>
                <c:pt idx="123">
                  <c:v>12.76734650340136</c:v>
                </c:pt>
                <c:pt idx="124">
                  <c:v>12.76734650340136</c:v>
                </c:pt>
                <c:pt idx="125">
                  <c:v>12.76734650340136</c:v>
                </c:pt>
                <c:pt idx="126">
                  <c:v>12.76734650340136</c:v>
                </c:pt>
                <c:pt idx="127">
                  <c:v>12.76734650340136</c:v>
                </c:pt>
                <c:pt idx="128">
                  <c:v>12.76734650340136</c:v>
                </c:pt>
                <c:pt idx="129">
                  <c:v>12.76734650340136</c:v>
                </c:pt>
                <c:pt idx="130">
                  <c:v>12.76734650340136</c:v>
                </c:pt>
                <c:pt idx="131">
                  <c:v>12.76734650340136</c:v>
                </c:pt>
                <c:pt idx="132">
                  <c:v>12.76734650340136</c:v>
                </c:pt>
                <c:pt idx="133">
                  <c:v>12.76734650340136</c:v>
                </c:pt>
                <c:pt idx="134">
                  <c:v>12.76734650340136</c:v>
                </c:pt>
                <c:pt idx="135">
                  <c:v>12.76734650340136</c:v>
                </c:pt>
                <c:pt idx="136">
                  <c:v>12.76734650340136</c:v>
                </c:pt>
                <c:pt idx="137">
                  <c:v>12.76734650340136</c:v>
                </c:pt>
                <c:pt idx="138">
                  <c:v>12.76734650340136</c:v>
                </c:pt>
                <c:pt idx="139">
                  <c:v>12.76734650340136</c:v>
                </c:pt>
                <c:pt idx="140">
                  <c:v>12.76734650340136</c:v>
                </c:pt>
                <c:pt idx="141">
                  <c:v>12.76734650340136</c:v>
                </c:pt>
                <c:pt idx="142">
                  <c:v>12.76734650340136</c:v>
                </c:pt>
                <c:pt idx="143">
                  <c:v>12.76734650340136</c:v>
                </c:pt>
                <c:pt idx="144">
                  <c:v>12.76734650340136</c:v>
                </c:pt>
                <c:pt idx="145">
                  <c:v>12.76734650340136</c:v>
                </c:pt>
                <c:pt idx="146">
                  <c:v>12.76734650340136</c:v>
                </c:pt>
                <c:pt idx="147">
                  <c:v>12.76734650340136</c:v>
                </c:pt>
                <c:pt idx="148">
                  <c:v>12.76734650340136</c:v>
                </c:pt>
                <c:pt idx="149">
                  <c:v>12.76734650340136</c:v>
                </c:pt>
                <c:pt idx="150">
                  <c:v>12.76734650340136</c:v>
                </c:pt>
                <c:pt idx="151">
                  <c:v>12.76734650340136</c:v>
                </c:pt>
                <c:pt idx="152">
                  <c:v>12.76734650340136</c:v>
                </c:pt>
                <c:pt idx="153">
                  <c:v>12.76734650340136</c:v>
                </c:pt>
                <c:pt idx="154">
                  <c:v>12.76734650340136</c:v>
                </c:pt>
                <c:pt idx="155">
                  <c:v>12.76734650340136</c:v>
                </c:pt>
                <c:pt idx="156">
                  <c:v>12.76734650340136</c:v>
                </c:pt>
                <c:pt idx="157">
                  <c:v>12.76734650340136</c:v>
                </c:pt>
                <c:pt idx="158">
                  <c:v>12.76734650340136</c:v>
                </c:pt>
                <c:pt idx="159">
                  <c:v>12.76734650340136</c:v>
                </c:pt>
                <c:pt idx="160">
                  <c:v>12.76734650340136</c:v>
                </c:pt>
                <c:pt idx="161">
                  <c:v>12.76734650340136</c:v>
                </c:pt>
                <c:pt idx="162">
                  <c:v>12.76734650340136</c:v>
                </c:pt>
                <c:pt idx="163">
                  <c:v>12.76734650340136</c:v>
                </c:pt>
                <c:pt idx="164">
                  <c:v>12.76734650340136</c:v>
                </c:pt>
                <c:pt idx="165">
                  <c:v>12.76734650340136</c:v>
                </c:pt>
                <c:pt idx="166">
                  <c:v>12.76734650340136</c:v>
                </c:pt>
                <c:pt idx="167">
                  <c:v>12.76734650340136</c:v>
                </c:pt>
                <c:pt idx="168">
                  <c:v>12.76734650340136</c:v>
                </c:pt>
                <c:pt idx="169">
                  <c:v>12.76734650340136</c:v>
                </c:pt>
                <c:pt idx="170">
                  <c:v>12.76734650340136</c:v>
                </c:pt>
                <c:pt idx="171">
                  <c:v>12.76734650340136</c:v>
                </c:pt>
                <c:pt idx="172">
                  <c:v>12.76734650340136</c:v>
                </c:pt>
                <c:pt idx="173">
                  <c:v>12.76734650340136</c:v>
                </c:pt>
                <c:pt idx="174">
                  <c:v>12.76734650340136</c:v>
                </c:pt>
                <c:pt idx="175">
                  <c:v>12.76734650340136</c:v>
                </c:pt>
                <c:pt idx="176">
                  <c:v>12.76734650340136</c:v>
                </c:pt>
                <c:pt idx="177">
                  <c:v>12.76734650340136</c:v>
                </c:pt>
                <c:pt idx="178">
                  <c:v>12.76734650340136</c:v>
                </c:pt>
                <c:pt idx="179">
                  <c:v>12.76734650340136</c:v>
                </c:pt>
                <c:pt idx="180">
                  <c:v>12.76734650340136</c:v>
                </c:pt>
                <c:pt idx="181">
                  <c:v>12.76734650340136</c:v>
                </c:pt>
                <c:pt idx="182">
                  <c:v>12.76734650340136</c:v>
                </c:pt>
                <c:pt idx="183">
                  <c:v>12.76734650340136</c:v>
                </c:pt>
                <c:pt idx="184">
                  <c:v>12.76734650340136</c:v>
                </c:pt>
                <c:pt idx="185">
                  <c:v>12.76734650340136</c:v>
                </c:pt>
                <c:pt idx="186">
                  <c:v>12.76734650340136</c:v>
                </c:pt>
                <c:pt idx="187">
                  <c:v>12.76734650340136</c:v>
                </c:pt>
                <c:pt idx="188">
                  <c:v>12.76734650340136</c:v>
                </c:pt>
                <c:pt idx="189">
                  <c:v>12.76734650340136</c:v>
                </c:pt>
                <c:pt idx="190">
                  <c:v>12.76734650340136</c:v>
                </c:pt>
                <c:pt idx="191">
                  <c:v>12.76734650340136</c:v>
                </c:pt>
                <c:pt idx="192">
                  <c:v>12.76734650340136</c:v>
                </c:pt>
                <c:pt idx="193">
                  <c:v>12.76734650340136</c:v>
                </c:pt>
                <c:pt idx="194">
                  <c:v>12.76734650340136</c:v>
                </c:pt>
                <c:pt idx="195">
                  <c:v>12.76734650340136</c:v>
                </c:pt>
                <c:pt idx="196">
                  <c:v>12.76734650340136</c:v>
                </c:pt>
                <c:pt idx="197">
                  <c:v>12.76734650340136</c:v>
                </c:pt>
                <c:pt idx="198">
                  <c:v>12.76734650340136</c:v>
                </c:pt>
                <c:pt idx="199">
                  <c:v>12.76734650340136</c:v>
                </c:pt>
                <c:pt idx="200">
                  <c:v>12.76734650340136</c:v>
                </c:pt>
                <c:pt idx="201">
                  <c:v>12.76734650340136</c:v>
                </c:pt>
                <c:pt idx="202">
                  <c:v>12.76734650340136</c:v>
                </c:pt>
                <c:pt idx="203">
                  <c:v>12.76734650340136</c:v>
                </c:pt>
                <c:pt idx="204">
                  <c:v>12.76734650340136</c:v>
                </c:pt>
                <c:pt idx="205">
                  <c:v>12.76734650340136</c:v>
                </c:pt>
                <c:pt idx="206">
                  <c:v>12.76734650340136</c:v>
                </c:pt>
                <c:pt idx="207">
                  <c:v>12.76734650340136</c:v>
                </c:pt>
                <c:pt idx="208">
                  <c:v>12.76734650340136</c:v>
                </c:pt>
                <c:pt idx="209">
                  <c:v>12.76734650340136</c:v>
                </c:pt>
                <c:pt idx="210">
                  <c:v>12.76734650340136</c:v>
                </c:pt>
                <c:pt idx="211">
                  <c:v>12.76734650340136</c:v>
                </c:pt>
                <c:pt idx="212">
                  <c:v>12.76734650340136</c:v>
                </c:pt>
                <c:pt idx="213">
                  <c:v>12.76734650340136</c:v>
                </c:pt>
                <c:pt idx="214">
                  <c:v>12.76734650340136</c:v>
                </c:pt>
                <c:pt idx="215">
                  <c:v>12.76734650340136</c:v>
                </c:pt>
                <c:pt idx="216">
                  <c:v>12.76734650340136</c:v>
                </c:pt>
                <c:pt idx="217">
                  <c:v>12.76734650340136</c:v>
                </c:pt>
                <c:pt idx="218">
                  <c:v>12.76734650340136</c:v>
                </c:pt>
                <c:pt idx="219">
                  <c:v>12.76734650340136</c:v>
                </c:pt>
                <c:pt idx="220">
                  <c:v>12.76734650340136</c:v>
                </c:pt>
                <c:pt idx="221">
                  <c:v>12.76734650340136</c:v>
                </c:pt>
                <c:pt idx="222">
                  <c:v>12.76734650340136</c:v>
                </c:pt>
                <c:pt idx="223">
                  <c:v>12.76734650340136</c:v>
                </c:pt>
                <c:pt idx="224">
                  <c:v>12.76734650340136</c:v>
                </c:pt>
                <c:pt idx="225">
                  <c:v>12.76734650340136</c:v>
                </c:pt>
                <c:pt idx="226">
                  <c:v>12.76734650340136</c:v>
                </c:pt>
                <c:pt idx="227">
                  <c:v>12.76734650340136</c:v>
                </c:pt>
                <c:pt idx="228">
                  <c:v>12.76734650340136</c:v>
                </c:pt>
                <c:pt idx="229">
                  <c:v>12.76734650340136</c:v>
                </c:pt>
                <c:pt idx="230">
                  <c:v>12.76734650340136</c:v>
                </c:pt>
                <c:pt idx="231">
                  <c:v>12.76734650340136</c:v>
                </c:pt>
                <c:pt idx="232">
                  <c:v>12.76734650340136</c:v>
                </c:pt>
                <c:pt idx="233">
                  <c:v>12.76734650340136</c:v>
                </c:pt>
                <c:pt idx="234">
                  <c:v>12.76734650340136</c:v>
                </c:pt>
                <c:pt idx="235">
                  <c:v>12.76734650340136</c:v>
                </c:pt>
                <c:pt idx="236">
                  <c:v>12.76734650340136</c:v>
                </c:pt>
                <c:pt idx="237">
                  <c:v>12.76734650340136</c:v>
                </c:pt>
                <c:pt idx="238">
                  <c:v>12.76734650340136</c:v>
                </c:pt>
                <c:pt idx="239">
                  <c:v>12.76734650340136</c:v>
                </c:pt>
                <c:pt idx="240">
                  <c:v>12.76734650340136</c:v>
                </c:pt>
                <c:pt idx="241">
                  <c:v>12.76734650340136</c:v>
                </c:pt>
                <c:pt idx="242">
                  <c:v>12.76734650340136</c:v>
                </c:pt>
                <c:pt idx="243">
                  <c:v>12.76734650340136</c:v>
                </c:pt>
                <c:pt idx="244">
                  <c:v>12.76734650340136</c:v>
                </c:pt>
                <c:pt idx="245">
                  <c:v>12.76734650340136</c:v>
                </c:pt>
                <c:pt idx="246">
                  <c:v>12.76734650340136</c:v>
                </c:pt>
                <c:pt idx="247">
                  <c:v>12.76734650340136</c:v>
                </c:pt>
                <c:pt idx="248">
                  <c:v>12.76734650340136</c:v>
                </c:pt>
                <c:pt idx="249">
                  <c:v>12.76734650340136</c:v>
                </c:pt>
                <c:pt idx="250">
                  <c:v>12.76734650340136</c:v>
                </c:pt>
                <c:pt idx="251">
                  <c:v>12.76734650340136</c:v>
                </c:pt>
                <c:pt idx="252">
                  <c:v>12.76734650340136</c:v>
                </c:pt>
                <c:pt idx="253">
                  <c:v>12.76734650340136</c:v>
                </c:pt>
                <c:pt idx="254">
                  <c:v>12.76734650340136</c:v>
                </c:pt>
                <c:pt idx="255">
                  <c:v>12.76734650340136</c:v>
                </c:pt>
                <c:pt idx="256">
                  <c:v>12.76734650340136</c:v>
                </c:pt>
                <c:pt idx="257">
                  <c:v>12.76734650340136</c:v>
                </c:pt>
                <c:pt idx="258">
                  <c:v>12.76734650340136</c:v>
                </c:pt>
                <c:pt idx="259">
                  <c:v>12.76734650340136</c:v>
                </c:pt>
                <c:pt idx="260">
                  <c:v>12.76734650340136</c:v>
                </c:pt>
                <c:pt idx="261">
                  <c:v>12.76734650340136</c:v>
                </c:pt>
                <c:pt idx="262">
                  <c:v>12.76734650340136</c:v>
                </c:pt>
                <c:pt idx="263">
                  <c:v>12.76734650340136</c:v>
                </c:pt>
                <c:pt idx="264">
                  <c:v>12.76734650340136</c:v>
                </c:pt>
                <c:pt idx="265">
                  <c:v>12.76734650340136</c:v>
                </c:pt>
                <c:pt idx="266">
                  <c:v>12.76734650340136</c:v>
                </c:pt>
                <c:pt idx="267">
                  <c:v>12.76734650340136</c:v>
                </c:pt>
                <c:pt idx="268">
                  <c:v>12.76734650340136</c:v>
                </c:pt>
                <c:pt idx="269">
                  <c:v>12.76734650340136</c:v>
                </c:pt>
                <c:pt idx="270">
                  <c:v>12.76734650340136</c:v>
                </c:pt>
                <c:pt idx="271">
                  <c:v>12.76734650340136</c:v>
                </c:pt>
                <c:pt idx="272">
                  <c:v>12.76734650340136</c:v>
                </c:pt>
                <c:pt idx="273">
                  <c:v>12.76734650340136</c:v>
                </c:pt>
                <c:pt idx="274">
                  <c:v>12.76734650340136</c:v>
                </c:pt>
                <c:pt idx="275">
                  <c:v>12.76734650340136</c:v>
                </c:pt>
                <c:pt idx="276">
                  <c:v>12.76734650340136</c:v>
                </c:pt>
                <c:pt idx="277">
                  <c:v>12.76734650340136</c:v>
                </c:pt>
                <c:pt idx="278">
                  <c:v>12.76734650340136</c:v>
                </c:pt>
                <c:pt idx="279">
                  <c:v>12.76734650340136</c:v>
                </c:pt>
                <c:pt idx="280">
                  <c:v>12.76734650340136</c:v>
                </c:pt>
                <c:pt idx="281">
                  <c:v>12.76734650340136</c:v>
                </c:pt>
                <c:pt idx="282">
                  <c:v>12.76734650340136</c:v>
                </c:pt>
                <c:pt idx="283">
                  <c:v>12.76734650340136</c:v>
                </c:pt>
                <c:pt idx="284">
                  <c:v>12.76734650340136</c:v>
                </c:pt>
                <c:pt idx="285">
                  <c:v>12.76734650340136</c:v>
                </c:pt>
                <c:pt idx="286">
                  <c:v>12.76734650340136</c:v>
                </c:pt>
                <c:pt idx="287">
                  <c:v>12.76734650340136</c:v>
                </c:pt>
                <c:pt idx="288">
                  <c:v>12.76734650340136</c:v>
                </c:pt>
                <c:pt idx="289">
                  <c:v>12.76734650340136</c:v>
                </c:pt>
                <c:pt idx="290">
                  <c:v>12.76734650340136</c:v>
                </c:pt>
                <c:pt idx="291">
                  <c:v>12.76734650340136</c:v>
                </c:pt>
                <c:pt idx="292">
                  <c:v>12.76734650340136</c:v>
                </c:pt>
                <c:pt idx="293">
                  <c:v>12.76734650340136</c:v>
                </c:pt>
                <c:pt idx="294">
                  <c:v>12.76734650340136</c:v>
                </c:pt>
                <c:pt idx="295">
                  <c:v>12.76734650340136</c:v>
                </c:pt>
                <c:pt idx="296">
                  <c:v>12.76734650340136</c:v>
                </c:pt>
                <c:pt idx="297">
                  <c:v>12.76734650340136</c:v>
                </c:pt>
                <c:pt idx="298">
                  <c:v>12.76734650340136</c:v>
                </c:pt>
                <c:pt idx="299">
                  <c:v>12.76734650340136</c:v>
                </c:pt>
                <c:pt idx="300">
                  <c:v>12.76734650340136</c:v>
                </c:pt>
                <c:pt idx="301">
                  <c:v>12.76734650340136</c:v>
                </c:pt>
                <c:pt idx="302">
                  <c:v>12.76734650340136</c:v>
                </c:pt>
                <c:pt idx="303">
                  <c:v>12.76734650340136</c:v>
                </c:pt>
                <c:pt idx="304">
                  <c:v>12.76734650340136</c:v>
                </c:pt>
                <c:pt idx="305">
                  <c:v>12.76734650340136</c:v>
                </c:pt>
                <c:pt idx="306">
                  <c:v>12.76734650340136</c:v>
                </c:pt>
                <c:pt idx="307">
                  <c:v>12.76734650340136</c:v>
                </c:pt>
                <c:pt idx="308">
                  <c:v>12.76734650340136</c:v>
                </c:pt>
                <c:pt idx="309">
                  <c:v>12.76734650340136</c:v>
                </c:pt>
                <c:pt idx="310">
                  <c:v>12.76734650340136</c:v>
                </c:pt>
                <c:pt idx="311">
                  <c:v>12.76734650340136</c:v>
                </c:pt>
                <c:pt idx="312">
                  <c:v>12.76734650340136</c:v>
                </c:pt>
                <c:pt idx="313">
                  <c:v>12.76734650340136</c:v>
                </c:pt>
                <c:pt idx="314">
                  <c:v>12.76734650340136</c:v>
                </c:pt>
                <c:pt idx="315">
                  <c:v>12.76734650340136</c:v>
                </c:pt>
                <c:pt idx="316">
                  <c:v>12.76734650340136</c:v>
                </c:pt>
                <c:pt idx="317">
                  <c:v>12.76734650340136</c:v>
                </c:pt>
                <c:pt idx="318">
                  <c:v>12.76734650340136</c:v>
                </c:pt>
                <c:pt idx="319">
                  <c:v>12.76734650340136</c:v>
                </c:pt>
                <c:pt idx="320">
                  <c:v>12.76734650340136</c:v>
                </c:pt>
                <c:pt idx="321">
                  <c:v>12.76734650340136</c:v>
                </c:pt>
                <c:pt idx="322">
                  <c:v>12.76734650340136</c:v>
                </c:pt>
                <c:pt idx="323">
                  <c:v>12.76734650340136</c:v>
                </c:pt>
                <c:pt idx="324">
                  <c:v>12.76734650340136</c:v>
                </c:pt>
                <c:pt idx="325">
                  <c:v>12.76734650340136</c:v>
                </c:pt>
                <c:pt idx="326">
                  <c:v>12.76734650340136</c:v>
                </c:pt>
                <c:pt idx="327">
                  <c:v>12.76734650340136</c:v>
                </c:pt>
                <c:pt idx="328">
                  <c:v>12.76734650340136</c:v>
                </c:pt>
                <c:pt idx="329">
                  <c:v>12.76734650340136</c:v>
                </c:pt>
                <c:pt idx="330">
                  <c:v>12.76734650340136</c:v>
                </c:pt>
                <c:pt idx="331">
                  <c:v>12.76734650340136</c:v>
                </c:pt>
                <c:pt idx="332">
                  <c:v>12.76734650340136</c:v>
                </c:pt>
                <c:pt idx="333">
                  <c:v>12.76734650340136</c:v>
                </c:pt>
                <c:pt idx="334">
                  <c:v>12.76734650340136</c:v>
                </c:pt>
                <c:pt idx="335">
                  <c:v>12.76734650340136</c:v>
                </c:pt>
                <c:pt idx="336">
                  <c:v>12.76734650340136</c:v>
                </c:pt>
                <c:pt idx="337">
                  <c:v>12.76734650340136</c:v>
                </c:pt>
                <c:pt idx="338">
                  <c:v>12.76734650340136</c:v>
                </c:pt>
                <c:pt idx="339">
                  <c:v>12.76734650340136</c:v>
                </c:pt>
                <c:pt idx="340">
                  <c:v>12.76734650340136</c:v>
                </c:pt>
                <c:pt idx="341">
                  <c:v>12.76734650340136</c:v>
                </c:pt>
                <c:pt idx="342">
                  <c:v>12.76734650340136</c:v>
                </c:pt>
                <c:pt idx="343">
                  <c:v>12.76734650340136</c:v>
                </c:pt>
                <c:pt idx="344">
                  <c:v>12.76734650340136</c:v>
                </c:pt>
                <c:pt idx="345">
                  <c:v>12.76734650340136</c:v>
                </c:pt>
                <c:pt idx="346">
                  <c:v>12.76734650340136</c:v>
                </c:pt>
                <c:pt idx="347">
                  <c:v>12.76734650340136</c:v>
                </c:pt>
                <c:pt idx="348">
                  <c:v>12.76734650340136</c:v>
                </c:pt>
                <c:pt idx="349">
                  <c:v>12.76734650340136</c:v>
                </c:pt>
                <c:pt idx="350">
                  <c:v>12.76734650340136</c:v>
                </c:pt>
                <c:pt idx="351">
                  <c:v>12.76734650340136</c:v>
                </c:pt>
                <c:pt idx="352">
                  <c:v>12.76734650340136</c:v>
                </c:pt>
                <c:pt idx="353">
                  <c:v>12.76734650340136</c:v>
                </c:pt>
                <c:pt idx="354">
                  <c:v>12.76734650340136</c:v>
                </c:pt>
                <c:pt idx="355">
                  <c:v>12.76734650340136</c:v>
                </c:pt>
                <c:pt idx="356">
                  <c:v>12.76734650340136</c:v>
                </c:pt>
                <c:pt idx="357">
                  <c:v>12.76734650340136</c:v>
                </c:pt>
                <c:pt idx="358">
                  <c:v>12.76734650340136</c:v>
                </c:pt>
                <c:pt idx="359">
                  <c:v>12.76734650340136</c:v>
                </c:pt>
                <c:pt idx="360">
                  <c:v>12.76734650340136</c:v>
                </c:pt>
                <c:pt idx="361">
                  <c:v>12.76734650340136</c:v>
                </c:pt>
                <c:pt idx="362">
                  <c:v>12.76734650340136</c:v>
                </c:pt>
                <c:pt idx="363">
                  <c:v>12.76734650340136</c:v>
                </c:pt>
                <c:pt idx="364">
                  <c:v>12.76734650340136</c:v>
                </c:pt>
                <c:pt idx="365">
                  <c:v>12.76734650340136</c:v>
                </c:pt>
                <c:pt idx="366">
                  <c:v>12.76734650340136</c:v>
                </c:pt>
                <c:pt idx="367">
                  <c:v>12.76734650340136</c:v>
                </c:pt>
                <c:pt idx="368">
                  <c:v>12.76734650340136</c:v>
                </c:pt>
                <c:pt idx="369">
                  <c:v>12.76734650340136</c:v>
                </c:pt>
                <c:pt idx="370">
                  <c:v>12.76734650340136</c:v>
                </c:pt>
                <c:pt idx="371">
                  <c:v>12.76734650340136</c:v>
                </c:pt>
                <c:pt idx="372">
                  <c:v>12.76734650340136</c:v>
                </c:pt>
                <c:pt idx="373">
                  <c:v>12.76734650340136</c:v>
                </c:pt>
                <c:pt idx="374">
                  <c:v>12.76734650340136</c:v>
                </c:pt>
                <c:pt idx="375">
                  <c:v>12.76734650340136</c:v>
                </c:pt>
                <c:pt idx="376">
                  <c:v>12.76734650340136</c:v>
                </c:pt>
                <c:pt idx="377">
                  <c:v>12.76734650340136</c:v>
                </c:pt>
                <c:pt idx="378">
                  <c:v>12.76734650340136</c:v>
                </c:pt>
                <c:pt idx="379">
                  <c:v>12.76734650340136</c:v>
                </c:pt>
                <c:pt idx="380">
                  <c:v>12.76734650340136</c:v>
                </c:pt>
                <c:pt idx="381">
                  <c:v>12.76734650340136</c:v>
                </c:pt>
                <c:pt idx="382">
                  <c:v>12.76734650340136</c:v>
                </c:pt>
                <c:pt idx="383">
                  <c:v>12.76734650340136</c:v>
                </c:pt>
                <c:pt idx="384">
                  <c:v>12.76734650340136</c:v>
                </c:pt>
                <c:pt idx="385">
                  <c:v>12.76734650340136</c:v>
                </c:pt>
                <c:pt idx="386">
                  <c:v>12.76734650340136</c:v>
                </c:pt>
                <c:pt idx="387">
                  <c:v>12.76734650340136</c:v>
                </c:pt>
                <c:pt idx="388">
                  <c:v>12.76734650340136</c:v>
                </c:pt>
                <c:pt idx="389">
                  <c:v>12.76734650340136</c:v>
                </c:pt>
                <c:pt idx="390">
                  <c:v>12.76734650340136</c:v>
                </c:pt>
                <c:pt idx="391">
                  <c:v>12.76734650340136</c:v>
                </c:pt>
                <c:pt idx="392">
                  <c:v>12.76734650340136</c:v>
                </c:pt>
                <c:pt idx="393">
                  <c:v>12.76734650340136</c:v>
                </c:pt>
                <c:pt idx="394">
                  <c:v>12.76734650340136</c:v>
                </c:pt>
                <c:pt idx="395">
                  <c:v>12.76734650340136</c:v>
                </c:pt>
                <c:pt idx="396">
                  <c:v>12.76734650340136</c:v>
                </c:pt>
                <c:pt idx="397">
                  <c:v>12.76734650340136</c:v>
                </c:pt>
                <c:pt idx="398">
                  <c:v>12.76734650340136</c:v>
                </c:pt>
                <c:pt idx="399">
                  <c:v>12.76734650340136</c:v>
                </c:pt>
                <c:pt idx="400">
                  <c:v>12.76734650340136</c:v>
                </c:pt>
                <c:pt idx="401">
                  <c:v>12.76734650340136</c:v>
                </c:pt>
                <c:pt idx="402">
                  <c:v>12.76734650340136</c:v>
                </c:pt>
                <c:pt idx="403">
                  <c:v>12.76734650340136</c:v>
                </c:pt>
                <c:pt idx="404">
                  <c:v>12.76734650340136</c:v>
                </c:pt>
                <c:pt idx="405">
                  <c:v>12.76734650340136</c:v>
                </c:pt>
                <c:pt idx="406">
                  <c:v>12.76734650340136</c:v>
                </c:pt>
                <c:pt idx="407">
                  <c:v>12.76734650340136</c:v>
                </c:pt>
                <c:pt idx="408">
                  <c:v>12.76734650340136</c:v>
                </c:pt>
                <c:pt idx="409">
                  <c:v>12.76734650340136</c:v>
                </c:pt>
                <c:pt idx="410">
                  <c:v>12.76734650340136</c:v>
                </c:pt>
                <c:pt idx="411">
                  <c:v>12.76734650340136</c:v>
                </c:pt>
                <c:pt idx="412">
                  <c:v>12.76734650340136</c:v>
                </c:pt>
                <c:pt idx="413">
                  <c:v>12.76734650340136</c:v>
                </c:pt>
                <c:pt idx="414">
                  <c:v>12.76734650340136</c:v>
                </c:pt>
                <c:pt idx="415">
                  <c:v>12.76734650340136</c:v>
                </c:pt>
                <c:pt idx="416">
                  <c:v>12.76734650340136</c:v>
                </c:pt>
                <c:pt idx="417">
                  <c:v>12.76734650340136</c:v>
                </c:pt>
                <c:pt idx="418">
                  <c:v>12.76734650340136</c:v>
                </c:pt>
                <c:pt idx="419">
                  <c:v>12.76734650340136</c:v>
                </c:pt>
                <c:pt idx="420">
                  <c:v>12.76734650340136</c:v>
                </c:pt>
                <c:pt idx="421">
                  <c:v>12.76734650340136</c:v>
                </c:pt>
                <c:pt idx="422">
                  <c:v>12.76734650340136</c:v>
                </c:pt>
                <c:pt idx="423">
                  <c:v>12.76734650340136</c:v>
                </c:pt>
                <c:pt idx="424">
                  <c:v>12.76734650340136</c:v>
                </c:pt>
                <c:pt idx="425">
                  <c:v>12.76734650340136</c:v>
                </c:pt>
                <c:pt idx="426">
                  <c:v>12.76734650340136</c:v>
                </c:pt>
                <c:pt idx="427">
                  <c:v>12.76734650340136</c:v>
                </c:pt>
                <c:pt idx="428">
                  <c:v>12.76734650340136</c:v>
                </c:pt>
                <c:pt idx="429">
                  <c:v>12.76734650340136</c:v>
                </c:pt>
                <c:pt idx="430">
                  <c:v>12.76734650340136</c:v>
                </c:pt>
                <c:pt idx="431">
                  <c:v>12.76734650340136</c:v>
                </c:pt>
                <c:pt idx="432">
                  <c:v>12.76734650340136</c:v>
                </c:pt>
                <c:pt idx="433">
                  <c:v>12.76734650340136</c:v>
                </c:pt>
                <c:pt idx="434">
                  <c:v>12.76734650340136</c:v>
                </c:pt>
                <c:pt idx="435">
                  <c:v>12.76734650340136</c:v>
                </c:pt>
                <c:pt idx="436">
                  <c:v>12.76734650340136</c:v>
                </c:pt>
                <c:pt idx="437">
                  <c:v>12.76734650340136</c:v>
                </c:pt>
                <c:pt idx="438">
                  <c:v>12.76734650340136</c:v>
                </c:pt>
                <c:pt idx="439">
                  <c:v>12.76734650340136</c:v>
                </c:pt>
                <c:pt idx="440">
                  <c:v>12.76734650340136</c:v>
                </c:pt>
                <c:pt idx="441">
                  <c:v>12.76734650340136</c:v>
                </c:pt>
                <c:pt idx="442">
                  <c:v>12.76734650340136</c:v>
                </c:pt>
                <c:pt idx="443">
                  <c:v>12.76734650340136</c:v>
                </c:pt>
                <c:pt idx="444">
                  <c:v>12.76734650340136</c:v>
                </c:pt>
                <c:pt idx="445">
                  <c:v>12.76734650340136</c:v>
                </c:pt>
                <c:pt idx="446">
                  <c:v>12.76734650340136</c:v>
                </c:pt>
                <c:pt idx="447">
                  <c:v>12.76734650340136</c:v>
                </c:pt>
                <c:pt idx="448">
                  <c:v>12.76734650340136</c:v>
                </c:pt>
                <c:pt idx="449">
                  <c:v>12.76734650340136</c:v>
                </c:pt>
                <c:pt idx="450">
                  <c:v>12.76734650340136</c:v>
                </c:pt>
                <c:pt idx="451">
                  <c:v>12.76734650340136</c:v>
                </c:pt>
                <c:pt idx="452">
                  <c:v>12.76734650340136</c:v>
                </c:pt>
                <c:pt idx="453">
                  <c:v>12.76734650340136</c:v>
                </c:pt>
                <c:pt idx="454">
                  <c:v>12.76734650340136</c:v>
                </c:pt>
                <c:pt idx="455">
                  <c:v>12.76734650340136</c:v>
                </c:pt>
                <c:pt idx="456">
                  <c:v>12.76734650340136</c:v>
                </c:pt>
                <c:pt idx="457">
                  <c:v>12.76734650340136</c:v>
                </c:pt>
                <c:pt idx="458">
                  <c:v>12.76734650340136</c:v>
                </c:pt>
                <c:pt idx="459">
                  <c:v>12.76734650340136</c:v>
                </c:pt>
                <c:pt idx="460">
                  <c:v>12.76734650340136</c:v>
                </c:pt>
                <c:pt idx="461">
                  <c:v>12.76734650340136</c:v>
                </c:pt>
                <c:pt idx="462">
                  <c:v>12.76734650340136</c:v>
                </c:pt>
                <c:pt idx="463">
                  <c:v>12.76734650340136</c:v>
                </c:pt>
                <c:pt idx="464">
                  <c:v>12.76734650340136</c:v>
                </c:pt>
                <c:pt idx="465">
                  <c:v>12.76734650340136</c:v>
                </c:pt>
                <c:pt idx="466">
                  <c:v>12.76734650340136</c:v>
                </c:pt>
                <c:pt idx="467">
                  <c:v>12.76734650340136</c:v>
                </c:pt>
                <c:pt idx="468">
                  <c:v>12.76734650340136</c:v>
                </c:pt>
                <c:pt idx="469">
                  <c:v>12.76734650340136</c:v>
                </c:pt>
                <c:pt idx="470">
                  <c:v>12.76734650340136</c:v>
                </c:pt>
                <c:pt idx="471">
                  <c:v>12.76734650340136</c:v>
                </c:pt>
                <c:pt idx="472">
                  <c:v>12.76734650340136</c:v>
                </c:pt>
                <c:pt idx="473">
                  <c:v>12.76734650340136</c:v>
                </c:pt>
                <c:pt idx="474">
                  <c:v>12.76734650340136</c:v>
                </c:pt>
                <c:pt idx="475">
                  <c:v>12.76734650340136</c:v>
                </c:pt>
                <c:pt idx="476">
                  <c:v>12.76734650340136</c:v>
                </c:pt>
                <c:pt idx="477">
                  <c:v>12.76734650340136</c:v>
                </c:pt>
                <c:pt idx="478">
                  <c:v>12.76734650340136</c:v>
                </c:pt>
                <c:pt idx="479">
                  <c:v>12.76734650340136</c:v>
                </c:pt>
                <c:pt idx="480">
                  <c:v>12.76734650340136</c:v>
                </c:pt>
                <c:pt idx="481">
                  <c:v>12.76734650340136</c:v>
                </c:pt>
                <c:pt idx="482">
                  <c:v>12.76734650340136</c:v>
                </c:pt>
                <c:pt idx="483">
                  <c:v>12.76734650340136</c:v>
                </c:pt>
                <c:pt idx="484">
                  <c:v>12.76734650340136</c:v>
                </c:pt>
                <c:pt idx="485">
                  <c:v>12.76734650340136</c:v>
                </c:pt>
                <c:pt idx="486">
                  <c:v>12.76734650340136</c:v>
                </c:pt>
                <c:pt idx="487">
                  <c:v>12.76734650340136</c:v>
                </c:pt>
                <c:pt idx="488">
                  <c:v>12.76734650340136</c:v>
                </c:pt>
                <c:pt idx="489">
                  <c:v>12.76734650340136</c:v>
                </c:pt>
                <c:pt idx="490">
                  <c:v>12.76734650340136</c:v>
                </c:pt>
                <c:pt idx="491">
                  <c:v>12.76734650340136</c:v>
                </c:pt>
                <c:pt idx="492">
                  <c:v>12.76734650340136</c:v>
                </c:pt>
                <c:pt idx="493">
                  <c:v>12.76734650340136</c:v>
                </c:pt>
                <c:pt idx="494">
                  <c:v>12.76734650340136</c:v>
                </c:pt>
                <c:pt idx="495">
                  <c:v>12.76734650340136</c:v>
                </c:pt>
                <c:pt idx="496">
                  <c:v>12.76734650340136</c:v>
                </c:pt>
                <c:pt idx="497">
                  <c:v>12.76734650340136</c:v>
                </c:pt>
                <c:pt idx="498">
                  <c:v>12.76734650340136</c:v>
                </c:pt>
                <c:pt idx="499">
                  <c:v>12.76734650340136</c:v>
                </c:pt>
                <c:pt idx="500">
                  <c:v>12.76734650340136</c:v>
                </c:pt>
                <c:pt idx="501">
                  <c:v>12.76734650340136</c:v>
                </c:pt>
                <c:pt idx="502">
                  <c:v>12.76734650340136</c:v>
                </c:pt>
                <c:pt idx="503">
                  <c:v>12.76734650340136</c:v>
                </c:pt>
                <c:pt idx="504">
                  <c:v>12.76734650340136</c:v>
                </c:pt>
                <c:pt idx="505">
                  <c:v>12.76734650340136</c:v>
                </c:pt>
                <c:pt idx="506">
                  <c:v>12.76734650340136</c:v>
                </c:pt>
                <c:pt idx="507">
                  <c:v>12.76734650340136</c:v>
                </c:pt>
                <c:pt idx="508">
                  <c:v>12.76734650340136</c:v>
                </c:pt>
                <c:pt idx="509">
                  <c:v>12.76734650340136</c:v>
                </c:pt>
                <c:pt idx="510">
                  <c:v>12.76734650340136</c:v>
                </c:pt>
                <c:pt idx="511">
                  <c:v>12.76734650340136</c:v>
                </c:pt>
                <c:pt idx="512">
                  <c:v>12.76734650340136</c:v>
                </c:pt>
                <c:pt idx="513">
                  <c:v>12.76734650340136</c:v>
                </c:pt>
                <c:pt idx="514">
                  <c:v>12.76734650340136</c:v>
                </c:pt>
                <c:pt idx="515">
                  <c:v>12.76734650340136</c:v>
                </c:pt>
                <c:pt idx="516">
                  <c:v>12.76734650340136</c:v>
                </c:pt>
                <c:pt idx="517">
                  <c:v>12.76734650340136</c:v>
                </c:pt>
                <c:pt idx="518">
                  <c:v>12.76734650340136</c:v>
                </c:pt>
                <c:pt idx="519">
                  <c:v>12.76734650340136</c:v>
                </c:pt>
                <c:pt idx="520">
                  <c:v>12.76734650340136</c:v>
                </c:pt>
                <c:pt idx="521">
                  <c:v>12.76734650340136</c:v>
                </c:pt>
                <c:pt idx="522">
                  <c:v>12.76734650340136</c:v>
                </c:pt>
                <c:pt idx="523">
                  <c:v>12.76734650340136</c:v>
                </c:pt>
                <c:pt idx="524">
                  <c:v>12.76734650340136</c:v>
                </c:pt>
                <c:pt idx="525">
                  <c:v>12.76734650340136</c:v>
                </c:pt>
                <c:pt idx="526">
                  <c:v>12.76734650340136</c:v>
                </c:pt>
                <c:pt idx="527">
                  <c:v>12.76734650340136</c:v>
                </c:pt>
                <c:pt idx="528">
                  <c:v>12.76734650340136</c:v>
                </c:pt>
                <c:pt idx="529">
                  <c:v>12.76734650340136</c:v>
                </c:pt>
                <c:pt idx="530">
                  <c:v>12.76734650340136</c:v>
                </c:pt>
                <c:pt idx="531">
                  <c:v>12.76734650340136</c:v>
                </c:pt>
                <c:pt idx="532">
                  <c:v>12.76734650340136</c:v>
                </c:pt>
                <c:pt idx="533">
                  <c:v>12.76734650340136</c:v>
                </c:pt>
                <c:pt idx="534">
                  <c:v>12.76734650340136</c:v>
                </c:pt>
                <c:pt idx="535">
                  <c:v>12.76734650340136</c:v>
                </c:pt>
                <c:pt idx="536">
                  <c:v>12.76734650340136</c:v>
                </c:pt>
                <c:pt idx="537">
                  <c:v>12.76734650340136</c:v>
                </c:pt>
                <c:pt idx="538">
                  <c:v>12.76734650340136</c:v>
                </c:pt>
                <c:pt idx="539">
                  <c:v>12.76734650340136</c:v>
                </c:pt>
                <c:pt idx="540">
                  <c:v>12.76734650340136</c:v>
                </c:pt>
                <c:pt idx="541">
                  <c:v>12.76734650340136</c:v>
                </c:pt>
                <c:pt idx="542">
                  <c:v>12.76734650340136</c:v>
                </c:pt>
                <c:pt idx="543">
                  <c:v>12.76734650340136</c:v>
                </c:pt>
                <c:pt idx="544">
                  <c:v>12.76734650340136</c:v>
                </c:pt>
                <c:pt idx="545">
                  <c:v>12.76734650340136</c:v>
                </c:pt>
                <c:pt idx="546">
                  <c:v>12.76734650340136</c:v>
                </c:pt>
                <c:pt idx="547">
                  <c:v>12.76734650340136</c:v>
                </c:pt>
                <c:pt idx="548">
                  <c:v>12.76734650340136</c:v>
                </c:pt>
                <c:pt idx="549">
                  <c:v>12.76734650340136</c:v>
                </c:pt>
                <c:pt idx="550">
                  <c:v>12.76734650340136</c:v>
                </c:pt>
                <c:pt idx="551">
                  <c:v>12.76734650340136</c:v>
                </c:pt>
                <c:pt idx="552">
                  <c:v>12.76734650340136</c:v>
                </c:pt>
                <c:pt idx="553">
                  <c:v>12.76734650340136</c:v>
                </c:pt>
                <c:pt idx="554">
                  <c:v>12.76734650340136</c:v>
                </c:pt>
                <c:pt idx="555">
                  <c:v>12.76734650340136</c:v>
                </c:pt>
                <c:pt idx="556">
                  <c:v>12.76734650340136</c:v>
                </c:pt>
                <c:pt idx="557">
                  <c:v>12.76734650340136</c:v>
                </c:pt>
                <c:pt idx="558">
                  <c:v>12.76734650340136</c:v>
                </c:pt>
                <c:pt idx="559">
                  <c:v>12.76734650340136</c:v>
                </c:pt>
                <c:pt idx="560">
                  <c:v>12.76734650340136</c:v>
                </c:pt>
                <c:pt idx="561">
                  <c:v>12.76734650340136</c:v>
                </c:pt>
                <c:pt idx="562">
                  <c:v>12.76734650340136</c:v>
                </c:pt>
                <c:pt idx="563">
                  <c:v>12.76734650340136</c:v>
                </c:pt>
                <c:pt idx="564">
                  <c:v>12.76734650340136</c:v>
                </c:pt>
                <c:pt idx="565">
                  <c:v>12.76734650340136</c:v>
                </c:pt>
                <c:pt idx="566">
                  <c:v>12.76734650340136</c:v>
                </c:pt>
                <c:pt idx="567">
                  <c:v>12.76734650340136</c:v>
                </c:pt>
                <c:pt idx="568">
                  <c:v>12.76734650340136</c:v>
                </c:pt>
                <c:pt idx="569">
                  <c:v>12.76734650340136</c:v>
                </c:pt>
                <c:pt idx="570">
                  <c:v>12.76734650340136</c:v>
                </c:pt>
                <c:pt idx="571">
                  <c:v>12.76734650340136</c:v>
                </c:pt>
                <c:pt idx="572">
                  <c:v>12.76734650340136</c:v>
                </c:pt>
                <c:pt idx="573">
                  <c:v>12.76734650340136</c:v>
                </c:pt>
                <c:pt idx="574">
                  <c:v>12.76734650340136</c:v>
                </c:pt>
                <c:pt idx="575">
                  <c:v>12.76734650340136</c:v>
                </c:pt>
                <c:pt idx="576">
                  <c:v>12.76734650340136</c:v>
                </c:pt>
                <c:pt idx="577">
                  <c:v>12.76734650340136</c:v>
                </c:pt>
                <c:pt idx="578">
                  <c:v>12.76734650340136</c:v>
                </c:pt>
                <c:pt idx="579">
                  <c:v>12.76734650340136</c:v>
                </c:pt>
                <c:pt idx="580">
                  <c:v>12.76734650340136</c:v>
                </c:pt>
                <c:pt idx="581">
                  <c:v>12.76734650340136</c:v>
                </c:pt>
                <c:pt idx="582">
                  <c:v>12.76734650340136</c:v>
                </c:pt>
                <c:pt idx="583">
                  <c:v>12.76734650340136</c:v>
                </c:pt>
                <c:pt idx="584">
                  <c:v>12.76734650340136</c:v>
                </c:pt>
                <c:pt idx="585">
                  <c:v>12.76734650340136</c:v>
                </c:pt>
                <c:pt idx="586">
                  <c:v>12.76734650340136</c:v>
                </c:pt>
                <c:pt idx="587">
                  <c:v>12.76734650340136</c:v>
                </c:pt>
                <c:pt idx="588">
                  <c:v>12.76734650340136</c:v>
                </c:pt>
                <c:pt idx="589">
                  <c:v>12.76734650340136</c:v>
                </c:pt>
                <c:pt idx="590">
                  <c:v>12.76734650340136</c:v>
                </c:pt>
                <c:pt idx="591">
                  <c:v>12.76734650340136</c:v>
                </c:pt>
                <c:pt idx="592">
                  <c:v>12.76734650340136</c:v>
                </c:pt>
                <c:pt idx="593">
                  <c:v>12.76734650340136</c:v>
                </c:pt>
                <c:pt idx="594">
                  <c:v>12.76734650340136</c:v>
                </c:pt>
                <c:pt idx="595">
                  <c:v>12.76734650340136</c:v>
                </c:pt>
                <c:pt idx="596">
                  <c:v>12.76734650340136</c:v>
                </c:pt>
                <c:pt idx="597">
                  <c:v>12.76734650340136</c:v>
                </c:pt>
                <c:pt idx="598">
                  <c:v>12.76734650340136</c:v>
                </c:pt>
                <c:pt idx="599">
                  <c:v>12.76734650340136</c:v>
                </c:pt>
                <c:pt idx="600">
                  <c:v>12.76734650340136</c:v>
                </c:pt>
                <c:pt idx="601">
                  <c:v>12.76734650340136</c:v>
                </c:pt>
                <c:pt idx="602">
                  <c:v>12.76734650340136</c:v>
                </c:pt>
                <c:pt idx="603">
                  <c:v>12.76734650340136</c:v>
                </c:pt>
                <c:pt idx="604">
                  <c:v>12.76734650340136</c:v>
                </c:pt>
                <c:pt idx="605">
                  <c:v>12.76734650340136</c:v>
                </c:pt>
                <c:pt idx="606">
                  <c:v>12.76734650340136</c:v>
                </c:pt>
                <c:pt idx="607">
                  <c:v>12.76734650340136</c:v>
                </c:pt>
                <c:pt idx="608">
                  <c:v>12.76734650340136</c:v>
                </c:pt>
                <c:pt idx="609">
                  <c:v>12.76734650340136</c:v>
                </c:pt>
                <c:pt idx="610">
                  <c:v>12.76734650340136</c:v>
                </c:pt>
                <c:pt idx="611">
                  <c:v>12.76734650340136</c:v>
                </c:pt>
                <c:pt idx="612">
                  <c:v>12.76734650340136</c:v>
                </c:pt>
                <c:pt idx="613">
                  <c:v>12.76734650340136</c:v>
                </c:pt>
                <c:pt idx="614">
                  <c:v>12.76734650340136</c:v>
                </c:pt>
                <c:pt idx="615">
                  <c:v>12.76734650340136</c:v>
                </c:pt>
                <c:pt idx="616">
                  <c:v>12.76734650340136</c:v>
                </c:pt>
                <c:pt idx="617">
                  <c:v>12.76734650340136</c:v>
                </c:pt>
                <c:pt idx="618">
                  <c:v>12.76734650340136</c:v>
                </c:pt>
                <c:pt idx="619">
                  <c:v>12.76734650340136</c:v>
                </c:pt>
                <c:pt idx="620">
                  <c:v>12.76734650340136</c:v>
                </c:pt>
                <c:pt idx="621">
                  <c:v>12.76734650340136</c:v>
                </c:pt>
                <c:pt idx="622">
                  <c:v>12.76734650340136</c:v>
                </c:pt>
                <c:pt idx="623">
                  <c:v>12.76734650340136</c:v>
                </c:pt>
                <c:pt idx="624">
                  <c:v>12.76734650340136</c:v>
                </c:pt>
                <c:pt idx="625">
                  <c:v>12.76734650340136</c:v>
                </c:pt>
                <c:pt idx="626">
                  <c:v>12.76734650340136</c:v>
                </c:pt>
                <c:pt idx="627">
                  <c:v>12.76734650340136</c:v>
                </c:pt>
                <c:pt idx="628">
                  <c:v>12.76734650340136</c:v>
                </c:pt>
                <c:pt idx="629">
                  <c:v>12.76734650340136</c:v>
                </c:pt>
                <c:pt idx="630">
                  <c:v>12.76734650340136</c:v>
                </c:pt>
                <c:pt idx="631">
                  <c:v>12.76734650340136</c:v>
                </c:pt>
                <c:pt idx="632">
                  <c:v>12.76734650340136</c:v>
                </c:pt>
                <c:pt idx="633">
                  <c:v>12.76734650340136</c:v>
                </c:pt>
                <c:pt idx="634">
                  <c:v>12.76734650340136</c:v>
                </c:pt>
                <c:pt idx="635">
                  <c:v>12.76734650340136</c:v>
                </c:pt>
                <c:pt idx="636">
                  <c:v>12.76734650340136</c:v>
                </c:pt>
                <c:pt idx="637">
                  <c:v>12.76734650340136</c:v>
                </c:pt>
                <c:pt idx="638">
                  <c:v>12.76734650340136</c:v>
                </c:pt>
                <c:pt idx="639">
                  <c:v>12.76734650340136</c:v>
                </c:pt>
                <c:pt idx="640">
                  <c:v>12.76734650340136</c:v>
                </c:pt>
                <c:pt idx="641">
                  <c:v>12.76734650340136</c:v>
                </c:pt>
                <c:pt idx="642">
                  <c:v>12.76734650340136</c:v>
                </c:pt>
                <c:pt idx="643">
                  <c:v>12.76734650340136</c:v>
                </c:pt>
                <c:pt idx="644">
                  <c:v>12.76734650340136</c:v>
                </c:pt>
                <c:pt idx="645">
                  <c:v>12.76734650340136</c:v>
                </c:pt>
                <c:pt idx="646">
                  <c:v>12.76734650340136</c:v>
                </c:pt>
                <c:pt idx="647">
                  <c:v>12.76734650340136</c:v>
                </c:pt>
                <c:pt idx="648">
                  <c:v>12.76734650340136</c:v>
                </c:pt>
                <c:pt idx="649">
                  <c:v>12.76734650340136</c:v>
                </c:pt>
                <c:pt idx="650">
                  <c:v>12.76734650340136</c:v>
                </c:pt>
                <c:pt idx="651">
                  <c:v>12.76734650340136</c:v>
                </c:pt>
                <c:pt idx="652">
                  <c:v>12.76734650340136</c:v>
                </c:pt>
                <c:pt idx="653">
                  <c:v>12.76734650340136</c:v>
                </c:pt>
                <c:pt idx="654">
                  <c:v>12.76734650340136</c:v>
                </c:pt>
                <c:pt idx="655">
                  <c:v>12.76734650340136</c:v>
                </c:pt>
                <c:pt idx="656">
                  <c:v>12.76734650340136</c:v>
                </c:pt>
                <c:pt idx="657">
                  <c:v>12.76734650340136</c:v>
                </c:pt>
                <c:pt idx="658">
                  <c:v>12.76734650340136</c:v>
                </c:pt>
                <c:pt idx="659">
                  <c:v>12.76734650340136</c:v>
                </c:pt>
                <c:pt idx="660">
                  <c:v>12.76734650340136</c:v>
                </c:pt>
                <c:pt idx="661">
                  <c:v>12.76734650340136</c:v>
                </c:pt>
                <c:pt idx="662">
                  <c:v>12.76734650340136</c:v>
                </c:pt>
                <c:pt idx="663">
                  <c:v>12.76734650340136</c:v>
                </c:pt>
                <c:pt idx="664">
                  <c:v>12.76734650340136</c:v>
                </c:pt>
                <c:pt idx="665">
                  <c:v>12.76734650340136</c:v>
                </c:pt>
                <c:pt idx="666">
                  <c:v>12.76734650340136</c:v>
                </c:pt>
                <c:pt idx="667">
                  <c:v>12.76734650340136</c:v>
                </c:pt>
                <c:pt idx="668">
                  <c:v>12.76734650340136</c:v>
                </c:pt>
                <c:pt idx="669">
                  <c:v>12.76734650340136</c:v>
                </c:pt>
                <c:pt idx="670">
                  <c:v>12.76734650340136</c:v>
                </c:pt>
                <c:pt idx="671">
                  <c:v>12.76734650340136</c:v>
                </c:pt>
                <c:pt idx="672">
                  <c:v>12.76734650340136</c:v>
                </c:pt>
                <c:pt idx="673">
                  <c:v>12.76734650340136</c:v>
                </c:pt>
                <c:pt idx="674">
                  <c:v>12.76734650340136</c:v>
                </c:pt>
                <c:pt idx="675">
                  <c:v>12.76734650340136</c:v>
                </c:pt>
                <c:pt idx="676">
                  <c:v>12.76734650340136</c:v>
                </c:pt>
                <c:pt idx="677">
                  <c:v>12.76734650340136</c:v>
                </c:pt>
                <c:pt idx="678">
                  <c:v>12.76734650340136</c:v>
                </c:pt>
                <c:pt idx="679">
                  <c:v>12.76734650340136</c:v>
                </c:pt>
                <c:pt idx="680">
                  <c:v>12.76734650340136</c:v>
                </c:pt>
                <c:pt idx="681">
                  <c:v>12.76734650340136</c:v>
                </c:pt>
                <c:pt idx="682">
                  <c:v>12.76734650340136</c:v>
                </c:pt>
                <c:pt idx="683">
                  <c:v>12.76734650340136</c:v>
                </c:pt>
                <c:pt idx="684">
                  <c:v>12.76734650340136</c:v>
                </c:pt>
                <c:pt idx="685">
                  <c:v>12.76734650340136</c:v>
                </c:pt>
                <c:pt idx="686">
                  <c:v>12.76734650340136</c:v>
                </c:pt>
                <c:pt idx="687">
                  <c:v>12.76734650340136</c:v>
                </c:pt>
                <c:pt idx="688">
                  <c:v>12.76734650340136</c:v>
                </c:pt>
                <c:pt idx="689">
                  <c:v>12.76734650340136</c:v>
                </c:pt>
                <c:pt idx="690">
                  <c:v>12.76734650340136</c:v>
                </c:pt>
                <c:pt idx="691">
                  <c:v>12.76734650340136</c:v>
                </c:pt>
                <c:pt idx="692">
                  <c:v>12.76734650340136</c:v>
                </c:pt>
                <c:pt idx="693">
                  <c:v>12.76734650340136</c:v>
                </c:pt>
                <c:pt idx="694">
                  <c:v>12.76734650340136</c:v>
                </c:pt>
                <c:pt idx="695">
                  <c:v>12.76734650340136</c:v>
                </c:pt>
                <c:pt idx="696">
                  <c:v>12.76734650340136</c:v>
                </c:pt>
                <c:pt idx="697">
                  <c:v>12.76734650340136</c:v>
                </c:pt>
                <c:pt idx="698">
                  <c:v>12.76734650340136</c:v>
                </c:pt>
                <c:pt idx="699">
                  <c:v>12.76734650340136</c:v>
                </c:pt>
                <c:pt idx="700">
                  <c:v>12.76734650340136</c:v>
                </c:pt>
                <c:pt idx="701">
                  <c:v>12.76734650340136</c:v>
                </c:pt>
                <c:pt idx="702">
                  <c:v>12.76734650340136</c:v>
                </c:pt>
                <c:pt idx="703">
                  <c:v>12.76734650340136</c:v>
                </c:pt>
                <c:pt idx="704">
                  <c:v>12.76734650340136</c:v>
                </c:pt>
                <c:pt idx="705">
                  <c:v>12.76734650340136</c:v>
                </c:pt>
                <c:pt idx="706">
                  <c:v>12.76734650340136</c:v>
                </c:pt>
                <c:pt idx="707">
                  <c:v>12.76734650340136</c:v>
                </c:pt>
                <c:pt idx="708">
                  <c:v>12.76734650340136</c:v>
                </c:pt>
                <c:pt idx="709">
                  <c:v>12.76734650340136</c:v>
                </c:pt>
                <c:pt idx="710">
                  <c:v>12.76734650340136</c:v>
                </c:pt>
                <c:pt idx="711">
                  <c:v>12.76734650340136</c:v>
                </c:pt>
                <c:pt idx="712">
                  <c:v>12.76734650340136</c:v>
                </c:pt>
                <c:pt idx="713">
                  <c:v>12.76734650340136</c:v>
                </c:pt>
                <c:pt idx="714">
                  <c:v>12.76734650340136</c:v>
                </c:pt>
                <c:pt idx="715">
                  <c:v>12.76734650340136</c:v>
                </c:pt>
                <c:pt idx="716">
                  <c:v>12.76734650340136</c:v>
                </c:pt>
                <c:pt idx="717">
                  <c:v>12.76734650340136</c:v>
                </c:pt>
                <c:pt idx="718">
                  <c:v>12.76734650340136</c:v>
                </c:pt>
                <c:pt idx="719">
                  <c:v>12.76734650340136</c:v>
                </c:pt>
                <c:pt idx="720">
                  <c:v>12.76734650340136</c:v>
                </c:pt>
                <c:pt idx="721">
                  <c:v>12.76734650340136</c:v>
                </c:pt>
                <c:pt idx="722">
                  <c:v>12.76734650340136</c:v>
                </c:pt>
                <c:pt idx="723">
                  <c:v>12.76734650340136</c:v>
                </c:pt>
                <c:pt idx="724">
                  <c:v>12.76734650340136</c:v>
                </c:pt>
                <c:pt idx="725">
                  <c:v>12.76734650340136</c:v>
                </c:pt>
                <c:pt idx="726">
                  <c:v>12.76734650340136</c:v>
                </c:pt>
                <c:pt idx="727">
                  <c:v>12.76734650340136</c:v>
                </c:pt>
                <c:pt idx="728">
                  <c:v>12.76734650340136</c:v>
                </c:pt>
                <c:pt idx="729">
                  <c:v>12.76734650340136</c:v>
                </c:pt>
                <c:pt idx="730">
                  <c:v>12.76734650340136</c:v>
                </c:pt>
                <c:pt idx="731">
                  <c:v>12.76734650340136</c:v>
                </c:pt>
                <c:pt idx="732">
                  <c:v>12.76734650340136</c:v>
                </c:pt>
                <c:pt idx="733">
                  <c:v>12.76734650340136</c:v>
                </c:pt>
                <c:pt idx="734">
                  <c:v>12.76734650340136</c:v>
                </c:pt>
                <c:pt idx="735">
                  <c:v>12.76734650340136</c:v>
                </c:pt>
                <c:pt idx="736">
                  <c:v>12.76734650340136</c:v>
                </c:pt>
                <c:pt idx="737">
                  <c:v>12.76734650340136</c:v>
                </c:pt>
                <c:pt idx="738">
                  <c:v>12.76734650340136</c:v>
                </c:pt>
                <c:pt idx="739">
                  <c:v>12.76734650340136</c:v>
                </c:pt>
                <c:pt idx="740">
                  <c:v>12.76734650340136</c:v>
                </c:pt>
                <c:pt idx="741">
                  <c:v>12.76734650340136</c:v>
                </c:pt>
                <c:pt idx="742">
                  <c:v>12.76734650340136</c:v>
                </c:pt>
                <c:pt idx="743">
                  <c:v>12.76734650340136</c:v>
                </c:pt>
                <c:pt idx="744">
                  <c:v>12.76734650340136</c:v>
                </c:pt>
                <c:pt idx="745">
                  <c:v>12.76734650340136</c:v>
                </c:pt>
                <c:pt idx="746">
                  <c:v>12.76734650340136</c:v>
                </c:pt>
                <c:pt idx="747">
                  <c:v>12.76734650340136</c:v>
                </c:pt>
                <c:pt idx="748">
                  <c:v>12.76734650340136</c:v>
                </c:pt>
                <c:pt idx="749">
                  <c:v>12.76734650340136</c:v>
                </c:pt>
                <c:pt idx="750">
                  <c:v>12.76734650340136</c:v>
                </c:pt>
                <c:pt idx="751">
                  <c:v>12.76734650340136</c:v>
                </c:pt>
                <c:pt idx="752">
                  <c:v>12.76734650340136</c:v>
                </c:pt>
                <c:pt idx="753">
                  <c:v>12.76734650340136</c:v>
                </c:pt>
                <c:pt idx="754">
                  <c:v>12.76734650340136</c:v>
                </c:pt>
                <c:pt idx="755">
                  <c:v>12.76734650340136</c:v>
                </c:pt>
                <c:pt idx="756">
                  <c:v>12.76734650340136</c:v>
                </c:pt>
                <c:pt idx="757">
                  <c:v>12.76734650340136</c:v>
                </c:pt>
                <c:pt idx="758">
                  <c:v>12.76734650340136</c:v>
                </c:pt>
                <c:pt idx="759">
                  <c:v>12.76734650340136</c:v>
                </c:pt>
                <c:pt idx="760">
                  <c:v>12.76734650340136</c:v>
                </c:pt>
                <c:pt idx="761">
                  <c:v>12.76734650340136</c:v>
                </c:pt>
                <c:pt idx="762">
                  <c:v>12.76734650340136</c:v>
                </c:pt>
                <c:pt idx="763">
                  <c:v>12.76734650340136</c:v>
                </c:pt>
                <c:pt idx="764">
                  <c:v>12.76734650340136</c:v>
                </c:pt>
                <c:pt idx="765">
                  <c:v>12.76734650340136</c:v>
                </c:pt>
                <c:pt idx="766">
                  <c:v>12.76734650340136</c:v>
                </c:pt>
                <c:pt idx="767">
                  <c:v>12.76734650340136</c:v>
                </c:pt>
                <c:pt idx="768">
                  <c:v>12.76734650340136</c:v>
                </c:pt>
                <c:pt idx="769">
                  <c:v>12.76734650340136</c:v>
                </c:pt>
                <c:pt idx="770">
                  <c:v>12.76734650340136</c:v>
                </c:pt>
                <c:pt idx="771">
                  <c:v>12.76734650340136</c:v>
                </c:pt>
                <c:pt idx="772">
                  <c:v>12.76734650340136</c:v>
                </c:pt>
                <c:pt idx="773">
                  <c:v>12.76734650340136</c:v>
                </c:pt>
                <c:pt idx="774">
                  <c:v>12.76734650340136</c:v>
                </c:pt>
                <c:pt idx="775">
                  <c:v>12.76734650340136</c:v>
                </c:pt>
                <c:pt idx="776">
                  <c:v>12.76734650340136</c:v>
                </c:pt>
                <c:pt idx="777">
                  <c:v>12.76734650340136</c:v>
                </c:pt>
                <c:pt idx="778">
                  <c:v>12.76734650340136</c:v>
                </c:pt>
                <c:pt idx="779">
                  <c:v>12.76734650340136</c:v>
                </c:pt>
                <c:pt idx="780">
                  <c:v>12.76734650340136</c:v>
                </c:pt>
                <c:pt idx="781">
                  <c:v>12.76734650340136</c:v>
                </c:pt>
                <c:pt idx="782">
                  <c:v>12.76734650340136</c:v>
                </c:pt>
                <c:pt idx="783">
                  <c:v>12.76734650340136</c:v>
                </c:pt>
                <c:pt idx="784">
                  <c:v>12.76734650340136</c:v>
                </c:pt>
                <c:pt idx="785">
                  <c:v>12.76734650340136</c:v>
                </c:pt>
                <c:pt idx="786">
                  <c:v>12.76734650340136</c:v>
                </c:pt>
                <c:pt idx="787">
                  <c:v>12.76734650340136</c:v>
                </c:pt>
                <c:pt idx="788">
                  <c:v>12.76734650340136</c:v>
                </c:pt>
                <c:pt idx="789">
                  <c:v>12.76734650340136</c:v>
                </c:pt>
                <c:pt idx="790">
                  <c:v>12.76734650340136</c:v>
                </c:pt>
                <c:pt idx="791">
                  <c:v>12.76734650340136</c:v>
                </c:pt>
                <c:pt idx="792">
                  <c:v>12.76734650340136</c:v>
                </c:pt>
                <c:pt idx="793">
                  <c:v>12.76734650340136</c:v>
                </c:pt>
                <c:pt idx="794">
                  <c:v>12.76734650340136</c:v>
                </c:pt>
                <c:pt idx="795">
                  <c:v>12.76734650340136</c:v>
                </c:pt>
                <c:pt idx="796">
                  <c:v>12.76734650340136</c:v>
                </c:pt>
                <c:pt idx="797">
                  <c:v>12.76734650340136</c:v>
                </c:pt>
                <c:pt idx="798">
                  <c:v>12.76734650340136</c:v>
                </c:pt>
                <c:pt idx="799">
                  <c:v>12.76734650340136</c:v>
                </c:pt>
                <c:pt idx="800">
                  <c:v>12.76734650340136</c:v>
                </c:pt>
                <c:pt idx="801">
                  <c:v>12.76734650340136</c:v>
                </c:pt>
                <c:pt idx="802">
                  <c:v>12.76734650340136</c:v>
                </c:pt>
                <c:pt idx="803">
                  <c:v>12.76734650340136</c:v>
                </c:pt>
                <c:pt idx="804">
                  <c:v>12.76734650340136</c:v>
                </c:pt>
                <c:pt idx="805">
                  <c:v>12.76734650340136</c:v>
                </c:pt>
                <c:pt idx="806">
                  <c:v>12.76734650340136</c:v>
                </c:pt>
                <c:pt idx="807">
                  <c:v>12.76734650340136</c:v>
                </c:pt>
                <c:pt idx="808">
                  <c:v>12.76734650340136</c:v>
                </c:pt>
                <c:pt idx="809">
                  <c:v>12.76734650340136</c:v>
                </c:pt>
                <c:pt idx="810">
                  <c:v>12.76734650340136</c:v>
                </c:pt>
                <c:pt idx="811">
                  <c:v>12.76734650340136</c:v>
                </c:pt>
                <c:pt idx="812">
                  <c:v>12.76734650340136</c:v>
                </c:pt>
                <c:pt idx="813">
                  <c:v>12.76734650340136</c:v>
                </c:pt>
                <c:pt idx="814">
                  <c:v>12.76734650340136</c:v>
                </c:pt>
                <c:pt idx="815">
                  <c:v>12.76734650340136</c:v>
                </c:pt>
                <c:pt idx="816">
                  <c:v>12.76734650340136</c:v>
                </c:pt>
                <c:pt idx="817">
                  <c:v>12.76734650340136</c:v>
                </c:pt>
                <c:pt idx="818">
                  <c:v>12.76734650340136</c:v>
                </c:pt>
                <c:pt idx="819">
                  <c:v>12.76734650340136</c:v>
                </c:pt>
                <c:pt idx="820">
                  <c:v>12.76734650340136</c:v>
                </c:pt>
                <c:pt idx="821">
                  <c:v>12.76734650340136</c:v>
                </c:pt>
                <c:pt idx="822">
                  <c:v>12.76734650340136</c:v>
                </c:pt>
                <c:pt idx="823">
                  <c:v>12.76734650340136</c:v>
                </c:pt>
                <c:pt idx="824">
                  <c:v>12.76734650340136</c:v>
                </c:pt>
                <c:pt idx="825">
                  <c:v>12.76734650340136</c:v>
                </c:pt>
                <c:pt idx="826">
                  <c:v>12.76734650340136</c:v>
                </c:pt>
                <c:pt idx="827">
                  <c:v>12.76734650340136</c:v>
                </c:pt>
                <c:pt idx="828">
                  <c:v>12.76734650340136</c:v>
                </c:pt>
                <c:pt idx="829">
                  <c:v>12.76734650340136</c:v>
                </c:pt>
                <c:pt idx="830">
                  <c:v>12.76734650340136</c:v>
                </c:pt>
                <c:pt idx="831">
                  <c:v>12.76734650340136</c:v>
                </c:pt>
                <c:pt idx="832">
                  <c:v>12.76734650340136</c:v>
                </c:pt>
                <c:pt idx="833">
                  <c:v>12.76734650340136</c:v>
                </c:pt>
                <c:pt idx="834">
                  <c:v>12.76734650340136</c:v>
                </c:pt>
                <c:pt idx="835">
                  <c:v>12.76734650340136</c:v>
                </c:pt>
                <c:pt idx="836">
                  <c:v>12.76734650340136</c:v>
                </c:pt>
                <c:pt idx="837">
                  <c:v>12.76734650340136</c:v>
                </c:pt>
                <c:pt idx="838">
                  <c:v>12.76734650340136</c:v>
                </c:pt>
                <c:pt idx="839">
                  <c:v>12.76734650340136</c:v>
                </c:pt>
                <c:pt idx="840">
                  <c:v>12.76734650340136</c:v>
                </c:pt>
                <c:pt idx="841">
                  <c:v>12.76734650340136</c:v>
                </c:pt>
                <c:pt idx="842">
                  <c:v>12.76734650340136</c:v>
                </c:pt>
                <c:pt idx="843">
                  <c:v>12.76734650340136</c:v>
                </c:pt>
                <c:pt idx="844">
                  <c:v>12.76734650340136</c:v>
                </c:pt>
                <c:pt idx="845">
                  <c:v>12.76734650340136</c:v>
                </c:pt>
                <c:pt idx="846">
                  <c:v>12.76734650340136</c:v>
                </c:pt>
                <c:pt idx="847">
                  <c:v>12.76734650340136</c:v>
                </c:pt>
                <c:pt idx="848">
                  <c:v>12.76734650340136</c:v>
                </c:pt>
                <c:pt idx="849">
                  <c:v>12.76734650340136</c:v>
                </c:pt>
                <c:pt idx="850">
                  <c:v>12.76734650340136</c:v>
                </c:pt>
                <c:pt idx="851">
                  <c:v>12.76734650340136</c:v>
                </c:pt>
                <c:pt idx="852">
                  <c:v>12.76734650340136</c:v>
                </c:pt>
                <c:pt idx="853">
                  <c:v>12.76734650340136</c:v>
                </c:pt>
                <c:pt idx="854">
                  <c:v>12.76734650340136</c:v>
                </c:pt>
                <c:pt idx="855">
                  <c:v>12.76734650340136</c:v>
                </c:pt>
                <c:pt idx="856">
                  <c:v>12.76734650340136</c:v>
                </c:pt>
                <c:pt idx="857">
                  <c:v>12.76734650340136</c:v>
                </c:pt>
                <c:pt idx="858">
                  <c:v>12.76734650340136</c:v>
                </c:pt>
                <c:pt idx="859">
                  <c:v>12.76734650340136</c:v>
                </c:pt>
                <c:pt idx="860">
                  <c:v>12.76734650340136</c:v>
                </c:pt>
                <c:pt idx="861">
                  <c:v>12.76734650340136</c:v>
                </c:pt>
                <c:pt idx="862">
                  <c:v>12.76734650340136</c:v>
                </c:pt>
                <c:pt idx="863">
                  <c:v>12.76734650340136</c:v>
                </c:pt>
                <c:pt idx="864">
                  <c:v>12.76734650340136</c:v>
                </c:pt>
                <c:pt idx="865">
                  <c:v>12.76734650340136</c:v>
                </c:pt>
                <c:pt idx="866">
                  <c:v>12.76734650340136</c:v>
                </c:pt>
                <c:pt idx="867">
                  <c:v>12.76734650340136</c:v>
                </c:pt>
                <c:pt idx="868">
                  <c:v>12.76734650340136</c:v>
                </c:pt>
                <c:pt idx="869">
                  <c:v>12.76734650340136</c:v>
                </c:pt>
                <c:pt idx="870">
                  <c:v>12.76734650340136</c:v>
                </c:pt>
                <c:pt idx="871">
                  <c:v>12.76734650340136</c:v>
                </c:pt>
                <c:pt idx="872">
                  <c:v>12.76734650340136</c:v>
                </c:pt>
                <c:pt idx="873">
                  <c:v>12.76734650340136</c:v>
                </c:pt>
                <c:pt idx="874">
                  <c:v>12.76734650340136</c:v>
                </c:pt>
                <c:pt idx="875">
                  <c:v>12.76734650340136</c:v>
                </c:pt>
                <c:pt idx="876">
                  <c:v>12.76734650340136</c:v>
                </c:pt>
                <c:pt idx="877">
                  <c:v>12.76734650340136</c:v>
                </c:pt>
                <c:pt idx="878">
                  <c:v>12.76734650340136</c:v>
                </c:pt>
                <c:pt idx="879">
                  <c:v>12.76734650340136</c:v>
                </c:pt>
                <c:pt idx="880">
                  <c:v>12.76734650340136</c:v>
                </c:pt>
                <c:pt idx="881">
                  <c:v>12.76734650340136</c:v>
                </c:pt>
                <c:pt idx="882">
                  <c:v>12.76734650340136</c:v>
                </c:pt>
                <c:pt idx="883">
                  <c:v>12.76734650340136</c:v>
                </c:pt>
                <c:pt idx="884">
                  <c:v>12.76734650340136</c:v>
                </c:pt>
                <c:pt idx="885">
                  <c:v>12.76734650340136</c:v>
                </c:pt>
                <c:pt idx="886">
                  <c:v>12.76734650340136</c:v>
                </c:pt>
                <c:pt idx="887">
                  <c:v>12.76734650340136</c:v>
                </c:pt>
                <c:pt idx="888">
                  <c:v>12.76734650340136</c:v>
                </c:pt>
                <c:pt idx="889">
                  <c:v>12.76734650340136</c:v>
                </c:pt>
                <c:pt idx="890">
                  <c:v>12.76734650340136</c:v>
                </c:pt>
                <c:pt idx="891">
                  <c:v>12.76734650340136</c:v>
                </c:pt>
                <c:pt idx="892">
                  <c:v>12.76734650340136</c:v>
                </c:pt>
                <c:pt idx="893">
                  <c:v>12.76734650340136</c:v>
                </c:pt>
                <c:pt idx="894">
                  <c:v>12.76734650340136</c:v>
                </c:pt>
                <c:pt idx="895">
                  <c:v>12.76734650340136</c:v>
                </c:pt>
                <c:pt idx="896">
                  <c:v>12.76734650340136</c:v>
                </c:pt>
                <c:pt idx="897">
                  <c:v>12.76734650340136</c:v>
                </c:pt>
                <c:pt idx="898">
                  <c:v>12.76734650340136</c:v>
                </c:pt>
                <c:pt idx="899">
                  <c:v>12.76734650340136</c:v>
                </c:pt>
                <c:pt idx="900">
                  <c:v>12.76734650340136</c:v>
                </c:pt>
                <c:pt idx="901">
                  <c:v>12.76734650340136</c:v>
                </c:pt>
                <c:pt idx="902">
                  <c:v>12.76734650340136</c:v>
                </c:pt>
                <c:pt idx="903">
                  <c:v>12.76734650340136</c:v>
                </c:pt>
                <c:pt idx="904">
                  <c:v>12.76734650340136</c:v>
                </c:pt>
                <c:pt idx="905">
                  <c:v>12.76734650340136</c:v>
                </c:pt>
                <c:pt idx="906">
                  <c:v>12.76734650340136</c:v>
                </c:pt>
                <c:pt idx="907">
                  <c:v>12.76734650340136</c:v>
                </c:pt>
                <c:pt idx="908">
                  <c:v>12.76734650340136</c:v>
                </c:pt>
                <c:pt idx="909">
                  <c:v>12.76734650340136</c:v>
                </c:pt>
                <c:pt idx="910">
                  <c:v>12.76734650340136</c:v>
                </c:pt>
                <c:pt idx="911">
                  <c:v>12.76734650340136</c:v>
                </c:pt>
                <c:pt idx="912">
                  <c:v>12.76734650340136</c:v>
                </c:pt>
                <c:pt idx="913">
                  <c:v>12.76734650340136</c:v>
                </c:pt>
                <c:pt idx="914">
                  <c:v>12.76734650340136</c:v>
                </c:pt>
                <c:pt idx="915">
                  <c:v>12.76734650340136</c:v>
                </c:pt>
                <c:pt idx="916">
                  <c:v>12.76734650340136</c:v>
                </c:pt>
                <c:pt idx="917">
                  <c:v>12.76734650340136</c:v>
                </c:pt>
                <c:pt idx="918">
                  <c:v>12.76734650340136</c:v>
                </c:pt>
                <c:pt idx="919">
                  <c:v>12.76734650340136</c:v>
                </c:pt>
                <c:pt idx="920">
                  <c:v>12.76734650340136</c:v>
                </c:pt>
                <c:pt idx="921">
                  <c:v>12.76734650340136</c:v>
                </c:pt>
                <c:pt idx="922">
                  <c:v>12.76734650340136</c:v>
                </c:pt>
                <c:pt idx="923">
                  <c:v>12.76734650340136</c:v>
                </c:pt>
                <c:pt idx="924">
                  <c:v>12.76734650340136</c:v>
                </c:pt>
                <c:pt idx="925">
                  <c:v>12.76734650340136</c:v>
                </c:pt>
                <c:pt idx="926">
                  <c:v>12.76734650340136</c:v>
                </c:pt>
                <c:pt idx="927">
                  <c:v>12.76734650340136</c:v>
                </c:pt>
                <c:pt idx="928">
                  <c:v>12.76734650340136</c:v>
                </c:pt>
                <c:pt idx="929">
                  <c:v>12.76734650340136</c:v>
                </c:pt>
                <c:pt idx="930">
                  <c:v>12.76734650340136</c:v>
                </c:pt>
                <c:pt idx="931">
                  <c:v>12.76734650340136</c:v>
                </c:pt>
                <c:pt idx="932">
                  <c:v>12.76734650340136</c:v>
                </c:pt>
                <c:pt idx="933">
                  <c:v>12.76734650340136</c:v>
                </c:pt>
                <c:pt idx="934">
                  <c:v>12.76734650340136</c:v>
                </c:pt>
                <c:pt idx="935">
                  <c:v>12.76734650340136</c:v>
                </c:pt>
                <c:pt idx="936">
                  <c:v>12.76734650340136</c:v>
                </c:pt>
                <c:pt idx="937">
                  <c:v>12.76734650340136</c:v>
                </c:pt>
                <c:pt idx="938">
                  <c:v>12.76734650340136</c:v>
                </c:pt>
                <c:pt idx="939">
                  <c:v>12.76734650340136</c:v>
                </c:pt>
                <c:pt idx="940">
                  <c:v>12.76734650340136</c:v>
                </c:pt>
                <c:pt idx="941">
                  <c:v>12.76734650340136</c:v>
                </c:pt>
                <c:pt idx="942">
                  <c:v>12.76734650340136</c:v>
                </c:pt>
                <c:pt idx="943">
                  <c:v>12.76734650340136</c:v>
                </c:pt>
                <c:pt idx="944">
                  <c:v>12.76734650340136</c:v>
                </c:pt>
                <c:pt idx="945">
                  <c:v>12.76734650340136</c:v>
                </c:pt>
                <c:pt idx="946">
                  <c:v>12.76734650340136</c:v>
                </c:pt>
                <c:pt idx="947">
                  <c:v>12.76734650340136</c:v>
                </c:pt>
                <c:pt idx="948">
                  <c:v>12.76734650340136</c:v>
                </c:pt>
                <c:pt idx="949">
                  <c:v>12.76734650340136</c:v>
                </c:pt>
                <c:pt idx="950">
                  <c:v>12.76734650340136</c:v>
                </c:pt>
                <c:pt idx="951">
                  <c:v>12.76734650340136</c:v>
                </c:pt>
                <c:pt idx="952">
                  <c:v>12.76734650340136</c:v>
                </c:pt>
                <c:pt idx="953">
                  <c:v>12.76734650340136</c:v>
                </c:pt>
                <c:pt idx="954">
                  <c:v>12.76734650340136</c:v>
                </c:pt>
                <c:pt idx="955">
                  <c:v>12.76734650340136</c:v>
                </c:pt>
                <c:pt idx="956">
                  <c:v>12.76734650340136</c:v>
                </c:pt>
                <c:pt idx="957">
                  <c:v>12.76734650340136</c:v>
                </c:pt>
                <c:pt idx="958">
                  <c:v>12.76734650340136</c:v>
                </c:pt>
                <c:pt idx="959">
                  <c:v>12.76734650340136</c:v>
                </c:pt>
                <c:pt idx="960">
                  <c:v>12.76734650340136</c:v>
                </c:pt>
                <c:pt idx="961">
                  <c:v>12.76734650340136</c:v>
                </c:pt>
                <c:pt idx="962">
                  <c:v>12.76734650340136</c:v>
                </c:pt>
                <c:pt idx="963">
                  <c:v>12.76734650340136</c:v>
                </c:pt>
                <c:pt idx="964">
                  <c:v>12.76734650340136</c:v>
                </c:pt>
                <c:pt idx="965">
                  <c:v>12.76734650340136</c:v>
                </c:pt>
                <c:pt idx="966">
                  <c:v>12.76734650340136</c:v>
                </c:pt>
                <c:pt idx="967">
                  <c:v>12.76734650340136</c:v>
                </c:pt>
                <c:pt idx="968">
                  <c:v>12.76734650340136</c:v>
                </c:pt>
                <c:pt idx="969">
                  <c:v>12.76734650340136</c:v>
                </c:pt>
                <c:pt idx="970">
                  <c:v>12.76734650340136</c:v>
                </c:pt>
                <c:pt idx="971">
                  <c:v>12.76734650340136</c:v>
                </c:pt>
                <c:pt idx="972">
                  <c:v>12.76734650340136</c:v>
                </c:pt>
                <c:pt idx="973">
                  <c:v>12.76734650340136</c:v>
                </c:pt>
                <c:pt idx="974">
                  <c:v>12.76734650340136</c:v>
                </c:pt>
                <c:pt idx="975">
                  <c:v>12.76734650340136</c:v>
                </c:pt>
                <c:pt idx="976">
                  <c:v>12.76734650340136</c:v>
                </c:pt>
                <c:pt idx="977">
                  <c:v>12.76734650340136</c:v>
                </c:pt>
                <c:pt idx="978">
                  <c:v>12.76734650340136</c:v>
                </c:pt>
                <c:pt idx="979">
                  <c:v>12.76734650340136</c:v>
                </c:pt>
                <c:pt idx="980">
                  <c:v>12.76734650340136</c:v>
                </c:pt>
                <c:pt idx="981">
                  <c:v>12.76734650340136</c:v>
                </c:pt>
                <c:pt idx="982">
                  <c:v>12.76734650340136</c:v>
                </c:pt>
                <c:pt idx="983">
                  <c:v>12.76734650340136</c:v>
                </c:pt>
                <c:pt idx="984">
                  <c:v>12.76734650340136</c:v>
                </c:pt>
                <c:pt idx="985">
                  <c:v>12.76734650340136</c:v>
                </c:pt>
                <c:pt idx="986">
                  <c:v>12.76734650340136</c:v>
                </c:pt>
                <c:pt idx="987">
                  <c:v>12.76734650340136</c:v>
                </c:pt>
                <c:pt idx="988">
                  <c:v>12.76734650340136</c:v>
                </c:pt>
                <c:pt idx="989">
                  <c:v>12.76734650340136</c:v>
                </c:pt>
                <c:pt idx="990">
                  <c:v>12.76734650340136</c:v>
                </c:pt>
                <c:pt idx="991">
                  <c:v>12.76734650340136</c:v>
                </c:pt>
                <c:pt idx="992">
                  <c:v>12.76734650340136</c:v>
                </c:pt>
                <c:pt idx="993">
                  <c:v>12.76734650340136</c:v>
                </c:pt>
                <c:pt idx="994">
                  <c:v>12.76734650340136</c:v>
                </c:pt>
                <c:pt idx="995">
                  <c:v>12.76734650340136</c:v>
                </c:pt>
                <c:pt idx="996">
                  <c:v>12.76734650340136</c:v>
                </c:pt>
                <c:pt idx="997">
                  <c:v>12.76734650340136</c:v>
                </c:pt>
                <c:pt idx="998">
                  <c:v>12.76734650340136</c:v>
                </c:pt>
                <c:pt idx="999">
                  <c:v>12.76734650340136</c:v>
                </c:pt>
                <c:pt idx="1000">
                  <c:v>12.76734650340136</c:v>
                </c:pt>
                <c:pt idx="1001">
                  <c:v>12.76734650340136</c:v>
                </c:pt>
                <c:pt idx="1002">
                  <c:v>12.76734650340136</c:v>
                </c:pt>
                <c:pt idx="1003">
                  <c:v>12.76734650340136</c:v>
                </c:pt>
                <c:pt idx="1004">
                  <c:v>12.76734650340136</c:v>
                </c:pt>
                <c:pt idx="1005">
                  <c:v>12.76734650340136</c:v>
                </c:pt>
                <c:pt idx="1006">
                  <c:v>12.76734650340136</c:v>
                </c:pt>
                <c:pt idx="1007">
                  <c:v>12.76734650340136</c:v>
                </c:pt>
                <c:pt idx="1008">
                  <c:v>12.76734650340136</c:v>
                </c:pt>
                <c:pt idx="1009">
                  <c:v>12.76734650340136</c:v>
                </c:pt>
                <c:pt idx="1010">
                  <c:v>12.76734650340136</c:v>
                </c:pt>
                <c:pt idx="1011">
                  <c:v>12.76734650340136</c:v>
                </c:pt>
                <c:pt idx="1012">
                  <c:v>12.76734650340136</c:v>
                </c:pt>
                <c:pt idx="1013">
                  <c:v>12.76734650340136</c:v>
                </c:pt>
                <c:pt idx="1014">
                  <c:v>12.76734650340136</c:v>
                </c:pt>
                <c:pt idx="1015">
                  <c:v>12.76734650340136</c:v>
                </c:pt>
                <c:pt idx="1016">
                  <c:v>12.76734650340136</c:v>
                </c:pt>
                <c:pt idx="1017">
                  <c:v>12.76734650340136</c:v>
                </c:pt>
                <c:pt idx="1018">
                  <c:v>12.76734650340136</c:v>
                </c:pt>
                <c:pt idx="1019">
                  <c:v>12.76734650340136</c:v>
                </c:pt>
                <c:pt idx="1020">
                  <c:v>12.76734650340136</c:v>
                </c:pt>
                <c:pt idx="1021">
                  <c:v>12.76734650340136</c:v>
                </c:pt>
                <c:pt idx="1022">
                  <c:v>12.76734650340136</c:v>
                </c:pt>
                <c:pt idx="1023">
                  <c:v>12.76734650340136</c:v>
                </c:pt>
                <c:pt idx="1024">
                  <c:v>12.76734650340136</c:v>
                </c:pt>
                <c:pt idx="1025">
                  <c:v>12.76734650340136</c:v>
                </c:pt>
                <c:pt idx="1026">
                  <c:v>12.76734650340136</c:v>
                </c:pt>
                <c:pt idx="1027">
                  <c:v>12.76734650340136</c:v>
                </c:pt>
                <c:pt idx="1028">
                  <c:v>12.76734650340136</c:v>
                </c:pt>
                <c:pt idx="1029">
                  <c:v>12.76734650340136</c:v>
                </c:pt>
                <c:pt idx="1030">
                  <c:v>12.76734650340136</c:v>
                </c:pt>
                <c:pt idx="1031">
                  <c:v>12.76734650340136</c:v>
                </c:pt>
                <c:pt idx="1032">
                  <c:v>12.76734650340136</c:v>
                </c:pt>
                <c:pt idx="1033">
                  <c:v>12.76734650340136</c:v>
                </c:pt>
                <c:pt idx="1034">
                  <c:v>12.76734650340136</c:v>
                </c:pt>
                <c:pt idx="1035">
                  <c:v>12.76734650340136</c:v>
                </c:pt>
                <c:pt idx="1036">
                  <c:v>12.76734650340136</c:v>
                </c:pt>
                <c:pt idx="1037">
                  <c:v>12.76734650340136</c:v>
                </c:pt>
                <c:pt idx="1038">
                  <c:v>12.76734650340136</c:v>
                </c:pt>
                <c:pt idx="1039">
                  <c:v>12.76734650340136</c:v>
                </c:pt>
                <c:pt idx="1040">
                  <c:v>12.76734650340136</c:v>
                </c:pt>
                <c:pt idx="1041">
                  <c:v>12.76734650340136</c:v>
                </c:pt>
                <c:pt idx="1042">
                  <c:v>12.76734650340136</c:v>
                </c:pt>
                <c:pt idx="1043">
                  <c:v>12.76734650340136</c:v>
                </c:pt>
                <c:pt idx="1044">
                  <c:v>12.76734650340136</c:v>
                </c:pt>
                <c:pt idx="1045">
                  <c:v>12.76734650340136</c:v>
                </c:pt>
                <c:pt idx="1046">
                  <c:v>12.76734650340136</c:v>
                </c:pt>
                <c:pt idx="1047">
                  <c:v>12.76734650340136</c:v>
                </c:pt>
                <c:pt idx="1048">
                  <c:v>12.76734650340136</c:v>
                </c:pt>
                <c:pt idx="1049">
                  <c:v>12.76734650340136</c:v>
                </c:pt>
                <c:pt idx="1050">
                  <c:v>12.76734650340136</c:v>
                </c:pt>
                <c:pt idx="1051">
                  <c:v>12.76734650340136</c:v>
                </c:pt>
                <c:pt idx="1052">
                  <c:v>12.76734650340136</c:v>
                </c:pt>
                <c:pt idx="1053">
                  <c:v>12.76734650340136</c:v>
                </c:pt>
                <c:pt idx="1054">
                  <c:v>12.76734650340136</c:v>
                </c:pt>
                <c:pt idx="1055">
                  <c:v>12.76734650340136</c:v>
                </c:pt>
                <c:pt idx="1056">
                  <c:v>12.76734650340136</c:v>
                </c:pt>
                <c:pt idx="1057">
                  <c:v>12.76734650340136</c:v>
                </c:pt>
                <c:pt idx="1058">
                  <c:v>12.76734650340136</c:v>
                </c:pt>
                <c:pt idx="1059">
                  <c:v>12.76734650340136</c:v>
                </c:pt>
                <c:pt idx="1060">
                  <c:v>12.76734650340136</c:v>
                </c:pt>
                <c:pt idx="1061">
                  <c:v>12.76734650340136</c:v>
                </c:pt>
                <c:pt idx="1062">
                  <c:v>12.76734650340136</c:v>
                </c:pt>
                <c:pt idx="1063">
                  <c:v>12.76734650340136</c:v>
                </c:pt>
                <c:pt idx="1064">
                  <c:v>12.76734650340136</c:v>
                </c:pt>
                <c:pt idx="1065">
                  <c:v>12.76734650340136</c:v>
                </c:pt>
                <c:pt idx="1066">
                  <c:v>12.76734650340136</c:v>
                </c:pt>
                <c:pt idx="1067">
                  <c:v>12.76734650340136</c:v>
                </c:pt>
                <c:pt idx="1068">
                  <c:v>12.76734650340136</c:v>
                </c:pt>
                <c:pt idx="1069">
                  <c:v>12.76734650340136</c:v>
                </c:pt>
                <c:pt idx="1070">
                  <c:v>12.76734650340136</c:v>
                </c:pt>
                <c:pt idx="1071">
                  <c:v>12.76734650340136</c:v>
                </c:pt>
                <c:pt idx="1072">
                  <c:v>12.76734650340136</c:v>
                </c:pt>
                <c:pt idx="1073">
                  <c:v>12.76734650340136</c:v>
                </c:pt>
                <c:pt idx="1074">
                  <c:v>12.76734650340136</c:v>
                </c:pt>
                <c:pt idx="1075">
                  <c:v>12.76734650340136</c:v>
                </c:pt>
                <c:pt idx="1076">
                  <c:v>12.76734650340136</c:v>
                </c:pt>
                <c:pt idx="1077">
                  <c:v>12.76734650340136</c:v>
                </c:pt>
                <c:pt idx="1078">
                  <c:v>12.76734650340136</c:v>
                </c:pt>
                <c:pt idx="1079">
                  <c:v>12.76734650340136</c:v>
                </c:pt>
                <c:pt idx="1080">
                  <c:v>12.76734650340136</c:v>
                </c:pt>
                <c:pt idx="1081">
                  <c:v>12.76734650340136</c:v>
                </c:pt>
                <c:pt idx="1082">
                  <c:v>12.76734650340136</c:v>
                </c:pt>
                <c:pt idx="1083">
                  <c:v>12.76734650340136</c:v>
                </c:pt>
                <c:pt idx="1084">
                  <c:v>12.76734650340136</c:v>
                </c:pt>
                <c:pt idx="1085">
                  <c:v>12.76734650340136</c:v>
                </c:pt>
                <c:pt idx="1086">
                  <c:v>12.76734650340136</c:v>
                </c:pt>
                <c:pt idx="1087">
                  <c:v>12.76734650340136</c:v>
                </c:pt>
                <c:pt idx="1088">
                  <c:v>12.76734650340136</c:v>
                </c:pt>
                <c:pt idx="1089">
                  <c:v>12.76734650340136</c:v>
                </c:pt>
                <c:pt idx="1090">
                  <c:v>12.76734650340136</c:v>
                </c:pt>
                <c:pt idx="1091">
                  <c:v>12.76734650340136</c:v>
                </c:pt>
                <c:pt idx="1092">
                  <c:v>12.76734650340136</c:v>
                </c:pt>
                <c:pt idx="1093">
                  <c:v>12.76734650340136</c:v>
                </c:pt>
                <c:pt idx="1094">
                  <c:v>12.76734650340136</c:v>
                </c:pt>
                <c:pt idx="1095">
                  <c:v>12.76734650340136</c:v>
                </c:pt>
                <c:pt idx="1096">
                  <c:v>12.76734650340136</c:v>
                </c:pt>
                <c:pt idx="1097">
                  <c:v>12.76734650340136</c:v>
                </c:pt>
                <c:pt idx="1098">
                  <c:v>12.76734650340136</c:v>
                </c:pt>
                <c:pt idx="1099">
                  <c:v>12.76734650340136</c:v>
                </c:pt>
                <c:pt idx="1100">
                  <c:v>12.76734650340136</c:v>
                </c:pt>
                <c:pt idx="1101">
                  <c:v>12.76734650340136</c:v>
                </c:pt>
                <c:pt idx="1102">
                  <c:v>12.76734650340136</c:v>
                </c:pt>
                <c:pt idx="1103">
                  <c:v>12.76734650340136</c:v>
                </c:pt>
                <c:pt idx="1104">
                  <c:v>12.76734650340136</c:v>
                </c:pt>
                <c:pt idx="1105">
                  <c:v>12.76734650340136</c:v>
                </c:pt>
                <c:pt idx="1106">
                  <c:v>12.76734650340136</c:v>
                </c:pt>
                <c:pt idx="1107">
                  <c:v>12.76734650340136</c:v>
                </c:pt>
                <c:pt idx="1108">
                  <c:v>12.76734650340136</c:v>
                </c:pt>
                <c:pt idx="1109">
                  <c:v>12.76734650340136</c:v>
                </c:pt>
                <c:pt idx="1110">
                  <c:v>12.76734650340136</c:v>
                </c:pt>
                <c:pt idx="1111">
                  <c:v>12.76734650340136</c:v>
                </c:pt>
                <c:pt idx="1112">
                  <c:v>12.76734650340136</c:v>
                </c:pt>
                <c:pt idx="1113">
                  <c:v>12.76734650340136</c:v>
                </c:pt>
                <c:pt idx="1114">
                  <c:v>12.76734650340136</c:v>
                </c:pt>
                <c:pt idx="1115">
                  <c:v>12.76734650340136</c:v>
                </c:pt>
                <c:pt idx="1116">
                  <c:v>12.76734650340136</c:v>
                </c:pt>
                <c:pt idx="1117">
                  <c:v>12.76734650340136</c:v>
                </c:pt>
                <c:pt idx="1118">
                  <c:v>12.76734650340136</c:v>
                </c:pt>
                <c:pt idx="1119">
                  <c:v>12.76734650340136</c:v>
                </c:pt>
                <c:pt idx="1120">
                  <c:v>12.76734650340136</c:v>
                </c:pt>
                <c:pt idx="1121">
                  <c:v>12.76734650340136</c:v>
                </c:pt>
                <c:pt idx="1122">
                  <c:v>12.76734650340136</c:v>
                </c:pt>
                <c:pt idx="1123">
                  <c:v>12.76734650340136</c:v>
                </c:pt>
                <c:pt idx="1124">
                  <c:v>12.76734650340136</c:v>
                </c:pt>
                <c:pt idx="1125">
                  <c:v>12.76734650340136</c:v>
                </c:pt>
                <c:pt idx="1126">
                  <c:v>12.76734650340136</c:v>
                </c:pt>
                <c:pt idx="1127">
                  <c:v>12.76734650340136</c:v>
                </c:pt>
                <c:pt idx="1128">
                  <c:v>12.76734650340136</c:v>
                </c:pt>
                <c:pt idx="1129">
                  <c:v>12.76734650340136</c:v>
                </c:pt>
                <c:pt idx="1130">
                  <c:v>12.76734650340136</c:v>
                </c:pt>
                <c:pt idx="1131">
                  <c:v>12.76734650340136</c:v>
                </c:pt>
                <c:pt idx="1132">
                  <c:v>12.76734650340136</c:v>
                </c:pt>
                <c:pt idx="1133">
                  <c:v>12.76734650340136</c:v>
                </c:pt>
                <c:pt idx="1134">
                  <c:v>12.76734650340136</c:v>
                </c:pt>
                <c:pt idx="1135">
                  <c:v>12.76734650340136</c:v>
                </c:pt>
                <c:pt idx="1136">
                  <c:v>12.76734650340136</c:v>
                </c:pt>
                <c:pt idx="1137">
                  <c:v>12.76734650340136</c:v>
                </c:pt>
                <c:pt idx="1138">
                  <c:v>12.76734650340136</c:v>
                </c:pt>
                <c:pt idx="1139">
                  <c:v>12.76734650340136</c:v>
                </c:pt>
                <c:pt idx="1140">
                  <c:v>12.76734650340136</c:v>
                </c:pt>
                <c:pt idx="1141">
                  <c:v>12.76734650340136</c:v>
                </c:pt>
                <c:pt idx="1142">
                  <c:v>12.76734650340136</c:v>
                </c:pt>
                <c:pt idx="1143">
                  <c:v>12.76734650340136</c:v>
                </c:pt>
                <c:pt idx="1144">
                  <c:v>12.76734650340136</c:v>
                </c:pt>
                <c:pt idx="1145">
                  <c:v>12.76734650340136</c:v>
                </c:pt>
                <c:pt idx="1146">
                  <c:v>12.76734650340136</c:v>
                </c:pt>
                <c:pt idx="1147">
                  <c:v>12.76734650340136</c:v>
                </c:pt>
                <c:pt idx="1148">
                  <c:v>12.76734650340136</c:v>
                </c:pt>
                <c:pt idx="1149">
                  <c:v>12.76734650340136</c:v>
                </c:pt>
                <c:pt idx="1150">
                  <c:v>12.76734650340136</c:v>
                </c:pt>
                <c:pt idx="1151">
                  <c:v>12.76734650340136</c:v>
                </c:pt>
                <c:pt idx="1152">
                  <c:v>12.76734650340136</c:v>
                </c:pt>
                <c:pt idx="1153">
                  <c:v>12.76734650340136</c:v>
                </c:pt>
                <c:pt idx="1154">
                  <c:v>12.76734650340136</c:v>
                </c:pt>
                <c:pt idx="1155">
                  <c:v>12.76734650340136</c:v>
                </c:pt>
                <c:pt idx="1156">
                  <c:v>12.76734650340136</c:v>
                </c:pt>
                <c:pt idx="1157">
                  <c:v>12.76734650340136</c:v>
                </c:pt>
                <c:pt idx="1158">
                  <c:v>12.76734650340136</c:v>
                </c:pt>
                <c:pt idx="1159">
                  <c:v>12.76734650340136</c:v>
                </c:pt>
                <c:pt idx="1160">
                  <c:v>12.76734650340136</c:v>
                </c:pt>
                <c:pt idx="1161">
                  <c:v>12.76734650340136</c:v>
                </c:pt>
                <c:pt idx="1162">
                  <c:v>12.76734650340136</c:v>
                </c:pt>
                <c:pt idx="1163">
                  <c:v>12.76734650340136</c:v>
                </c:pt>
                <c:pt idx="1164">
                  <c:v>12.76734650340136</c:v>
                </c:pt>
                <c:pt idx="1165">
                  <c:v>12.76734650340136</c:v>
                </c:pt>
                <c:pt idx="1166">
                  <c:v>12.76734650340136</c:v>
                </c:pt>
                <c:pt idx="1167">
                  <c:v>12.76734650340136</c:v>
                </c:pt>
                <c:pt idx="1168">
                  <c:v>12.76734650340136</c:v>
                </c:pt>
                <c:pt idx="1169">
                  <c:v>12.76734650340136</c:v>
                </c:pt>
                <c:pt idx="1170">
                  <c:v>12.76734650340136</c:v>
                </c:pt>
                <c:pt idx="1171">
                  <c:v>12.76734650340136</c:v>
                </c:pt>
                <c:pt idx="1172">
                  <c:v>12.76734650340136</c:v>
                </c:pt>
                <c:pt idx="1173">
                  <c:v>12.76734650340136</c:v>
                </c:pt>
                <c:pt idx="1174">
                  <c:v>12.76734650340136</c:v>
                </c:pt>
                <c:pt idx="1175">
                  <c:v>12.76734650340136</c:v>
                </c:pt>
                <c:pt idx="1176">
                  <c:v>12.76734650340136</c:v>
                </c:pt>
                <c:pt idx="1177">
                  <c:v>12.76734650340136</c:v>
                </c:pt>
                <c:pt idx="1178">
                  <c:v>12.76734650340136</c:v>
                </c:pt>
                <c:pt idx="1179">
                  <c:v>12.76734650340136</c:v>
                </c:pt>
                <c:pt idx="1180">
                  <c:v>12.76734650340136</c:v>
                </c:pt>
                <c:pt idx="1181">
                  <c:v>12.76734650340136</c:v>
                </c:pt>
                <c:pt idx="1182">
                  <c:v>12.76734650340136</c:v>
                </c:pt>
                <c:pt idx="1183">
                  <c:v>12.76734650340136</c:v>
                </c:pt>
                <c:pt idx="1184">
                  <c:v>12.76734650340136</c:v>
                </c:pt>
                <c:pt idx="1185">
                  <c:v>12.76734650340136</c:v>
                </c:pt>
                <c:pt idx="1186">
                  <c:v>12.76734650340136</c:v>
                </c:pt>
                <c:pt idx="1187">
                  <c:v>12.76734650340136</c:v>
                </c:pt>
                <c:pt idx="1188">
                  <c:v>12.76734650340136</c:v>
                </c:pt>
                <c:pt idx="1189">
                  <c:v>12.76734650340136</c:v>
                </c:pt>
                <c:pt idx="1190">
                  <c:v>12.76734650340136</c:v>
                </c:pt>
                <c:pt idx="1191">
                  <c:v>12.76734650340136</c:v>
                </c:pt>
                <c:pt idx="1192">
                  <c:v>12.76734650340136</c:v>
                </c:pt>
                <c:pt idx="1193">
                  <c:v>12.76734650340136</c:v>
                </c:pt>
                <c:pt idx="1194">
                  <c:v>12.76734650340136</c:v>
                </c:pt>
                <c:pt idx="1195">
                  <c:v>12.76734650340136</c:v>
                </c:pt>
                <c:pt idx="1196">
                  <c:v>12.76734650340136</c:v>
                </c:pt>
                <c:pt idx="1197">
                  <c:v>12.76734650340136</c:v>
                </c:pt>
                <c:pt idx="1198">
                  <c:v>12.76734650340136</c:v>
                </c:pt>
                <c:pt idx="1199">
                  <c:v>12.76734650340136</c:v>
                </c:pt>
                <c:pt idx="1200">
                  <c:v>12.76734650340136</c:v>
                </c:pt>
                <c:pt idx="1201">
                  <c:v>12.76734650340136</c:v>
                </c:pt>
                <c:pt idx="1202">
                  <c:v>12.76734650340136</c:v>
                </c:pt>
                <c:pt idx="1203">
                  <c:v>12.76734650340136</c:v>
                </c:pt>
                <c:pt idx="1204">
                  <c:v>12.76734650340136</c:v>
                </c:pt>
                <c:pt idx="1205">
                  <c:v>12.76734650340136</c:v>
                </c:pt>
                <c:pt idx="1206">
                  <c:v>12.76734650340136</c:v>
                </c:pt>
                <c:pt idx="1207">
                  <c:v>12.76734650340136</c:v>
                </c:pt>
                <c:pt idx="1208">
                  <c:v>12.76734650340136</c:v>
                </c:pt>
                <c:pt idx="1209">
                  <c:v>12.76734650340136</c:v>
                </c:pt>
                <c:pt idx="1210">
                  <c:v>12.76734650340136</c:v>
                </c:pt>
                <c:pt idx="1211">
                  <c:v>12.76734650340136</c:v>
                </c:pt>
                <c:pt idx="1212">
                  <c:v>12.76734650340136</c:v>
                </c:pt>
                <c:pt idx="1213">
                  <c:v>12.76734650340136</c:v>
                </c:pt>
                <c:pt idx="1214">
                  <c:v>12.76734650340136</c:v>
                </c:pt>
                <c:pt idx="1215">
                  <c:v>12.76734650340136</c:v>
                </c:pt>
                <c:pt idx="1216">
                  <c:v>12.76734650340136</c:v>
                </c:pt>
                <c:pt idx="1217">
                  <c:v>12.76734650340136</c:v>
                </c:pt>
                <c:pt idx="1218">
                  <c:v>12.76734650340136</c:v>
                </c:pt>
                <c:pt idx="1219">
                  <c:v>12.76734650340136</c:v>
                </c:pt>
                <c:pt idx="1220">
                  <c:v>12.76734650340136</c:v>
                </c:pt>
                <c:pt idx="1221">
                  <c:v>12.76734650340136</c:v>
                </c:pt>
                <c:pt idx="1222">
                  <c:v>12.76734650340136</c:v>
                </c:pt>
                <c:pt idx="1223">
                  <c:v>12.76734650340136</c:v>
                </c:pt>
                <c:pt idx="1224">
                  <c:v>12.76734650340136</c:v>
                </c:pt>
                <c:pt idx="1225">
                  <c:v>12.76734650340136</c:v>
                </c:pt>
                <c:pt idx="1226">
                  <c:v>12.76734650340136</c:v>
                </c:pt>
                <c:pt idx="1227">
                  <c:v>12.76734650340136</c:v>
                </c:pt>
                <c:pt idx="1228">
                  <c:v>12.76734650340136</c:v>
                </c:pt>
                <c:pt idx="1229">
                  <c:v>12.76734650340136</c:v>
                </c:pt>
                <c:pt idx="1230">
                  <c:v>12.76734650340136</c:v>
                </c:pt>
                <c:pt idx="1231">
                  <c:v>12.76734650340136</c:v>
                </c:pt>
                <c:pt idx="1232">
                  <c:v>12.76734650340136</c:v>
                </c:pt>
                <c:pt idx="1233">
                  <c:v>12.76734650340136</c:v>
                </c:pt>
                <c:pt idx="1234">
                  <c:v>12.76734650340136</c:v>
                </c:pt>
                <c:pt idx="1235">
                  <c:v>12.76734650340136</c:v>
                </c:pt>
                <c:pt idx="1236">
                  <c:v>12.76734650340136</c:v>
                </c:pt>
                <c:pt idx="1237">
                  <c:v>12.76734650340136</c:v>
                </c:pt>
                <c:pt idx="1238">
                  <c:v>12.76734650340136</c:v>
                </c:pt>
                <c:pt idx="1239">
                  <c:v>12.76734650340136</c:v>
                </c:pt>
                <c:pt idx="1240">
                  <c:v>12.76734650340136</c:v>
                </c:pt>
                <c:pt idx="1241">
                  <c:v>12.76734650340136</c:v>
                </c:pt>
                <c:pt idx="1242">
                  <c:v>12.76734650340136</c:v>
                </c:pt>
                <c:pt idx="1243">
                  <c:v>12.76734650340136</c:v>
                </c:pt>
                <c:pt idx="1244">
                  <c:v>12.76734650340136</c:v>
                </c:pt>
                <c:pt idx="1245">
                  <c:v>12.76734650340136</c:v>
                </c:pt>
                <c:pt idx="1246">
                  <c:v>12.76734650340136</c:v>
                </c:pt>
                <c:pt idx="1247">
                  <c:v>12.76734650340136</c:v>
                </c:pt>
                <c:pt idx="1248">
                  <c:v>12.76734650340136</c:v>
                </c:pt>
                <c:pt idx="1249">
                  <c:v>12.76734650340136</c:v>
                </c:pt>
                <c:pt idx="1250">
                  <c:v>12.76734650340136</c:v>
                </c:pt>
                <c:pt idx="1251">
                  <c:v>12.76734650340136</c:v>
                </c:pt>
                <c:pt idx="1252">
                  <c:v>12.76734650340136</c:v>
                </c:pt>
                <c:pt idx="1253">
                  <c:v>12.76734650340136</c:v>
                </c:pt>
                <c:pt idx="1254">
                  <c:v>12.76734650340136</c:v>
                </c:pt>
                <c:pt idx="1255">
                  <c:v>12.76734650340136</c:v>
                </c:pt>
                <c:pt idx="1256">
                  <c:v>12.76734650340136</c:v>
                </c:pt>
                <c:pt idx="1257">
                  <c:v>12.76734650340136</c:v>
                </c:pt>
                <c:pt idx="1258">
                  <c:v>12.76734650340136</c:v>
                </c:pt>
                <c:pt idx="1259">
                  <c:v>12.76734650340136</c:v>
                </c:pt>
                <c:pt idx="1260">
                  <c:v>12.76734650340136</c:v>
                </c:pt>
                <c:pt idx="1261">
                  <c:v>12.76734650340136</c:v>
                </c:pt>
                <c:pt idx="1262">
                  <c:v>12.76734650340136</c:v>
                </c:pt>
                <c:pt idx="1263">
                  <c:v>12.76734650340136</c:v>
                </c:pt>
                <c:pt idx="1264">
                  <c:v>12.76734650340136</c:v>
                </c:pt>
                <c:pt idx="1265">
                  <c:v>12.76734650340136</c:v>
                </c:pt>
                <c:pt idx="1266">
                  <c:v>12.76734650340136</c:v>
                </c:pt>
                <c:pt idx="1267">
                  <c:v>12.76734650340136</c:v>
                </c:pt>
                <c:pt idx="1268">
                  <c:v>12.76734650340136</c:v>
                </c:pt>
                <c:pt idx="1269">
                  <c:v>12.76734650340136</c:v>
                </c:pt>
                <c:pt idx="1270">
                  <c:v>12.76734650340136</c:v>
                </c:pt>
                <c:pt idx="1271">
                  <c:v>12.76734650340136</c:v>
                </c:pt>
                <c:pt idx="1272">
                  <c:v>12.76734650340136</c:v>
                </c:pt>
                <c:pt idx="1273">
                  <c:v>12.76734650340136</c:v>
                </c:pt>
                <c:pt idx="1274">
                  <c:v>12.76734650340136</c:v>
                </c:pt>
                <c:pt idx="1275">
                  <c:v>12.76734650340136</c:v>
                </c:pt>
                <c:pt idx="1276">
                  <c:v>12.76734650340136</c:v>
                </c:pt>
                <c:pt idx="1277">
                  <c:v>12.76734650340136</c:v>
                </c:pt>
                <c:pt idx="1278">
                  <c:v>12.76734650340136</c:v>
                </c:pt>
                <c:pt idx="1279">
                  <c:v>12.76734650340136</c:v>
                </c:pt>
                <c:pt idx="1280">
                  <c:v>12.76734650340136</c:v>
                </c:pt>
                <c:pt idx="1281">
                  <c:v>12.76734650340136</c:v>
                </c:pt>
                <c:pt idx="1282">
                  <c:v>12.76734650340136</c:v>
                </c:pt>
                <c:pt idx="1283">
                  <c:v>12.76734650340136</c:v>
                </c:pt>
                <c:pt idx="1284">
                  <c:v>12.76734650340136</c:v>
                </c:pt>
                <c:pt idx="1285">
                  <c:v>12.76734650340136</c:v>
                </c:pt>
                <c:pt idx="1286">
                  <c:v>12.76734650340136</c:v>
                </c:pt>
                <c:pt idx="1287">
                  <c:v>12.76734650340136</c:v>
                </c:pt>
                <c:pt idx="1288">
                  <c:v>12.76734650340136</c:v>
                </c:pt>
                <c:pt idx="1289">
                  <c:v>12.76734650340136</c:v>
                </c:pt>
                <c:pt idx="1290">
                  <c:v>12.76734650340136</c:v>
                </c:pt>
                <c:pt idx="1291">
                  <c:v>12.76734650340136</c:v>
                </c:pt>
                <c:pt idx="1292">
                  <c:v>12.76734650340136</c:v>
                </c:pt>
                <c:pt idx="1293">
                  <c:v>12.76734650340136</c:v>
                </c:pt>
                <c:pt idx="1294">
                  <c:v>12.76734650340136</c:v>
                </c:pt>
                <c:pt idx="1295">
                  <c:v>12.76734650340136</c:v>
                </c:pt>
                <c:pt idx="1296">
                  <c:v>12.76734650340136</c:v>
                </c:pt>
                <c:pt idx="1297">
                  <c:v>12.76734650340136</c:v>
                </c:pt>
                <c:pt idx="1298">
                  <c:v>12.76734650340136</c:v>
                </c:pt>
                <c:pt idx="1299">
                  <c:v>12.76734650340136</c:v>
                </c:pt>
                <c:pt idx="1300">
                  <c:v>12.76734650340136</c:v>
                </c:pt>
                <c:pt idx="1301">
                  <c:v>12.76734650340136</c:v>
                </c:pt>
                <c:pt idx="1302">
                  <c:v>12.76734650340136</c:v>
                </c:pt>
                <c:pt idx="1303">
                  <c:v>12.76734650340136</c:v>
                </c:pt>
                <c:pt idx="1304">
                  <c:v>12.76734650340136</c:v>
                </c:pt>
                <c:pt idx="1305">
                  <c:v>12.76734650340136</c:v>
                </c:pt>
                <c:pt idx="1306">
                  <c:v>12.76734650340136</c:v>
                </c:pt>
                <c:pt idx="1307">
                  <c:v>12.76734650340136</c:v>
                </c:pt>
                <c:pt idx="1308">
                  <c:v>12.76734650340136</c:v>
                </c:pt>
                <c:pt idx="1309">
                  <c:v>12.76734650340136</c:v>
                </c:pt>
                <c:pt idx="1310">
                  <c:v>12.76734650340136</c:v>
                </c:pt>
                <c:pt idx="1311">
                  <c:v>12.76734650340136</c:v>
                </c:pt>
                <c:pt idx="1312">
                  <c:v>12.76734650340136</c:v>
                </c:pt>
                <c:pt idx="1313">
                  <c:v>12.76734650340136</c:v>
                </c:pt>
                <c:pt idx="1314">
                  <c:v>12.76734650340136</c:v>
                </c:pt>
                <c:pt idx="1315">
                  <c:v>12.76734650340136</c:v>
                </c:pt>
                <c:pt idx="1316">
                  <c:v>12.76734650340136</c:v>
                </c:pt>
                <c:pt idx="1317">
                  <c:v>12.76734650340136</c:v>
                </c:pt>
                <c:pt idx="1318">
                  <c:v>12.76734650340136</c:v>
                </c:pt>
                <c:pt idx="1319">
                  <c:v>12.76734650340136</c:v>
                </c:pt>
                <c:pt idx="1320">
                  <c:v>12.76734650340136</c:v>
                </c:pt>
                <c:pt idx="1321">
                  <c:v>12.76734650340136</c:v>
                </c:pt>
                <c:pt idx="1322">
                  <c:v>12.76734650340136</c:v>
                </c:pt>
                <c:pt idx="1323">
                  <c:v>12.76734650340136</c:v>
                </c:pt>
                <c:pt idx="1324">
                  <c:v>12.76734650340136</c:v>
                </c:pt>
                <c:pt idx="1325">
                  <c:v>12.76734650340136</c:v>
                </c:pt>
                <c:pt idx="1326">
                  <c:v>12.76734650340136</c:v>
                </c:pt>
                <c:pt idx="1327">
                  <c:v>12.76734650340136</c:v>
                </c:pt>
                <c:pt idx="1328">
                  <c:v>12.76734650340136</c:v>
                </c:pt>
                <c:pt idx="1329">
                  <c:v>12.76734650340136</c:v>
                </c:pt>
                <c:pt idx="1330">
                  <c:v>12.76734650340136</c:v>
                </c:pt>
                <c:pt idx="1331">
                  <c:v>12.76734650340136</c:v>
                </c:pt>
                <c:pt idx="1332">
                  <c:v>12.76734650340136</c:v>
                </c:pt>
                <c:pt idx="1333">
                  <c:v>12.76734650340136</c:v>
                </c:pt>
                <c:pt idx="1334">
                  <c:v>12.76734650340136</c:v>
                </c:pt>
                <c:pt idx="1335">
                  <c:v>12.76734650340136</c:v>
                </c:pt>
                <c:pt idx="1336">
                  <c:v>12.76734650340136</c:v>
                </c:pt>
                <c:pt idx="1337">
                  <c:v>12.76734650340136</c:v>
                </c:pt>
                <c:pt idx="1338">
                  <c:v>12.76734650340136</c:v>
                </c:pt>
                <c:pt idx="1339">
                  <c:v>12.76734650340136</c:v>
                </c:pt>
                <c:pt idx="1340">
                  <c:v>12.76734650340136</c:v>
                </c:pt>
                <c:pt idx="1341">
                  <c:v>12.76734650340136</c:v>
                </c:pt>
                <c:pt idx="1342">
                  <c:v>12.76734650340136</c:v>
                </c:pt>
                <c:pt idx="1343">
                  <c:v>12.76734650340136</c:v>
                </c:pt>
                <c:pt idx="1344">
                  <c:v>12.76734650340136</c:v>
                </c:pt>
                <c:pt idx="1345">
                  <c:v>12.76734650340136</c:v>
                </c:pt>
                <c:pt idx="1346">
                  <c:v>12.76734650340136</c:v>
                </c:pt>
                <c:pt idx="1347">
                  <c:v>12.76734650340136</c:v>
                </c:pt>
                <c:pt idx="1348">
                  <c:v>12.76734650340136</c:v>
                </c:pt>
                <c:pt idx="1349">
                  <c:v>12.76734650340136</c:v>
                </c:pt>
                <c:pt idx="1350">
                  <c:v>12.76734650340136</c:v>
                </c:pt>
                <c:pt idx="1351">
                  <c:v>12.76734650340136</c:v>
                </c:pt>
                <c:pt idx="1352">
                  <c:v>12.76734650340136</c:v>
                </c:pt>
                <c:pt idx="1353">
                  <c:v>12.76734650340136</c:v>
                </c:pt>
                <c:pt idx="1354">
                  <c:v>12.76734650340136</c:v>
                </c:pt>
                <c:pt idx="1355">
                  <c:v>12.76734650340136</c:v>
                </c:pt>
                <c:pt idx="1356">
                  <c:v>12.76734650340136</c:v>
                </c:pt>
                <c:pt idx="1357">
                  <c:v>12.76734650340136</c:v>
                </c:pt>
                <c:pt idx="1358">
                  <c:v>12.76734650340136</c:v>
                </c:pt>
                <c:pt idx="1359">
                  <c:v>12.76734650340136</c:v>
                </c:pt>
                <c:pt idx="1360">
                  <c:v>12.76734650340136</c:v>
                </c:pt>
                <c:pt idx="1361">
                  <c:v>12.76734650340136</c:v>
                </c:pt>
                <c:pt idx="1362">
                  <c:v>12.76734650340136</c:v>
                </c:pt>
                <c:pt idx="1363">
                  <c:v>12.76734650340136</c:v>
                </c:pt>
                <c:pt idx="1364">
                  <c:v>12.76734650340136</c:v>
                </c:pt>
                <c:pt idx="1365">
                  <c:v>12.76734650340136</c:v>
                </c:pt>
                <c:pt idx="1366">
                  <c:v>12.76734650340136</c:v>
                </c:pt>
                <c:pt idx="1367">
                  <c:v>12.76734650340136</c:v>
                </c:pt>
                <c:pt idx="1368">
                  <c:v>12.76734650340136</c:v>
                </c:pt>
                <c:pt idx="1369">
                  <c:v>12.76734650340136</c:v>
                </c:pt>
                <c:pt idx="1370">
                  <c:v>12.76734650340136</c:v>
                </c:pt>
                <c:pt idx="1371">
                  <c:v>12.76734650340136</c:v>
                </c:pt>
                <c:pt idx="1372">
                  <c:v>12.76734650340136</c:v>
                </c:pt>
                <c:pt idx="1373">
                  <c:v>12.76734650340136</c:v>
                </c:pt>
                <c:pt idx="1374">
                  <c:v>12.76734650340136</c:v>
                </c:pt>
                <c:pt idx="1375">
                  <c:v>12.76734650340136</c:v>
                </c:pt>
                <c:pt idx="1376">
                  <c:v>12.76734650340136</c:v>
                </c:pt>
                <c:pt idx="1377">
                  <c:v>12.76734650340136</c:v>
                </c:pt>
                <c:pt idx="1378">
                  <c:v>12.76734650340136</c:v>
                </c:pt>
                <c:pt idx="1379">
                  <c:v>12.76734650340136</c:v>
                </c:pt>
                <c:pt idx="1380">
                  <c:v>12.76734650340136</c:v>
                </c:pt>
                <c:pt idx="1381">
                  <c:v>12.76734650340136</c:v>
                </c:pt>
                <c:pt idx="1382">
                  <c:v>12.76734650340136</c:v>
                </c:pt>
                <c:pt idx="1383">
                  <c:v>12.76734650340136</c:v>
                </c:pt>
                <c:pt idx="1384">
                  <c:v>12.76734650340136</c:v>
                </c:pt>
                <c:pt idx="1385">
                  <c:v>12.76734650340136</c:v>
                </c:pt>
                <c:pt idx="1386">
                  <c:v>12.76734650340136</c:v>
                </c:pt>
                <c:pt idx="1387">
                  <c:v>12.76734650340136</c:v>
                </c:pt>
                <c:pt idx="1388">
                  <c:v>12.76734650340136</c:v>
                </c:pt>
                <c:pt idx="1389">
                  <c:v>12.76734650340136</c:v>
                </c:pt>
                <c:pt idx="1390">
                  <c:v>12.76734650340136</c:v>
                </c:pt>
                <c:pt idx="1391">
                  <c:v>12.76734650340136</c:v>
                </c:pt>
                <c:pt idx="1392">
                  <c:v>12.76734650340136</c:v>
                </c:pt>
                <c:pt idx="1393">
                  <c:v>12.76734650340136</c:v>
                </c:pt>
                <c:pt idx="1394">
                  <c:v>12.76734650340136</c:v>
                </c:pt>
                <c:pt idx="1395">
                  <c:v>12.76734650340136</c:v>
                </c:pt>
                <c:pt idx="1396">
                  <c:v>12.76734650340136</c:v>
                </c:pt>
                <c:pt idx="1397">
                  <c:v>12.76734650340136</c:v>
                </c:pt>
                <c:pt idx="1398">
                  <c:v>12.76734650340136</c:v>
                </c:pt>
                <c:pt idx="1399">
                  <c:v>12.76734650340136</c:v>
                </c:pt>
                <c:pt idx="1400">
                  <c:v>12.76734650340136</c:v>
                </c:pt>
                <c:pt idx="1401">
                  <c:v>12.76734650340136</c:v>
                </c:pt>
                <c:pt idx="1402">
                  <c:v>12.76734650340136</c:v>
                </c:pt>
                <c:pt idx="1403">
                  <c:v>12.76734650340136</c:v>
                </c:pt>
                <c:pt idx="1404">
                  <c:v>12.76734650340136</c:v>
                </c:pt>
                <c:pt idx="1405">
                  <c:v>12.76734650340136</c:v>
                </c:pt>
                <c:pt idx="1406">
                  <c:v>12.76734650340136</c:v>
                </c:pt>
                <c:pt idx="1407">
                  <c:v>12.76734650340136</c:v>
                </c:pt>
                <c:pt idx="1408">
                  <c:v>12.76734650340136</c:v>
                </c:pt>
                <c:pt idx="1409">
                  <c:v>12.76734650340136</c:v>
                </c:pt>
                <c:pt idx="1410">
                  <c:v>12.76734650340136</c:v>
                </c:pt>
                <c:pt idx="1411">
                  <c:v>12.76734650340136</c:v>
                </c:pt>
                <c:pt idx="1412">
                  <c:v>12.76734650340136</c:v>
                </c:pt>
                <c:pt idx="1413">
                  <c:v>12.76734650340136</c:v>
                </c:pt>
                <c:pt idx="1414">
                  <c:v>12.76734650340136</c:v>
                </c:pt>
                <c:pt idx="1415">
                  <c:v>12.76734650340136</c:v>
                </c:pt>
                <c:pt idx="1416">
                  <c:v>12.76734650340136</c:v>
                </c:pt>
                <c:pt idx="1417">
                  <c:v>12.76734650340136</c:v>
                </c:pt>
                <c:pt idx="1418">
                  <c:v>12.76734650340136</c:v>
                </c:pt>
                <c:pt idx="1419">
                  <c:v>12.76734650340136</c:v>
                </c:pt>
                <c:pt idx="1420">
                  <c:v>12.76734650340136</c:v>
                </c:pt>
                <c:pt idx="1421">
                  <c:v>12.76734650340136</c:v>
                </c:pt>
                <c:pt idx="1422">
                  <c:v>12.76734650340136</c:v>
                </c:pt>
                <c:pt idx="1423">
                  <c:v>12.76734650340136</c:v>
                </c:pt>
                <c:pt idx="1424">
                  <c:v>12.76734650340136</c:v>
                </c:pt>
                <c:pt idx="1425">
                  <c:v>12.76734650340136</c:v>
                </c:pt>
                <c:pt idx="1426">
                  <c:v>12.76734650340136</c:v>
                </c:pt>
                <c:pt idx="1427">
                  <c:v>12.76734650340136</c:v>
                </c:pt>
                <c:pt idx="1428">
                  <c:v>12.76734650340136</c:v>
                </c:pt>
                <c:pt idx="1429">
                  <c:v>12.76734650340136</c:v>
                </c:pt>
                <c:pt idx="1430">
                  <c:v>12.76734650340136</c:v>
                </c:pt>
                <c:pt idx="1431">
                  <c:v>12.76734650340136</c:v>
                </c:pt>
                <c:pt idx="1432">
                  <c:v>12.76734650340136</c:v>
                </c:pt>
                <c:pt idx="1433">
                  <c:v>12.76734650340136</c:v>
                </c:pt>
                <c:pt idx="1434">
                  <c:v>12.76734650340136</c:v>
                </c:pt>
                <c:pt idx="1435">
                  <c:v>12.76734650340136</c:v>
                </c:pt>
                <c:pt idx="1436">
                  <c:v>12.76734650340136</c:v>
                </c:pt>
                <c:pt idx="1437">
                  <c:v>12.76734650340136</c:v>
                </c:pt>
                <c:pt idx="1438">
                  <c:v>12.76734650340136</c:v>
                </c:pt>
                <c:pt idx="1439">
                  <c:v>12.76734650340136</c:v>
                </c:pt>
                <c:pt idx="1440">
                  <c:v>12.76734650340136</c:v>
                </c:pt>
                <c:pt idx="1441">
                  <c:v>12.76734650340136</c:v>
                </c:pt>
                <c:pt idx="1442">
                  <c:v>12.76734650340136</c:v>
                </c:pt>
                <c:pt idx="1443">
                  <c:v>12.76734650340136</c:v>
                </c:pt>
                <c:pt idx="1444">
                  <c:v>12.76734650340136</c:v>
                </c:pt>
                <c:pt idx="1445">
                  <c:v>12.76734650340136</c:v>
                </c:pt>
                <c:pt idx="1446">
                  <c:v>12.76734650340136</c:v>
                </c:pt>
                <c:pt idx="1447">
                  <c:v>12.76734650340136</c:v>
                </c:pt>
                <c:pt idx="1448">
                  <c:v>12.76734650340136</c:v>
                </c:pt>
                <c:pt idx="1449">
                  <c:v>12.76734650340136</c:v>
                </c:pt>
                <c:pt idx="1450">
                  <c:v>12.76734650340136</c:v>
                </c:pt>
                <c:pt idx="1451">
                  <c:v>12.76734650340136</c:v>
                </c:pt>
                <c:pt idx="1452">
                  <c:v>12.76734650340136</c:v>
                </c:pt>
                <c:pt idx="1453">
                  <c:v>12.76734650340136</c:v>
                </c:pt>
                <c:pt idx="1454">
                  <c:v>12.76734650340136</c:v>
                </c:pt>
                <c:pt idx="1455">
                  <c:v>12.76734650340136</c:v>
                </c:pt>
                <c:pt idx="1456">
                  <c:v>12.76734650340136</c:v>
                </c:pt>
                <c:pt idx="1457">
                  <c:v>12.76734650340136</c:v>
                </c:pt>
                <c:pt idx="1458">
                  <c:v>12.76734650340136</c:v>
                </c:pt>
                <c:pt idx="1459">
                  <c:v>12.76734650340136</c:v>
                </c:pt>
                <c:pt idx="1460">
                  <c:v>12.76734650340136</c:v>
                </c:pt>
                <c:pt idx="1461">
                  <c:v>12.76734650340136</c:v>
                </c:pt>
                <c:pt idx="1462">
                  <c:v>12.76734650340136</c:v>
                </c:pt>
                <c:pt idx="1463">
                  <c:v>12.76734650340136</c:v>
                </c:pt>
                <c:pt idx="1464">
                  <c:v>12.76734650340136</c:v>
                </c:pt>
                <c:pt idx="1465">
                  <c:v>12.76734650340136</c:v>
                </c:pt>
                <c:pt idx="1466">
                  <c:v>12.76734650340136</c:v>
                </c:pt>
                <c:pt idx="1467">
                  <c:v>12.76734650340136</c:v>
                </c:pt>
                <c:pt idx="1468">
                  <c:v>12.76734650340136</c:v>
                </c:pt>
                <c:pt idx="1469">
                  <c:v>12.76734650340136</c:v>
                </c:pt>
                <c:pt idx="1470">
                  <c:v>12.76734650340136</c:v>
                </c:pt>
                <c:pt idx="1471">
                  <c:v>12.76734650340136</c:v>
                </c:pt>
                <c:pt idx="1472">
                  <c:v>12.76734650340136</c:v>
                </c:pt>
                <c:pt idx="1473">
                  <c:v>12.76734650340136</c:v>
                </c:pt>
                <c:pt idx="1474">
                  <c:v>12.76734650340136</c:v>
                </c:pt>
                <c:pt idx="1475">
                  <c:v>12.76734650340136</c:v>
                </c:pt>
                <c:pt idx="1476">
                  <c:v>12.76734650340136</c:v>
                </c:pt>
                <c:pt idx="1477">
                  <c:v>12.76734650340136</c:v>
                </c:pt>
                <c:pt idx="1478">
                  <c:v>12.76734650340136</c:v>
                </c:pt>
                <c:pt idx="1479">
                  <c:v>12.76734650340136</c:v>
                </c:pt>
                <c:pt idx="1480">
                  <c:v>12.76734650340136</c:v>
                </c:pt>
                <c:pt idx="1481">
                  <c:v>12.76734650340136</c:v>
                </c:pt>
                <c:pt idx="1482">
                  <c:v>12.76734650340136</c:v>
                </c:pt>
                <c:pt idx="1483">
                  <c:v>12.76734650340136</c:v>
                </c:pt>
                <c:pt idx="1484">
                  <c:v>12.76734650340136</c:v>
                </c:pt>
                <c:pt idx="1485">
                  <c:v>12.76734650340136</c:v>
                </c:pt>
                <c:pt idx="1486">
                  <c:v>12.76734650340136</c:v>
                </c:pt>
                <c:pt idx="1487">
                  <c:v>12.76734650340136</c:v>
                </c:pt>
                <c:pt idx="1488">
                  <c:v>12.76734650340136</c:v>
                </c:pt>
                <c:pt idx="1489">
                  <c:v>12.76734650340136</c:v>
                </c:pt>
                <c:pt idx="1490">
                  <c:v>12.76734650340136</c:v>
                </c:pt>
                <c:pt idx="1491">
                  <c:v>12.76734650340136</c:v>
                </c:pt>
                <c:pt idx="1492">
                  <c:v>12.76734650340136</c:v>
                </c:pt>
                <c:pt idx="1493">
                  <c:v>12.76734650340136</c:v>
                </c:pt>
                <c:pt idx="1494">
                  <c:v>12.76734650340136</c:v>
                </c:pt>
                <c:pt idx="1495">
                  <c:v>12.76734650340136</c:v>
                </c:pt>
                <c:pt idx="1496">
                  <c:v>12.76734650340136</c:v>
                </c:pt>
                <c:pt idx="1497">
                  <c:v>12.76734650340136</c:v>
                </c:pt>
                <c:pt idx="1498">
                  <c:v>12.76734650340136</c:v>
                </c:pt>
                <c:pt idx="1499">
                  <c:v>12.76734650340136</c:v>
                </c:pt>
                <c:pt idx="1500">
                  <c:v>12.76734650340136</c:v>
                </c:pt>
                <c:pt idx="1501">
                  <c:v>12.76734650340136</c:v>
                </c:pt>
                <c:pt idx="1502">
                  <c:v>12.76734650340136</c:v>
                </c:pt>
                <c:pt idx="1503">
                  <c:v>12.76734650340136</c:v>
                </c:pt>
                <c:pt idx="1504">
                  <c:v>12.76734650340136</c:v>
                </c:pt>
                <c:pt idx="1505">
                  <c:v>12.76734650340136</c:v>
                </c:pt>
                <c:pt idx="1506">
                  <c:v>12.76734650340136</c:v>
                </c:pt>
                <c:pt idx="1507">
                  <c:v>12.76734650340136</c:v>
                </c:pt>
                <c:pt idx="1508">
                  <c:v>12.76734650340136</c:v>
                </c:pt>
                <c:pt idx="1509">
                  <c:v>12.76734650340136</c:v>
                </c:pt>
                <c:pt idx="1510">
                  <c:v>12.76734650340136</c:v>
                </c:pt>
                <c:pt idx="1511">
                  <c:v>12.76734650340136</c:v>
                </c:pt>
                <c:pt idx="1512">
                  <c:v>12.76734650340136</c:v>
                </c:pt>
                <c:pt idx="1513">
                  <c:v>12.76734650340136</c:v>
                </c:pt>
                <c:pt idx="1514">
                  <c:v>12.76734650340136</c:v>
                </c:pt>
                <c:pt idx="1515">
                  <c:v>12.76734650340136</c:v>
                </c:pt>
                <c:pt idx="1516">
                  <c:v>12.76734650340136</c:v>
                </c:pt>
                <c:pt idx="1517">
                  <c:v>12.76734650340136</c:v>
                </c:pt>
                <c:pt idx="1518">
                  <c:v>12.76734650340136</c:v>
                </c:pt>
                <c:pt idx="1519">
                  <c:v>12.76734650340136</c:v>
                </c:pt>
                <c:pt idx="1520">
                  <c:v>12.76734650340136</c:v>
                </c:pt>
                <c:pt idx="1521">
                  <c:v>12.76734650340136</c:v>
                </c:pt>
                <c:pt idx="1522">
                  <c:v>12.76734650340136</c:v>
                </c:pt>
                <c:pt idx="1523">
                  <c:v>12.76734650340136</c:v>
                </c:pt>
                <c:pt idx="1524">
                  <c:v>12.76734650340136</c:v>
                </c:pt>
                <c:pt idx="1525">
                  <c:v>12.76734650340136</c:v>
                </c:pt>
                <c:pt idx="1526">
                  <c:v>12.76734650340136</c:v>
                </c:pt>
                <c:pt idx="1527">
                  <c:v>12.76734650340136</c:v>
                </c:pt>
                <c:pt idx="1528">
                  <c:v>12.76734650340136</c:v>
                </c:pt>
                <c:pt idx="1529">
                  <c:v>12.76734650340136</c:v>
                </c:pt>
                <c:pt idx="1530">
                  <c:v>12.76734650340136</c:v>
                </c:pt>
                <c:pt idx="1531">
                  <c:v>12.76734650340136</c:v>
                </c:pt>
                <c:pt idx="1532">
                  <c:v>12.76734650340136</c:v>
                </c:pt>
                <c:pt idx="1533">
                  <c:v>12.76734650340136</c:v>
                </c:pt>
                <c:pt idx="1534">
                  <c:v>12.76734650340136</c:v>
                </c:pt>
                <c:pt idx="1535">
                  <c:v>12.76734650340136</c:v>
                </c:pt>
                <c:pt idx="1536">
                  <c:v>12.76734650340136</c:v>
                </c:pt>
                <c:pt idx="1537">
                  <c:v>12.76734650340136</c:v>
                </c:pt>
                <c:pt idx="1538">
                  <c:v>12.76734650340136</c:v>
                </c:pt>
                <c:pt idx="1539">
                  <c:v>12.76734650340136</c:v>
                </c:pt>
                <c:pt idx="1540">
                  <c:v>12.76734650340136</c:v>
                </c:pt>
                <c:pt idx="1541">
                  <c:v>12.76734650340136</c:v>
                </c:pt>
                <c:pt idx="1542">
                  <c:v>12.76734650340136</c:v>
                </c:pt>
                <c:pt idx="1543">
                  <c:v>12.76734650340136</c:v>
                </c:pt>
                <c:pt idx="1544">
                  <c:v>12.76734650340136</c:v>
                </c:pt>
                <c:pt idx="1545">
                  <c:v>12.76734650340136</c:v>
                </c:pt>
                <c:pt idx="1546">
                  <c:v>12.76734650340136</c:v>
                </c:pt>
                <c:pt idx="1547">
                  <c:v>12.76734650340136</c:v>
                </c:pt>
                <c:pt idx="1548">
                  <c:v>12.76734650340136</c:v>
                </c:pt>
                <c:pt idx="1549">
                  <c:v>12.76734650340136</c:v>
                </c:pt>
                <c:pt idx="1550">
                  <c:v>12.76734650340136</c:v>
                </c:pt>
                <c:pt idx="1551">
                  <c:v>12.76734650340136</c:v>
                </c:pt>
                <c:pt idx="1552">
                  <c:v>12.76734650340136</c:v>
                </c:pt>
                <c:pt idx="1553">
                  <c:v>12.76734650340136</c:v>
                </c:pt>
                <c:pt idx="1554">
                  <c:v>12.76734650340136</c:v>
                </c:pt>
                <c:pt idx="1555">
                  <c:v>12.76734650340136</c:v>
                </c:pt>
                <c:pt idx="1556">
                  <c:v>12.76734650340136</c:v>
                </c:pt>
                <c:pt idx="1557">
                  <c:v>12.76734650340136</c:v>
                </c:pt>
                <c:pt idx="1558">
                  <c:v>12.76734650340136</c:v>
                </c:pt>
                <c:pt idx="1559">
                  <c:v>12.76734650340136</c:v>
                </c:pt>
                <c:pt idx="1560">
                  <c:v>12.76734650340136</c:v>
                </c:pt>
                <c:pt idx="1561">
                  <c:v>12.76734650340136</c:v>
                </c:pt>
                <c:pt idx="1562">
                  <c:v>12.76734650340136</c:v>
                </c:pt>
                <c:pt idx="1563">
                  <c:v>12.76734650340136</c:v>
                </c:pt>
                <c:pt idx="1564">
                  <c:v>12.76734650340136</c:v>
                </c:pt>
                <c:pt idx="1565">
                  <c:v>12.76734650340136</c:v>
                </c:pt>
                <c:pt idx="1566">
                  <c:v>12.76734650340136</c:v>
                </c:pt>
                <c:pt idx="1567">
                  <c:v>12.76734650340136</c:v>
                </c:pt>
                <c:pt idx="1568">
                  <c:v>12.76734650340136</c:v>
                </c:pt>
                <c:pt idx="1569">
                  <c:v>12.76734650340136</c:v>
                </c:pt>
                <c:pt idx="1570">
                  <c:v>12.76734650340136</c:v>
                </c:pt>
                <c:pt idx="1571">
                  <c:v>12.76734650340136</c:v>
                </c:pt>
                <c:pt idx="1572">
                  <c:v>12.76734650340136</c:v>
                </c:pt>
                <c:pt idx="1573">
                  <c:v>12.76734650340136</c:v>
                </c:pt>
                <c:pt idx="1574">
                  <c:v>12.76734650340136</c:v>
                </c:pt>
                <c:pt idx="1575">
                  <c:v>12.76734650340136</c:v>
                </c:pt>
                <c:pt idx="1576">
                  <c:v>12.76734650340136</c:v>
                </c:pt>
                <c:pt idx="1577">
                  <c:v>12.76734650340136</c:v>
                </c:pt>
                <c:pt idx="1578">
                  <c:v>12.76734650340136</c:v>
                </c:pt>
                <c:pt idx="1579">
                  <c:v>12.76734650340136</c:v>
                </c:pt>
                <c:pt idx="1580">
                  <c:v>12.76734650340136</c:v>
                </c:pt>
                <c:pt idx="1581">
                  <c:v>12.76734650340136</c:v>
                </c:pt>
                <c:pt idx="1582">
                  <c:v>12.76734650340136</c:v>
                </c:pt>
                <c:pt idx="1583">
                  <c:v>12.76734650340136</c:v>
                </c:pt>
                <c:pt idx="1584">
                  <c:v>12.76734650340136</c:v>
                </c:pt>
                <c:pt idx="1585">
                  <c:v>12.76734650340136</c:v>
                </c:pt>
                <c:pt idx="1586">
                  <c:v>12.76734650340136</c:v>
                </c:pt>
                <c:pt idx="1587">
                  <c:v>12.76734650340136</c:v>
                </c:pt>
                <c:pt idx="1588">
                  <c:v>12.76734650340136</c:v>
                </c:pt>
                <c:pt idx="1589">
                  <c:v>12.76734650340136</c:v>
                </c:pt>
                <c:pt idx="1590">
                  <c:v>12.76734650340136</c:v>
                </c:pt>
                <c:pt idx="1591">
                  <c:v>12.76734650340136</c:v>
                </c:pt>
                <c:pt idx="1592">
                  <c:v>12.76734650340136</c:v>
                </c:pt>
                <c:pt idx="1593">
                  <c:v>12.76734650340136</c:v>
                </c:pt>
                <c:pt idx="1594">
                  <c:v>12.76734650340136</c:v>
                </c:pt>
                <c:pt idx="1595">
                  <c:v>12.76734650340136</c:v>
                </c:pt>
                <c:pt idx="1596">
                  <c:v>12.76734650340136</c:v>
                </c:pt>
                <c:pt idx="1597">
                  <c:v>12.76734650340136</c:v>
                </c:pt>
                <c:pt idx="1598">
                  <c:v>12.76734650340136</c:v>
                </c:pt>
                <c:pt idx="1599">
                  <c:v>12.76734650340136</c:v>
                </c:pt>
                <c:pt idx="1600">
                  <c:v>12.76734650340136</c:v>
                </c:pt>
                <c:pt idx="1601">
                  <c:v>12.76734650340136</c:v>
                </c:pt>
                <c:pt idx="1602">
                  <c:v>12.76734650340136</c:v>
                </c:pt>
                <c:pt idx="1603">
                  <c:v>12.76734650340136</c:v>
                </c:pt>
                <c:pt idx="1604">
                  <c:v>12.76734650340136</c:v>
                </c:pt>
                <c:pt idx="1605">
                  <c:v>12.76734650340136</c:v>
                </c:pt>
                <c:pt idx="1606">
                  <c:v>12.76734650340136</c:v>
                </c:pt>
                <c:pt idx="1607">
                  <c:v>12.76734650340136</c:v>
                </c:pt>
                <c:pt idx="1608">
                  <c:v>12.76734650340136</c:v>
                </c:pt>
                <c:pt idx="1609">
                  <c:v>12.76734650340136</c:v>
                </c:pt>
                <c:pt idx="1610">
                  <c:v>12.76734650340136</c:v>
                </c:pt>
                <c:pt idx="1611">
                  <c:v>12.76734650340136</c:v>
                </c:pt>
                <c:pt idx="1612">
                  <c:v>12.76734650340136</c:v>
                </c:pt>
                <c:pt idx="1613">
                  <c:v>12.76734650340136</c:v>
                </c:pt>
                <c:pt idx="1614">
                  <c:v>12.76734650340136</c:v>
                </c:pt>
                <c:pt idx="1615">
                  <c:v>12.76734650340136</c:v>
                </c:pt>
                <c:pt idx="1616">
                  <c:v>12.76734650340136</c:v>
                </c:pt>
                <c:pt idx="1617">
                  <c:v>12.76734650340136</c:v>
                </c:pt>
                <c:pt idx="1618">
                  <c:v>12.76734650340136</c:v>
                </c:pt>
                <c:pt idx="1619">
                  <c:v>12.76734650340136</c:v>
                </c:pt>
                <c:pt idx="1620">
                  <c:v>12.76734650340136</c:v>
                </c:pt>
                <c:pt idx="1621">
                  <c:v>12.76734650340136</c:v>
                </c:pt>
                <c:pt idx="1622">
                  <c:v>12.76734650340136</c:v>
                </c:pt>
                <c:pt idx="1623">
                  <c:v>12.76734650340136</c:v>
                </c:pt>
                <c:pt idx="1624">
                  <c:v>12.76734650340136</c:v>
                </c:pt>
                <c:pt idx="1625">
                  <c:v>12.76734650340136</c:v>
                </c:pt>
                <c:pt idx="1626">
                  <c:v>12.76734650340136</c:v>
                </c:pt>
                <c:pt idx="1627">
                  <c:v>12.76734650340136</c:v>
                </c:pt>
                <c:pt idx="1628">
                  <c:v>12.76734650340136</c:v>
                </c:pt>
                <c:pt idx="1629">
                  <c:v>12.76734650340136</c:v>
                </c:pt>
                <c:pt idx="1630">
                  <c:v>12.76734650340136</c:v>
                </c:pt>
                <c:pt idx="1631">
                  <c:v>12.76734650340136</c:v>
                </c:pt>
                <c:pt idx="1632">
                  <c:v>12.76734650340136</c:v>
                </c:pt>
                <c:pt idx="1633">
                  <c:v>12.76734650340136</c:v>
                </c:pt>
                <c:pt idx="1634">
                  <c:v>12.76734650340136</c:v>
                </c:pt>
                <c:pt idx="1635">
                  <c:v>12.76734650340136</c:v>
                </c:pt>
                <c:pt idx="1636">
                  <c:v>12.76734650340136</c:v>
                </c:pt>
                <c:pt idx="1637">
                  <c:v>12.76734650340136</c:v>
                </c:pt>
                <c:pt idx="1638">
                  <c:v>12.76734650340136</c:v>
                </c:pt>
                <c:pt idx="1639">
                  <c:v>12.76734650340136</c:v>
                </c:pt>
                <c:pt idx="1640">
                  <c:v>12.76734650340136</c:v>
                </c:pt>
                <c:pt idx="1641">
                  <c:v>12.76734650340136</c:v>
                </c:pt>
                <c:pt idx="1642">
                  <c:v>12.76734650340136</c:v>
                </c:pt>
                <c:pt idx="1643">
                  <c:v>12.76734650340136</c:v>
                </c:pt>
                <c:pt idx="1644">
                  <c:v>12.76734650340136</c:v>
                </c:pt>
                <c:pt idx="1645">
                  <c:v>12.76734650340136</c:v>
                </c:pt>
                <c:pt idx="1646">
                  <c:v>12.76734650340136</c:v>
                </c:pt>
                <c:pt idx="1647">
                  <c:v>12.76734650340136</c:v>
                </c:pt>
                <c:pt idx="1648">
                  <c:v>12.76734650340136</c:v>
                </c:pt>
                <c:pt idx="1649">
                  <c:v>12.76734650340136</c:v>
                </c:pt>
                <c:pt idx="1650">
                  <c:v>12.76734650340136</c:v>
                </c:pt>
                <c:pt idx="1651">
                  <c:v>12.76734650340136</c:v>
                </c:pt>
                <c:pt idx="1652">
                  <c:v>12.76734650340136</c:v>
                </c:pt>
                <c:pt idx="1653">
                  <c:v>12.76734650340136</c:v>
                </c:pt>
                <c:pt idx="1654">
                  <c:v>12.76734650340136</c:v>
                </c:pt>
                <c:pt idx="1655">
                  <c:v>12.76734650340136</c:v>
                </c:pt>
                <c:pt idx="1656">
                  <c:v>12.76734650340136</c:v>
                </c:pt>
                <c:pt idx="1657">
                  <c:v>12.76734650340136</c:v>
                </c:pt>
                <c:pt idx="1658">
                  <c:v>12.76734650340136</c:v>
                </c:pt>
                <c:pt idx="1659">
                  <c:v>12.76734650340136</c:v>
                </c:pt>
                <c:pt idx="1660">
                  <c:v>12.76734650340136</c:v>
                </c:pt>
                <c:pt idx="1661">
                  <c:v>12.76734650340136</c:v>
                </c:pt>
                <c:pt idx="1662">
                  <c:v>12.76734650340136</c:v>
                </c:pt>
                <c:pt idx="1663">
                  <c:v>12.76734650340136</c:v>
                </c:pt>
                <c:pt idx="1664">
                  <c:v>12.76734650340136</c:v>
                </c:pt>
                <c:pt idx="1665">
                  <c:v>12.76734650340136</c:v>
                </c:pt>
                <c:pt idx="1666">
                  <c:v>12.76734650340136</c:v>
                </c:pt>
                <c:pt idx="1667">
                  <c:v>12.76734650340136</c:v>
                </c:pt>
                <c:pt idx="1668">
                  <c:v>12.76734650340136</c:v>
                </c:pt>
                <c:pt idx="1669">
                  <c:v>12.76734650340136</c:v>
                </c:pt>
                <c:pt idx="1670">
                  <c:v>12.76734650340136</c:v>
                </c:pt>
                <c:pt idx="1671">
                  <c:v>12.76734650340136</c:v>
                </c:pt>
                <c:pt idx="1672">
                  <c:v>12.76734650340136</c:v>
                </c:pt>
                <c:pt idx="1673">
                  <c:v>12.76734650340136</c:v>
                </c:pt>
                <c:pt idx="1674">
                  <c:v>12.76734650340136</c:v>
                </c:pt>
                <c:pt idx="1675">
                  <c:v>12.76734650340136</c:v>
                </c:pt>
                <c:pt idx="1676">
                  <c:v>12.76734650340136</c:v>
                </c:pt>
                <c:pt idx="1677">
                  <c:v>12.76734650340136</c:v>
                </c:pt>
                <c:pt idx="1678">
                  <c:v>12.76734650340136</c:v>
                </c:pt>
                <c:pt idx="1679">
                  <c:v>12.76734650340136</c:v>
                </c:pt>
                <c:pt idx="1680">
                  <c:v>12.76734650340136</c:v>
                </c:pt>
                <c:pt idx="1681">
                  <c:v>12.76734650340136</c:v>
                </c:pt>
                <c:pt idx="1682">
                  <c:v>12.76734650340136</c:v>
                </c:pt>
                <c:pt idx="1683">
                  <c:v>12.76734650340136</c:v>
                </c:pt>
                <c:pt idx="1684">
                  <c:v>12.76734650340136</c:v>
                </c:pt>
                <c:pt idx="1685">
                  <c:v>12.76734650340136</c:v>
                </c:pt>
                <c:pt idx="1686">
                  <c:v>12.76734650340136</c:v>
                </c:pt>
                <c:pt idx="1687">
                  <c:v>12.76734650340136</c:v>
                </c:pt>
                <c:pt idx="1688">
                  <c:v>12.76734650340136</c:v>
                </c:pt>
                <c:pt idx="1689">
                  <c:v>12.76734650340136</c:v>
                </c:pt>
                <c:pt idx="1690">
                  <c:v>12.76734650340136</c:v>
                </c:pt>
                <c:pt idx="1691">
                  <c:v>12.76734650340136</c:v>
                </c:pt>
                <c:pt idx="1692">
                  <c:v>12.76734650340136</c:v>
                </c:pt>
                <c:pt idx="1693">
                  <c:v>12.76734650340136</c:v>
                </c:pt>
                <c:pt idx="1694">
                  <c:v>12.76734650340136</c:v>
                </c:pt>
                <c:pt idx="1695">
                  <c:v>12.76734650340136</c:v>
                </c:pt>
                <c:pt idx="1696">
                  <c:v>12.76734650340136</c:v>
                </c:pt>
                <c:pt idx="1697">
                  <c:v>12.76734650340136</c:v>
                </c:pt>
                <c:pt idx="1698">
                  <c:v>12.76734650340136</c:v>
                </c:pt>
                <c:pt idx="1699">
                  <c:v>12.76734650340136</c:v>
                </c:pt>
                <c:pt idx="1700">
                  <c:v>12.76734650340136</c:v>
                </c:pt>
                <c:pt idx="1701">
                  <c:v>12.76734650340136</c:v>
                </c:pt>
                <c:pt idx="1702">
                  <c:v>12.76734650340136</c:v>
                </c:pt>
                <c:pt idx="1703">
                  <c:v>12.76734650340136</c:v>
                </c:pt>
                <c:pt idx="1704">
                  <c:v>12.76734650340136</c:v>
                </c:pt>
                <c:pt idx="1705">
                  <c:v>12.76734650340136</c:v>
                </c:pt>
                <c:pt idx="1706">
                  <c:v>12.76734650340136</c:v>
                </c:pt>
                <c:pt idx="1707">
                  <c:v>12.76734650340136</c:v>
                </c:pt>
                <c:pt idx="1708">
                  <c:v>12.76734650340136</c:v>
                </c:pt>
                <c:pt idx="1709">
                  <c:v>12.76734650340136</c:v>
                </c:pt>
                <c:pt idx="1710">
                  <c:v>12.76734650340136</c:v>
                </c:pt>
                <c:pt idx="1711">
                  <c:v>12.76734650340136</c:v>
                </c:pt>
                <c:pt idx="1712">
                  <c:v>12.76734650340136</c:v>
                </c:pt>
                <c:pt idx="1713">
                  <c:v>12.76734650340136</c:v>
                </c:pt>
                <c:pt idx="1714">
                  <c:v>12.76734650340136</c:v>
                </c:pt>
                <c:pt idx="1715">
                  <c:v>12.76734650340136</c:v>
                </c:pt>
                <c:pt idx="1716">
                  <c:v>12.76734650340136</c:v>
                </c:pt>
                <c:pt idx="1717">
                  <c:v>12.76734650340136</c:v>
                </c:pt>
                <c:pt idx="1718">
                  <c:v>12.76734650340136</c:v>
                </c:pt>
                <c:pt idx="1719">
                  <c:v>12.76734650340136</c:v>
                </c:pt>
                <c:pt idx="1720">
                  <c:v>12.76734650340136</c:v>
                </c:pt>
                <c:pt idx="1721">
                  <c:v>12.76734650340136</c:v>
                </c:pt>
                <c:pt idx="1722">
                  <c:v>12.76734650340136</c:v>
                </c:pt>
                <c:pt idx="1723">
                  <c:v>12.76734650340136</c:v>
                </c:pt>
                <c:pt idx="1724">
                  <c:v>12.76734650340136</c:v>
                </c:pt>
                <c:pt idx="1725">
                  <c:v>12.76734650340136</c:v>
                </c:pt>
                <c:pt idx="1726">
                  <c:v>12.76734650340136</c:v>
                </c:pt>
                <c:pt idx="1727">
                  <c:v>12.76734650340136</c:v>
                </c:pt>
                <c:pt idx="1728">
                  <c:v>12.76734650340136</c:v>
                </c:pt>
                <c:pt idx="1729">
                  <c:v>12.76734650340136</c:v>
                </c:pt>
                <c:pt idx="1730">
                  <c:v>12.76734650340136</c:v>
                </c:pt>
                <c:pt idx="1731">
                  <c:v>12.76734650340136</c:v>
                </c:pt>
                <c:pt idx="1732">
                  <c:v>12.76734650340136</c:v>
                </c:pt>
                <c:pt idx="1733">
                  <c:v>12.76734650340136</c:v>
                </c:pt>
                <c:pt idx="1734">
                  <c:v>12.76734650340136</c:v>
                </c:pt>
                <c:pt idx="1735">
                  <c:v>12.76734650340136</c:v>
                </c:pt>
                <c:pt idx="1736">
                  <c:v>12.76734650340136</c:v>
                </c:pt>
                <c:pt idx="1737">
                  <c:v>12.76734650340136</c:v>
                </c:pt>
                <c:pt idx="1738">
                  <c:v>12.76734650340136</c:v>
                </c:pt>
                <c:pt idx="1739">
                  <c:v>12.76734650340136</c:v>
                </c:pt>
                <c:pt idx="1740">
                  <c:v>12.76734650340136</c:v>
                </c:pt>
                <c:pt idx="1741">
                  <c:v>12.76734650340136</c:v>
                </c:pt>
                <c:pt idx="1742">
                  <c:v>12.76734650340136</c:v>
                </c:pt>
                <c:pt idx="1743">
                  <c:v>12.76734650340136</c:v>
                </c:pt>
                <c:pt idx="1744">
                  <c:v>12.76734650340136</c:v>
                </c:pt>
                <c:pt idx="1745">
                  <c:v>12.76734650340136</c:v>
                </c:pt>
                <c:pt idx="1746">
                  <c:v>12.76734650340136</c:v>
                </c:pt>
                <c:pt idx="1747">
                  <c:v>12.76734650340136</c:v>
                </c:pt>
                <c:pt idx="1748">
                  <c:v>12.76734650340136</c:v>
                </c:pt>
                <c:pt idx="1749">
                  <c:v>12.76734650340136</c:v>
                </c:pt>
                <c:pt idx="1750">
                  <c:v>12.76734650340136</c:v>
                </c:pt>
                <c:pt idx="1751">
                  <c:v>12.76734650340136</c:v>
                </c:pt>
                <c:pt idx="1752">
                  <c:v>12.76734650340136</c:v>
                </c:pt>
                <c:pt idx="1753">
                  <c:v>12.76734650340136</c:v>
                </c:pt>
                <c:pt idx="1754">
                  <c:v>12.76734650340136</c:v>
                </c:pt>
                <c:pt idx="1755">
                  <c:v>12.76734650340136</c:v>
                </c:pt>
                <c:pt idx="1756">
                  <c:v>12.76734650340136</c:v>
                </c:pt>
                <c:pt idx="1757">
                  <c:v>12.76734650340136</c:v>
                </c:pt>
                <c:pt idx="1758">
                  <c:v>12.76734650340136</c:v>
                </c:pt>
                <c:pt idx="1759">
                  <c:v>12.76734650340136</c:v>
                </c:pt>
                <c:pt idx="1760">
                  <c:v>12.76734650340136</c:v>
                </c:pt>
                <c:pt idx="1761">
                  <c:v>12.76734650340136</c:v>
                </c:pt>
                <c:pt idx="1762">
                  <c:v>12.76734650340136</c:v>
                </c:pt>
                <c:pt idx="1763">
                  <c:v>12.76734650340136</c:v>
                </c:pt>
                <c:pt idx="1764">
                  <c:v>12.76734650340136</c:v>
                </c:pt>
                <c:pt idx="1765">
                  <c:v>12.76734650340136</c:v>
                </c:pt>
                <c:pt idx="1766">
                  <c:v>12.76734650340136</c:v>
                </c:pt>
                <c:pt idx="1767">
                  <c:v>12.76734650340136</c:v>
                </c:pt>
                <c:pt idx="1768">
                  <c:v>12.76734650340136</c:v>
                </c:pt>
                <c:pt idx="1769">
                  <c:v>12.76734650340136</c:v>
                </c:pt>
                <c:pt idx="1770">
                  <c:v>12.76734650340136</c:v>
                </c:pt>
                <c:pt idx="1771">
                  <c:v>12.76734650340136</c:v>
                </c:pt>
                <c:pt idx="1772">
                  <c:v>12.76734650340136</c:v>
                </c:pt>
                <c:pt idx="1773">
                  <c:v>12.76734650340136</c:v>
                </c:pt>
                <c:pt idx="1774">
                  <c:v>12.76734650340136</c:v>
                </c:pt>
                <c:pt idx="1775">
                  <c:v>12.76734650340136</c:v>
                </c:pt>
                <c:pt idx="1776">
                  <c:v>12.76734650340136</c:v>
                </c:pt>
                <c:pt idx="1777">
                  <c:v>12.76734650340136</c:v>
                </c:pt>
                <c:pt idx="1778">
                  <c:v>12.76734650340136</c:v>
                </c:pt>
                <c:pt idx="1779">
                  <c:v>12.76734650340136</c:v>
                </c:pt>
                <c:pt idx="1780">
                  <c:v>12.76734650340136</c:v>
                </c:pt>
                <c:pt idx="1781">
                  <c:v>12.76734650340136</c:v>
                </c:pt>
                <c:pt idx="1782">
                  <c:v>12.76734650340136</c:v>
                </c:pt>
                <c:pt idx="1783">
                  <c:v>12.76734650340136</c:v>
                </c:pt>
                <c:pt idx="1784">
                  <c:v>12.76734650340136</c:v>
                </c:pt>
                <c:pt idx="1785">
                  <c:v>12.76734650340136</c:v>
                </c:pt>
                <c:pt idx="1786">
                  <c:v>12.76734650340136</c:v>
                </c:pt>
                <c:pt idx="1787">
                  <c:v>12.76734650340136</c:v>
                </c:pt>
                <c:pt idx="1788">
                  <c:v>12.76734650340136</c:v>
                </c:pt>
                <c:pt idx="1789">
                  <c:v>12.76734650340136</c:v>
                </c:pt>
                <c:pt idx="1790">
                  <c:v>12.76734650340136</c:v>
                </c:pt>
                <c:pt idx="1791">
                  <c:v>12.76734650340136</c:v>
                </c:pt>
                <c:pt idx="1792">
                  <c:v>12.76734650340136</c:v>
                </c:pt>
                <c:pt idx="1793">
                  <c:v>12.76734650340136</c:v>
                </c:pt>
                <c:pt idx="1794">
                  <c:v>12.76734650340136</c:v>
                </c:pt>
                <c:pt idx="1795">
                  <c:v>12.76734650340136</c:v>
                </c:pt>
                <c:pt idx="1796">
                  <c:v>12.76734650340136</c:v>
                </c:pt>
                <c:pt idx="1797">
                  <c:v>12.76734650340136</c:v>
                </c:pt>
                <c:pt idx="1798">
                  <c:v>12.76734650340136</c:v>
                </c:pt>
                <c:pt idx="1799">
                  <c:v>12.76734650340136</c:v>
                </c:pt>
                <c:pt idx="1800">
                  <c:v>12.76734650340136</c:v>
                </c:pt>
                <c:pt idx="1801">
                  <c:v>12.76734650340136</c:v>
                </c:pt>
                <c:pt idx="1802">
                  <c:v>12.76734650340136</c:v>
                </c:pt>
                <c:pt idx="1803">
                  <c:v>12.76734650340136</c:v>
                </c:pt>
                <c:pt idx="1804">
                  <c:v>12.76734650340136</c:v>
                </c:pt>
                <c:pt idx="1805">
                  <c:v>12.76734650340136</c:v>
                </c:pt>
                <c:pt idx="1806">
                  <c:v>12.76734650340136</c:v>
                </c:pt>
                <c:pt idx="1807">
                  <c:v>12.76734650340136</c:v>
                </c:pt>
                <c:pt idx="1808">
                  <c:v>12.76734650340136</c:v>
                </c:pt>
                <c:pt idx="1809">
                  <c:v>12.76734650340136</c:v>
                </c:pt>
                <c:pt idx="1810">
                  <c:v>12.76734650340136</c:v>
                </c:pt>
                <c:pt idx="1811">
                  <c:v>12.76734650340136</c:v>
                </c:pt>
                <c:pt idx="1812">
                  <c:v>12.76734650340136</c:v>
                </c:pt>
                <c:pt idx="1813">
                  <c:v>12.76734650340136</c:v>
                </c:pt>
                <c:pt idx="1814">
                  <c:v>12.76734650340136</c:v>
                </c:pt>
                <c:pt idx="1815">
                  <c:v>12.76734650340136</c:v>
                </c:pt>
                <c:pt idx="1816">
                  <c:v>12.76734650340136</c:v>
                </c:pt>
                <c:pt idx="1817">
                  <c:v>12.76734650340136</c:v>
                </c:pt>
                <c:pt idx="1818">
                  <c:v>12.76734650340136</c:v>
                </c:pt>
                <c:pt idx="1819">
                  <c:v>12.76734650340136</c:v>
                </c:pt>
                <c:pt idx="1820">
                  <c:v>12.76734650340136</c:v>
                </c:pt>
                <c:pt idx="1821">
                  <c:v>12.76734650340136</c:v>
                </c:pt>
                <c:pt idx="1822">
                  <c:v>12.76734650340136</c:v>
                </c:pt>
                <c:pt idx="1823">
                  <c:v>12.76734650340136</c:v>
                </c:pt>
                <c:pt idx="1824">
                  <c:v>12.76734650340136</c:v>
                </c:pt>
                <c:pt idx="1825">
                  <c:v>12.76734650340136</c:v>
                </c:pt>
                <c:pt idx="1826">
                  <c:v>12.76734650340136</c:v>
                </c:pt>
                <c:pt idx="1827">
                  <c:v>12.76734650340136</c:v>
                </c:pt>
                <c:pt idx="1828">
                  <c:v>12.76734650340136</c:v>
                </c:pt>
                <c:pt idx="1829">
                  <c:v>12.76734650340136</c:v>
                </c:pt>
                <c:pt idx="1830">
                  <c:v>12.76734650340136</c:v>
                </c:pt>
                <c:pt idx="1831">
                  <c:v>12.76734650340136</c:v>
                </c:pt>
                <c:pt idx="1832">
                  <c:v>12.76734650340136</c:v>
                </c:pt>
                <c:pt idx="1833">
                  <c:v>12.76734650340136</c:v>
                </c:pt>
                <c:pt idx="1834">
                  <c:v>12.76734650340136</c:v>
                </c:pt>
                <c:pt idx="1835">
                  <c:v>12.76734650340136</c:v>
                </c:pt>
                <c:pt idx="1836">
                  <c:v>12.76734650340136</c:v>
                </c:pt>
                <c:pt idx="1837">
                  <c:v>12.76734650340136</c:v>
                </c:pt>
                <c:pt idx="1838">
                  <c:v>12.76734650340136</c:v>
                </c:pt>
                <c:pt idx="1839">
                  <c:v>12.76734650340136</c:v>
                </c:pt>
                <c:pt idx="1840">
                  <c:v>12.76734650340136</c:v>
                </c:pt>
                <c:pt idx="1841">
                  <c:v>12.76734650340136</c:v>
                </c:pt>
                <c:pt idx="1842">
                  <c:v>12.76734650340136</c:v>
                </c:pt>
                <c:pt idx="1843">
                  <c:v>12.76734650340136</c:v>
                </c:pt>
                <c:pt idx="1844">
                  <c:v>12.76734650340136</c:v>
                </c:pt>
                <c:pt idx="1845">
                  <c:v>12.76734650340136</c:v>
                </c:pt>
                <c:pt idx="1846">
                  <c:v>12.76734650340136</c:v>
                </c:pt>
                <c:pt idx="1847">
                  <c:v>12.76734650340136</c:v>
                </c:pt>
                <c:pt idx="1848">
                  <c:v>12.76734650340136</c:v>
                </c:pt>
                <c:pt idx="1849">
                  <c:v>12.76734650340136</c:v>
                </c:pt>
                <c:pt idx="1850">
                  <c:v>12.76734650340136</c:v>
                </c:pt>
                <c:pt idx="1851">
                  <c:v>12.76734650340136</c:v>
                </c:pt>
                <c:pt idx="1852">
                  <c:v>12.76734650340136</c:v>
                </c:pt>
                <c:pt idx="1853">
                  <c:v>12.76734650340136</c:v>
                </c:pt>
                <c:pt idx="1854">
                  <c:v>12.76734650340136</c:v>
                </c:pt>
                <c:pt idx="1855">
                  <c:v>12.76734650340136</c:v>
                </c:pt>
                <c:pt idx="1856">
                  <c:v>12.76734650340136</c:v>
                </c:pt>
                <c:pt idx="1857">
                  <c:v>12.76734650340136</c:v>
                </c:pt>
                <c:pt idx="1858">
                  <c:v>12.76734650340136</c:v>
                </c:pt>
                <c:pt idx="1859">
                  <c:v>12.76734650340136</c:v>
                </c:pt>
                <c:pt idx="1860">
                  <c:v>12.76734650340136</c:v>
                </c:pt>
                <c:pt idx="1861">
                  <c:v>12.76734650340136</c:v>
                </c:pt>
                <c:pt idx="1862">
                  <c:v>12.76734650340136</c:v>
                </c:pt>
                <c:pt idx="1863">
                  <c:v>12.76734650340136</c:v>
                </c:pt>
                <c:pt idx="1864">
                  <c:v>12.76734650340136</c:v>
                </c:pt>
                <c:pt idx="1865">
                  <c:v>12.76734650340136</c:v>
                </c:pt>
                <c:pt idx="1866">
                  <c:v>12.76734650340136</c:v>
                </c:pt>
                <c:pt idx="1867">
                  <c:v>12.76734650340136</c:v>
                </c:pt>
                <c:pt idx="1868">
                  <c:v>12.76734650340136</c:v>
                </c:pt>
                <c:pt idx="1869">
                  <c:v>12.76734650340136</c:v>
                </c:pt>
                <c:pt idx="1870">
                  <c:v>12.76734650340136</c:v>
                </c:pt>
                <c:pt idx="1871">
                  <c:v>12.76734650340136</c:v>
                </c:pt>
                <c:pt idx="1872">
                  <c:v>12.76734650340136</c:v>
                </c:pt>
                <c:pt idx="1873">
                  <c:v>12.76734650340136</c:v>
                </c:pt>
                <c:pt idx="1874">
                  <c:v>12.76734650340136</c:v>
                </c:pt>
                <c:pt idx="1875">
                  <c:v>12.76734650340136</c:v>
                </c:pt>
                <c:pt idx="1876">
                  <c:v>12.76734650340136</c:v>
                </c:pt>
                <c:pt idx="1877">
                  <c:v>12.76734650340136</c:v>
                </c:pt>
                <c:pt idx="1878">
                  <c:v>12.76734650340136</c:v>
                </c:pt>
                <c:pt idx="1879">
                  <c:v>12.76734650340136</c:v>
                </c:pt>
                <c:pt idx="1880">
                  <c:v>12.76734650340136</c:v>
                </c:pt>
                <c:pt idx="1881">
                  <c:v>12.76734650340136</c:v>
                </c:pt>
                <c:pt idx="1882">
                  <c:v>12.76734650340136</c:v>
                </c:pt>
                <c:pt idx="1883">
                  <c:v>12.76734650340136</c:v>
                </c:pt>
                <c:pt idx="1884">
                  <c:v>12.76734650340136</c:v>
                </c:pt>
                <c:pt idx="1885">
                  <c:v>12.76734650340136</c:v>
                </c:pt>
                <c:pt idx="1886">
                  <c:v>12.76734650340136</c:v>
                </c:pt>
                <c:pt idx="1887">
                  <c:v>12.76734650340136</c:v>
                </c:pt>
                <c:pt idx="1888">
                  <c:v>12.76734650340136</c:v>
                </c:pt>
                <c:pt idx="1889">
                  <c:v>12.76734650340136</c:v>
                </c:pt>
                <c:pt idx="1890">
                  <c:v>12.76734650340136</c:v>
                </c:pt>
                <c:pt idx="1891">
                  <c:v>12.76734650340136</c:v>
                </c:pt>
                <c:pt idx="1892">
                  <c:v>12.76734650340136</c:v>
                </c:pt>
                <c:pt idx="1893">
                  <c:v>12.76734650340136</c:v>
                </c:pt>
                <c:pt idx="1894">
                  <c:v>12.76734650340136</c:v>
                </c:pt>
                <c:pt idx="1895">
                  <c:v>12.76734650340136</c:v>
                </c:pt>
                <c:pt idx="1896">
                  <c:v>12.76734650340136</c:v>
                </c:pt>
                <c:pt idx="1897">
                  <c:v>12.76734650340136</c:v>
                </c:pt>
                <c:pt idx="1898">
                  <c:v>12.76734650340136</c:v>
                </c:pt>
                <c:pt idx="1899">
                  <c:v>12.76734650340136</c:v>
                </c:pt>
                <c:pt idx="1900">
                  <c:v>12.76734650340136</c:v>
                </c:pt>
                <c:pt idx="1901">
                  <c:v>12.76734650340136</c:v>
                </c:pt>
                <c:pt idx="1902">
                  <c:v>12.76734650340136</c:v>
                </c:pt>
                <c:pt idx="1903">
                  <c:v>12.76734650340136</c:v>
                </c:pt>
                <c:pt idx="1904">
                  <c:v>12.76734650340136</c:v>
                </c:pt>
                <c:pt idx="1905">
                  <c:v>12.76734650340136</c:v>
                </c:pt>
                <c:pt idx="1906">
                  <c:v>12.76734650340136</c:v>
                </c:pt>
                <c:pt idx="1907">
                  <c:v>12.76734650340136</c:v>
                </c:pt>
                <c:pt idx="1908">
                  <c:v>12.76734650340136</c:v>
                </c:pt>
                <c:pt idx="1909">
                  <c:v>12.76734650340136</c:v>
                </c:pt>
                <c:pt idx="1910">
                  <c:v>12.76734650340136</c:v>
                </c:pt>
                <c:pt idx="1911">
                  <c:v>12.76734650340136</c:v>
                </c:pt>
                <c:pt idx="1912">
                  <c:v>12.76734650340136</c:v>
                </c:pt>
                <c:pt idx="1913">
                  <c:v>12.76734650340136</c:v>
                </c:pt>
                <c:pt idx="1914">
                  <c:v>12.76734650340136</c:v>
                </c:pt>
                <c:pt idx="1915">
                  <c:v>12.76734650340136</c:v>
                </c:pt>
                <c:pt idx="1916">
                  <c:v>12.76734650340136</c:v>
                </c:pt>
                <c:pt idx="1917">
                  <c:v>12.76734650340136</c:v>
                </c:pt>
                <c:pt idx="1918">
                  <c:v>12.76734650340136</c:v>
                </c:pt>
                <c:pt idx="1919">
                  <c:v>12.76734650340136</c:v>
                </c:pt>
                <c:pt idx="1920">
                  <c:v>12.76734650340136</c:v>
                </c:pt>
                <c:pt idx="1921">
                  <c:v>12.76734650340136</c:v>
                </c:pt>
                <c:pt idx="1922">
                  <c:v>12.76734650340136</c:v>
                </c:pt>
                <c:pt idx="1923">
                  <c:v>12.76734650340136</c:v>
                </c:pt>
                <c:pt idx="1924">
                  <c:v>12.76734650340136</c:v>
                </c:pt>
                <c:pt idx="1925">
                  <c:v>12.76734650340136</c:v>
                </c:pt>
                <c:pt idx="1926">
                  <c:v>12.76734650340136</c:v>
                </c:pt>
                <c:pt idx="1927">
                  <c:v>12.76734650340136</c:v>
                </c:pt>
                <c:pt idx="1928">
                  <c:v>12.76734650340136</c:v>
                </c:pt>
                <c:pt idx="1929">
                  <c:v>12.76734650340136</c:v>
                </c:pt>
                <c:pt idx="1930">
                  <c:v>12.76734650340136</c:v>
                </c:pt>
                <c:pt idx="1931">
                  <c:v>12.76734650340136</c:v>
                </c:pt>
                <c:pt idx="1932">
                  <c:v>12.76734650340136</c:v>
                </c:pt>
                <c:pt idx="1933">
                  <c:v>12.76734650340136</c:v>
                </c:pt>
                <c:pt idx="1934">
                  <c:v>12.76734650340136</c:v>
                </c:pt>
                <c:pt idx="1935">
                  <c:v>12.76734650340136</c:v>
                </c:pt>
                <c:pt idx="1936">
                  <c:v>12.76734650340136</c:v>
                </c:pt>
                <c:pt idx="1937">
                  <c:v>12.76734650340136</c:v>
                </c:pt>
                <c:pt idx="1938">
                  <c:v>12.76734650340136</c:v>
                </c:pt>
                <c:pt idx="1939">
                  <c:v>12.76734650340136</c:v>
                </c:pt>
                <c:pt idx="1940">
                  <c:v>12.76734650340136</c:v>
                </c:pt>
                <c:pt idx="1941">
                  <c:v>12.76734650340136</c:v>
                </c:pt>
                <c:pt idx="1942">
                  <c:v>12.76734650340136</c:v>
                </c:pt>
                <c:pt idx="1943">
                  <c:v>12.76734650340136</c:v>
                </c:pt>
                <c:pt idx="1944">
                  <c:v>12.76734650340136</c:v>
                </c:pt>
                <c:pt idx="1945">
                  <c:v>12.76734650340136</c:v>
                </c:pt>
                <c:pt idx="1946">
                  <c:v>12.76734650340136</c:v>
                </c:pt>
                <c:pt idx="1947">
                  <c:v>12.76734650340136</c:v>
                </c:pt>
                <c:pt idx="1948">
                  <c:v>12.76734650340136</c:v>
                </c:pt>
                <c:pt idx="1949">
                  <c:v>12.76734650340136</c:v>
                </c:pt>
                <c:pt idx="1950">
                  <c:v>12.76734650340136</c:v>
                </c:pt>
                <c:pt idx="1951">
                  <c:v>12.76734650340136</c:v>
                </c:pt>
                <c:pt idx="1952">
                  <c:v>12.76734650340136</c:v>
                </c:pt>
                <c:pt idx="1953">
                  <c:v>12.76734650340136</c:v>
                </c:pt>
                <c:pt idx="1954">
                  <c:v>12.76734650340136</c:v>
                </c:pt>
                <c:pt idx="1955">
                  <c:v>12.76734650340136</c:v>
                </c:pt>
                <c:pt idx="1956">
                  <c:v>12.76734650340136</c:v>
                </c:pt>
                <c:pt idx="1957">
                  <c:v>12.76734650340136</c:v>
                </c:pt>
                <c:pt idx="1958">
                  <c:v>12.76734650340136</c:v>
                </c:pt>
                <c:pt idx="1959">
                  <c:v>12.76734650340136</c:v>
                </c:pt>
                <c:pt idx="1960">
                  <c:v>12.76734650340136</c:v>
                </c:pt>
                <c:pt idx="1961">
                  <c:v>12.76734650340136</c:v>
                </c:pt>
                <c:pt idx="1962">
                  <c:v>12.76734650340136</c:v>
                </c:pt>
                <c:pt idx="1963">
                  <c:v>12.76734650340136</c:v>
                </c:pt>
                <c:pt idx="1964">
                  <c:v>12.76734650340136</c:v>
                </c:pt>
                <c:pt idx="1965">
                  <c:v>12.76734650340136</c:v>
                </c:pt>
                <c:pt idx="1966">
                  <c:v>12.76734650340136</c:v>
                </c:pt>
                <c:pt idx="1967">
                  <c:v>12.76734650340136</c:v>
                </c:pt>
                <c:pt idx="1968">
                  <c:v>12.76734650340136</c:v>
                </c:pt>
                <c:pt idx="1969">
                  <c:v>12.76734650340136</c:v>
                </c:pt>
                <c:pt idx="1970">
                  <c:v>12.76734650340136</c:v>
                </c:pt>
                <c:pt idx="1971">
                  <c:v>12.76734650340136</c:v>
                </c:pt>
                <c:pt idx="1972">
                  <c:v>12.76734650340136</c:v>
                </c:pt>
                <c:pt idx="1973">
                  <c:v>12.76734650340136</c:v>
                </c:pt>
                <c:pt idx="1974">
                  <c:v>12.76734650340136</c:v>
                </c:pt>
                <c:pt idx="1975">
                  <c:v>12.76734650340136</c:v>
                </c:pt>
                <c:pt idx="1976">
                  <c:v>12.76734650340136</c:v>
                </c:pt>
                <c:pt idx="1977">
                  <c:v>12.76734650340136</c:v>
                </c:pt>
                <c:pt idx="1978">
                  <c:v>12.76734650340136</c:v>
                </c:pt>
                <c:pt idx="1979">
                  <c:v>12.76734650340136</c:v>
                </c:pt>
                <c:pt idx="1980">
                  <c:v>12.76734650340136</c:v>
                </c:pt>
                <c:pt idx="1981">
                  <c:v>12.76734650340136</c:v>
                </c:pt>
                <c:pt idx="1982">
                  <c:v>12.76734650340136</c:v>
                </c:pt>
                <c:pt idx="1983">
                  <c:v>12.76734650340136</c:v>
                </c:pt>
                <c:pt idx="1984">
                  <c:v>12.76734650340136</c:v>
                </c:pt>
                <c:pt idx="1985">
                  <c:v>12.76734650340136</c:v>
                </c:pt>
                <c:pt idx="1986">
                  <c:v>12.76734650340136</c:v>
                </c:pt>
                <c:pt idx="1987">
                  <c:v>12.76734650340136</c:v>
                </c:pt>
                <c:pt idx="1988">
                  <c:v>12.76734650340136</c:v>
                </c:pt>
                <c:pt idx="1989">
                  <c:v>12.76734650340136</c:v>
                </c:pt>
                <c:pt idx="1990">
                  <c:v>12.76734650340136</c:v>
                </c:pt>
                <c:pt idx="1991">
                  <c:v>12.76734650340136</c:v>
                </c:pt>
                <c:pt idx="1992">
                  <c:v>12.76734650340136</c:v>
                </c:pt>
                <c:pt idx="1993">
                  <c:v>12.76734650340136</c:v>
                </c:pt>
                <c:pt idx="1994">
                  <c:v>12.76734650340136</c:v>
                </c:pt>
                <c:pt idx="1995">
                  <c:v>12.76734650340136</c:v>
                </c:pt>
                <c:pt idx="1996">
                  <c:v>12.76734650340136</c:v>
                </c:pt>
                <c:pt idx="1997">
                  <c:v>12.76734650340136</c:v>
                </c:pt>
                <c:pt idx="1998">
                  <c:v>12.76734650340136</c:v>
                </c:pt>
                <c:pt idx="1999">
                  <c:v>12.76734650340136</c:v>
                </c:pt>
                <c:pt idx="2000">
                  <c:v>12.76734650340136</c:v>
                </c:pt>
                <c:pt idx="2001">
                  <c:v>12.76734650340136</c:v>
                </c:pt>
                <c:pt idx="2002">
                  <c:v>12.76734650340136</c:v>
                </c:pt>
                <c:pt idx="2003">
                  <c:v>12.76734650340136</c:v>
                </c:pt>
                <c:pt idx="2004">
                  <c:v>12.76734650340136</c:v>
                </c:pt>
                <c:pt idx="2005">
                  <c:v>12.76734650340136</c:v>
                </c:pt>
                <c:pt idx="2006">
                  <c:v>12.76734650340136</c:v>
                </c:pt>
                <c:pt idx="2007">
                  <c:v>12.76734650340136</c:v>
                </c:pt>
                <c:pt idx="2008">
                  <c:v>12.76734650340136</c:v>
                </c:pt>
                <c:pt idx="2009">
                  <c:v>12.76734650340136</c:v>
                </c:pt>
                <c:pt idx="2010">
                  <c:v>12.76734650340136</c:v>
                </c:pt>
                <c:pt idx="2011">
                  <c:v>12.76734650340136</c:v>
                </c:pt>
                <c:pt idx="2012">
                  <c:v>12.76734650340136</c:v>
                </c:pt>
                <c:pt idx="2013">
                  <c:v>12.76734650340136</c:v>
                </c:pt>
                <c:pt idx="2014">
                  <c:v>12.76734650340136</c:v>
                </c:pt>
                <c:pt idx="2015">
                  <c:v>12.76734650340136</c:v>
                </c:pt>
                <c:pt idx="2016">
                  <c:v>12.76734650340136</c:v>
                </c:pt>
                <c:pt idx="2017">
                  <c:v>12.76734650340136</c:v>
                </c:pt>
                <c:pt idx="2018">
                  <c:v>12.76734650340136</c:v>
                </c:pt>
                <c:pt idx="2019">
                  <c:v>12.76734650340136</c:v>
                </c:pt>
                <c:pt idx="2020">
                  <c:v>12.76734650340136</c:v>
                </c:pt>
                <c:pt idx="2021">
                  <c:v>12.76734650340136</c:v>
                </c:pt>
                <c:pt idx="2022">
                  <c:v>12.76734650340136</c:v>
                </c:pt>
                <c:pt idx="2023">
                  <c:v>12.76734650340136</c:v>
                </c:pt>
                <c:pt idx="2024">
                  <c:v>12.76734650340136</c:v>
                </c:pt>
                <c:pt idx="2025">
                  <c:v>12.76734650340136</c:v>
                </c:pt>
                <c:pt idx="2026">
                  <c:v>12.76734650340136</c:v>
                </c:pt>
                <c:pt idx="2027">
                  <c:v>12.76734650340136</c:v>
                </c:pt>
                <c:pt idx="2028">
                  <c:v>12.76734650340136</c:v>
                </c:pt>
                <c:pt idx="2029">
                  <c:v>12.76734650340136</c:v>
                </c:pt>
                <c:pt idx="2030">
                  <c:v>12.76734650340136</c:v>
                </c:pt>
                <c:pt idx="2031">
                  <c:v>12.76734650340136</c:v>
                </c:pt>
                <c:pt idx="2032">
                  <c:v>12.76734650340136</c:v>
                </c:pt>
                <c:pt idx="2033">
                  <c:v>12.76734650340136</c:v>
                </c:pt>
                <c:pt idx="2034">
                  <c:v>12.76734650340136</c:v>
                </c:pt>
                <c:pt idx="2035">
                  <c:v>12.76734650340136</c:v>
                </c:pt>
                <c:pt idx="2036">
                  <c:v>12.76734650340136</c:v>
                </c:pt>
                <c:pt idx="2037">
                  <c:v>12.76734650340136</c:v>
                </c:pt>
                <c:pt idx="2038">
                  <c:v>12.76734650340136</c:v>
                </c:pt>
                <c:pt idx="2039">
                  <c:v>12.76734650340136</c:v>
                </c:pt>
                <c:pt idx="2040">
                  <c:v>12.76734650340136</c:v>
                </c:pt>
                <c:pt idx="2041">
                  <c:v>12.76734650340136</c:v>
                </c:pt>
                <c:pt idx="2042">
                  <c:v>12.76734650340136</c:v>
                </c:pt>
                <c:pt idx="2043">
                  <c:v>12.76734650340136</c:v>
                </c:pt>
                <c:pt idx="2044">
                  <c:v>12.76734650340136</c:v>
                </c:pt>
                <c:pt idx="2045">
                  <c:v>12.76734650340136</c:v>
                </c:pt>
                <c:pt idx="2046">
                  <c:v>12.76734650340136</c:v>
                </c:pt>
                <c:pt idx="2047">
                  <c:v>12.76734650340136</c:v>
                </c:pt>
                <c:pt idx="2048">
                  <c:v>12.76734650340136</c:v>
                </c:pt>
                <c:pt idx="2049">
                  <c:v>12.76734650340136</c:v>
                </c:pt>
                <c:pt idx="2050">
                  <c:v>12.76734650340136</c:v>
                </c:pt>
                <c:pt idx="2051">
                  <c:v>12.76734650340136</c:v>
                </c:pt>
                <c:pt idx="2052">
                  <c:v>12.76734650340136</c:v>
                </c:pt>
                <c:pt idx="2053">
                  <c:v>12.76734650340136</c:v>
                </c:pt>
                <c:pt idx="2054">
                  <c:v>12.76734650340136</c:v>
                </c:pt>
                <c:pt idx="2055">
                  <c:v>12.76734650340136</c:v>
                </c:pt>
                <c:pt idx="2056">
                  <c:v>12.76734650340136</c:v>
                </c:pt>
                <c:pt idx="2057">
                  <c:v>12.76734650340136</c:v>
                </c:pt>
                <c:pt idx="2058">
                  <c:v>12.76734650340136</c:v>
                </c:pt>
                <c:pt idx="2059">
                  <c:v>12.76734650340136</c:v>
                </c:pt>
                <c:pt idx="2060">
                  <c:v>12.76734650340136</c:v>
                </c:pt>
                <c:pt idx="2061">
                  <c:v>12.76734650340136</c:v>
                </c:pt>
                <c:pt idx="2062">
                  <c:v>12.76734650340136</c:v>
                </c:pt>
                <c:pt idx="2063">
                  <c:v>12.76734650340136</c:v>
                </c:pt>
                <c:pt idx="2064">
                  <c:v>12.76734650340136</c:v>
                </c:pt>
                <c:pt idx="2065">
                  <c:v>12.76734650340136</c:v>
                </c:pt>
                <c:pt idx="2066">
                  <c:v>12.76734650340136</c:v>
                </c:pt>
                <c:pt idx="2067">
                  <c:v>12.76734650340136</c:v>
                </c:pt>
                <c:pt idx="2068">
                  <c:v>12.76734650340136</c:v>
                </c:pt>
                <c:pt idx="2069">
                  <c:v>12.76734650340136</c:v>
                </c:pt>
                <c:pt idx="2070">
                  <c:v>12.76734650340136</c:v>
                </c:pt>
                <c:pt idx="2071">
                  <c:v>12.76734650340136</c:v>
                </c:pt>
                <c:pt idx="2072">
                  <c:v>12.76734650340136</c:v>
                </c:pt>
                <c:pt idx="2073">
                  <c:v>12.76734650340136</c:v>
                </c:pt>
                <c:pt idx="2074">
                  <c:v>12.76734650340136</c:v>
                </c:pt>
                <c:pt idx="2075">
                  <c:v>12.76734650340136</c:v>
                </c:pt>
                <c:pt idx="2076">
                  <c:v>12.76734650340136</c:v>
                </c:pt>
                <c:pt idx="2077">
                  <c:v>12.76734650340136</c:v>
                </c:pt>
                <c:pt idx="2078">
                  <c:v>12.76734650340136</c:v>
                </c:pt>
                <c:pt idx="2079">
                  <c:v>12.76734650340136</c:v>
                </c:pt>
                <c:pt idx="2080">
                  <c:v>12.76734650340136</c:v>
                </c:pt>
                <c:pt idx="2081">
                  <c:v>12.76734650340136</c:v>
                </c:pt>
                <c:pt idx="2082">
                  <c:v>12.76734650340136</c:v>
                </c:pt>
                <c:pt idx="2083">
                  <c:v>12.76734650340136</c:v>
                </c:pt>
                <c:pt idx="2084">
                  <c:v>12.76734650340136</c:v>
                </c:pt>
                <c:pt idx="2085">
                  <c:v>12.76734650340136</c:v>
                </c:pt>
                <c:pt idx="2086">
                  <c:v>12.76734650340136</c:v>
                </c:pt>
                <c:pt idx="2087">
                  <c:v>12.76734650340136</c:v>
                </c:pt>
                <c:pt idx="2088">
                  <c:v>12.76734650340136</c:v>
                </c:pt>
                <c:pt idx="2089">
                  <c:v>12.76734650340136</c:v>
                </c:pt>
                <c:pt idx="2090">
                  <c:v>12.76734650340136</c:v>
                </c:pt>
                <c:pt idx="2091">
                  <c:v>12.76734650340136</c:v>
                </c:pt>
                <c:pt idx="2092">
                  <c:v>12.76734650340136</c:v>
                </c:pt>
                <c:pt idx="2093">
                  <c:v>12.76734650340136</c:v>
                </c:pt>
                <c:pt idx="2094">
                  <c:v>12.76734650340136</c:v>
                </c:pt>
                <c:pt idx="2095">
                  <c:v>12.76734650340136</c:v>
                </c:pt>
                <c:pt idx="2096">
                  <c:v>12.76734650340136</c:v>
                </c:pt>
                <c:pt idx="2097">
                  <c:v>12.76734650340136</c:v>
                </c:pt>
                <c:pt idx="2098">
                  <c:v>12.76734650340136</c:v>
                </c:pt>
                <c:pt idx="2099">
                  <c:v>12.76734650340136</c:v>
                </c:pt>
                <c:pt idx="2100">
                  <c:v>12.76734650340136</c:v>
                </c:pt>
                <c:pt idx="2101">
                  <c:v>12.76734650340136</c:v>
                </c:pt>
                <c:pt idx="2102">
                  <c:v>12.76734650340136</c:v>
                </c:pt>
                <c:pt idx="2103">
                  <c:v>12.76734650340136</c:v>
                </c:pt>
                <c:pt idx="2104">
                  <c:v>12.76734650340136</c:v>
                </c:pt>
                <c:pt idx="2105">
                  <c:v>12.76734650340136</c:v>
                </c:pt>
                <c:pt idx="2106">
                  <c:v>12.76734650340136</c:v>
                </c:pt>
                <c:pt idx="2107">
                  <c:v>12.76734650340136</c:v>
                </c:pt>
                <c:pt idx="2108">
                  <c:v>12.76734650340136</c:v>
                </c:pt>
                <c:pt idx="2109">
                  <c:v>12.76734650340136</c:v>
                </c:pt>
                <c:pt idx="2110">
                  <c:v>12.76734650340136</c:v>
                </c:pt>
                <c:pt idx="2111">
                  <c:v>12.76734650340136</c:v>
                </c:pt>
                <c:pt idx="2112">
                  <c:v>12.76734650340136</c:v>
                </c:pt>
                <c:pt idx="2113">
                  <c:v>12.76734650340136</c:v>
                </c:pt>
                <c:pt idx="2114">
                  <c:v>12.76734650340136</c:v>
                </c:pt>
                <c:pt idx="2115">
                  <c:v>12.76734650340136</c:v>
                </c:pt>
                <c:pt idx="2116">
                  <c:v>12.76734650340136</c:v>
                </c:pt>
                <c:pt idx="2117">
                  <c:v>12.76734650340136</c:v>
                </c:pt>
                <c:pt idx="2118">
                  <c:v>12.76734650340136</c:v>
                </c:pt>
                <c:pt idx="2119">
                  <c:v>12.76734650340136</c:v>
                </c:pt>
                <c:pt idx="2120">
                  <c:v>12.76734650340136</c:v>
                </c:pt>
                <c:pt idx="2121">
                  <c:v>12.76734650340136</c:v>
                </c:pt>
                <c:pt idx="2122">
                  <c:v>12.76734650340136</c:v>
                </c:pt>
                <c:pt idx="2123">
                  <c:v>12.76734650340136</c:v>
                </c:pt>
                <c:pt idx="2124">
                  <c:v>12.76734650340136</c:v>
                </c:pt>
                <c:pt idx="2125">
                  <c:v>12.76734650340136</c:v>
                </c:pt>
                <c:pt idx="2126">
                  <c:v>12.76734650340136</c:v>
                </c:pt>
                <c:pt idx="2127">
                  <c:v>12.76734650340136</c:v>
                </c:pt>
                <c:pt idx="2128">
                  <c:v>12.76734650340136</c:v>
                </c:pt>
                <c:pt idx="2129">
                  <c:v>12.76734650340136</c:v>
                </c:pt>
                <c:pt idx="2130">
                  <c:v>12.76734650340136</c:v>
                </c:pt>
                <c:pt idx="2131">
                  <c:v>12.76734650340136</c:v>
                </c:pt>
                <c:pt idx="2132">
                  <c:v>12.76734650340136</c:v>
                </c:pt>
                <c:pt idx="2133">
                  <c:v>12.76734650340136</c:v>
                </c:pt>
                <c:pt idx="2134">
                  <c:v>12.76734650340136</c:v>
                </c:pt>
                <c:pt idx="2135">
                  <c:v>12.76734650340136</c:v>
                </c:pt>
                <c:pt idx="2136">
                  <c:v>12.76734650340136</c:v>
                </c:pt>
                <c:pt idx="2137">
                  <c:v>12.76734650340136</c:v>
                </c:pt>
                <c:pt idx="2138">
                  <c:v>12.76734650340136</c:v>
                </c:pt>
                <c:pt idx="2139">
                  <c:v>12.76734650340136</c:v>
                </c:pt>
                <c:pt idx="2140">
                  <c:v>12.76734650340136</c:v>
                </c:pt>
                <c:pt idx="2141">
                  <c:v>12.76734650340136</c:v>
                </c:pt>
                <c:pt idx="2142">
                  <c:v>12.76734650340136</c:v>
                </c:pt>
                <c:pt idx="2143">
                  <c:v>12.76734650340136</c:v>
                </c:pt>
                <c:pt idx="2144">
                  <c:v>12.76734650340136</c:v>
                </c:pt>
                <c:pt idx="2145">
                  <c:v>12.76734650340136</c:v>
                </c:pt>
                <c:pt idx="2146">
                  <c:v>12.76734650340136</c:v>
                </c:pt>
                <c:pt idx="2147">
                  <c:v>12.76734650340136</c:v>
                </c:pt>
                <c:pt idx="2148">
                  <c:v>12.76734650340136</c:v>
                </c:pt>
                <c:pt idx="2149">
                  <c:v>12.76734650340136</c:v>
                </c:pt>
                <c:pt idx="2150">
                  <c:v>12.76734650340136</c:v>
                </c:pt>
                <c:pt idx="2151">
                  <c:v>12.76734650340136</c:v>
                </c:pt>
                <c:pt idx="2152">
                  <c:v>12.76734650340136</c:v>
                </c:pt>
                <c:pt idx="2153">
                  <c:v>12.76734650340136</c:v>
                </c:pt>
                <c:pt idx="2154">
                  <c:v>12.76734650340136</c:v>
                </c:pt>
                <c:pt idx="2155">
                  <c:v>12.76734650340136</c:v>
                </c:pt>
                <c:pt idx="2156">
                  <c:v>12.76734650340136</c:v>
                </c:pt>
                <c:pt idx="2157">
                  <c:v>12.76734650340136</c:v>
                </c:pt>
                <c:pt idx="2158">
                  <c:v>12.76734650340136</c:v>
                </c:pt>
                <c:pt idx="2159">
                  <c:v>12.76734650340136</c:v>
                </c:pt>
                <c:pt idx="2160">
                  <c:v>12.76734650340136</c:v>
                </c:pt>
                <c:pt idx="2161">
                  <c:v>12.76734650340136</c:v>
                </c:pt>
                <c:pt idx="2162">
                  <c:v>12.76734650340136</c:v>
                </c:pt>
                <c:pt idx="2163">
                  <c:v>12.76734650340136</c:v>
                </c:pt>
                <c:pt idx="2164">
                  <c:v>12.76734650340136</c:v>
                </c:pt>
                <c:pt idx="2165">
                  <c:v>12.76734650340136</c:v>
                </c:pt>
                <c:pt idx="2166">
                  <c:v>12.76734650340136</c:v>
                </c:pt>
                <c:pt idx="2167">
                  <c:v>12.76734650340136</c:v>
                </c:pt>
                <c:pt idx="2168">
                  <c:v>12.76734650340136</c:v>
                </c:pt>
                <c:pt idx="2169">
                  <c:v>12.76734650340136</c:v>
                </c:pt>
                <c:pt idx="2170">
                  <c:v>12.76734650340136</c:v>
                </c:pt>
                <c:pt idx="2171">
                  <c:v>12.76734650340136</c:v>
                </c:pt>
                <c:pt idx="2172">
                  <c:v>12.76734650340136</c:v>
                </c:pt>
                <c:pt idx="2173">
                  <c:v>12.76734650340136</c:v>
                </c:pt>
                <c:pt idx="2174">
                  <c:v>12.76734650340136</c:v>
                </c:pt>
                <c:pt idx="2175">
                  <c:v>12.76734650340136</c:v>
                </c:pt>
                <c:pt idx="2176">
                  <c:v>12.76734650340136</c:v>
                </c:pt>
                <c:pt idx="2177">
                  <c:v>12.76734650340136</c:v>
                </c:pt>
                <c:pt idx="2178">
                  <c:v>12.76734650340136</c:v>
                </c:pt>
                <c:pt idx="2179">
                  <c:v>12.76734650340136</c:v>
                </c:pt>
                <c:pt idx="2180">
                  <c:v>12.76734650340136</c:v>
                </c:pt>
                <c:pt idx="2181">
                  <c:v>12.76734650340136</c:v>
                </c:pt>
                <c:pt idx="2182">
                  <c:v>12.76734650340136</c:v>
                </c:pt>
                <c:pt idx="2183">
                  <c:v>12.76734650340136</c:v>
                </c:pt>
                <c:pt idx="2184">
                  <c:v>12.76734650340136</c:v>
                </c:pt>
                <c:pt idx="2185">
                  <c:v>12.76734650340136</c:v>
                </c:pt>
                <c:pt idx="2186">
                  <c:v>12.76734650340136</c:v>
                </c:pt>
                <c:pt idx="2187">
                  <c:v>12.76734650340136</c:v>
                </c:pt>
                <c:pt idx="2188">
                  <c:v>12.76734650340136</c:v>
                </c:pt>
                <c:pt idx="2189">
                  <c:v>12.76734650340136</c:v>
                </c:pt>
                <c:pt idx="2190">
                  <c:v>12.76734650340136</c:v>
                </c:pt>
                <c:pt idx="2191">
                  <c:v>12.76734650340136</c:v>
                </c:pt>
                <c:pt idx="2192">
                  <c:v>12.76734650340136</c:v>
                </c:pt>
                <c:pt idx="2193">
                  <c:v>12.76734650340136</c:v>
                </c:pt>
                <c:pt idx="2194">
                  <c:v>12.76734650340136</c:v>
                </c:pt>
                <c:pt idx="2195">
                  <c:v>12.76734650340136</c:v>
                </c:pt>
                <c:pt idx="2196">
                  <c:v>12.76734650340136</c:v>
                </c:pt>
                <c:pt idx="2197">
                  <c:v>12.76734650340136</c:v>
                </c:pt>
                <c:pt idx="2198">
                  <c:v>12.76734650340136</c:v>
                </c:pt>
                <c:pt idx="2199">
                  <c:v>12.76734650340136</c:v>
                </c:pt>
                <c:pt idx="2200">
                  <c:v>12.76734650340136</c:v>
                </c:pt>
                <c:pt idx="2201">
                  <c:v>12.76734650340136</c:v>
                </c:pt>
                <c:pt idx="2202">
                  <c:v>12.76734650340136</c:v>
                </c:pt>
                <c:pt idx="2203">
                  <c:v>12.76734650340136</c:v>
                </c:pt>
                <c:pt idx="2204">
                  <c:v>12.76734650340136</c:v>
                </c:pt>
                <c:pt idx="2205">
                  <c:v>12.76734650340136</c:v>
                </c:pt>
                <c:pt idx="2206">
                  <c:v>12.76734650340136</c:v>
                </c:pt>
                <c:pt idx="2207">
                  <c:v>12.76734650340136</c:v>
                </c:pt>
                <c:pt idx="2208">
                  <c:v>12.76734650340136</c:v>
                </c:pt>
                <c:pt idx="2209">
                  <c:v>12.76734650340136</c:v>
                </c:pt>
                <c:pt idx="2210">
                  <c:v>12.76734650340136</c:v>
                </c:pt>
                <c:pt idx="2211">
                  <c:v>12.76734650340136</c:v>
                </c:pt>
                <c:pt idx="2212">
                  <c:v>12.76734650340136</c:v>
                </c:pt>
                <c:pt idx="2213">
                  <c:v>12.76734650340136</c:v>
                </c:pt>
                <c:pt idx="2214">
                  <c:v>12.76734650340136</c:v>
                </c:pt>
                <c:pt idx="2215">
                  <c:v>12.76734650340136</c:v>
                </c:pt>
                <c:pt idx="2216">
                  <c:v>12.76734650340136</c:v>
                </c:pt>
                <c:pt idx="2217">
                  <c:v>12.76734650340136</c:v>
                </c:pt>
                <c:pt idx="2218">
                  <c:v>12.76734650340136</c:v>
                </c:pt>
                <c:pt idx="2219">
                  <c:v>12.76734650340136</c:v>
                </c:pt>
                <c:pt idx="2220">
                  <c:v>12.76734650340136</c:v>
                </c:pt>
                <c:pt idx="2221">
                  <c:v>12.76734650340136</c:v>
                </c:pt>
                <c:pt idx="2222">
                  <c:v>12.76734650340136</c:v>
                </c:pt>
                <c:pt idx="2223">
                  <c:v>12.76734650340136</c:v>
                </c:pt>
                <c:pt idx="2224">
                  <c:v>12.76734650340136</c:v>
                </c:pt>
                <c:pt idx="2225">
                  <c:v>12.76734650340136</c:v>
                </c:pt>
                <c:pt idx="2226">
                  <c:v>12.76734650340136</c:v>
                </c:pt>
                <c:pt idx="2227">
                  <c:v>12.76734650340136</c:v>
                </c:pt>
                <c:pt idx="2228">
                  <c:v>12.76734650340136</c:v>
                </c:pt>
                <c:pt idx="2229">
                  <c:v>12.76734650340136</c:v>
                </c:pt>
                <c:pt idx="2230">
                  <c:v>12.76734650340136</c:v>
                </c:pt>
                <c:pt idx="2231">
                  <c:v>12.76734650340136</c:v>
                </c:pt>
                <c:pt idx="2232">
                  <c:v>12.76734650340136</c:v>
                </c:pt>
                <c:pt idx="2233">
                  <c:v>12.76734650340136</c:v>
                </c:pt>
                <c:pt idx="2234">
                  <c:v>12.76734650340136</c:v>
                </c:pt>
                <c:pt idx="2235">
                  <c:v>12.76734650340136</c:v>
                </c:pt>
                <c:pt idx="2236">
                  <c:v>12.76734650340136</c:v>
                </c:pt>
                <c:pt idx="2237">
                  <c:v>12.76734650340136</c:v>
                </c:pt>
                <c:pt idx="2238">
                  <c:v>12.76734650340136</c:v>
                </c:pt>
                <c:pt idx="2239">
                  <c:v>12.76734650340136</c:v>
                </c:pt>
                <c:pt idx="2240">
                  <c:v>12.76734650340136</c:v>
                </c:pt>
                <c:pt idx="2241">
                  <c:v>12.76734650340136</c:v>
                </c:pt>
                <c:pt idx="2242">
                  <c:v>12.76734650340136</c:v>
                </c:pt>
                <c:pt idx="2243">
                  <c:v>12.76734650340136</c:v>
                </c:pt>
                <c:pt idx="2244">
                  <c:v>12.76734650340136</c:v>
                </c:pt>
                <c:pt idx="2245">
                  <c:v>12.76734650340136</c:v>
                </c:pt>
                <c:pt idx="2246">
                  <c:v>12.76734650340136</c:v>
                </c:pt>
                <c:pt idx="2247">
                  <c:v>12.76734650340136</c:v>
                </c:pt>
                <c:pt idx="2248">
                  <c:v>12.76734650340136</c:v>
                </c:pt>
                <c:pt idx="2249">
                  <c:v>12.76734650340136</c:v>
                </c:pt>
                <c:pt idx="2250">
                  <c:v>12.76734650340136</c:v>
                </c:pt>
                <c:pt idx="2251">
                  <c:v>12.76734650340136</c:v>
                </c:pt>
                <c:pt idx="2252">
                  <c:v>12.76734650340136</c:v>
                </c:pt>
                <c:pt idx="2253">
                  <c:v>12.76734650340136</c:v>
                </c:pt>
                <c:pt idx="2254">
                  <c:v>12.76734650340136</c:v>
                </c:pt>
                <c:pt idx="2255">
                  <c:v>12.76734650340136</c:v>
                </c:pt>
                <c:pt idx="2256">
                  <c:v>12.76734650340136</c:v>
                </c:pt>
                <c:pt idx="2257">
                  <c:v>12.76734650340136</c:v>
                </c:pt>
                <c:pt idx="2258">
                  <c:v>12.76734650340136</c:v>
                </c:pt>
                <c:pt idx="2259">
                  <c:v>12.76734650340136</c:v>
                </c:pt>
                <c:pt idx="2260">
                  <c:v>12.76734650340136</c:v>
                </c:pt>
                <c:pt idx="2261">
                  <c:v>12.76734650340136</c:v>
                </c:pt>
                <c:pt idx="2262">
                  <c:v>12.76734650340136</c:v>
                </c:pt>
                <c:pt idx="2263">
                  <c:v>12.76734650340136</c:v>
                </c:pt>
                <c:pt idx="2264">
                  <c:v>12.76734650340136</c:v>
                </c:pt>
                <c:pt idx="2265">
                  <c:v>12.76734650340136</c:v>
                </c:pt>
                <c:pt idx="2266">
                  <c:v>12.76734650340136</c:v>
                </c:pt>
                <c:pt idx="2267">
                  <c:v>12.76734650340136</c:v>
                </c:pt>
                <c:pt idx="2268">
                  <c:v>12.76734650340136</c:v>
                </c:pt>
                <c:pt idx="2269">
                  <c:v>12.76734650340136</c:v>
                </c:pt>
                <c:pt idx="2270">
                  <c:v>12.76734650340136</c:v>
                </c:pt>
                <c:pt idx="2271">
                  <c:v>12.76734650340136</c:v>
                </c:pt>
                <c:pt idx="2272">
                  <c:v>12.76734650340136</c:v>
                </c:pt>
                <c:pt idx="2273">
                  <c:v>12.76734650340136</c:v>
                </c:pt>
                <c:pt idx="2274">
                  <c:v>12.76734650340136</c:v>
                </c:pt>
                <c:pt idx="2275">
                  <c:v>12.76734650340136</c:v>
                </c:pt>
                <c:pt idx="2276">
                  <c:v>12.76734650340136</c:v>
                </c:pt>
                <c:pt idx="2277">
                  <c:v>12.76734650340136</c:v>
                </c:pt>
                <c:pt idx="2278">
                  <c:v>12.76734650340136</c:v>
                </c:pt>
                <c:pt idx="2279">
                  <c:v>12.76734650340136</c:v>
                </c:pt>
                <c:pt idx="2280">
                  <c:v>12.76734650340136</c:v>
                </c:pt>
                <c:pt idx="2281">
                  <c:v>12.76734650340136</c:v>
                </c:pt>
                <c:pt idx="2282">
                  <c:v>12.76734650340136</c:v>
                </c:pt>
                <c:pt idx="2283">
                  <c:v>12.76734650340136</c:v>
                </c:pt>
                <c:pt idx="2284">
                  <c:v>12.76734650340136</c:v>
                </c:pt>
                <c:pt idx="2285">
                  <c:v>12.76734650340136</c:v>
                </c:pt>
                <c:pt idx="2286">
                  <c:v>12.76734650340136</c:v>
                </c:pt>
                <c:pt idx="2287">
                  <c:v>12.76734650340136</c:v>
                </c:pt>
                <c:pt idx="2288">
                  <c:v>12.76734650340136</c:v>
                </c:pt>
                <c:pt idx="2289">
                  <c:v>12.76734650340136</c:v>
                </c:pt>
                <c:pt idx="2290">
                  <c:v>12.76734650340136</c:v>
                </c:pt>
                <c:pt idx="2291">
                  <c:v>12.76734650340136</c:v>
                </c:pt>
                <c:pt idx="2292">
                  <c:v>12.76734650340136</c:v>
                </c:pt>
                <c:pt idx="2293">
                  <c:v>12.76734650340136</c:v>
                </c:pt>
                <c:pt idx="2294">
                  <c:v>12.76734650340136</c:v>
                </c:pt>
                <c:pt idx="2295">
                  <c:v>12.76734650340136</c:v>
                </c:pt>
                <c:pt idx="2296">
                  <c:v>12.76734650340136</c:v>
                </c:pt>
                <c:pt idx="2297">
                  <c:v>12.76734650340136</c:v>
                </c:pt>
                <c:pt idx="2298">
                  <c:v>12.76734650340136</c:v>
                </c:pt>
                <c:pt idx="2299">
                  <c:v>12.76734650340136</c:v>
                </c:pt>
                <c:pt idx="2300">
                  <c:v>12.76734650340136</c:v>
                </c:pt>
                <c:pt idx="2301">
                  <c:v>12.76734650340136</c:v>
                </c:pt>
                <c:pt idx="2302">
                  <c:v>12.76734650340136</c:v>
                </c:pt>
                <c:pt idx="2303">
                  <c:v>12.76734650340136</c:v>
                </c:pt>
                <c:pt idx="2304">
                  <c:v>12.76734650340136</c:v>
                </c:pt>
                <c:pt idx="2305">
                  <c:v>12.76734650340136</c:v>
                </c:pt>
                <c:pt idx="2306">
                  <c:v>12.76734650340136</c:v>
                </c:pt>
                <c:pt idx="2307">
                  <c:v>12.76734650340136</c:v>
                </c:pt>
                <c:pt idx="2308">
                  <c:v>12.76734650340136</c:v>
                </c:pt>
                <c:pt idx="2309">
                  <c:v>12.76734650340136</c:v>
                </c:pt>
                <c:pt idx="2310">
                  <c:v>12.76734650340136</c:v>
                </c:pt>
                <c:pt idx="2311">
                  <c:v>12.76734650340136</c:v>
                </c:pt>
                <c:pt idx="2312">
                  <c:v>12.76734650340136</c:v>
                </c:pt>
                <c:pt idx="2313">
                  <c:v>12.76734650340136</c:v>
                </c:pt>
                <c:pt idx="2314">
                  <c:v>12.76734650340136</c:v>
                </c:pt>
                <c:pt idx="2315">
                  <c:v>12.76734650340136</c:v>
                </c:pt>
                <c:pt idx="2316">
                  <c:v>12.76734650340136</c:v>
                </c:pt>
                <c:pt idx="2317">
                  <c:v>12.76734650340136</c:v>
                </c:pt>
                <c:pt idx="2318">
                  <c:v>12.76734650340136</c:v>
                </c:pt>
                <c:pt idx="2319">
                  <c:v>12.76734650340136</c:v>
                </c:pt>
                <c:pt idx="2320">
                  <c:v>12.76734650340136</c:v>
                </c:pt>
                <c:pt idx="2321">
                  <c:v>12.76734650340136</c:v>
                </c:pt>
                <c:pt idx="2322">
                  <c:v>12.76734650340136</c:v>
                </c:pt>
                <c:pt idx="2323">
                  <c:v>12.76734650340136</c:v>
                </c:pt>
                <c:pt idx="2324">
                  <c:v>12.76734650340136</c:v>
                </c:pt>
                <c:pt idx="2325">
                  <c:v>12.76734650340136</c:v>
                </c:pt>
                <c:pt idx="2326">
                  <c:v>12.76734650340136</c:v>
                </c:pt>
                <c:pt idx="2327">
                  <c:v>12.76734650340136</c:v>
                </c:pt>
                <c:pt idx="2328">
                  <c:v>12.76734650340136</c:v>
                </c:pt>
                <c:pt idx="2329">
                  <c:v>12.76734650340136</c:v>
                </c:pt>
                <c:pt idx="2330">
                  <c:v>12.76734650340136</c:v>
                </c:pt>
                <c:pt idx="2331">
                  <c:v>12.76734650340136</c:v>
                </c:pt>
                <c:pt idx="2332">
                  <c:v>12.76734650340136</c:v>
                </c:pt>
                <c:pt idx="2333">
                  <c:v>12.76734650340136</c:v>
                </c:pt>
                <c:pt idx="2334">
                  <c:v>12.76734650340136</c:v>
                </c:pt>
                <c:pt idx="2335">
                  <c:v>12.76734650340136</c:v>
                </c:pt>
                <c:pt idx="2336">
                  <c:v>12.76734650340136</c:v>
                </c:pt>
                <c:pt idx="2337">
                  <c:v>12.76734650340136</c:v>
                </c:pt>
                <c:pt idx="2338">
                  <c:v>12.76734650340136</c:v>
                </c:pt>
                <c:pt idx="2339">
                  <c:v>12.76734650340136</c:v>
                </c:pt>
                <c:pt idx="2340">
                  <c:v>12.76734650340136</c:v>
                </c:pt>
                <c:pt idx="2341">
                  <c:v>12.76734650340136</c:v>
                </c:pt>
                <c:pt idx="2342">
                  <c:v>12.76734650340136</c:v>
                </c:pt>
                <c:pt idx="2343">
                  <c:v>12.76734650340136</c:v>
                </c:pt>
                <c:pt idx="2344">
                  <c:v>12.76734650340136</c:v>
                </c:pt>
                <c:pt idx="2345">
                  <c:v>12.76734650340136</c:v>
                </c:pt>
                <c:pt idx="2346">
                  <c:v>12.76734650340136</c:v>
                </c:pt>
                <c:pt idx="2347">
                  <c:v>12.76734650340136</c:v>
                </c:pt>
                <c:pt idx="2348">
                  <c:v>12.76734650340136</c:v>
                </c:pt>
                <c:pt idx="2349">
                  <c:v>12.76734650340136</c:v>
                </c:pt>
                <c:pt idx="2350">
                  <c:v>12.76734650340136</c:v>
                </c:pt>
                <c:pt idx="2351">
                  <c:v>12.76734650340136</c:v>
                </c:pt>
                <c:pt idx="2352">
                  <c:v>12.76734650340136</c:v>
                </c:pt>
                <c:pt idx="2353">
                  <c:v>12.76734650340136</c:v>
                </c:pt>
                <c:pt idx="2354">
                  <c:v>12.76734650340136</c:v>
                </c:pt>
                <c:pt idx="2355">
                  <c:v>12.76734650340136</c:v>
                </c:pt>
                <c:pt idx="2356">
                  <c:v>12.76734650340136</c:v>
                </c:pt>
                <c:pt idx="2357">
                  <c:v>12.76734650340136</c:v>
                </c:pt>
                <c:pt idx="2358">
                  <c:v>12.76734650340136</c:v>
                </c:pt>
                <c:pt idx="2359">
                  <c:v>12.76734650340136</c:v>
                </c:pt>
                <c:pt idx="2360">
                  <c:v>12.76734650340136</c:v>
                </c:pt>
                <c:pt idx="2361">
                  <c:v>12.76734650340136</c:v>
                </c:pt>
                <c:pt idx="2362">
                  <c:v>12.76734650340136</c:v>
                </c:pt>
                <c:pt idx="2363">
                  <c:v>12.76734650340136</c:v>
                </c:pt>
                <c:pt idx="2364">
                  <c:v>12.76734650340136</c:v>
                </c:pt>
                <c:pt idx="2365">
                  <c:v>12.76734650340136</c:v>
                </c:pt>
                <c:pt idx="2366">
                  <c:v>12.76734650340136</c:v>
                </c:pt>
                <c:pt idx="2367">
                  <c:v>12.76734650340136</c:v>
                </c:pt>
                <c:pt idx="2368">
                  <c:v>12.76734650340136</c:v>
                </c:pt>
                <c:pt idx="2369">
                  <c:v>12.76734650340136</c:v>
                </c:pt>
                <c:pt idx="2370">
                  <c:v>12.76734650340136</c:v>
                </c:pt>
                <c:pt idx="2371">
                  <c:v>12.76734650340136</c:v>
                </c:pt>
                <c:pt idx="2372">
                  <c:v>12.76734650340136</c:v>
                </c:pt>
                <c:pt idx="2373">
                  <c:v>12.76734650340136</c:v>
                </c:pt>
                <c:pt idx="2374">
                  <c:v>12.76734650340136</c:v>
                </c:pt>
                <c:pt idx="2375">
                  <c:v>12.76734650340136</c:v>
                </c:pt>
                <c:pt idx="2376">
                  <c:v>12.76734650340136</c:v>
                </c:pt>
                <c:pt idx="2377">
                  <c:v>12.76734650340136</c:v>
                </c:pt>
                <c:pt idx="2378">
                  <c:v>12.76734650340136</c:v>
                </c:pt>
                <c:pt idx="2379">
                  <c:v>12.76734650340136</c:v>
                </c:pt>
                <c:pt idx="2380">
                  <c:v>12.76734650340136</c:v>
                </c:pt>
                <c:pt idx="2381">
                  <c:v>12.76734650340136</c:v>
                </c:pt>
                <c:pt idx="2382">
                  <c:v>12.76734650340136</c:v>
                </c:pt>
                <c:pt idx="2383">
                  <c:v>12.76734650340136</c:v>
                </c:pt>
                <c:pt idx="2384">
                  <c:v>12.76734650340136</c:v>
                </c:pt>
                <c:pt idx="2385">
                  <c:v>12.76734650340136</c:v>
                </c:pt>
                <c:pt idx="2386">
                  <c:v>12.76734650340136</c:v>
                </c:pt>
                <c:pt idx="2387">
                  <c:v>12.76734650340136</c:v>
                </c:pt>
                <c:pt idx="2388">
                  <c:v>12.76734650340136</c:v>
                </c:pt>
                <c:pt idx="2389">
                  <c:v>12.76734650340136</c:v>
                </c:pt>
                <c:pt idx="2390">
                  <c:v>12.76734650340136</c:v>
                </c:pt>
                <c:pt idx="2391">
                  <c:v>12.76734650340136</c:v>
                </c:pt>
                <c:pt idx="2392">
                  <c:v>12.76734650340136</c:v>
                </c:pt>
                <c:pt idx="2393">
                  <c:v>12.76734650340136</c:v>
                </c:pt>
                <c:pt idx="2394">
                  <c:v>12.76734650340136</c:v>
                </c:pt>
                <c:pt idx="2395">
                  <c:v>12.76734650340136</c:v>
                </c:pt>
                <c:pt idx="2396">
                  <c:v>12.76734650340136</c:v>
                </c:pt>
                <c:pt idx="2397">
                  <c:v>12.76734650340136</c:v>
                </c:pt>
                <c:pt idx="2398">
                  <c:v>12.76734650340136</c:v>
                </c:pt>
                <c:pt idx="2399">
                  <c:v>12.76734650340136</c:v>
                </c:pt>
                <c:pt idx="2400">
                  <c:v>12.76734650340136</c:v>
                </c:pt>
                <c:pt idx="2401">
                  <c:v>12.76734650340136</c:v>
                </c:pt>
                <c:pt idx="2402">
                  <c:v>12.76734650340136</c:v>
                </c:pt>
                <c:pt idx="2403">
                  <c:v>12.76734650340136</c:v>
                </c:pt>
                <c:pt idx="2404">
                  <c:v>12.76734650340136</c:v>
                </c:pt>
                <c:pt idx="2405">
                  <c:v>12.76734650340136</c:v>
                </c:pt>
                <c:pt idx="2406">
                  <c:v>12.76734650340136</c:v>
                </c:pt>
                <c:pt idx="2407">
                  <c:v>12.76734650340136</c:v>
                </c:pt>
                <c:pt idx="2408">
                  <c:v>12.76734650340136</c:v>
                </c:pt>
                <c:pt idx="2409">
                  <c:v>12.76734650340136</c:v>
                </c:pt>
                <c:pt idx="2410">
                  <c:v>12.76734650340136</c:v>
                </c:pt>
                <c:pt idx="2411">
                  <c:v>12.76734650340136</c:v>
                </c:pt>
                <c:pt idx="2412">
                  <c:v>12.76734650340136</c:v>
                </c:pt>
                <c:pt idx="2413">
                  <c:v>12.76734650340136</c:v>
                </c:pt>
                <c:pt idx="2414">
                  <c:v>12.76734650340136</c:v>
                </c:pt>
                <c:pt idx="2415">
                  <c:v>12.76734650340136</c:v>
                </c:pt>
                <c:pt idx="2416">
                  <c:v>12.76734650340136</c:v>
                </c:pt>
                <c:pt idx="2417">
                  <c:v>12.76734650340136</c:v>
                </c:pt>
                <c:pt idx="2418">
                  <c:v>12.76734650340136</c:v>
                </c:pt>
                <c:pt idx="2419">
                  <c:v>12.76734650340136</c:v>
                </c:pt>
                <c:pt idx="2420">
                  <c:v>12.76734650340136</c:v>
                </c:pt>
                <c:pt idx="2421">
                  <c:v>12.76734650340136</c:v>
                </c:pt>
                <c:pt idx="2422">
                  <c:v>12.76734650340136</c:v>
                </c:pt>
                <c:pt idx="2423">
                  <c:v>12.76734650340136</c:v>
                </c:pt>
                <c:pt idx="2424">
                  <c:v>12.76734650340136</c:v>
                </c:pt>
                <c:pt idx="2425">
                  <c:v>12.76734650340136</c:v>
                </c:pt>
                <c:pt idx="2426">
                  <c:v>12.76734650340136</c:v>
                </c:pt>
                <c:pt idx="2427">
                  <c:v>12.76734650340136</c:v>
                </c:pt>
                <c:pt idx="2428">
                  <c:v>12.76734650340136</c:v>
                </c:pt>
                <c:pt idx="2429">
                  <c:v>12.76734650340136</c:v>
                </c:pt>
                <c:pt idx="2430">
                  <c:v>12.76734650340136</c:v>
                </c:pt>
                <c:pt idx="2431">
                  <c:v>12.76734650340136</c:v>
                </c:pt>
                <c:pt idx="2432">
                  <c:v>12.76734650340136</c:v>
                </c:pt>
                <c:pt idx="2433">
                  <c:v>12.76734650340136</c:v>
                </c:pt>
                <c:pt idx="2434">
                  <c:v>12.76734650340136</c:v>
                </c:pt>
                <c:pt idx="2435">
                  <c:v>12.76734650340136</c:v>
                </c:pt>
                <c:pt idx="2436">
                  <c:v>12.76734650340136</c:v>
                </c:pt>
                <c:pt idx="2437">
                  <c:v>12.76734650340136</c:v>
                </c:pt>
                <c:pt idx="2438">
                  <c:v>12.76734650340136</c:v>
                </c:pt>
                <c:pt idx="2439">
                  <c:v>12.76734650340136</c:v>
                </c:pt>
                <c:pt idx="2440">
                  <c:v>12.76734650340136</c:v>
                </c:pt>
                <c:pt idx="2441">
                  <c:v>12.76734650340136</c:v>
                </c:pt>
                <c:pt idx="2442">
                  <c:v>12.76734650340136</c:v>
                </c:pt>
                <c:pt idx="2443">
                  <c:v>12.76734650340136</c:v>
                </c:pt>
                <c:pt idx="2444">
                  <c:v>12.76734650340136</c:v>
                </c:pt>
                <c:pt idx="2445">
                  <c:v>12.76734650340136</c:v>
                </c:pt>
                <c:pt idx="2446">
                  <c:v>12.76734650340136</c:v>
                </c:pt>
                <c:pt idx="2447">
                  <c:v>12.76734650340136</c:v>
                </c:pt>
                <c:pt idx="2448">
                  <c:v>12.76734650340136</c:v>
                </c:pt>
                <c:pt idx="2449">
                  <c:v>12.76734650340136</c:v>
                </c:pt>
                <c:pt idx="2450">
                  <c:v>12.76734650340136</c:v>
                </c:pt>
                <c:pt idx="2451">
                  <c:v>12.76734650340136</c:v>
                </c:pt>
                <c:pt idx="2452">
                  <c:v>12.76734650340136</c:v>
                </c:pt>
                <c:pt idx="2453">
                  <c:v>12.76734650340136</c:v>
                </c:pt>
                <c:pt idx="2454">
                  <c:v>12.76734650340136</c:v>
                </c:pt>
                <c:pt idx="2455">
                  <c:v>12.76734650340136</c:v>
                </c:pt>
                <c:pt idx="2456">
                  <c:v>12.76734650340136</c:v>
                </c:pt>
                <c:pt idx="2457">
                  <c:v>12.76734650340136</c:v>
                </c:pt>
                <c:pt idx="2458">
                  <c:v>12.76734650340136</c:v>
                </c:pt>
                <c:pt idx="2459">
                  <c:v>12.76734650340136</c:v>
                </c:pt>
                <c:pt idx="2460">
                  <c:v>12.76734650340136</c:v>
                </c:pt>
                <c:pt idx="2461">
                  <c:v>12.76734650340136</c:v>
                </c:pt>
                <c:pt idx="2462">
                  <c:v>12.76734650340136</c:v>
                </c:pt>
                <c:pt idx="2463">
                  <c:v>12.76734650340136</c:v>
                </c:pt>
                <c:pt idx="2464">
                  <c:v>12.76734650340136</c:v>
                </c:pt>
                <c:pt idx="2465">
                  <c:v>12.76734650340136</c:v>
                </c:pt>
                <c:pt idx="2466">
                  <c:v>12.76734650340136</c:v>
                </c:pt>
                <c:pt idx="2467">
                  <c:v>12.76734650340136</c:v>
                </c:pt>
                <c:pt idx="2468">
                  <c:v>12.76734650340136</c:v>
                </c:pt>
                <c:pt idx="2469">
                  <c:v>12.76734650340136</c:v>
                </c:pt>
                <c:pt idx="2470">
                  <c:v>12.76734650340136</c:v>
                </c:pt>
                <c:pt idx="2471">
                  <c:v>12.76734650340136</c:v>
                </c:pt>
                <c:pt idx="2472">
                  <c:v>12.76734650340136</c:v>
                </c:pt>
                <c:pt idx="2473">
                  <c:v>12.76734650340136</c:v>
                </c:pt>
                <c:pt idx="2474">
                  <c:v>12.76734650340136</c:v>
                </c:pt>
                <c:pt idx="2475">
                  <c:v>12.76734650340136</c:v>
                </c:pt>
                <c:pt idx="2476">
                  <c:v>12.76734650340136</c:v>
                </c:pt>
                <c:pt idx="2477">
                  <c:v>12.76734650340136</c:v>
                </c:pt>
                <c:pt idx="2478">
                  <c:v>12.76734650340136</c:v>
                </c:pt>
                <c:pt idx="2479">
                  <c:v>12.76734650340136</c:v>
                </c:pt>
                <c:pt idx="2480">
                  <c:v>12.76734650340136</c:v>
                </c:pt>
                <c:pt idx="2481">
                  <c:v>12.76734650340136</c:v>
                </c:pt>
                <c:pt idx="2482">
                  <c:v>12.76734650340136</c:v>
                </c:pt>
                <c:pt idx="2483">
                  <c:v>12.76734650340136</c:v>
                </c:pt>
                <c:pt idx="2484">
                  <c:v>12.76734650340136</c:v>
                </c:pt>
                <c:pt idx="2485">
                  <c:v>12.76734650340136</c:v>
                </c:pt>
                <c:pt idx="2486">
                  <c:v>12.76734650340136</c:v>
                </c:pt>
                <c:pt idx="2487">
                  <c:v>12.76734650340136</c:v>
                </c:pt>
                <c:pt idx="2488">
                  <c:v>12.76734650340136</c:v>
                </c:pt>
                <c:pt idx="2489">
                  <c:v>12.76734650340136</c:v>
                </c:pt>
                <c:pt idx="2490">
                  <c:v>12.76734650340136</c:v>
                </c:pt>
                <c:pt idx="2491">
                  <c:v>12.76734650340136</c:v>
                </c:pt>
                <c:pt idx="2492">
                  <c:v>12.76734650340136</c:v>
                </c:pt>
                <c:pt idx="2493">
                  <c:v>12.76734650340136</c:v>
                </c:pt>
                <c:pt idx="2494">
                  <c:v>12.76734650340136</c:v>
                </c:pt>
                <c:pt idx="2495">
                  <c:v>12.76734650340136</c:v>
                </c:pt>
                <c:pt idx="2496">
                  <c:v>12.76734650340136</c:v>
                </c:pt>
                <c:pt idx="2497">
                  <c:v>12.76734650340136</c:v>
                </c:pt>
                <c:pt idx="2498">
                  <c:v>12.76734650340136</c:v>
                </c:pt>
                <c:pt idx="2499">
                  <c:v>12.76734650340136</c:v>
                </c:pt>
                <c:pt idx="2500">
                  <c:v>12.76734650340136</c:v>
                </c:pt>
                <c:pt idx="2501">
                  <c:v>12.76734650340136</c:v>
                </c:pt>
                <c:pt idx="2502">
                  <c:v>12.76734650340136</c:v>
                </c:pt>
                <c:pt idx="2503">
                  <c:v>12.76734650340136</c:v>
                </c:pt>
                <c:pt idx="2504">
                  <c:v>12.76734650340136</c:v>
                </c:pt>
                <c:pt idx="2505">
                  <c:v>12.76734650340136</c:v>
                </c:pt>
                <c:pt idx="2506">
                  <c:v>12.76734650340136</c:v>
                </c:pt>
                <c:pt idx="2507">
                  <c:v>12.76734650340136</c:v>
                </c:pt>
                <c:pt idx="2508">
                  <c:v>12.76734650340136</c:v>
                </c:pt>
                <c:pt idx="2509">
                  <c:v>12.76734650340136</c:v>
                </c:pt>
                <c:pt idx="2510">
                  <c:v>12.76734650340136</c:v>
                </c:pt>
                <c:pt idx="2511">
                  <c:v>12.76734650340136</c:v>
                </c:pt>
                <c:pt idx="2512">
                  <c:v>12.76734650340136</c:v>
                </c:pt>
                <c:pt idx="2513">
                  <c:v>12.76734650340136</c:v>
                </c:pt>
                <c:pt idx="2514">
                  <c:v>12.76734650340136</c:v>
                </c:pt>
                <c:pt idx="2515">
                  <c:v>12.76734650340136</c:v>
                </c:pt>
                <c:pt idx="2516">
                  <c:v>12.76734650340136</c:v>
                </c:pt>
                <c:pt idx="2517">
                  <c:v>12.76734650340136</c:v>
                </c:pt>
                <c:pt idx="2518">
                  <c:v>12.76734650340136</c:v>
                </c:pt>
                <c:pt idx="2519">
                  <c:v>12.76734650340136</c:v>
                </c:pt>
                <c:pt idx="2520">
                  <c:v>12.76734650340136</c:v>
                </c:pt>
                <c:pt idx="2521">
                  <c:v>12.76734650340136</c:v>
                </c:pt>
                <c:pt idx="2522">
                  <c:v>12.76734650340136</c:v>
                </c:pt>
                <c:pt idx="2523">
                  <c:v>12.76734650340136</c:v>
                </c:pt>
                <c:pt idx="2524">
                  <c:v>12.76734650340136</c:v>
                </c:pt>
                <c:pt idx="2525">
                  <c:v>12.76734650340136</c:v>
                </c:pt>
                <c:pt idx="2526">
                  <c:v>12.76734650340136</c:v>
                </c:pt>
                <c:pt idx="2527">
                  <c:v>12.76734650340136</c:v>
                </c:pt>
                <c:pt idx="2528">
                  <c:v>12.76734650340136</c:v>
                </c:pt>
                <c:pt idx="2529">
                  <c:v>12.76734650340136</c:v>
                </c:pt>
                <c:pt idx="2530">
                  <c:v>12.76734650340136</c:v>
                </c:pt>
                <c:pt idx="2531">
                  <c:v>12.76734650340136</c:v>
                </c:pt>
                <c:pt idx="2532">
                  <c:v>12.76734650340136</c:v>
                </c:pt>
                <c:pt idx="2533">
                  <c:v>12.76734650340136</c:v>
                </c:pt>
                <c:pt idx="2534">
                  <c:v>12.76734650340136</c:v>
                </c:pt>
                <c:pt idx="2535">
                  <c:v>12.76734650340136</c:v>
                </c:pt>
                <c:pt idx="2536">
                  <c:v>12.76734650340136</c:v>
                </c:pt>
                <c:pt idx="2537">
                  <c:v>12.76734650340136</c:v>
                </c:pt>
                <c:pt idx="2538">
                  <c:v>12.76734650340136</c:v>
                </c:pt>
                <c:pt idx="2539">
                  <c:v>12.76734650340136</c:v>
                </c:pt>
                <c:pt idx="2540">
                  <c:v>12.76734650340136</c:v>
                </c:pt>
                <c:pt idx="2541">
                  <c:v>12.76734650340136</c:v>
                </c:pt>
                <c:pt idx="2542">
                  <c:v>12.76734650340136</c:v>
                </c:pt>
                <c:pt idx="2543">
                  <c:v>12.76734650340136</c:v>
                </c:pt>
                <c:pt idx="2544">
                  <c:v>12.76734650340136</c:v>
                </c:pt>
                <c:pt idx="2545">
                  <c:v>12.76734650340136</c:v>
                </c:pt>
                <c:pt idx="2546">
                  <c:v>12.76734650340136</c:v>
                </c:pt>
                <c:pt idx="2547">
                  <c:v>12.76734650340136</c:v>
                </c:pt>
                <c:pt idx="2548">
                  <c:v>12.76734650340136</c:v>
                </c:pt>
                <c:pt idx="2549">
                  <c:v>12.76734650340136</c:v>
                </c:pt>
                <c:pt idx="2550">
                  <c:v>12.76734650340136</c:v>
                </c:pt>
                <c:pt idx="2551">
                  <c:v>12.76734650340136</c:v>
                </c:pt>
                <c:pt idx="2552">
                  <c:v>12.76734650340136</c:v>
                </c:pt>
                <c:pt idx="2553">
                  <c:v>12.76734650340136</c:v>
                </c:pt>
                <c:pt idx="2554">
                  <c:v>12.76734650340136</c:v>
                </c:pt>
                <c:pt idx="2555">
                  <c:v>12.76734650340136</c:v>
                </c:pt>
                <c:pt idx="2556">
                  <c:v>12.76734650340136</c:v>
                </c:pt>
                <c:pt idx="2557">
                  <c:v>12.76734650340136</c:v>
                </c:pt>
                <c:pt idx="2558">
                  <c:v>12.76734650340136</c:v>
                </c:pt>
                <c:pt idx="2559">
                  <c:v>12.76734650340136</c:v>
                </c:pt>
                <c:pt idx="2560">
                  <c:v>12.76734650340136</c:v>
                </c:pt>
                <c:pt idx="2561">
                  <c:v>12.76734650340136</c:v>
                </c:pt>
                <c:pt idx="2562">
                  <c:v>12.76734650340136</c:v>
                </c:pt>
                <c:pt idx="2563">
                  <c:v>12.76734650340136</c:v>
                </c:pt>
                <c:pt idx="2564">
                  <c:v>12.76734650340136</c:v>
                </c:pt>
                <c:pt idx="2565">
                  <c:v>12.76734650340136</c:v>
                </c:pt>
                <c:pt idx="2566">
                  <c:v>12.76734650340136</c:v>
                </c:pt>
                <c:pt idx="2567">
                  <c:v>12.76734650340136</c:v>
                </c:pt>
                <c:pt idx="2568">
                  <c:v>12.76734650340136</c:v>
                </c:pt>
                <c:pt idx="2569">
                  <c:v>12.76734650340136</c:v>
                </c:pt>
                <c:pt idx="2570">
                  <c:v>12.76734650340136</c:v>
                </c:pt>
                <c:pt idx="2571">
                  <c:v>12.76734650340136</c:v>
                </c:pt>
                <c:pt idx="2572">
                  <c:v>12.76734650340136</c:v>
                </c:pt>
                <c:pt idx="2573">
                  <c:v>12.76734650340136</c:v>
                </c:pt>
                <c:pt idx="2574">
                  <c:v>12.76734650340136</c:v>
                </c:pt>
                <c:pt idx="2575">
                  <c:v>12.76734650340136</c:v>
                </c:pt>
                <c:pt idx="2576">
                  <c:v>12.76734650340136</c:v>
                </c:pt>
                <c:pt idx="2577">
                  <c:v>12.76734650340136</c:v>
                </c:pt>
                <c:pt idx="2578">
                  <c:v>12.76734650340136</c:v>
                </c:pt>
                <c:pt idx="2579">
                  <c:v>12.76734650340136</c:v>
                </c:pt>
                <c:pt idx="2580">
                  <c:v>12.76734650340136</c:v>
                </c:pt>
                <c:pt idx="2581">
                  <c:v>12.76734650340136</c:v>
                </c:pt>
                <c:pt idx="2582">
                  <c:v>12.76734650340136</c:v>
                </c:pt>
                <c:pt idx="2583">
                  <c:v>12.76734650340136</c:v>
                </c:pt>
                <c:pt idx="2584">
                  <c:v>12.76734650340136</c:v>
                </c:pt>
                <c:pt idx="2585">
                  <c:v>12.76734650340136</c:v>
                </c:pt>
                <c:pt idx="2586">
                  <c:v>12.76734650340136</c:v>
                </c:pt>
                <c:pt idx="2587">
                  <c:v>12.76734650340136</c:v>
                </c:pt>
                <c:pt idx="2588">
                  <c:v>12.76734650340136</c:v>
                </c:pt>
                <c:pt idx="2589">
                  <c:v>12.76734650340136</c:v>
                </c:pt>
                <c:pt idx="2590">
                  <c:v>12.76734650340136</c:v>
                </c:pt>
                <c:pt idx="2591">
                  <c:v>12.76734650340136</c:v>
                </c:pt>
                <c:pt idx="2592">
                  <c:v>12.76734650340136</c:v>
                </c:pt>
                <c:pt idx="2593">
                  <c:v>12.76734650340136</c:v>
                </c:pt>
                <c:pt idx="2594">
                  <c:v>12.76734650340136</c:v>
                </c:pt>
                <c:pt idx="2595">
                  <c:v>12.76734650340136</c:v>
                </c:pt>
                <c:pt idx="2596">
                  <c:v>12.76734650340136</c:v>
                </c:pt>
                <c:pt idx="2597">
                  <c:v>12.76734650340136</c:v>
                </c:pt>
                <c:pt idx="2598">
                  <c:v>12.76734650340136</c:v>
                </c:pt>
                <c:pt idx="2599">
                  <c:v>12.76734650340136</c:v>
                </c:pt>
                <c:pt idx="2600">
                  <c:v>12.76734650340136</c:v>
                </c:pt>
                <c:pt idx="2601">
                  <c:v>12.76734650340136</c:v>
                </c:pt>
                <c:pt idx="2602">
                  <c:v>12.76734650340136</c:v>
                </c:pt>
                <c:pt idx="2603">
                  <c:v>12.76734650340136</c:v>
                </c:pt>
                <c:pt idx="2604">
                  <c:v>12.76734650340136</c:v>
                </c:pt>
                <c:pt idx="2605">
                  <c:v>12.76734650340136</c:v>
                </c:pt>
                <c:pt idx="2606">
                  <c:v>12.76734650340136</c:v>
                </c:pt>
                <c:pt idx="2607">
                  <c:v>12.76734650340136</c:v>
                </c:pt>
                <c:pt idx="2608">
                  <c:v>12.76734650340136</c:v>
                </c:pt>
                <c:pt idx="2609">
                  <c:v>12.76734650340136</c:v>
                </c:pt>
                <c:pt idx="2610">
                  <c:v>12.76734650340136</c:v>
                </c:pt>
                <c:pt idx="2611">
                  <c:v>12.76734650340136</c:v>
                </c:pt>
                <c:pt idx="2612">
                  <c:v>12.76734650340136</c:v>
                </c:pt>
                <c:pt idx="2613">
                  <c:v>12.76734650340136</c:v>
                </c:pt>
                <c:pt idx="2614">
                  <c:v>12.76734650340136</c:v>
                </c:pt>
                <c:pt idx="2615">
                  <c:v>12.76734650340136</c:v>
                </c:pt>
                <c:pt idx="2616">
                  <c:v>12.76734650340136</c:v>
                </c:pt>
                <c:pt idx="2617">
                  <c:v>12.76734650340136</c:v>
                </c:pt>
                <c:pt idx="2618">
                  <c:v>12.76734650340136</c:v>
                </c:pt>
                <c:pt idx="2619">
                  <c:v>12.76734650340136</c:v>
                </c:pt>
                <c:pt idx="2620">
                  <c:v>12.76734650340136</c:v>
                </c:pt>
                <c:pt idx="2621">
                  <c:v>12.76734650340136</c:v>
                </c:pt>
                <c:pt idx="2622">
                  <c:v>12.76734650340136</c:v>
                </c:pt>
                <c:pt idx="2623">
                  <c:v>12.76734650340136</c:v>
                </c:pt>
                <c:pt idx="2624">
                  <c:v>12.76734650340136</c:v>
                </c:pt>
                <c:pt idx="2625">
                  <c:v>12.76734650340136</c:v>
                </c:pt>
                <c:pt idx="2626">
                  <c:v>12.76734650340136</c:v>
                </c:pt>
                <c:pt idx="2627">
                  <c:v>12.76734650340136</c:v>
                </c:pt>
                <c:pt idx="2628">
                  <c:v>12.76734650340136</c:v>
                </c:pt>
                <c:pt idx="2629">
                  <c:v>12.76734650340136</c:v>
                </c:pt>
                <c:pt idx="2630">
                  <c:v>12.76734650340136</c:v>
                </c:pt>
                <c:pt idx="2631">
                  <c:v>12.76734650340136</c:v>
                </c:pt>
                <c:pt idx="2632">
                  <c:v>12.76734650340136</c:v>
                </c:pt>
                <c:pt idx="2633">
                  <c:v>12.76734650340136</c:v>
                </c:pt>
                <c:pt idx="2634">
                  <c:v>12.76734650340136</c:v>
                </c:pt>
                <c:pt idx="2635">
                  <c:v>12.76734650340136</c:v>
                </c:pt>
                <c:pt idx="2636">
                  <c:v>12.76734650340136</c:v>
                </c:pt>
                <c:pt idx="2637">
                  <c:v>12.76734650340136</c:v>
                </c:pt>
                <c:pt idx="2638">
                  <c:v>12.76734650340136</c:v>
                </c:pt>
                <c:pt idx="2639">
                  <c:v>12.76734650340136</c:v>
                </c:pt>
                <c:pt idx="2640">
                  <c:v>12.76734650340136</c:v>
                </c:pt>
                <c:pt idx="2641">
                  <c:v>12.76734650340136</c:v>
                </c:pt>
                <c:pt idx="2642">
                  <c:v>12.76734650340136</c:v>
                </c:pt>
                <c:pt idx="2643">
                  <c:v>12.76734650340136</c:v>
                </c:pt>
                <c:pt idx="2644">
                  <c:v>12.76734650340136</c:v>
                </c:pt>
                <c:pt idx="2645">
                  <c:v>12.76734650340136</c:v>
                </c:pt>
                <c:pt idx="2646">
                  <c:v>12.76734650340136</c:v>
                </c:pt>
                <c:pt idx="2647">
                  <c:v>12.76734650340136</c:v>
                </c:pt>
                <c:pt idx="2648">
                  <c:v>12.76734650340136</c:v>
                </c:pt>
                <c:pt idx="2649">
                  <c:v>12.76734650340136</c:v>
                </c:pt>
                <c:pt idx="2650">
                  <c:v>12.76734650340136</c:v>
                </c:pt>
                <c:pt idx="2651">
                  <c:v>12.76734650340136</c:v>
                </c:pt>
                <c:pt idx="2652">
                  <c:v>12.76734650340136</c:v>
                </c:pt>
                <c:pt idx="2653">
                  <c:v>12.76734650340136</c:v>
                </c:pt>
                <c:pt idx="2654">
                  <c:v>12.76734650340136</c:v>
                </c:pt>
                <c:pt idx="2655">
                  <c:v>12.76734650340136</c:v>
                </c:pt>
                <c:pt idx="2656">
                  <c:v>12.76734650340136</c:v>
                </c:pt>
                <c:pt idx="2657">
                  <c:v>12.76734650340136</c:v>
                </c:pt>
                <c:pt idx="2658">
                  <c:v>12.76734650340136</c:v>
                </c:pt>
                <c:pt idx="2659">
                  <c:v>12.76734650340136</c:v>
                </c:pt>
                <c:pt idx="2660">
                  <c:v>12.76734650340136</c:v>
                </c:pt>
                <c:pt idx="2661">
                  <c:v>12.76734650340136</c:v>
                </c:pt>
                <c:pt idx="2662">
                  <c:v>12.76734650340136</c:v>
                </c:pt>
                <c:pt idx="2663">
                  <c:v>12.76734650340136</c:v>
                </c:pt>
                <c:pt idx="2664">
                  <c:v>12.76734650340136</c:v>
                </c:pt>
                <c:pt idx="2665">
                  <c:v>12.76734650340136</c:v>
                </c:pt>
                <c:pt idx="2666">
                  <c:v>12.76734650340136</c:v>
                </c:pt>
                <c:pt idx="2667">
                  <c:v>12.76734650340136</c:v>
                </c:pt>
                <c:pt idx="2668">
                  <c:v>12.76734650340136</c:v>
                </c:pt>
                <c:pt idx="2669">
                  <c:v>12.76734650340136</c:v>
                </c:pt>
                <c:pt idx="2670">
                  <c:v>12.76734650340136</c:v>
                </c:pt>
                <c:pt idx="2671">
                  <c:v>12.76734650340136</c:v>
                </c:pt>
                <c:pt idx="2672">
                  <c:v>12.76734650340136</c:v>
                </c:pt>
                <c:pt idx="2673">
                  <c:v>12.76734650340136</c:v>
                </c:pt>
                <c:pt idx="2674">
                  <c:v>12.76734650340136</c:v>
                </c:pt>
                <c:pt idx="2675">
                  <c:v>12.76734650340136</c:v>
                </c:pt>
                <c:pt idx="2676">
                  <c:v>12.76734650340136</c:v>
                </c:pt>
                <c:pt idx="2677">
                  <c:v>12.76734650340136</c:v>
                </c:pt>
                <c:pt idx="2678">
                  <c:v>12.76734650340136</c:v>
                </c:pt>
                <c:pt idx="2679">
                  <c:v>12.76734650340136</c:v>
                </c:pt>
                <c:pt idx="2680">
                  <c:v>12.76734650340136</c:v>
                </c:pt>
                <c:pt idx="2681">
                  <c:v>12.76734650340136</c:v>
                </c:pt>
                <c:pt idx="2682">
                  <c:v>12.76734650340136</c:v>
                </c:pt>
                <c:pt idx="2683">
                  <c:v>12.76734650340136</c:v>
                </c:pt>
                <c:pt idx="2684">
                  <c:v>12.76734650340136</c:v>
                </c:pt>
                <c:pt idx="2685">
                  <c:v>12.76734650340136</c:v>
                </c:pt>
                <c:pt idx="2686">
                  <c:v>12.76734650340136</c:v>
                </c:pt>
                <c:pt idx="2687">
                  <c:v>12.76734650340136</c:v>
                </c:pt>
                <c:pt idx="2688">
                  <c:v>12.76734650340136</c:v>
                </c:pt>
                <c:pt idx="2689">
                  <c:v>12.76734650340136</c:v>
                </c:pt>
                <c:pt idx="2690">
                  <c:v>12.76734650340136</c:v>
                </c:pt>
                <c:pt idx="2691">
                  <c:v>12.76734650340136</c:v>
                </c:pt>
                <c:pt idx="2692">
                  <c:v>12.76734650340136</c:v>
                </c:pt>
                <c:pt idx="2693">
                  <c:v>12.76734650340136</c:v>
                </c:pt>
                <c:pt idx="2694">
                  <c:v>12.76734650340136</c:v>
                </c:pt>
                <c:pt idx="2695">
                  <c:v>12.76734650340136</c:v>
                </c:pt>
                <c:pt idx="2696">
                  <c:v>12.76734650340136</c:v>
                </c:pt>
                <c:pt idx="2697">
                  <c:v>12.76734650340136</c:v>
                </c:pt>
                <c:pt idx="2698">
                  <c:v>12.76734650340136</c:v>
                </c:pt>
                <c:pt idx="2699">
                  <c:v>12.76734650340136</c:v>
                </c:pt>
                <c:pt idx="2700">
                  <c:v>12.76734650340136</c:v>
                </c:pt>
                <c:pt idx="2701">
                  <c:v>12.76734650340136</c:v>
                </c:pt>
                <c:pt idx="2702">
                  <c:v>12.76734650340136</c:v>
                </c:pt>
                <c:pt idx="2703">
                  <c:v>12.76734650340136</c:v>
                </c:pt>
                <c:pt idx="2704">
                  <c:v>12.76734650340136</c:v>
                </c:pt>
                <c:pt idx="2705">
                  <c:v>12.76734650340136</c:v>
                </c:pt>
                <c:pt idx="2706">
                  <c:v>12.76734650340136</c:v>
                </c:pt>
                <c:pt idx="2707">
                  <c:v>12.76734650340136</c:v>
                </c:pt>
                <c:pt idx="2708">
                  <c:v>12.76734650340136</c:v>
                </c:pt>
                <c:pt idx="2709">
                  <c:v>12.76734650340136</c:v>
                </c:pt>
                <c:pt idx="2710">
                  <c:v>12.76734650340136</c:v>
                </c:pt>
                <c:pt idx="2711">
                  <c:v>12.76734650340136</c:v>
                </c:pt>
                <c:pt idx="2712">
                  <c:v>12.76734650340136</c:v>
                </c:pt>
                <c:pt idx="2713">
                  <c:v>12.76734650340136</c:v>
                </c:pt>
                <c:pt idx="2714">
                  <c:v>12.76734650340136</c:v>
                </c:pt>
                <c:pt idx="2715">
                  <c:v>12.76734650340136</c:v>
                </c:pt>
                <c:pt idx="2716">
                  <c:v>12.76734650340136</c:v>
                </c:pt>
                <c:pt idx="2717">
                  <c:v>12.76734650340136</c:v>
                </c:pt>
                <c:pt idx="2718">
                  <c:v>12.76734650340136</c:v>
                </c:pt>
                <c:pt idx="2719">
                  <c:v>12.76734650340136</c:v>
                </c:pt>
                <c:pt idx="2720">
                  <c:v>12.76734650340136</c:v>
                </c:pt>
                <c:pt idx="2721">
                  <c:v>12.76734650340136</c:v>
                </c:pt>
                <c:pt idx="2722">
                  <c:v>12.76734650340136</c:v>
                </c:pt>
                <c:pt idx="2723">
                  <c:v>12.76734650340136</c:v>
                </c:pt>
                <c:pt idx="2724">
                  <c:v>12.76734650340136</c:v>
                </c:pt>
                <c:pt idx="2725">
                  <c:v>12.76734650340136</c:v>
                </c:pt>
                <c:pt idx="2726">
                  <c:v>12.76734650340136</c:v>
                </c:pt>
                <c:pt idx="2727">
                  <c:v>12.76734650340136</c:v>
                </c:pt>
                <c:pt idx="2728">
                  <c:v>12.76734650340136</c:v>
                </c:pt>
                <c:pt idx="2729">
                  <c:v>12.76734650340136</c:v>
                </c:pt>
                <c:pt idx="2730">
                  <c:v>12.76734650340136</c:v>
                </c:pt>
                <c:pt idx="2731">
                  <c:v>12.76734650340136</c:v>
                </c:pt>
                <c:pt idx="2732">
                  <c:v>12.76734650340136</c:v>
                </c:pt>
                <c:pt idx="2733">
                  <c:v>12.76734650340136</c:v>
                </c:pt>
                <c:pt idx="2734">
                  <c:v>12.76734650340136</c:v>
                </c:pt>
                <c:pt idx="2735">
                  <c:v>12.76734650340136</c:v>
                </c:pt>
                <c:pt idx="2736">
                  <c:v>12.76734650340136</c:v>
                </c:pt>
                <c:pt idx="2737">
                  <c:v>12.76734650340136</c:v>
                </c:pt>
                <c:pt idx="2738">
                  <c:v>12.76734650340136</c:v>
                </c:pt>
                <c:pt idx="2739">
                  <c:v>12.76734650340136</c:v>
                </c:pt>
                <c:pt idx="2740">
                  <c:v>12.76734650340136</c:v>
                </c:pt>
                <c:pt idx="2741">
                  <c:v>12.76734650340136</c:v>
                </c:pt>
                <c:pt idx="2742">
                  <c:v>12.76734650340136</c:v>
                </c:pt>
                <c:pt idx="2743">
                  <c:v>12.76734650340136</c:v>
                </c:pt>
                <c:pt idx="2744">
                  <c:v>12.76734650340136</c:v>
                </c:pt>
                <c:pt idx="2745">
                  <c:v>12.76734650340136</c:v>
                </c:pt>
                <c:pt idx="2746">
                  <c:v>12.76734650340136</c:v>
                </c:pt>
                <c:pt idx="2747">
                  <c:v>12.76734650340136</c:v>
                </c:pt>
                <c:pt idx="2748">
                  <c:v>12.76734650340136</c:v>
                </c:pt>
                <c:pt idx="2749">
                  <c:v>12.76734650340136</c:v>
                </c:pt>
                <c:pt idx="2750">
                  <c:v>12.76734650340136</c:v>
                </c:pt>
                <c:pt idx="2751">
                  <c:v>12.76734650340136</c:v>
                </c:pt>
                <c:pt idx="2752">
                  <c:v>12.76734650340136</c:v>
                </c:pt>
                <c:pt idx="2753">
                  <c:v>12.76734650340136</c:v>
                </c:pt>
                <c:pt idx="2754">
                  <c:v>12.76734650340136</c:v>
                </c:pt>
                <c:pt idx="2755">
                  <c:v>12.76734650340136</c:v>
                </c:pt>
                <c:pt idx="2756">
                  <c:v>12.76734650340136</c:v>
                </c:pt>
                <c:pt idx="2757">
                  <c:v>12.76734650340136</c:v>
                </c:pt>
                <c:pt idx="2758">
                  <c:v>12.76734650340136</c:v>
                </c:pt>
                <c:pt idx="2759">
                  <c:v>12.76734650340136</c:v>
                </c:pt>
                <c:pt idx="2760">
                  <c:v>12.76734650340136</c:v>
                </c:pt>
                <c:pt idx="2761">
                  <c:v>12.76734650340136</c:v>
                </c:pt>
                <c:pt idx="2762">
                  <c:v>12.76734650340136</c:v>
                </c:pt>
                <c:pt idx="2763">
                  <c:v>12.76734650340136</c:v>
                </c:pt>
                <c:pt idx="2764">
                  <c:v>12.76734650340136</c:v>
                </c:pt>
                <c:pt idx="2765">
                  <c:v>12.76734650340136</c:v>
                </c:pt>
                <c:pt idx="2766">
                  <c:v>12.76734650340136</c:v>
                </c:pt>
                <c:pt idx="2767">
                  <c:v>12.76734650340136</c:v>
                </c:pt>
                <c:pt idx="2768">
                  <c:v>12.76734650340136</c:v>
                </c:pt>
                <c:pt idx="2769">
                  <c:v>12.76734650340136</c:v>
                </c:pt>
                <c:pt idx="2770">
                  <c:v>12.76734650340136</c:v>
                </c:pt>
                <c:pt idx="2771">
                  <c:v>12.76734650340136</c:v>
                </c:pt>
                <c:pt idx="2772">
                  <c:v>12.76734650340136</c:v>
                </c:pt>
                <c:pt idx="2773">
                  <c:v>12.76734650340136</c:v>
                </c:pt>
                <c:pt idx="2774">
                  <c:v>12.76734650340136</c:v>
                </c:pt>
                <c:pt idx="2775">
                  <c:v>12.76734650340136</c:v>
                </c:pt>
                <c:pt idx="2776">
                  <c:v>12.76734650340136</c:v>
                </c:pt>
                <c:pt idx="2777">
                  <c:v>12.76734650340136</c:v>
                </c:pt>
                <c:pt idx="2778">
                  <c:v>12.76734650340136</c:v>
                </c:pt>
                <c:pt idx="2779">
                  <c:v>12.76734650340136</c:v>
                </c:pt>
                <c:pt idx="2780">
                  <c:v>12.76734650340136</c:v>
                </c:pt>
                <c:pt idx="2781">
                  <c:v>12.76734650340136</c:v>
                </c:pt>
                <c:pt idx="2782">
                  <c:v>12.76734650340136</c:v>
                </c:pt>
                <c:pt idx="2783">
                  <c:v>12.76734650340136</c:v>
                </c:pt>
                <c:pt idx="2784">
                  <c:v>12.76734650340136</c:v>
                </c:pt>
                <c:pt idx="2785">
                  <c:v>12.76734650340136</c:v>
                </c:pt>
                <c:pt idx="2786">
                  <c:v>12.76734650340136</c:v>
                </c:pt>
                <c:pt idx="2787">
                  <c:v>12.76734650340136</c:v>
                </c:pt>
                <c:pt idx="2788">
                  <c:v>12.76734650340136</c:v>
                </c:pt>
                <c:pt idx="2789">
                  <c:v>12.76734650340136</c:v>
                </c:pt>
                <c:pt idx="2790">
                  <c:v>12.76734650340136</c:v>
                </c:pt>
                <c:pt idx="2791">
                  <c:v>12.76734650340136</c:v>
                </c:pt>
                <c:pt idx="2792">
                  <c:v>12.76734650340136</c:v>
                </c:pt>
                <c:pt idx="2793">
                  <c:v>12.76734650340136</c:v>
                </c:pt>
                <c:pt idx="2794">
                  <c:v>12.76734650340136</c:v>
                </c:pt>
                <c:pt idx="2795">
                  <c:v>12.76734650340136</c:v>
                </c:pt>
                <c:pt idx="2796">
                  <c:v>12.76734650340136</c:v>
                </c:pt>
                <c:pt idx="2797">
                  <c:v>12.76734650340136</c:v>
                </c:pt>
                <c:pt idx="2798">
                  <c:v>12.76734650340136</c:v>
                </c:pt>
                <c:pt idx="2799">
                  <c:v>12.76734650340136</c:v>
                </c:pt>
                <c:pt idx="2800">
                  <c:v>12.76734650340136</c:v>
                </c:pt>
                <c:pt idx="2801">
                  <c:v>12.76734650340136</c:v>
                </c:pt>
                <c:pt idx="2802">
                  <c:v>12.76734650340136</c:v>
                </c:pt>
                <c:pt idx="2803">
                  <c:v>12.76734650340136</c:v>
                </c:pt>
                <c:pt idx="2804">
                  <c:v>12.76734650340136</c:v>
                </c:pt>
                <c:pt idx="2805">
                  <c:v>12.76734650340136</c:v>
                </c:pt>
                <c:pt idx="2806">
                  <c:v>12.76734650340136</c:v>
                </c:pt>
                <c:pt idx="2807">
                  <c:v>12.76734650340136</c:v>
                </c:pt>
                <c:pt idx="2808">
                  <c:v>12.76734650340136</c:v>
                </c:pt>
                <c:pt idx="2809">
                  <c:v>12.76734650340136</c:v>
                </c:pt>
                <c:pt idx="2810">
                  <c:v>12.76734650340136</c:v>
                </c:pt>
                <c:pt idx="2811">
                  <c:v>12.76734650340136</c:v>
                </c:pt>
                <c:pt idx="2812">
                  <c:v>12.76734650340136</c:v>
                </c:pt>
                <c:pt idx="2813">
                  <c:v>12.76734650340136</c:v>
                </c:pt>
                <c:pt idx="2814">
                  <c:v>12.76734650340136</c:v>
                </c:pt>
                <c:pt idx="2815">
                  <c:v>12.76734650340136</c:v>
                </c:pt>
                <c:pt idx="2816">
                  <c:v>12.76734650340136</c:v>
                </c:pt>
                <c:pt idx="2817">
                  <c:v>12.76734650340136</c:v>
                </c:pt>
                <c:pt idx="2818">
                  <c:v>12.76734650340136</c:v>
                </c:pt>
                <c:pt idx="2819">
                  <c:v>12.76734650340136</c:v>
                </c:pt>
                <c:pt idx="2820">
                  <c:v>12.76734650340136</c:v>
                </c:pt>
                <c:pt idx="2821">
                  <c:v>12.76734650340136</c:v>
                </c:pt>
                <c:pt idx="2822">
                  <c:v>12.76734650340136</c:v>
                </c:pt>
                <c:pt idx="2823">
                  <c:v>12.76734650340136</c:v>
                </c:pt>
                <c:pt idx="2824">
                  <c:v>12.76734650340136</c:v>
                </c:pt>
                <c:pt idx="2825">
                  <c:v>12.76734650340136</c:v>
                </c:pt>
                <c:pt idx="2826">
                  <c:v>12.76734650340136</c:v>
                </c:pt>
                <c:pt idx="2827">
                  <c:v>12.76734650340136</c:v>
                </c:pt>
                <c:pt idx="2828">
                  <c:v>12.76734650340136</c:v>
                </c:pt>
                <c:pt idx="2829">
                  <c:v>12.76734650340136</c:v>
                </c:pt>
                <c:pt idx="2830">
                  <c:v>12.76734650340136</c:v>
                </c:pt>
                <c:pt idx="2831">
                  <c:v>12.76734650340136</c:v>
                </c:pt>
                <c:pt idx="2832">
                  <c:v>12.76734650340136</c:v>
                </c:pt>
                <c:pt idx="2833">
                  <c:v>12.76734650340136</c:v>
                </c:pt>
                <c:pt idx="2834">
                  <c:v>12.76734650340136</c:v>
                </c:pt>
                <c:pt idx="2835">
                  <c:v>12.76734650340136</c:v>
                </c:pt>
                <c:pt idx="2836">
                  <c:v>12.76734650340136</c:v>
                </c:pt>
                <c:pt idx="2837">
                  <c:v>12.76734650340136</c:v>
                </c:pt>
                <c:pt idx="2838">
                  <c:v>12.76734650340136</c:v>
                </c:pt>
                <c:pt idx="2839">
                  <c:v>12.76734650340136</c:v>
                </c:pt>
                <c:pt idx="2840">
                  <c:v>12.76734650340136</c:v>
                </c:pt>
                <c:pt idx="2841">
                  <c:v>12.76734650340136</c:v>
                </c:pt>
                <c:pt idx="2842">
                  <c:v>12.76734650340136</c:v>
                </c:pt>
                <c:pt idx="2843">
                  <c:v>12.76734650340136</c:v>
                </c:pt>
                <c:pt idx="2844">
                  <c:v>12.76734650340136</c:v>
                </c:pt>
                <c:pt idx="2845">
                  <c:v>12.76734650340136</c:v>
                </c:pt>
                <c:pt idx="2846">
                  <c:v>12.76734650340136</c:v>
                </c:pt>
                <c:pt idx="2847">
                  <c:v>12.76734650340136</c:v>
                </c:pt>
                <c:pt idx="2848">
                  <c:v>12.76734650340136</c:v>
                </c:pt>
                <c:pt idx="2849">
                  <c:v>12.76734650340136</c:v>
                </c:pt>
                <c:pt idx="2850">
                  <c:v>12.76734650340136</c:v>
                </c:pt>
                <c:pt idx="2851">
                  <c:v>12.76734650340136</c:v>
                </c:pt>
                <c:pt idx="2852">
                  <c:v>12.76734650340136</c:v>
                </c:pt>
                <c:pt idx="2853">
                  <c:v>12.76734650340136</c:v>
                </c:pt>
                <c:pt idx="2854">
                  <c:v>12.76734650340136</c:v>
                </c:pt>
                <c:pt idx="2855">
                  <c:v>12.76734650340136</c:v>
                </c:pt>
                <c:pt idx="2856">
                  <c:v>12.76734650340136</c:v>
                </c:pt>
                <c:pt idx="2857">
                  <c:v>12.76734650340136</c:v>
                </c:pt>
                <c:pt idx="2858">
                  <c:v>12.76734650340136</c:v>
                </c:pt>
                <c:pt idx="2859">
                  <c:v>12.76734650340136</c:v>
                </c:pt>
                <c:pt idx="2860">
                  <c:v>12.76734650340136</c:v>
                </c:pt>
                <c:pt idx="2861">
                  <c:v>12.76734650340136</c:v>
                </c:pt>
                <c:pt idx="2862">
                  <c:v>12.76734650340136</c:v>
                </c:pt>
                <c:pt idx="2863">
                  <c:v>12.76734650340136</c:v>
                </c:pt>
                <c:pt idx="2864">
                  <c:v>12.76734650340136</c:v>
                </c:pt>
                <c:pt idx="2865">
                  <c:v>12.76734650340136</c:v>
                </c:pt>
                <c:pt idx="2866">
                  <c:v>12.76734650340136</c:v>
                </c:pt>
                <c:pt idx="2867">
                  <c:v>12.76734650340136</c:v>
                </c:pt>
                <c:pt idx="2868">
                  <c:v>12.76734650340136</c:v>
                </c:pt>
                <c:pt idx="2869">
                  <c:v>12.76734650340136</c:v>
                </c:pt>
                <c:pt idx="2870">
                  <c:v>12.76734650340136</c:v>
                </c:pt>
                <c:pt idx="2871">
                  <c:v>12.76734650340136</c:v>
                </c:pt>
                <c:pt idx="2872">
                  <c:v>12.76734650340136</c:v>
                </c:pt>
                <c:pt idx="2873">
                  <c:v>12.76734650340136</c:v>
                </c:pt>
                <c:pt idx="2874">
                  <c:v>12.76734650340136</c:v>
                </c:pt>
                <c:pt idx="2875">
                  <c:v>12.76734650340136</c:v>
                </c:pt>
                <c:pt idx="2876">
                  <c:v>12.76734650340136</c:v>
                </c:pt>
                <c:pt idx="2877">
                  <c:v>12.76734650340136</c:v>
                </c:pt>
                <c:pt idx="2878">
                  <c:v>12.76734650340136</c:v>
                </c:pt>
                <c:pt idx="2879">
                  <c:v>12.76734650340136</c:v>
                </c:pt>
                <c:pt idx="2880">
                  <c:v>12.76734650340136</c:v>
                </c:pt>
                <c:pt idx="2881">
                  <c:v>12.76734650340136</c:v>
                </c:pt>
                <c:pt idx="2882">
                  <c:v>12.76734650340136</c:v>
                </c:pt>
                <c:pt idx="2883">
                  <c:v>12.76734650340136</c:v>
                </c:pt>
                <c:pt idx="2884">
                  <c:v>12.76734650340136</c:v>
                </c:pt>
                <c:pt idx="2885">
                  <c:v>12.76734650340136</c:v>
                </c:pt>
                <c:pt idx="2886">
                  <c:v>12.76734650340136</c:v>
                </c:pt>
                <c:pt idx="2887">
                  <c:v>12.76734650340136</c:v>
                </c:pt>
                <c:pt idx="2888">
                  <c:v>12.76734650340136</c:v>
                </c:pt>
                <c:pt idx="2889">
                  <c:v>12.76734650340136</c:v>
                </c:pt>
                <c:pt idx="2890">
                  <c:v>12.76734650340136</c:v>
                </c:pt>
                <c:pt idx="2891">
                  <c:v>12.76734650340136</c:v>
                </c:pt>
                <c:pt idx="2892">
                  <c:v>12.76734650340136</c:v>
                </c:pt>
                <c:pt idx="2893">
                  <c:v>12.76734650340136</c:v>
                </c:pt>
                <c:pt idx="2894">
                  <c:v>12.76734650340136</c:v>
                </c:pt>
                <c:pt idx="2895">
                  <c:v>12.76734650340136</c:v>
                </c:pt>
                <c:pt idx="2896">
                  <c:v>12.76734650340136</c:v>
                </c:pt>
                <c:pt idx="2897">
                  <c:v>12.76734650340136</c:v>
                </c:pt>
                <c:pt idx="2898">
                  <c:v>12.76734650340136</c:v>
                </c:pt>
                <c:pt idx="2899">
                  <c:v>12.76734650340136</c:v>
                </c:pt>
                <c:pt idx="2900">
                  <c:v>12.76734650340136</c:v>
                </c:pt>
                <c:pt idx="2901">
                  <c:v>12.76734650340136</c:v>
                </c:pt>
                <c:pt idx="2902">
                  <c:v>12.76734650340136</c:v>
                </c:pt>
                <c:pt idx="2903">
                  <c:v>12.76734650340136</c:v>
                </c:pt>
                <c:pt idx="2904">
                  <c:v>12.76734650340136</c:v>
                </c:pt>
                <c:pt idx="2905">
                  <c:v>12.76734650340136</c:v>
                </c:pt>
                <c:pt idx="2906">
                  <c:v>12.76734650340136</c:v>
                </c:pt>
                <c:pt idx="2907">
                  <c:v>12.76734650340136</c:v>
                </c:pt>
                <c:pt idx="2908">
                  <c:v>12.76734650340136</c:v>
                </c:pt>
                <c:pt idx="2909">
                  <c:v>12.76734650340136</c:v>
                </c:pt>
                <c:pt idx="2910">
                  <c:v>12.76734650340136</c:v>
                </c:pt>
                <c:pt idx="2911">
                  <c:v>12.76734650340136</c:v>
                </c:pt>
                <c:pt idx="2912">
                  <c:v>12.76734650340136</c:v>
                </c:pt>
                <c:pt idx="2913">
                  <c:v>12.76734650340136</c:v>
                </c:pt>
                <c:pt idx="2914">
                  <c:v>12.76734650340136</c:v>
                </c:pt>
                <c:pt idx="2915">
                  <c:v>12.76734650340136</c:v>
                </c:pt>
                <c:pt idx="2916">
                  <c:v>12.76734650340136</c:v>
                </c:pt>
                <c:pt idx="2917">
                  <c:v>12.76734650340136</c:v>
                </c:pt>
                <c:pt idx="2918">
                  <c:v>12.76734650340136</c:v>
                </c:pt>
                <c:pt idx="2919">
                  <c:v>12.76734650340136</c:v>
                </c:pt>
                <c:pt idx="2920">
                  <c:v>12.76734650340136</c:v>
                </c:pt>
                <c:pt idx="2921">
                  <c:v>12.76734650340136</c:v>
                </c:pt>
                <c:pt idx="2922">
                  <c:v>12.76734650340136</c:v>
                </c:pt>
                <c:pt idx="2923">
                  <c:v>12.76734650340136</c:v>
                </c:pt>
                <c:pt idx="2924">
                  <c:v>12.76734650340136</c:v>
                </c:pt>
                <c:pt idx="2925">
                  <c:v>12.76734650340136</c:v>
                </c:pt>
                <c:pt idx="2926">
                  <c:v>12.76734650340136</c:v>
                </c:pt>
                <c:pt idx="2927">
                  <c:v>12.76734650340136</c:v>
                </c:pt>
                <c:pt idx="2928">
                  <c:v>12.76734650340136</c:v>
                </c:pt>
                <c:pt idx="2929">
                  <c:v>12.76734650340136</c:v>
                </c:pt>
                <c:pt idx="2930">
                  <c:v>12.76734650340136</c:v>
                </c:pt>
                <c:pt idx="2931">
                  <c:v>12.76734650340136</c:v>
                </c:pt>
                <c:pt idx="2932">
                  <c:v>12.76734650340136</c:v>
                </c:pt>
                <c:pt idx="2933">
                  <c:v>12.76734650340136</c:v>
                </c:pt>
                <c:pt idx="2934">
                  <c:v>12.76734650340136</c:v>
                </c:pt>
                <c:pt idx="2935">
                  <c:v>12.76734650340136</c:v>
                </c:pt>
                <c:pt idx="2936">
                  <c:v>12.76734650340136</c:v>
                </c:pt>
                <c:pt idx="2937">
                  <c:v>12.76734650340136</c:v>
                </c:pt>
                <c:pt idx="2938">
                  <c:v>12.76734650340136</c:v>
                </c:pt>
                <c:pt idx="2939">
                  <c:v>12.76734650340136</c:v>
                </c:pt>
                <c:pt idx="2940">
                  <c:v>12.76734650340136</c:v>
                </c:pt>
                <c:pt idx="2941">
                  <c:v>12.76734650340136</c:v>
                </c:pt>
                <c:pt idx="2942">
                  <c:v>12.76734650340136</c:v>
                </c:pt>
                <c:pt idx="2943">
                  <c:v>12.76734650340136</c:v>
                </c:pt>
                <c:pt idx="2944">
                  <c:v>12.76734650340136</c:v>
                </c:pt>
                <c:pt idx="2945">
                  <c:v>12.76734650340136</c:v>
                </c:pt>
                <c:pt idx="2946">
                  <c:v>12.76734650340136</c:v>
                </c:pt>
                <c:pt idx="2947">
                  <c:v>12.76734650340136</c:v>
                </c:pt>
                <c:pt idx="2948">
                  <c:v>12.76734650340136</c:v>
                </c:pt>
                <c:pt idx="2949">
                  <c:v>12.76734650340136</c:v>
                </c:pt>
                <c:pt idx="2950">
                  <c:v>12.76734650340136</c:v>
                </c:pt>
                <c:pt idx="2951">
                  <c:v>12.76734650340136</c:v>
                </c:pt>
                <c:pt idx="2952">
                  <c:v>12.76734650340136</c:v>
                </c:pt>
                <c:pt idx="2953">
                  <c:v>12.76734650340136</c:v>
                </c:pt>
                <c:pt idx="2954">
                  <c:v>12.76734650340136</c:v>
                </c:pt>
                <c:pt idx="2955">
                  <c:v>12.76734650340136</c:v>
                </c:pt>
                <c:pt idx="2956">
                  <c:v>12.76734650340136</c:v>
                </c:pt>
                <c:pt idx="2957">
                  <c:v>12.76734650340136</c:v>
                </c:pt>
                <c:pt idx="2958">
                  <c:v>12.76734650340136</c:v>
                </c:pt>
                <c:pt idx="2959">
                  <c:v>12.76734650340136</c:v>
                </c:pt>
                <c:pt idx="2960">
                  <c:v>12.76734650340136</c:v>
                </c:pt>
                <c:pt idx="2961">
                  <c:v>12.76734650340136</c:v>
                </c:pt>
                <c:pt idx="2962">
                  <c:v>12.76734650340136</c:v>
                </c:pt>
                <c:pt idx="2963">
                  <c:v>12.76734650340136</c:v>
                </c:pt>
                <c:pt idx="2964">
                  <c:v>12.76734650340136</c:v>
                </c:pt>
                <c:pt idx="2965">
                  <c:v>12.76734650340136</c:v>
                </c:pt>
                <c:pt idx="2966">
                  <c:v>12.76734650340136</c:v>
                </c:pt>
                <c:pt idx="2967">
                  <c:v>12.76734650340136</c:v>
                </c:pt>
                <c:pt idx="2968">
                  <c:v>12.76734650340136</c:v>
                </c:pt>
                <c:pt idx="2969">
                  <c:v>12.76734650340136</c:v>
                </c:pt>
                <c:pt idx="2970">
                  <c:v>12.76734650340136</c:v>
                </c:pt>
                <c:pt idx="2971">
                  <c:v>12.76734650340136</c:v>
                </c:pt>
                <c:pt idx="2972">
                  <c:v>12.76734650340136</c:v>
                </c:pt>
                <c:pt idx="2973">
                  <c:v>12.76734650340136</c:v>
                </c:pt>
                <c:pt idx="2974">
                  <c:v>12.76734650340136</c:v>
                </c:pt>
                <c:pt idx="2975">
                  <c:v>12.76734650340136</c:v>
                </c:pt>
                <c:pt idx="2976">
                  <c:v>12.76734650340136</c:v>
                </c:pt>
                <c:pt idx="2977">
                  <c:v>12.76734650340136</c:v>
                </c:pt>
                <c:pt idx="2978">
                  <c:v>12.76734650340136</c:v>
                </c:pt>
                <c:pt idx="2979">
                  <c:v>12.76734650340136</c:v>
                </c:pt>
                <c:pt idx="2980">
                  <c:v>12.76734650340136</c:v>
                </c:pt>
                <c:pt idx="2981">
                  <c:v>12.76734650340136</c:v>
                </c:pt>
                <c:pt idx="2982">
                  <c:v>12.76734650340136</c:v>
                </c:pt>
                <c:pt idx="2983">
                  <c:v>12.76734650340136</c:v>
                </c:pt>
                <c:pt idx="2984">
                  <c:v>12.76734650340136</c:v>
                </c:pt>
                <c:pt idx="2985">
                  <c:v>12.76734650340136</c:v>
                </c:pt>
                <c:pt idx="2986">
                  <c:v>12.76734650340136</c:v>
                </c:pt>
                <c:pt idx="2987">
                  <c:v>12.76734650340136</c:v>
                </c:pt>
                <c:pt idx="2988">
                  <c:v>12.76734650340136</c:v>
                </c:pt>
                <c:pt idx="2989">
                  <c:v>12.76734650340136</c:v>
                </c:pt>
                <c:pt idx="2990">
                  <c:v>12.76734650340136</c:v>
                </c:pt>
                <c:pt idx="2991">
                  <c:v>12.76734650340136</c:v>
                </c:pt>
                <c:pt idx="2992">
                  <c:v>12.76734650340136</c:v>
                </c:pt>
                <c:pt idx="2993">
                  <c:v>12.76734650340136</c:v>
                </c:pt>
                <c:pt idx="2994">
                  <c:v>12.76734650340136</c:v>
                </c:pt>
                <c:pt idx="2995">
                  <c:v>12.76734650340136</c:v>
                </c:pt>
                <c:pt idx="2996">
                  <c:v>12.76734650340136</c:v>
                </c:pt>
                <c:pt idx="2997">
                  <c:v>12.76734650340136</c:v>
                </c:pt>
                <c:pt idx="2998">
                  <c:v>12.76734650340136</c:v>
                </c:pt>
                <c:pt idx="2999">
                  <c:v>12.76734650340136</c:v>
                </c:pt>
                <c:pt idx="3000">
                  <c:v>12.76734650340136</c:v>
                </c:pt>
                <c:pt idx="3001">
                  <c:v>12.76734650340136</c:v>
                </c:pt>
                <c:pt idx="3002">
                  <c:v>12.76734650340136</c:v>
                </c:pt>
                <c:pt idx="3003">
                  <c:v>12.76734650340136</c:v>
                </c:pt>
                <c:pt idx="3004">
                  <c:v>12.76734650340136</c:v>
                </c:pt>
                <c:pt idx="3005">
                  <c:v>12.76734650340136</c:v>
                </c:pt>
                <c:pt idx="3006">
                  <c:v>12.76734650340136</c:v>
                </c:pt>
                <c:pt idx="3007">
                  <c:v>12.76734650340136</c:v>
                </c:pt>
                <c:pt idx="3008">
                  <c:v>12.76734650340136</c:v>
                </c:pt>
                <c:pt idx="3009">
                  <c:v>12.76734650340136</c:v>
                </c:pt>
                <c:pt idx="3010">
                  <c:v>12.76734650340136</c:v>
                </c:pt>
                <c:pt idx="3011">
                  <c:v>12.76734650340136</c:v>
                </c:pt>
                <c:pt idx="3012">
                  <c:v>12.76734650340136</c:v>
                </c:pt>
                <c:pt idx="3013">
                  <c:v>12.76734650340136</c:v>
                </c:pt>
                <c:pt idx="3014">
                  <c:v>12.76734650340136</c:v>
                </c:pt>
                <c:pt idx="3015">
                  <c:v>12.76734650340136</c:v>
                </c:pt>
                <c:pt idx="3016">
                  <c:v>12.76734650340136</c:v>
                </c:pt>
                <c:pt idx="3017">
                  <c:v>12.76734650340136</c:v>
                </c:pt>
                <c:pt idx="3018">
                  <c:v>12.76734650340136</c:v>
                </c:pt>
                <c:pt idx="3019">
                  <c:v>12.76734650340136</c:v>
                </c:pt>
                <c:pt idx="3020">
                  <c:v>12.76734650340136</c:v>
                </c:pt>
                <c:pt idx="3021">
                  <c:v>12.76734650340136</c:v>
                </c:pt>
                <c:pt idx="3022">
                  <c:v>12.76734650340136</c:v>
                </c:pt>
                <c:pt idx="3023">
                  <c:v>12.76734650340136</c:v>
                </c:pt>
                <c:pt idx="3024">
                  <c:v>12.76734650340136</c:v>
                </c:pt>
                <c:pt idx="3025">
                  <c:v>12.76734650340136</c:v>
                </c:pt>
                <c:pt idx="3026">
                  <c:v>12.76734650340136</c:v>
                </c:pt>
                <c:pt idx="3027">
                  <c:v>12.76734650340136</c:v>
                </c:pt>
                <c:pt idx="3028">
                  <c:v>12.76734650340136</c:v>
                </c:pt>
                <c:pt idx="3029">
                  <c:v>12.76734650340136</c:v>
                </c:pt>
                <c:pt idx="3030">
                  <c:v>12.76734650340136</c:v>
                </c:pt>
                <c:pt idx="3031">
                  <c:v>12.76734650340136</c:v>
                </c:pt>
                <c:pt idx="3032">
                  <c:v>12.76734650340136</c:v>
                </c:pt>
                <c:pt idx="3033">
                  <c:v>12.76734650340136</c:v>
                </c:pt>
                <c:pt idx="3034">
                  <c:v>12.76734650340136</c:v>
                </c:pt>
                <c:pt idx="3035">
                  <c:v>12.76734650340136</c:v>
                </c:pt>
                <c:pt idx="3036">
                  <c:v>12.76734650340136</c:v>
                </c:pt>
                <c:pt idx="3037">
                  <c:v>12.76734650340136</c:v>
                </c:pt>
                <c:pt idx="3038">
                  <c:v>12.76734650340136</c:v>
                </c:pt>
                <c:pt idx="3039">
                  <c:v>12.76734650340136</c:v>
                </c:pt>
                <c:pt idx="3040">
                  <c:v>12.76734650340136</c:v>
                </c:pt>
                <c:pt idx="3041">
                  <c:v>12.76734650340136</c:v>
                </c:pt>
                <c:pt idx="3042">
                  <c:v>12.76734650340136</c:v>
                </c:pt>
                <c:pt idx="3043">
                  <c:v>12.76734650340136</c:v>
                </c:pt>
                <c:pt idx="3044">
                  <c:v>12.76734650340136</c:v>
                </c:pt>
                <c:pt idx="3045">
                  <c:v>12.76734650340136</c:v>
                </c:pt>
                <c:pt idx="3046">
                  <c:v>12.76734650340136</c:v>
                </c:pt>
                <c:pt idx="3047">
                  <c:v>12.76734650340136</c:v>
                </c:pt>
                <c:pt idx="3048">
                  <c:v>12.76734650340136</c:v>
                </c:pt>
                <c:pt idx="3049">
                  <c:v>12.76734650340136</c:v>
                </c:pt>
                <c:pt idx="3050">
                  <c:v>12.76734650340136</c:v>
                </c:pt>
                <c:pt idx="3051">
                  <c:v>12.76734650340136</c:v>
                </c:pt>
                <c:pt idx="3052">
                  <c:v>12.76734650340136</c:v>
                </c:pt>
                <c:pt idx="3053">
                  <c:v>12.76734650340136</c:v>
                </c:pt>
                <c:pt idx="3054">
                  <c:v>12.76734650340136</c:v>
                </c:pt>
                <c:pt idx="3055">
                  <c:v>12.76734650340136</c:v>
                </c:pt>
                <c:pt idx="3056">
                  <c:v>12.76734650340136</c:v>
                </c:pt>
                <c:pt idx="3057">
                  <c:v>12.76734650340136</c:v>
                </c:pt>
                <c:pt idx="3058">
                  <c:v>12.76734650340136</c:v>
                </c:pt>
                <c:pt idx="3059">
                  <c:v>12.76734650340136</c:v>
                </c:pt>
                <c:pt idx="3060">
                  <c:v>12.76734650340136</c:v>
                </c:pt>
                <c:pt idx="3061">
                  <c:v>12.76734650340136</c:v>
                </c:pt>
                <c:pt idx="3062">
                  <c:v>12.76734650340136</c:v>
                </c:pt>
                <c:pt idx="3063">
                  <c:v>12.76734650340136</c:v>
                </c:pt>
                <c:pt idx="3064">
                  <c:v>12.76734650340136</c:v>
                </c:pt>
                <c:pt idx="3065">
                  <c:v>12.76734650340136</c:v>
                </c:pt>
                <c:pt idx="3066">
                  <c:v>12.76734650340136</c:v>
                </c:pt>
                <c:pt idx="3067">
                  <c:v>12.76734650340136</c:v>
                </c:pt>
                <c:pt idx="3068">
                  <c:v>12.76734650340136</c:v>
                </c:pt>
                <c:pt idx="3069">
                  <c:v>12.76734650340136</c:v>
                </c:pt>
                <c:pt idx="3070">
                  <c:v>12.76734650340136</c:v>
                </c:pt>
                <c:pt idx="3071">
                  <c:v>12.76734650340136</c:v>
                </c:pt>
                <c:pt idx="3072">
                  <c:v>12.76734650340136</c:v>
                </c:pt>
                <c:pt idx="3073">
                  <c:v>12.76734650340136</c:v>
                </c:pt>
                <c:pt idx="3074">
                  <c:v>12.76734650340136</c:v>
                </c:pt>
                <c:pt idx="3075">
                  <c:v>12.76734650340136</c:v>
                </c:pt>
                <c:pt idx="3076">
                  <c:v>12.76734650340136</c:v>
                </c:pt>
                <c:pt idx="3077">
                  <c:v>12.76734650340136</c:v>
                </c:pt>
                <c:pt idx="3078">
                  <c:v>12.76734650340136</c:v>
                </c:pt>
                <c:pt idx="3079">
                  <c:v>12.76734650340136</c:v>
                </c:pt>
                <c:pt idx="3080">
                  <c:v>12.76734650340136</c:v>
                </c:pt>
                <c:pt idx="3081">
                  <c:v>12.76734650340136</c:v>
                </c:pt>
                <c:pt idx="3082">
                  <c:v>12.76734650340136</c:v>
                </c:pt>
                <c:pt idx="3083">
                  <c:v>12.76734650340136</c:v>
                </c:pt>
                <c:pt idx="3084">
                  <c:v>12.76734650340136</c:v>
                </c:pt>
                <c:pt idx="3085">
                  <c:v>12.76734650340136</c:v>
                </c:pt>
                <c:pt idx="3086">
                  <c:v>12.76734650340136</c:v>
                </c:pt>
                <c:pt idx="3087">
                  <c:v>12.76734650340136</c:v>
                </c:pt>
                <c:pt idx="3088">
                  <c:v>12.76734650340136</c:v>
                </c:pt>
                <c:pt idx="3089">
                  <c:v>12.76734650340136</c:v>
                </c:pt>
                <c:pt idx="3090">
                  <c:v>12.76734650340136</c:v>
                </c:pt>
                <c:pt idx="3091">
                  <c:v>12.76734650340136</c:v>
                </c:pt>
                <c:pt idx="3092">
                  <c:v>12.76734650340136</c:v>
                </c:pt>
                <c:pt idx="3093">
                  <c:v>12.76734650340136</c:v>
                </c:pt>
                <c:pt idx="3094">
                  <c:v>12.76734650340136</c:v>
                </c:pt>
                <c:pt idx="3095">
                  <c:v>12.76734650340136</c:v>
                </c:pt>
                <c:pt idx="3096">
                  <c:v>12.76734650340136</c:v>
                </c:pt>
                <c:pt idx="3097">
                  <c:v>12.76734650340136</c:v>
                </c:pt>
                <c:pt idx="3098">
                  <c:v>12.76734650340136</c:v>
                </c:pt>
                <c:pt idx="3099">
                  <c:v>12.76734650340136</c:v>
                </c:pt>
                <c:pt idx="3100">
                  <c:v>12.76734650340136</c:v>
                </c:pt>
                <c:pt idx="3101">
                  <c:v>12.76734650340136</c:v>
                </c:pt>
                <c:pt idx="3102">
                  <c:v>12.76734650340136</c:v>
                </c:pt>
                <c:pt idx="3103">
                  <c:v>12.76734650340136</c:v>
                </c:pt>
                <c:pt idx="3104">
                  <c:v>12.76734650340136</c:v>
                </c:pt>
                <c:pt idx="3105">
                  <c:v>12.76734650340136</c:v>
                </c:pt>
                <c:pt idx="3106">
                  <c:v>12.76734650340136</c:v>
                </c:pt>
                <c:pt idx="3107">
                  <c:v>12.76734650340136</c:v>
                </c:pt>
                <c:pt idx="3108">
                  <c:v>12.76734650340136</c:v>
                </c:pt>
                <c:pt idx="3109">
                  <c:v>12.76734650340136</c:v>
                </c:pt>
                <c:pt idx="3110">
                  <c:v>12.76734650340136</c:v>
                </c:pt>
                <c:pt idx="3111">
                  <c:v>12.76734650340136</c:v>
                </c:pt>
                <c:pt idx="3112">
                  <c:v>12.76734650340136</c:v>
                </c:pt>
                <c:pt idx="3113">
                  <c:v>12.76734650340136</c:v>
                </c:pt>
                <c:pt idx="3114">
                  <c:v>12.76734650340136</c:v>
                </c:pt>
                <c:pt idx="3115">
                  <c:v>12.76734650340136</c:v>
                </c:pt>
                <c:pt idx="3116">
                  <c:v>12.76734650340136</c:v>
                </c:pt>
                <c:pt idx="3117">
                  <c:v>12.76734650340136</c:v>
                </c:pt>
                <c:pt idx="3118">
                  <c:v>12.76734650340136</c:v>
                </c:pt>
                <c:pt idx="3119">
                  <c:v>12.76734650340136</c:v>
                </c:pt>
                <c:pt idx="3120">
                  <c:v>12.76734650340136</c:v>
                </c:pt>
                <c:pt idx="3121">
                  <c:v>12.76734650340136</c:v>
                </c:pt>
                <c:pt idx="3122">
                  <c:v>12.76734650340136</c:v>
                </c:pt>
                <c:pt idx="3123">
                  <c:v>12.76734650340136</c:v>
                </c:pt>
                <c:pt idx="3124">
                  <c:v>12.76734650340136</c:v>
                </c:pt>
                <c:pt idx="3125">
                  <c:v>12.76734650340136</c:v>
                </c:pt>
                <c:pt idx="3126">
                  <c:v>12.76734650340136</c:v>
                </c:pt>
                <c:pt idx="3127">
                  <c:v>12.76734650340136</c:v>
                </c:pt>
                <c:pt idx="3128">
                  <c:v>12.76734650340136</c:v>
                </c:pt>
                <c:pt idx="3129">
                  <c:v>12.76734650340136</c:v>
                </c:pt>
                <c:pt idx="3130">
                  <c:v>12.76734650340136</c:v>
                </c:pt>
                <c:pt idx="3131">
                  <c:v>12.76734650340136</c:v>
                </c:pt>
                <c:pt idx="3132">
                  <c:v>12.76734650340136</c:v>
                </c:pt>
                <c:pt idx="3133">
                  <c:v>12.76734650340136</c:v>
                </c:pt>
                <c:pt idx="3134">
                  <c:v>12.76734650340136</c:v>
                </c:pt>
                <c:pt idx="3135">
                  <c:v>12.76734650340136</c:v>
                </c:pt>
                <c:pt idx="3136">
                  <c:v>12.76734650340136</c:v>
                </c:pt>
                <c:pt idx="3137">
                  <c:v>12.76734650340136</c:v>
                </c:pt>
                <c:pt idx="3138">
                  <c:v>12.76734650340136</c:v>
                </c:pt>
                <c:pt idx="3139">
                  <c:v>12.76734650340136</c:v>
                </c:pt>
                <c:pt idx="3140">
                  <c:v>12.76734650340136</c:v>
                </c:pt>
                <c:pt idx="3141">
                  <c:v>12.76734650340136</c:v>
                </c:pt>
                <c:pt idx="3142">
                  <c:v>12.76734650340136</c:v>
                </c:pt>
                <c:pt idx="3143">
                  <c:v>12.76734650340136</c:v>
                </c:pt>
                <c:pt idx="3144">
                  <c:v>12.76734650340136</c:v>
                </c:pt>
                <c:pt idx="3145">
                  <c:v>12.76734650340136</c:v>
                </c:pt>
                <c:pt idx="3146">
                  <c:v>12.76734650340136</c:v>
                </c:pt>
                <c:pt idx="3147">
                  <c:v>12.76734650340136</c:v>
                </c:pt>
                <c:pt idx="3148">
                  <c:v>12.76734650340136</c:v>
                </c:pt>
                <c:pt idx="3149">
                  <c:v>12.76734650340136</c:v>
                </c:pt>
                <c:pt idx="3150">
                  <c:v>12.76734650340136</c:v>
                </c:pt>
                <c:pt idx="3151">
                  <c:v>12.76734650340136</c:v>
                </c:pt>
                <c:pt idx="3152">
                  <c:v>12.76734650340136</c:v>
                </c:pt>
                <c:pt idx="3153">
                  <c:v>12.76734650340136</c:v>
                </c:pt>
                <c:pt idx="3154">
                  <c:v>12.76734650340136</c:v>
                </c:pt>
                <c:pt idx="3155">
                  <c:v>12.76734650340136</c:v>
                </c:pt>
                <c:pt idx="3156">
                  <c:v>12.76734650340136</c:v>
                </c:pt>
                <c:pt idx="3157">
                  <c:v>12.76734650340136</c:v>
                </c:pt>
                <c:pt idx="3158">
                  <c:v>12.76734650340136</c:v>
                </c:pt>
                <c:pt idx="3159">
                  <c:v>12.76734650340136</c:v>
                </c:pt>
                <c:pt idx="3160">
                  <c:v>12.76734650340136</c:v>
                </c:pt>
                <c:pt idx="3161">
                  <c:v>12.76734650340136</c:v>
                </c:pt>
                <c:pt idx="3162">
                  <c:v>12.76734650340136</c:v>
                </c:pt>
                <c:pt idx="3163">
                  <c:v>12.76734650340136</c:v>
                </c:pt>
                <c:pt idx="3164">
                  <c:v>12.76734650340136</c:v>
                </c:pt>
                <c:pt idx="3165">
                  <c:v>12.76734650340136</c:v>
                </c:pt>
                <c:pt idx="3166">
                  <c:v>12.76734650340136</c:v>
                </c:pt>
                <c:pt idx="3167">
                  <c:v>12.76734650340136</c:v>
                </c:pt>
                <c:pt idx="3168">
                  <c:v>12.76734650340136</c:v>
                </c:pt>
                <c:pt idx="3169">
                  <c:v>12.76734650340136</c:v>
                </c:pt>
                <c:pt idx="3170">
                  <c:v>12.76734650340136</c:v>
                </c:pt>
                <c:pt idx="3171">
                  <c:v>12.76734650340136</c:v>
                </c:pt>
                <c:pt idx="3172">
                  <c:v>12.76734650340136</c:v>
                </c:pt>
                <c:pt idx="3173">
                  <c:v>12.76734650340136</c:v>
                </c:pt>
                <c:pt idx="3174">
                  <c:v>12.76734650340136</c:v>
                </c:pt>
                <c:pt idx="3175">
                  <c:v>12.76734650340136</c:v>
                </c:pt>
                <c:pt idx="3176">
                  <c:v>12.76734650340136</c:v>
                </c:pt>
                <c:pt idx="3177">
                  <c:v>12.76734650340136</c:v>
                </c:pt>
                <c:pt idx="3178">
                  <c:v>12.76734650340136</c:v>
                </c:pt>
                <c:pt idx="3179">
                  <c:v>12.76734650340136</c:v>
                </c:pt>
                <c:pt idx="3180">
                  <c:v>12.76734650340136</c:v>
                </c:pt>
                <c:pt idx="3181">
                  <c:v>12.76734650340136</c:v>
                </c:pt>
                <c:pt idx="3182">
                  <c:v>12.76734650340136</c:v>
                </c:pt>
                <c:pt idx="3183">
                  <c:v>12.76734650340136</c:v>
                </c:pt>
                <c:pt idx="3184">
                  <c:v>12.76734650340136</c:v>
                </c:pt>
                <c:pt idx="3185">
                  <c:v>12.76734650340136</c:v>
                </c:pt>
                <c:pt idx="3186">
                  <c:v>12.76734650340136</c:v>
                </c:pt>
                <c:pt idx="3187">
                  <c:v>12.76734650340136</c:v>
                </c:pt>
                <c:pt idx="3188">
                  <c:v>12.76734650340136</c:v>
                </c:pt>
                <c:pt idx="3189">
                  <c:v>12.76734650340136</c:v>
                </c:pt>
                <c:pt idx="3190">
                  <c:v>12.76734650340136</c:v>
                </c:pt>
                <c:pt idx="3191">
                  <c:v>12.76734650340136</c:v>
                </c:pt>
                <c:pt idx="3192">
                  <c:v>12.76734650340136</c:v>
                </c:pt>
                <c:pt idx="3193">
                  <c:v>12.76734650340136</c:v>
                </c:pt>
                <c:pt idx="3194">
                  <c:v>12.76734650340136</c:v>
                </c:pt>
                <c:pt idx="3195">
                  <c:v>12.76734650340136</c:v>
                </c:pt>
                <c:pt idx="3196">
                  <c:v>12.76734650340136</c:v>
                </c:pt>
                <c:pt idx="3197">
                  <c:v>12.76734650340136</c:v>
                </c:pt>
                <c:pt idx="3198">
                  <c:v>12.76734650340136</c:v>
                </c:pt>
                <c:pt idx="3199">
                  <c:v>12.76734650340136</c:v>
                </c:pt>
                <c:pt idx="3200">
                  <c:v>12.76734650340136</c:v>
                </c:pt>
                <c:pt idx="3201">
                  <c:v>12.76734650340136</c:v>
                </c:pt>
                <c:pt idx="3202">
                  <c:v>12.76734650340136</c:v>
                </c:pt>
                <c:pt idx="3203">
                  <c:v>12.76734650340136</c:v>
                </c:pt>
                <c:pt idx="3204">
                  <c:v>12.76734650340136</c:v>
                </c:pt>
                <c:pt idx="3205">
                  <c:v>12.76734650340136</c:v>
                </c:pt>
                <c:pt idx="3206">
                  <c:v>12.76734650340136</c:v>
                </c:pt>
                <c:pt idx="3207">
                  <c:v>12.76734650340136</c:v>
                </c:pt>
                <c:pt idx="3208">
                  <c:v>12.76734650340136</c:v>
                </c:pt>
                <c:pt idx="3209">
                  <c:v>12.76734650340136</c:v>
                </c:pt>
                <c:pt idx="3210">
                  <c:v>12.76734650340136</c:v>
                </c:pt>
                <c:pt idx="3211">
                  <c:v>12.76734650340136</c:v>
                </c:pt>
                <c:pt idx="3212">
                  <c:v>12.76734650340136</c:v>
                </c:pt>
                <c:pt idx="3213">
                  <c:v>12.76734650340136</c:v>
                </c:pt>
                <c:pt idx="3214">
                  <c:v>12.76734650340136</c:v>
                </c:pt>
                <c:pt idx="3215">
                  <c:v>12.76734650340136</c:v>
                </c:pt>
                <c:pt idx="3216">
                  <c:v>12.76734650340136</c:v>
                </c:pt>
                <c:pt idx="3217">
                  <c:v>12.76734650340136</c:v>
                </c:pt>
                <c:pt idx="3218">
                  <c:v>12.76734650340136</c:v>
                </c:pt>
                <c:pt idx="3219">
                  <c:v>12.76734650340136</c:v>
                </c:pt>
                <c:pt idx="3220">
                  <c:v>12.76734650340136</c:v>
                </c:pt>
                <c:pt idx="3221">
                  <c:v>12.76734650340136</c:v>
                </c:pt>
                <c:pt idx="3222">
                  <c:v>12.76734650340136</c:v>
                </c:pt>
                <c:pt idx="3223">
                  <c:v>12.76734650340136</c:v>
                </c:pt>
                <c:pt idx="3224">
                  <c:v>12.76734650340136</c:v>
                </c:pt>
                <c:pt idx="3225">
                  <c:v>12.76734650340136</c:v>
                </c:pt>
                <c:pt idx="3226">
                  <c:v>12.76734650340136</c:v>
                </c:pt>
                <c:pt idx="3227">
                  <c:v>12.76734650340136</c:v>
                </c:pt>
                <c:pt idx="3228">
                  <c:v>12.76734650340136</c:v>
                </c:pt>
                <c:pt idx="3229">
                  <c:v>12.76734650340136</c:v>
                </c:pt>
                <c:pt idx="3230">
                  <c:v>12.76734650340136</c:v>
                </c:pt>
                <c:pt idx="3231">
                  <c:v>12.76734650340136</c:v>
                </c:pt>
                <c:pt idx="3232">
                  <c:v>12.76734650340136</c:v>
                </c:pt>
                <c:pt idx="3233">
                  <c:v>12.76734650340136</c:v>
                </c:pt>
                <c:pt idx="3234">
                  <c:v>12.76734650340136</c:v>
                </c:pt>
                <c:pt idx="3235">
                  <c:v>12.76734650340136</c:v>
                </c:pt>
                <c:pt idx="3236">
                  <c:v>12.76734650340136</c:v>
                </c:pt>
                <c:pt idx="3237">
                  <c:v>12.76734650340136</c:v>
                </c:pt>
                <c:pt idx="3238">
                  <c:v>12.76734650340136</c:v>
                </c:pt>
                <c:pt idx="3239">
                  <c:v>12.76734650340136</c:v>
                </c:pt>
                <c:pt idx="3240">
                  <c:v>12.76734650340136</c:v>
                </c:pt>
                <c:pt idx="3241">
                  <c:v>12.76734650340136</c:v>
                </c:pt>
                <c:pt idx="3242">
                  <c:v>12.76734650340136</c:v>
                </c:pt>
                <c:pt idx="3243">
                  <c:v>12.76734650340136</c:v>
                </c:pt>
                <c:pt idx="3244">
                  <c:v>12.76734650340136</c:v>
                </c:pt>
                <c:pt idx="3245">
                  <c:v>12.76734650340136</c:v>
                </c:pt>
                <c:pt idx="3246">
                  <c:v>12.76734650340136</c:v>
                </c:pt>
                <c:pt idx="3247">
                  <c:v>12.76734650340136</c:v>
                </c:pt>
                <c:pt idx="3248">
                  <c:v>12.76734650340136</c:v>
                </c:pt>
                <c:pt idx="3249">
                  <c:v>12.76734650340136</c:v>
                </c:pt>
                <c:pt idx="3250">
                  <c:v>12.76734650340136</c:v>
                </c:pt>
                <c:pt idx="3251">
                  <c:v>12.76734650340136</c:v>
                </c:pt>
                <c:pt idx="3252">
                  <c:v>12.76734650340136</c:v>
                </c:pt>
                <c:pt idx="3253">
                  <c:v>12.76734650340136</c:v>
                </c:pt>
                <c:pt idx="3254">
                  <c:v>12.76734650340136</c:v>
                </c:pt>
                <c:pt idx="3255">
                  <c:v>12.76734650340136</c:v>
                </c:pt>
                <c:pt idx="3256">
                  <c:v>12.76734650340136</c:v>
                </c:pt>
                <c:pt idx="3257">
                  <c:v>12.76734650340136</c:v>
                </c:pt>
                <c:pt idx="3258">
                  <c:v>12.76734650340136</c:v>
                </c:pt>
                <c:pt idx="3259">
                  <c:v>12.76734650340136</c:v>
                </c:pt>
                <c:pt idx="3260">
                  <c:v>12.76734650340136</c:v>
                </c:pt>
                <c:pt idx="3261">
                  <c:v>12.76734650340136</c:v>
                </c:pt>
                <c:pt idx="3262">
                  <c:v>12.76734650340136</c:v>
                </c:pt>
                <c:pt idx="3263">
                  <c:v>12.76734650340136</c:v>
                </c:pt>
                <c:pt idx="3264">
                  <c:v>12.76734650340136</c:v>
                </c:pt>
                <c:pt idx="3265">
                  <c:v>12.76734650340136</c:v>
                </c:pt>
                <c:pt idx="3266">
                  <c:v>12.76734650340136</c:v>
                </c:pt>
                <c:pt idx="3267">
                  <c:v>12.76734650340136</c:v>
                </c:pt>
                <c:pt idx="3268">
                  <c:v>12.76734650340136</c:v>
                </c:pt>
                <c:pt idx="3269">
                  <c:v>12.76734650340136</c:v>
                </c:pt>
                <c:pt idx="3270">
                  <c:v>12.76734650340136</c:v>
                </c:pt>
                <c:pt idx="3271">
                  <c:v>12.76734650340136</c:v>
                </c:pt>
                <c:pt idx="3272">
                  <c:v>12.76734650340136</c:v>
                </c:pt>
                <c:pt idx="3273">
                  <c:v>12.76734650340136</c:v>
                </c:pt>
                <c:pt idx="3274">
                  <c:v>12.76734650340136</c:v>
                </c:pt>
                <c:pt idx="3275">
                  <c:v>12.76734650340136</c:v>
                </c:pt>
                <c:pt idx="3276">
                  <c:v>12.76734650340136</c:v>
                </c:pt>
                <c:pt idx="3277">
                  <c:v>12.76734650340136</c:v>
                </c:pt>
                <c:pt idx="3278">
                  <c:v>12.76734650340136</c:v>
                </c:pt>
                <c:pt idx="3279">
                  <c:v>12.76734650340136</c:v>
                </c:pt>
                <c:pt idx="3280">
                  <c:v>12.76734650340136</c:v>
                </c:pt>
                <c:pt idx="3281">
                  <c:v>12.76734650340136</c:v>
                </c:pt>
                <c:pt idx="3282">
                  <c:v>12.76734650340136</c:v>
                </c:pt>
                <c:pt idx="3283">
                  <c:v>12.76734650340136</c:v>
                </c:pt>
                <c:pt idx="3284">
                  <c:v>12.76734650340136</c:v>
                </c:pt>
                <c:pt idx="3285">
                  <c:v>12.76734650340136</c:v>
                </c:pt>
                <c:pt idx="3286">
                  <c:v>12.76734650340136</c:v>
                </c:pt>
                <c:pt idx="3287">
                  <c:v>12.76734650340136</c:v>
                </c:pt>
                <c:pt idx="3288">
                  <c:v>12.76734650340136</c:v>
                </c:pt>
                <c:pt idx="3289">
                  <c:v>12.76734650340136</c:v>
                </c:pt>
                <c:pt idx="3290">
                  <c:v>12.76734650340136</c:v>
                </c:pt>
                <c:pt idx="3291">
                  <c:v>12.76734650340136</c:v>
                </c:pt>
                <c:pt idx="3292">
                  <c:v>12.76734650340136</c:v>
                </c:pt>
                <c:pt idx="3293">
                  <c:v>12.76734650340136</c:v>
                </c:pt>
                <c:pt idx="3294">
                  <c:v>12.76734650340136</c:v>
                </c:pt>
                <c:pt idx="3295">
                  <c:v>12.76734650340136</c:v>
                </c:pt>
                <c:pt idx="3296">
                  <c:v>12.76734650340136</c:v>
                </c:pt>
                <c:pt idx="3297">
                  <c:v>12.76734650340136</c:v>
                </c:pt>
                <c:pt idx="3298">
                  <c:v>12.76734650340136</c:v>
                </c:pt>
                <c:pt idx="3299">
                  <c:v>12.76734650340136</c:v>
                </c:pt>
                <c:pt idx="3300">
                  <c:v>12.76734650340136</c:v>
                </c:pt>
                <c:pt idx="3301">
                  <c:v>12.76734650340136</c:v>
                </c:pt>
                <c:pt idx="3302">
                  <c:v>12.76734650340136</c:v>
                </c:pt>
                <c:pt idx="3303">
                  <c:v>12.76734650340136</c:v>
                </c:pt>
                <c:pt idx="3304">
                  <c:v>12.76734650340136</c:v>
                </c:pt>
                <c:pt idx="3305">
                  <c:v>12.76734650340136</c:v>
                </c:pt>
                <c:pt idx="3306">
                  <c:v>12.76734650340136</c:v>
                </c:pt>
                <c:pt idx="3307">
                  <c:v>12.76734650340136</c:v>
                </c:pt>
                <c:pt idx="3308">
                  <c:v>12.76734650340136</c:v>
                </c:pt>
                <c:pt idx="3309">
                  <c:v>12.76734650340136</c:v>
                </c:pt>
                <c:pt idx="3310">
                  <c:v>12.76734650340136</c:v>
                </c:pt>
                <c:pt idx="3311">
                  <c:v>12.76734650340136</c:v>
                </c:pt>
                <c:pt idx="3312">
                  <c:v>12.76734650340136</c:v>
                </c:pt>
                <c:pt idx="3313">
                  <c:v>12.76734650340136</c:v>
                </c:pt>
                <c:pt idx="3314">
                  <c:v>12.76734650340136</c:v>
                </c:pt>
                <c:pt idx="3315">
                  <c:v>12.76734650340136</c:v>
                </c:pt>
                <c:pt idx="3316">
                  <c:v>12.76734650340136</c:v>
                </c:pt>
                <c:pt idx="3317">
                  <c:v>12.76734650340136</c:v>
                </c:pt>
                <c:pt idx="3318">
                  <c:v>12.76734650340136</c:v>
                </c:pt>
                <c:pt idx="3319">
                  <c:v>12.76734650340136</c:v>
                </c:pt>
                <c:pt idx="3320">
                  <c:v>12.76734650340136</c:v>
                </c:pt>
                <c:pt idx="3321">
                  <c:v>12.76734650340136</c:v>
                </c:pt>
                <c:pt idx="3322">
                  <c:v>12.76734650340136</c:v>
                </c:pt>
                <c:pt idx="3323">
                  <c:v>12.76734650340136</c:v>
                </c:pt>
                <c:pt idx="3324">
                  <c:v>12.76734650340136</c:v>
                </c:pt>
                <c:pt idx="3325">
                  <c:v>12.76734650340136</c:v>
                </c:pt>
                <c:pt idx="3326">
                  <c:v>12.76734650340136</c:v>
                </c:pt>
                <c:pt idx="3327">
                  <c:v>12.76734650340136</c:v>
                </c:pt>
                <c:pt idx="3328">
                  <c:v>12.76734650340136</c:v>
                </c:pt>
                <c:pt idx="3329">
                  <c:v>12.76734650340136</c:v>
                </c:pt>
                <c:pt idx="3330">
                  <c:v>12.76734650340136</c:v>
                </c:pt>
                <c:pt idx="3331">
                  <c:v>12.76734650340136</c:v>
                </c:pt>
                <c:pt idx="3332">
                  <c:v>12.76734650340136</c:v>
                </c:pt>
                <c:pt idx="3333">
                  <c:v>12.76734650340136</c:v>
                </c:pt>
                <c:pt idx="3334">
                  <c:v>12.76734650340136</c:v>
                </c:pt>
                <c:pt idx="3335">
                  <c:v>12.76734650340136</c:v>
                </c:pt>
                <c:pt idx="3336">
                  <c:v>12.76734650340136</c:v>
                </c:pt>
                <c:pt idx="3337">
                  <c:v>12.76734650340136</c:v>
                </c:pt>
                <c:pt idx="3338">
                  <c:v>12.76734650340136</c:v>
                </c:pt>
                <c:pt idx="3339">
                  <c:v>12.76734650340136</c:v>
                </c:pt>
                <c:pt idx="3340">
                  <c:v>12.76734650340136</c:v>
                </c:pt>
                <c:pt idx="3341">
                  <c:v>12.76734650340136</c:v>
                </c:pt>
                <c:pt idx="3342">
                  <c:v>12.76734650340136</c:v>
                </c:pt>
                <c:pt idx="3343">
                  <c:v>12.76734650340136</c:v>
                </c:pt>
                <c:pt idx="3344">
                  <c:v>12.76734650340136</c:v>
                </c:pt>
                <c:pt idx="3345">
                  <c:v>12.76734650340136</c:v>
                </c:pt>
                <c:pt idx="3346">
                  <c:v>12.76734650340136</c:v>
                </c:pt>
                <c:pt idx="3347">
                  <c:v>12.76734650340136</c:v>
                </c:pt>
                <c:pt idx="3348">
                  <c:v>12.76734650340136</c:v>
                </c:pt>
                <c:pt idx="3349">
                  <c:v>12.76734650340136</c:v>
                </c:pt>
                <c:pt idx="3350">
                  <c:v>12.76734650340136</c:v>
                </c:pt>
                <c:pt idx="3351">
                  <c:v>12.76734650340136</c:v>
                </c:pt>
                <c:pt idx="3352">
                  <c:v>12.76734650340136</c:v>
                </c:pt>
                <c:pt idx="3353">
                  <c:v>12.76734650340136</c:v>
                </c:pt>
                <c:pt idx="3354">
                  <c:v>12.76734650340136</c:v>
                </c:pt>
                <c:pt idx="3355">
                  <c:v>12.76734650340136</c:v>
                </c:pt>
                <c:pt idx="3356">
                  <c:v>12.76734650340136</c:v>
                </c:pt>
                <c:pt idx="3357">
                  <c:v>12.76734650340136</c:v>
                </c:pt>
                <c:pt idx="3358">
                  <c:v>12.76734650340136</c:v>
                </c:pt>
                <c:pt idx="3359">
                  <c:v>12.76734650340136</c:v>
                </c:pt>
                <c:pt idx="3360">
                  <c:v>12.76734650340136</c:v>
                </c:pt>
                <c:pt idx="3361">
                  <c:v>12.76734650340136</c:v>
                </c:pt>
                <c:pt idx="3362">
                  <c:v>12.76734650340136</c:v>
                </c:pt>
                <c:pt idx="3363">
                  <c:v>12.76734650340136</c:v>
                </c:pt>
                <c:pt idx="3364">
                  <c:v>12.76734650340136</c:v>
                </c:pt>
                <c:pt idx="3365">
                  <c:v>12.76734650340136</c:v>
                </c:pt>
                <c:pt idx="3366">
                  <c:v>12.76734650340136</c:v>
                </c:pt>
                <c:pt idx="3367">
                  <c:v>12.76734650340136</c:v>
                </c:pt>
                <c:pt idx="3368">
                  <c:v>12.76734650340136</c:v>
                </c:pt>
                <c:pt idx="3369">
                  <c:v>12.76734650340136</c:v>
                </c:pt>
                <c:pt idx="3370">
                  <c:v>12.76734650340136</c:v>
                </c:pt>
                <c:pt idx="3371">
                  <c:v>12.76734650340136</c:v>
                </c:pt>
                <c:pt idx="3372">
                  <c:v>12.76734650340136</c:v>
                </c:pt>
                <c:pt idx="3373">
                  <c:v>12.76734650340136</c:v>
                </c:pt>
                <c:pt idx="3374">
                  <c:v>12.76734650340136</c:v>
                </c:pt>
                <c:pt idx="3375">
                  <c:v>12.76734650340136</c:v>
                </c:pt>
                <c:pt idx="3376">
                  <c:v>12.76734650340136</c:v>
                </c:pt>
                <c:pt idx="3377">
                  <c:v>12.76734650340136</c:v>
                </c:pt>
                <c:pt idx="3378">
                  <c:v>12.76734650340136</c:v>
                </c:pt>
                <c:pt idx="3379">
                  <c:v>12.76734650340136</c:v>
                </c:pt>
                <c:pt idx="3380">
                  <c:v>12.76734650340136</c:v>
                </c:pt>
                <c:pt idx="3381">
                  <c:v>12.76734650340136</c:v>
                </c:pt>
                <c:pt idx="3382">
                  <c:v>12.76734650340136</c:v>
                </c:pt>
                <c:pt idx="3383">
                  <c:v>12.76734650340136</c:v>
                </c:pt>
                <c:pt idx="3384">
                  <c:v>12.76734650340136</c:v>
                </c:pt>
                <c:pt idx="3385">
                  <c:v>12.76734650340136</c:v>
                </c:pt>
                <c:pt idx="3386">
                  <c:v>12.76734650340136</c:v>
                </c:pt>
                <c:pt idx="3387">
                  <c:v>12.76734650340136</c:v>
                </c:pt>
                <c:pt idx="3388">
                  <c:v>12.76734650340136</c:v>
                </c:pt>
                <c:pt idx="3389">
                  <c:v>12.76734650340136</c:v>
                </c:pt>
                <c:pt idx="3390">
                  <c:v>12.76734650340136</c:v>
                </c:pt>
                <c:pt idx="3391">
                  <c:v>12.76734650340136</c:v>
                </c:pt>
                <c:pt idx="3392">
                  <c:v>12.76734650340136</c:v>
                </c:pt>
                <c:pt idx="3393">
                  <c:v>12.76734650340136</c:v>
                </c:pt>
                <c:pt idx="3394">
                  <c:v>12.76734650340136</c:v>
                </c:pt>
                <c:pt idx="3395">
                  <c:v>12.76734650340136</c:v>
                </c:pt>
                <c:pt idx="3396">
                  <c:v>12.76734650340136</c:v>
                </c:pt>
                <c:pt idx="3397">
                  <c:v>12.76734650340136</c:v>
                </c:pt>
                <c:pt idx="3398">
                  <c:v>12.76734650340136</c:v>
                </c:pt>
                <c:pt idx="3399">
                  <c:v>12.76734650340136</c:v>
                </c:pt>
                <c:pt idx="3400">
                  <c:v>12.76734650340136</c:v>
                </c:pt>
                <c:pt idx="3401">
                  <c:v>12.76734650340136</c:v>
                </c:pt>
                <c:pt idx="3402">
                  <c:v>12.76734650340136</c:v>
                </c:pt>
                <c:pt idx="3403">
                  <c:v>12.76734650340136</c:v>
                </c:pt>
                <c:pt idx="3404">
                  <c:v>12.76734650340136</c:v>
                </c:pt>
                <c:pt idx="3405">
                  <c:v>12.76734650340136</c:v>
                </c:pt>
                <c:pt idx="3406">
                  <c:v>12.76734650340136</c:v>
                </c:pt>
                <c:pt idx="3407">
                  <c:v>12.76734650340136</c:v>
                </c:pt>
                <c:pt idx="3408">
                  <c:v>12.76734650340136</c:v>
                </c:pt>
                <c:pt idx="3409">
                  <c:v>12.76734650340136</c:v>
                </c:pt>
                <c:pt idx="3410">
                  <c:v>12.76734650340136</c:v>
                </c:pt>
                <c:pt idx="3411">
                  <c:v>12.76734650340136</c:v>
                </c:pt>
                <c:pt idx="3412">
                  <c:v>12.76734650340136</c:v>
                </c:pt>
                <c:pt idx="3413">
                  <c:v>12.76734650340136</c:v>
                </c:pt>
                <c:pt idx="3414">
                  <c:v>12.76734650340136</c:v>
                </c:pt>
                <c:pt idx="3415">
                  <c:v>12.76734650340136</c:v>
                </c:pt>
                <c:pt idx="3416">
                  <c:v>12.76734650340136</c:v>
                </c:pt>
                <c:pt idx="3417">
                  <c:v>12.76734650340136</c:v>
                </c:pt>
                <c:pt idx="3418">
                  <c:v>12.76734650340136</c:v>
                </c:pt>
                <c:pt idx="3419">
                  <c:v>12.76734650340136</c:v>
                </c:pt>
                <c:pt idx="3420">
                  <c:v>12.76734650340136</c:v>
                </c:pt>
                <c:pt idx="3421">
                  <c:v>12.76734650340136</c:v>
                </c:pt>
                <c:pt idx="3422">
                  <c:v>12.76734650340136</c:v>
                </c:pt>
                <c:pt idx="3423">
                  <c:v>12.76734650340136</c:v>
                </c:pt>
                <c:pt idx="3424">
                  <c:v>12.76734650340136</c:v>
                </c:pt>
                <c:pt idx="3425">
                  <c:v>12.76734650340136</c:v>
                </c:pt>
                <c:pt idx="3426">
                  <c:v>12.76734650340136</c:v>
                </c:pt>
                <c:pt idx="3427">
                  <c:v>12.76734650340136</c:v>
                </c:pt>
                <c:pt idx="3428">
                  <c:v>12.76734650340136</c:v>
                </c:pt>
                <c:pt idx="3429">
                  <c:v>12.76734650340136</c:v>
                </c:pt>
                <c:pt idx="3430">
                  <c:v>12.76734650340136</c:v>
                </c:pt>
                <c:pt idx="3431">
                  <c:v>12.76734650340136</c:v>
                </c:pt>
                <c:pt idx="3432">
                  <c:v>12.76734650340136</c:v>
                </c:pt>
                <c:pt idx="3433">
                  <c:v>12.76734650340136</c:v>
                </c:pt>
                <c:pt idx="3434">
                  <c:v>12.76734650340136</c:v>
                </c:pt>
                <c:pt idx="3435">
                  <c:v>12.76734650340136</c:v>
                </c:pt>
                <c:pt idx="3436">
                  <c:v>12.76734650340136</c:v>
                </c:pt>
                <c:pt idx="3437">
                  <c:v>12.76734650340136</c:v>
                </c:pt>
                <c:pt idx="3438">
                  <c:v>12.76734650340136</c:v>
                </c:pt>
                <c:pt idx="3439">
                  <c:v>12.76734650340136</c:v>
                </c:pt>
                <c:pt idx="3440">
                  <c:v>12.76734650340136</c:v>
                </c:pt>
                <c:pt idx="3441">
                  <c:v>12.76734650340136</c:v>
                </c:pt>
                <c:pt idx="3442">
                  <c:v>12.76734650340136</c:v>
                </c:pt>
                <c:pt idx="3443">
                  <c:v>12.76734650340136</c:v>
                </c:pt>
                <c:pt idx="3444">
                  <c:v>12.76734650340136</c:v>
                </c:pt>
                <c:pt idx="3445">
                  <c:v>12.76734650340136</c:v>
                </c:pt>
                <c:pt idx="3446">
                  <c:v>12.76734650340136</c:v>
                </c:pt>
                <c:pt idx="3447">
                  <c:v>12.76734650340136</c:v>
                </c:pt>
                <c:pt idx="3448">
                  <c:v>12.76734650340136</c:v>
                </c:pt>
                <c:pt idx="3449">
                  <c:v>12.76734650340136</c:v>
                </c:pt>
                <c:pt idx="3450">
                  <c:v>12.76734650340136</c:v>
                </c:pt>
                <c:pt idx="3451">
                  <c:v>12.76734650340136</c:v>
                </c:pt>
                <c:pt idx="3452">
                  <c:v>12.76734650340136</c:v>
                </c:pt>
                <c:pt idx="3453">
                  <c:v>12.76734650340136</c:v>
                </c:pt>
                <c:pt idx="3454">
                  <c:v>12.76734650340136</c:v>
                </c:pt>
                <c:pt idx="3455">
                  <c:v>12.76734650340136</c:v>
                </c:pt>
                <c:pt idx="3456">
                  <c:v>12.76734650340136</c:v>
                </c:pt>
                <c:pt idx="3457">
                  <c:v>12.76734650340136</c:v>
                </c:pt>
                <c:pt idx="3458">
                  <c:v>12.76734650340136</c:v>
                </c:pt>
                <c:pt idx="3459">
                  <c:v>12.76734650340136</c:v>
                </c:pt>
                <c:pt idx="3460">
                  <c:v>12.76734650340136</c:v>
                </c:pt>
                <c:pt idx="3461">
                  <c:v>12.76734650340136</c:v>
                </c:pt>
                <c:pt idx="3462">
                  <c:v>12.76734650340136</c:v>
                </c:pt>
                <c:pt idx="3463">
                  <c:v>12.76734650340136</c:v>
                </c:pt>
                <c:pt idx="3464">
                  <c:v>12.76734650340136</c:v>
                </c:pt>
                <c:pt idx="3465">
                  <c:v>12.76734650340136</c:v>
                </c:pt>
                <c:pt idx="3466">
                  <c:v>12.76734650340136</c:v>
                </c:pt>
                <c:pt idx="3467">
                  <c:v>12.76734650340136</c:v>
                </c:pt>
                <c:pt idx="3468">
                  <c:v>12.76734650340136</c:v>
                </c:pt>
                <c:pt idx="3469">
                  <c:v>12.76734650340136</c:v>
                </c:pt>
                <c:pt idx="3470">
                  <c:v>12.76734650340136</c:v>
                </c:pt>
                <c:pt idx="3471">
                  <c:v>12.76734650340136</c:v>
                </c:pt>
                <c:pt idx="3472">
                  <c:v>12.76734650340136</c:v>
                </c:pt>
                <c:pt idx="3473">
                  <c:v>12.76734650340136</c:v>
                </c:pt>
                <c:pt idx="3474">
                  <c:v>12.76734650340136</c:v>
                </c:pt>
                <c:pt idx="3475">
                  <c:v>12.76734650340136</c:v>
                </c:pt>
                <c:pt idx="3476">
                  <c:v>12.76734650340136</c:v>
                </c:pt>
                <c:pt idx="3477">
                  <c:v>12.76734650340136</c:v>
                </c:pt>
                <c:pt idx="3478">
                  <c:v>12.76734650340136</c:v>
                </c:pt>
                <c:pt idx="3479">
                  <c:v>12.76734650340136</c:v>
                </c:pt>
                <c:pt idx="3480">
                  <c:v>12.76734650340136</c:v>
                </c:pt>
                <c:pt idx="3481">
                  <c:v>12.76734650340136</c:v>
                </c:pt>
                <c:pt idx="3482">
                  <c:v>12.76734650340136</c:v>
                </c:pt>
                <c:pt idx="3483">
                  <c:v>12.76734650340136</c:v>
                </c:pt>
                <c:pt idx="3484">
                  <c:v>12.76734650340136</c:v>
                </c:pt>
                <c:pt idx="3485">
                  <c:v>12.76734650340136</c:v>
                </c:pt>
                <c:pt idx="3486">
                  <c:v>12.76734650340136</c:v>
                </c:pt>
                <c:pt idx="3487">
                  <c:v>12.76734650340136</c:v>
                </c:pt>
                <c:pt idx="3488">
                  <c:v>12.76734650340136</c:v>
                </c:pt>
                <c:pt idx="3489">
                  <c:v>12.76734650340136</c:v>
                </c:pt>
                <c:pt idx="3490">
                  <c:v>12.76734650340136</c:v>
                </c:pt>
                <c:pt idx="3491">
                  <c:v>12.76734650340136</c:v>
                </c:pt>
                <c:pt idx="3492">
                  <c:v>12.76734650340136</c:v>
                </c:pt>
                <c:pt idx="3493">
                  <c:v>12.76734650340136</c:v>
                </c:pt>
                <c:pt idx="3494">
                  <c:v>12.76734650340136</c:v>
                </c:pt>
                <c:pt idx="3495">
                  <c:v>12.76734650340136</c:v>
                </c:pt>
                <c:pt idx="3496">
                  <c:v>12.76734650340136</c:v>
                </c:pt>
                <c:pt idx="3497">
                  <c:v>12.76734650340136</c:v>
                </c:pt>
                <c:pt idx="3498">
                  <c:v>12.76734650340136</c:v>
                </c:pt>
                <c:pt idx="3499">
                  <c:v>12.76734650340136</c:v>
                </c:pt>
                <c:pt idx="3500">
                  <c:v>12.76734650340136</c:v>
                </c:pt>
                <c:pt idx="3501">
                  <c:v>12.76734650340136</c:v>
                </c:pt>
                <c:pt idx="3502">
                  <c:v>12.76734650340136</c:v>
                </c:pt>
                <c:pt idx="3503">
                  <c:v>12.76734650340136</c:v>
                </c:pt>
                <c:pt idx="3504">
                  <c:v>12.76734650340136</c:v>
                </c:pt>
                <c:pt idx="3505">
                  <c:v>12.76734650340136</c:v>
                </c:pt>
                <c:pt idx="3506">
                  <c:v>12.76734650340136</c:v>
                </c:pt>
                <c:pt idx="3507">
                  <c:v>12.76734650340136</c:v>
                </c:pt>
                <c:pt idx="3508">
                  <c:v>12.76734650340136</c:v>
                </c:pt>
                <c:pt idx="3509">
                  <c:v>12.76734650340136</c:v>
                </c:pt>
                <c:pt idx="3510">
                  <c:v>12.76734650340136</c:v>
                </c:pt>
                <c:pt idx="3511">
                  <c:v>12.76734650340136</c:v>
                </c:pt>
                <c:pt idx="3512">
                  <c:v>12.76734650340136</c:v>
                </c:pt>
                <c:pt idx="3513">
                  <c:v>12.76734650340136</c:v>
                </c:pt>
                <c:pt idx="3514">
                  <c:v>12.76734650340136</c:v>
                </c:pt>
                <c:pt idx="3515">
                  <c:v>12.76734650340136</c:v>
                </c:pt>
                <c:pt idx="3516">
                  <c:v>12.76734650340136</c:v>
                </c:pt>
                <c:pt idx="3517">
                  <c:v>12.76734650340136</c:v>
                </c:pt>
                <c:pt idx="3518">
                  <c:v>12.76734650340136</c:v>
                </c:pt>
                <c:pt idx="3519">
                  <c:v>12.76734650340136</c:v>
                </c:pt>
                <c:pt idx="3520">
                  <c:v>12.76734650340136</c:v>
                </c:pt>
                <c:pt idx="3521">
                  <c:v>12.76734650340136</c:v>
                </c:pt>
                <c:pt idx="3522">
                  <c:v>12.76734650340136</c:v>
                </c:pt>
                <c:pt idx="3523">
                  <c:v>12.76734650340136</c:v>
                </c:pt>
                <c:pt idx="3524">
                  <c:v>12.76734650340136</c:v>
                </c:pt>
                <c:pt idx="3525">
                  <c:v>12.76734650340136</c:v>
                </c:pt>
                <c:pt idx="3526">
                  <c:v>12.76734650340136</c:v>
                </c:pt>
                <c:pt idx="3527">
                  <c:v>12.76734650340136</c:v>
                </c:pt>
                <c:pt idx="3528">
                  <c:v>12.76734650340136</c:v>
                </c:pt>
                <c:pt idx="3529">
                  <c:v>12.76734650340136</c:v>
                </c:pt>
                <c:pt idx="3530">
                  <c:v>12.76734650340136</c:v>
                </c:pt>
                <c:pt idx="3531">
                  <c:v>12.76734650340136</c:v>
                </c:pt>
                <c:pt idx="3532">
                  <c:v>12.76734650340136</c:v>
                </c:pt>
                <c:pt idx="3533">
                  <c:v>12.76734650340136</c:v>
                </c:pt>
                <c:pt idx="3534">
                  <c:v>12.76734650340136</c:v>
                </c:pt>
                <c:pt idx="3535">
                  <c:v>12.76734650340136</c:v>
                </c:pt>
                <c:pt idx="3536">
                  <c:v>12.76734650340136</c:v>
                </c:pt>
                <c:pt idx="3537">
                  <c:v>12.76734650340136</c:v>
                </c:pt>
                <c:pt idx="3538">
                  <c:v>12.76734650340136</c:v>
                </c:pt>
                <c:pt idx="3539">
                  <c:v>12.76734650340136</c:v>
                </c:pt>
                <c:pt idx="3540">
                  <c:v>12.76734650340136</c:v>
                </c:pt>
                <c:pt idx="3541">
                  <c:v>12.76734650340136</c:v>
                </c:pt>
                <c:pt idx="3542">
                  <c:v>12.76734650340136</c:v>
                </c:pt>
                <c:pt idx="3543">
                  <c:v>12.76734650340136</c:v>
                </c:pt>
                <c:pt idx="3544">
                  <c:v>12.76734650340136</c:v>
                </c:pt>
                <c:pt idx="3545">
                  <c:v>12.76734650340136</c:v>
                </c:pt>
                <c:pt idx="3546">
                  <c:v>12.76734650340136</c:v>
                </c:pt>
                <c:pt idx="3547">
                  <c:v>12.76734650340136</c:v>
                </c:pt>
                <c:pt idx="3548">
                  <c:v>12.76734650340136</c:v>
                </c:pt>
                <c:pt idx="3549">
                  <c:v>12.76734650340136</c:v>
                </c:pt>
                <c:pt idx="3550">
                  <c:v>12.76734650340136</c:v>
                </c:pt>
                <c:pt idx="3551">
                  <c:v>12.76734650340136</c:v>
                </c:pt>
                <c:pt idx="3552">
                  <c:v>12.76734650340136</c:v>
                </c:pt>
                <c:pt idx="3553">
                  <c:v>12.76734650340136</c:v>
                </c:pt>
                <c:pt idx="3554">
                  <c:v>12.76734650340136</c:v>
                </c:pt>
                <c:pt idx="3555">
                  <c:v>12.76734650340136</c:v>
                </c:pt>
                <c:pt idx="3556">
                  <c:v>12.76734650340136</c:v>
                </c:pt>
                <c:pt idx="3557">
                  <c:v>12.76734650340136</c:v>
                </c:pt>
                <c:pt idx="3558">
                  <c:v>12.76734650340136</c:v>
                </c:pt>
                <c:pt idx="3559">
                  <c:v>12.76734650340136</c:v>
                </c:pt>
                <c:pt idx="3560">
                  <c:v>12.76734650340136</c:v>
                </c:pt>
                <c:pt idx="3561">
                  <c:v>12.76734650340136</c:v>
                </c:pt>
                <c:pt idx="3562">
                  <c:v>12.76734650340136</c:v>
                </c:pt>
                <c:pt idx="3563">
                  <c:v>12.76734650340136</c:v>
                </c:pt>
                <c:pt idx="3564">
                  <c:v>12.76734650340136</c:v>
                </c:pt>
                <c:pt idx="3565">
                  <c:v>12.76734650340136</c:v>
                </c:pt>
                <c:pt idx="3566">
                  <c:v>12.76734650340136</c:v>
                </c:pt>
                <c:pt idx="3567">
                  <c:v>12.76734650340136</c:v>
                </c:pt>
                <c:pt idx="3568">
                  <c:v>12.76734650340136</c:v>
                </c:pt>
                <c:pt idx="3569">
                  <c:v>12.76734650340136</c:v>
                </c:pt>
                <c:pt idx="3570">
                  <c:v>12.76734650340136</c:v>
                </c:pt>
                <c:pt idx="3571">
                  <c:v>12.76734650340136</c:v>
                </c:pt>
                <c:pt idx="3572">
                  <c:v>12.76734650340136</c:v>
                </c:pt>
                <c:pt idx="3573">
                  <c:v>12.76734650340136</c:v>
                </c:pt>
                <c:pt idx="3574">
                  <c:v>12.76734650340136</c:v>
                </c:pt>
                <c:pt idx="3575">
                  <c:v>12.76734650340136</c:v>
                </c:pt>
                <c:pt idx="3576">
                  <c:v>12.76734650340136</c:v>
                </c:pt>
                <c:pt idx="3577">
                  <c:v>12.76734650340136</c:v>
                </c:pt>
                <c:pt idx="3578">
                  <c:v>12.76734650340136</c:v>
                </c:pt>
                <c:pt idx="3579">
                  <c:v>12.76734650340136</c:v>
                </c:pt>
                <c:pt idx="3580">
                  <c:v>12.76734650340136</c:v>
                </c:pt>
                <c:pt idx="3581">
                  <c:v>12.76734650340136</c:v>
                </c:pt>
                <c:pt idx="3582">
                  <c:v>12.76734650340136</c:v>
                </c:pt>
                <c:pt idx="3583">
                  <c:v>12.76734650340136</c:v>
                </c:pt>
                <c:pt idx="3584">
                  <c:v>12.76734650340136</c:v>
                </c:pt>
                <c:pt idx="3585">
                  <c:v>12.76734650340136</c:v>
                </c:pt>
                <c:pt idx="3586">
                  <c:v>12.76734650340136</c:v>
                </c:pt>
                <c:pt idx="3587">
                  <c:v>12.76734650340136</c:v>
                </c:pt>
                <c:pt idx="3588">
                  <c:v>12.76734650340136</c:v>
                </c:pt>
                <c:pt idx="3589">
                  <c:v>12.76734650340136</c:v>
                </c:pt>
                <c:pt idx="3590">
                  <c:v>12.76734650340136</c:v>
                </c:pt>
                <c:pt idx="3591">
                  <c:v>12.76734650340136</c:v>
                </c:pt>
                <c:pt idx="3592">
                  <c:v>12.76734650340136</c:v>
                </c:pt>
                <c:pt idx="3593">
                  <c:v>12.76734650340136</c:v>
                </c:pt>
                <c:pt idx="3594">
                  <c:v>12.76734650340136</c:v>
                </c:pt>
                <c:pt idx="3595">
                  <c:v>12.76734650340136</c:v>
                </c:pt>
                <c:pt idx="3596">
                  <c:v>12.76734650340136</c:v>
                </c:pt>
                <c:pt idx="3597">
                  <c:v>12.76734650340136</c:v>
                </c:pt>
                <c:pt idx="3598">
                  <c:v>12.76734650340136</c:v>
                </c:pt>
                <c:pt idx="3599">
                  <c:v>12.76734650340136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3B-5345-B0A6-13EAC0204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017992"/>
        <c:axId val="316019168"/>
      </c:scatterChart>
      <c:valAx>
        <c:axId val="316017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6019168"/>
        <c:crosses val="autoZero"/>
        <c:crossBetween val="midCat"/>
      </c:valAx>
      <c:valAx>
        <c:axId val="3160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6017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Potentiostat'!$E$1</c:f>
              <c:strCache>
                <c:ptCount val="1"/>
                <c:pt idx="0">
                  <c:v>SURFACE+MASS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-0.36126406666666672</c:v>
                </c:pt>
                <c:pt idx="9">
                  <c:v>-0.27675688333333331</c:v>
                </c:pt>
                <c:pt idx="10">
                  <c:v>-0.19338183333333334</c:v>
                </c:pt>
                <c:pt idx="11">
                  <c:v>-0.12583232</c:v>
                </c:pt>
                <c:pt idx="12">
                  <c:v>-0.11809435666666666</c:v>
                </c:pt>
                <c:pt idx="13">
                  <c:v>-0.11340232666666666</c:v>
                </c:pt>
                <c:pt idx="14">
                  <c:v>-0.11285533833333333</c:v>
                </c:pt>
                <c:pt idx="15">
                  <c:v>-0.11004165</c:v>
                </c:pt>
                <c:pt idx="16">
                  <c:v>-0.10884548000000001</c:v>
                </c:pt>
                <c:pt idx="17">
                  <c:v>-0.10820202</c:v>
                </c:pt>
                <c:pt idx="18">
                  <c:v>-0.10725778000000001</c:v>
                </c:pt>
                <c:pt idx="19">
                  <c:v>-0.10579889666666667</c:v>
                </c:pt>
                <c:pt idx="20">
                  <c:v>-0.10485022000000001</c:v>
                </c:pt>
                <c:pt idx="21">
                  <c:v>-0.10436921166666666</c:v>
                </c:pt>
                <c:pt idx="22">
                  <c:v>-0.10356710833333334</c:v>
                </c:pt>
                <c:pt idx="23">
                  <c:v>-0.10295221</c:v>
                </c:pt>
                <c:pt idx="24">
                  <c:v>-0.10219009666666666</c:v>
                </c:pt>
                <c:pt idx="25">
                  <c:v>-0.10119888833333333</c:v>
                </c:pt>
                <c:pt idx="26">
                  <c:v>-0.10093808166666667</c:v>
                </c:pt>
                <c:pt idx="27">
                  <c:v>-0.10164944333333333</c:v>
                </c:pt>
                <c:pt idx="28">
                  <c:v>-0.10009981833333333</c:v>
                </c:pt>
                <c:pt idx="29">
                  <c:v>-9.9825685000000011E-2</c:v>
                </c:pt>
                <c:pt idx="30">
                  <c:v>-9.9123208333333337E-2</c:v>
                </c:pt>
                <c:pt idx="31">
                  <c:v>-9.8911261666666667E-2</c:v>
                </c:pt>
                <c:pt idx="32">
                  <c:v>-9.8155489999999998E-2</c:v>
                </c:pt>
                <c:pt idx="33">
                  <c:v>-9.7237896666666671E-2</c:v>
                </c:pt>
                <c:pt idx="34">
                  <c:v>-9.7857244999999995E-2</c:v>
                </c:pt>
                <c:pt idx="35">
                  <c:v>-9.6935836666666664E-2</c:v>
                </c:pt>
                <c:pt idx="36">
                  <c:v>-9.6544941666666662E-2</c:v>
                </c:pt>
                <c:pt idx="37">
                  <c:v>-9.6214334999999998E-2</c:v>
                </c:pt>
                <c:pt idx="38">
                  <c:v>-9.6090595000000001E-2</c:v>
                </c:pt>
                <c:pt idx="39">
                  <c:v>-9.5829153333333333E-2</c:v>
                </c:pt>
                <c:pt idx="40">
                  <c:v>-9.5900861666666656E-2</c:v>
                </c:pt>
                <c:pt idx="41">
                  <c:v>-9.5799963333333335E-2</c:v>
                </c:pt>
                <c:pt idx="42">
                  <c:v>-9.5784091666666654E-2</c:v>
                </c:pt>
                <c:pt idx="43">
                  <c:v>-9.6071561666666666E-2</c:v>
                </c:pt>
                <c:pt idx="44">
                  <c:v>-9.5325938333333332E-2</c:v>
                </c:pt>
                <c:pt idx="45">
                  <c:v>-9.5193934999999993E-2</c:v>
                </c:pt>
                <c:pt idx="46">
                  <c:v>-9.4212898333333323E-2</c:v>
                </c:pt>
                <c:pt idx="47">
                  <c:v>-9.4706591666666673E-2</c:v>
                </c:pt>
                <c:pt idx="48">
                  <c:v>-9.5521386666666666E-2</c:v>
                </c:pt>
                <c:pt idx="49">
                  <c:v>-9.5122233333333334E-2</c:v>
                </c:pt>
                <c:pt idx="50">
                  <c:v>-9.5073381666666665E-2</c:v>
                </c:pt>
                <c:pt idx="51">
                  <c:v>-9.473641666666667E-2</c:v>
                </c:pt>
                <c:pt idx="52">
                  <c:v>-9.5054331666666672E-2</c:v>
                </c:pt>
                <c:pt idx="53">
                  <c:v>-9.4844293333333329E-2</c:v>
                </c:pt>
                <c:pt idx="54">
                  <c:v>-9.5516936666666663E-2</c:v>
                </c:pt>
                <c:pt idx="55">
                  <c:v>-9.5617206666666676E-2</c:v>
                </c:pt>
                <c:pt idx="56">
                  <c:v>-9.575045833333333E-2</c:v>
                </c:pt>
                <c:pt idx="57">
                  <c:v>-9.5243438333333333E-2</c:v>
                </c:pt>
                <c:pt idx="58">
                  <c:v>-9.6107093333333324E-2</c:v>
                </c:pt>
                <c:pt idx="59">
                  <c:v>-0.10160565333333334</c:v>
                </c:pt>
                <c:pt idx="60">
                  <c:v>-0.11253423666666666</c:v>
                </c:pt>
                <c:pt idx="61">
                  <c:v>-0.11127397999999999</c:v>
                </c:pt>
                <c:pt idx="62">
                  <c:v>-0.10918813499999999</c:v>
                </c:pt>
                <c:pt idx="63">
                  <c:v>-0.10998009833333335</c:v>
                </c:pt>
                <c:pt idx="64">
                  <c:v>-0.10889941</c:v>
                </c:pt>
                <c:pt idx="65">
                  <c:v>-0.10739928833333333</c:v>
                </c:pt>
                <c:pt idx="66">
                  <c:v>-0.10656228833333332</c:v>
                </c:pt>
                <c:pt idx="67">
                  <c:v>-0.10573481</c:v>
                </c:pt>
                <c:pt idx="68">
                  <c:v>-0.10619614999999999</c:v>
                </c:pt>
                <c:pt idx="69">
                  <c:v>-0.10480769500000001</c:v>
                </c:pt>
                <c:pt idx="70">
                  <c:v>-0.10529251166666667</c:v>
                </c:pt>
                <c:pt idx="71">
                  <c:v>-0.10434509166666667</c:v>
                </c:pt>
                <c:pt idx="72">
                  <c:v>-0.10516750000000001</c:v>
                </c:pt>
                <c:pt idx="73">
                  <c:v>-0.10361724666666668</c:v>
                </c:pt>
                <c:pt idx="74">
                  <c:v>-0.10291667833333333</c:v>
                </c:pt>
                <c:pt idx="75">
                  <c:v>-0.10523730166666666</c:v>
                </c:pt>
                <c:pt idx="76">
                  <c:v>-0.105100235</c:v>
                </c:pt>
                <c:pt idx="77">
                  <c:v>-0.10556220166666666</c:v>
                </c:pt>
                <c:pt idx="78">
                  <c:v>-0.10438507333333333</c:v>
                </c:pt>
                <c:pt idx="79">
                  <c:v>-0.10382158</c:v>
                </c:pt>
                <c:pt idx="80">
                  <c:v>-0.10297061666666667</c:v>
                </c:pt>
                <c:pt idx="81">
                  <c:v>-0.104792475</c:v>
                </c:pt>
                <c:pt idx="82">
                  <c:v>-0.103255535</c:v>
                </c:pt>
                <c:pt idx="83">
                  <c:v>-0.10216724000000001</c:v>
                </c:pt>
                <c:pt idx="84">
                  <c:v>-0.10365278666666668</c:v>
                </c:pt>
                <c:pt idx="85">
                  <c:v>-0.10299536333333334</c:v>
                </c:pt>
                <c:pt idx="86">
                  <c:v>-0.10319208333333334</c:v>
                </c:pt>
                <c:pt idx="87">
                  <c:v>-0.10225037666666667</c:v>
                </c:pt>
                <c:pt idx="88">
                  <c:v>-0.10214186500000001</c:v>
                </c:pt>
                <c:pt idx="89">
                  <c:v>-0.102079685</c:v>
                </c:pt>
                <c:pt idx="90">
                  <c:v>-0.10236205999999999</c:v>
                </c:pt>
                <c:pt idx="91">
                  <c:v>-0.10151744666666666</c:v>
                </c:pt>
                <c:pt idx="92">
                  <c:v>-0.10140767166666667</c:v>
                </c:pt>
                <c:pt idx="93">
                  <c:v>-0.10042979666666667</c:v>
                </c:pt>
                <c:pt idx="94">
                  <c:v>-9.9358630000000003E-2</c:v>
                </c:pt>
                <c:pt idx="95">
                  <c:v>-9.9771746666666675E-2</c:v>
                </c:pt>
                <c:pt idx="96">
                  <c:v>-9.9366886666666668E-2</c:v>
                </c:pt>
                <c:pt idx="97">
                  <c:v>-9.9583911666666663E-2</c:v>
                </c:pt>
                <c:pt idx="98">
                  <c:v>-9.9925946666666668E-2</c:v>
                </c:pt>
                <c:pt idx="99">
                  <c:v>-9.9430346666666669E-2</c:v>
                </c:pt>
                <c:pt idx="100">
                  <c:v>-9.9627065000000001E-2</c:v>
                </c:pt>
                <c:pt idx="101">
                  <c:v>-0.10015502000000001</c:v>
                </c:pt>
                <c:pt idx="102">
                  <c:v>-0.10000971166666667</c:v>
                </c:pt>
                <c:pt idx="103">
                  <c:v>-0.10032064833333335</c:v>
                </c:pt>
                <c:pt idx="104">
                  <c:v>-9.9667668333333334E-2</c:v>
                </c:pt>
                <c:pt idx="105">
                  <c:v>-0.10135055333333334</c:v>
                </c:pt>
                <c:pt idx="106">
                  <c:v>-0.10503741833333334</c:v>
                </c:pt>
                <c:pt idx="107">
                  <c:v>-0.11680172999999999</c:v>
                </c:pt>
                <c:pt idx="108">
                  <c:v>-0.11601866833333332</c:v>
                </c:pt>
                <c:pt idx="109">
                  <c:v>-0.11528129499999999</c:v>
                </c:pt>
                <c:pt idx="110">
                  <c:v>-0.11418159</c:v>
                </c:pt>
                <c:pt idx="111">
                  <c:v>-0.11339281333333333</c:v>
                </c:pt>
                <c:pt idx="112">
                  <c:v>-0.11357494166666667</c:v>
                </c:pt>
                <c:pt idx="113">
                  <c:v>-0.11232356166666667</c:v>
                </c:pt>
                <c:pt idx="114">
                  <c:v>-0.11092242333333333</c:v>
                </c:pt>
                <c:pt idx="115">
                  <c:v>-0.11088942666666667</c:v>
                </c:pt>
                <c:pt idx="116">
                  <c:v>-0.11109884499999999</c:v>
                </c:pt>
                <c:pt idx="117">
                  <c:v>-0.11032656833333333</c:v>
                </c:pt>
                <c:pt idx="118">
                  <c:v>-0.11024977333333334</c:v>
                </c:pt>
                <c:pt idx="119">
                  <c:v>-0.11054612</c:v>
                </c:pt>
                <c:pt idx="120">
                  <c:v>-0.10821534000000001</c:v>
                </c:pt>
                <c:pt idx="121">
                  <c:v>-0.10952255666666666</c:v>
                </c:pt>
                <c:pt idx="122">
                  <c:v>-0.10912024999999999</c:v>
                </c:pt>
                <c:pt idx="123">
                  <c:v>-0.10985635166666667</c:v>
                </c:pt>
                <c:pt idx="124">
                  <c:v>-0.10829339833333333</c:v>
                </c:pt>
                <c:pt idx="125">
                  <c:v>-0.10786190000000001</c:v>
                </c:pt>
                <c:pt idx="126">
                  <c:v>-0.10766200166666667</c:v>
                </c:pt>
                <c:pt idx="127">
                  <c:v>-0.10889117</c:v>
                </c:pt>
                <c:pt idx="128">
                  <c:v>-0.10690178</c:v>
                </c:pt>
                <c:pt idx="129">
                  <c:v>-0.10602036333333334</c:v>
                </c:pt>
                <c:pt idx="130">
                  <c:v>-0.10611364833333334</c:v>
                </c:pt>
                <c:pt idx="131">
                  <c:v>-0.105048195</c:v>
                </c:pt>
                <c:pt idx="132">
                  <c:v>-0.104048745</c:v>
                </c:pt>
                <c:pt idx="133">
                  <c:v>-0.10363055833333333</c:v>
                </c:pt>
                <c:pt idx="134">
                  <c:v>-0.103438925</c:v>
                </c:pt>
                <c:pt idx="135">
                  <c:v>-0.10416805</c:v>
                </c:pt>
                <c:pt idx="136">
                  <c:v>-0.10280309500000001</c:v>
                </c:pt>
                <c:pt idx="137">
                  <c:v>-0.10288875833333333</c:v>
                </c:pt>
                <c:pt idx="138">
                  <c:v>-0.102107605</c:v>
                </c:pt>
                <c:pt idx="139">
                  <c:v>-0.10171290166666667</c:v>
                </c:pt>
                <c:pt idx="140">
                  <c:v>-0.10138292333333333</c:v>
                </c:pt>
                <c:pt idx="141">
                  <c:v>-0.10089809833333334</c:v>
                </c:pt>
                <c:pt idx="142">
                  <c:v>-0.10111069666666667</c:v>
                </c:pt>
                <c:pt idx="143">
                  <c:v>-0.10203653166666667</c:v>
                </c:pt>
                <c:pt idx="144">
                  <c:v>-0.101129715</c:v>
                </c:pt>
                <c:pt idx="145">
                  <c:v>-0.10335960333333333</c:v>
                </c:pt>
                <c:pt idx="146">
                  <c:v>-0.10337738166666667</c:v>
                </c:pt>
                <c:pt idx="147">
                  <c:v>-0.10272059500000001</c:v>
                </c:pt>
                <c:pt idx="148">
                  <c:v>-0.10363628</c:v>
                </c:pt>
                <c:pt idx="149">
                  <c:v>-0.10480515999999999</c:v>
                </c:pt>
                <c:pt idx="150">
                  <c:v>-0.12347362833333334</c:v>
                </c:pt>
                <c:pt idx="151">
                  <c:v>-0.12128435</c:v>
                </c:pt>
                <c:pt idx="152">
                  <c:v>-0.11953419833333333</c:v>
                </c:pt>
                <c:pt idx="153">
                  <c:v>-0.11921437500000001</c:v>
                </c:pt>
                <c:pt idx="154">
                  <c:v>-0.11883299333333334</c:v>
                </c:pt>
                <c:pt idx="155">
                  <c:v>-0.11646287500000001</c:v>
                </c:pt>
                <c:pt idx="156">
                  <c:v>-0.11844019166666667</c:v>
                </c:pt>
                <c:pt idx="157">
                  <c:v>-0.11758289333333334</c:v>
                </c:pt>
                <c:pt idx="158">
                  <c:v>-0.11574897833333334</c:v>
                </c:pt>
                <c:pt idx="159">
                  <c:v>-0.11624712166666668</c:v>
                </c:pt>
                <c:pt idx="160">
                  <c:v>-0.11479267333333333</c:v>
                </c:pt>
                <c:pt idx="161">
                  <c:v>-0.11306411500000001</c:v>
                </c:pt>
                <c:pt idx="162">
                  <c:v>-0.11256406333333334</c:v>
                </c:pt>
                <c:pt idx="163">
                  <c:v>-0.11369551000000001</c:v>
                </c:pt>
                <c:pt idx="164">
                  <c:v>-0.11067304666666668</c:v>
                </c:pt>
                <c:pt idx="165">
                  <c:v>-0.11091480999999999</c:v>
                </c:pt>
                <c:pt idx="166">
                  <c:v>-0.11106519666666667</c:v>
                </c:pt>
                <c:pt idx="167">
                  <c:v>-0.1096958</c:v>
                </c:pt>
                <c:pt idx="168">
                  <c:v>-0.11001055166666666</c:v>
                </c:pt>
                <c:pt idx="169">
                  <c:v>-0.10868682833333333</c:v>
                </c:pt>
                <c:pt idx="170">
                  <c:v>-0.10888925333333334</c:v>
                </c:pt>
                <c:pt idx="171">
                  <c:v>-0.10870587833333333</c:v>
                </c:pt>
                <c:pt idx="172">
                  <c:v>-0.10778066333333333</c:v>
                </c:pt>
                <c:pt idx="173">
                  <c:v>-0.10757126</c:v>
                </c:pt>
                <c:pt idx="174">
                  <c:v>-0.108102385</c:v>
                </c:pt>
                <c:pt idx="175">
                  <c:v>-0.10642268666666667</c:v>
                </c:pt>
                <c:pt idx="176">
                  <c:v>-0.10610477166666667</c:v>
                </c:pt>
                <c:pt idx="177">
                  <c:v>-0.10610857</c:v>
                </c:pt>
                <c:pt idx="178">
                  <c:v>-0.10587695500000001</c:v>
                </c:pt>
                <c:pt idx="179">
                  <c:v>-0.10674885833333334</c:v>
                </c:pt>
                <c:pt idx="180">
                  <c:v>-0.10514021</c:v>
                </c:pt>
                <c:pt idx="181">
                  <c:v>-0.10484514166666667</c:v>
                </c:pt>
                <c:pt idx="182">
                  <c:v>-0.10442758333333332</c:v>
                </c:pt>
                <c:pt idx="183">
                  <c:v>-0.10456275166666668</c:v>
                </c:pt>
                <c:pt idx="184">
                  <c:v>-0.10401003333333333</c:v>
                </c:pt>
                <c:pt idx="185">
                  <c:v>-0.10334247666666667</c:v>
                </c:pt>
                <c:pt idx="186">
                  <c:v>-0.10305882333333334</c:v>
                </c:pt>
                <c:pt idx="187">
                  <c:v>-0.102559415</c:v>
                </c:pt>
                <c:pt idx="188">
                  <c:v>-0.10318954833333334</c:v>
                </c:pt>
                <c:pt idx="189">
                  <c:v>-0.10209808333333334</c:v>
                </c:pt>
                <c:pt idx="190">
                  <c:v>-0.10256892833333334</c:v>
                </c:pt>
                <c:pt idx="191">
                  <c:v>-0.10588774666666666</c:v>
                </c:pt>
                <c:pt idx="192">
                  <c:v>-0.106019735</c:v>
                </c:pt>
                <c:pt idx="193">
                  <c:v>-0.12849625666666667</c:v>
                </c:pt>
                <c:pt idx="194">
                  <c:v>-0.12572888499999998</c:v>
                </c:pt>
                <c:pt idx="195">
                  <c:v>-0.12427127333333333</c:v>
                </c:pt>
                <c:pt idx="196">
                  <c:v>-0.12386324333333333</c:v>
                </c:pt>
                <c:pt idx="197">
                  <c:v>-0.12189353333333333</c:v>
                </c:pt>
                <c:pt idx="198">
                  <c:v>-0.12243672999999999</c:v>
                </c:pt>
                <c:pt idx="199">
                  <c:v>-0.12002091333333334</c:v>
                </c:pt>
                <c:pt idx="200">
                  <c:v>-0.12077732166666667</c:v>
                </c:pt>
                <c:pt idx="201">
                  <c:v>-0.11853284</c:v>
                </c:pt>
                <c:pt idx="202">
                  <c:v>-0.11845923999999999</c:v>
                </c:pt>
                <c:pt idx="203">
                  <c:v>-0.11678269666666667</c:v>
                </c:pt>
                <c:pt idx="204">
                  <c:v>-0.11653584666666666</c:v>
                </c:pt>
                <c:pt idx="205">
                  <c:v>-0.115853675</c:v>
                </c:pt>
                <c:pt idx="206">
                  <c:v>-0.11546405166666666</c:v>
                </c:pt>
                <c:pt idx="207">
                  <c:v>-0.115196275</c:v>
                </c:pt>
                <c:pt idx="208">
                  <c:v>-0.11522228666666666</c:v>
                </c:pt>
                <c:pt idx="209">
                  <c:v>-0.115520525</c:v>
                </c:pt>
                <c:pt idx="210">
                  <c:v>-0.11482885666666666</c:v>
                </c:pt>
                <c:pt idx="211">
                  <c:v>-0.11420063166666666</c:v>
                </c:pt>
                <c:pt idx="212">
                  <c:v>-0.11349688333333334</c:v>
                </c:pt>
                <c:pt idx="213">
                  <c:v>-0.11372279333333334</c:v>
                </c:pt>
                <c:pt idx="214">
                  <c:v>-0.11122766333333334</c:v>
                </c:pt>
                <c:pt idx="215">
                  <c:v>-0.11026500833333334</c:v>
                </c:pt>
                <c:pt idx="216">
                  <c:v>-0.11005497</c:v>
                </c:pt>
                <c:pt idx="217">
                  <c:v>-0.10954541333333333</c:v>
                </c:pt>
                <c:pt idx="218">
                  <c:v>-0.10956761833333334</c:v>
                </c:pt>
                <c:pt idx="219">
                  <c:v>-0.10874014666666666</c:v>
                </c:pt>
                <c:pt idx="220">
                  <c:v>-0.10886006333333334</c:v>
                </c:pt>
                <c:pt idx="221">
                  <c:v>-0.10753191333333333</c:v>
                </c:pt>
                <c:pt idx="222">
                  <c:v>-0.10742847166666666</c:v>
                </c:pt>
                <c:pt idx="223">
                  <c:v>-0.106930335</c:v>
                </c:pt>
                <c:pt idx="224">
                  <c:v>-0.1066873</c:v>
                </c:pt>
                <c:pt idx="225">
                  <c:v>-0.10579953166666667</c:v>
                </c:pt>
                <c:pt idx="226">
                  <c:v>-0.10548795833333333</c:v>
                </c:pt>
                <c:pt idx="227">
                  <c:v>-0.10582365166666667</c:v>
                </c:pt>
                <c:pt idx="228">
                  <c:v>-0.10605019</c:v>
                </c:pt>
                <c:pt idx="229">
                  <c:v>-0.10543972666666666</c:v>
                </c:pt>
                <c:pt idx="230">
                  <c:v>-0.10501837666666666</c:v>
                </c:pt>
                <c:pt idx="231">
                  <c:v>-0.10687260666666668</c:v>
                </c:pt>
                <c:pt idx="232">
                  <c:v>-0.10700077999999999</c:v>
                </c:pt>
                <c:pt idx="233">
                  <c:v>-0.10607112166666667</c:v>
                </c:pt>
                <c:pt idx="234">
                  <c:v>-0.10689164</c:v>
                </c:pt>
                <c:pt idx="235">
                  <c:v>-0.12811741000000001</c:v>
                </c:pt>
                <c:pt idx="236">
                  <c:v>-0.12670422333333334</c:v>
                </c:pt>
                <c:pt idx="237">
                  <c:v>-0.12453970166666667</c:v>
                </c:pt>
                <c:pt idx="238">
                  <c:v>-0.12636472333333332</c:v>
                </c:pt>
                <c:pt idx="239">
                  <c:v>-0.12395969999999999</c:v>
                </c:pt>
                <c:pt idx="240">
                  <c:v>-0.12250906666666667</c:v>
                </c:pt>
                <c:pt idx="241">
                  <c:v>-0.12312904166666666</c:v>
                </c:pt>
                <c:pt idx="242">
                  <c:v>-0.12190241833333333</c:v>
                </c:pt>
                <c:pt idx="243">
                  <c:v>-0.12053744833333332</c:v>
                </c:pt>
                <c:pt idx="244">
                  <c:v>-0.122080095</c:v>
                </c:pt>
                <c:pt idx="245">
                  <c:v>-0.12095437833333333</c:v>
                </c:pt>
                <c:pt idx="246">
                  <c:v>-0.11860836333333333</c:v>
                </c:pt>
                <c:pt idx="247">
                  <c:v>-0.11867055166666667</c:v>
                </c:pt>
                <c:pt idx="248">
                  <c:v>-0.11831073833333333</c:v>
                </c:pt>
                <c:pt idx="249">
                  <c:v>-0.11827646833333333</c:v>
                </c:pt>
                <c:pt idx="250">
                  <c:v>-0.11711394</c:v>
                </c:pt>
                <c:pt idx="251">
                  <c:v>-0.11720721666666667</c:v>
                </c:pt>
                <c:pt idx="252">
                  <c:v>-0.11544248333333333</c:v>
                </c:pt>
                <c:pt idx="253">
                  <c:v>-0.11541773500000001</c:v>
                </c:pt>
                <c:pt idx="254">
                  <c:v>-0.11502366</c:v>
                </c:pt>
                <c:pt idx="255">
                  <c:v>-0.11351021166666667</c:v>
                </c:pt>
                <c:pt idx="256">
                  <c:v>-0.11253360166666666</c:v>
                </c:pt>
                <c:pt idx="257">
                  <c:v>-0.11314977833333333</c:v>
                </c:pt>
                <c:pt idx="258">
                  <c:v>-0.11153478666666666</c:v>
                </c:pt>
                <c:pt idx="259">
                  <c:v>-0.11045729333333335</c:v>
                </c:pt>
                <c:pt idx="260">
                  <c:v>-0.11015142666666668</c:v>
                </c:pt>
                <c:pt idx="261">
                  <c:v>-0.10974276000000001</c:v>
                </c:pt>
                <c:pt idx="262">
                  <c:v>-0.10891780833333334</c:v>
                </c:pt>
                <c:pt idx="263">
                  <c:v>-0.10865826666666667</c:v>
                </c:pt>
                <c:pt idx="264">
                  <c:v>-0.108175365</c:v>
                </c:pt>
                <c:pt idx="265">
                  <c:v>-0.10888292000000001</c:v>
                </c:pt>
                <c:pt idx="266">
                  <c:v>-0.10730093333333332</c:v>
                </c:pt>
                <c:pt idx="267">
                  <c:v>-0.10694746999999999</c:v>
                </c:pt>
                <c:pt idx="268">
                  <c:v>-0.10662828333333334</c:v>
                </c:pt>
                <c:pt idx="269">
                  <c:v>-0.10580397499999999</c:v>
                </c:pt>
                <c:pt idx="270">
                  <c:v>-0.10555712333333332</c:v>
                </c:pt>
                <c:pt idx="271">
                  <c:v>-0.10609651333333334</c:v>
                </c:pt>
                <c:pt idx="272">
                  <c:v>-0.10524745833333334</c:v>
                </c:pt>
                <c:pt idx="273">
                  <c:v>-0.10470108166666667</c:v>
                </c:pt>
                <c:pt idx="274">
                  <c:v>-0.103925005</c:v>
                </c:pt>
                <c:pt idx="275">
                  <c:v>-0.10446946666666666</c:v>
                </c:pt>
                <c:pt idx="276">
                  <c:v>-0.10481150166666667</c:v>
                </c:pt>
                <c:pt idx="277">
                  <c:v>-0.10548161666666668</c:v>
                </c:pt>
                <c:pt idx="278">
                  <c:v>-0.10548351666666668</c:v>
                </c:pt>
                <c:pt idx="279">
                  <c:v>-0.10528489000000001</c:v>
                </c:pt>
                <c:pt idx="280">
                  <c:v>-0.10628941833333333</c:v>
                </c:pt>
                <c:pt idx="281">
                  <c:v>-0.10733520166666667</c:v>
                </c:pt>
                <c:pt idx="282">
                  <c:v>-0.12984345</c:v>
                </c:pt>
                <c:pt idx="283">
                  <c:v>-0.12663505</c:v>
                </c:pt>
                <c:pt idx="284">
                  <c:v>-0.12534940999999999</c:v>
                </c:pt>
                <c:pt idx="285">
                  <c:v>-0.12530055000000001</c:v>
                </c:pt>
                <c:pt idx="286">
                  <c:v>-0.12457459833333333</c:v>
                </c:pt>
                <c:pt idx="287">
                  <c:v>-0.12233329666666666</c:v>
                </c:pt>
                <c:pt idx="288">
                  <c:v>-0.11942315166666666</c:v>
                </c:pt>
                <c:pt idx="289">
                  <c:v>-0.12122723333333334</c:v>
                </c:pt>
                <c:pt idx="290">
                  <c:v>-0.11946375333333334</c:v>
                </c:pt>
                <c:pt idx="291">
                  <c:v>-0.11927719166666666</c:v>
                </c:pt>
                <c:pt idx="292">
                  <c:v>-0.11806390333333333</c:v>
                </c:pt>
                <c:pt idx="293">
                  <c:v>-0.117870355</c:v>
                </c:pt>
                <c:pt idx="294">
                  <c:v>-0.11721483833333333</c:v>
                </c:pt>
                <c:pt idx="295">
                  <c:v>-0.11628645999999999</c:v>
                </c:pt>
                <c:pt idx="296">
                  <c:v>-0.11630550166666667</c:v>
                </c:pt>
                <c:pt idx="297">
                  <c:v>-0.11523370666666667</c:v>
                </c:pt>
                <c:pt idx="298">
                  <c:v>-0.11422155666666667</c:v>
                </c:pt>
                <c:pt idx="299">
                  <c:v>-0.11378878833333333</c:v>
                </c:pt>
                <c:pt idx="300">
                  <c:v>-0.11354130833333334</c:v>
                </c:pt>
                <c:pt idx="301">
                  <c:v>-0.11273159166666667</c:v>
                </c:pt>
                <c:pt idx="302">
                  <c:v>-0.11186032333333333</c:v>
                </c:pt>
                <c:pt idx="303">
                  <c:v>-0.11184890333333333</c:v>
                </c:pt>
                <c:pt idx="304">
                  <c:v>-0.11139645499999999</c:v>
                </c:pt>
                <c:pt idx="305">
                  <c:v>-0.10998071833333332</c:v>
                </c:pt>
                <c:pt idx="306">
                  <c:v>-0.11047061333333333</c:v>
                </c:pt>
                <c:pt idx="307">
                  <c:v>-0.1097085</c:v>
                </c:pt>
                <c:pt idx="308">
                  <c:v>-0.10948449</c:v>
                </c:pt>
                <c:pt idx="309">
                  <c:v>-0.10838477666666665</c:v>
                </c:pt>
                <c:pt idx="310">
                  <c:v>-0.107927895</c:v>
                </c:pt>
                <c:pt idx="311">
                  <c:v>-0.10772164666666666</c:v>
                </c:pt>
                <c:pt idx="312">
                  <c:v>-0.10666191500000001</c:v>
                </c:pt>
                <c:pt idx="313">
                  <c:v>-0.10697286166666667</c:v>
                </c:pt>
                <c:pt idx="314">
                  <c:v>-0.10594801833333332</c:v>
                </c:pt>
                <c:pt idx="315">
                  <c:v>-0.10608064333333332</c:v>
                </c:pt>
                <c:pt idx="316">
                  <c:v>-0.10477469833333333</c:v>
                </c:pt>
                <c:pt idx="317">
                  <c:v>-0.10588265333333333</c:v>
                </c:pt>
                <c:pt idx="318">
                  <c:v>-0.10500822</c:v>
                </c:pt>
                <c:pt idx="319">
                  <c:v>-0.10500567833333332</c:v>
                </c:pt>
                <c:pt idx="320">
                  <c:v>-0.10514655833333333</c:v>
                </c:pt>
                <c:pt idx="321">
                  <c:v>-0.10478548166666667</c:v>
                </c:pt>
                <c:pt idx="322">
                  <c:v>-0.10550127833333334</c:v>
                </c:pt>
                <c:pt idx="323">
                  <c:v>-0.10632115166666667</c:v>
                </c:pt>
                <c:pt idx="324">
                  <c:v>-0.10688908833333333</c:v>
                </c:pt>
                <c:pt idx="325">
                  <c:v>-0.12982885833333332</c:v>
                </c:pt>
                <c:pt idx="326">
                  <c:v>-0.12691744166666666</c:v>
                </c:pt>
                <c:pt idx="327">
                  <c:v>-0.12435313000000001</c:v>
                </c:pt>
                <c:pt idx="328">
                  <c:v>-0.12499976166666667</c:v>
                </c:pt>
                <c:pt idx="329">
                  <c:v>-0.12459426666666666</c:v>
                </c:pt>
                <c:pt idx="330">
                  <c:v>-0.12360751666666667</c:v>
                </c:pt>
                <c:pt idx="331">
                  <c:v>-0.12376869500000001</c:v>
                </c:pt>
                <c:pt idx="332">
                  <c:v>-0.12245195666666667</c:v>
                </c:pt>
                <c:pt idx="333">
                  <c:v>-0.12293803666666667</c:v>
                </c:pt>
                <c:pt idx="334">
                  <c:v>-0.12035533666666667</c:v>
                </c:pt>
                <c:pt idx="335">
                  <c:v>-0.121929065</c:v>
                </c:pt>
                <c:pt idx="336">
                  <c:v>-0.12129005666666666</c:v>
                </c:pt>
                <c:pt idx="337">
                  <c:v>-0.11903542666666667</c:v>
                </c:pt>
                <c:pt idx="338">
                  <c:v>-0.119343185</c:v>
                </c:pt>
                <c:pt idx="339">
                  <c:v>-0.11798203</c:v>
                </c:pt>
                <c:pt idx="340">
                  <c:v>-0.11643684666666668</c:v>
                </c:pt>
                <c:pt idx="341">
                  <c:v>-0.11652887666666666</c:v>
                </c:pt>
                <c:pt idx="342">
                  <c:v>-0.11626806333333332</c:v>
                </c:pt>
                <c:pt idx="343">
                  <c:v>-0.115750885</c:v>
                </c:pt>
                <c:pt idx="344">
                  <c:v>-0.11487009499999999</c:v>
                </c:pt>
                <c:pt idx="345">
                  <c:v>-0.11414098666666667</c:v>
                </c:pt>
                <c:pt idx="346">
                  <c:v>-0.11307552666666668</c:v>
                </c:pt>
                <c:pt idx="347">
                  <c:v>-0.11369930833333333</c:v>
                </c:pt>
                <c:pt idx="348">
                  <c:v>-0.11264402833333334</c:v>
                </c:pt>
                <c:pt idx="349">
                  <c:v>-0.11183113333333333</c:v>
                </c:pt>
                <c:pt idx="350">
                  <c:v>-0.11085771000000001</c:v>
                </c:pt>
                <c:pt idx="351">
                  <c:v>-0.11069460666666667</c:v>
                </c:pt>
                <c:pt idx="352">
                  <c:v>-0.11096557833333334</c:v>
                </c:pt>
                <c:pt idx="353">
                  <c:v>-0.11078409333333333</c:v>
                </c:pt>
                <c:pt idx="354">
                  <c:v>-0.10915007666666666</c:v>
                </c:pt>
                <c:pt idx="355">
                  <c:v>-0.11023137499999999</c:v>
                </c:pt>
                <c:pt idx="356">
                  <c:v>-0.10871983333333332</c:v>
                </c:pt>
                <c:pt idx="357">
                  <c:v>-0.10790440999999999</c:v>
                </c:pt>
                <c:pt idx="358">
                  <c:v>-0.10711944166666668</c:v>
                </c:pt>
                <c:pt idx="359">
                  <c:v>-0.10577160499999999</c:v>
                </c:pt>
                <c:pt idx="360">
                  <c:v>-0.10614601</c:v>
                </c:pt>
                <c:pt idx="361">
                  <c:v>-0.10562311833333334</c:v>
                </c:pt>
                <c:pt idx="362">
                  <c:v>-0.10456402333333334</c:v>
                </c:pt>
                <c:pt idx="363">
                  <c:v>-0.10469220500000001</c:v>
                </c:pt>
                <c:pt idx="364">
                  <c:v>-0.10418518333333333</c:v>
                </c:pt>
                <c:pt idx="365">
                  <c:v>-0.10472076</c:v>
                </c:pt>
                <c:pt idx="366">
                  <c:v>-0.10403034666666668</c:v>
                </c:pt>
                <c:pt idx="367">
                  <c:v>-0.10330440166666667</c:v>
                </c:pt>
                <c:pt idx="368">
                  <c:v>-0.10326316333333334</c:v>
                </c:pt>
                <c:pt idx="369">
                  <c:v>-0.10400179166666666</c:v>
                </c:pt>
                <c:pt idx="370">
                  <c:v>-0.103734645</c:v>
                </c:pt>
                <c:pt idx="371">
                  <c:v>-0.10345987499999999</c:v>
                </c:pt>
                <c:pt idx="372">
                  <c:v>-0.10338753000000001</c:v>
                </c:pt>
                <c:pt idx="373">
                  <c:v>-0.10347890833333334</c:v>
                </c:pt>
                <c:pt idx="374">
                  <c:v>-0.104235315</c:v>
                </c:pt>
                <c:pt idx="375">
                  <c:v>-0.10519797</c:v>
                </c:pt>
                <c:pt idx="376">
                  <c:v>-0.12732102833333334</c:v>
                </c:pt>
                <c:pt idx="377">
                  <c:v>-0.12427000166666667</c:v>
                </c:pt>
                <c:pt idx="378">
                  <c:v>-0.124669155</c:v>
                </c:pt>
                <c:pt idx="379">
                  <c:v>-0.12371602833333334</c:v>
                </c:pt>
                <c:pt idx="380">
                  <c:v>-0.12352692999999999</c:v>
                </c:pt>
                <c:pt idx="381">
                  <c:v>-0.12305607</c:v>
                </c:pt>
                <c:pt idx="382">
                  <c:v>-0.122219705</c:v>
                </c:pt>
                <c:pt idx="383">
                  <c:v>-0.12093978</c:v>
                </c:pt>
                <c:pt idx="384">
                  <c:v>-0.12090487499999999</c:v>
                </c:pt>
                <c:pt idx="385">
                  <c:v>-0.12077352166666667</c:v>
                </c:pt>
                <c:pt idx="386">
                  <c:v>-0.11993714999999999</c:v>
                </c:pt>
                <c:pt idx="387">
                  <c:v>-0.11907477333333333</c:v>
                </c:pt>
                <c:pt idx="388">
                  <c:v>-0.11862421833333332</c:v>
                </c:pt>
                <c:pt idx="389">
                  <c:v>-0.11747755166666667</c:v>
                </c:pt>
                <c:pt idx="390">
                  <c:v>-0.11670909</c:v>
                </c:pt>
                <c:pt idx="391">
                  <c:v>-0.11648000833333333</c:v>
                </c:pt>
                <c:pt idx="392">
                  <c:v>-0.11563031666666666</c:v>
                </c:pt>
                <c:pt idx="393">
                  <c:v>-0.114595325</c:v>
                </c:pt>
                <c:pt idx="394">
                  <c:v>-0.113839555</c:v>
                </c:pt>
                <c:pt idx="395">
                  <c:v>-0.11484344833333333</c:v>
                </c:pt>
                <c:pt idx="396">
                  <c:v>-0.11282803999999999</c:v>
                </c:pt>
                <c:pt idx="397">
                  <c:v>-0.11348356333333333</c:v>
                </c:pt>
                <c:pt idx="398">
                  <c:v>-0.11160713000000001</c:v>
                </c:pt>
                <c:pt idx="399">
                  <c:v>-0.11113691333333334</c:v>
                </c:pt>
                <c:pt idx="400">
                  <c:v>-0.11022059999999999</c:v>
                </c:pt>
                <c:pt idx="401">
                  <c:v>-0.10974593166666667</c:v>
                </c:pt>
                <c:pt idx="402">
                  <c:v>-0.10970405</c:v>
                </c:pt>
                <c:pt idx="403">
                  <c:v>-0.10813031999999999</c:v>
                </c:pt>
                <c:pt idx="404">
                  <c:v>-0.107500815</c:v>
                </c:pt>
                <c:pt idx="405">
                  <c:v>-0.10660924833333334</c:v>
                </c:pt>
                <c:pt idx="406">
                  <c:v>-0.10534327</c:v>
                </c:pt>
                <c:pt idx="407">
                  <c:v>-0.10568340666666667</c:v>
                </c:pt>
                <c:pt idx="408">
                  <c:v>-0.10512752500000001</c:v>
                </c:pt>
                <c:pt idx="409">
                  <c:v>-0.10542005666666668</c:v>
                </c:pt>
                <c:pt idx="410">
                  <c:v>-0.10459574833333334</c:v>
                </c:pt>
                <c:pt idx="411">
                  <c:v>-0.10533311333333333</c:v>
                </c:pt>
                <c:pt idx="412">
                  <c:v>-0.10493969166666667</c:v>
                </c:pt>
                <c:pt idx="413">
                  <c:v>-0.10398655666666666</c:v>
                </c:pt>
                <c:pt idx="414">
                  <c:v>-0.10384822666666667</c:v>
                </c:pt>
                <c:pt idx="415">
                  <c:v>-0.10397195833333334</c:v>
                </c:pt>
                <c:pt idx="416">
                  <c:v>-0.10295983166666667</c:v>
                </c:pt>
                <c:pt idx="417">
                  <c:v>-0.10355125333333333</c:v>
                </c:pt>
                <c:pt idx="418">
                  <c:v>-0.10389772333333333</c:v>
                </c:pt>
                <c:pt idx="419">
                  <c:v>-0.10504629666666668</c:v>
                </c:pt>
                <c:pt idx="420">
                  <c:v>-0.105660565</c:v>
                </c:pt>
                <c:pt idx="421">
                  <c:v>-0.12843089166666666</c:v>
                </c:pt>
                <c:pt idx="422">
                  <c:v>-0.12366843166666668</c:v>
                </c:pt>
                <c:pt idx="423">
                  <c:v>-0.12382706833333333</c:v>
                </c:pt>
                <c:pt idx="424">
                  <c:v>-0.12349075499999999</c:v>
                </c:pt>
                <c:pt idx="425">
                  <c:v>-0.12189734000000001</c:v>
                </c:pt>
                <c:pt idx="426">
                  <c:v>-0.12239167666666666</c:v>
                </c:pt>
                <c:pt idx="427">
                  <c:v>-0.12064978333333333</c:v>
                </c:pt>
                <c:pt idx="428">
                  <c:v>-0.11841354333333333</c:v>
                </c:pt>
                <c:pt idx="429">
                  <c:v>-0.11775105000000001</c:v>
                </c:pt>
                <c:pt idx="430">
                  <c:v>-0.117591135</c:v>
                </c:pt>
                <c:pt idx="431">
                  <c:v>-0.11644637666666666</c:v>
                </c:pt>
                <c:pt idx="432">
                  <c:v>-0.11547484333333333</c:v>
                </c:pt>
                <c:pt idx="433">
                  <c:v>-0.11601803333333334</c:v>
                </c:pt>
                <c:pt idx="434">
                  <c:v>-0.11449569833333334</c:v>
                </c:pt>
                <c:pt idx="435">
                  <c:v>-0.11438593000000001</c:v>
                </c:pt>
                <c:pt idx="436">
                  <c:v>-0.1143231</c:v>
                </c:pt>
                <c:pt idx="437">
                  <c:v>-0.11285850166666668</c:v>
                </c:pt>
                <c:pt idx="438">
                  <c:v>-0.11265672</c:v>
                </c:pt>
                <c:pt idx="439">
                  <c:v>-0.11169913666666667</c:v>
                </c:pt>
                <c:pt idx="440">
                  <c:v>-0.11021106166666667</c:v>
                </c:pt>
                <c:pt idx="441">
                  <c:v>-0.11011842833333334</c:v>
                </c:pt>
                <c:pt idx="442">
                  <c:v>-0.11101127500000001</c:v>
                </c:pt>
                <c:pt idx="443">
                  <c:v>-0.10833527999999999</c:v>
                </c:pt>
                <c:pt idx="444">
                  <c:v>-0.10764359666666666</c:v>
                </c:pt>
                <c:pt idx="445">
                  <c:v>-0.10807701</c:v>
                </c:pt>
                <c:pt idx="446">
                  <c:v>-0.10832004499999999</c:v>
                </c:pt>
                <c:pt idx="447">
                  <c:v>-0.10709152166666666</c:v>
                </c:pt>
                <c:pt idx="448">
                  <c:v>-0.10669682</c:v>
                </c:pt>
                <c:pt idx="449">
                  <c:v>-0.1069278</c:v>
                </c:pt>
                <c:pt idx="450">
                  <c:v>-0.10585854</c:v>
                </c:pt>
                <c:pt idx="451">
                  <c:v>-0.10601147833333333</c:v>
                </c:pt>
                <c:pt idx="452">
                  <c:v>-0.10381459333333334</c:v>
                </c:pt>
                <c:pt idx="453">
                  <c:v>-0.10351698333333334</c:v>
                </c:pt>
                <c:pt idx="454">
                  <c:v>-0.10276311166666667</c:v>
                </c:pt>
                <c:pt idx="455">
                  <c:v>-0.10277136166666666</c:v>
                </c:pt>
                <c:pt idx="456">
                  <c:v>-0.10317939166666666</c:v>
                </c:pt>
                <c:pt idx="457">
                  <c:v>-0.10356013</c:v>
                </c:pt>
                <c:pt idx="458">
                  <c:v>-0.10364832833333333</c:v>
                </c:pt>
                <c:pt idx="459">
                  <c:v>-0.106018455</c:v>
                </c:pt>
                <c:pt idx="460">
                  <c:v>-0.12580757166666667</c:v>
                </c:pt>
                <c:pt idx="461">
                  <c:v>-0.12497375000000001</c:v>
                </c:pt>
                <c:pt idx="462">
                  <c:v>-0.12420655166666666</c:v>
                </c:pt>
                <c:pt idx="463">
                  <c:v>-0.12207058333333333</c:v>
                </c:pt>
                <c:pt idx="464">
                  <c:v>-0.12052666333333333</c:v>
                </c:pt>
                <c:pt idx="465">
                  <c:v>-0.12129957666666667</c:v>
                </c:pt>
                <c:pt idx="466">
                  <c:v>-0.11981341</c:v>
                </c:pt>
                <c:pt idx="467">
                  <c:v>-0.11895736833333334</c:v>
                </c:pt>
                <c:pt idx="468">
                  <c:v>-0.11854426833333333</c:v>
                </c:pt>
                <c:pt idx="469">
                  <c:v>-0.11770725999999999</c:v>
                </c:pt>
                <c:pt idx="470">
                  <c:v>-0.11791160166666666</c:v>
                </c:pt>
                <c:pt idx="471">
                  <c:v>-0.11563793000000001</c:v>
                </c:pt>
                <c:pt idx="472">
                  <c:v>-0.11497670833333333</c:v>
                </c:pt>
                <c:pt idx="473">
                  <c:v>-0.11332174166666667</c:v>
                </c:pt>
                <c:pt idx="474">
                  <c:v>-0.11297336500000001</c:v>
                </c:pt>
                <c:pt idx="475">
                  <c:v>-0.11424377833333334</c:v>
                </c:pt>
                <c:pt idx="476">
                  <c:v>-0.11404008</c:v>
                </c:pt>
                <c:pt idx="477">
                  <c:v>-0.11384463333333333</c:v>
                </c:pt>
                <c:pt idx="478">
                  <c:v>-0.11380210666666667</c:v>
                </c:pt>
                <c:pt idx="479">
                  <c:v>-0.11256279166666668</c:v>
                </c:pt>
                <c:pt idx="480">
                  <c:v>-0.11243588166666667</c:v>
                </c:pt>
                <c:pt idx="481">
                  <c:v>-0.11037415666666667</c:v>
                </c:pt>
                <c:pt idx="482">
                  <c:v>-0.11167566</c:v>
                </c:pt>
                <c:pt idx="483">
                  <c:v>-0.10994519333333333</c:v>
                </c:pt>
                <c:pt idx="484">
                  <c:v>-0.10987918333333332</c:v>
                </c:pt>
                <c:pt idx="485">
                  <c:v>-0.11037352166666665</c:v>
                </c:pt>
                <c:pt idx="486">
                  <c:v>-0.10866906666666667</c:v>
                </c:pt>
                <c:pt idx="487">
                  <c:v>-0.10912786333333332</c:v>
                </c:pt>
                <c:pt idx="488">
                  <c:v>-0.10842602999999999</c:v>
                </c:pt>
                <c:pt idx="489">
                  <c:v>-0.10754524</c:v>
                </c:pt>
                <c:pt idx="490">
                  <c:v>-0.105576165</c:v>
                </c:pt>
                <c:pt idx="491">
                  <c:v>-0.10613141</c:v>
                </c:pt>
                <c:pt idx="492">
                  <c:v>-0.10509960666666666</c:v>
                </c:pt>
                <c:pt idx="493">
                  <c:v>-0.10430003833333333</c:v>
                </c:pt>
                <c:pt idx="494">
                  <c:v>-0.105166865</c:v>
                </c:pt>
                <c:pt idx="495">
                  <c:v>-0.10397895166666667</c:v>
                </c:pt>
                <c:pt idx="496">
                  <c:v>-0.10364706500000001</c:v>
                </c:pt>
                <c:pt idx="497">
                  <c:v>-0.10233541333333333</c:v>
                </c:pt>
                <c:pt idx="498">
                  <c:v>-0.10309626333333334</c:v>
                </c:pt>
                <c:pt idx="499">
                  <c:v>-0.10316607166666666</c:v>
                </c:pt>
                <c:pt idx="500">
                  <c:v>-0.10486037666666667</c:v>
                </c:pt>
                <c:pt idx="501">
                  <c:v>-0.12676387666666666</c:v>
                </c:pt>
                <c:pt idx="502">
                  <c:v>-0.12438168499999999</c:v>
                </c:pt>
                <c:pt idx="503">
                  <c:v>-0.12387847833333333</c:v>
                </c:pt>
                <c:pt idx="504">
                  <c:v>-0.12178312166666667</c:v>
                </c:pt>
                <c:pt idx="505">
                  <c:v>-0.12151660166666667</c:v>
                </c:pt>
                <c:pt idx="506">
                  <c:v>-0.12053048666666667</c:v>
                </c:pt>
                <c:pt idx="507">
                  <c:v>-0.120442915</c:v>
                </c:pt>
                <c:pt idx="508">
                  <c:v>-0.11948471000000001</c:v>
                </c:pt>
                <c:pt idx="509">
                  <c:v>-0.11907350166666666</c:v>
                </c:pt>
                <c:pt idx="510">
                  <c:v>-0.11744264833333333</c:v>
                </c:pt>
                <c:pt idx="511">
                  <c:v>-0.11720151166666667</c:v>
                </c:pt>
                <c:pt idx="512">
                  <c:v>-0.11893389166666667</c:v>
                </c:pt>
                <c:pt idx="513">
                  <c:v>-0.116115125</c:v>
                </c:pt>
                <c:pt idx="514">
                  <c:v>-0.11471908166666665</c:v>
                </c:pt>
                <c:pt idx="515">
                  <c:v>-0.11455090833333334</c:v>
                </c:pt>
                <c:pt idx="516">
                  <c:v>-0.11319673833333334</c:v>
                </c:pt>
                <c:pt idx="517">
                  <c:v>-0.11320435999999999</c:v>
                </c:pt>
                <c:pt idx="518">
                  <c:v>-0.11271065</c:v>
                </c:pt>
                <c:pt idx="519">
                  <c:v>-0.11222076333333333</c:v>
                </c:pt>
                <c:pt idx="520">
                  <c:v>-0.10983034</c:v>
                </c:pt>
                <c:pt idx="521">
                  <c:v>-0.11045602166666665</c:v>
                </c:pt>
                <c:pt idx="522">
                  <c:v>-0.10887276333333333</c:v>
                </c:pt>
                <c:pt idx="523">
                  <c:v>-0.10867858666666666</c:v>
                </c:pt>
                <c:pt idx="524">
                  <c:v>-0.10805353333333333</c:v>
                </c:pt>
                <c:pt idx="525">
                  <c:v>-0.108012915</c:v>
                </c:pt>
                <c:pt idx="526">
                  <c:v>-0.10698110333333334</c:v>
                </c:pt>
                <c:pt idx="527">
                  <c:v>-0.10659020666666666</c:v>
                </c:pt>
                <c:pt idx="528">
                  <c:v>-0.10630084666666666</c:v>
                </c:pt>
                <c:pt idx="529">
                  <c:v>-0.10571386000000001</c:v>
                </c:pt>
                <c:pt idx="530">
                  <c:v>-0.10611682</c:v>
                </c:pt>
                <c:pt idx="531">
                  <c:v>-0.10510404166666666</c:v>
                </c:pt>
                <c:pt idx="532">
                  <c:v>-0.10371877333333333</c:v>
                </c:pt>
                <c:pt idx="533">
                  <c:v>-0.10398085833333333</c:v>
                </c:pt>
                <c:pt idx="534">
                  <c:v>-0.10199147</c:v>
                </c:pt>
                <c:pt idx="535">
                  <c:v>-0.10217042</c:v>
                </c:pt>
                <c:pt idx="536">
                  <c:v>-0.101065</c:v>
                </c:pt>
                <c:pt idx="537">
                  <c:v>-0.10149460666666667</c:v>
                </c:pt>
                <c:pt idx="538">
                  <c:v>-0.10050657666666667</c:v>
                </c:pt>
                <c:pt idx="539">
                  <c:v>-0.10036697333333335</c:v>
                </c:pt>
                <c:pt idx="540">
                  <c:v>-0.12449464833333333</c:v>
                </c:pt>
                <c:pt idx="541">
                  <c:v>-0.12251668833333333</c:v>
                </c:pt>
                <c:pt idx="542">
                  <c:v>-0.12260362333333334</c:v>
                </c:pt>
                <c:pt idx="543">
                  <c:v>-0.12190940333333335</c:v>
                </c:pt>
                <c:pt idx="544">
                  <c:v>-0.120740525</c:v>
                </c:pt>
                <c:pt idx="545">
                  <c:v>-0.12097341166666667</c:v>
                </c:pt>
                <c:pt idx="546">
                  <c:v>-0.11904366833333334</c:v>
                </c:pt>
                <c:pt idx="547">
                  <c:v>-0.12023349666666668</c:v>
                </c:pt>
                <c:pt idx="548">
                  <c:v>-0.11880063166666667</c:v>
                </c:pt>
                <c:pt idx="549">
                  <c:v>-0.11851634999999999</c:v>
                </c:pt>
                <c:pt idx="550">
                  <c:v>-0.11815718</c:v>
                </c:pt>
                <c:pt idx="551">
                  <c:v>-0.11686266333333334</c:v>
                </c:pt>
                <c:pt idx="552">
                  <c:v>-0.11690263000000001</c:v>
                </c:pt>
                <c:pt idx="553">
                  <c:v>-0.11585622666666667</c:v>
                </c:pt>
                <c:pt idx="554">
                  <c:v>-0.11634737666666667</c:v>
                </c:pt>
                <c:pt idx="555">
                  <c:v>-0.11467781833333333</c:v>
                </c:pt>
                <c:pt idx="556">
                  <c:v>-0.11398804166666668</c:v>
                </c:pt>
                <c:pt idx="557">
                  <c:v>-0.11263767166666666</c:v>
                </c:pt>
                <c:pt idx="558">
                  <c:v>-0.11254312166666666</c:v>
                </c:pt>
                <c:pt idx="559">
                  <c:v>-0.11135710833333333</c:v>
                </c:pt>
                <c:pt idx="560">
                  <c:v>-0.109085345</c:v>
                </c:pt>
                <c:pt idx="561">
                  <c:v>-0.10922684666666667</c:v>
                </c:pt>
                <c:pt idx="562">
                  <c:v>-0.10837716333333333</c:v>
                </c:pt>
                <c:pt idx="563">
                  <c:v>-0.10669365</c:v>
                </c:pt>
                <c:pt idx="564">
                  <c:v>-0.10656165999999999</c:v>
                </c:pt>
                <c:pt idx="565">
                  <c:v>-0.10621834666666666</c:v>
                </c:pt>
                <c:pt idx="566">
                  <c:v>-0.10576336333333333</c:v>
                </c:pt>
                <c:pt idx="567">
                  <c:v>-0.10571006166666666</c:v>
                </c:pt>
                <c:pt idx="568">
                  <c:v>-0.10426132666666667</c:v>
                </c:pt>
                <c:pt idx="569">
                  <c:v>-0.103222545</c:v>
                </c:pt>
                <c:pt idx="570">
                  <c:v>-0.10348588666666667</c:v>
                </c:pt>
                <c:pt idx="571">
                  <c:v>-0.10370672500000001</c:v>
                </c:pt>
                <c:pt idx="572">
                  <c:v>-0.12308843166666666</c:v>
                </c:pt>
                <c:pt idx="573">
                  <c:v>-0.12126339999999999</c:v>
                </c:pt>
                <c:pt idx="574">
                  <c:v>-0.12074940166666666</c:v>
                </c:pt>
                <c:pt idx="575">
                  <c:v>-0.12115426</c:v>
                </c:pt>
                <c:pt idx="576">
                  <c:v>-0.11912109</c:v>
                </c:pt>
                <c:pt idx="577">
                  <c:v>-0.11883935166666666</c:v>
                </c:pt>
                <c:pt idx="578">
                  <c:v>-0.11810070666666667</c:v>
                </c:pt>
                <c:pt idx="579">
                  <c:v>-0.11688550333333333</c:v>
                </c:pt>
                <c:pt idx="580">
                  <c:v>-0.116764935</c:v>
                </c:pt>
                <c:pt idx="581">
                  <c:v>-0.11630677333333334</c:v>
                </c:pt>
                <c:pt idx="582">
                  <c:v>-0.114192375</c:v>
                </c:pt>
                <c:pt idx="583">
                  <c:v>-0.11442526166666668</c:v>
                </c:pt>
                <c:pt idx="584">
                  <c:v>-0.11478062500000001</c:v>
                </c:pt>
                <c:pt idx="585">
                  <c:v>-0.11282042666666667</c:v>
                </c:pt>
                <c:pt idx="586">
                  <c:v>-0.112285495</c:v>
                </c:pt>
                <c:pt idx="587">
                  <c:v>-0.111923155</c:v>
                </c:pt>
                <c:pt idx="588">
                  <c:v>-0.110506145</c:v>
                </c:pt>
                <c:pt idx="589">
                  <c:v>-0.11103537833333334</c:v>
                </c:pt>
                <c:pt idx="590">
                  <c:v>-0.11058230333333333</c:v>
                </c:pt>
                <c:pt idx="591">
                  <c:v>-0.11065971833333334</c:v>
                </c:pt>
                <c:pt idx="592">
                  <c:v>-0.10971102666666667</c:v>
                </c:pt>
                <c:pt idx="593">
                  <c:v>-0.10793677166666667</c:v>
                </c:pt>
                <c:pt idx="594">
                  <c:v>-0.10817473666666667</c:v>
                </c:pt>
                <c:pt idx="595">
                  <c:v>-0.10720384166666667</c:v>
                </c:pt>
                <c:pt idx="596">
                  <c:v>-0.10589598833333333</c:v>
                </c:pt>
                <c:pt idx="597">
                  <c:v>-0.10530710166666667</c:v>
                </c:pt>
                <c:pt idx="598">
                  <c:v>-0.105899795</c:v>
                </c:pt>
                <c:pt idx="599">
                  <c:v>-0.10446883</c:v>
                </c:pt>
                <c:pt idx="600">
                  <c:v>-0.10487179000000001</c:v>
                </c:pt>
                <c:pt idx="601">
                  <c:v>-0.10451517166666666</c:v>
                </c:pt>
                <c:pt idx="602">
                  <c:v>-0.12307257666666667</c:v>
                </c:pt>
                <c:pt idx="603">
                  <c:v>-0.12229902666666666</c:v>
                </c:pt>
                <c:pt idx="604">
                  <c:v>-0.12088139833333332</c:v>
                </c:pt>
                <c:pt idx="605">
                  <c:v>-0.12038198333333333</c:v>
                </c:pt>
                <c:pt idx="606">
                  <c:v>-0.11886219166666666</c:v>
                </c:pt>
                <c:pt idx="607">
                  <c:v>-0.11904430333333332</c:v>
                </c:pt>
                <c:pt idx="608">
                  <c:v>-0.11821619666666666</c:v>
                </c:pt>
                <c:pt idx="609">
                  <c:v>-0.11684107000000001</c:v>
                </c:pt>
                <c:pt idx="610">
                  <c:v>-0.11648825833333333</c:v>
                </c:pt>
                <c:pt idx="611">
                  <c:v>-0.116129725</c:v>
                </c:pt>
                <c:pt idx="612">
                  <c:v>-0.11546722333333334</c:v>
                </c:pt>
                <c:pt idx="613">
                  <c:v>-0.11306792166666665</c:v>
                </c:pt>
                <c:pt idx="614">
                  <c:v>-0.11345501</c:v>
                </c:pt>
                <c:pt idx="615">
                  <c:v>-0.113515925</c:v>
                </c:pt>
                <c:pt idx="616">
                  <c:v>-0.11242763166666667</c:v>
                </c:pt>
                <c:pt idx="617">
                  <c:v>-0.11202213833333333</c:v>
                </c:pt>
                <c:pt idx="618">
                  <c:v>-0.10947687666666667</c:v>
                </c:pt>
                <c:pt idx="619">
                  <c:v>-0.10999278166666666</c:v>
                </c:pt>
                <c:pt idx="620">
                  <c:v>-0.10836066333333334</c:v>
                </c:pt>
                <c:pt idx="621">
                  <c:v>-0.10948448166666667</c:v>
                </c:pt>
                <c:pt idx="622">
                  <c:v>-0.108917825</c:v>
                </c:pt>
                <c:pt idx="623">
                  <c:v>-0.10742658000000001</c:v>
                </c:pt>
                <c:pt idx="624">
                  <c:v>-0.10728442666666667</c:v>
                </c:pt>
                <c:pt idx="625">
                  <c:v>-0.10605146166666667</c:v>
                </c:pt>
                <c:pt idx="626">
                  <c:v>-0.105719575</c:v>
                </c:pt>
                <c:pt idx="627">
                  <c:v>-0.1055089</c:v>
                </c:pt>
                <c:pt idx="628">
                  <c:v>-0.10542196499999999</c:v>
                </c:pt>
                <c:pt idx="629">
                  <c:v>-0.10370226666666667</c:v>
                </c:pt>
                <c:pt idx="630">
                  <c:v>-0.10434192</c:v>
                </c:pt>
                <c:pt idx="631">
                  <c:v>-0.10342433499999999</c:v>
                </c:pt>
                <c:pt idx="632">
                  <c:v>-0.10352903166666666</c:v>
                </c:pt>
                <c:pt idx="633">
                  <c:v>-0.12209913666666666</c:v>
                </c:pt>
                <c:pt idx="634">
                  <c:v>-0.12101845666666668</c:v>
                </c:pt>
                <c:pt idx="635">
                  <c:v>-0.11914203166666668</c:v>
                </c:pt>
                <c:pt idx="636">
                  <c:v>-0.11899925833333333</c:v>
                </c:pt>
                <c:pt idx="637">
                  <c:v>-0.117495315</c:v>
                </c:pt>
                <c:pt idx="638">
                  <c:v>-0.11681696499999999</c:v>
                </c:pt>
                <c:pt idx="639">
                  <c:v>-0.116194455</c:v>
                </c:pt>
                <c:pt idx="640">
                  <c:v>-0.115368875</c:v>
                </c:pt>
                <c:pt idx="641">
                  <c:v>-0.115695055</c:v>
                </c:pt>
                <c:pt idx="642">
                  <c:v>-0.11457565666666666</c:v>
                </c:pt>
                <c:pt idx="643">
                  <c:v>-0.11376276833333333</c:v>
                </c:pt>
                <c:pt idx="644">
                  <c:v>-0.11445001</c:v>
                </c:pt>
                <c:pt idx="645">
                  <c:v>-0.11228232333333334</c:v>
                </c:pt>
                <c:pt idx="646">
                  <c:v>-0.11032974000000001</c:v>
                </c:pt>
                <c:pt idx="647">
                  <c:v>-0.11144468</c:v>
                </c:pt>
                <c:pt idx="648">
                  <c:v>-0.10981891166666666</c:v>
                </c:pt>
                <c:pt idx="649">
                  <c:v>-0.10935757166666667</c:v>
                </c:pt>
                <c:pt idx="650">
                  <c:v>-0.108963505</c:v>
                </c:pt>
                <c:pt idx="651">
                  <c:v>-0.10859799333333334</c:v>
                </c:pt>
                <c:pt idx="652">
                  <c:v>-0.108355585</c:v>
                </c:pt>
                <c:pt idx="653">
                  <c:v>-0.10742213666666665</c:v>
                </c:pt>
                <c:pt idx="654">
                  <c:v>-0.10684277166666667</c:v>
                </c:pt>
                <c:pt idx="655">
                  <c:v>-0.10693541333333334</c:v>
                </c:pt>
                <c:pt idx="656">
                  <c:v>-0.10502472</c:v>
                </c:pt>
                <c:pt idx="657">
                  <c:v>-0.106510885</c:v>
                </c:pt>
                <c:pt idx="658">
                  <c:v>-0.10485592666666667</c:v>
                </c:pt>
                <c:pt idx="659">
                  <c:v>-0.10410586166666666</c:v>
                </c:pt>
                <c:pt idx="660">
                  <c:v>-0.102744715</c:v>
                </c:pt>
                <c:pt idx="661">
                  <c:v>-0.12412342166666666</c:v>
                </c:pt>
                <c:pt idx="662">
                  <c:v>-0.12231743333333332</c:v>
                </c:pt>
                <c:pt idx="663">
                  <c:v>-0.12268738</c:v>
                </c:pt>
                <c:pt idx="664">
                  <c:v>-0.12097658333333333</c:v>
                </c:pt>
                <c:pt idx="665">
                  <c:v>-0.12210992166666666</c:v>
                </c:pt>
                <c:pt idx="666">
                  <c:v>-0.11988131166666666</c:v>
                </c:pt>
                <c:pt idx="667">
                  <c:v>-0.12043085166666666</c:v>
                </c:pt>
                <c:pt idx="668">
                  <c:v>-0.12002535666666667</c:v>
                </c:pt>
                <c:pt idx="669">
                  <c:v>-0.11920358333333334</c:v>
                </c:pt>
                <c:pt idx="670">
                  <c:v>-0.11626361166666667</c:v>
                </c:pt>
                <c:pt idx="671">
                  <c:v>-0.11687661000000001</c:v>
                </c:pt>
                <c:pt idx="672">
                  <c:v>-0.11489103666666667</c:v>
                </c:pt>
                <c:pt idx="673">
                  <c:v>-0.11483138333333334</c:v>
                </c:pt>
                <c:pt idx="674">
                  <c:v>-0.11309900333333332</c:v>
                </c:pt>
                <c:pt idx="675">
                  <c:v>-0.112687175</c:v>
                </c:pt>
                <c:pt idx="676">
                  <c:v>-0.112043715</c:v>
                </c:pt>
                <c:pt idx="677">
                  <c:v>-0.11191299833333333</c:v>
                </c:pt>
                <c:pt idx="678">
                  <c:v>-0.110338625</c:v>
                </c:pt>
                <c:pt idx="679">
                  <c:v>-0.11034180333333334</c:v>
                </c:pt>
                <c:pt idx="680">
                  <c:v>-0.10964439666666667</c:v>
                </c:pt>
                <c:pt idx="681">
                  <c:v>-0.10862210666666666</c:v>
                </c:pt>
                <c:pt idx="682">
                  <c:v>-0.10664034666666668</c:v>
                </c:pt>
                <c:pt idx="683">
                  <c:v>-0.1077775</c:v>
                </c:pt>
                <c:pt idx="684">
                  <c:v>-0.10681548166666667</c:v>
                </c:pt>
                <c:pt idx="685">
                  <c:v>-0.10691892333333333</c:v>
                </c:pt>
                <c:pt idx="686">
                  <c:v>-0.10507548666666668</c:v>
                </c:pt>
                <c:pt idx="687">
                  <c:v>-0.10531027333333333</c:v>
                </c:pt>
                <c:pt idx="688">
                  <c:v>-0.10456275166666668</c:v>
                </c:pt>
                <c:pt idx="689">
                  <c:v>-0.10395039</c:v>
                </c:pt>
                <c:pt idx="690">
                  <c:v>-0.10336786166666667</c:v>
                </c:pt>
                <c:pt idx="691">
                  <c:v>-0.10282847833333333</c:v>
                </c:pt>
                <c:pt idx="692">
                  <c:v>-0.10204985166666666</c:v>
                </c:pt>
                <c:pt idx="693">
                  <c:v>-0.12023984666666668</c:v>
                </c:pt>
                <c:pt idx="694">
                  <c:v>-0.11987687</c:v>
                </c:pt>
                <c:pt idx="695">
                  <c:v>-0.11905318833333332</c:v>
                </c:pt>
                <c:pt idx="696">
                  <c:v>-0.11881332333333333</c:v>
                </c:pt>
                <c:pt idx="697">
                  <c:v>-0.11842497166666667</c:v>
                </c:pt>
                <c:pt idx="698">
                  <c:v>-0.11685630499999999</c:v>
                </c:pt>
                <c:pt idx="699">
                  <c:v>-0.11703779666666667</c:v>
                </c:pt>
                <c:pt idx="700">
                  <c:v>-0.11648825833333333</c:v>
                </c:pt>
                <c:pt idx="701">
                  <c:v>-0.11665895833333333</c:v>
                </c:pt>
                <c:pt idx="702">
                  <c:v>-0.11494117500000001</c:v>
                </c:pt>
                <c:pt idx="703">
                  <c:v>-0.11464229499999999</c:v>
                </c:pt>
                <c:pt idx="704">
                  <c:v>-0.11407751166666666</c:v>
                </c:pt>
                <c:pt idx="705">
                  <c:v>-0.11208559666666668</c:v>
                </c:pt>
                <c:pt idx="706">
                  <c:v>-0.11206339166666666</c:v>
                </c:pt>
                <c:pt idx="707">
                  <c:v>-0.11130252666666667</c:v>
                </c:pt>
                <c:pt idx="708">
                  <c:v>-0.11152845166666667</c:v>
                </c:pt>
                <c:pt idx="709">
                  <c:v>-0.11074728166666666</c:v>
                </c:pt>
                <c:pt idx="710">
                  <c:v>-0.10892035166666666</c:v>
                </c:pt>
                <c:pt idx="711">
                  <c:v>-0.10959934333333334</c:v>
                </c:pt>
                <c:pt idx="712">
                  <c:v>-0.10847488166666668</c:v>
                </c:pt>
                <c:pt idx="713">
                  <c:v>-0.10779969666666665</c:v>
                </c:pt>
                <c:pt idx="714">
                  <c:v>-0.10672600333333333</c:v>
                </c:pt>
                <c:pt idx="715">
                  <c:v>-0.106760915</c:v>
                </c:pt>
                <c:pt idx="716">
                  <c:v>-0.10478739666666666</c:v>
                </c:pt>
                <c:pt idx="717">
                  <c:v>-0.10461669833333334</c:v>
                </c:pt>
                <c:pt idx="718">
                  <c:v>-0.10427783333333333</c:v>
                </c:pt>
                <c:pt idx="719">
                  <c:v>-0.10379683166666666</c:v>
                </c:pt>
                <c:pt idx="720">
                  <c:v>-0.10323078666666667</c:v>
                </c:pt>
                <c:pt idx="721">
                  <c:v>-0.10235889000000001</c:v>
                </c:pt>
                <c:pt idx="722">
                  <c:v>-0.10199274166666666</c:v>
                </c:pt>
                <c:pt idx="723">
                  <c:v>-0.10306135833333332</c:v>
                </c:pt>
                <c:pt idx="724">
                  <c:v>-0.12005962499999999</c:v>
                </c:pt>
                <c:pt idx="725">
                  <c:v>-0.11928672</c:v>
                </c:pt>
                <c:pt idx="726">
                  <c:v>-0.11695530333333333</c:v>
                </c:pt>
                <c:pt idx="727">
                  <c:v>-0.11846241166666666</c:v>
                </c:pt>
                <c:pt idx="728">
                  <c:v>-0.11636007666666666</c:v>
                </c:pt>
                <c:pt idx="729">
                  <c:v>-0.11696545333333333</c:v>
                </c:pt>
                <c:pt idx="730">
                  <c:v>-0.11738363166666667</c:v>
                </c:pt>
                <c:pt idx="731">
                  <c:v>-0.11574517166666666</c:v>
                </c:pt>
                <c:pt idx="732">
                  <c:v>-0.11469496166666666</c:v>
                </c:pt>
                <c:pt idx="733">
                  <c:v>-0.11313772166666666</c:v>
                </c:pt>
                <c:pt idx="734">
                  <c:v>-0.11462071</c:v>
                </c:pt>
                <c:pt idx="735">
                  <c:v>-0.11381861333333335</c:v>
                </c:pt>
                <c:pt idx="736">
                  <c:v>-0.11262497833333333</c:v>
                </c:pt>
                <c:pt idx="737">
                  <c:v>-0.11152400999999999</c:v>
                </c:pt>
                <c:pt idx="738">
                  <c:v>-0.11143771</c:v>
                </c:pt>
                <c:pt idx="739">
                  <c:v>-0.11083295333333334</c:v>
                </c:pt>
                <c:pt idx="740">
                  <c:v>-0.10993312999999999</c:v>
                </c:pt>
                <c:pt idx="741">
                  <c:v>-0.10900411666666666</c:v>
                </c:pt>
                <c:pt idx="742">
                  <c:v>-0.10789551666666666</c:v>
                </c:pt>
                <c:pt idx="743">
                  <c:v>-0.10714863166666667</c:v>
                </c:pt>
                <c:pt idx="744">
                  <c:v>-0.10619550500000001</c:v>
                </c:pt>
                <c:pt idx="745">
                  <c:v>-0.10553046833333334</c:v>
                </c:pt>
                <c:pt idx="746">
                  <c:v>-0.10539658</c:v>
                </c:pt>
                <c:pt idx="747">
                  <c:v>-0.10729585500000001</c:v>
                </c:pt>
                <c:pt idx="748">
                  <c:v>-0.10624563666666667</c:v>
                </c:pt>
                <c:pt idx="749">
                  <c:v>-0.10551017166666667</c:v>
                </c:pt>
                <c:pt idx="750">
                  <c:v>-0.10454626166666667</c:v>
                </c:pt>
                <c:pt idx="751">
                  <c:v>-0.10228908</c:v>
                </c:pt>
                <c:pt idx="752">
                  <c:v>-0.10349222833333332</c:v>
                </c:pt>
                <c:pt idx="753">
                  <c:v>-0.10311466</c:v>
                </c:pt>
                <c:pt idx="754">
                  <c:v>-0.10155615833333333</c:v>
                </c:pt>
                <c:pt idx="755">
                  <c:v>-0.102445825</c:v>
                </c:pt>
                <c:pt idx="756">
                  <c:v>-0.12054633333333334</c:v>
                </c:pt>
                <c:pt idx="757">
                  <c:v>-0.11794967666666666</c:v>
                </c:pt>
                <c:pt idx="758">
                  <c:v>-0.11702764</c:v>
                </c:pt>
                <c:pt idx="759">
                  <c:v>-0.11895039833333333</c:v>
                </c:pt>
                <c:pt idx="760">
                  <c:v>-0.11735063333333334</c:v>
                </c:pt>
                <c:pt idx="761">
                  <c:v>-0.11560556833333333</c:v>
                </c:pt>
                <c:pt idx="762">
                  <c:v>-0.11498242166666667</c:v>
                </c:pt>
                <c:pt idx="763">
                  <c:v>-0.11432627833333334</c:v>
                </c:pt>
                <c:pt idx="764">
                  <c:v>-0.11286738666666667</c:v>
                </c:pt>
                <c:pt idx="765">
                  <c:v>-0.11211351500000001</c:v>
                </c:pt>
                <c:pt idx="766">
                  <c:v>-0.11132538333333333</c:v>
                </c:pt>
                <c:pt idx="767">
                  <c:v>-0.11074856166666666</c:v>
                </c:pt>
                <c:pt idx="768">
                  <c:v>-0.11139137666666667</c:v>
                </c:pt>
                <c:pt idx="769">
                  <c:v>-0.11090910499999999</c:v>
                </c:pt>
                <c:pt idx="770">
                  <c:v>-0.10983921666666667</c:v>
                </c:pt>
                <c:pt idx="771">
                  <c:v>-0.110206</c:v>
                </c:pt>
                <c:pt idx="772">
                  <c:v>-0.10895970666666667</c:v>
                </c:pt>
                <c:pt idx="773">
                  <c:v>-0.10846980333333334</c:v>
                </c:pt>
                <c:pt idx="774">
                  <c:v>-0.10756300333333332</c:v>
                </c:pt>
                <c:pt idx="775">
                  <c:v>-0.10747861</c:v>
                </c:pt>
                <c:pt idx="776">
                  <c:v>-0.10696396833333334</c:v>
                </c:pt>
                <c:pt idx="777">
                  <c:v>-0.106037505</c:v>
                </c:pt>
                <c:pt idx="778">
                  <c:v>-0.10463382333333333</c:v>
                </c:pt>
                <c:pt idx="779">
                  <c:v>-0.10403351833333334</c:v>
                </c:pt>
                <c:pt idx="780">
                  <c:v>-0.10308801333333334</c:v>
                </c:pt>
                <c:pt idx="781">
                  <c:v>-0.10329933166666666</c:v>
                </c:pt>
                <c:pt idx="782">
                  <c:v>-0.10254228166666667</c:v>
                </c:pt>
                <c:pt idx="783">
                  <c:v>-0.10309626333333334</c:v>
                </c:pt>
                <c:pt idx="784">
                  <c:v>-0.10192167000000001</c:v>
                </c:pt>
                <c:pt idx="785">
                  <c:v>-0.10177001166666666</c:v>
                </c:pt>
                <c:pt idx="786">
                  <c:v>-0.101955295</c:v>
                </c:pt>
                <c:pt idx="787">
                  <c:v>-0.11930575333333333</c:v>
                </c:pt>
                <c:pt idx="788">
                  <c:v>-0.11746930333333333</c:v>
                </c:pt>
                <c:pt idx="789">
                  <c:v>-0.11701431333333333</c:v>
                </c:pt>
                <c:pt idx="790">
                  <c:v>-0.11662025499999999</c:v>
                </c:pt>
                <c:pt idx="791">
                  <c:v>-0.11532508500000001</c:v>
                </c:pt>
                <c:pt idx="792">
                  <c:v>-0.11537838833333333</c:v>
                </c:pt>
                <c:pt idx="793">
                  <c:v>-0.11449887833333333</c:v>
                </c:pt>
                <c:pt idx="794">
                  <c:v>-0.114044515</c:v>
                </c:pt>
                <c:pt idx="795">
                  <c:v>-0.1132272</c:v>
                </c:pt>
                <c:pt idx="796">
                  <c:v>-0.11256152833333334</c:v>
                </c:pt>
                <c:pt idx="797">
                  <c:v>-0.11241177666666666</c:v>
                </c:pt>
                <c:pt idx="798">
                  <c:v>-0.11121941333333334</c:v>
                </c:pt>
                <c:pt idx="799">
                  <c:v>-0.11202023833333333</c:v>
                </c:pt>
                <c:pt idx="800">
                  <c:v>-0.11182415500000001</c:v>
                </c:pt>
                <c:pt idx="801">
                  <c:v>-0.109610765</c:v>
                </c:pt>
                <c:pt idx="802">
                  <c:v>-0.110250425</c:v>
                </c:pt>
                <c:pt idx="803">
                  <c:v>-0.1095251</c:v>
                </c:pt>
                <c:pt idx="804">
                  <c:v>-0.10854913333333333</c:v>
                </c:pt>
                <c:pt idx="805">
                  <c:v>-0.10723556666666667</c:v>
                </c:pt>
                <c:pt idx="806">
                  <c:v>-0.10720510499999999</c:v>
                </c:pt>
                <c:pt idx="807">
                  <c:v>-0.106619405</c:v>
                </c:pt>
                <c:pt idx="808">
                  <c:v>-0.10542831499999999</c:v>
                </c:pt>
                <c:pt idx="809">
                  <c:v>-0.10481912333333333</c:v>
                </c:pt>
                <c:pt idx="810">
                  <c:v>-0.10460717666666668</c:v>
                </c:pt>
                <c:pt idx="811">
                  <c:v>-0.10338181666666667</c:v>
                </c:pt>
                <c:pt idx="812">
                  <c:v>-0.10363183833333332</c:v>
                </c:pt>
                <c:pt idx="813">
                  <c:v>-0.10304740333333333</c:v>
                </c:pt>
                <c:pt idx="814">
                  <c:v>-0.10166022000000001</c:v>
                </c:pt>
                <c:pt idx="815">
                  <c:v>-0.101528875</c:v>
                </c:pt>
                <c:pt idx="816">
                  <c:v>-0.10143368999999999</c:v>
                </c:pt>
                <c:pt idx="817">
                  <c:v>-0.12021129166666666</c:v>
                </c:pt>
                <c:pt idx="818">
                  <c:v>-0.11773456</c:v>
                </c:pt>
                <c:pt idx="819">
                  <c:v>-0.11781387333333333</c:v>
                </c:pt>
                <c:pt idx="820">
                  <c:v>-0.11514422833333333</c:v>
                </c:pt>
                <c:pt idx="821">
                  <c:v>-0.11502684000000001</c:v>
                </c:pt>
                <c:pt idx="822">
                  <c:v>-0.11437513000000001</c:v>
                </c:pt>
                <c:pt idx="823">
                  <c:v>-0.11450458333333334</c:v>
                </c:pt>
                <c:pt idx="824">
                  <c:v>-0.11345373833333333</c:v>
                </c:pt>
                <c:pt idx="825">
                  <c:v>-0.11118895166666666</c:v>
                </c:pt>
                <c:pt idx="826">
                  <c:v>-0.11094020166666667</c:v>
                </c:pt>
                <c:pt idx="827">
                  <c:v>-0.11093067333333333</c:v>
                </c:pt>
                <c:pt idx="828">
                  <c:v>-0.11117054666666666</c:v>
                </c:pt>
                <c:pt idx="829">
                  <c:v>-0.11105061333333334</c:v>
                </c:pt>
                <c:pt idx="830">
                  <c:v>-0.11062671333333333</c:v>
                </c:pt>
                <c:pt idx="831">
                  <c:v>-0.109382955</c:v>
                </c:pt>
                <c:pt idx="832">
                  <c:v>-0.10849582333333332</c:v>
                </c:pt>
                <c:pt idx="833">
                  <c:v>-0.10765502499999999</c:v>
                </c:pt>
                <c:pt idx="834">
                  <c:v>-0.10693795666666667</c:v>
                </c:pt>
                <c:pt idx="835">
                  <c:v>-0.10671204666666667</c:v>
                </c:pt>
                <c:pt idx="836">
                  <c:v>-0.10591946499999999</c:v>
                </c:pt>
                <c:pt idx="837">
                  <c:v>-0.10550510166666666</c:v>
                </c:pt>
                <c:pt idx="838">
                  <c:v>-0.10439078833333333</c:v>
                </c:pt>
                <c:pt idx="839">
                  <c:v>-0.10392373333333334</c:v>
                </c:pt>
                <c:pt idx="840">
                  <c:v>-0.10450627833333333</c:v>
                </c:pt>
                <c:pt idx="841">
                  <c:v>-0.10189945666666667</c:v>
                </c:pt>
                <c:pt idx="842">
                  <c:v>-0.10253720333333334</c:v>
                </c:pt>
                <c:pt idx="843">
                  <c:v>-0.10171988000000001</c:v>
                </c:pt>
                <c:pt idx="844">
                  <c:v>-0.10157519166666668</c:v>
                </c:pt>
                <c:pt idx="845">
                  <c:v>-0.10087336666666666</c:v>
                </c:pt>
                <c:pt idx="846">
                  <c:v>-0.10016644833333334</c:v>
                </c:pt>
                <c:pt idx="847">
                  <c:v>-0.10011061</c:v>
                </c:pt>
                <c:pt idx="848">
                  <c:v>-9.9340231666666667E-2</c:v>
                </c:pt>
                <c:pt idx="849">
                  <c:v>-9.9186666666666673E-2</c:v>
                </c:pt>
                <c:pt idx="850">
                  <c:v>-9.9198714999999993E-2</c:v>
                </c:pt>
                <c:pt idx="851">
                  <c:v>-9.8522910000000005E-2</c:v>
                </c:pt>
                <c:pt idx="852">
                  <c:v>-0.11608975000000001</c:v>
                </c:pt>
                <c:pt idx="853">
                  <c:v>-0.11523815</c:v>
                </c:pt>
                <c:pt idx="854">
                  <c:v>-0.11401659666666666</c:v>
                </c:pt>
                <c:pt idx="855">
                  <c:v>-0.11391126333333333</c:v>
                </c:pt>
                <c:pt idx="856">
                  <c:v>-0.111553185</c:v>
                </c:pt>
                <c:pt idx="857">
                  <c:v>-0.11306219833333334</c:v>
                </c:pt>
                <c:pt idx="858">
                  <c:v>-0.11244413</c:v>
                </c:pt>
                <c:pt idx="859">
                  <c:v>-0.11130824833333333</c:v>
                </c:pt>
                <c:pt idx="860">
                  <c:v>-0.11162362833333334</c:v>
                </c:pt>
                <c:pt idx="861">
                  <c:v>-0.11175118333333334</c:v>
                </c:pt>
                <c:pt idx="862">
                  <c:v>-0.11056452666666666</c:v>
                </c:pt>
                <c:pt idx="863">
                  <c:v>-0.11014127</c:v>
                </c:pt>
                <c:pt idx="864">
                  <c:v>-0.10980875499999999</c:v>
                </c:pt>
                <c:pt idx="865">
                  <c:v>-0.10923700333333333</c:v>
                </c:pt>
                <c:pt idx="866">
                  <c:v>-0.108534535</c:v>
                </c:pt>
                <c:pt idx="867">
                  <c:v>-0.10767723</c:v>
                </c:pt>
                <c:pt idx="868">
                  <c:v>-0.10752937833333333</c:v>
                </c:pt>
                <c:pt idx="869">
                  <c:v>-0.10728759833333333</c:v>
                </c:pt>
                <c:pt idx="870">
                  <c:v>-0.10650454333333334</c:v>
                </c:pt>
                <c:pt idx="871">
                  <c:v>-0.10702234833333332</c:v>
                </c:pt>
                <c:pt idx="872">
                  <c:v>-0.105717675</c:v>
                </c:pt>
                <c:pt idx="873">
                  <c:v>-0.1056796</c:v>
                </c:pt>
                <c:pt idx="874">
                  <c:v>-0.10430067333333333</c:v>
                </c:pt>
                <c:pt idx="875">
                  <c:v>-0.10510912</c:v>
                </c:pt>
                <c:pt idx="876">
                  <c:v>-0.10376891333333332</c:v>
                </c:pt>
                <c:pt idx="877">
                  <c:v>-0.10426323333333333</c:v>
                </c:pt>
                <c:pt idx="878">
                  <c:v>-0.10376065500000001</c:v>
                </c:pt>
                <c:pt idx="879">
                  <c:v>-0.10271108166666668</c:v>
                </c:pt>
                <c:pt idx="880">
                  <c:v>-0.10270917333333333</c:v>
                </c:pt>
                <c:pt idx="881">
                  <c:v>-0.10205365833333334</c:v>
                </c:pt>
                <c:pt idx="882">
                  <c:v>-0.10075341833333334</c:v>
                </c:pt>
                <c:pt idx="883">
                  <c:v>-0.10206508666666667</c:v>
                </c:pt>
                <c:pt idx="884">
                  <c:v>-0.10055162833333334</c:v>
                </c:pt>
                <c:pt idx="885">
                  <c:v>-0.10090572</c:v>
                </c:pt>
                <c:pt idx="886">
                  <c:v>-0.11870482</c:v>
                </c:pt>
                <c:pt idx="887">
                  <c:v>-0.11809182166666667</c:v>
                </c:pt>
                <c:pt idx="888">
                  <c:v>-0.115130265</c:v>
                </c:pt>
                <c:pt idx="889">
                  <c:v>-0.11373928333333333</c:v>
                </c:pt>
                <c:pt idx="890">
                  <c:v>-0.11542027000000001</c:v>
                </c:pt>
                <c:pt idx="891">
                  <c:v>-0.11408132666666666</c:v>
                </c:pt>
                <c:pt idx="892">
                  <c:v>-0.11231531333333335</c:v>
                </c:pt>
                <c:pt idx="893">
                  <c:v>-0.11345754499999999</c:v>
                </c:pt>
                <c:pt idx="894">
                  <c:v>-0.11188824999999999</c:v>
                </c:pt>
                <c:pt idx="895">
                  <c:v>-0.11124352666666668</c:v>
                </c:pt>
                <c:pt idx="896">
                  <c:v>-0.11108551000000001</c:v>
                </c:pt>
                <c:pt idx="897">
                  <c:v>-0.11041731</c:v>
                </c:pt>
                <c:pt idx="898">
                  <c:v>-0.110162855</c:v>
                </c:pt>
                <c:pt idx="899">
                  <c:v>-0.10921797833333334</c:v>
                </c:pt>
                <c:pt idx="900">
                  <c:v>-0.11006512666666667</c:v>
                </c:pt>
                <c:pt idx="901">
                  <c:v>-0.10825088833333334</c:v>
                </c:pt>
                <c:pt idx="902">
                  <c:v>-0.10712769833333334</c:v>
                </c:pt>
                <c:pt idx="903">
                  <c:v>-0.10762138333333333</c:v>
                </c:pt>
                <c:pt idx="904">
                  <c:v>-0.10790123166666667</c:v>
                </c:pt>
                <c:pt idx="905">
                  <c:v>-0.105604085</c:v>
                </c:pt>
                <c:pt idx="906">
                  <c:v>-0.10502091166666667</c:v>
                </c:pt>
                <c:pt idx="907">
                  <c:v>-0.10389772333333333</c:v>
                </c:pt>
                <c:pt idx="908">
                  <c:v>-0.10507294333333334</c:v>
                </c:pt>
                <c:pt idx="909">
                  <c:v>-0.10319779666666666</c:v>
                </c:pt>
                <c:pt idx="910">
                  <c:v>-0.10252260333333334</c:v>
                </c:pt>
                <c:pt idx="911">
                  <c:v>-0.1029243</c:v>
                </c:pt>
                <c:pt idx="912">
                  <c:v>-0.10264445166666666</c:v>
                </c:pt>
                <c:pt idx="913">
                  <c:v>-0.10198894333333333</c:v>
                </c:pt>
                <c:pt idx="914">
                  <c:v>-0.10109164666666667</c:v>
                </c:pt>
                <c:pt idx="915">
                  <c:v>-0.10045708</c:v>
                </c:pt>
                <c:pt idx="916">
                  <c:v>-0.10099011333333333</c:v>
                </c:pt>
                <c:pt idx="917">
                  <c:v>-0.11715646666666667</c:v>
                </c:pt>
                <c:pt idx="918">
                  <c:v>-0.11582258500000001</c:v>
                </c:pt>
                <c:pt idx="919">
                  <c:v>-0.11471780166666666</c:v>
                </c:pt>
                <c:pt idx="920">
                  <c:v>-0.113595875</c:v>
                </c:pt>
                <c:pt idx="921">
                  <c:v>-0.11554020166666666</c:v>
                </c:pt>
                <c:pt idx="922">
                  <c:v>-0.11404578666666666</c:v>
                </c:pt>
                <c:pt idx="923">
                  <c:v>-0.11283946833333333</c:v>
                </c:pt>
                <c:pt idx="924">
                  <c:v>-0.11330398</c:v>
                </c:pt>
                <c:pt idx="925">
                  <c:v>-0.11207671166666668</c:v>
                </c:pt>
                <c:pt idx="926">
                  <c:v>-0.11126890166666666</c:v>
                </c:pt>
                <c:pt idx="927">
                  <c:v>-0.111260025</c:v>
                </c:pt>
                <c:pt idx="928">
                  <c:v>-0.11006004833333334</c:v>
                </c:pt>
                <c:pt idx="929">
                  <c:v>-0.10970595666666667</c:v>
                </c:pt>
                <c:pt idx="930">
                  <c:v>-0.10942421000000001</c:v>
                </c:pt>
                <c:pt idx="931">
                  <c:v>-0.10891400999999999</c:v>
                </c:pt>
                <c:pt idx="932">
                  <c:v>-0.10697856</c:v>
                </c:pt>
                <c:pt idx="933">
                  <c:v>-0.10770579166666666</c:v>
                </c:pt>
                <c:pt idx="934">
                  <c:v>-0.10692019500000001</c:v>
                </c:pt>
                <c:pt idx="935">
                  <c:v>-0.10522906</c:v>
                </c:pt>
                <c:pt idx="936">
                  <c:v>-0.10550382166666666</c:v>
                </c:pt>
                <c:pt idx="937">
                  <c:v>-0.10578366833333333</c:v>
                </c:pt>
                <c:pt idx="938">
                  <c:v>-0.10422072333333333</c:v>
                </c:pt>
                <c:pt idx="939">
                  <c:v>-0.10265523666666666</c:v>
                </c:pt>
                <c:pt idx="940">
                  <c:v>-0.10301631333333333</c:v>
                </c:pt>
                <c:pt idx="941">
                  <c:v>-0.10229733000000001</c:v>
                </c:pt>
                <c:pt idx="942">
                  <c:v>-0.10128329666666666</c:v>
                </c:pt>
                <c:pt idx="943">
                  <c:v>-0.10103581</c:v>
                </c:pt>
                <c:pt idx="944">
                  <c:v>-0.10096283</c:v>
                </c:pt>
                <c:pt idx="945">
                  <c:v>-0.10191214833333334</c:v>
                </c:pt>
                <c:pt idx="946">
                  <c:v>-0.10134738333333333</c:v>
                </c:pt>
                <c:pt idx="947">
                  <c:v>-0.10065379166666667</c:v>
                </c:pt>
                <c:pt idx="948">
                  <c:v>-9.9885964999999993E-2</c:v>
                </c:pt>
                <c:pt idx="949">
                  <c:v>-9.9508388333333336E-2</c:v>
                </c:pt>
                <c:pt idx="950">
                  <c:v>-9.9105445E-2</c:v>
                </c:pt>
                <c:pt idx="951">
                  <c:v>-9.8788793333333333E-2</c:v>
                </c:pt>
                <c:pt idx="952">
                  <c:v>-9.8969641666666677E-2</c:v>
                </c:pt>
                <c:pt idx="953">
                  <c:v>-0.11495640999999999</c:v>
                </c:pt>
                <c:pt idx="954">
                  <c:v>-0.11326716666666667</c:v>
                </c:pt>
                <c:pt idx="955">
                  <c:v>-0.11206274833333334</c:v>
                </c:pt>
                <c:pt idx="956">
                  <c:v>-0.11244730166666667</c:v>
                </c:pt>
                <c:pt idx="957">
                  <c:v>-0.11185716</c:v>
                </c:pt>
                <c:pt idx="958">
                  <c:v>-0.11099159666666666</c:v>
                </c:pt>
                <c:pt idx="959">
                  <c:v>-0.10894192</c:v>
                </c:pt>
                <c:pt idx="960">
                  <c:v>-0.1084603</c:v>
                </c:pt>
                <c:pt idx="961">
                  <c:v>-0.10899968166666667</c:v>
                </c:pt>
                <c:pt idx="962">
                  <c:v>-0.10917481500000001</c:v>
                </c:pt>
                <c:pt idx="963">
                  <c:v>-0.10844634333333333</c:v>
                </c:pt>
                <c:pt idx="964">
                  <c:v>-0.107861265</c:v>
                </c:pt>
                <c:pt idx="965">
                  <c:v>-0.10730537499999999</c:v>
                </c:pt>
                <c:pt idx="966">
                  <c:v>-0.10578557666666667</c:v>
                </c:pt>
                <c:pt idx="967">
                  <c:v>-0.10555268999999999</c:v>
                </c:pt>
                <c:pt idx="968">
                  <c:v>-0.103142595</c:v>
                </c:pt>
                <c:pt idx="969">
                  <c:v>-0.10401131333333334</c:v>
                </c:pt>
                <c:pt idx="970">
                  <c:v>-0.10423785000000001</c:v>
                </c:pt>
                <c:pt idx="971">
                  <c:v>-0.10346430999999999</c:v>
                </c:pt>
                <c:pt idx="972">
                  <c:v>-0.10284560499999999</c:v>
                </c:pt>
                <c:pt idx="973">
                  <c:v>-0.10192167000000001</c:v>
                </c:pt>
                <c:pt idx="974">
                  <c:v>-0.10292999666666666</c:v>
                </c:pt>
                <c:pt idx="975">
                  <c:v>-0.10140766333333334</c:v>
                </c:pt>
                <c:pt idx="976">
                  <c:v>-0.100806085</c:v>
                </c:pt>
                <c:pt idx="977">
                  <c:v>-9.9924040000000006E-2</c:v>
                </c:pt>
                <c:pt idx="978">
                  <c:v>-9.9542658333333339E-2</c:v>
                </c:pt>
                <c:pt idx="979">
                  <c:v>-9.9060385000000001E-2</c:v>
                </c:pt>
                <c:pt idx="980">
                  <c:v>-9.8794499999999993E-2</c:v>
                </c:pt>
                <c:pt idx="981">
                  <c:v>-0.113519725</c:v>
                </c:pt>
                <c:pt idx="982">
                  <c:v>-0.11429009500000001</c:v>
                </c:pt>
                <c:pt idx="983">
                  <c:v>-0.11353813</c:v>
                </c:pt>
                <c:pt idx="984">
                  <c:v>-0.111895855</c:v>
                </c:pt>
                <c:pt idx="985">
                  <c:v>-0.11227533833333332</c:v>
                </c:pt>
                <c:pt idx="986">
                  <c:v>-0.11088055000000001</c:v>
                </c:pt>
                <c:pt idx="987">
                  <c:v>-0.11132030499999999</c:v>
                </c:pt>
                <c:pt idx="988">
                  <c:v>-0.11089069833333333</c:v>
                </c:pt>
                <c:pt idx="989">
                  <c:v>-0.10991473166666667</c:v>
                </c:pt>
                <c:pt idx="990">
                  <c:v>-0.10982207500000001</c:v>
                </c:pt>
                <c:pt idx="991">
                  <c:v>-0.10917291666666666</c:v>
                </c:pt>
                <c:pt idx="992">
                  <c:v>-0.10966978833333334</c:v>
                </c:pt>
                <c:pt idx="993">
                  <c:v>-0.109218605</c:v>
                </c:pt>
                <c:pt idx="994">
                  <c:v>-0.10724888666666667</c:v>
                </c:pt>
                <c:pt idx="995">
                  <c:v>-0.10683515</c:v>
                </c:pt>
                <c:pt idx="996">
                  <c:v>-0.10625516500000001</c:v>
                </c:pt>
                <c:pt idx="997">
                  <c:v>-0.10584014333333333</c:v>
                </c:pt>
                <c:pt idx="998">
                  <c:v>-0.105045025</c:v>
                </c:pt>
                <c:pt idx="999">
                  <c:v>-0.103921835</c:v>
                </c:pt>
                <c:pt idx="1000">
                  <c:v>-0.10441045833333333</c:v>
                </c:pt>
                <c:pt idx="1001">
                  <c:v>-0.10474867833333333</c:v>
                </c:pt>
                <c:pt idx="1002">
                  <c:v>-0.10290144333333333</c:v>
                </c:pt>
                <c:pt idx="1003">
                  <c:v>-0.10308674166666668</c:v>
                </c:pt>
                <c:pt idx="1004">
                  <c:v>-0.103518255</c:v>
                </c:pt>
                <c:pt idx="1005">
                  <c:v>-0.10210252666666667</c:v>
                </c:pt>
                <c:pt idx="1006">
                  <c:v>-0.10106817166666666</c:v>
                </c:pt>
                <c:pt idx="1007">
                  <c:v>-0.100068085</c:v>
                </c:pt>
                <c:pt idx="1008">
                  <c:v>-9.9809178333333332E-2</c:v>
                </c:pt>
                <c:pt idx="1009">
                  <c:v>-9.9443030000000002E-2</c:v>
                </c:pt>
                <c:pt idx="1010">
                  <c:v>-9.943160999999999E-2</c:v>
                </c:pt>
                <c:pt idx="1011">
                  <c:v>-0.11507506333333332</c:v>
                </c:pt>
                <c:pt idx="1012">
                  <c:v>-0.11430850833333334</c:v>
                </c:pt>
                <c:pt idx="1013">
                  <c:v>-0.11322845666666666</c:v>
                </c:pt>
                <c:pt idx="1014">
                  <c:v>-0.11483201999999999</c:v>
                </c:pt>
                <c:pt idx="1015">
                  <c:v>-0.11267321833333334</c:v>
                </c:pt>
                <c:pt idx="1016">
                  <c:v>-0.11179559166666667</c:v>
                </c:pt>
                <c:pt idx="1017">
                  <c:v>-0.11119655833333333</c:v>
                </c:pt>
                <c:pt idx="1018">
                  <c:v>-0.110650205</c:v>
                </c:pt>
                <c:pt idx="1019">
                  <c:v>-0.10968818666666666</c:v>
                </c:pt>
                <c:pt idx="1020">
                  <c:v>-0.10969010166666666</c:v>
                </c:pt>
                <c:pt idx="1021">
                  <c:v>-0.10915070333333333</c:v>
                </c:pt>
                <c:pt idx="1022">
                  <c:v>-0.10874331</c:v>
                </c:pt>
                <c:pt idx="1023">
                  <c:v>-0.10916783833333334</c:v>
                </c:pt>
                <c:pt idx="1024">
                  <c:v>-0.10888736166666665</c:v>
                </c:pt>
                <c:pt idx="1025">
                  <c:v>-0.10661939833333332</c:v>
                </c:pt>
                <c:pt idx="1026">
                  <c:v>-0.10624626500000001</c:v>
                </c:pt>
                <c:pt idx="1027">
                  <c:v>-0.10547527500000001</c:v>
                </c:pt>
                <c:pt idx="1028">
                  <c:v>-0.10501329833333334</c:v>
                </c:pt>
                <c:pt idx="1029">
                  <c:v>-0.10491620666666666</c:v>
                </c:pt>
                <c:pt idx="1030">
                  <c:v>-0.10333739833333334</c:v>
                </c:pt>
                <c:pt idx="1031">
                  <c:v>-0.10333612833333333</c:v>
                </c:pt>
                <c:pt idx="1032">
                  <c:v>-0.10267364166666666</c:v>
                </c:pt>
                <c:pt idx="1033">
                  <c:v>-0.10319399</c:v>
                </c:pt>
                <c:pt idx="1034">
                  <c:v>-0.10118429666666667</c:v>
                </c:pt>
                <c:pt idx="1035">
                  <c:v>-0.10101233333333333</c:v>
                </c:pt>
                <c:pt idx="1036">
                  <c:v>-0.10041266333333333</c:v>
                </c:pt>
                <c:pt idx="1037">
                  <c:v>-0.10004143666666666</c:v>
                </c:pt>
                <c:pt idx="1038">
                  <c:v>-9.9266616666666668E-2</c:v>
                </c:pt>
                <c:pt idx="1039">
                  <c:v>-9.8790693333333332E-2</c:v>
                </c:pt>
                <c:pt idx="1040">
                  <c:v>-9.8707564999999997E-2</c:v>
                </c:pt>
                <c:pt idx="1041">
                  <c:v>-9.7486011666666664E-2</c:v>
                </c:pt>
                <c:pt idx="1042">
                  <c:v>-9.872279166666667E-2</c:v>
                </c:pt>
                <c:pt idx="1043">
                  <c:v>-0.11264337666666666</c:v>
                </c:pt>
                <c:pt idx="1044">
                  <c:v>-0.11282742</c:v>
                </c:pt>
                <c:pt idx="1045">
                  <c:v>-0.111902205</c:v>
                </c:pt>
                <c:pt idx="1046">
                  <c:v>-0.11114707</c:v>
                </c:pt>
                <c:pt idx="1047">
                  <c:v>-0.11164710500000001</c:v>
                </c:pt>
                <c:pt idx="1048">
                  <c:v>-0.10911707166666668</c:v>
                </c:pt>
                <c:pt idx="1049">
                  <c:v>-0.110279615</c:v>
                </c:pt>
                <c:pt idx="1050">
                  <c:v>-0.10880422666666667</c:v>
                </c:pt>
                <c:pt idx="1051">
                  <c:v>-0.11025422333333333</c:v>
                </c:pt>
                <c:pt idx="1052">
                  <c:v>-0.11011398666666666</c:v>
                </c:pt>
                <c:pt idx="1053">
                  <c:v>-0.10796723333333333</c:v>
                </c:pt>
                <c:pt idx="1054">
                  <c:v>-0.10732948833333333</c:v>
                </c:pt>
                <c:pt idx="1055">
                  <c:v>-0.10663272500000001</c:v>
                </c:pt>
                <c:pt idx="1056">
                  <c:v>-0.10540672999999999</c:v>
                </c:pt>
                <c:pt idx="1057">
                  <c:v>-0.10563581833333333</c:v>
                </c:pt>
                <c:pt idx="1058">
                  <c:v>-0.10445486666666667</c:v>
                </c:pt>
                <c:pt idx="1059">
                  <c:v>-0.10404493833333334</c:v>
                </c:pt>
                <c:pt idx="1060">
                  <c:v>-0.10416677833333333</c:v>
                </c:pt>
                <c:pt idx="1061">
                  <c:v>-0.10293254</c:v>
                </c:pt>
                <c:pt idx="1062">
                  <c:v>-0.10366672666666667</c:v>
                </c:pt>
                <c:pt idx="1063">
                  <c:v>-0.10107579166666666</c:v>
                </c:pt>
                <c:pt idx="1064">
                  <c:v>-0.10145018833333334</c:v>
                </c:pt>
                <c:pt idx="1065">
                  <c:v>-0.10083654666666667</c:v>
                </c:pt>
                <c:pt idx="1066">
                  <c:v>-0.10118620333333334</c:v>
                </c:pt>
                <c:pt idx="1067">
                  <c:v>-9.9513466666666661E-2</c:v>
                </c:pt>
                <c:pt idx="1068">
                  <c:v>-9.877229500000001E-2</c:v>
                </c:pt>
                <c:pt idx="1069">
                  <c:v>-9.8392819999999992E-2</c:v>
                </c:pt>
                <c:pt idx="1070">
                  <c:v>-9.8135821666666664E-2</c:v>
                </c:pt>
                <c:pt idx="1071">
                  <c:v>-9.8027936666666676E-2</c:v>
                </c:pt>
                <c:pt idx="1072">
                  <c:v>-9.6952978333333342E-2</c:v>
                </c:pt>
                <c:pt idx="1073">
                  <c:v>-9.7140804999999997E-2</c:v>
                </c:pt>
                <c:pt idx="1074">
                  <c:v>-9.7505044999999999E-2</c:v>
                </c:pt>
                <c:pt idx="1075">
                  <c:v>-0.11179242166666666</c:v>
                </c:pt>
                <c:pt idx="1076">
                  <c:v>-0.11082788333333334</c:v>
                </c:pt>
                <c:pt idx="1077">
                  <c:v>-0.10941341666666667</c:v>
                </c:pt>
                <c:pt idx="1078">
                  <c:v>-0.10999531666666668</c:v>
                </c:pt>
                <c:pt idx="1079">
                  <c:v>-0.10902125</c:v>
                </c:pt>
                <c:pt idx="1080">
                  <c:v>-0.10858847333333334</c:v>
                </c:pt>
                <c:pt idx="1081">
                  <c:v>-0.108563725</c:v>
                </c:pt>
                <c:pt idx="1082">
                  <c:v>-0.10795707666666667</c:v>
                </c:pt>
                <c:pt idx="1083">
                  <c:v>-0.10747543166666666</c:v>
                </c:pt>
                <c:pt idx="1084">
                  <c:v>-0.107349165</c:v>
                </c:pt>
                <c:pt idx="1085">
                  <c:v>-0.10663463333333333</c:v>
                </c:pt>
                <c:pt idx="1086">
                  <c:v>-0.106731725</c:v>
                </c:pt>
                <c:pt idx="1087">
                  <c:v>-0.10568022666666667</c:v>
                </c:pt>
                <c:pt idx="1088">
                  <c:v>-0.10634335666666667</c:v>
                </c:pt>
                <c:pt idx="1089">
                  <c:v>-0.10510722</c:v>
                </c:pt>
                <c:pt idx="1090">
                  <c:v>-0.10409</c:v>
                </c:pt>
                <c:pt idx="1091">
                  <c:v>-0.10449549333333333</c:v>
                </c:pt>
                <c:pt idx="1092">
                  <c:v>-0.10244455333333334</c:v>
                </c:pt>
                <c:pt idx="1093">
                  <c:v>-0.10186139000000001</c:v>
                </c:pt>
                <c:pt idx="1094">
                  <c:v>-0.10234049166666666</c:v>
                </c:pt>
                <c:pt idx="1095">
                  <c:v>-0.10089620666666667</c:v>
                </c:pt>
                <c:pt idx="1096">
                  <c:v>-0.10022165833333332</c:v>
                </c:pt>
                <c:pt idx="1097">
                  <c:v>-9.9689881666666674E-2</c:v>
                </c:pt>
                <c:pt idx="1098">
                  <c:v>-9.9088938333333335E-2</c:v>
                </c:pt>
                <c:pt idx="1099">
                  <c:v>-9.9100366666666675E-2</c:v>
                </c:pt>
                <c:pt idx="1100">
                  <c:v>-9.9212686666666675E-2</c:v>
                </c:pt>
                <c:pt idx="1101">
                  <c:v>-9.7179516666666674E-2</c:v>
                </c:pt>
                <c:pt idx="1102">
                  <c:v>-9.8618730000000002E-2</c:v>
                </c:pt>
                <c:pt idx="1103">
                  <c:v>-9.7140168333333332E-2</c:v>
                </c:pt>
                <c:pt idx="1104">
                  <c:v>-9.553154333333333E-2</c:v>
                </c:pt>
                <c:pt idx="1105">
                  <c:v>-9.5739046666666675E-2</c:v>
                </c:pt>
                <c:pt idx="1106">
                  <c:v>-9.5029585E-2</c:v>
                </c:pt>
                <c:pt idx="1107">
                  <c:v>-0.11059943</c:v>
                </c:pt>
                <c:pt idx="1108">
                  <c:v>-0.10856943999999999</c:v>
                </c:pt>
                <c:pt idx="1109">
                  <c:v>-0.10848948166666667</c:v>
                </c:pt>
                <c:pt idx="1110">
                  <c:v>-0.10837462666666667</c:v>
                </c:pt>
                <c:pt idx="1111">
                  <c:v>-0.10737961166666667</c:v>
                </c:pt>
                <c:pt idx="1112">
                  <c:v>-0.10912596333333333</c:v>
                </c:pt>
                <c:pt idx="1113">
                  <c:v>-0.10867097333333334</c:v>
                </c:pt>
                <c:pt idx="1114">
                  <c:v>-0.10699887333333334</c:v>
                </c:pt>
                <c:pt idx="1115">
                  <c:v>-0.10649058833333333</c:v>
                </c:pt>
                <c:pt idx="1116">
                  <c:v>-0.10724508833333334</c:v>
                </c:pt>
                <c:pt idx="1117">
                  <c:v>-0.10701981333333334</c:v>
                </c:pt>
                <c:pt idx="1118">
                  <c:v>-0.10570941833333333</c:v>
                </c:pt>
                <c:pt idx="1119">
                  <c:v>-0.10494222666666667</c:v>
                </c:pt>
                <c:pt idx="1120">
                  <c:v>-0.10469028999999999</c:v>
                </c:pt>
                <c:pt idx="1121">
                  <c:v>-0.10414139500000001</c:v>
                </c:pt>
                <c:pt idx="1122">
                  <c:v>-0.10422452333333333</c:v>
                </c:pt>
                <c:pt idx="1123">
                  <c:v>-0.10452404</c:v>
                </c:pt>
                <c:pt idx="1124">
                  <c:v>-0.10230558666666667</c:v>
                </c:pt>
                <c:pt idx="1125">
                  <c:v>-0.10351698333333334</c:v>
                </c:pt>
                <c:pt idx="1126">
                  <c:v>-0.10268124666666667</c:v>
                </c:pt>
                <c:pt idx="1127">
                  <c:v>-0.10094443166666665</c:v>
                </c:pt>
                <c:pt idx="1128">
                  <c:v>-0.10218374666666666</c:v>
                </c:pt>
                <c:pt idx="1129">
                  <c:v>-0.10006047166666666</c:v>
                </c:pt>
                <c:pt idx="1130">
                  <c:v>-9.9696223333333334E-2</c:v>
                </c:pt>
                <c:pt idx="1131">
                  <c:v>-9.9239969999999997E-2</c:v>
                </c:pt>
                <c:pt idx="1132">
                  <c:v>-9.9473491666666664E-2</c:v>
                </c:pt>
                <c:pt idx="1133">
                  <c:v>-9.8249403333333346E-2</c:v>
                </c:pt>
                <c:pt idx="1134">
                  <c:v>-9.6824796666666671E-2</c:v>
                </c:pt>
                <c:pt idx="1135">
                  <c:v>-9.7421924999999993E-2</c:v>
                </c:pt>
                <c:pt idx="1136">
                  <c:v>-9.7434616666666668E-2</c:v>
                </c:pt>
                <c:pt idx="1137">
                  <c:v>-9.6365999999999993E-2</c:v>
                </c:pt>
                <c:pt idx="1138">
                  <c:v>-9.5512493333333337E-2</c:v>
                </c:pt>
                <c:pt idx="1139">
                  <c:v>-9.488427666666667E-2</c:v>
                </c:pt>
                <c:pt idx="1140">
                  <c:v>-0.11341311999999999</c:v>
                </c:pt>
                <c:pt idx="1141">
                  <c:v>-0.11019712333333334</c:v>
                </c:pt>
                <c:pt idx="1142">
                  <c:v>-0.10824770166666667</c:v>
                </c:pt>
                <c:pt idx="1143">
                  <c:v>-0.1101197</c:v>
                </c:pt>
                <c:pt idx="1144">
                  <c:v>-0.10858529333333333</c:v>
                </c:pt>
                <c:pt idx="1145">
                  <c:v>-0.10842792999999999</c:v>
                </c:pt>
                <c:pt idx="1146">
                  <c:v>-0.1072673</c:v>
                </c:pt>
                <c:pt idx="1147">
                  <c:v>-0.10735360833333334</c:v>
                </c:pt>
                <c:pt idx="1148">
                  <c:v>-0.107123255</c:v>
                </c:pt>
                <c:pt idx="1149">
                  <c:v>-0.10569864166666668</c:v>
                </c:pt>
                <c:pt idx="1150">
                  <c:v>-0.10694112833333333</c:v>
                </c:pt>
                <c:pt idx="1151">
                  <c:v>-0.10562058333333332</c:v>
                </c:pt>
                <c:pt idx="1152">
                  <c:v>-0.10565613166666667</c:v>
                </c:pt>
                <c:pt idx="1153">
                  <c:v>-0.10491112833333333</c:v>
                </c:pt>
                <c:pt idx="1154">
                  <c:v>-0.10611364833333334</c:v>
                </c:pt>
                <c:pt idx="1155">
                  <c:v>-0.10360328333333334</c:v>
                </c:pt>
                <c:pt idx="1156">
                  <c:v>-0.10452404</c:v>
                </c:pt>
                <c:pt idx="1157">
                  <c:v>-0.1029243</c:v>
                </c:pt>
                <c:pt idx="1158">
                  <c:v>-0.10266792833333334</c:v>
                </c:pt>
                <c:pt idx="1159">
                  <c:v>-0.101264255</c:v>
                </c:pt>
                <c:pt idx="1160">
                  <c:v>-0.10132262666666667</c:v>
                </c:pt>
                <c:pt idx="1161">
                  <c:v>-0.10043741</c:v>
                </c:pt>
                <c:pt idx="1162">
                  <c:v>-0.10114367833333333</c:v>
                </c:pt>
                <c:pt idx="1163">
                  <c:v>-0.10041900500000001</c:v>
                </c:pt>
                <c:pt idx="1164">
                  <c:v>-0.10057954833333334</c:v>
                </c:pt>
                <c:pt idx="1165">
                  <c:v>-9.8369336666666668E-2</c:v>
                </c:pt>
                <c:pt idx="1166">
                  <c:v>-9.7767766666666672E-2</c:v>
                </c:pt>
                <c:pt idx="1167">
                  <c:v>-9.7699228333333332E-2</c:v>
                </c:pt>
                <c:pt idx="1168">
                  <c:v>-9.682225333333333E-2</c:v>
                </c:pt>
                <c:pt idx="1169">
                  <c:v>-9.6596988333333328E-2</c:v>
                </c:pt>
                <c:pt idx="1170">
                  <c:v>-9.5758079999999995E-2</c:v>
                </c:pt>
                <c:pt idx="1171">
                  <c:v>-9.5195213333333334E-2</c:v>
                </c:pt>
                <c:pt idx="1172">
                  <c:v>-9.5622921666666666E-2</c:v>
                </c:pt>
                <c:pt idx="1173">
                  <c:v>-9.4408973333333326E-2</c:v>
                </c:pt>
                <c:pt idx="1174">
                  <c:v>-9.4735781666666671E-2</c:v>
                </c:pt>
                <c:pt idx="1175">
                  <c:v>-0.10985443666666667</c:v>
                </c:pt>
                <c:pt idx="1176">
                  <c:v>-0.10840063833333334</c:v>
                </c:pt>
                <c:pt idx="1177">
                  <c:v>-0.10820837</c:v>
                </c:pt>
                <c:pt idx="1178">
                  <c:v>-0.10939184</c:v>
                </c:pt>
                <c:pt idx="1179">
                  <c:v>-0.10710802</c:v>
                </c:pt>
                <c:pt idx="1180">
                  <c:v>-0.10554444</c:v>
                </c:pt>
                <c:pt idx="1181">
                  <c:v>-0.10584712833333333</c:v>
                </c:pt>
                <c:pt idx="1182">
                  <c:v>-0.10512180333333333</c:v>
                </c:pt>
                <c:pt idx="1183">
                  <c:v>-0.10482103000000001</c:v>
                </c:pt>
                <c:pt idx="1184">
                  <c:v>-0.10454244666666666</c:v>
                </c:pt>
                <c:pt idx="1185">
                  <c:v>-0.10401511166666667</c:v>
                </c:pt>
                <c:pt idx="1186">
                  <c:v>-0.10350619166666666</c:v>
                </c:pt>
                <c:pt idx="1187">
                  <c:v>-0.10290715666666667</c:v>
                </c:pt>
                <c:pt idx="1188">
                  <c:v>-0.103858375</c:v>
                </c:pt>
                <c:pt idx="1189">
                  <c:v>-0.10229162333333333</c:v>
                </c:pt>
                <c:pt idx="1190">
                  <c:v>-0.10157392000000001</c:v>
                </c:pt>
                <c:pt idx="1191">
                  <c:v>-0.10261589666666666</c:v>
                </c:pt>
                <c:pt idx="1192">
                  <c:v>-0.10048056500000001</c:v>
                </c:pt>
                <c:pt idx="1193">
                  <c:v>-0.10145526000000001</c:v>
                </c:pt>
                <c:pt idx="1194">
                  <c:v>-0.10087590166666667</c:v>
                </c:pt>
                <c:pt idx="1195">
                  <c:v>-0.10029208666666665</c:v>
                </c:pt>
                <c:pt idx="1196">
                  <c:v>-9.9475391666666663E-2</c:v>
                </c:pt>
                <c:pt idx="1197">
                  <c:v>-9.7305790000000003E-2</c:v>
                </c:pt>
                <c:pt idx="1198">
                  <c:v>-9.8168809999999995E-2</c:v>
                </c:pt>
                <c:pt idx="1199">
                  <c:v>-9.7477133333333327E-2</c:v>
                </c:pt>
                <c:pt idx="1200">
                  <c:v>-9.8126936666666664E-2</c:v>
                </c:pt>
                <c:pt idx="1201">
                  <c:v>-9.6075995000000011E-2</c:v>
                </c:pt>
                <c:pt idx="1202">
                  <c:v>-9.5742844999999993E-2</c:v>
                </c:pt>
                <c:pt idx="1203">
                  <c:v>-9.4741495000000009E-2</c:v>
                </c:pt>
                <c:pt idx="1204">
                  <c:v>-9.3066223333333323E-2</c:v>
                </c:pt>
                <c:pt idx="1205">
                  <c:v>-9.4063775000000002E-2</c:v>
                </c:pt>
                <c:pt idx="1206">
                  <c:v>-0.11010827166666666</c:v>
                </c:pt>
                <c:pt idx="1207">
                  <c:v>-0.107861265</c:v>
                </c:pt>
                <c:pt idx="1208">
                  <c:v>-0.10784095166666667</c:v>
                </c:pt>
                <c:pt idx="1209">
                  <c:v>-0.10657942333333333</c:v>
                </c:pt>
                <c:pt idx="1210">
                  <c:v>-0.10656673166666668</c:v>
                </c:pt>
                <c:pt idx="1211">
                  <c:v>-0.10618915500000001</c:v>
                </c:pt>
                <c:pt idx="1212">
                  <c:v>-0.10509072166666668</c:v>
                </c:pt>
                <c:pt idx="1213">
                  <c:v>-0.10539150166666666</c:v>
                </c:pt>
                <c:pt idx="1214">
                  <c:v>-0.10518082833333334</c:v>
                </c:pt>
                <c:pt idx="1215">
                  <c:v>-0.10416424333333334</c:v>
                </c:pt>
                <c:pt idx="1216">
                  <c:v>-0.10414203</c:v>
                </c:pt>
                <c:pt idx="1217">
                  <c:v>-0.10355822166666666</c:v>
                </c:pt>
                <c:pt idx="1218">
                  <c:v>-0.10309182</c:v>
                </c:pt>
                <c:pt idx="1219">
                  <c:v>-0.10350999000000001</c:v>
                </c:pt>
                <c:pt idx="1220">
                  <c:v>-0.10302201166666666</c:v>
                </c:pt>
                <c:pt idx="1221">
                  <c:v>-0.10095395166666667</c:v>
                </c:pt>
                <c:pt idx="1222">
                  <c:v>-0.10036950833333333</c:v>
                </c:pt>
                <c:pt idx="1223">
                  <c:v>-9.9665768333333335E-2</c:v>
                </c:pt>
                <c:pt idx="1224">
                  <c:v>-9.996274333333334E-2</c:v>
                </c:pt>
                <c:pt idx="1225">
                  <c:v>-9.9868838333333335E-2</c:v>
                </c:pt>
                <c:pt idx="1226">
                  <c:v>-9.8817976666666668E-2</c:v>
                </c:pt>
                <c:pt idx="1227">
                  <c:v>-9.8555898333333322E-2</c:v>
                </c:pt>
                <c:pt idx="1228">
                  <c:v>-9.7862323333333334E-2</c:v>
                </c:pt>
                <c:pt idx="1229">
                  <c:v>-9.7366714999999993E-2</c:v>
                </c:pt>
                <c:pt idx="1230">
                  <c:v>-9.7059583333333338E-2</c:v>
                </c:pt>
                <c:pt idx="1231">
                  <c:v>-9.5679394999999987E-2</c:v>
                </c:pt>
                <c:pt idx="1232">
                  <c:v>-9.5125413333333325E-2</c:v>
                </c:pt>
                <c:pt idx="1233">
                  <c:v>-9.4316960000000005E-2</c:v>
                </c:pt>
                <c:pt idx="1234">
                  <c:v>-9.4374711666666666E-2</c:v>
                </c:pt>
                <c:pt idx="1235">
                  <c:v>-9.4084071666666672E-2</c:v>
                </c:pt>
                <c:pt idx="1236">
                  <c:v>-9.3648751666666669E-2</c:v>
                </c:pt>
                <c:pt idx="1237">
                  <c:v>-9.2486223333333326E-2</c:v>
                </c:pt>
                <c:pt idx="1238">
                  <c:v>-9.1743151666666661E-2</c:v>
                </c:pt>
                <c:pt idx="1239">
                  <c:v>-9.3226774999999998E-2</c:v>
                </c:pt>
                <c:pt idx="1240">
                  <c:v>-0.10923763833333333</c:v>
                </c:pt>
                <c:pt idx="1241">
                  <c:v>-0.107042655</c:v>
                </c:pt>
                <c:pt idx="1242">
                  <c:v>-0.10695319166666667</c:v>
                </c:pt>
                <c:pt idx="1243">
                  <c:v>-0.106705705</c:v>
                </c:pt>
                <c:pt idx="1244">
                  <c:v>-0.10565993</c:v>
                </c:pt>
                <c:pt idx="1245">
                  <c:v>-0.10427846833333333</c:v>
                </c:pt>
                <c:pt idx="1246">
                  <c:v>-0.10371052500000001</c:v>
                </c:pt>
                <c:pt idx="1247">
                  <c:v>-0.10406080166666666</c:v>
                </c:pt>
                <c:pt idx="1248">
                  <c:v>-0.10298838666666667</c:v>
                </c:pt>
                <c:pt idx="1249">
                  <c:v>-0.10235698166666667</c:v>
                </c:pt>
                <c:pt idx="1250">
                  <c:v>-0.10124394833333333</c:v>
                </c:pt>
                <c:pt idx="1251">
                  <c:v>-0.10059033999999999</c:v>
                </c:pt>
                <c:pt idx="1252">
                  <c:v>-0.10026353166666667</c:v>
                </c:pt>
                <c:pt idx="1253">
                  <c:v>-9.9187303333333324E-2</c:v>
                </c:pt>
                <c:pt idx="1254">
                  <c:v>-9.8857958333333329E-2</c:v>
                </c:pt>
                <c:pt idx="1255">
                  <c:v>-9.8989955000000004E-2</c:v>
                </c:pt>
                <c:pt idx="1256">
                  <c:v>-9.7681466666666675E-2</c:v>
                </c:pt>
                <c:pt idx="1257">
                  <c:v>-9.7494268333333328E-2</c:v>
                </c:pt>
                <c:pt idx="1258">
                  <c:v>-9.727533666666667E-2</c:v>
                </c:pt>
                <c:pt idx="1259">
                  <c:v>-9.6181973333333337E-2</c:v>
                </c:pt>
                <c:pt idx="1260">
                  <c:v>-9.678037166666667E-2</c:v>
                </c:pt>
                <c:pt idx="1261">
                  <c:v>-9.5973198333333343E-2</c:v>
                </c:pt>
                <c:pt idx="1262">
                  <c:v>-9.4825259999999995E-2</c:v>
                </c:pt>
                <c:pt idx="1263">
                  <c:v>-9.5410975000000009E-2</c:v>
                </c:pt>
                <c:pt idx="1264">
                  <c:v>-9.4620920000000011E-2</c:v>
                </c:pt>
                <c:pt idx="1265">
                  <c:v>-9.331877999999999E-2</c:v>
                </c:pt>
                <c:pt idx="1266">
                  <c:v>-9.3111911666666672E-2</c:v>
                </c:pt>
                <c:pt idx="1267">
                  <c:v>-9.2226680000000005E-2</c:v>
                </c:pt>
                <c:pt idx="1268">
                  <c:v>-9.1727279999999994E-2</c:v>
                </c:pt>
                <c:pt idx="1269">
                  <c:v>-9.2085178333333337E-2</c:v>
                </c:pt>
                <c:pt idx="1270">
                  <c:v>-0.10664795166666667</c:v>
                </c:pt>
                <c:pt idx="1271">
                  <c:v>-0.10716131499999999</c:v>
                </c:pt>
                <c:pt idx="1272">
                  <c:v>-0.10793232999999999</c:v>
                </c:pt>
                <c:pt idx="1273">
                  <c:v>-0.10475565666666667</c:v>
                </c:pt>
                <c:pt idx="1274">
                  <c:v>-0.10432098666666666</c:v>
                </c:pt>
                <c:pt idx="1275">
                  <c:v>-0.10486163333333334</c:v>
                </c:pt>
                <c:pt idx="1276">
                  <c:v>-0.10485084833333333</c:v>
                </c:pt>
                <c:pt idx="1277">
                  <c:v>-0.10332724333333335</c:v>
                </c:pt>
                <c:pt idx="1278">
                  <c:v>-0.10243250499999999</c:v>
                </c:pt>
                <c:pt idx="1279">
                  <c:v>-0.10202130500000001</c:v>
                </c:pt>
                <c:pt idx="1280">
                  <c:v>-0.10169893833333334</c:v>
                </c:pt>
                <c:pt idx="1281">
                  <c:v>-0.10111893833333332</c:v>
                </c:pt>
                <c:pt idx="1282">
                  <c:v>-0.10083464</c:v>
                </c:pt>
                <c:pt idx="1283">
                  <c:v>-0.10138799333333333</c:v>
                </c:pt>
                <c:pt idx="1284">
                  <c:v>-9.999955499999999E-2</c:v>
                </c:pt>
                <c:pt idx="1285">
                  <c:v>-9.814089166666666E-2</c:v>
                </c:pt>
                <c:pt idx="1286">
                  <c:v>-9.9802828333333343E-2</c:v>
                </c:pt>
                <c:pt idx="1287">
                  <c:v>-9.7751259999999993E-2</c:v>
                </c:pt>
                <c:pt idx="1288">
                  <c:v>-9.7513938333333341E-2</c:v>
                </c:pt>
                <c:pt idx="1289">
                  <c:v>-9.6686449999999993E-2</c:v>
                </c:pt>
                <c:pt idx="1290">
                  <c:v>-9.6887619999999994E-2</c:v>
                </c:pt>
                <c:pt idx="1291">
                  <c:v>-0.11381163666666666</c:v>
                </c:pt>
                <c:pt idx="1292">
                  <c:v>-0.112123665</c:v>
                </c:pt>
                <c:pt idx="1293">
                  <c:v>-0.11094970666666668</c:v>
                </c:pt>
                <c:pt idx="1294">
                  <c:v>-0.10924970333333334</c:v>
                </c:pt>
                <c:pt idx="1295">
                  <c:v>-0.10835114333333333</c:v>
                </c:pt>
                <c:pt idx="1296">
                  <c:v>-0.10756619000000001</c:v>
                </c:pt>
                <c:pt idx="1297">
                  <c:v>-0.10688718166666668</c:v>
                </c:pt>
                <c:pt idx="1298">
                  <c:v>-0.10639031666666666</c:v>
                </c:pt>
                <c:pt idx="1299">
                  <c:v>-0.10558695</c:v>
                </c:pt>
                <c:pt idx="1300">
                  <c:v>-0.10411601833333334</c:v>
                </c:pt>
                <c:pt idx="1301">
                  <c:v>-0.10341734833333334</c:v>
                </c:pt>
                <c:pt idx="1302">
                  <c:v>-0.10399227166666666</c:v>
                </c:pt>
                <c:pt idx="1303">
                  <c:v>-0.10305818666666666</c:v>
                </c:pt>
                <c:pt idx="1304">
                  <c:v>-0.10253086166666667</c:v>
                </c:pt>
                <c:pt idx="1305">
                  <c:v>-0.10181569333333333</c:v>
                </c:pt>
                <c:pt idx="1306">
                  <c:v>-0.10162596666666666</c:v>
                </c:pt>
                <c:pt idx="1307">
                  <c:v>-0.100648085</c:v>
                </c:pt>
                <c:pt idx="1308">
                  <c:v>-0.10072296500000001</c:v>
                </c:pt>
                <c:pt idx="1309">
                  <c:v>-0.10047801333333334</c:v>
                </c:pt>
                <c:pt idx="1310">
                  <c:v>-0.10003318833333334</c:v>
                </c:pt>
                <c:pt idx="1311">
                  <c:v>-9.8899833333333326E-2</c:v>
                </c:pt>
                <c:pt idx="1312">
                  <c:v>-9.8680916666666674E-2</c:v>
                </c:pt>
                <c:pt idx="1313">
                  <c:v>-9.7035471666666664E-2</c:v>
                </c:pt>
                <c:pt idx="1314">
                  <c:v>-9.7591996666666667E-2</c:v>
                </c:pt>
                <c:pt idx="1315">
                  <c:v>-9.8347131666666671E-2</c:v>
                </c:pt>
                <c:pt idx="1316">
                  <c:v>-9.6367899999999992E-2</c:v>
                </c:pt>
                <c:pt idx="1317">
                  <c:v>-9.6182608333333322E-2</c:v>
                </c:pt>
                <c:pt idx="1318">
                  <c:v>-9.5748551666666668E-2</c:v>
                </c:pt>
                <c:pt idx="1319">
                  <c:v>-9.5456020000000003E-2</c:v>
                </c:pt>
                <c:pt idx="1320">
                  <c:v>-9.5084158333333335E-2</c:v>
                </c:pt>
                <c:pt idx="1321">
                  <c:v>-9.4762436666666658E-2</c:v>
                </c:pt>
                <c:pt idx="1322">
                  <c:v>-0.10953842833333334</c:v>
                </c:pt>
                <c:pt idx="1323">
                  <c:v>-0.10996994166666667</c:v>
                </c:pt>
                <c:pt idx="1324">
                  <c:v>-0.10798245333333334</c:v>
                </c:pt>
                <c:pt idx="1325">
                  <c:v>-0.10742213666666665</c:v>
                </c:pt>
                <c:pt idx="1326">
                  <c:v>-0.10751351499999999</c:v>
                </c:pt>
                <c:pt idx="1327">
                  <c:v>-0.10616504333333333</c:v>
                </c:pt>
                <c:pt idx="1328">
                  <c:v>-0.10490733000000001</c:v>
                </c:pt>
                <c:pt idx="1329">
                  <c:v>-0.10665810833333333</c:v>
                </c:pt>
                <c:pt idx="1330">
                  <c:v>-0.10617964333333334</c:v>
                </c:pt>
                <c:pt idx="1331">
                  <c:v>-0.10399925666666668</c:v>
                </c:pt>
                <c:pt idx="1332">
                  <c:v>-0.10310261166666666</c:v>
                </c:pt>
                <c:pt idx="1333">
                  <c:v>-0.10287796666666667</c:v>
                </c:pt>
                <c:pt idx="1334">
                  <c:v>-0.10236968166666666</c:v>
                </c:pt>
                <c:pt idx="1335">
                  <c:v>-0.10202066166666666</c:v>
                </c:pt>
                <c:pt idx="1336">
                  <c:v>-0.10142416166666667</c:v>
                </c:pt>
                <c:pt idx="1337">
                  <c:v>-0.10176620500000001</c:v>
                </c:pt>
                <c:pt idx="1338">
                  <c:v>-0.100228635</c:v>
                </c:pt>
                <c:pt idx="1339">
                  <c:v>-0.10099138499999999</c:v>
                </c:pt>
                <c:pt idx="1340">
                  <c:v>-9.8596525000000004E-2</c:v>
                </c:pt>
                <c:pt idx="1341">
                  <c:v>-9.790927499999999E-2</c:v>
                </c:pt>
                <c:pt idx="1342">
                  <c:v>-9.786295166666667E-2</c:v>
                </c:pt>
                <c:pt idx="1343">
                  <c:v>-9.7345765000000001E-2</c:v>
                </c:pt>
                <c:pt idx="1344">
                  <c:v>-9.7334353333333332E-2</c:v>
                </c:pt>
                <c:pt idx="1345">
                  <c:v>-9.6887619999999994E-2</c:v>
                </c:pt>
                <c:pt idx="1346">
                  <c:v>-0.10838732000000001</c:v>
                </c:pt>
                <c:pt idx="1347">
                  <c:v>-0.10771212499999999</c:v>
                </c:pt>
                <c:pt idx="1348">
                  <c:v>-0.10685545666666667</c:v>
                </c:pt>
                <c:pt idx="1349">
                  <c:v>-0.10754651166666668</c:v>
                </c:pt>
                <c:pt idx="1350">
                  <c:v>-0.10672854499999999</c:v>
                </c:pt>
                <c:pt idx="1351">
                  <c:v>-0.10614156666666667</c:v>
                </c:pt>
                <c:pt idx="1352">
                  <c:v>-0.10486037666666667</c:v>
                </c:pt>
                <c:pt idx="1353">
                  <c:v>-0.10525190000000001</c:v>
                </c:pt>
                <c:pt idx="1354">
                  <c:v>-0.10359693333333334</c:v>
                </c:pt>
                <c:pt idx="1355">
                  <c:v>-0.10270028833333332</c:v>
                </c:pt>
                <c:pt idx="1356">
                  <c:v>-0.10321810166666667</c:v>
                </c:pt>
                <c:pt idx="1357">
                  <c:v>-0.102681255</c:v>
                </c:pt>
                <c:pt idx="1358">
                  <c:v>-0.10164563666666666</c:v>
                </c:pt>
                <c:pt idx="1359">
                  <c:v>-0.10201622666666667</c:v>
                </c:pt>
                <c:pt idx="1360">
                  <c:v>-0.10135943833333334</c:v>
                </c:pt>
                <c:pt idx="1361">
                  <c:v>-0.10033333333333333</c:v>
                </c:pt>
                <c:pt idx="1362">
                  <c:v>-9.912955833333334E-2</c:v>
                </c:pt>
                <c:pt idx="1363">
                  <c:v>-9.8871914999999991E-2</c:v>
                </c:pt>
                <c:pt idx="1364">
                  <c:v>-9.8066648333333326E-2</c:v>
                </c:pt>
                <c:pt idx="1365">
                  <c:v>-9.7452378333333339E-2</c:v>
                </c:pt>
                <c:pt idx="1366">
                  <c:v>-9.6685195000000002E-2</c:v>
                </c:pt>
                <c:pt idx="1367">
                  <c:v>-9.6315233333333333E-2</c:v>
                </c:pt>
                <c:pt idx="1368">
                  <c:v>-9.6413588333333328E-2</c:v>
                </c:pt>
                <c:pt idx="1369">
                  <c:v>-9.630951833333333E-2</c:v>
                </c:pt>
                <c:pt idx="1370">
                  <c:v>-9.5347515000000008E-2</c:v>
                </c:pt>
                <c:pt idx="1371">
                  <c:v>-9.5291661666666666E-2</c:v>
                </c:pt>
                <c:pt idx="1372">
                  <c:v>-9.4724996666666658E-2</c:v>
                </c:pt>
                <c:pt idx="1373">
                  <c:v>-9.3761715000000009E-2</c:v>
                </c:pt>
                <c:pt idx="1374">
                  <c:v>-9.3628454999999999E-2</c:v>
                </c:pt>
                <c:pt idx="1375">
                  <c:v>-9.3231845000000008E-2</c:v>
                </c:pt>
                <c:pt idx="1376">
                  <c:v>-9.293296333333334E-2</c:v>
                </c:pt>
                <c:pt idx="1377">
                  <c:v>-9.2889818333333332E-2</c:v>
                </c:pt>
                <c:pt idx="1378">
                  <c:v>-0.10839429666666667</c:v>
                </c:pt>
                <c:pt idx="1379">
                  <c:v>-0.10685989833333333</c:v>
                </c:pt>
                <c:pt idx="1380">
                  <c:v>-0.10550509333333333</c:v>
                </c:pt>
                <c:pt idx="1381">
                  <c:v>-0.10496761</c:v>
                </c:pt>
                <c:pt idx="1382">
                  <c:v>-0.104799445</c:v>
                </c:pt>
                <c:pt idx="1383">
                  <c:v>-0.10394786166666667</c:v>
                </c:pt>
                <c:pt idx="1384">
                  <c:v>-0.10333930666666666</c:v>
                </c:pt>
                <c:pt idx="1385">
                  <c:v>-0.10252134</c:v>
                </c:pt>
                <c:pt idx="1386">
                  <c:v>-0.10201431833333333</c:v>
                </c:pt>
                <c:pt idx="1387">
                  <c:v>-0.10169068166666667</c:v>
                </c:pt>
                <c:pt idx="1388">
                  <c:v>-0.10198449333333334</c:v>
                </c:pt>
                <c:pt idx="1389">
                  <c:v>-0.10109863333333333</c:v>
                </c:pt>
                <c:pt idx="1390">
                  <c:v>-9.8719619999999994E-2</c:v>
                </c:pt>
                <c:pt idx="1391">
                  <c:v>-0.10051926833333333</c:v>
                </c:pt>
                <c:pt idx="1392">
                  <c:v>-0.10013470666666667</c:v>
                </c:pt>
                <c:pt idx="1393">
                  <c:v>-9.8804013333333343E-2</c:v>
                </c:pt>
                <c:pt idx="1394">
                  <c:v>-9.8445486666666665E-2</c:v>
                </c:pt>
                <c:pt idx="1395">
                  <c:v>-9.9198095E-2</c:v>
                </c:pt>
                <c:pt idx="1396">
                  <c:v>-9.8661874999999996E-2</c:v>
                </c:pt>
                <c:pt idx="1397">
                  <c:v>-9.6765779999999996E-2</c:v>
                </c:pt>
                <c:pt idx="1398">
                  <c:v>-9.7212513333333334E-2</c:v>
                </c:pt>
                <c:pt idx="1399">
                  <c:v>-9.7187129999999997E-2</c:v>
                </c:pt>
                <c:pt idx="1400">
                  <c:v>-9.6994216666666661E-2</c:v>
                </c:pt>
                <c:pt idx="1401">
                  <c:v>-9.5604506666666672E-2</c:v>
                </c:pt>
                <c:pt idx="1402">
                  <c:v>-9.6676938333333323E-2</c:v>
                </c:pt>
                <c:pt idx="1403">
                  <c:v>-9.5611493333333339E-2</c:v>
                </c:pt>
                <c:pt idx="1404">
                  <c:v>-9.5055603333333336E-2</c:v>
                </c:pt>
                <c:pt idx="1405">
                  <c:v>-9.3814381666666655E-2</c:v>
                </c:pt>
                <c:pt idx="1406">
                  <c:v>-9.3923536666666668E-2</c:v>
                </c:pt>
                <c:pt idx="1407">
                  <c:v>-9.3792176666666671E-2</c:v>
                </c:pt>
                <c:pt idx="1408">
                  <c:v>-0.10927254333333333</c:v>
                </c:pt>
                <c:pt idx="1409">
                  <c:v>-0.10818298666666666</c:v>
                </c:pt>
                <c:pt idx="1410">
                  <c:v>-0.10663209</c:v>
                </c:pt>
                <c:pt idx="1411">
                  <c:v>-0.10711182833333334</c:v>
                </c:pt>
                <c:pt idx="1412">
                  <c:v>-0.10616504333333333</c:v>
                </c:pt>
                <c:pt idx="1413">
                  <c:v>-0.10533439333333333</c:v>
                </c:pt>
                <c:pt idx="1414">
                  <c:v>-0.10520557500000001</c:v>
                </c:pt>
                <c:pt idx="1415">
                  <c:v>-0.103721945</c:v>
                </c:pt>
                <c:pt idx="1416">
                  <c:v>-0.10426132666666667</c:v>
                </c:pt>
                <c:pt idx="1417">
                  <c:v>-0.10345479666666665</c:v>
                </c:pt>
                <c:pt idx="1418">
                  <c:v>-0.10328346166666667</c:v>
                </c:pt>
                <c:pt idx="1419">
                  <c:v>-0.10285004833333335</c:v>
                </c:pt>
                <c:pt idx="1420">
                  <c:v>-0.10166085499999999</c:v>
                </c:pt>
                <c:pt idx="1421">
                  <c:v>-0.10229225166666667</c:v>
                </c:pt>
                <c:pt idx="1422">
                  <c:v>-0.10183219833333333</c:v>
                </c:pt>
                <c:pt idx="1423">
                  <c:v>-0.10130994333333333</c:v>
                </c:pt>
                <c:pt idx="1424">
                  <c:v>-0.10037331499999999</c:v>
                </c:pt>
                <c:pt idx="1425">
                  <c:v>-9.962389499999999E-2</c:v>
                </c:pt>
                <c:pt idx="1426">
                  <c:v>-9.8837646666666668E-2</c:v>
                </c:pt>
                <c:pt idx="1427">
                  <c:v>-9.8034921666666663E-2</c:v>
                </c:pt>
                <c:pt idx="1428">
                  <c:v>-9.8428988333333328E-2</c:v>
                </c:pt>
                <c:pt idx="1429">
                  <c:v>-9.7868030000000009E-2</c:v>
                </c:pt>
                <c:pt idx="1430">
                  <c:v>-9.7624349999999999E-2</c:v>
                </c:pt>
                <c:pt idx="1431">
                  <c:v>-9.7149689999999997E-2</c:v>
                </c:pt>
                <c:pt idx="1432">
                  <c:v>-9.6232104999999998E-2</c:v>
                </c:pt>
                <c:pt idx="1433">
                  <c:v>-9.7156039999999999E-2</c:v>
                </c:pt>
                <c:pt idx="1434">
                  <c:v>-9.5504888333333329E-2</c:v>
                </c:pt>
                <c:pt idx="1435">
                  <c:v>-9.568890666666667E-2</c:v>
                </c:pt>
                <c:pt idx="1436">
                  <c:v>-9.4231931666666671E-2</c:v>
                </c:pt>
                <c:pt idx="1437">
                  <c:v>-9.3443791666666665E-2</c:v>
                </c:pt>
                <c:pt idx="1438">
                  <c:v>-9.3533278333333331E-2</c:v>
                </c:pt>
                <c:pt idx="1439">
                  <c:v>-9.2307909999999993E-2</c:v>
                </c:pt>
                <c:pt idx="1440">
                  <c:v>-9.4157051666666672E-2</c:v>
                </c:pt>
                <c:pt idx="1441">
                  <c:v>-0.10758141666666667</c:v>
                </c:pt>
                <c:pt idx="1442">
                  <c:v>-0.10783333000000001</c:v>
                </c:pt>
                <c:pt idx="1443">
                  <c:v>-0.10680088166666667</c:v>
                </c:pt>
                <c:pt idx="1444">
                  <c:v>-0.10618724833333333</c:v>
                </c:pt>
                <c:pt idx="1445">
                  <c:v>-0.10539911666666667</c:v>
                </c:pt>
                <c:pt idx="1446">
                  <c:v>-0.10574305000000001</c:v>
                </c:pt>
                <c:pt idx="1447">
                  <c:v>-0.10493397666666666</c:v>
                </c:pt>
                <c:pt idx="1448">
                  <c:v>-0.10376572666666667</c:v>
                </c:pt>
                <c:pt idx="1449">
                  <c:v>-0.10313497333333334</c:v>
                </c:pt>
                <c:pt idx="1450">
                  <c:v>-0.10245280333333334</c:v>
                </c:pt>
                <c:pt idx="1451">
                  <c:v>-0.10243376833333334</c:v>
                </c:pt>
                <c:pt idx="1452">
                  <c:v>-0.10185123333333333</c:v>
                </c:pt>
                <c:pt idx="1453">
                  <c:v>-0.101189375</c:v>
                </c:pt>
                <c:pt idx="1454">
                  <c:v>-0.10030795666666667</c:v>
                </c:pt>
                <c:pt idx="1455">
                  <c:v>-9.9650541666666662E-2</c:v>
                </c:pt>
                <c:pt idx="1456">
                  <c:v>-9.9190473333333334E-2</c:v>
                </c:pt>
                <c:pt idx="1457">
                  <c:v>-9.8136448333333334E-2</c:v>
                </c:pt>
                <c:pt idx="1458">
                  <c:v>-9.8509573333333336E-2</c:v>
                </c:pt>
                <c:pt idx="1459">
                  <c:v>-9.8764046666666661E-2</c:v>
                </c:pt>
                <c:pt idx="1460">
                  <c:v>-9.738765499999999E-2</c:v>
                </c:pt>
                <c:pt idx="1461">
                  <c:v>-9.7654174999999996E-2</c:v>
                </c:pt>
                <c:pt idx="1462">
                  <c:v>-9.6194028333333334E-2</c:v>
                </c:pt>
                <c:pt idx="1463">
                  <c:v>-9.5945914999999993E-2</c:v>
                </c:pt>
                <c:pt idx="1464">
                  <c:v>-9.592497333333333E-2</c:v>
                </c:pt>
                <c:pt idx="1465">
                  <c:v>-9.4265564999999996E-2</c:v>
                </c:pt>
                <c:pt idx="1466">
                  <c:v>-9.3911473333333328E-2</c:v>
                </c:pt>
                <c:pt idx="1467">
                  <c:v>-9.4539698333333338E-2</c:v>
                </c:pt>
                <c:pt idx="1468">
                  <c:v>-9.2838406666666679E-2</c:v>
                </c:pt>
                <c:pt idx="1469">
                  <c:v>-9.2826358333333331E-2</c:v>
                </c:pt>
                <c:pt idx="1470">
                  <c:v>-9.250399333333334E-2</c:v>
                </c:pt>
                <c:pt idx="1471">
                  <c:v>-9.1210738333333333E-2</c:v>
                </c:pt>
                <c:pt idx="1472">
                  <c:v>-0.10828768333333333</c:v>
                </c:pt>
                <c:pt idx="1473">
                  <c:v>-0.10586361833333333</c:v>
                </c:pt>
                <c:pt idx="1474">
                  <c:v>-0.10512371833333334</c:v>
                </c:pt>
                <c:pt idx="1475">
                  <c:v>-0.10455830833333332</c:v>
                </c:pt>
                <c:pt idx="1476">
                  <c:v>-0.10507802166666667</c:v>
                </c:pt>
                <c:pt idx="1477">
                  <c:v>-0.10423023666666667</c:v>
                </c:pt>
                <c:pt idx="1478">
                  <c:v>-0.10268633333333334</c:v>
                </c:pt>
                <c:pt idx="1479">
                  <c:v>-0.102732015</c:v>
                </c:pt>
                <c:pt idx="1480">
                  <c:v>-0.10198576500000001</c:v>
                </c:pt>
                <c:pt idx="1481">
                  <c:v>-0.102653965</c:v>
                </c:pt>
                <c:pt idx="1482">
                  <c:v>-0.100230535</c:v>
                </c:pt>
                <c:pt idx="1483">
                  <c:v>-9.9323741666666659E-2</c:v>
                </c:pt>
                <c:pt idx="1484">
                  <c:v>-9.9323733333333344E-2</c:v>
                </c:pt>
                <c:pt idx="1485">
                  <c:v>-0.10036379500000001</c:v>
                </c:pt>
                <c:pt idx="1486">
                  <c:v>-9.887127833333334E-2</c:v>
                </c:pt>
                <c:pt idx="1487">
                  <c:v>-9.8533049999999997E-2</c:v>
                </c:pt>
                <c:pt idx="1488">
                  <c:v>-9.7460000000000005E-2</c:v>
                </c:pt>
                <c:pt idx="1489">
                  <c:v>-9.7409239999999994E-2</c:v>
                </c:pt>
                <c:pt idx="1490">
                  <c:v>-9.7199185000000007E-2</c:v>
                </c:pt>
                <c:pt idx="1491">
                  <c:v>-9.6723890000000007E-2</c:v>
                </c:pt>
                <c:pt idx="1492">
                  <c:v>-9.6117241666666672E-2</c:v>
                </c:pt>
                <c:pt idx="1493">
                  <c:v>-9.5200284999999996E-2</c:v>
                </c:pt>
                <c:pt idx="1494">
                  <c:v>-9.4195119999999993E-2</c:v>
                </c:pt>
                <c:pt idx="1495">
                  <c:v>-9.451495E-2</c:v>
                </c:pt>
                <c:pt idx="1496">
                  <c:v>-9.3951448333333326E-2</c:v>
                </c:pt>
                <c:pt idx="1497">
                  <c:v>-9.3646851666666669E-2</c:v>
                </c:pt>
                <c:pt idx="1498">
                  <c:v>-9.2986273333333327E-2</c:v>
                </c:pt>
                <c:pt idx="1499">
                  <c:v>-9.2543974999999987E-2</c:v>
                </c:pt>
                <c:pt idx="1500">
                  <c:v>-9.3177906666666671E-2</c:v>
                </c:pt>
                <c:pt idx="1501">
                  <c:v>-9.2148001666666673E-2</c:v>
                </c:pt>
                <c:pt idx="1502">
                  <c:v>-0.106587665</c:v>
                </c:pt>
                <c:pt idx="1503">
                  <c:v>-0.10537881833333333</c:v>
                </c:pt>
                <c:pt idx="1504">
                  <c:v>-0.10443013500000001</c:v>
                </c:pt>
                <c:pt idx="1505">
                  <c:v>-0.10390660833333333</c:v>
                </c:pt>
                <c:pt idx="1506">
                  <c:v>-0.10318447</c:v>
                </c:pt>
                <c:pt idx="1507">
                  <c:v>-0.10299092166666667</c:v>
                </c:pt>
                <c:pt idx="1508">
                  <c:v>-0.10262477333333334</c:v>
                </c:pt>
                <c:pt idx="1509">
                  <c:v>-0.10185250500000001</c:v>
                </c:pt>
                <c:pt idx="1510">
                  <c:v>-0.10155235166666668</c:v>
                </c:pt>
                <c:pt idx="1511">
                  <c:v>-0.10089366500000001</c:v>
                </c:pt>
                <c:pt idx="1512">
                  <c:v>-0.10036125999999999</c:v>
                </c:pt>
                <c:pt idx="1513">
                  <c:v>-0.100833385</c:v>
                </c:pt>
                <c:pt idx="1514">
                  <c:v>-9.9873273333333332E-2</c:v>
                </c:pt>
                <c:pt idx="1515">
                  <c:v>-9.9210778333333333E-2</c:v>
                </c:pt>
                <c:pt idx="1516">
                  <c:v>-9.8355373333333329E-2</c:v>
                </c:pt>
                <c:pt idx="1517">
                  <c:v>-9.8168809999999995E-2</c:v>
                </c:pt>
                <c:pt idx="1518">
                  <c:v>-9.8276058333333333E-2</c:v>
                </c:pt>
                <c:pt idx="1519">
                  <c:v>-9.7604680000000013E-2</c:v>
                </c:pt>
                <c:pt idx="1520">
                  <c:v>-9.6871121666666671E-2</c:v>
                </c:pt>
                <c:pt idx="1521">
                  <c:v>-9.5584838333333338E-2</c:v>
                </c:pt>
                <c:pt idx="1522">
                  <c:v>-9.4667879999999996E-2</c:v>
                </c:pt>
                <c:pt idx="1523">
                  <c:v>-9.6045533333333336E-2</c:v>
                </c:pt>
                <c:pt idx="1524">
                  <c:v>-9.5235188333333332E-2</c:v>
                </c:pt>
                <c:pt idx="1525">
                  <c:v>-9.4635518333333335E-2</c:v>
                </c:pt>
                <c:pt idx="1526">
                  <c:v>-9.539383333333333E-2</c:v>
                </c:pt>
                <c:pt idx="1527">
                  <c:v>-9.5378605000000005E-2</c:v>
                </c:pt>
                <c:pt idx="1528">
                  <c:v>-9.4019985E-2</c:v>
                </c:pt>
                <c:pt idx="1529">
                  <c:v>-9.3201383333333332E-2</c:v>
                </c:pt>
                <c:pt idx="1530">
                  <c:v>-9.3353685000000006E-2</c:v>
                </c:pt>
                <c:pt idx="1531">
                  <c:v>-9.3767420000000004E-2</c:v>
                </c:pt>
                <c:pt idx="1532">
                  <c:v>-9.3357491666666667E-2</c:v>
                </c:pt>
                <c:pt idx="1533">
                  <c:v>-0.10769690666666666</c:v>
                </c:pt>
                <c:pt idx="1534">
                  <c:v>-0.10615425166666667</c:v>
                </c:pt>
                <c:pt idx="1535">
                  <c:v>-0.10617392833333333</c:v>
                </c:pt>
                <c:pt idx="1536">
                  <c:v>-0.10647598833333333</c:v>
                </c:pt>
                <c:pt idx="1537">
                  <c:v>-0.10503424</c:v>
                </c:pt>
                <c:pt idx="1538">
                  <c:v>-0.10545242666666667</c:v>
                </c:pt>
                <c:pt idx="1539">
                  <c:v>-0.10415408666666666</c:v>
                </c:pt>
                <c:pt idx="1540">
                  <c:v>-0.10452848333333334</c:v>
                </c:pt>
                <c:pt idx="1541">
                  <c:v>-0.10251753333333333</c:v>
                </c:pt>
                <c:pt idx="1542">
                  <c:v>-0.10444727000000001</c:v>
                </c:pt>
                <c:pt idx="1543">
                  <c:v>-0.10376129166666666</c:v>
                </c:pt>
                <c:pt idx="1544">
                  <c:v>-0.102643815</c:v>
                </c:pt>
                <c:pt idx="1545">
                  <c:v>-0.10206317833333332</c:v>
                </c:pt>
                <c:pt idx="1546">
                  <c:v>-0.10162532333333334</c:v>
                </c:pt>
                <c:pt idx="1547">
                  <c:v>-0.10038790666666667</c:v>
                </c:pt>
                <c:pt idx="1548">
                  <c:v>-0.10034031833333333</c:v>
                </c:pt>
                <c:pt idx="1549">
                  <c:v>-9.989801999999999E-2</c:v>
                </c:pt>
                <c:pt idx="1550">
                  <c:v>-9.9247583333333333E-2</c:v>
                </c:pt>
                <c:pt idx="1551">
                  <c:v>-9.8710108333333324E-2</c:v>
                </c:pt>
                <c:pt idx="1552">
                  <c:v>-9.8295093333333333E-2</c:v>
                </c:pt>
                <c:pt idx="1553">
                  <c:v>-9.776523166666666E-2</c:v>
                </c:pt>
                <c:pt idx="1554">
                  <c:v>-9.6833046666666672E-2</c:v>
                </c:pt>
                <c:pt idx="1555">
                  <c:v>-9.6844474999999999E-2</c:v>
                </c:pt>
                <c:pt idx="1556">
                  <c:v>-9.7359736666666669E-2</c:v>
                </c:pt>
                <c:pt idx="1557">
                  <c:v>-9.5285328333333322E-2</c:v>
                </c:pt>
                <c:pt idx="1558">
                  <c:v>-9.4332194999999994E-2</c:v>
                </c:pt>
                <c:pt idx="1559">
                  <c:v>-9.3937491666666664E-2</c:v>
                </c:pt>
                <c:pt idx="1560">
                  <c:v>-9.3835330000000008E-2</c:v>
                </c:pt>
                <c:pt idx="1561">
                  <c:v>-9.2727994999999994E-2</c:v>
                </c:pt>
                <c:pt idx="1562">
                  <c:v>-9.2481151666666664E-2</c:v>
                </c:pt>
                <c:pt idx="1563">
                  <c:v>-9.2132140000000001E-2</c:v>
                </c:pt>
                <c:pt idx="1564">
                  <c:v>-9.178311833333333E-2</c:v>
                </c:pt>
                <c:pt idx="1565">
                  <c:v>-9.1868781666666663E-2</c:v>
                </c:pt>
                <c:pt idx="1566">
                  <c:v>-0.106616855</c:v>
                </c:pt>
                <c:pt idx="1567">
                  <c:v>-0.10639920999999999</c:v>
                </c:pt>
                <c:pt idx="1568">
                  <c:v>-0.10532614333333333</c:v>
                </c:pt>
                <c:pt idx="1569">
                  <c:v>-0.10450500666666666</c:v>
                </c:pt>
                <c:pt idx="1570">
                  <c:v>-0.10348144333333333</c:v>
                </c:pt>
                <c:pt idx="1571">
                  <c:v>-0.10347763666666668</c:v>
                </c:pt>
                <c:pt idx="1572">
                  <c:v>-0.10307215</c:v>
                </c:pt>
                <c:pt idx="1573">
                  <c:v>-0.10205176666666667</c:v>
                </c:pt>
                <c:pt idx="1574">
                  <c:v>-0.10192040666666666</c:v>
                </c:pt>
                <c:pt idx="1575">
                  <c:v>-0.101803645</c:v>
                </c:pt>
                <c:pt idx="1576">
                  <c:v>-0.10096599999999999</c:v>
                </c:pt>
                <c:pt idx="1577">
                  <c:v>-0.10108276166666667</c:v>
                </c:pt>
                <c:pt idx="1578">
                  <c:v>-9.9227284999999998E-2</c:v>
                </c:pt>
                <c:pt idx="1579">
                  <c:v>-0.100036995</c:v>
                </c:pt>
                <c:pt idx="1580">
                  <c:v>-0.10001541</c:v>
                </c:pt>
                <c:pt idx="1581">
                  <c:v>-9.8726598333333332E-2</c:v>
                </c:pt>
                <c:pt idx="1582">
                  <c:v>-9.8924581666666664E-2</c:v>
                </c:pt>
                <c:pt idx="1583">
                  <c:v>-9.7964478333333327E-2</c:v>
                </c:pt>
                <c:pt idx="1584">
                  <c:v>-9.7767130000000008E-2</c:v>
                </c:pt>
                <c:pt idx="1585">
                  <c:v>-9.7044991666666663E-2</c:v>
                </c:pt>
                <c:pt idx="1586">
                  <c:v>-9.7220769999999998E-2</c:v>
                </c:pt>
                <c:pt idx="1587">
                  <c:v>-9.5700335000000011E-2</c:v>
                </c:pt>
                <c:pt idx="1588">
                  <c:v>-9.5893883333333332E-2</c:v>
                </c:pt>
                <c:pt idx="1589">
                  <c:v>-9.5076544999999998E-2</c:v>
                </c:pt>
                <c:pt idx="1590">
                  <c:v>-9.5232645000000005E-2</c:v>
                </c:pt>
                <c:pt idx="1591">
                  <c:v>-9.4214161666666671E-2</c:v>
                </c:pt>
                <c:pt idx="1592">
                  <c:v>-9.407393166666668E-2</c:v>
                </c:pt>
                <c:pt idx="1593">
                  <c:v>-9.3631624999999996E-2</c:v>
                </c:pt>
                <c:pt idx="1594">
                  <c:v>-9.2795896666666669E-2</c:v>
                </c:pt>
                <c:pt idx="1595">
                  <c:v>-9.2877118333333328E-2</c:v>
                </c:pt>
                <c:pt idx="1596">
                  <c:v>-9.1956988333333337E-2</c:v>
                </c:pt>
                <c:pt idx="1597">
                  <c:v>-9.168729833333332E-2</c:v>
                </c:pt>
                <c:pt idx="1598">
                  <c:v>-9.0896621666666663E-2</c:v>
                </c:pt>
                <c:pt idx="1599">
                  <c:v>-0.10560535666666666</c:v>
                </c:pt>
                <c:pt idx="1600">
                  <c:v>-0.10439522999999999</c:v>
                </c:pt>
                <c:pt idx="1601">
                  <c:v>-0.10524745833333334</c:v>
                </c:pt>
                <c:pt idx="1602">
                  <c:v>-0.10430829500000001</c:v>
                </c:pt>
                <c:pt idx="1603">
                  <c:v>-0.10300044166666668</c:v>
                </c:pt>
                <c:pt idx="1604">
                  <c:v>-0.10228782500000001</c:v>
                </c:pt>
                <c:pt idx="1605">
                  <c:v>-0.10174271333333333</c:v>
                </c:pt>
                <c:pt idx="1606">
                  <c:v>-0.10125028333333333</c:v>
                </c:pt>
                <c:pt idx="1607">
                  <c:v>-0.10174842666666667</c:v>
                </c:pt>
                <c:pt idx="1608">
                  <c:v>-0.10067219666666666</c:v>
                </c:pt>
                <c:pt idx="1609">
                  <c:v>-9.979522166666667E-2</c:v>
                </c:pt>
                <c:pt idx="1610">
                  <c:v>-9.9087675E-2</c:v>
                </c:pt>
                <c:pt idx="1611">
                  <c:v>-9.8967106666666665E-2</c:v>
                </c:pt>
                <c:pt idx="1612">
                  <c:v>-9.8229090000000005E-2</c:v>
                </c:pt>
                <c:pt idx="1613">
                  <c:v>-9.7152868333333336E-2</c:v>
                </c:pt>
                <c:pt idx="1614">
                  <c:v>-9.6107730000000002E-2</c:v>
                </c:pt>
                <c:pt idx="1615">
                  <c:v>-9.6367899999999992E-2</c:v>
                </c:pt>
                <c:pt idx="1616">
                  <c:v>-9.578155666666667E-2</c:v>
                </c:pt>
                <c:pt idx="1617">
                  <c:v>-9.4259850000000006E-2</c:v>
                </c:pt>
                <c:pt idx="1618">
                  <c:v>-9.4144996666666675E-2</c:v>
                </c:pt>
                <c:pt idx="1619">
                  <c:v>-9.4183706666666658E-2</c:v>
                </c:pt>
                <c:pt idx="1620">
                  <c:v>-9.364178166666666E-2</c:v>
                </c:pt>
                <c:pt idx="1621">
                  <c:v>-9.3123968333333335E-2</c:v>
                </c:pt>
                <c:pt idx="1622">
                  <c:v>-9.3542155000000002E-2</c:v>
                </c:pt>
                <c:pt idx="1623">
                  <c:v>-9.2197498333333336E-2</c:v>
                </c:pt>
                <c:pt idx="1624">
                  <c:v>-9.1621946666666662E-2</c:v>
                </c:pt>
                <c:pt idx="1625">
                  <c:v>-9.1693011666666671E-2</c:v>
                </c:pt>
                <c:pt idx="1626">
                  <c:v>-9.1746950000000008E-2</c:v>
                </c:pt>
                <c:pt idx="1627">
                  <c:v>-0.10493080666666667</c:v>
                </c:pt>
                <c:pt idx="1628">
                  <c:v>-0.10438571000000001</c:v>
                </c:pt>
                <c:pt idx="1629">
                  <c:v>-0.10406398</c:v>
                </c:pt>
                <c:pt idx="1630">
                  <c:v>-0.10328536833333332</c:v>
                </c:pt>
                <c:pt idx="1631">
                  <c:v>-0.10271678833333334</c:v>
                </c:pt>
                <c:pt idx="1632">
                  <c:v>-0.10241599833333333</c:v>
                </c:pt>
                <c:pt idx="1633">
                  <c:v>-0.10180491666666666</c:v>
                </c:pt>
                <c:pt idx="1634">
                  <c:v>-0.10123696333333333</c:v>
                </c:pt>
                <c:pt idx="1635">
                  <c:v>-0.10085685999999999</c:v>
                </c:pt>
                <c:pt idx="1636">
                  <c:v>-9.9853603333333332E-2</c:v>
                </c:pt>
                <c:pt idx="1637">
                  <c:v>-0.10019500333333334</c:v>
                </c:pt>
                <c:pt idx="1638">
                  <c:v>-9.9721606666666671E-2</c:v>
                </c:pt>
                <c:pt idx="1639">
                  <c:v>-9.9885964999999993E-2</c:v>
                </c:pt>
                <c:pt idx="1640">
                  <c:v>-9.9455721666666663E-2</c:v>
                </c:pt>
                <c:pt idx="1641">
                  <c:v>-9.9430981666666668E-2</c:v>
                </c:pt>
                <c:pt idx="1642">
                  <c:v>-9.8451828333333338E-2</c:v>
                </c:pt>
                <c:pt idx="1643">
                  <c:v>-9.802920833333334E-2</c:v>
                </c:pt>
                <c:pt idx="1644">
                  <c:v>-9.709893E-2</c:v>
                </c:pt>
                <c:pt idx="1645">
                  <c:v>-9.7447934999999999E-2</c:v>
                </c:pt>
                <c:pt idx="1646">
                  <c:v>-9.7253131666666673E-2</c:v>
                </c:pt>
                <c:pt idx="1647">
                  <c:v>-9.6650926666666664E-2</c:v>
                </c:pt>
                <c:pt idx="1648">
                  <c:v>-9.6334901666666667E-2</c:v>
                </c:pt>
                <c:pt idx="1649">
                  <c:v>-9.5609584999999997E-2</c:v>
                </c:pt>
                <c:pt idx="1650">
                  <c:v>-9.4797976666666672E-2</c:v>
                </c:pt>
                <c:pt idx="1651">
                  <c:v>-9.4311245000000002E-2</c:v>
                </c:pt>
                <c:pt idx="1652">
                  <c:v>-9.4322044999999993E-2</c:v>
                </c:pt>
                <c:pt idx="1653">
                  <c:v>-9.3868955000000004E-2</c:v>
                </c:pt>
                <c:pt idx="1654">
                  <c:v>-9.3472989999999992E-2</c:v>
                </c:pt>
                <c:pt idx="1655">
                  <c:v>-9.315126E-2</c:v>
                </c:pt>
                <c:pt idx="1656">
                  <c:v>-9.3349886666666659E-2</c:v>
                </c:pt>
                <c:pt idx="1657">
                  <c:v>-9.187576833333333E-2</c:v>
                </c:pt>
                <c:pt idx="1658">
                  <c:v>-9.1893529999999987E-2</c:v>
                </c:pt>
                <c:pt idx="1659">
                  <c:v>-9.1720929999999992E-2</c:v>
                </c:pt>
                <c:pt idx="1660">
                  <c:v>-0.10615615833333333</c:v>
                </c:pt>
                <c:pt idx="1661">
                  <c:v>-0.10561423333333333</c:v>
                </c:pt>
                <c:pt idx="1662">
                  <c:v>-0.10418772666666666</c:v>
                </c:pt>
                <c:pt idx="1663">
                  <c:v>-0.10385266999999999</c:v>
                </c:pt>
                <c:pt idx="1664">
                  <c:v>-0.10322000166666667</c:v>
                </c:pt>
                <c:pt idx="1665">
                  <c:v>-0.10277263333333334</c:v>
                </c:pt>
                <c:pt idx="1666">
                  <c:v>-0.10343384666666666</c:v>
                </c:pt>
                <c:pt idx="1667">
                  <c:v>-0.10227131833333333</c:v>
                </c:pt>
                <c:pt idx="1668">
                  <c:v>-0.10179094500000001</c:v>
                </c:pt>
                <c:pt idx="1669">
                  <c:v>-0.10149651333333334</c:v>
                </c:pt>
                <c:pt idx="1670">
                  <c:v>-0.10040060666666667</c:v>
                </c:pt>
                <c:pt idx="1671">
                  <c:v>-0.10084987500000001</c:v>
                </c:pt>
                <c:pt idx="1672">
                  <c:v>-0.10062587333333334</c:v>
                </c:pt>
                <c:pt idx="1673">
                  <c:v>-9.9006446666666664E-2</c:v>
                </c:pt>
                <c:pt idx="1674">
                  <c:v>-9.9526166666666666E-2</c:v>
                </c:pt>
                <c:pt idx="1675">
                  <c:v>-9.8003188333333338E-2</c:v>
                </c:pt>
                <c:pt idx="1676">
                  <c:v>-9.8131378333333324E-2</c:v>
                </c:pt>
                <c:pt idx="1677">
                  <c:v>-9.7309604999999993E-2</c:v>
                </c:pt>
                <c:pt idx="1678">
                  <c:v>-9.682669666666667E-2</c:v>
                </c:pt>
                <c:pt idx="1679">
                  <c:v>-9.6455470000000001E-2</c:v>
                </c:pt>
                <c:pt idx="1680">
                  <c:v>-9.5685728333333345E-2</c:v>
                </c:pt>
                <c:pt idx="1681">
                  <c:v>-9.4160231666666677E-2</c:v>
                </c:pt>
                <c:pt idx="1682">
                  <c:v>-9.5308168333333346E-2</c:v>
                </c:pt>
                <c:pt idx="1683">
                  <c:v>-9.4572695000000012E-2</c:v>
                </c:pt>
                <c:pt idx="1684">
                  <c:v>-9.4834779999999994E-2</c:v>
                </c:pt>
                <c:pt idx="1685">
                  <c:v>-9.3693813333333334E-2</c:v>
                </c:pt>
                <c:pt idx="1686">
                  <c:v>-9.3907030000000002E-2</c:v>
                </c:pt>
                <c:pt idx="1687">
                  <c:v>-9.2606798333333337E-2</c:v>
                </c:pt>
                <c:pt idx="1688">
                  <c:v>-9.1818023333333346E-2</c:v>
                </c:pt>
                <c:pt idx="1689">
                  <c:v>-9.1437919999999992E-2</c:v>
                </c:pt>
                <c:pt idx="1690">
                  <c:v>-9.1062251666666663E-2</c:v>
                </c:pt>
                <c:pt idx="1691">
                  <c:v>-9.1373825000000006E-2</c:v>
                </c:pt>
                <c:pt idx="1692">
                  <c:v>-0.10526395666666667</c:v>
                </c:pt>
                <c:pt idx="1693">
                  <c:v>-0.10414710833333334</c:v>
                </c:pt>
                <c:pt idx="1694">
                  <c:v>-0.104149015</c:v>
                </c:pt>
                <c:pt idx="1695">
                  <c:v>-0.10264000833333334</c:v>
                </c:pt>
                <c:pt idx="1696">
                  <c:v>-0.10209617666666666</c:v>
                </c:pt>
                <c:pt idx="1697">
                  <c:v>-0.1014762</c:v>
                </c:pt>
                <c:pt idx="1698">
                  <c:v>-0.10187915166666667</c:v>
                </c:pt>
                <c:pt idx="1699">
                  <c:v>-0.10081244333333333</c:v>
                </c:pt>
                <c:pt idx="1700">
                  <c:v>-0.10091651333333333</c:v>
                </c:pt>
                <c:pt idx="1701">
                  <c:v>-0.10093871833333333</c:v>
                </c:pt>
                <c:pt idx="1702">
                  <c:v>-9.963785E-2</c:v>
                </c:pt>
                <c:pt idx="1703">
                  <c:v>-0.10033016166666667</c:v>
                </c:pt>
                <c:pt idx="1704">
                  <c:v>-9.9661961666666674E-2</c:v>
                </c:pt>
                <c:pt idx="1705">
                  <c:v>-9.9254560000000006E-2</c:v>
                </c:pt>
                <c:pt idx="1706">
                  <c:v>-9.7388926666666667E-2</c:v>
                </c:pt>
                <c:pt idx="1707">
                  <c:v>-9.7333716666666667E-2</c:v>
                </c:pt>
                <c:pt idx="1708">
                  <c:v>-9.6756259999999997E-2</c:v>
                </c:pt>
                <c:pt idx="1709">
                  <c:v>-9.6295555000000005E-2</c:v>
                </c:pt>
                <c:pt idx="1710">
                  <c:v>-9.5905931666666666E-2</c:v>
                </c:pt>
                <c:pt idx="1711">
                  <c:v>-9.5748551666666668E-2</c:v>
                </c:pt>
                <c:pt idx="1712">
                  <c:v>-9.5603243333333338E-2</c:v>
                </c:pt>
                <c:pt idx="1713">
                  <c:v>-9.4030141666666664E-2</c:v>
                </c:pt>
                <c:pt idx="1714">
                  <c:v>-9.3667164999999997E-2</c:v>
                </c:pt>
                <c:pt idx="1715">
                  <c:v>-9.4023791666666662E-2</c:v>
                </c:pt>
                <c:pt idx="1716">
                  <c:v>-9.3749021666666668E-2</c:v>
                </c:pt>
                <c:pt idx="1717">
                  <c:v>-9.2653760000000002E-2</c:v>
                </c:pt>
                <c:pt idx="1718">
                  <c:v>-9.1800260000000009E-2</c:v>
                </c:pt>
                <c:pt idx="1719">
                  <c:v>-9.1100326666666662E-2</c:v>
                </c:pt>
                <c:pt idx="1720">
                  <c:v>-9.1256419999999991E-2</c:v>
                </c:pt>
                <c:pt idx="1721">
                  <c:v>-9.011863833333332E-2</c:v>
                </c:pt>
                <c:pt idx="1722">
                  <c:v>-0.10402464</c:v>
                </c:pt>
                <c:pt idx="1723">
                  <c:v>-0.10358425</c:v>
                </c:pt>
                <c:pt idx="1724">
                  <c:v>-0.10365150833333334</c:v>
                </c:pt>
                <c:pt idx="1725">
                  <c:v>-0.10250293333333334</c:v>
                </c:pt>
                <c:pt idx="1726">
                  <c:v>-0.10359249833333334</c:v>
                </c:pt>
                <c:pt idx="1727">
                  <c:v>-0.10157837</c:v>
                </c:pt>
                <c:pt idx="1728">
                  <c:v>-0.10216535</c:v>
                </c:pt>
                <c:pt idx="1729">
                  <c:v>-0.10040505</c:v>
                </c:pt>
                <c:pt idx="1730">
                  <c:v>-0.10135119833333334</c:v>
                </c:pt>
                <c:pt idx="1731">
                  <c:v>-0.10072232833333333</c:v>
                </c:pt>
                <c:pt idx="1732">
                  <c:v>-9.9238698333333333E-2</c:v>
                </c:pt>
                <c:pt idx="1733">
                  <c:v>-9.9701936666666671E-2</c:v>
                </c:pt>
                <c:pt idx="1734">
                  <c:v>-9.8078076666666666E-2</c:v>
                </c:pt>
                <c:pt idx="1735">
                  <c:v>-9.7626893333333326E-2</c:v>
                </c:pt>
                <c:pt idx="1736">
                  <c:v>-9.8277329999999996E-2</c:v>
                </c:pt>
                <c:pt idx="1737">
                  <c:v>-9.6595708333333336E-2</c:v>
                </c:pt>
                <c:pt idx="1738">
                  <c:v>-9.7969556666666666E-2</c:v>
                </c:pt>
                <c:pt idx="1739">
                  <c:v>-9.6796869999999993E-2</c:v>
                </c:pt>
                <c:pt idx="1740">
                  <c:v>-9.7512666666666664E-2</c:v>
                </c:pt>
                <c:pt idx="1741">
                  <c:v>-9.5703506666666674E-2</c:v>
                </c:pt>
                <c:pt idx="1742">
                  <c:v>-9.5136205000000001E-2</c:v>
                </c:pt>
                <c:pt idx="1743">
                  <c:v>-9.5275800000000008E-2</c:v>
                </c:pt>
                <c:pt idx="1744">
                  <c:v>-9.403458499999999E-2</c:v>
                </c:pt>
                <c:pt idx="1745">
                  <c:v>-9.307193833333334E-2</c:v>
                </c:pt>
                <c:pt idx="1746">
                  <c:v>-9.3028148333333324E-2</c:v>
                </c:pt>
                <c:pt idx="1747">
                  <c:v>-9.2261593333333336E-2</c:v>
                </c:pt>
                <c:pt idx="1748">
                  <c:v>-9.1312273333333333E-2</c:v>
                </c:pt>
                <c:pt idx="1749">
                  <c:v>-9.1843406666666669E-2</c:v>
                </c:pt>
                <c:pt idx="1750">
                  <c:v>-9.0442268333333325E-2</c:v>
                </c:pt>
                <c:pt idx="1751">
                  <c:v>-9.0156713333333333E-2</c:v>
                </c:pt>
                <c:pt idx="1752">
                  <c:v>-8.9398400000000003E-2</c:v>
                </c:pt>
                <c:pt idx="1753">
                  <c:v>-8.965984166666667E-2</c:v>
                </c:pt>
                <c:pt idx="1754">
                  <c:v>-9.1464566666666663E-2</c:v>
                </c:pt>
                <c:pt idx="1755">
                  <c:v>-0.10317240499999999</c:v>
                </c:pt>
                <c:pt idx="1756">
                  <c:v>-0.10242679166666666</c:v>
                </c:pt>
                <c:pt idx="1757">
                  <c:v>-0.10234049166666666</c:v>
                </c:pt>
                <c:pt idx="1758">
                  <c:v>-0.10291794999999999</c:v>
                </c:pt>
                <c:pt idx="1759">
                  <c:v>-0.10152633166666666</c:v>
                </c:pt>
                <c:pt idx="1760">
                  <c:v>-0.10177509</c:v>
                </c:pt>
                <c:pt idx="1761">
                  <c:v>-0.100965365</c:v>
                </c:pt>
                <c:pt idx="1762">
                  <c:v>-0.10117477500000001</c:v>
                </c:pt>
                <c:pt idx="1763">
                  <c:v>-0.10018866</c:v>
                </c:pt>
                <c:pt idx="1764">
                  <c:v>-0.100422175</c:v>
                </c:pt>
                <c:pt idx="1765">
                  <c:v>-9.9613101666666662E-2</c:v>
                </c:pt>
                <c:pt idx="1766">
                  <c:v>-9.9518545E-2</c:v>
                </c:pt>
                <c:pt idx="1767">
                  <c:v>-9.9184131666666661E-2</c:v>
                </c:pt>
                <c:pt idx="1768">
                  <c:v>-9.8586368333333327E-2</c:v>
                </c:pt>
                <c:pt idx="1769">
                  <c:v>-9.8207521666666672E-2</c:v>
                </c:pt>
                <c:pt idx="1770">
                  <c:v>-9.6451028333333327E-2</c:v>
                </c:pt>
                <c:pt idx="1771">
                  <c:v>-9.6080438333333337E-2</c:v>
                </c:pt>
                <c:pt idx="1772">
                  <c:v>-9.5203455000000006E-2</c:v>
                </c:pt>
                <c:pt idx="1773">
                  <c:v>-9.5216791666666661E-2</c:v>
                </c:pt>
                <c:pt idx="1774">
                  <c:v>-9.5480768333333341E-2</c:v>
                </c:pt>
                <c:pt idx="1775">
                  <c:v>-9.5392561666666667E-2</c:v>
                </c:pt>
                <c:pt idx="1776">
                  <c:v>-9.5060046666666662E-2</c:v>
                </c:pt>
                <c:pt idx="1777">
                  <c:v>-9.3693813333333334E-2</c:v>
                </c:pt>
                <c:pt idx="1778">
                  <c:v>-9.4006030000000004E-2</c:v>
                </c:pt>
                <c:pt idx="1779">
                  <c:v>-9.3320051666666667E-2</c:v>
                </c:pt>
                <c:pt idx="1780">
                  <c:v>-9.2351691666666666E-2</c:v>
                </c:pt>
                <c:pt idx="1781">
                  <c:v>-9.2820008333333329E-2</c:v>
                </c:pt>
                <c:pt idx="1782">
                  <c:v>-9.2791453333333343E-2</c:v>
                </c:pt>
                <c:pt idx="1783">
                  <c:v>-9.2055988333333338E-2</c:v>
                </c:pt>
                <c:pt idx="1784">
                  <c:v>-9.1680948333333331E-2</c:v>
                </c:pt>
                <c:pt idx="1785">
                  <c:v>-9.096833E-2</c:v>
                </c:pt>
                <c:pt idx="1786">
                  <c:v>-8.9939690000000003E-2</c:v>
                </c:pt>
                <c:pt idx="1787">
                  <c:v>-8.9847040000000003E-2</c:v>
                </c:pt>
                <c:pt idx="1788">
                  <c:v>-0.103504285</c:v>
                </c:pt>
                <c:pt idx="1789">
                  <c:v>-0.10254799499999999</c:v>
                </c:pt>
                <c:pt idx="1790">
                  <c:v>-0.10213235166666666</c:v>
                </c:pt>
                <c:pt idx="1791">
                  <c:v>-0.10123379166666666</c:v>
                </c:pt>
                <c:pt idx="1792">
                  <c:v>-0.10109799666666668</c:v>
                </c:pt>
                <c:pt idx="1793">
                  <c:v>-0.10108593333333334</c:v>
                </c:pt>
                <c:pt idx="1794">
                  <c:v>-0.10093301166666667</c:v>
                </c:pt>
                <c:pt idx="1795">
                  <c:v>-9.9865031666666673E-2</c:v>
                </c:pt>
                <c:pt idx="1796">
                  <c:v>-9.9594059999999998E-2</c:v>
                </c:pt>
                <c:pt idx="1797">
                  <c:v>-9.9132728333333336E-2</c:v>
                </c:pt>
                <c:pt idx="1798">
                  <c:v>-9.8898578333333334E-2</c:v>
                </c:pt>
                <c:pt idx="1799">
                  <c:v>-9.7883256666666668E-2</c:v>
                </c:pt>
                <c:pt idx="1800">
                  <c:v>-9.7397176666666668E-2</c:v>
                </c:pt>
                <c:pt idx="1801">
                  <c:v>-9.7580568333333326E-2</c:v>
                </c:pt>
                <c:pt idx="1802">
                  <c:v>-9.7067833333333325E-2</c:v>
                </c:pt>
                <c:pt idx="1803">
                  <c:v>-9.5689543333333335E-2</c:v>
                </c:pt>
                <c:pt idx="1804">
                  <c:v>-9.5278343333333335E-2</c:v>
                </c:pt>
                <c:pt idx="1805">
                  <c:v>-9.5692713333333332E-2</c:v>
                </c:pt>
                <c:pt idx="1806">
                  <c:v>-9.6125491666666674E-2</c:v>
                </c:pt>
                <c:pt idx="1807">
                  <c:v>-9.4919173333333343E-2</c:v>
                </c:pt>
                <c:pt idx="1808">
                  <c:v>-9.4320146666666674E-2</c:v>
                </c:pt>
                <c:pt idx="1809">
                  <c:v>-9.4375340000000002E-2</c:v>
                </c:pt>
                <c:pt idx="1810">
                  <c:v>-9.3061781666666663E-2</c:v>
                </c:pt>
                <c:pt idx="1811">
                  <c:v>-9.2739415000000006E-2</c:v>
                </c:pt>
                <c:pt idx="1812">
                  <c:v>-9.1840863333333342E-2</c:v>
                </c:pt>
                <c:pt idx="1813">
                  <c:v>-9.2287611666666672E-2</c:v>
                </c:pt>
                <c:pt idx="1814">
                  <c:v>-9.1386508333333338E-2</c:v>
                </c:pt>
                <c:pt idx="1815">
                  <c:v>-9.1233579999999995E-2</c:v>
                </c:pt>
                <c:pt idx="1816">
                  <c:v>-9.1119361666666662E-2</c:v>
                </c:pt>
                <c:pt idx="1817">
                  <c:v>-9.0383895000000006E-2</c:v>
                </c:pt>
                <c:pt idx="1818">
                  <c:v>-9.0268396666666667E-2</c:v>
                </c:pt>
                <c:pt idx="1819">
                  <c:v>-9.0223979999999995E-2</c:v>
                </c:pt>
                <c:pt idx="1820">
                  <c:v>-8.9865438333333325E-2</c:v>
                </c:pt>
                <c:pt idx="1821">
                  <c:v>-0.10312798833333334</c:v>
                </c:pt>
                <c:pt idx="1822">
                  <c:v>-0.10167863333333332</c:v>
                </c:pt>
                <c:pt idx="1823">
                  <c:v>-0.10071026500000001</c:v>
                </c:pt>
                <c:pt idx="1824">
                  <c:v>-0.10037014500000001</c:v>
                </c:pt>
                <c:pt idx="1825">
                  <c:v>-0.100321285</c:v>
                </c:pt>
                <c:pt idx="1826">
                  <c:v>-9.9937366666666666E-2</c:v>
                </c:pt>
                <c:pt idx="1827">
                  <c:v>-9.9585183333333341E-2</c:v>
                </c:pt>
                <c:pt idx="1828">
                  <c:v>-9.9206345000000001E-2</c:v>
                </c:pt>
                <c:pt idx="1829">
                  <c:v>-9.8354108333333329E-2</c:v>
                </c:pt>
                <c:pt idx="1830">
                  <c:v>-9.8132015000000003E-2</c:v>
                </c:pt>
                <c:pt idx="1831">
                  <c:v>-9.7713184999999994E-2</c:v>
                </c:pt>
                <c:pt idx="1832">
                  <c:v>-9.7334353333333332E-2</c:v>
                </c:pt>
                <c:pt idx="1833">
                  <c:v>-9.628096500000001E-2</c:v>
                </c:pt>
                <c:pt idx="1834">
                  <c:v>-9.5091145000000002E-2</c:v>
                </c:pt>
                <c:pt idx="1835">
                  <c:v>-9.5142546666666661E-2</c:v>
                </c:pt>
                <c:pt idx="1836">
                  <c:v>-9.452701333333334E-2</c:v>
                </c:pt>
                <c:pt idx="1837">
                  <c:v>-9.4952178333333331E-2</c:v>
                </c:pt>
                <c:pt idx="1838">
                  <c:v>-9.459045666666667E-2</c:v>
                </c:pt>
                <c:pt idx="1839">
                  <c:v>-9.3993964999999999E-2</c:v>
                </c:pt>
                <c:pt idx="1840">
                  <c:v>-9.3560560000000001E-2</c:v>
                </c:pt>
                <c:pt idx="1841">
                  <c:v>-9.2988164999999998E-2</c:v>
                </c:pt>
                <c:pt idx="1842">
                  <c:v>-9.2165765000000011E-2</c:v>
                </c:pt>
                <c:pt idx="1843">
                  <c:v>-9.2321236666666667E-2</c:v>
                </c:pt>
                <c:pt idx="1844">
                  <c:v>-9.1085091666666659E-2</c:v>
                </c:pt>
                <c:pt idx="1845">
                  <c:v>-9.0171941666666672E-2</c:v>
                </c:pt>
                <c:pt idx="1846">
                  <c:v>-9.0356604999999993E-2</c:v>
                </c:pt>
                <c:pt idx="1847">
                  <c:v>-9.0269668333333331E-2</c:v>
                </c:pt>
                <c:pt idx="1848">
                  <c:v>-8.9897815000000006E-2</c:v>
                </c:pt>
                <c:pt idx="1849">
                  <c:v>-8.9855296666666667E-2</c:v>
                </c:pt>
                <c:pt idx="1850">
                  <c:v>-8.9394593333333328E-2</c:v>
                </c:pt>
                <c:pt idx="1851">
                  <c:v>-8.8945316666666677E-2</c:v>
                </c:pt>
                <c:pt idx="1852">
                  <c:v>-8.8820306666666668E-2</c:v>
                </c:pt>
                <c:pt idx="1853">
                  <c:v>-0.10149968500000001</c:v>
                </c:pt>
                <c:pt idx="1854">
                  <c:v>-0.10195657333333334</c:v>
                </c:pt>
                <c:pt idx="1855">
                  <c:v>-0.101282025</c:v>
                </c:pt>
                <c:pt idx="1856">
                  <c:v>-0.10009601166666666</c:v>
                </c:pt>
                <c:pt idx="1857">
                  <c:v>-0.10037966499999999</c:v>
                </c:pt>
                <c:pt idx="1858">
                  <c:v>-9.9992570000000003E-2</c:v>
                </c:pt>
                <c:pt idx="1859">
                  <c:v>-9.9705100000000005E-2</c:v>
                </c:pt>
                <c:pt idx="1860">
                  <c:v>-9.9915790000000004E-2</c:v>
                </c:pt>
                <c:pt idx="1861">
                  <c:v>-9.9486820000000004E-2</c:v>
                </c:pt>
                <c:pt idx="1862">
                  <c:v>-9.8623164999999999E-2</c:v>
                </c:pt>
                <c:pt idx="1863">
                  <c:v>-9.8062205E-2</c:v>
                </c:pt>
                <c:pt idx="1864">
                  <c:v>-9.7675753333333323E-2</c:v>
                </c:pt>
                <c:pt idx="1865">
                  <c:v>-9.7021508333333326E-2</c:v>
                </c:pt>
                <c:pt idx="1866">
                  <c:v>-9.6525280000000005E-2</c:v>
                </c:pt>
                <c:pt idx="1867">
                  <c:v>-9.4763708333333321E-2</c:v>
                </c:pt>
                <c:pt idx="1868">
                  <c:v>-9.6206093333333326E-2</c:v>
                </c:pt>
                <c:pt idx="1869">
                  <c:v>-9.5038478333333329E-2</c:v>
                </c:pt>
                <c:pt idx="1870">
                  <c:v>-9.4759258333333346E-2</c:v>
                </c:pt>
                <c:pt idx="1871">
                  <c:v>-9.3194413333333337E-2</c:v>
                </c:pt>
                <c:pt idx="1872">
                  <c:v>-9.4056788333333335E-2</c:v>
                </c:pt>
                <c:pt idx="1873">
                  <c:v>-9.336510499999999E-2</c:v>
                </c:pt>
                <c:pt idx="1874">
                  <c:v>-9.1915750000000004E-2</c:v>
                </c:pt>
                <c:pt idx="1875">
                  <c:v>-9.3299746666666669E-2</c:v>
                </c:pt>
                <c:pt idx="1876">
                  <c:v>-9.2340270000000002E-2</c:v>
                </c:pt>
                <c:pt idx="1877">
                  <c:v>-9.1377623333333338E-2</c:v>
                </c:pt>
                <c:pt idx="1878">
                  <c:v>-9.1490578333333336E-2</c:v>
                </c:pt>
                <c:pt idx="1879">
                  <c:v>-0.103042325</c:v>
                </c:pt>
                <c:pt idx="1880">
                  <c:v>-0.1024858</c:v>
                </c:pt>
                <c:pt idx="1881">
                  <c:v>-0.10040123500000001</c:v>
                </c:pt>
                <c:pt idx="1882">
                  <c:v>-0.100488805</c:v>
                </c:pt>
                <c:pt idx="1883">
                  <c:v>-0.10086193833333333</c:v>
                </c:pt>
                <c:pt idx="1884">
                  <c:v>-9.9839648333333322E-2</c:v>
                </c:pt>
                <c:pt idx="1885">
                  <c:v>-9.9407490000000001E-2</c:v>
                </c:pt>
                <c:pt idx="1886">
                  <c:v>-9.8453100000000002E-2</c:v>
                </c:pt>
                <c:pt idx="1887">
                  <c:v>-9.7156674999999998E-2</c:v>
                </c:pt>
                <c:pt idx="1888">
                  <c:v>-9.7663059999999996E-2</c:v>
                </c:pt>
                <c:pt idx="1889">
                  <c:v>-9.7394633333333328E-2</c:v>
                </c:pt>
                <c:pt idx="1890">
                  <c:v>-9.7336888333333343E-2</c:v>
                </c:pt>
                <c:pt idx="1891">
                  <c:v>-9.6721354999999995E-2</c:v>
                </c:pt>
                <c:pt idx="1892">
                  <c:v>-9.5768236666666659E-2</c:v>
                </c:pt>
                <c:pt idx="1893">
                  <c:v>-9.5746651666666668E-2</c:v>
                </c:pt>
                <c:pt idx="1894">
                  <c:v>-9.6657896666666673E-2</c:v>
                </c:pt>
                <c:pt idx="1895">
                  <c:v>-9.4887446666666667E-2</c:v>
                </c:pt>
                <c:pt idx="1896">
                  <c:v>-9.4291575000000002E-2</c:v>
                </c:pt>
                <c:pt idx="1897">
                  <c:v>-9.4032676666666662E-2</c:v>
                </c:pt>
                <c:pt idx="1898">
                  <c:v>-9.3987631666666654E-2</c:v>
                </c:pt>
                <c:pt idx="1899">
                  <c:v>-9.3344808333333334E-2</c:v>
                </c:pt>
                <c:pt idx="1900">
                  <c:v>-9.2253343333333321E-2</c:v>
                </c:pt>
                <c:pt idx="1901">
                  <c:v>-9.0923278333333329E-2</c:v>
                </c:pt>
                <c:pt idx="1902">
                  <c:v>-9.2407536666666665E-2</c:v>
                </c:pt>
                <c:pt idx="1903">
                  <c:v>-9.1118089999999999E-2</c:v>
                </c:pt>
                <c:pt idx="1904">
                  <c:v>-9.0513339999999998E-2</c:v>
                </c:pt>
                <c:pt idx="1905">
                  <c:v>-9.1102861666666674E-2</c:v>
                </c:pt>
                <c:pt idx="1906">
                  <c:v>-9.0249999999999997E-2</c:v>
                </c:pt>
                <c:pt idx="1907">
                  <c:v>-9.0061530000000001E-2</c:v>
                </c:pt>
                <c:pt idx="1908">
                  <c:v>-8.8848225000000003E-2</c:v>
                </c:pt>
                <c:pt idx="1909">
                  <c:v>-9.0043123333333336E-2</c:v>
                </c:pt>
                <c:pt idx="1910">
                  <c:v>-8.9232143333333333E-2</c:v>
                </c:pt>
                <c:pt idx="1911">
                  <c:v>-8.9178839999999995E-2</c:v>
                </c:pt>
                <c:pt idx="1912">
                  <c:v>-8.9584335000000001E-2</c:v>
                </c:pt>
                <c:pt idx="1913">
                  <c:v>-0.101455895</c:v>
                </c:pt>
                <c:pt idx="1914">
                  <c:v>-0.10126806166666666</c:v>
                </c:pt>
                <c:pt idx="1915">
                  <c:v>-0.10069885333333332</c:v>
                </c:pt>
                <c:pt idx="1916">
                  <c:v>-0.100563685</c:v>
                </c:pt>
                <c:pt idx="1917">
                  <c:v>-0.100126465</c:v>
                </c:pt>
                <c:pt idx="1918">
                  <c:v>-9.9743183333333332E-2</c:v>
                </c:pt>
                <c:pt idx="1919">
                  <c:v>-9.8496890000000004E-2</c:v>
                </c:pt>
                <c:pt idx="1920">
                  <c:v>-9.8960121666666664E-2</c:v>
                </c:pt>
                <c:pt idx="1921">
                  <c:v>-0.10003128</c:v>
                </c:pt>
                <c:pt idx="1922">
                  <c:v>-9.9221571666666661E-2</c:v>
                </c:pt>
                <c:pt idx="1923">
                  <c:v>-9.9418283333333329E-2</c:v>
                </c:pt>
                <c:pt idx="1924">
                  <c:v>-9.8041271666666679E-2</c:v>
                </c:pt>
                <c:pt idx="1925">
                  <c:v>-9.8203078333333332E-2</c:v>
                </c:pt>
                <c:pt idx="1926">
                  <c:v>-9.8413761666666669E-2</c:v>
                </c:pt>
                <c:pt idx="1927">
                  <c:v>-9.7703043333333323E-2</c:v>
                </c:pt>
                <c:pt idx="1928">
                  <c:v>-9.6771494999999999E-2</c:v>
                </c:pt>
                <c:pt idx="1929">
                  <c:v>-9.5897046666666666E-2</c:v>
                </c:pt>
                <c:pt idx="1930">
                  <c:v>-9.6294920000000006E-2</c:v>
                </c:pt>
                <c:pt idx="1931">
                  <c:v>-9.5013093333333326E-2</c:v>
                </c:pt>
                <c:pt idx="1932">
                  <c:v>-9.363289666666666E-2</c:v>
                </c:pt>
                <c:pt idx="1933">
                  <c:v>-9.3685563333333333E-2</c:v>
                </c:pt>
                <c:pt idx="1934">
                  <c:v>-9.4353143333333334E-2</c:v>
                </c:pt>
                <c:pt idx="1935">
                  <c:v>-9.4880461666666666E-2</c:v>
                </c:pt>
                <c:pt idx="1936">
                  <c:v>-9.3576423333333339E-2</c:v>
                </c:pt>
                <c:pt idx="1937">
                  <c:v>-9.3012913333333336E-2</c:v>
                </c:pt>
                <c:pt idx="1938">
                  <c:v>-9.3801061666666671E-2</c:v>
                </c:pt>
                <c:pt idx="1939">
                  <c:v>-9.1827543333333331E-2</c:v>
                </c:pt>
                <c:pt idx="1940">
                  <c:v>-9.2111833333333323E-2</c:v>
                </c:pt>
                <c:pt idx="1941">
                  <c:v>-9.1410001666666657E-2</c:v>
                </c:pt>
                <c:pt idx="1942">
                  <c:v>-9.0468279999999998E-2</c:v>
                </c:pt>
                <c:pt idx="1943">
                  <c:v>-8.9918756666666669E-2</c:v>
                </c:pt>
                <c:pt idx="1944">
                  <c:v>-8.9798171666666662E-2</c:v>
                </c:pt>
                <c:pt idx="1945">
                  <c:v>-0.10303471166666665</c:v>
                </c:pt>
                <c:pt idx="1946">
                  <c:v>-0.10255878</c:v>
                </c:pt>
                <c:pt idx="1947">
                  <c:v>-0.10356710833333334</c:v>
                </c:pt>
                <c:pt idx="1948">
                  <c:v>-0.10109228333333334</c:v>
                </c:pt>
                <c:pt idx="1949">
                  <c:v>-0.10086638166666666</c:v>
                </c:pt>
                <c:pt idx="1950">
                  <c:v>-9.8980435000000005E-2</c:v>
                </c:pt>
                <c:pt idx="1951">
                  <c:v>-9.9993205000000002E-2</c:v>
                </c:pt>
                <c:pt idx="1952">
                  <c:v>-0.10004778666666667</c:v>
                </c:pt>
                <c:pt idx="1953">
                  <c:v>-9.9180953333333335E-2</c:v>
                </c:pt>
                <c:pt idx="1954">
                  <c:v>-9.9302156666666669E-2</c:v>
                </c:pt>
                <c:pt idx="1955">
                  <c:v>-9.8715821666666662E-2</c:v>
                </c:pt>
                <c:pt idx="1956">
                  <c:v>-9.844929333333334E-2</c:v>
                </c:pt>
                <c:pt idx="1957">
                  <c:v>-9.7776008333333345E-2</c:v>
                </c:pt>
                <c:pt idx="1958">
                  <c:v>-9.8213871666666674E-2</c:v>
                </c:pt>
                <c:pt idx="1959">
                  <c:v>-9.7439695000000007E-2</c:v>
                </c:pt>
                <c:pt idx="1960">
                  <c:v>-9.6959328333333344E-2</c:v>
                </c:pt>
                <c:pt idx="1961">
                  <c:v>-9.7274700000000006E-2</c:v>
                </c:pt>
                <c:pt idx="1962">
                  <c:v>-9.5292298333333331E-2</c:v>
                </c:pt>
                <c:pt idx="1963">
                  <c:v>-9.5143811666666675E-2</c:v>
                </c:pt>
                <c:pt idx="1964">
                  <c:v>-9.4142459999999997E-2</c:v>
                </c:pt>
                <c:pt idx="1965">
                  <c:v>-9.3999043333333338E-2</c:v>
                </c:pt>
                <c:pt idx="1966">
                  <c:v>-9.3898145000000002E-2</c:v>
                </c:pt>
                <c:pt idx="1967">
                  <c:v>-9.4082808333333337E-2</c:v>
                </c:pt>
                <c:pt idx="1968">
                  <c:v>-9.2948198333333329E-2</c:v>
                </c:pt>
                <c:pt idx="1969">
                  <c:v>-9.2609333333333335E-2</c:v>
                </c:pt>
                <c:pt idx="1970">
                  <c:v>-9.1906230000000005E-2</c:v>
                </c:pt>
                <c:pt idx="1971">
                  <c:v>-9.221716666666667E-2</c:v>
                </c:pt>
                <c:pt idx="1972">
                  <c:v>-9.0487328333333339E-2</c:v>
                </c:pt>
                <c:pt idx="1973">
                  <c:v>-9.1077486666666665E-2</c:v>
                </c:pt>
                <c:pt idx="1974">
                  <c:v>-9.0468931666666669E-2</c:v>
                </c:pt>
                <c:pt idx="1975">
                  <c:v>-8.9851483333333329E-2</c:v>
                </c:pt>
                <c:pt idx="1976">
                  <c:v>-8.9107760000000008E-2</c:v>
                </c:pt>
                <c:pt idx="1977">
                  <c:v>-8.8772710000000005E-2</c:v>
                </c:pt>
                <c:pt idx="1978">
                  <c:v>-8.8362781666666654E-2</c:v>
                </c:pt>
                <c:pt idx="1979">
                  <c:v>-8.943583166666666E-2</c:v>
                </c:pt>
                <c:pt idx="1980">
                  <c:v>-8.9248013333333334E-2</c:v>
                </c:pt>
                <c:pt idx="1981">
                  <c:v>-0.10168688333333334</c:v>
                </c:pt>
                <c:pt idx="1982">
                  <c:v>-0.102179305</c:v>
                </c:pt>
                <c:pt idx="1983">
                  <c:v>-0.10146732333333335</c:v>
                </c:pt>
                <c:pt idx="1984">
                  <c:v>-0.10046215833333334</c:v>
                </c:pt>
                <c:pt idx="1985">
                  <c:v>-0.10025338333333332</c:v>
                </c:pt>
                <c:pt idx="1986">
                  <c:v>-0.100303515</c:v>
                </c:pt>
                <c:pt idx="1987">
                  <c:v>-9.8114236666666674E-2</c:v>
                </c:pt>
                <c:pt idx="1988">
                  <c:v>-9.8352210000000009E-2</c:v>
                </c:pt>
                <c:pt idx="1989">
                  <c:v>-9.8163739999999999E-2</c:v>
                </c:pt>
                <c:pt idx="1990">
                  <c:v>-9.7503781666666664E-2</c:v>
                </c:pt>
                <c:pt idx="1991">
                  <c:v>-9.7453013333333338E-2</c:v>
                </c:pt>
                <c:pt idx="1992">
                  <c:v>-9.8199900000000007E-2</c:v>
                </c:pt>
                <c:pt idx="1993">
                  <c:v>-9.7110343333333335E-2</c:v>
                </c:pt>
                <c:pt idx="1994">
                  <c:v>-9.679370000000001E-2</c:v>
                </c:pt>
                <c:pt idx="1995">
                  <c:v>-9.5772028333333342E-2</c:v>
                </c:pt>
                <c:pt idx="1996">
                  <c:v>-9.4623461666666658E-2</c:v>
                </c:pt>
                <c:pt idx="1997">
                  <c:v>-9.4499095000000005E-2</c:v>
                </c:pt>
                <c:pt idx="1998">
                  <c:v>-9.4190676666666667E-2</c:v>
                </c:pt>
                <c:pt idx="1999">
                  <c:v>-9.2737508333333329E-2</c:v>
                </c:pt>
                <c:pt idx="2000">
                  <c:v>-9.3080178333333333E-2</c:v>
                </c:pt>
                <c:pt idx="2001">
                  <c:v>-9.1871968333333331E-2</c:v>
                </c:pt>
                <c:pt idx="2002">
                  <c:v>-9.1891629999999988E-2</c:v>
                </c:pt>
                <c:pt idx="2003">
                  <c:v>-9.173108666666667E-2</c:v>
                </c:pt>
                <c:pt idx="2004">
                  <c:v>-9.1776768333333328E-2</c:v>
                </c:pt>
                <c:pt idx="2005">
                  <c:v>-9.1410628333333341E-2</c:v>
                </c:pt>
                <c:pt idx="2006">
                  <c:v>-9.0584421666666665E-2</c:v>
                </c:pt>
                <c:pt idx="2007">
                  <c:v>-8.996063E-2</c:v>
                </c:pt>
                <c:pt idx="2008">
                  <c:v>-8.9643971666666669E-2</c:v>
                </c:pt>
                <c:pt idx="2009">
                  <c:v>-8.9496763333333326E-2</c:v>
                </c:pt>
                <c:pt idx="2010">
                  <c:v>-8.8532844999999999E-2</c:v>
                </c:pt>
                <c:pt idx="2011">
                  <c:v>-8.8705444999999994E-2</c:v>
                </c:pt>
                <c:pt idx="2012">
                  <c:v>-0.10271678833333334</c:v>
                </c:pt>
                <c:pt idx="2013">
                  <c:v>-0.10078451666666667</c:v>
                </c:pt>
                <c:pt idx="2014">
                  <c:v>-9.9912619999999994E-2</c:v>
                </c:pt>
                <c:pt idx="2015">
                  <c:v>-0.10038410833333335</c:v>
                </c:pt>
                <c:pt idx="2016">
                  <c:v>-0.10008458333333332</c:v>
                </c:pt>
                <c:pt idx="2017">
                  <c:v>-9.9589626666666667E-2</c:v>
                </c:pt>
                <c:pt idx="2018">
                  <c:v>-9.9241239999999994E-2</c:v>
                </c:pt>
                <c:pt idx="2019">
                  <c:v>-9.9459536666666667E-2</c:v>
                </c:pt>
                <c:pt idx="2020">
                  <c:v>-9.9580105000000002E-2</c:v>
                </c:pt>
                <c:pt idx="2021">
                  <c:v>-9.8581918333333338E-2</c:v>
                </c:pt>
                <c:pt idx="2022">
                  <c:v>-9.8841460000000006E-2</c:v>
                </c:pt>
                <c:pt idx="2023">
                  <c:v>-9.7886434999999994E-2</c:v>
                </c:pt>
                <c:pt idx="2024">
                  <c:v>-9.7128121666666664E-2</c:v>
                </c:pt>
                <c:pt idx="2025">
                  <c:v>-9.741493833333334E-2</c:v>
                </c:pt>
                <c:pt idx="2026">
                  <c:v>-9.7239168333333334E-2</c:v>
                </c:pt>
                <c:pt idx="2027">
                  <c:v>-9.5944643333333329E-2</c:v>
                </c:pt>
                <c:pt idx="2028">
                  <c:v>-9.5235188333333332E-2</c:v>
                </c:pt>
                <c:pt idx="2029">
                  <c:v>-9.4209083333333332E-2</c:v>
                </c:pt>
                <c:pt idx="2030">
                  <c:v>-9.4569523333333322E-2</c:v>
                </c:pt>
                <c:pt idx="2031">
                  <c:v>-9.3778213333333332E-2</c:v>
                </c:pt>
                <c:pt idx="2032">
                  <c:v>-9.3126511666666661E-2</c:v>
                </c:pt>
                <c:pt idx="2033">
                  <c:v>-9.3077643333333335E-2</c:v>
                </c:pt>
                <c:pt idx="2034">
                  <c:v>-9.2512878333333326E-2</c:v>
                </c:pt>
                <c:pt idx="2035">
                  <c:v>-9.2237473333333334E-2</c:v>
                </c:pt>
                <c:pt idx="2036">
                  <c:v>-9.1884645000000001E-2</c:v>
                </c:pt>
                <c:pt idx="2037">
                  <c:v>-9.1736164999999995E-2</c:v>
                </c:pt>
                <c:pt idx="2038">
                  <c:v>-9.1646060000000001E-2</c:v>
                </c:pt>
                <c:pt idx="2039">
                  <c:v>-9.0717673333333332E-2</c:v>
                </c:pt>
                <c:pt idx="2040">
                  <c:v>-9.0078019999999995E-2</c:v>
                </c:pt>
                <c:pt idx="2041">
                  <c:v>-8.906017166666666E-2</c:v>
                </c:pt>
                <c:pt idx="2042">
                  <c:v>-8.9556416666666666E-2</c:v>
                </c:pt>
                <c:pt idx="2043">
                  <c:v>-8.9051929999999987E-2</c:v>
                </c:pt>
                <c:pt idx="2044">
                  <c:v>-0.10192484833333333</c:v>
                </c:pt>
                <c:pt idx="2045">
                  <c:v>-0.101579635</c:v>
                </c:pt>
                <c:pt idx="2046">
                  <c:v>-0.10098186333333332</c:v>
                </c:pt>
                <c:pt idx="2047">
                  <c:v>-0.10046913666666667</c:v>
                </c:pt>
                <c:pt idx="2048">
                  <c:v>-0.10019626666666667</c:v>
                </c:pt>
                <c:pt idx="2049">
                  <c:v>-9.9585183333333341E-2</c:v>
                </c:pt>
                <c:pt idx="2050">
                  <c:v>-9.8948073333333345E-2</c:v>
                </c:pt>
                <c:pt idx="2051">
                  <c:v>-9.7883256666666668E-2</c:v>
                </c:pt>
                <c:pt idx="2052">
                  <c:v>-9.8125028333333322E-2</c:v>
                </c:pt>
                <c:pt idx="2053">
                  <c:v>-9.8517194999999988E-2</c:v>
                </c:pt>
                <c:pt idx="2054">
                  <c:v>-9.7887698333333342E-2</c:v>
                </c:pt>
                <c:pt idx="2055">
                  <c:v>-9.7244874999999995E-2</c:v>
                </c:pt>
                <c:pt idx="2056">
                  <c:v>-9.7059583333333338E-2</c:v>
                </c:pt>
                <c:pt idx="2057">
                  <c:v>-9.6429451666666666E-2</c:v>
                </c:pt>
                <c:pt idx="2058">
                  <c:v>-9.6674403333333339E-2</c:v>
                </c:pt>
                <c:pt idx="2059">
                  <c:v>-9.5745380000000005E-2</c:v>
                </c:pt>
                <c:pt idx="2060">
                  <c:v>-9.6060133333333325E-2</c:v>
                </c:pt>
                <c:pt idx="2061">
                  <c:v>-9.4722453333333331E-2</c:v>
                </c:pt>
                <c:pt idx="2062">
                  <c:v>-9.440008833333334E-2</c:v>
                </c:pt>
                <c:pt idx="2063">
                  <c:v>-9.407075166666666E-2</c:v>
                </c:pt>
                <c:pt idx="2064">
                  <c:v>-9.3815016666666667E-2</c:v>
                </c:pt>
                <c:pt idx="2065">
                  <c:v>-9.3304824999999994E-2</c:v>
                </c:pt>
                <c:pt idx="2066">
                  <c:v>-9.3274363333333332E-2</c:v>
                </c:pt>
                <c:pt idx="2067">
                  <c:v>-9.3406351666666679E-2</c:v>
                </c:pt>
                <c:pt idx="2068">
                  <c:v>-9.2324408333333344E-2</c:v>
                </c:pt>
                <c:pt idx="2069">
                  <c:v>-9.2758456666666669E-2</c:v>
                </c:pt>
                <c:pt idx="2070">
                  <c:v>-9.1303388333333332E-2</c:v>
                </c:pt>
                <c:pt idx="2071">
                  <c:v>-9.0871874999999991E-2</c:v>
                </c:pt>
                <c:pt idx="2072">
                  <c:v>-9.0282996666666671E-2</c:v>
                </c:pt>
                <c:pt idx="2073">
                  <c:v>-9.0623751666666655E-2</c:v>
                </c:pt>
                <c:pt idx="2074">
                  <c:v>-8.9412991666666664E-2</c:v>
                </c:pt>
                <c:pt idx="2075">
                  <c:v>-8.8490963333333325E-2</c:v>
                </c:pt>
                <c:pt idx="2076">
                  <c:v>-8.9099518333333336E-2</c:v>
                </c:pt>
                <c:pt idx="2077">
                  <c:v>-8.8532216666666663E-2</c:v>
                </c:pt>
                <c:pt idx="2078">
                  <c:v>-0.10242424833333333</c:v>
                </c:pt>
                <c:pt idx="2079">
                  <c:v>-0.10123442833333333</c:v>
                </c:pt>
                <c:pt idx="2080">
                  <c:v>-0.10119318166666667</c:v>
                </c:pt>
                <c:pt idx="2081">
                  <c:v>-9.9817426666666667E-2</c:v>
                </c:pt>
                <c:pt idx="2082">
                  <c:v>-9.9262809999999993E-2</c:v>
                </c:pt>
                <c:pt idx="2083">
                  <c:v>-9.8488005000000003E-2</c:v>
                </c:pt>
                <c:pt idx="2084">
                  <c:v>-9.906102E-2</c:v>
                </c:pt>
                <c:pt idx="2085">
                  <c:v>-9.801080999999999E-2</c:v>
                </c:pt>
                <c:pt idx="2086">
                  <c:v>-9.7557091666666665E-2</c:v>
                </c:pt>
                <c:pt idx="2087">
                  <c:v>-9.8228463333333321E-2</c:v>
                </c:pt>
                <c:pt idx="2088">
                  <c:v>-9.718840166666666E-2</c:v>
                </c:pt>
                <c:pt idx="2089">
                  <c:v>-9.8022858333333338E-2</c:v>
                </c:pt>
                <c:pt idx="2090">
                  <c:v>-9.6312698333333335E-2</c:v>
                </c:pt>
                <c:pt idx="2091">
                  <c:v>-9.6640770000000001E-2</c:v>
                </c:pt>
                <c:pt idx="2092">
                  <c:v>-9.5658444999999995E-2</c:v>
                </c:pt>
                <c:pt idx="2093">
                  <c:v>-9.4500358333333326E-2</c:v>
                </c:pt>
                <c:pt idx="2094">
                  <c:v>-9.4639324999999996E-2</c:v>
                </c:pt>
                <c:pt idx="2095">
                  <c:v>-9.4327751666666668E-2</c:v>
                </c:pt>
                <c:pt idx="2096">
                  <c:v>-9.3676686666666675E-2</c:v>
                </c:pt>
                <c:pt idx="2097">
                  <c:v>-9.2938676666666664E-2</c:v>
                </c:pt>
                <c:pt idx="2098">
                  <c:v>-9.3143638333333334E-2</c:v>
                </c:pt>
                <c:pt idx="2099">
                  <c:v>-9.2151173333333336E-2</c:v>
                </c:pt>
                <c:pt idx="2100">
                  <c:v>-9.1841498333333327E-2</c:v>
                </c:pt>
                <c:pt idx="2101">
                  <c:v>-9.2238108333333332E-2</c:v>
                </c:pt>
                <c:pt idx="2102">
                  <c:v>-9.0677063333333335E-2</c:v>
                </c:pt>
                <c:pt idx="2103">
                  <c:v>-8.9966344999999989E-2</c:v>
                </c:pt>
                <c:pt idx="2104">
                  <c:v>-9.100958499999999E-2</c:v>
                </c:pt>
                <c:pt idx="2105">
                  <c:v>-9.045115333333334E-2</c:v>
                </c:pt>
                <c:pt idx="2106">
                  <c:v>-8.8971336666666664E-2</c:v>
                </c:pt>
                <c:pt idx="2107">
                  <c:v>-9.0224608333333331E-2</c:v>
                </c:pt>
                <c:pt idx="2108">
                  <c:v>-8.8973236666666664E-2</c:v>
                </c:pt>
                <c:pt idx="2109">
                  <c:v>-8.8384349999999987E-2</c:v>
                </c:pt>
                <c:pt idx="2110">
                  <c:v>-8.8178118333333347E-2</c:v>
                </c:pt>
                <c:pt idx="2111">
                  <c:v>-9.9337061666666671E-2</c:v>
                </c:pt>
                <c:pt idx="2112">
                  <c:v>-0.10192294166666667</c:v>
                </c:pt>
                <c:pt idx="2113">
                  <c:v>-0.10075532666666667</c:v>
                </c:pt>
                <c:pt idx="2114">
                  <c:v>-9.9881521666666667E-2</c:v>
                </c:pt>
                <c:pt idx="2115">
                  <c:v>-0.100477385</c:v>
                </c:pt>
                <c:pt idx="2116">
                  <c:v>-9.8673931666666673E-2</c:v>
                </c:pt>
                <c:pt idx="2117">
                  <c:v>-9.9062291666666663E-2</c:v>
                </c:pt>
                <c:pt idx="2118">
                  <c:v>-9.9667668333333334E-2</c:v>
                </c:pt>
                <c:pt idx="2119">
                  <c:v>-9.8889693333333334E-2</c:v>
                </c:pt>
                <c:pt idx="2120">
                  <c:v>-9.773920333333333E-2</c:v>
                </c:pt>
                <c:pt idx="2121">
                  <c:v>-9.7228376666666658E-2</c:v>
                </c:pt>
                <c:pt idx="2122">
                  <c:v>-9.7950521666666665E-2</c:v>
                </c:pt>
                <c:pt idx="2123">
                  <c:v>-9.6193393333333335E-2</c:v>
                </c:pt>
                <c:pt idx="2124">
                  <c:v>-9.5864693333333334E-2</c:v>
                </c:pt>
                <c:pt idx="2125">
                  <c:v>-9.6018249999999999E-2</c:v>
                </c:pt>
                <c:pt idx="2126">
                  <c:v>-9.5263108333333332E-2</c:v>
                </c:pt>
                <c:pt idx="2127">
                  <c:v>-9.5365278333333345E-2</c:v>
                </c:pt>
                <c:pt idx="2128">
                  <c:v>-9.3678593333333324E-2</c:v>
                </c:pt>
                <c:pt idx="2129">
                  <c:v>-9.3130946666666672E-2</c:v>
                </c:pt>
                <c:pt idx="2130">
                  <c:v>-9.3035753333333332E-2</c:v>
                </c:pt>
                <c:pt idx="2131">
                  <c:v>-9.3467911666666667E-2</c:v>
                </c:pt>
                <c:pt idx="2132">
                  <c:v>-9.2551588333333337E-2</c:v>
                </c:pt>
                <c:pt idx="2133">
                  <c:v>-9.1633994999999996E-2</c:v>
                </c:pt>
                <c:pt idx="2134">
                  <c:v>-9.1246906666666655E-2</c:v>
                </c:pt>
                <c:pt idx="2135">
                  <c:v>-9.129259666666667E-2</c:v>
                </c:pt>
                <c:pt idx="2136">
                  <c:v>-9.147155333333333E-2</c:v>
                </c:pt>
                <c:pt idx="2137">
                  <c:v>-8.9515161666666676E-2</c:v>
                </c:pt>
                <c:pt idx="2138">
                  <c:v>-8.8997983333333336E-2</c:v>
                </c:pt>
                <c:pt idx="2139">
                  <c:v>-8.9919385000000004E-2</c:v>
                </c:pt>
                <c:pt idx="2140">
                  <c:v>-8.8754311666666669E-2</c:v>
                </c:pt>
                <c:pt idx="2141">
                  <c:v>-8.817240333333333E-2</c:v>
                </c:pt>
                <c:pt idx="2142">
                  <c:v>-8.781069833333334E-2</c:v>
                </c:pt>
                <c:pt idx="2143">
                  <c:v>-8.7702195000000011E-2</c:v>
                </c:pt>
                <c:pt idx="2144">
                  <c:v>-8.738997833333334E-2</c:v>
                </c:pt>
                <c:pt idx="2145">
                  <c:v>-9.9608023333333337E-2</c:v>
                </c:pt>
                <c:pt idx="2146">
                  <c:v>-9.8644741666666674E-2</c:v>
                </c:pt>
                <c:pt idx="2147">
                  <c:v>-9.9912619999999994E-2</c:v>
                </c:pt>
                <c:pt idx="2148">
                  <c:v>-9.8261459999999995E-2</c:v>
                </c:pt>
                <c:pt idx="2149">
                  <c:v>-9.7808376666666669E-2</c:v>
                </c:pt>
                <c:pt idx="2150">
                  <c:v>-9.7124941666666659E-2</c:v>
                </c:pt>
                <c:pt idx="2151">
                  <c:v>-9.6909825000000005E-2</c:v>
                </c:pt>
                <c:pt idx="2152">
                  <c:v>-9.6805126666666672E-2</c:v>
                </c:pt>
                <c:pt idx="2153">
                  <c:v>-9.6358378333333328E-2</c:v>
                </c:pt>
                <c:pt idx="2154">
                  <c:v>-9.5539785000000002E-2</c:v>
                </c:pt>
                <c:pt idx="2155">
                  <c:v>-9.4171006666666654E-2</c:v>
                </c:pt>
                <c:pt idx="2156">
                  <c:v>-9.4853814999999994E-2</c:v>
                </c:pt>
                <c:pt idx="2157">
                  <c:v>-9.4798596666666665E-2</c:v>
                </c:pt>
                <c:pt idx="2158">
                  <c:v>-9.537986833333334E-2</c:v>
                </c:pt>
                <c:pt idx="2159">
                  <c:v>-9.3512965000000003E-2</c:v>
                </c:pt>
                <c:pt idx="2160">
                  <c:v>-9.2941213333333342E-2</c:v>
                </c:pt>
                <c:pt idx="2161">
                  <c:v>-9.2401195000000005E-2</c:v>
                </c:pt>
                <c:pt idx="2162">
                  <c:v>-9.2351691666666666E-2</c:v>
                </c:pt>
                <c:pt idx="2163">
                  <c:v>-9.1889731666666669E-2</c:v>
                </c:pt>
                <c:pt idx="2164">
                  <c:v>-9.1696818333333333E-2</c:v>
                </c:pt>
                <c:pt idx="2165">
                  <c:v>-9.1288161666666673E-2</c:v>
                </c:pt>
                <c:pt idx="2166">
                  <c:v>-9.0913121666666666E-2</c:v>
                </c:pt>
                <c:pt idx="2167">
                  <c:v>-8.9735993333333333E-2</c:v>
                </c:pt>
                <c:pt idx="2168">
                  <c:v>-9.0633273333333333E-2</c:v>
                </c:pt>
                <c:pt idx="2169">
                  <c:v>-8.9861011666666671E-2</c:v>
                </c:pt>
                <c:pt idx="2170">
                  <c:v>-8.9529116666666672E-2</c:v>
                </c:pt>
                <c:pt idx="2171">
                  <c:v>-8.8274575000000008E-2</c:v>
                </c:pt>
                <c:pt idx="2172">
                  <c:v>-8.8086739999999997E-2</c:v>
                </c:pt>
                <c:pt idx="2173">
                  <c:v>-8.7646349999999998E-2</c:v>
                </c:pt>
                <c:pt idx="2174">
                  <c:v>-8.7030179999999999E-2</c:v>
                </c:pt>
                <c:pt idx="2175">
                  <c:v>-8.7193266666666658E-2</c:v>
                </c:pt>
                <c:pt idx="2176">
                  <c:v>-8.670528000000001E-2</c:v>
                </c:pt>
                <c:pt idx="2177">
                  <c:v>-8.6356901666666666E-2</c:v>
                </c:pt>
                <c:pt idx="2178">
                  <c:v>-9.9352923333333329E-2</c:v>
                </c:pt>
                <c:pt idx="2179">
                  <c:v>-9.8689795000000011E-2</c:v>
                </c:pt>
                <c:pt idx="2180">
                  <c:v>-9.7037371666666664E-2</c:v>
                </c:pt>
                <c:pt idx="2181">
                  <c:v>-9.7595794999999999E-2</c:v>
                </c:pt>
                <c:pt idx="2182">
                  <c:v>-9.7788706666666669E-2</c:v>
                </c:pt>
                <c:pt idx="2183">
                  <c:v>-9.7347673333333343E-2</c:v>
                </c:pt>
                <c:pt idx="2184">
                  <c:v>-9.6323474999999992E-2</c:v>
                </c:pt>
                <c:pt idx="2185">
                  <c:v>-9.5626091666666663E-2</c:v>
                </c:pt>
                <c:pt idx="2186">
                  <c:v>-9.570223500000001E-2</c:v>
                </c:pt>
                <c:pt idx="2187">
                  <c:v>-9.5454748333333325E-2</c:v>
                </c:pt>
                <c:pt idx="2188">
                  <c:v>-9.4299196666666668E-2</c:v>
                </c:pt>
                <c:pt idx="2189">
                  <c:v>-9.4433728333333342E-2</c:v>
                </c:pt>
                <c:pt idx="2190">
                  <c:v>-9.3603069999999997E-2</c:v>
                </c:pt>
                <c:pt idx="2191">
                  <c:v>-9.3266113333333331E-2</c:v>
                </c:pt>
                <c:pt idx="2192">
                  <c:v>-9.2948833333333328E-2</c:v>
                </c:pt>
                <c:pt idx="2193">
                  <c:v>-9.3481246666666656E-2</c:v>
                </c:pt>
                <c:pt idx="2194">
                  <c:v>-9.2081999999999997E-2</c:v>
                </c:pt>
                <c:pt idx="2195">
                  <c:v>-9.1229779999999996E-2</c:v>
                </c:pt>
                <c:pt idx="2196">
                  <c:v>-9.2177820000000008E-2</c:v>
                </c:pt>
                <c:pt idx="2197">
                  <c:v>-9.0984201666666667E-2</c:v>
                </c:pt>
                <c:pt idx="2198">
                  <c:v>-9.179200333333333E-2</c:v>
                </c:pt>
                <c:pt idx="2199">
                  <c:v>-9.0976580000000001E-2</c:v>
                </c:pt>
                <c:pt idx="2200">
                  <c:v>-9.0065971666666675E-2</c:v>
                </c:pt>
                <c:pt idx="2201">
                  <c:v>-8.9956188333333326E-2</c:v>
                </c:pt>
                <c:pt idx="2202">
                  <c:v>-8.914710666666667E-2</c:v>
                </c:pt>
                <c:pt idx="2203">
                  <c:v>-8.9393321666666664E-2</c:v>
                </c:pt>
                <c:pt idx="2204">
                  <c:v>-8.765777000000001E-2</c:v>
                </c:pt>
                <c:pt idx="2205">
                  <c:v>-9.9641021666666676E-2</c:v>
                </c:pt>
                <c:pt idx="2206">
                  <c:v>-9.7770930000000006E-2</c:v>
                </c:pt>
                <c:pt idx="2207">
                  <c:v>-9.8557178333333342E-2</c:v>
                </c:pt>
                <c:pt idx="2208">
                  <c:v>-9.7484748333333343E-2</c:v>
                </c:pt>
                <c:pt idx="2209">
                  <c:v>-9.7503789999999993E-2</c:v>
                </c:pt>
                <c:pt idx="2210">
                  <c:v>-9.6918701666666662E-2</c:v>
                </c:pt>
                <c:pt idx="2211">
                  <c:v>-9.5904660000000003E-2</c:v>
                </c:pt>
                <c:pt idx="2212">
                  <c:v>-9.6124863333333338E-2</c:v>
                </c:pt>
                <c:pt idx="2213">
                  <c:v>-9.5413509999999993E-2</c:v>
                </c:pt>
                <c:pt idx="2214">
                  <c:v>-9.5399546666666668E-2</c:v>
                </c:pt>
                <c:pt idx="2215">
                  <c:v>-9.5156503333333323E-2</c:v>
                </c:pt>
                <c:pt idx="2216">
                  <c:v>-9.3743951666666672E-2</c:v>
                </c:pt>
                <c:pt idx="2217">
                  <c:v>-9.4621563333333339E-2</c:v>
                </c:pt>
                <c:pt idx="2218">
                  <c:v>-9.3742044999999996E-2</c:v>
                </c:pt>
                <c:pt idx="2219">
                  <c:v>-9.3791540000000007E-2</c:v>
                </c:pt>
                <c:pt idx="2220">
                  <c:v>-9.3266749999999995E-2</c:v>
                </c:pt>
                <c:pt idx="2221">
                  <c:v>-9.138968833333333E-2</c:v>
                </c:pt>
                <c:pt idx="2222">
                  <c:v>-9.2137853333333325E-2</c:v>
                </c:pt>
                <c:pt idx="2223">
                  <c:v>-9.2629011666666664E-2</c:v>
                </c:pt>
                <c:pt idx="2224">
                  <c:v>-9.1420778333333341E-2</c:v>
                </c:pt>
                <c:pt idx="2225">
                  <c:v>-9.1089534999999999E-2</c:v>
                </c:pt>
                <c:pt idx="2226">
                  <c:v>-9.0369931666666667E-2</c:v>
                </c:pt>
                <c:pt idx="2227">
                  <c:v>-8.994223333333333E-2</c:v>
                </c:pt>
                <c:pt idx="2228">
                  <c:v>-8.9892736666666667E-2</c:v>
                </c:pt>
                <c:pt idx="2229">
                  <c:v>-8.9373659999999994E-2</c:v>
                </c:pt>
                <c:pt idx="2230">
                  <c:v>-8.9077941666666674E-2</c:v>
                </c:pt>
                <c:pt idx="2231">
                  <c:v>-8.8441466666666663E-2</c:v>
                </c:pt>
                <c:pt idx="2232">
                  <c:v>-8.8991006666666664E-2</c:v>
                </c:pt>
                <c:pt idx="2233">
                  <c:v>-8.8577263333333323E-2</c:v>
                </c:pt>
                <c:pt idx="2234">
                  <c:v>-8.8319634999999994E-2</c:v>
                </c:pt>
                <c:pt idx="2235">
                  <c:v>-8.7524516666666677E-2</c:v>
                </c:pt>
                <c:pt idx="2236">
                  <c:v>-8.7112673333333335E-2</c:v>
                </c:pt>
                <c:pt idx="2237">
                  <c:v>-8.5790865000000008E-2</c:v>
                </c:pt>
                <c:pt idx="2238">
                  <c:v>-8.6410213333333333E-2</c:v>
                </c:pt>
                <c:pt idx="2239">
                  <c:v>-9.8708193333333333E-2</c:v>
                </c:pt>
                <c:pt idx="2240">
                  <c:v>-9.8642206666666662E-2</c:v>
                </c:pt>
                <c:pt idx="2241">
                  <c:v>-9.6836844999999991E-2</c:v>
                </c:pt>
                <c:pt idx="2242">
                  <c:v>-9.7675753333333323E-2</c:v>
                </c:pt>
                <c:pt idx="2243">
                  <c:v>-9.6899033333333329E-2</c:v>
                </c:pt>
                <c:pt idx="2244">
                  <c:v>-9.5836758333333327E-2</c:v>
                </c:pt>
                <c:pt idx="2245">
                  <c:v>-9.6355214999999994E-2</c:v>
                </c:pt>
                <c:pt idx="2246">
                  <c:v>-9.5838666666666669E-2</c:v>
                </c:pt>
                <c:pt idx="2247">
                  <c:v>-9.5394468333333343E-2</c:v>
                </c:pt>
                <c:pt idx="2248">
                  <c:v>-9.4624726666666673E-2</c:v>
                </c:pt>
                <c:pt idx="2249">
                  <c:v>-9.4939478333333327E-2</c:v>
                </c:pt>
                <c:pt idx="2250">
                  <c:v>-9.4203376666666658E-2</c:v>
                </c:pt>
                <c:pt idx="2251">
                  <c:v>-9.3742044999999996E-2</c:v>
                </c:pt>
                <c:pt idx="2252">
                  <c:v>-9.3943206666666654E-2</c:v>
                </c:pt>
                <c:pt idx="2253">
                  <c:v>-9.2759093333333334E-2</c:v>
                </c:pt>
                <c:pt idx="2254">
                  <c:v>-9.2300931666666669E-2</c:v>
                </c:pt>
                <c:pt idx="2255">
                  <c:v>-9.3471073333333335E-2</c:v>
                </c:pt>
                <c:pt idx="2256">
                  <c:v>-9.1434113333333331E-2</c:v>
                </c:pt>
                <c:pt idx="2257">
                  <c:v>-9.1774868333333329E-2</c:v>
                </c:pt>
                <c:pt idx="2258">
                  <c:v>-9.1010213333333326E-2</c:v>
                </c:pt>
                <c:pt idx="2259">
                  <c:v>-9.1213273333333331E-2</c:v>
                </c:pt>
                <c:pt idx="2260">
                  <c:v>-8.9602096666666659E-2</c:v>
                </c:pt>
                <c:pt idx="2261">
                  <c:v>-8.9961895E-2</c:v>
                </c:pt>
                <c:pt idx="2262">
                  <c:v>-8.965540000000001E-2</c:v>
                </c:pt>
                <c:pt idx="2263">
                  <c:v>-8.9231506666666668E-2</c:v>
                </c:pt>
                <c:pt idx="2264">
                  <c:v>-8.9270218333333332E-2</c:v>
                </c:pt>
                <c:pt idx="2265">
                  <c:v>-8.8537923333333338E-2</c:v>
                </c:pt>
                <c:pt idx="2266">
                  <c:v>-8.8958001666666661E-2</c:v>
                </c:pt>
                <c:pt idx="2267">
                  <c:v>-8.6428610000000003E-2</c:v>
                </c:pt>
                <c:pt idx="2268">
                  <c:v>-8.720150833333333E-2</c:v>
                </c:pt>
                <c:pt idx="2269">
                  <c:v>-8.6009779999999994E-2</c:v>
                </c:pt>
                <c:pt idx="2270">
                  <c:v>-8.6313104999999987E-2</c:v>
                </c:pt>
                <c:pt idx="2271">
                  <c:v>-8.7178666666666668E-2</c:v>
                </c:pt>
                <c:pt idx="2272">
                  <c:v>-9.8411218333333342E-2</c:v>
                </c:pt>
                <c:pt idx="2273">
                  <c:v>-9.8104095000000002E-2</c:v>
                </c:pt>
                <c:pt idx="2274">
                  <c:v>-9.7605951666666677E-2</c:v>
                </c:pt>
                <c:pt idx="2275">
                  <c:v>-9.8765945000000008E-2</c:v>
                </c:pt>
                <c:pt idx="2276">
                  <c:v>-9.7507588333333339E-2</c:v>
                </c:pt>
                <c:pt idx="2277">
                  <c:v>-9.7383848333333328E-2</c:v>
                </c:pt>
                <c:pt idx="2278">
                  <c:v>-9.6581753333333326E-2</c:v>
                </c:pt>
                <c:pt idx="2279">
                  <c:v>-9.5654003333333334E-2</c:v>
                </c:pt>
                <c:pt idx="2280">
                  <c:v>-9.6929501666666668E-2</c:v>
                </c:pt>
                <c:pt idx="2281">
                  <c:v>-9.6003660000000005E-2</c:v>
                </c:pt>
                <c:pt idx="2282">
                  <c:v>-9.5208533333333331E-2</c:v>
                </c:pt>
                <c:pt idx="2283">
                  <c:v>-9.5600064999999998E-2</c:v>
                </c:pt>
                <c:pt idx="2284">
                  <c:v>-9.4082180000000001E-2</c:v>
                </c:pt>
                <c:pt idx="2285">
                  <c:v>-9.3060509999999999E-2</c:v>
                </c:pt>
                <c:pt idx="2286">
                  <c:v>-9.2736251666666672E-2</c:v>
                </c:pt>
                <c:pt idx="2287">
                  <c:v>-9.267850666666666E-2</c:v>
                </c:pt>
                <c:pt idx="2288">
                  <c:v>-9.2058523333333336E-2</c:v>
                </c:pt>
                <c:pt idx="2289">
                  <c:v>-9.1986823333333342E-2</c:v>
                </c:pt>
                <c:pt idx="2290">
                  <c:v>-9.1248814999999997E-2</c:v>
                </c:pt>
                <c:pt idx="2291">
                  <c:v>-9.0948025000000002E-2</c:v>
                </c:pt>
                <c:pt idx="2292">
                  <c:v>-9.0915663333333327E-2</c:v>
                </c:pt>
                <c:pt idx="2293">
                  <c:v>-9.0151634999999994E-2</c:v>
                </c:pt>
                <c:pt idx="2294">
                  <c:v>-8.9481528333333324E-2</c:v>
                </c:pt>
                <c:pt idx="2295">
                  <c:v>-8.9125538333333337E-2</c:v>
                </c:pt>
                <c:pt idx="2296">
                  <c:v>-8.8145121666666673E-2</c:v>
                </c:pt>
                <c:pt idx="2297">
                  <c:v>-8.8395143333333343E-2</c:v>
                </c:pt>
                <c:pt idx="2298">
                  <c:v>-8.6538395000000004E-2</c:v>
                </c:pt>
                <c:pt idx="2299">
                  <c:v>-8.7298600000000004E-2</c:v>
                </c:pt>
                <c:pt idx="2300">
                  <c:v>-8.6227456666666674E-2</c:v>
                </c:pt>
                <c:pt idx="2301">
                  <c:v>-8.6434944999999999E-2</c:v>
                </c:pt>
                <c:pt idx="2302">
                  <c:v>-8.5394255000000002E-2</c:v>
                </c:pt>
                <c:pt idx="2303">
                  <c:v>-8.5936180000000001E-2</c:v>
                </c:pt>
                <c:pt idx="2304">
                  <c:v>-8.5601123333333334E-2</c:v>
                </c:pt>
                <c:pt idx="2305">
                  <c:v>-9.7689708333333333E-2</c:v>
                </c:pt>
                <c:pt idx="2306">
                  <c:v>-9.6459276666666677E-2</c:v>
                </c:pt>
                <c:pt idx="2307">
                  <c:v>-9.7531071666666663E-2</c:v>
                </c:pt>
                <c:pt idx="2308">
                  <c:v>-9.6190849999999994E-2</c:v>
                </c:pt>
                <c:pt idx="2309">
                  <c:v>-9.5678758333333336E-2</c:v>
                </c:pt>
                <c:pt idx="2310">
                  <c:v>-9.6244159999999995E-2</c:v>
                </c:pt>
                <c:pt idx="2311">
                  <c:v>-9.4288404999999992E-2</c:v>
                </c:pt>
                <c:pt idx="2312">
                  <c:v>-9.5747923333333332E-2</c:v>
                </c:pt>
                <c:pt idx="2313">
                  <c:v>-9.3752193333333331E-2</c:v>
                </c:pt>
                <c:pt idx="2314">
                  <c:v>-9.5205998333333333E-2</c:v>
                </c:pt>
                <c:pt idx="2315">
                  <c:v>-9.4653925E-2</c:v>
                </c:pt>
                <c:pt idx="2316">
                  <c:v>-9.3162679999999998E-2</c:v>
                </c:pt>
                <c:pt idx="2317">
                  <c:v>-9.3726181666666658E-2</c:v>
                </c:pt>
                <c:pt idx="2318">
                  <c:v>-9.2589665000000002E-2</c:v>
                </c:pt>
                <c:pt idx="2319">
                  <c:v>-9.3090971666666661E-2</c:v>
                </c:pt>
                <c:pt idx="2320">
                  <c:v>-9.1667628333333334E-2</c:v>
                </c:pt>
                <c:pt idx="2321">
                  <c:v>-9.1500106666666678E-2</c:v>
                </c:pt>
                <c:pt idx="2322">
                  <c:v>-9.1974131666666667E-2</c:v>
                </c:pt>
                <c:pt idx="2323">
                  <c:v>-9.0549516666666677E-2</c:v>
                </c:pt>
                <c:pt idx="2324">
                  <c:v>-9.0376901666666662E-2</c:v>
                </c:pt>
                <c:pt idx="2325">
                  <c:v>-9.0965795000000002E-2</c:v>
                </c:pt>
                <c:pt idx="2326">
                  <c:v>-8.9362231666666667E-2</c:v>
                </c:pt>
                <c:pt idx="2327">
                  <c:v>-8.9128073333333335E-2</c:v>
                </c:pt>
                <c:pt idx="2328">
                  <c:v>-8.8712438333333338E-2</c:v>
                </c:pt>
                <c:pt idx="2329">
                  <c:v>-8.8121644999999998E-2</c:v>
                </c:pt>
                <c:pt idx="2330">
                  <c:v>-9.8857958333333329E-2</c:v>
                </c:pt>
                <c:pt idx="2331">
                  <c:v>-9.7748724999999995E-2</c:v>
                </c:pt>
                <c:pt idx="2332">
                  <c:v>-9.7932123333333329E-2</c:v>
                </c:pt>
                <c:pt idx="2333">
                  <c:v>-9.7479033333333326E-2</c:v>
                </c:pt>
                <c:pt idx="2334">
                  <c:v>-9.6610308333333339E-2</c:v>
                </c:pt>
                <c:pt idx="2335">
                  <c:v>-9.6444678333333325E-2</c:v>
                </c:pt>
                <c:pt idx="2336">
                  <c:v>-9.6716284999999999E-2</c:v>
                </c:pt>
                <c:pt idx="2337">
                  <c:v>-9.6374249999999995E-2</c:v>
                </c:pt>
                <c:pt idx="2338">
                  <c:v>-9.5008651666666666E-2</c:v>
                </c:pt>
                <c:pt idx="2339">
                  <c:v>-9.5296740000000005E-2</c:v>
                </c:pt>
                <c:pt idx="2340">
                  <c:v>-9.4538426666666661E-2</c:v>
                </c:pt>
                <c:pt idx="2341">
                  <c:v>-9.3805496666666668E-2</c:v>
                </c:pt>
                <c:pt idx="2342">
                  <c:v>-9.3576423333333339E-2</c:v>
                </c:pt>
                <c:pt idx="2343">
                  <c:v>-9.3009750000000002E-2</c:v>
                </c:pt>
                <c:pt idx="2344">
                  <c:v>-9.249320833333334E-2</c:v>
                </c:pt>
                <c:pt idx="2345">
                  <c:v>-9.2038218333333324E-2</c:v>
                </c:pt>
                <c:pt idx="2346">
                  <c:v>-9.156990000000001E-2</c:v>
                </c:pt>
                <c:pt idx="2347">
                  <c:v>-9.1265956666666676E-2</c:v>
                </c:pt>
                <c:pt idx="2348">
                  <c:v>-9.0152906666666671E-2</c:v>
                </c:pt>
                <c:pt idx="2349">
                  <c:v>-9.0638986666666657E-2</c:v>
                </c:pt>
                <c:pt idx="2350">
                  <c:v>-8.9562758333333339E-2</c:v>
                </c:pt>
                <c:pt idx="2351">
                  <c:v>-8.9996163333333323E-2</c:v>
                </c:pt>
                <c:pt idx="2352">
                  <c:v>-8.9159806666666661E-2</c:v>
                </c:pt>
                <c:pt idx="2353">
                  <c:v>-8.9555145000000003E-2</c:v>
                </c:pt>
                <c:pt idx="2354">
                  <c:v>-8.843956E-2</c:v>
                </c:pt>
                <c:pt idx="2355">
                  <c:v>-8.8398950000000004E-2</c:v>
                </c:pt>
                <c:pt idx="2356">
                  <c:v>-8.770409500000001E-2</c:v>
                </c:pt>
                <c:pt idx="2357">
                  <c:v>-8.7796108333333331E-2</c:v>
                </c:pt>
                <c:pt idx="2358">
                  <c:v>-8.7241490000000005E-2</c:v>
                </c:pt>
                <c:pt idx="2359">
                  <c:v>-8.7549893333333337E-2</c:v>
                </c:pt>
                <c:pt idx="2360">
                  <c:v>-8.70562E-2</c:v>
                </c:pt>
                <c:pt idx="2361">
                  <c:v>-8.6693858333333346E-2</c:v>
                </c:pt>
                <c:pt idx="2362">
                  <c:v>-9.9597240000000004E-2</c:v>
                </c:pt>
                <c:pt idx="2363">
                  <c:v>-9.8591431666666673E-2</c:v>
                </c:pt>
                <c:pt idx="2364">
                  <c:v>-9.8324283333333332E-2</c:v>
                </c:pt>
                <c:pt idx="2365">
                  <c:v>-9.8195473333333325E-2</c:v>
                </c:pt>
                <c:pt idx="2366">
                  <c:v>-9.7807105000000005E-2</c:v>
                </c:pt>
                <c:pt idx="2367">
                  <c:v>-9.7406061666666668E-2</c:v>
                </c:pt>
                <c:pt idx="2368">
                  <c:v>-9.6017623333333343E-2</c:v>
                </c:pt>
                <c:pt idx="2369">
                  <c:v>-9.6524008333333342E-2</c:v>
                </c:pt>
                <c:pt idx="2370">
                  <c:v>-9.5480768333333341E-2</c:v>
                </c:pt>
                <c:pt idx="2371">
                  <c:v>-9.4403903333333331E-2</c:v>
                </c:pt>
                <c:pt idx="2372">
                  <c:v>-9.5020063333333335E-2</c:v>
                </c:pt>
                <c:pt idx="2373">
                  <c:v>-9.3956526666666665E-2</c:v>
                </c:pt>
                <c:pt idx="2374">
                  <c:v>-9.3798526666666673E-2</c:v>
                </c:pt>
                <c:pt idx="2375">
                  <c:v>-9.3010385000000001E-2</c:v>
                </c:pt>
                <c:pt idx="2376">
                  <c:v>-9.4190676666666667E-2</c:v>
                </c:pt>
                <c:pt idx="2377">
                  <c:v>-9.2348528333333332E-2</c:v>
                </c:pt>
                <c:pt idx="2378">
                  <c:v>-9.1807866666666668E-2</c:v>
                </c:pt>
                <c:pt idx="2379">
                  <c:v>-9.1888460000000005E-2</c:v>
                </c:pt>
                <c:pt idx="2380">
                  <c:v>-9.1913206666666664E-2</c:v>
                </c:pt>
                <c:pt idx="2381">
                  <c:v>-9.1682220000000009E-2</c:v>
                </c:pt>
                <c:pt idx="2382">
                  <c:v>-9.0720845000000008E-2</c:v>
                </c:pt>
                <c:pt idx="2383">
                  <c:v>-9.0653578333333332E-2</c:v>
                </c:pt>
                <c:pt idx="2384">
                  <c:v>-8.9388243333333325E-2</c:v>
                </c:pt>
                <c:pt idx="2385">
                  <c:v>-8.9011320000000005E-2</c:v>
                </c:pt>
                <c:pt idx="2386">
                  <c:v>-8.8478906666666662E-2</c:v>
                </c:pt>
                <c:pt idx="2387">
                  <c:v>-8.8129893333333334E-2</c:v>
                </c:pt>
                <c:pt idx="2388">
                  <c:v>-8.7297971666666668E-2</c:v>
                </c:pt>
                <c:pt idx="2389">
                  <c:v>-8.8398950000000004E-2</c:v>
                </c:pt>
                <c:pt idx="2390">
                  <c:v>-8.6748441666666662E-2</c:v>
                </c:pt>
                <c:pt idx="2391">
                  <c:v>-8.6775088333333333E-2</c:v>
                </c:pt>
                <c:pt idx="2392">
                  <c:v>-8.6457801666666667E-2</c:v>
                </c:pt>
                <c:pt idx="2393">
                  <c:v>-8.6959115000000003E-2</c:v>
                </c:pt>
                <c:pt idx="2394">
                  <c:v>-9.8182773333333334E-2</c:v>
                </c:pt>
                <c:pt idx="2395">
                  <c:v>-9.7996846666666665E-2</c:v>
                </c:pt>
                <c:pt idx="2396">
                  <c:v>-9.6947265000000005E-2</c:v>
                </c:pt>
                <c:pt idx="2397">
                  <c:v>-9.6999931666666678E-2</c:v>
                </c:pt>
                <c:pt idx="2398">
                  <c:v>-9.5523921666666664E-2</c:v>
                </c:pt>
                <c:pt idx="2399">
                  <c:v>-9.6227661666666658E-2</c:v>
                </c:pt>
                <c:pt idx="2400">
                  <c:v>-9.499658666666666E-2</c:v>
                </c:pt>
                <c:pt idx="2401">
                  <c:v>-9.5228838333333329E-2</c:v>
                </c:pt>
                <c:pt idx="2402">
                  <c:v>-9.5784728333333333E-2</c:v>
                </c:pt>
                <c:pt idx="2403">
                  <c:v>-9.425605166666666E-2</c:v>
                </c:pt>
                <c:pt idx="2404">
                  <c:v>-9.4224944999999991E-2</c:v>
                </c:pt>
                <c:pt idx="2405">
                  <c:v>-9.5181249999999995E-2</c:v>
                </c:pt>
                <c:pt idx="2406">
                  <c:v>-9.4959783333333339E-2</c:v>
                </c:pt>
                <c:pt idx="2407">
                  <c:v>-9.316458666666666E-2</c:v>
                </c:pt>
                <c:pt idx="2408">
                  <c:v>-9.2798439999999996E-2</c:v>
                </c:pt>
                <c:pt idx="2409">
                  <c:v>-9.350407166666666E-2</c:v>
                </c:pt>
                <c:pt idx="2410">
                  <c:v>-9.1250721666666673E-2</c:v>
                </c:pt>
                <c:pt idx="2411">
                  <c:v>-9.1378259999999989E-2</c:v>
                </c:pt>
                <c:pt idx="2412">
                  <c:v>-9.160227E-2</c:v>
                </c:pt>
                <c:pt idx="2413">
                  <c:v>-8.9963810000000005E-2</c:v>
                </c:pt>
                <c:pt idx="2414">
                  <c:v>-8.9582426666666673E-2</c:v>
                </c:pt>
                <c:pt idx="2415">
                  <c:v>-9.0197325000000009E-2</c:v>
                </c:pt>
                <c:pt idx="2416">
                  <c:v>-8.7919846666666662E-2</c:v>
                </c:pt>
                <c:pt idx="2417">
                  <c:v>-8.834057666666667E-2</c:v>
                </c:pt>
                <c:pt idx="2418">
                  <c:v>-8.7972521666666664E-2</c:v>
                </c:pt>
                <c:pt idx="2419">
                  <c:v>-8.8277116666666669E-2</c:v>
                </c:pt>
                <c:pt idx="2420">
                  <c:v>-8.7277666666666656E-2</c:v>
                </c:pt>
                <c:pt idx="2421">
                  <c:v>-8.6868993333333339E-2</c:v>
                </c:pt>
                <c:pt idx="2422">
                  <c:v>-8.6723049999999996E-2</c:v>
                </c:pt>
                <c:pt idx="2423">
                  <c:v>-8.6054206666666674E-2</c:v>
                </c:pt>
                <c:pt idx="2424">
                  <c:v>-8.5642378333333338E-2</c:v>
                </c:pt>
                <c:pt idx="2425">
                  <c:v>-8.5028108333333324E-2</c:v>
                </c:pt>
                <c:pt idx="2426">
                  <c:v>-8.4905631666666675E-2</c:v>
                </c:pt>
                <c:pt idx="2427">
                  <c:v>-8.4570583333333324E-2</c:v>
                </c:pt>
                <c:pt idx="2428">
                  <c:v>-8.5146133333333346E-2</c:v>
                </c:pt>
                <c:pt idx="2429">
                  <c:v>-9.7168731666666674E-2</c:v>
                </c:pt>
                <c:pt idx="2430">
                  <c:v>-9.5442056666666664E-2</c:v>
                </c:pt>
                <c:pt idx="2431">
                  <c:v>-9.6022058333333327E-2</c:v>
                </c:pt>
                <c:pt idx="2432">
                  <c:v>-9.4818910000000006E-2</c:v>
                </c:pt>
                <c:pt idx="2433">
                  <c:v>-9.4945191666666665E-2</c:v>
                </c:pt>
                <c:pt idx="2434">
                  <c:v>-9.4804310000000003E-2</c:v>
                </c:pt>
                <c:pt idx="2435">
                  <c:v>-9.4700248333333334E-2</c:v>
                </c:pt>
                <c:pt idx="2436">
                  <c:v>-9.4185606666666671E-2</c:v>
                </c:pt>
                <c:pt idx="2437">
                  <c:v>-9.354469E-2</c:v>
                </c:pt>
                <c:pt idx="2438">
                  <c:v>-9.3123333333333322E-2</c:v>
                </c:pt>
                <c:pt idx="2439">
                  <c:v>-9.3088436666666663E-2</c:v>
                </c:pt>
                <c:pt idx="2440">
                  <c:v>-9.1672069999999994E-2</c:v>
                </c:pt>
                <c:pt idx="2441">
                  <c:v>-9.1825008333333333E-2</c:v>
                </c:pt>
                <c:pt idx="2442">
                  <c:v>-9.2269833333333343E-2</c:v>
                </c:pt>
                <c:pt idx="2443">
                  <c:v>-9.0998156666666663E-2</c:v>
                </c:pt>
                <c:pt idx="2444">
                  <c:v>-9.0420691666666678E-2</c:v>
                </c:pt>
                <c:pt idx="2445">
                  <c:v>-8.9831176666666665E-2</c:v>
                </c:pt>
                <c:pt idx="2446">
                  <c:v>-9.0947390000000003E-2</c:v>
                </c:pt>
                <c:pt idx="2447">
                  <c:v>-8.955197333333334E-2</c:v>
                </c:pt>
                <c:pt idx="2448">
                  <c:v>-8.9605903333333334E-2</c:v>
                </c:pt>
                <c:pt idx="2449">
                  <c:v>-8.8776525000000009E-2</c:v>
                </c:pt>
                <c:pt idx="2450">
                  <c:v>-8.8494141666666665E-2</c:v>
                </c:pt>
                <c:pt idx="2451">
                  <c:v>-8.7862110000000007E-2</c:v>
                </c:pt>
                <c:pt idx="2452">
                  <c:v>-8.8180024999999995E-2</c:v>
                </c:pt>
                <c:pt idx="2453">
                  <c:v>-8.724022666666667E-2</c:v>
                </c:pt>
                <c:pt idx="2454">
                  <c:v>-8.6458436666666666E-2</c:v>
                </c:pt>
                <c:pt idx="2455">
                  <c:v>-8.6775723333333332E-2</c:v>
                </c:pt>
                <c:pt idx="2456">
                  <c:v>-8.6000903333333337E-2</c:v>
                </c:pt>
                <c:pt idx="2457">
                  <c:v>-8.6290900000000004E-2</c:v>
                </c:pt>
                <c:pt idx="2458">
                  <c:v>-8.554020666666666E-2</c:v>
                </c:pt>
                <c:pt idx="2459">
                  <c:v>-8.4893585000000008E-2</c:v>
                </c:pt>
                <c:pt idx="2460">
                  <c:v>-8.3969004999999999E-2</c:v>
                </c:pt>
                <c:pt idx="2461">
                  <c:v>-8.4161909999999993E-2</c:v>
                </c:pt>
                <c:pt idx="2462">
                  <c:v>-8.4840273333333327E-2</c:v>
                </c:pt>
                <c:pt idx="2463">
                  <c:v>-9.7489826666666668E-2</c:v>
                </c:pt>
                <c:pt idx="2464">
                  <c:v>-9.655002E-2</c:v>
                </c:pt>
                <c:pt idx="2465">
                  <c:v>-9.5889433333333329E-2</c:v>
                </c:pt>
                <c:pt idx="2466">
                  <c:v>-9.4346158333333333E-2</c:v>
                </c:pt>
                <c:pt idx="2467">
                  <c:v>-9.3910836666666678E-2</c:v>
                </c:pt>
                <c:pt idx="2468">
                  <c:v>-9.3555481666666662E-2</c:v>
                </c:pt>
                <c:pt idx="2469">
                  <c:v>-9.4251608333333334E-2</c:v>
                </c:pt>
                <c:pt idx="2470">
                  <c:v>-9.2479245000000002E-2</c:v>
                </c:pt>
                <c:pt idx="2471">
                  <c:v>-9.1685390000000005E-2</c:v>
                </c:pt>
                <c:pt idx="2472">
                  <c:v>-9.2063601666666675E-2</c:v>
                </c:pt>
                <c:pt idx="2473">
                  <c:v>-9.1924628333333328E-2</c:v>
                </c:pt>
                <c:pt idx="2474">
                  <c:v>-9.1068593333333336E-2</c:v>
                </c:pt>
                <c:pt idx="2475">
                  <c:v>-9.1118724999999998E-2</c:v>
                </c:pt>
                <c:pt idx="2476">
                  <c:v>-9.0406728333333339E-2</c:v>
                </c:pt>
                <c:pt idx="2477">
                  <c:v>-9.0461945000000002E-2</c:v>
                </c:pt>
                <c:pt idx="2478">
                  <c:v>-8.9183283333333321E-2</c:v>
                </c:pt>
                <c:pt idx="2479">
                  <c:v>-8.9245470000000007E-2</c:v>
                </c:pt>
                <c:pt idx="2480">
                  <c:v>-8.9183283333333321E-2</c:v>
                </c:pt>
                <c:pt idx="2481">
                  <c:v>-8.8614709999999999E-2</c:v>
                </c:pt>
                <c:pt idx="2482">
                  <c:v>-8.7798014999999993E-2</c:v>
                </c:pt>
                <c:pt idx="2483">
                  <c:v>-8.7521975000000002E-2</c:v>
                </c:pt>
                <c:pt idx="2484">
                  <c:v>-8.6898183333333337E-2</c:v>
                </c:pt>
                <c:pt idx="2485">
                  <c:v>-8.6689416666666672E-2</c:v>
                </c:pt>
                <c:pt idx="2486">
                  <c:v>-8.6501589999999989E-2</c:v>
                </c:pt>
                <c:pt idx="2487">
                  <c:v>-8.6092281666666673E-2</c:v>
                </c:pt>
                <c:pt idx="2488">
                  <c:v>-8.4643563333333338E-2</c:v>
                </c:pt>
                <c:pt idx="2489">
                  <c:v>-8.5917146666666666E-2</c:v>
                </c:pt>
                <c:pt idx="2490">
                  <c:v>-8.5069354999999999E-2</c:v>
                </c:pt>
                <c:pt idx="2491">
                  <c:v>-8.464292666666666E-2</c:v>
                </c:pt>
                <c:pt idx="2492">
                  <c:v>-8.4988761666666662E-2</c:v>
                </c:pt>
                <c:pt idx="2493">
                  <c:v>-9.6065211666666664E-2</c:v>
                </c:pt>
                <c:pt idx="2494">
                  <c:v>-9.6597608333333335E-2</c:v>
                </c:pt>
                <c:pt idx="2495">
                  <c:v>-9.5020063333333335E-2</c:v>
                </c:pt>
                <c:pt idx="2496">
                  <c:v>-9.4273813333333331E-2</c:v>
                </c:pt>
                <c:pt idx="2497">
                  <c:v>-9.438613333333333E-2</c:v>
                </c:pt>
                <c:pt idx="2498">
                  <c:v>-9.4084071666666672E-2</c:v>
                </c:pt>
                <c:pt idx="2499">
                  <c:v>-9.346029833333333E-2</c:v>
                </c:pt>
                <c:pt idx="2500">
                  <c:v>-9.3772506666666658E-2</c:v>
                </c:pt>
                <c:pt idx="2501">
                  <c:v>-9.2235564999999992E-2</c:v>
                </c:pt>
                <c:pt idx="2502">
                  <c:v>-9.3042746666666662E-2</c:v>
                </c:pt>
                <c:pt idx="2503">
                  <c:v>-9.3717924999999994E-2</c:v>
                </c:pt>
                <c:pt idx="2504">
                  <c:v>-9.2075665000000001E-2</c:v>
                </c:pt>
                <c:pt idx="2505">
                  <c:v>-9.3000865000000002E-2</c:v>
                </c:pt>
                <c:pt idx="2506">
                  <c:v>-9.0637088333333338E-2</c:v>
                </c:pt>
                <c:pt idx="2507">
                  <c:v>-9.1573715E-2</c:v>
                </c:pt>
                <c:pt idx="2508">
                  <c:v>-9.0966423333333338E-2</c:v>
                </c:pt>
                <c:pt idx="2509">
                  <c:v>-9.038642999999999E-2</c:v>
                </c:pt>
                <c:pt idx="2510">
                  <c:v>-9.0102768333333333E-2</c:v>
                </c:pt>
                <c:pt idx="2511">
                  <c:v>-8.977026166666667E-2</c:v>
                </c:pt>
                <c:pt idx="2512">
                  <c:v>-8.9058908333333325E-2</c:v>
                </c:pt>
                <c:pt idx="2513">
                  <c:v>-8.8926911666666664E-2</c:v>
                </c:pt>
                <c:pt idx="2514">
                  <c:v>-8.8662298333333334E-2</c:v>
                </c:pt>
                <c:pt idx="2515">
                  <c:v>-8.8059456666666661E-2</c:v>
                </c:pt>
                <c:pt idx="2516">
                  <c:v>-8.7395691666666664E-2</c:v>
                </c:pt>
                <c:pt idx="2517">
                  <c:v>-8.6563769999999998E-2</c:v>
                </c:pt>
                <c:pt idx="2518">
                  <c:v>-8.7567026666666659E-2</c:v>
                </c:pt>
                <c:pt idx="2519">
                  <c:v>-8.6410213333333333E-2</c:v>
                </c:pt>
                <c:pt idx="2520">
                  <c:v>-8.5873356666666664E-2</c:v>
                </c:pt>
                <c:pt idx="2521">
                  <c:v>-8.6209678333333331E-2</c:v>
                </c:pt>
                <c:pt idx="2522">
                  <c:v>-8.5366336666666667E-2</c:v>
                </c:pt>
                <c:pt idx="2523">
                  <c:v>-8.4732396666666668E-2</c:v>
                </c:pt>
                <c:pt idx="2524">
                  <c:v>-8.3928395000000003E-2</c:v>
                </c:pt>
                <c:pt idx="2525">
                  <c:v>-8.5028743333333337E-2</c:v>
                </c:pt>
                <c:pt idx="2526">
                  <c:v>-8.3738024999999994E-2</c:v>
                </c:pt>
                <c:pt idx="2527">
                  <c:v>-9.6737226666666662E-2</c:v>
                </c:pt>
                <c:pt idx="2528">
                  <c:v>-9.544522833333334E-2</c:v>
                </c:pt>
                <c:pt idx="2529">
                  <c:v>-9.6199743333333324E-2</c:v>
                </c:pt>
                <c:pt idx="2530">
                  <c:v>-9.5449041666666665E-2</c:v>
                </c:pt>
                <c:pt idx="2531">
                  <c:v>-9.3653844999999999E-2</c:v>
                </c:pt>
                <c:pt idx="2532">
                  <c:v>-9.3441248333333338E-2</c:v>
                </c:pt>
                <c:pt idx="2533">
                  <c:v>-9.2601719999999998E-2</c:v>
                </c:pt>
                <c:pt idx="2534">
                  <c:v>-9.3574516666666663E-2</c:v>
                </c:pt>
                <c:pt idx="2535">
                  <c:v>-9.2997686666666662E-2</c:v>
                </c:pt>
                <c:pt idx="2536">
                  <c:v>-9.265692166666667E-2</c:v>
                </c:pt>
                <c:pt idx="2537">
                  <c:v>-9.1753928333333332E-2</c:v>
                </c:pt>
                <c:pt idx="2538">
                  <c:v>-9.1646694999999986E-2</c:v>
                </c:pt>
                <c:pt idx="2539">
                  <c:v>-9.0920098333333338E-2</c:v>
                </c:pt>
                <c:pt idx="2540">
                  <c:v>-9.2086441666666671E-2</c:v>
                </c:pt>
                <c:pt idx="2541">
                  <c:v>-9.0150364999999996E-2</c:v>
                </c:pt>
                <c:pt idx="2542">
                  <c:v>-8.858297666666666E-2</c:v>
                </c:pt>
                <c:pt idx="2543">
                  <c:v>-8.8846326666666656E-2</c:v>
                </c:pt>
                <c:pt idx="2544">
                  <c:v>-8.972583666666667E-2</c:v>
                </c:pt>
                <c:pt idx="2545">
                  <c:v>-8.7806891666666678E-2</c:v>
                </c:pt>
                <c:pt idx="2546">
                  <c:v>-8.70562E-2</c:v>
                </c:pt>
                <c:pt idx="2547">
                  <c:v>-8.801503166666666E-2</c:v>
                </c:pt>
                <c:pt idx="2548">
                  <c:v>-8.7112673333333335E-2</c:v>
                </c:pt>
                <c:pt idx="2549">
                  <c:v>-8.7178666666666668E-2</c:v>
                </c:pt>
                <c:pt idx="2550">
                  <c:v>-8.6182394999999995E-2</c:v>
                </c:pt>
                <c:pt idx="2551">
                  <c:v>-8.6031364999999999E-2</c:v>
                </c:pt>
                <c:pt idx="2552">
                  <c:v>-8.6069441666666677E-2</c:v>
                </c:pt>
                <c:pt idx="2553">
                  <c:v>-8.5949508333333327E-2</c:v>
                </c:pt>
                <c:pt idx="2554">
                  <c:v>-9.5201556666666659E-2</c:v>
                </c:pt>
                <c:pt idx="2555">
                  <c:v>-9.4695806666666674E-2</c:v>
                </c:pt>
                <c:pt idx="2556">
                  <c:v>-9.4337908333333331E-2</c:v>
                </c:pt>
                <c:pt idx="2557">
                  <c:v>-9.4381061666666669E-2</c:v>
                </c:pt>
                <c:pt idx="2558">
                  <c:v>-9.2684848333333333E-2</c:v>
                </c:pt>
                <c:pt idx="2559">
                  <c:v>-9.2950089999999999E-2</c:v>
                </c:pt>
                <c:pt idx="2560">
                  <c:v>-9.2719118333333336E-2</c:v>
                </c:pt>
                <c:pt idx="2561">
                  <c:v>-9.1828180000000009E-2</c:v>
                </c:pt>
                <c:pt idx="2562">
                  <c:v>-9.1904958333333328E-2</c:v>
                </c:pt>
                <c:pt idx="2563">
                  <c:v>-9.1422685000000004E-2</c:v>
                </c:pt>
                <c:pt idx="2564">
                  <c:v>-9.2230486666666653E-2</c:v>
                </c:pt>
                <c:pt idx="2565">
                  <c:v>-9.1202481666666654E-2</c:v>
                </c:pt>
                <c:pt idx="2566">
                  <c:v>-9.0641530000000012E-2</c:v>
                </c:pt>
                <c:pt idx="2567">
                  <c:v>-8.9833713333333329E-2</c:v>
                </c:pt>
                <c:pt idx="2568">
                  <c:v>-8.9432668333333326E-2</c:v>
                </c:pt>
                <c:pt idx="2569">
                  <c:v>-8.9494228333333328E-2</c:v>
                </c:pt>
                <c:pt idx="2570">
                  <c:v>-8.8864088333333341E-2</c:v>
                </c:pt>
                <c:pt idx="2571">
                  <c:v>-8.8498585000000005E-2</c:v>
                </c:pt>
                <c:pt idx="2572">
                  <c:v>-8.8119736666666656E-2</c:v>
                </c:pt>
                <c:pt idx="2573">
                  <c:v>-8.8086104999999998E-2</c:v>
                </c:pt>
                <c:pt idx="2574">
                  <c:v>-8.6904533333333339E-2</c:v>
                </c:pt>
                <c:pt idx="2575">
                  <c:v>-8.6801108333333335E-2</c:v>
                </c:pt>
                <c:pt idx="2576">
                  <c:v>-8.6019316666666665E-2</c:v>
                </c:pt>
                <c:pt idx="2577">
                  <c:v>-8.6063726666666659E-2</c:v>
                </c:pt>
                <c:pt idx="2578">
                  <c:v>-8.5587803333333323E-2</c:v>
                </c:pt>
                <c:pt idx="2579">
                  <c:v>-8.5979969999999989E-2</c:v>
                </c:pt>
                <c:pt idx="2580">
                  <c:v>-8.5073168333333324E-2</c:v>
                </c:pt>
                <c:pt idx="2581">
                  <c:v>-8.4972898333333338E-2</c:v>
                </c:pt>
                <c:pt idx="2582">
                  <c:v>-8.4441756666666659E-2</c:v>
                </c:pt>
                <c:pt idx="2583">
                  <c:v>-8.3982976666666667E-2</c:v>
                </c:pt>
                <c:pt idx="2584">
                  <c:v>-8.339916E-2</c:v>
                </c:pt>
                <c:pt idx="2585">
                  <c:v>-8.4140340000000008E-2</c:v>
                </c:pt>
                <c:pt idx="2586">
                  <c:v>-9.5601336666666661E-2</c:v>
                </c:pt>
                <c:pt idx="2587">
                  <c:v>-9.6128669999999999E-2</c:v>
                </c:pt>
                <c:pt idx="2588">
                  <c:v>-9.340445166666668E-2</c:v>
                </c:pt>
                <c:pt idx="2589">
                  <c:v>-9.4973111666666679E-2</c:v>
                </c:pt>
                <c:pt idx="2590">
                  <c:v>-9.5044811666666673E-2</c:v>
                </c:pt>
                <c:pt idx="2591">
                  <c:v>-9.3179813333333333E-2</c:v>
                </c:pt>
                <c:pt idx="2592">
                  <c:v>-9.2913929999999992E-2</c:v>
                </c:pt>
                <c:pt idx="2593">
                  <c:v>-9.3707148333333337E-2</c:v>
                </c:pt>
                <c:pt idx="2594">
                  <c:v>-9.2191791666666661E-2</c:v>
                </c:pt>
                <c:pt idx="2595">
                  <c:v>-9.1698089999999996E-2</c:v>
                </c:pt>
                <c:pt idx="2596">
                  <c:v>-9.1533096666666675E-2</c:v>
                </c:pt>
                <c:pt idx="2597">
                  <c:v>-9.0397850000000002E-2</c:v>
                </c:pt>
                <c:pt idx="2598">
                  <c:v>-9.173108666666667E-2</c:v>
                </c:pt>
                <c:pt idx="2599">
                  <c:v>-9.1359226666666668E-2</c:v>
                </c:pt>
                <c:pt idx="2600">
                  <c:v>-9.2156251666666675E-2</c:v>
                </c:pt>
                <c:pt idx="2601">
                  <c:v>-9.0328050000000007E-2</c:v>
                </c:pt>
                <c:pt idx="2602">
                  <c:v>-8.9508183333333338E-2</c:v>
                </c:pt>
                <c:pt idx="2603">
                  <c:v>-8.9419976666666665E-2</c:v>
                </c:pt>
                <c:pt idx="2604">
                  <c:v>-8.8871073333333328E-2</c:v>
                </c:pt>
                <c:pt idx="2605">
                  <c:v>-8.8933896666666665E-2</c:v>
                </c:pt>
                <c:pt idx="2606">
                  <c:v>-8.8303128333333328E-2</c:v>
                </c:pt>
                <c:pt idx="2607">
                  <c:v>-8.7755496666666669E-2</c:v>
                </c:pt>
                <c:pt idx="2608">
                  <c:v>-8.7460423333333343E-2</c:v>
                </c:pt>
                <c:pt idx="2609">
                  <c:v>-8.7289723333333333E-2</c:v>
                </c:pt>
                <c:pt idx="2610">
                  <c:v>-8.7396328333333342E-2</c:v>
                </c:pt>
                <c:pt idx="2611">
                  <c:v>-8.7605103333333337E-2</c:v>
                </c:pt>
                <c:pt idx="2612">
                  <c:v>-8.5464699999999991E-2</c:v>
                </c:pt>
                <c:pt idx="2613">
                  <c:v>-8.5672831666666657E-2</c:v>
                </c:pt>
                <c:pt idx="2614">
                  <c:v>-8.5415196666666665E-2</c:v>
                </c:pt>
                <c:pt idx="2615">
                  <c:v>-8.4954500000000002E-2</c:v>
                </c:pt>
                <c:pt idx="2616">
                  <c:v>-8.4173338333333333E-2</c:v>
                </c:pt>
                <c:pt idx="2617">
                  <c:v>-8.4608658333333336E-2</c:v>
                </c:pt>
                <c:pt idx="2618">
                  <c:v>-8.3363628333333342E-2</c:v>
                </c:pt>
                <c:pt idx="2619">
                  <c:v>-9.6586831666666664E-2</c:v>
                </c:pt>
                <c:pt idx="2620">
                  <c:v>-9.5312611666666672E-2</c:v>
                </c:pt>
                <c:pt idx="2621">
                  <c:v>-9.4902674999999992E-2</c:v>
                </c:pt>
                <c:pt idx="2622">
                  <c:v>-9.4448328333333331E-2</c:v>
                </c:pt>
                <c:pt idx="2623">
                  <c:v>-9.3761078333333331E-2</c:v>
                </c:pt>
                <c:pt idx="2624">
                  <c:v>-9.3944470000000002E-2</c:v>
                </c:pt>
                <c:pt idx="2625">
                  <c:v>-9.4507336666666664E-2</c:v>
                </c:pt>
                <c:pt idx="2626">
                  <c:v>-9.1944941666666669E-2</c:v>
                </c:pt>
                <c:pt idx="2627">
                  <c:v>-9.2363755000000006E-2</c:v>
                </c:pt>
                <c:pt idx="2628">
                  <c:v>-9.209152000000001E-2</c:v>
                </c:pt>
                <c:pt idx="2629">
                  <c:v>-9.1428398333333327E-2</c:v>
                </c:pt>
                <c:pt idx="2630">
                  <c:v>-9.1291325000000006E-2</c:v>
                </c:pt>
                <c:pt idx="2631">
                  <c:v>-9.165558E-2</c:v>
                </c:pt>
                <c:pt idx="2632">
                  <c:v>-9.0668178333333335E-2</c:v>
                </c:pt>
                <c:pt idx="2633">
                  <c:v>-9.0549516666666677E-2</c:v>
                </c:pt>
                <c:pt idx="2634">
                  <c:v>-8.9602096666666659E-2</c:v>
                </c:pt>
                <c:pt idx="2635">
                  <c:v>-8.9622401666666671E-2</c:v>
                </c:pt>
                <c:pt idx="2636">
                  <c:v>-8.9133786666666659E-2</c:v>
                </c:pt>
                <c:pt idx="2637">
                  <c:v>-8.8093726666666664E-2</c:v>
                </c:pt>
                <c:pt idx="2638">
                  <c:v>-8.8600746666666674E-2</c:v>
                </c:pt>
                <c:pt idx="2639">
                  <c:v>-8.7765018333333333E-2</c:v>
                </c:pt>
                <c:pt idx="2640">
                  <c:v>-8.7543551666666664E-2</c:v>
                </c:pt>
                <c:pt idx="2641">
                  <c:v>-8.6927375000000001E-2</c:v>
                </c:pt>
                <c:pt idx="2642">
                  <c:v>-8.7242761666666668E-2</c:v>
                </c:pt>
                <c:pt idx="2643">
                  <c:v>-8.7442016666666678E-2</c:v>
                </c:pt>
                <c:pt idx="2644">
                  <c:v>-8.6368321666666664E-2</c:v>
                </c:pt>
                <c:pt idx="2645">
                  <c:v>-8.6070076666666662E-2</c:v>
                </c:pt>
                <c:pt idx="2646">
                  <c:v>-8.5630950000000011E-2</c:v>
                </c:pt>
                <c:pt idx="2647">
                  <c:v>-8.6114493333333333E-2</c:v>
                </c:pt>
                <c:pt idx="2648">
                  <c:v>-8.3813539999999992E-2</c:v>
                </c:pt>
                <c:pt idx="2649">
                  <c:v>-8.4789506666666667E-2</c:v>
                </c:pt>
                <c:pt idx="2650">
                  <c:v>-8.3609206666666672E-2</c:v>
                </c:pt>
                <c:pt idx="2651">
                  <c:v>-8.3346493333333341E-2</c:v>
                </c:pt>
                <c:pt idx="2652">
                  <c:v>-8.3227825000000005E-2</c:v>
                </c:pt>
                <c:pt idx="2653">
                  <c:v>-9.5918623333333328E-2</c:v>
                </c:pt>
                <c:pt idx="2654">
                  <c:v>-9.6293028333333336E-2</c:v>
                </c:pt>
                <c:pt idx="2655">
                  <c:v>-9.4539698333333338E-2</c:v>
                </c:pt>
                <c:pt idx="2656">
                  <c:v>-9.3410793333333325E-2</c:v>
                </c:pt>
                <c:pt idx="2657">
                  <c:v>-9.3875305000000006E-2</c:v>
                </c:pt>
                <c:pt idx="2658">
                  <c:v>-9.3255956666666667E-2</c:v>
                </c:pt>
                <c:pt idx="2659">
                  <c:v>-9.2651843333333345E-2</c:v>
                </c:pt>
                <c:pt idx="2660">
                  <c:v>-9.3534533333333336E-2</c:v>
                </c:pt>
                <c:pt idx="2661">
                  <c:v>-9.1983016666666667E-2</c:v>
                </c:pt>
                <c:pt idx="2662">
                  <c:v>-9.2019176666666674E-2</c:v>
                </c:pt>
                <c:pt idx="2663">
                  <c:v>-9.1974131666666667E-2</c:v>
                </c:pt>
                <c:pt idx="2664">
                  <c:v>-9.1247543333333334E-2</c:v>
                </c:pt>
                <c:pt idx="2665">
                  <c:v>-9.1030518333333338E-2</c:v>
                </c:pt>
                <c:pt idx="2666">
                  <c:v>-9.1857370000000008E-2</c:v>
                </c:pt>
                <c:pt idx="2667">
                  <c:v>-9.0645973333333338E-2</c:v>
                </c:pt>
                <c:pt idx="2668">
                  <c:v>-8.9669363333333335E-2</c:v>
                </c:pt>
                <c:pt idx="2669">
                  <c:v>-8.9381265000000001E-2</c:v>
                </c:pt>
                <c:pt idx="2670">
                  <c:v>-8.8462408333333339E-2</c:v>
                </c:pt>
                <c:pt idx="2671">
                  <c:v>-8.8109596666666665E-2</c:v>
                </c:pt>
                <c:pt idx="2672">
                  <c:v>-8.8551886666666663E-2</c:v>
                </c:pt>
                <c:pt idx="2673">
                  <c:v>-8.8023916666666674E-2</c:v>
                </c:pt>
                <c:pt idx="2674">
                  <c:v>-8.7695845000000008E-2</c:v>
                </c:pt>
                <c:pt idx="2675">
                  <c:v>-8.7528316666666675E-2</c:v>
                </c:pt>
                <c:pt idx="2676">
                  <c:v>-8.7292258333333331E-2</c:v>
                </c:pt>
                <c:pt idx="2677">
                  <c:v>-8.6533943333333335E-2</c:v>
                </c:pt>
                <c:pt idx="2678">
                  <c:v>-8.6521888333333338E-2</c:v>
                </c:pt>
                <c:pt idx="2679">
                  <c:v>-8.5926031666666666E-2</c:v>
                </c:pt>
                <c:pt idx="2680">
                  <c:v>-8.5511653333333326E-2</c:v>
                </c:pt>
                <c:pt idx="2681">
                  <c:v>-8.5184216666666673E-2</c:v>
                </c:pt>
                <c:pt idx="2682">
                  <c:v>-8.4562969999999987E-2</c:v>
                </c:pt>
                <c:pt idx="2683">
                  <c:v>-8.4502044999999998E-2</c:v>
                </c:pt>
                <c:pt idx="2684">
                  <c:v>-9.6508773333333339E-2</c:v>
                </c:pt>
                <c:pt idx="2685">
                  <c:v>-9.5273899999999995E-2</c:v>
                </c:pt>
                <c:pt idx="2686">
                  <c:v>-9.4078993333333333E-2</c:v>
                </c:pt>
                <c:pt idx="2687">
                  <c:v>-9.4694534999999996E-2</c:v>
                </c:pt>
                <c:pt idx="2688">
                  <c:v>-9.4000951666666666E-2</c:v>
                </c:pt>
                <c:pt idx="2689">
                  <c:v>-9.3169021666666671E-2</c:v>
                </c:pt>
                <c:pt idx="2690">
                  <c:v>-9.2843485000000003E-2</c:v>
                </c:pt>
                <c:pt idx="2691">
                  <c:v>-9.234535666666667E-2</c:v>
                </c:pt>
                <c:pt idx="2692">
                  <c:v>-9.3646859999999998E-2</c:v>
                </c:pt>
                <c:pt idx="2693">
                  <c:v>-9.176218500000001E-2</c:v>
                </c:pt>
                <c:pt idx="2694">
                  <c:v>-9.1958896666666665E-2</c:v>
                </c:pt>
                <c:pt idx="2695">
                  <c:v>-9.2453861666666665E-2</c:v>
                </c:pt>
                <c:pt idx="2696">
                  <c:v>-9.1173926666666669E-2</c:v>
                </c:pt>
                <c:pt idx="2697">
                  <c:v>-9.1102861666666674E-2</c:v>
                </c:pt>
                <c:pt idx="2698">
                  <c:v>-8.9970151666666665E-2</c:v>
                </c:pt>
                <c:pt idx="2699">
                  <c:v>-9.0111024999999997E-2</c:v>
                </c:pt>
                <c:pt idx="2700">
                  <c:v>-8.9673805000000009E-2</c:v>
                </c:pt>
                <c:pt idx="2701">
                  <c:v>-8.9022731666666674E-2</c:v>
                </c:pt>
                <c:pt idx="2702">
                  <c:v>-8.8237770000000007E-2</c:v>
                </c:pt>
                <c:pt idx="2703">
                  <c:v>-8.8316448333333339E-2</c:v>
                </c:pt>
                <c:pt idx="2704">
                  <c:v>-8.7664119999999998E-2</c:v>
                </c:pt>
                <c:pt idx="2705">
                  <c:v>-8.7640006666666673E-2</c:v>
                </c:pt>
                <c:pt idx="2706">
                  <c:v>-8.6899463333333329E-2</c:v>
                </c:pt>
                <c:pt idx="2707">
                  <c:v>-8.6429246666666668E-2</c:v>
                </c:pt>
                <c:pt idx="2708">
                  <c:v>-8.625029666666667E-2</c:v>
                </c:pt>
                <c:pt idx="2709">
                  <c:v>-8.5701386666666671E-2</c:v>
                </c:pt>
                <c:pt idx="2710">
                  <c:v>-8.5189294999999998E-2</c:v>
                </c:pt>
                <c:pt idx="2711">
                  <c:v>-8.5955858333333329E-2</c:v>
                </c:pt>
                <c:pt idx="2712">
                  <c:v>-8.4496966666666659E-2</c:v>
                </c:pt>
                <c:pt idx="2713">
                  <c:v>-8.4924666666666676E-2</c:v>
                </c:pt>
                <c:pt idx="2714">
                  <c:v>-8.4330081666666654E-2</c:v>
                </c:pt>
                <c:pt idx="2715">
                  <c:v>-8.4553448333333323E-2</c:v>
                </c:pt>
                <c:pt idx="2716">
                  <c:v>-8.3504501666666661E-2</c:v>
                </c:pt>
                <c:pt idx="2717">
                  <c:v>-8.2992403333333339E-2</c:v>
                </c:pt>
                <c:pt idx="2718">
                  <c:v>-8.2475861666666678E-2</c:v>
                </c:pt>
                <c:pt idx="2719">
                  <c:v>-9.4394381666666666E-2</c:v>
                </c:pt>
                <c:pt idx="2720">
                  <c:v>-9.3004671666666663E-2</c:v>
                </c:pt>
                <c:pt idx="2721">
                  <c:v>-9.3091606666666674E-2</c:v>
                </c:pt>
                <c:pt idx="2722">
                  <c:v>-9.3252158333333321E-2</c:v>
                </c:pt>
                <c:pt idx="2723">
                  <c:v>-9.2092791666666673E-2</c:v>
                </c:pt>
                <c:pt idx="2724">
                  <c:v>-9.1451875000000002E-2</c:v>
                </c:pt>
                <c:pt idx="2725">
                  <c:v>-9.0979758333333341E-2</c:v>
                </c:pt>
                <c:pt idx="2726">
                  <c:v>-9.1394766666666655E-2</c:v>
                </c:pt>
                <c:pt idx="2727">
                  <c:v>-9.1357955000000005E-2</c:v>
                </c:pt>
                <c:pt idx="2728">
                  <c:v>-8.9449166666666663E-2</c:v>
                </c:pt>
                <c:pt idx="2729">
                  <c:v>-9.0249355000000003E-2</c:v>
                </c:pt>
                <c:pt idx="2730">
                  <c:v>-8.9435211666666667E-2</c:v>
                </c:pt>
                <c:pt idx="2731">
                  <c:v>-8.9463123333333339E-2</c:v>
                </c:pt>
                <c:pt idx="2732">
                  <c:v>-9.0338833333333327E-2</c:v>
                </c:pt>
                <c:pt idx="2733">
                  <c:v>-8.9036695000000013E-2</c:v>
                </c:pt>
                <c:pt idx="2734">
                  <c:v>-8.8591869999999989E-2</c:v>
                </c:pt>
                <c:pt idx="2735">
                  <c:v>-8.839768499999999E-2</c:v>
                </c:pt>
                <c:pt idx="2736">
                  <c:v>-8.8470030000000005E-2</c:v>
                </c:pt>
                <c:pt idx="2737">
                  <c:v>-8.7119651666666659E-2</c:v>
                </c:pt>
                <c:pt idx="2738">
                  <c:v>-8.7320819999999993E-2</c:v>
                </c:pt>
                <c:pt idx="2739">
                  <c:v>-8.6133535000000011E-2</c:v>
                </c:pt>
                <c:pt idx="2740">
                  <c:v>-8.6041521666666662E-2</c:v>
                </c:pt>
                <c:pt idx="2741">
                  <c:v>-8.5693773333333334E-2</c:v>
                </c:pt>
                <c:pt idx="2742">
                  <c:v>-8.6217299999999997E-2</c:v>
                </c:pt>
                <c:pt idx="2743">
                  <c:v>-8.5099816666666675E-2</c:v>
                </c:pt>
                <c:pt idx="2744">
                  <c:v>-8.5488176666666665E-2</c:v>
                </c:pt>
                <c:pt idx="2745">
                  <c:v>-8.4489361666666665E-2</c:v>
                </c:pt>
                <c:pt idx="2746">
                  <c:v>-8.5304784999999994E-2</c:v>
                </c:pt>
                <c:pt idx="2747">
                  <c:v>-8.4005173333333336E-2</c:v>
                </c:pt>
                <c:pt idx="2748">
                  <c:v>-8.3291919999999992E-2</c:v>
                </c:pt>
                <c:pt idx="2749">
                  <c:v>-8.3766571666666664E-2</c:v>
                </c:pt>
                <c:pt idx="2750">
                  <c:v>-8.3666951666666656E-2</c:v>
                </c:pt>
                <c:pt idx="2751">
                  <c:v>-8.278426333333333E-2</c:v>
                </c:pt>
                <c:pt idx="2752">
                  <c:v>-9.4753551666666672E-2</c:v>
                </c:pt>
                <c:pt idx="2753">
                  <c:v>-9.3636703333333335E-2</c:v>
                </c:pt>
                <c:pt idx="2754">
                  <c:v>-9.4206548333333334E-2</c:v>
                </c:pt>
                <c:pt idx="2755">
                  <c:v>-9.260997E-2</c:v>
                </c:pt>
                <c:pt idx="2756">
                  <c:v>-9.2341549999999994E-2</c:v>
                </c:pt>
                <c:pt idx="2757">
                  <c:v>-9.1781846666666667E-2</c:v>
                </c:pt>
                <c:pt idx="2758">
                  <c:v>-9.2031876666666665E-2</c:v>
                </c:pt>
                <c:pt idx="2759">
                  <c:v>-9.0604718333333334E-2</c:v>
                </c:pt>
                <c:pt idx="2760">
                  <c:v>-9.0430220000000006E-2</c:v>
                </c:pt>
                <c:pt idx="2761">
                  <c:v>-9.0438470000000007E-2</c:v>
                </c:pt>
                <c:pt idx="2762">
                  <c:v>-8.9545623333333338E-2</c:v>
                </c:pt>
                <c:pt idx="2763">
                  <c:v>-8.9908600000000005E-2</c:v>
                </c:pt>
                <c:pt idx="2764">
                  <c:v>-8.9495491666666663E-2</c:v>
                </c:pt>
                <c:pt idx="2765">
                  <c:v>-8.9540544999999999E-2</c:v>
                </c:pt>
                <c:pt idx="2766">
                  <c:v>-8.8892650000000004E-2</c:v>
                </c:pt>
                <c:pt idx="2767">
                  <c:v>-8.8258068333333342E-2</c:v>
                </c:pt>
                <c:pt idx="2768">
                  <c:v>-8.7247204999999994E-2</c:v>
                </c:pt>
                <c:pt idx="2769">
                  <c:v>-8.7392521666666667E-2</c:v>
                </c:pt>
                <c:pt idx="2770">
                  <c:v>-8.6945151666666665E-2</c:v>
                </c:pt>
                <c:pt idx="2771">
                  <c:v>-8.6597403333333337E-2</c:v>
                </c:pt>
                <c:pt idx="2772">
                  <c:v>-8.6393070000000002E-2</c:v>
                </c:pt>
                <c:pt idx="2773">
                  <c:v>-8.5809269999999993E-2</c:v>
                </c:pt>
                <c:pt idx="2774">
                  <c:v>-8.5457078333333325E-2</c:v>
                </c:pt>
                <c:pt idx="2775">
                  <c:v>-8.5351736666666678E-2</c:v>
                </c:pt>
                <c:pt idx="2776">
                  <c:v>-8.5517366666666664E-2</c:v>
                </c:pt>
                <c:pt idx="2777">
                  <c:v>-8.4067996666666658E-2</c:v>
                </c:pt>
                <c:pt idx="2778">
                  <c:v>-8.4381476666666663E-2</c:v>
                </c:pt>
                <c:pt idx="2779">
                  <c:v>-8.3935371666666661E-2</c:v>
                </c:pt>
                <c:pt idx="2780">
                  <c:v>-8.3287469999999988E-2</c:v>
                </c:pt>
                <c:pt idx="2781">
                  <c:v>-8.3665045000000007E-2</c:v>
                </c:pt>
                <c:pt idx="2782">
                  <c:v>-8.2390825000000001E-2</c:v>
                </c:pt>
                <c:pt idx="2783">
                  <c:v>-8.1754986666666668E-2</c:v>
                </c:pt>
                <c:pt idx="2784">
                  <c:v>-8.1768313333333328E-2</c:v>
                </c:pt>
                <c:pt idx="2785">
                  <c:v>-9.34146E-2</c:v>
                </c:pt>
                <c:pt idx="2786">
                  <c:v>-9.2881568333333331E-2</c:v>
                </c:pt>
                <c:pt idx="2787">
                  <c:v>-9.3055431666666674E-2</c:v>
                </c:pt>
                <c:pt idx="2788">
                  <c:v>-9.2957711666666665E-2</c:v>
                </c:pt>
                <c:pt idx="2789">
                  <c:v>-9.1609248333333324E-2</c:v>
                </c:pt>
                <c:pt idx="2790">
                  <c:v>-9.1306560000000009E-2</c:v>
                </c:pt>
                <c:pt idx="2791">
                  <c:v>-9.1088898333333335E-2</c:v>
                </c:pt>
                <c:pt idx="2792">
                  <c:v>-9.0552051666666675E-2</c:v>
                </c:pt>
                <c:pt idx="2793">
                  <c:v>-9.0348983333333327E-2</c:v>
                </c:pt>
                <c:pt idx="2794">
                  <c:v>-8.975249166666667E-2</c:v>
                </c:pt>
                <c:pt idx="2795">
                  <c:v>-8.9382536666666665E-2</c:v>
                </c:pt>
                <c:pt idx="2796">
                  <c:v>-9.0482251666666666E-2</c:v>
                </c:pt>
                <c:pt idx="2797">
                  <c:v>-8.863818666666666E-2</c:v>
                </c:pt>
                <c:pt idx="2798">
                  <c:v>-8.8525231666666662E-2</c:v>
                </c:pt>
                <c:pt idx="2799">
                  <c:v>-8.8094990000000012E-2</c:v>
                </c:pt>
                <c:pt idx="2800">
                  <c:v>-8.7959186666666675E-2</c:v>
                </c:pt>
                <c:pt idx="2801">
                  <c:v>-8.7255453333333344E-2</c:v>
                </c:pt>
                <c:pt idx="2802">
                  <c:v>-8.734176166666667E-2</c:v>
                </c:pt>
                <c:pt idx="2803">
                  <c:v>-8.6784601666666669E-2</c:v>
                </c:pt>
                <c:pt idx="2804">
                  <c:v>-8.6148763333333336E-2</c:v>
                </c:pt>
                <c:pt idx="2805">
                  <c:v>-8.5679173333333331E-2</c:v>
                </c:pt>
                <c:pt idx="2806">
                  <c:v>-8.6490798333333341E-2</c:v>
                </c:pt>
                <c:pt idx="2807">
                  <c:v>-8.619064500000001E-2</c:v>
                </c:pt>
                <c:pt idx="2808">
                  <c:v>-8.4559789999999996E-2</c:v>
                </c:pt>
                <c:pt idx="2809">
                  <c:v>-8.5526888333333329E-2</c:v>
                </c:pt>
                <c:pt idx="2810">
                  <c:v>-8.4659424999999996E-2</c:v>
                </c:pt>
                <c:pt idx="2811">
                  <c:v>-8.3975355000000002E-2</c:v>
                </c:pt>
                <c:pt idx="2812">
                  <c:v>-8.4232353333333329E-2</c:v>
                </c:pt>
                <c:pt idx="2813">
                  <c:v>-8.4373871666666669E-2</c:v>
                </c:pt>
                <c:pt idx="2814">
                  <c:v>-8.3158660000000009E-2</c:v>
                </c:pt>
                <c:pt idx="2815">
                  <c:v>-8.2980346666666677E-2</c:v>
                </c:pt>
                <c:pt idx="2816">
                  <c:v>-8.2211876666666669E-2</c:v>
                </c:pt>
                <c:pt idx="2817">
                  <c:v>-8.2920701666666666E-2</c:v>
                </c:pt>
                <c:pt idx="2818">
                  <c:v>-8.5068089999999999E-2</c:v>
                </c:pt>
                <c:pt idx="2819">
                  <c:v>-9.6767051666666673E-2</c:v>
                </c:pt>
                <c:pt idx="2820">
                  <c:v>-9.4699613333333335E-2</c:v>
                </c:pt>
                <c:pt idx="2821">
                  <c:v>-9.3971761666666667E-2</c:v>
                </c:pt>
                <c:pt idx="2822">
                  <c:v>-9.4429921666666666E-2</c:v>
                </c:pt>
                <c:pt idx="2823">
                  <c:v>-9.4587295000000002E-2</c:v>
                </c:pt>
                <c:pt idx="2824">
                  <c:v>-9.2764806666666672E-2</c:v>
                </c:pt>
                <c:pt idx="2825">
                  <c:v>-9.3779491666666673E-2</c:v>
                </c:pt>
                <c:pt idx="2826">
                  <c:v>-9.3569445000000001E-2</c:v>
                </c:pt>
                <c:pt idx="2827">
                  <c:v>-9.2632809999999996E-2</c:v>
                </c:pt>
                <c:pt idx="2828">
                  <c:v>-9.19957E-2</c:v>
                </c:pt>
                <c:pt idx="2829">
                  <c:v>-9.1142201666666672E-2</c:v>
                </c:pt>
                <c:pt idx="2830">
                  <c:v>-9.0665641666666671E-2</c:v>
                </c:pt>
                <c:pt idx="2831">
                  <c:v>-9.0074856666666675E-2</c:v>
                </c:pt>
                <c:pt idx="2832">
                  <c:v>-9.083951333333333E-2</c:v>
                </c:pt>
                <c:pt idx="2833">
                  <c:v>-8.9004970000000003E-2</c:v>
                </c:pt>
                <c:pt idx="2834">
                  <c:v>-8.8543629999999998E-2</c:v>
                </c:pt>
                <c:pt idx="2835">
                  <c:v>-8.9113473333333332E-2</c:v>
                </c:pt>
                <c:pt idx="2836">
                  <c:v>-8.8925020000000007E-2</c:v>
                </c:pt>
                <c:pt idx="2837">
                  <c:v>-8.7956658333333326E-2</c:v>
                </c:pt>
                <c:pt idx="2838">
                  <c:v>-8.7691401666666655E-2</c:v>
                </c:pt>
                <c:pt idx="2839">
                  <c:v>-8.6868993333333339E-2</c:v>
                </c:pt>
                <c:pt idx="2840">
                  <c:v>-8.6497131666666671E-2</c:v>
                </c:pt>
                <c:pt idx="2841">
                  <c:v>-8.6566948333333338E-2</c:v>
                </c:pt>
                <c:pt idx="2842">
                  <c:v>-8.5345386666666662E-2</c:v>
                </c:pt>
                <c:pt idx="2843">
                  <c:v>-9.7588816666666675E-2</c:v>
                </c:pt>
                <c:pt idx="2844">
                  <c:v>-9.7469520000000004E-2</c:v>
                </c:pt>
                <c:pt idx="2845">
                  <c:v>-9.6776556666666666E-2</c:v>
                </c:pt>
                <c:pt idx="2846">
                  <c:v>-9.5529628333333338E-2</c:v>
                </c:pt>
                <c:pt idx="2847">
                  <c:v>-9.4227496666666674E-2</c:v>
                </c:pt>
                <c:pt idx="2848">
                  <c:v>-9.3396838333333329E-2</c:v>
                </c:pt>
                <c:pt idx="2849">
                  <c:v>-9.2719744999999992E-2</c:v>
                </c:pt>
                <c:pt idx="2850">
                  <c:v>-9.2702619999999999E-2</c:v>
                </c:pt>
                <c:pt idx="2851">
                  <c:v>-9.3313710000000008E-2</c:v>
                </c:pt>
                <c:pt idx="2852">
                  <c:v>-9.247988E-2</c:v>
                </c:pt>
                <c:pt idx="2853">
                  <c:v>-9.1845941666666667E-2</c:v>
                </c:pt>
                <c:pt idx="2854">
                  <c:v>-9.128878166666668E-2</c:v>
                </c:pt>
                <c:pt idx="2855">
                  <c:v>-9.1673978333333336E-2</c:v>
                </c:pt>
                <c:pt idx="2856">
                  <c:v>-9.1993165000000002E-2</c:v>
                </c:pt>
                <c:pt idx="2857">
                  <c:v>-9.0584421666666665E-2</c:v>
                </c:pt>
                <c:pt idx="2858">
                  <c:v>-8.991430666666668E-2</c:v>
                </c:pt>
                <c:pt idx="2859">
                  <c:v>-8.9527861666666667E-2</c:v>
                </c:pt>
                <c:pt idx="2860">
                  <c:v>-8.9430133333333342E-2</c:v>
                </c:pt>
                <c:pt idx="2861">
                  <c:v>-8.8557601666666666E-2</c:v>
                </c:pt>
                <c:pt idx="2862">
                  <c:v>-8.8131164999999997E-2</c:v>
                </c:pt>
                <c:pt idx="2863">
                  <c:v>-8.7369044999999992E-2</c:v>
                </c:pt>
                <c:pt idx="2864">
                  <c:v>-8.7109501666666672E-2</c:v>
                </c:pt>
                <c:pt idx="2865">
                  <c:v>-8.6901363333333329E-2</c:v>
                </c:pt>
                <c:pt idx="2866">
                  <c:v>-8.6682431666666657E-2</c:v>
                </c:pt>
                <c:pt idx="2867">
                  <c:v>-8.6808713333333329E-2</c:v>
                </c:pt>
                <c:pt idx="2868">
                  <c:v>-8.6254096666666669E-2</c:v>
                </c:pt>
                <c:pt idx="2869">
                  <c:v>-8.5861930000000003E-2</c:v>
                </c:pt>
                <c:pt idx="2870">
                  <c:v>-8.4993846666666664E-2</c:v>
                </c:pt>
                <c:pt idx="2871">
                  <c:v>-8.452299499999999E-2</c:v>
                </c:pt>
                <c:pt idx="2872">
                  <c:v>-8.4342130000000001E-2</c:v>
                </c:pt>
                <c:pt idx="2873">
                  <c:v>-8.4276779999999996E-2</c:v>
                </c:pt>
                <c:pt idx="2874">
                  <c:v>-8.3882070000000003E-2</c:v>
                </c:pt>
                <c:pt idx="2875">
                  <c:v>-8.3974083333333338E-2</c:v>
                </c:pt>
                <c:pt idx="2876">
                  <c:v>-8.297273333333334E-2</c:v>
                </c:pt>
                <c:pt idx="2877">
                  <c:v>-8.2941635E-2</c:v>
                </c:pt>
                <c:pt idx="2878">
                  <c:v>-9.6298741666666673E-2</c:v>
                </c:pt>
                <c:pt idx="2879">
                  <c:v>-9.3976840000000006E-2</c:v>
                </c:pt>
                <c:pt idx="2880">
                  <c:v>-9.2825723333333332E-2</c:v>
                </c:pt>
                <c:pt idx="2881">
                  <c:v>-9.2820008333333329E-2</c:v>
                </c:pt>
                <c:pt idx="2882">
                  <c:v>-9.1299573333333328E-2</c:v>
                </c:pt>
                <c:pt idx="2883">
                  <c:v>-9.1440446666666675E-2</c:v>
                </c:pt>
                <c:pt idx="2884">
                  <c:v>-9.0022818333333338E-2</c:v>
                </c:pt>
                <c:pt idx="2885">
                  <c:v>-8.9893365000000003E-2</c:v>
                </c:pt>
                <c:pt idx="2886">
                  <c:v>-8.8951666666666679E-2</c:v>
                </c:pt>
                <c:pt idx="2887">
                  <c:v>-8.8440840000000007E-2</c:v>
                </c:pt>
                <c:pt idx="2888">
                  <c:v>-8.8358338333333328E-2</c:v>
                </c:pt>
                <c:pt idx="2889">
                  <c:v>-8.8961188333333344E-2</c:v>
                </c:pt>
                <c:pt idx="2890">
                  <c:v>-8.7787223333333345E-2</c:v>
                </c:pt>
                <c:pt idx="2891">
                  <c:v>-8.7650148333333344E-2</c:v>
                </c:pt>
                <c:pt idx="2892">
                  <c:v>-8.6407033333333327E-2</c:v>
                </c:pt>
                <c:pt idx="2893">
                  <c:v>-8.7712971666666667E-2</c:v>
                </c:pt>
                <c:pt idx="2894">
                  <c:v>-8.6755410000000005E-2</c:v>
                </c:pt>
                <c:pt idx="2895">
                  <c:v>-8.6285185E-2</c:v>
                </c:pt>
                <c:pt idx="2896">
                  <c:v>-8.4987489999999999E-2</c:v>
                </c:pt>
                <c:pt idx="2897">
                  <c:v>-8.5655704999999999E-2</c:v>
                </c:pt>
                <c:pt idx="2898">
                  <c:v>-8.5141689999999992E-2</c:v>
                </c:pt>
                <c:pt idx="2899">
                  <c:v>-8.4628328333333336E-2</c:v>
                </c:pt>
                <c:pt idx="2900">
                  <c:v>-8.3743103333333332E-2</c:v>
                </c:pt>
                <c:pt idx="2901">
                  <c:v>-8.4396076666666667E-2</c:v>
                </c:pt>
                <c:pt idx="2902">
                  <c:v>-8.3797041666666669E-2</c:v>
                </c:pt>
                <c:pt idx="2903">
                  <c:v>-8.3309690000000006E-2</c:v>
                </c:pt>
                <c:pt idx="2904">
                  <c:v>-9.453462E-2</c:v>
                </c:pt>
                <c:pt idx="2905">
                  <c:v>-9.4674230000000012E-2</c:v>
                </c:pt>
                <c:pt idx="2906">
                  <c:v>-9.4497814999999999E-2</c:v>
                </c:pt>
                <c:pt idx="2907">
                  <c:v>-9.4052355000000004E-2</c:v>
                </c:pt>
                <c:pt idx="2908">
                  <c:v>-9.2569986666666673E-2</c:v>
                </c:pt>
                <c:pt idx="2909">
                  <c:v>-9.3775033333333341E-2</c:v>
                </c:pt>
                <c:pt idx="2910">
                  <c:v>-9.3243273333333335E-2</c:v>
                </c:pt>
                <c:pt idx="2911">
                  <c:v>-9.2521763333333326E-2</c:v>
                </c:pt>
                <c:pt idx="2912">
                  <c:v>-9.2438006666666656E-2</c:v>
                </c:pt>
                <c:pt idx="2913">
                  <c:v>-9.1843406666666669E-2</c:v>
                </c:pt>
                <c:pt idx="2914">
                  <c:v>-9.0338206666666671E-2</c:v>
                </c:pt>
                <c:pt idx="2915">
                  <c:v>-9.1418241666666664E-2</c:v>
                </c:pt>
                <c:pt idx="2916">
                  <c:v>-9.129259666666667E-2</c:v>
                </c:pt>
                <c:pt idx="2917">
                  <c:v>-9.0570449999999997E-2</c:v>
                </c:pt>
                <c:pt idx="2918">
                  <c:v>-9.0078656666666673E-2</c:v>
                </c:pt>
                <c:pt idx="2919">
                  <c:v>-8.8933896666666665E-2</c:v>
                </c:pt>
                <c:pt idx="2920">
                  <c:v>-8.9268311666666669E-2</c:v>
                </c:pt>
                <c:pt idx="2921">
                  <c:v>-8.8492870000000001E-2</c:v>
                </c:pt>
                <c:pt idx="2922">
                  <c:v>-8.8487791666666663E-2</c:v>
                </c:pt>
                <c:pt idx="2923">
                  <c:v>-8.7487704999999999E-2</c:v>
                </c:pt>
                <c:pt idx="2924">
                  <c:v>-8.7088561666666661E-2</c:v>
                </c:pt>
                <c:pt idx="2925">
                  <c:v>-8.6254096666666669E-2</c:v>
                </c:pt>
                <c:pt idx="2926">
                  <c:v>-8.7181846666666674E-2</c:v>
                </c:pt>
                <c:pt idx="2927">
                  <c:v>-8.619380833333333E-2</c:v>
                </c:pt>
                <c:pt idx="2928">
                  <c:v>-8.5747711666666671E-2</c:v>
                </c:pt>
                <c:pt idx="2929">
                  <c:v>-8.4680995000000009E-2</c:v>
                </c:pt>
                <c:pt idx="2930">
                  <c:v>-8.4423995000000002E-2</c:v>
                </c:pt>
                <c:pt idx="2931">
                  <c:v>-8.4852965000000002E-2</c:v>
                </c:pt>
                <c:pt idx="2932">
                  <c:v>-8.4159375000000008E-2</c:v>
                </c:pt>
                <c:pt idx="2933">
                  <c:v>-8.379196333333333E-2</c:v>
                </c:pt>
                <c:pt idx="2934">
                  <c:v>-8.3604764999999998E-2</c:v>
                </c:pt>
                <c:pt idx="2935">
                  <c:v>-8.2979083333333328E-2</c:v>
                </c:pt>
                <c:pt idx="2936">
                  <c:v>-8.3797041666666669E-2</c:v>
                </c:pt>
                <c:pt idx="2937">
                  <c:v>-9.1778675000000004E-2</c:v>
                </c:pt>
                <c:pt idx="2938">
                  <c:v>-9.4578410000000002E-2</c:v>
                </c:pt>
                <c:pt idx="2939">
                  <c:v>-9.3795346666666654E-2</c:v>
                </c:pt>
                <c:pt idx="2940">
                  <c:v>-9.2391038333333328E-2</c:v>
                </c:pt>
                <c:pt idx="2941">
                  <c:v>-9.4089786666666661E-2</c:v>
                </c:pt>
                <c:pt idx="2942">
                  <c:v>-9.3254685000000004E-2</c:v>
                </c:pt>
                <c:pt idx="2943">
                  <c:v>-9.2320608333333345E-2</c:v>
                </c:pt>
                <c:pt idx="2944">
                  <c:v>-9.193414833333334E-2</c:v>
                </c:pt>
                <c:pt idx="2945">
                  <c:v>-9.1654308333333337E-2</c:v>
                </c:pt>
                <c:pt idx="2946">
                  <c:v>-9.1031790000000001E-2</c:v>
                </c:pt>
                <c:pt idx="2947">
                  <c:v>-9.1415079999999996E-2</c:v>
                </c:pt>
                <c:pt idx="2948">
                  <c:v>-9.2000778333333338E-2</c:v>
                </c:pt>
                <c:pt idx="2949">
                  <c:v>-9.0456231666666664E-2</c:v>
                </c:pt>
                <c:pt idx="2950">
                  <c:v>-8.9979036666666665E-2</c:v>
                </c:pt>
                <c:pt idx="2951">
                  <c:v>-8.9998069999999999E-2</c:v>
                </c:pt>
                <c:pt idx="2952">
                  <c:v>-8.9371753333333331E-2</c:v>
                </c:pt>
                <c:pt idx="2953">
                  <c:v>-8.879366000000001E-2</c:v>
                </c:pt>
                <c:pt idx="2954">
                  <c:v>-8.8632471666666671E-2</c:v>
                </c:pt>
                <c:pt idx="2955">
                  <c:v>-8.8117838333333337E-2</c:v>
                </c:pt>
                <c:pt idx="2956">
                  <c:v>-8.7271953333333332E-2</c:v>
                </c:pt>
                <c:pt idx="2957">
                  <c:v>-8.6852503333333331E-2</c:v>
                </c:pt>
                <c:pt idx="2958">
                  <c:v>-8.6253468333333333E-2</c:v>
                </c:pt>
                <c:pt idx="2959">
                  <c:v>-8.6243946666666668E-2</c:v>
                </c:pt>
                <c:pt idx="2960">
                  <c:v>-8.6116393333333333E-2</c:v>
                </c:pt>
                <c:pt idx="2961">
                  <c:v>-8.6026923333333324E-2</c:v>
                </c:pt>
                <c:pt idx="2962">
                  <c:v>-8.5288913333333341E-2</c:v>
                </c:pt>
                <c:pt idx="2963">
                  <c:v>-8.4990040000000003E-2</c:v>
                </c:pt>
                <c:pt idx="2964">
                  <c:v>-8.3649826666666677E-2</c:v>
                </c:pt>
                <c:pt idx="2965">
                  <c:v>-8.4390361666666663E-2</c:v>
                </c:pt>
                <c:pt idx="2966">
                  <c:v>-8.3346486666666664E-2</c:v>
                </c:pt>
                <c:pt idx="2967">
                  <c:v>-8.3098379999999999E-2</c:v>
                </c:pt>
                <c:pt idx="2968">
                  <c:v>-8.2947976666666673E-2</c:v>
                </c:pt>
                <c:pt idx="2969">
                  <c:v>-8.2864856666666667E-2</c:v>
                </c:pt>
                <c:pt idx="2970">
                  <c:v>-8.2805205000000007E-2</c:v>
                </c:pt>
                <c:pt idx="2971">
                  <c:v>-8.2270256666666666E-2</c:v>
                </c:pt>
                <c:pt idx="2972">
                  <c:v>-9.4565081666666675E-2</c:v>
                </c:pt>
                <c:pt idx="2973">
                  <c:v>-9.371983166666667E-2</c:v>
                </c:pt>
                <c:pt idx="2974">
                  <c:v>-9.3575788333333326E-2</c:v>
                </c:pt>
                <c:pt idx="2975">
                  <c:v>-9.3462196666666664E-2</c:v>
                </c:pt>
                <c:pt idx="2976">
                  <c:v>-9.2267298333333331E-2</c:v>
                </c:pt>
                <c:pt idx="2977">
                  <c:v>-9.1643516666666675E-2</c:v>
                </c:pt>
                <c:pt idx="2978">
                  <c:v>-9.025127166666666E-2</c:v>
                </c:pt>
                <c:pt idx="2979">
                  <c:v>-9.0482251666666666E-2</c:v>
                </c:pt>
                <c:pt idx="2980">
                  <c:v>-9.0575528333333336E-2</c:v>
                </c:pt>
                <c:pt idx="2981">
                  <c:v>-8.9416170000000003E-2</c:v>
                </c:pt>
                <c:pt idx="2982">
                  <c:v>-8.8977050000000002E-2</c:v>
                </c:pt>
                <c:pt idx="2983">
                  <c:v>-8.9056364999999998E-2</c:v>
                </c:pt>
                <c:pt idx="2984">
                  <c:v>-8.8245383333333344E-2</c:v>
                </c:pt>
                <c:pt idx="2985">
                  <c:v>-8.7535929999999998E-2</c:v>
                </c:pt>
                <c:pt idx="2986">
                  <c:v>-8.730050666666668E-2</c:v>
                </c:pt>
                <c:pt idx="2987">
                  <c:v>-8.7183109999999994E-2</c:v>
                </c:pt>
                <c:pt idx="2988">
                  <c:v>-8.6834740000000007E-2</c:v>
                </c:pt>
                <c:pt idx="2989">
                  <c:v>-8.5724234999999996E-2</c:v>
                </c:pt>
                <c:pt idx="2990">
                  <c:v>-8.5994561666666663E-2</c:v>
                </c:pt>
                <c:pt idx="2991">
                  <c:v>-8.5632221666666675E-2</c:v>
                </c:pt>
                <c:pt idx="2992">
                  <c:v>-8.5028108333333324E-2</c:v>
                </c:pt>
                <c:pt idx="2993">
                  <c:v>-8.5094101666666672E-2</c:v>
                </c:pt>
                <c:pt idx="2994">
                  <c:v>-8.5252738333333328E-2</c:v>
                </c:pt>
                <c:pt idx="2995">
                  <c:v>-8.4132098333333336E-2</c:v>
                </c:pt>
                <c:pt idx="2996">
                  <c:v>-8.374753833333333E-2</c:v>
                </c:pt>
                <c:pt idx="2997">
                  <c:v>-8.3499431666666665E-2</c:v>
                </c:pt>
                <c:pt idx="2998">
                  <c:v>-8.3132640000000008E-2</c:v>
                </c:pt>
                <c:pt idx="2999">
                  <c:v>-8.2959405E-2</c:v>
                </c:pt>
                <c:pt idx="3000">
                  <c:v>-8.2362270000000001E-2</c:v>
                </c:pt>
                <c:pt idx="3001">
                  <c:v>-8.312059166666666E-2</c:v>
                </c:pt>
                <c:pt idx="3002">
                  <c:v>-9.3794068333333341E-2</c:v>
                </c:pt>
                <c:pt idx="3003">
                  <c:v>-9.3853728333333331E-2</c:v>
                </c:pt>
                <c:pt idx="3004">
                  <c:v>-9.2786375000000004E-2</c:v>
                </c:pt>
                <c:pt idx="3005">
                  <c:v>-9.2689919999999995E-2</c:v>
                </c:pt>
                <c:pt idx="3006">
                  <c:v>-9.176218500000001E-2</c:v>
                </c:pt>
                <c:pt idx="3007">
                  <c:v>-9.0453696666666666E-2</c:v>
                </c:pt>
                <c:pt idx="3008">
                  <c:v>-9.0946761666666667E-2</c:v>
                </c:pt>
                <c:pt idx="3009">
                  <c:v>-9.0722116666666672E-2</c:v>
                </c:pt>
                <c:pt idx="3010">
                  <c:v>-9.0008863333333342E-2</c:v>
                </c:pt>
                <c:pt idx="3011">
                  <c:v>-8.9798188333333334E-2</c:v>
                </c:pt>
                <c:pt idx="3012">
                  <c:v>-8.9338120000000007E-2</c:v>
                </c:pt>
                <c:pt idx="3013">
                  <c:v>-8.8515075000000012E-2</c:v>
                </c:pt>
                <c:pt idx="3014">
                  <c:v>-8.7671733333333321E-2</c:v>
                </c:pt>
                <c:pt idx="3015">
                  <c:v>-8.7456615000000001E-2</c:v>
                </c:pt>
                <c:pt idx="3016">
                  <c:v>-8.695910833333334E-2</c:v>
                </c:pt>
                <c:pt idx="3017">
                  <c:v>-8.7047323333333329E-2</c:v>
                </c:pt>
                <c:pt idx="3018">
                  <c:v>-8.6276945000000008E-2</c:v>
                </c:pt>
                <c:pt idx="3019">
                  <c:v>-8.5830846666666669E-2</c:v>
                </c:pt>
                <c:pt idx="3020">
                  <c:v>-8.5674738333333333E-2</c:v>
                </c:pt>
                <c:pt idx="3021">
                  <c:v>-8.5827668333333343E-2</c:v>
                </c:pt>
                <c:pt idx="3022">
                  <c:v>-8.5589694999999993E-2</c:v>
                </c:pt>
                <c:pt idx="3023">
                  <c:v>-8.4412566666666661E-2</c:v>
                </c:pt>
                <c:pt idx="3024">
                  <c:v>-8.4113684999999994E-2</c:v>
                </c:pt>
                <c:pt idx="3025">
                  <c:v>-8.3412496666666669E-2</c:v>
                </c:pt>
                <c:pt idx="3026">
                  <c:v>-8.3276693333333332E-2</c:v>
                </c:pt>
                <c:pt idx="3027">
                  <c:v>-8.2425093333333324E-2</c:v>
                </c:pt>
                <c:pt idx="3028">
                  <c:v>-8.3292548333333327E-2</c:v>
                </c:pt>
                <c:pt idx="3029">
                  <c:v>-8.2850258333333329E-2</c:v>
                </c:pt>
                <c:pt idx="3030">
                  <c:v>-9.425033666666667E-2</c:v>
                </c:pt>
                <c:pt idx="3031">
                  <c:v>-9.435187166666667E-2</c:v>
                </c:pt>
                <c:pt idx="3032">
                  <c:v>-9.2261584999999993E-2</c:v>
                </c:pt>
                <c:pt idx="3033">
                  <c:v>-9.2597905000000008E-2</c:v>
                </c:pt>
                <c:pt idx="3034">
                  <c:v>-9.3356854999999989E-2</c:v>
                </c:pt>
                <c:pt idx="3035">
                  <c:v>-9.2174649999999997E-2</c:v>
                </c:pt>
                <c:pt idx="3036">
                  <c:v>-9.1797081666666669E-2</c:v>
                </c:pt>
                <c:pt idx="3037">
                  <c:v>-9.1231036666666668E-2</c:v>
                </c:pt>
                <c:pt idx="3038">
                  <c:v>-9.1163149999999998E-2</c:v>
                </c:pt>
                <c:pt idx="3039">
                  <c:v>-9.0135781666666664E-2</c:v>
                </c:pt>
                <c:pt idx="3040">
                  <c:v>-9.131798666666667E-2</c:v>
                </c:pt>
                <c:pt idx="3041">
                  <c:v>-9.043592666666668E-2</c:v>
                </c:pt>
                <c:pt idx="3042">
                  <c:v>-8.9510083333333337E-2</c:v>
                </c:pt>
                <c:pt idx="3043">
                  <c:v>-8.9805793333333342E-2</c:v>
                </c:pt>
                <c:pt idx="3044">
                  <c:v>-8.8761290000000007E-2</c:v>
                </c:pt>
                <c:pt idx="3045">
                  <c:v>-8.8590598333333326E-2</c:v>
                </c:pt>
                <c:pt idx="3046">
                  <c:v>-8.7432503333333342E-2</c:v>
                </c:pt>
                <c:pt idx="3047">
                  <c:v>-8.6876615000000004E-2</c:v>
                </c:pt>
                <c:pt idx="3048">
                  <c:v>-8.7119651666666659E-2</c:v>
                </c:pt>
                <c:pt idx="3049">
                  <c:v>-8.7784688333333333E-2</c:v>
                </c:pt>
                <c:pt idx="3050">
                  <c:v>-8.6601209999999998E-2</c:v>
                </c:pt>
                <c:pt idx="3051">
                  <c:v>-8.5999003333333338E-2</c:v>
                </c:pt>
                <c:pt idx="3052">
                  <c:v>-8.5630950000000011E-2</c:v>
                </c:pt>
                <c:pt idx="3053">
                  <c:v>-8.4866921666666664E-2</c:v>
                </c:pt>
                <c:pt idx="3054">
                  <c:v>-8.4786971666666669E-2</c:v>
                </c:pt>
                <c:pt idx="3055">
                  <c:v>-8.5068726666666677E-2</c:v>
                </c:pt>
                <c:pt idx="3056">
                  <c:v>-8.4253931666666657E-2</c:v>
                </c:pt>
                <c:pt idx="3057">
                  <c:v>-8.4381484999999992E-2</c:v>
                </c:pt>
                <c:pt idx="3058">
                  <c:v>-8.371265E-2</c:v>
                </c:pt>
                <c:pt idx="3059">
                  <c:v>-8.374182333333334E-2</c:v>
                </c:pt>
                <c:pt idx="3060">
                  <c:v>-8.291308166666668E-2</c:v>
                </c:pt>
                <c:pt idx="3061">
                  <c:v>-8.2394003333333327E-2</c:v>
                </c:pt>
                <c:pt idx="3062">
                  <c:v>-8.2637040000000009E-2</c:v>
                </c:pt>
                <c:pt idx="3063">
                  <c:v>-8.2140803333333332E-2</c:v>
                </c:pt>
                <c:pt idx="3064">
                  <c:v>-8.0826608333333327E-2</c:v>
                </c:pt>
                <c:pt idx="3065">
                  <c:v>-9.2885375000000006E-2</c:v>
                </c:pt>
                <c:pt idx="3066">
                  <c:v>-9.3523756666666666E-2</c:v>
                </c:pt>
                <c:pt idx="3067">
                  <c:v>-9.2380245E-2</c:v>
                </c:pt>
                <c:pt idx="3068">
                  <c:v>-9.1406186666666667E-2</c:v>
                </c:pt>
                <c:pt idx="3069">
                  <c:v>-9.1838963333333343E-2</c:v>
                </c:pt>
                <c:pt idx="3070">
                  <c:v>-9.1026074999999998E-2</c:v>
                </c:pt>
                <c:pt idx="3071">
                  <c:v>-9.0824921666666655E-2</c:v>
                </c:pt>
                <c:pt idx="3072">
                  <c:v>-9.0643430000000011E-2</c:v>
                </c:pt>
                <c:pt idx="3073">
                  <c:v>-9.0404200000000004E-2</c:v>
                </c:pt>
                <c:pt idx="3074">
                  <c:v>-8.9104596666666661E-2</c:v>
                </c:pt>
                <c:pt idx="3075">
                  <c:v>-9.0411186666666657E-2</c:v>
                </c:pt>
                <c:pt idx="3076">
                  <c:v>-8.9036695000000013E-2</c:v>
                </c:pt>
                <c:pt idx="3077">
                  <c:v>-8.8681968333333333E-2</c:v>
                </c:pt>
                <c:pt idx="3078">
                  <c:v>-8.860519E-2</c:v>
                </c:pt>
                <c:pt idx="3079">
                  <c:v>-8.8171148333333338E-2</c:v>
                </c:pt>
                <c:pt idx="3080">
                  <c:v>-8.7086018333333334E-2</c:v>
                </c:pt>
                <c:pt idx="3081">
                  <c:v>-8.6618343333333334E-2</c:v>
                </c:pt>
                <c:pt idx="3082">
                  <c:v>-8.6443830000000013E-2</c:v>
                </c:pt>
                <c:pt idx="3083">
                  <c:v>-8.6082760000000008E-2</c:v>
                </c:pt>
                <c:pt idx="3084">
                  <c:v>-8.5595425000000003E-2</c:v>
                </c:pt>
                <c:pt idx="3085">
                  <c:v>-8.5575739999999997E-2</c:v>
                </c:pt>
                <c:pt idx="3086">
                  <c:v>-8.5134084999999998E-2</c:v>
                </c:pt>
                <c:pt idx="3087">
                  <c:v>-8.4741281666666668E-2</c:v>
                </c:pt>
                <c:pt idx="3088">
                  <c:v>-9.3845478333333329E-2</c:v>
                </c:pt>
                <c:pt idx="3089">
                  <c:v>-9.4212261666666672E-2</c:v>
                </c:pt>
                <c:pt idx="3090">
                  <c:v>-9.3631624999999996E-2</c:v>
                </c:pt>
                <c:pt idx="3091">
                  <c:v>-9.2755286666666673E-2</c:v>
                </c:pt>
                <c:pt idx="3092">
                  <c:v>-9.3555481666666662E-2</c:v>
                </c:pt>
                <c:pt idx="3093">
                  <c:v>-9.3316881666666671E-2</c:v>
                </c:pt>
                <c:pt idx="3094">
                  <c:v>-9.1526755000000001E-2</c:v>
                </c:pt>
                <c:pt idx="3095">
                  <c:v>-9.2233038333333336E-2</c:v>
                </c:pt>
                <c:pt idx="3096">
                  <c:v>-9.1161878333333321E-2</c:v>
                </c:pt>
                <c:pt idx="3097">
                  <c:v>-9.0654849999999995E-2</c:v>
                </c:pt>
                <c:pt idx="3098">
                  <c:v>-9.0994978333333323E-2</c:v>
                </c:pt>
                <c:pt idx="3099">
                  <c:v>-9.1402379999999991E-2</c:v>
                </c:pt>
                <c:pt idx="3100">
                  <c:v>-8.964144333333332E-2</c:v>
                </c:pt>
                <c:pt idx="3101">
                  <c:v>-9.0179554999999995E-2</c:v>
                </c:pt>
                <c:pt idx="3102">
                  <c:v>-8.9457416666666664E-2</c:v>
                </c:pt>
                <c:pt idx="3103">
                  <c:v>-8.9223264999999996E-2</c:v>
                </c:pt>
                <c:pt idx="3104">
                  <c:v>-8.7551165E-2</c:v>
                </c:pt>
                <c:pt idx="3105">
                  <c:v>-8.7214843333333333E-2</c:v>
                </c:pt>
                <c:pt idx="3106">
                  <c:v>-8.7051121666666675E-2</c:v>
                </c:pt>
                <c:pt idx="3107">
                  <c:v>-8.6057385E-2</c:v>
                </c:pt>
                <c:pt idx="3108">
                  <c:v>-8.5951415000000003E-2</c:v>
                </c:pt>
                <c:pt idx="3109">
                  <c:v>-8.5722326666666668E-2</c:v>
                </c:pt>
                <c:pt idx="3110">
                  <c:v>-8.5123928333333335E-2</c:v>
                </c:pt>
                <c:pt idx="3111">
                  <c:v>-8.522608999999999E-2</c:v>
                </c:pt>
                <c:pt idx="3112">
                  <c:v>-8.5098544999999998E-2</c:v>
                </c:pt>
                <c:pt idx="3113">
                  <c:v>-8.3790691666666667E-2</c:v>
                </c:pt>
                <c:pt idx="3114">
                  <c:v>-8.429455000000001E-2</c:v>
                </c:pt>
                <c:pt idx="3115">
                  <c:v>-8.3332530000000002E-2</c:v>
                </c:pt>
                <c:pt idx="3116">
                  <c:v>-8.325067333333333E-2</c:v>
                </c:pt>
                <c:pt idx="3117">
                  <c:v>-8.2165558333333333E-2</c:v>
                </c:pt>
                <c:pt idx="3118">
                  <c:v>-8.2022141666666673E-2</c:v>
                </c:pt>
                <c:pt idx="3119">
                  <c:v>-8.158111500000001E-2</c:v>
                </c:pt>
                <c:pt idx="3120">
                  <c:v>-8.1488466666666662E-2</c:v>
                </c:pt>
                <c:pt idx="3121">
                  <c:v>-8.1407880000000002E-2</c:v>
                </c:pt>
                <c:pt idx="3122">
                  <c:v>-9.2221609999999996E-2</c:v>
                </c:pt>
                <c:pt idx="3123">
                  <c:v>-9.1964610000000002E-2</c:v>
                </c:pt>
                <c:pt idx="3124">
                  <c:v>-9.0503183333333334E-2</c:v>
                </c:pt>
                <c:pt idx="3125">
                  <c:v>-9.1035596666666677E-2</c:v>
                </c:pt>
                <c:pt idx="3126">
                  <c:v>-9.0231593333333332E-2</c:v>
                </c:pt>
                <c:pt idx="3127">
                  <c:v>-9.0282996666666671E-2</c:v>
                </c:pt>
                <c:pt idx="3128">
                  <c:v>-9.0055179999999999E-2</c:v>
                </c:pt>
                <c:pt idx="3129">
                  <c:v>-9.0395951666666668E-2</c:v>
                </c:pt>
                <c:pt idx="3130">
                  <c:v>-8.982609833333334E-2</c:v>
                </c:pt>
                <c:pt idx="3131">
                  <c:v>-8.8371030000000003E-2</c:v>
                </c:pt>
                <c:pt idx="3132">
                  <c:v>-8.7664754999999997E-2</c:v>
                </c:pt>
                <c:pt idx="3133">
                  <c:v>-8.8395143333333343E-2</c:v>
                </c:pt>
                <c:pt idx="3134">
                  <c:v>-8.6273138333333332E-2</c:v>
                </c:pt>
                <c:pt idx="3135">
                  <c:v>-8.7696479999999993E-2</c:v>
                </c:pt>
                <c:pt idx="3136">
                  <c:v>-8.7030816666666663E-2</c:v>
                </c:pt>
                <c:pt idx="3137">
                  <c:v>-8.6684338333333333E-2</c:v>
                </c:pt>
                <c:pt idx="3138">
                  <c:v>-8.6021845E-2</c:v>
                </c:pt>
                <c:pt idx="3139">
                  <c:v>-8.6395613333333329E-2</c:v>
                </c:pt>
                <c:pt idx="3140">
                  <c:v>-8.5011601666666672E-2</c:v>
                </c:pt>
                <c:pt idx="3141">
                  <c:v>-8.4595323333333333E-2</c:v>
                </c:pt>
                <c:pt idx="3142">
                  <c:v>-8.4383376666666662E-2</c:v>
                </c:pt>
                <c:pt idx="3143">
                  <c:v>-8.3970276666666663E-2</c:v>
                </c:pt>
                <c:pt idx="3144">
                  <c:v>-9.3733794999999995E-2</c:v>
                </c:pt>
                <c:pt idx="3145">
                  <c:v>-9.3205189999999993E-2</c:v>
                </c:pt>
                <c:pt idx="3146">
                  <c:v>-9.250399333333334E-2</c:v>
                </c:pt>
                <c:pt idx="3147">
                  <c:v>-9.281048833333333E-2</c:v>
                </c:pt>
                <c:pt idx="3148">
                  <c:v>-9.2118174999999997E-2</c:v>
                </c:pt>
                <c:pt idx="3149">
                  <c:v>-9.2622661666666675E-2</c:v>
                </c:pt>
                <c:pt idx="3150">
                  <c:v>-9.1519776666666663E-2</c:v>
                </c:pt>
                <c:pt idx="3151">
                  <c:v>-9.0640894999999999E-2</c:v>
                </c:pt>
                <c:pt idx="3152">
                  <c:v>-9.0943583333333342E-2</c:v>
                </c:pt>
                <c:pt idx="3153">
                  <c:v>-9.0418156666666666E-2</c:v>
                </c:pt>
                <c:pt idx="3154">
                  <c:v>-9.0171304999999993E-2</c:v>
                </c:pt>
                <c:pt idx="3155">
                  <c:v>-9.128244666666667E-2</c:v>
                </c:pt>
                <c:pt idx="3156">
                  <c:v>-8.9843233333333342E-2</c:v>
                </c:pt>
                <c:pt idx="3157">
                  <c:v>-8.9670634999999999E-2</c:v>
                </c:pt>
                <c:pt idx="3158">
                  <c:v>-8.8974508333333327E-2</c:v>
                </c:pt>
                <c:pt idx="3159">
                  <c:v>-8.9051295000000003E-2</c:v>
                </c:pt>
                <c:pt idx="3160">
                  <c:v>-8.7998533333333337E-2</c:v>
                </c:pt>
                <c:pt idx="3161">
                  <c:v>-8.7848775000000004E-2</c:v>
                </c:pt>
                <c:pt idx="3162">
                  <c:v>-8.7169781666666654E-2</c:v>
                </c:pt>
                <c:pt idx="3163">
                  <c:v>-8.6301056666666667E-2</c:v>
                </c:pt>
                <c:pt idx="3164">
                  <c:v>-8.6368321666666664E-2</c:v>
                </c:pt>
                <c:pt idx="3165">
                  <c:v>-8.7124728333333332E-2</c:v>
                </c:pt>
                <c:pt idx="3166">
                  <c:v>-8.5712806666666655E-2</c:v>
                </c:pt>
                <c:pt idx="3167">
                  <c:v>-8.5241961666666671E-2</c:v>
                </c:pt>
                <c:pt idx="3168">
                  <c:v>-8.5200706666666667E-2</c:v>
                </c:pt>
                <c:pt idx="3169">
                  <c:v>-8.4840910000000005E-2</c:v>
                </c:pt>
                <c:pt idx="3170">
                  <c:v>-8.5036356666666674E-2</c:v>
                </c:pt>
                <c:pt idx="3171">
                  <c:v>-8.4574389999999999E-2</c:v>
                </c:pt>
                <c:pt idx="3172">
                  <c:v>-8.3657431666666671E-2</c:v>
                </c:pt>
                <c:pt idx="3173">
                  <c:v>-8.3806555000000005E-2</c:v>
                </c:pt>
                <c:pt idx="3174">
                  <c:v>-8.3965833333333337E-2</c:v>
                </c:pt>
                <c:pt idx="3175">
                  <c:v>-8.2753165000000004E-2</c:v>
                </c:pt>
                <c:pt idx="3176">
                  <c:v>-8.2969555E-2</c:v>
                </c:pt>
                <c:pt idx="3177">
                  <c:v>-8.2449841666666662E-2</c:v>
                </c:pt>
                <c:pt idx="3178">
                  <c:v>-8.1650281666666671E-2</c:v>
                </c:pt>
                <c:pt idx="3179">
                  <c:v>-9.2377083333333332E-2</c:v>
                </c:pt>
                <c:pt idx="3180">
                  <c:v>-9.2375183333333333E-2</c:v>
                </c:pt>
                <c:pt idx="3181">
                  <c:v>-9.2139108333333331E-2</c:v>
                </c:pt>
                <c:pt idx="3182">
                  <c:v>-9.1862440000000004E-2</c:v>
                </c:pt>
                <c:pt idx="3183">
                  <c:v>-9.1198055E-2</c:v>
                </c:pt>
                <c:pt idx="3184">
                  <c:v>-9.010531166666666E-2</c:v>
                </c:pt>
                <c:pt idx="3185">
                  <c:v>-9.0477173333333341E-2</c:v>
                </c:pt>
                <c:pt idx="3186">
                  <c:v>-9.0079291666666658E-2</c:v>
                </c:pt>
                <c:pt idx="3187">
                  <c:v>-8.9666828333333323E-2</c:v>
                </c:pt>
                <c:pt idx="3188">
                  <c:v>-8.9286708333333326E-2</c:v>
                </c:pt>
                <c:pt idx="3189">
                  <c:v>-8.9090633333333322E-2</c:v>
                </c:pt>
                <c:pt idx="3190">
                  <c:v>-8.9062715000000001E-2</c:v>
                </c:pt>
                <c:pt idx="3191">
                  <c:v>-8.8295523333333334E-2</c:v>
                </c:pt>
                <c:pt idx="3192">
                  <c:v>-8.6752868333333344E-2</c:v>
                </c:pt>
                <c:pt idx="3193">
                  <c:v>-8.7849410000000003E-2</c:v>
                </c:pt>
                <c:pt idx="3194">
                  <c:v>-8.7024466666666661E-2</c:v>
                </c:pt>
                <c:pt idx="3195">
                  <c:v>-8.5711534999999991E-2</c:v>
                </c:pt>
                <c:pt idx="3196">
                  <c:v>-8.6139241666666672E-2</c:v>
                </c:pt>
                <c:pt idx="3197">
                  <c:v>-8.5249574999999994E-2</c:v>
                </c:pt>
                <c:pt idx="3198">
                  <c:v>-8.4752066666666667E-2</c:v>
                </c:pt>
                <c:pt idx="3199">
                  <c:v>-8.4906268333333326E-2</c:v>
                </c:pt>
                <c:pt idx="3200">
                  <c:v>-8.4095286666666672E-2</c:v>
                </c:pt>
                <c:pt idx="3201">
                  <c:v>-8.4058483333333336E-2</c:v>
                </c:pt>
                <c:pt idx="3202">
                  <c:v>-8.4248853333333346E-2</c:v>
                </c:pt>
                <c:pt idx="3203">
                  <c:v>-8.2952419999999999E-2</c:v>
                </c:pt>
                <c:pt idx="3204">
                  <c:v>-8.2982246666666676E-2</c:v>
                </c:pt>
                <c:pt idx="3205">
                  <c:v>-8.2440956666666662E-2</c:v>
                </c:pt>
                <c:pt idx="3206">
                  <c:v>-8.2174444999999999E-2</c:v>
                </c:pt>
                <c:pt idx="3207">
                  <c:v>-8.1528448333333337E-2</c:v>
                </c:pt>
                <c:pt idx="3208">
                  <c:v>-8.1720089999999995E-2</c:v>
                </c:pt>
                <c:pt idx="3209">
                  <c:v>-8.1453570000000003E-2</c:v>
                </c:pt>
                <c:pt idx="3210">
                  <c:v>-9.1552138333333338E-2</c:v>
                </c:pt>
                <c:pt idx="3211">
                  <c:v>-9.1810416666666672E-2</c:v>
                </c:pt>
                <c:pt idx="3212">
                  <c:v>-9.235994833333333E-2</c:v>
                </c:pt>
                <c:pt idx="3213">
                  <c:v>-9.1831986666666657E-2</c:v>
                </c:pt>
                <c:pt idx="3214">
                  <c:v>-9.0400393333333329E-2</c:v>
                </c:pt>
                <c:pt idx="3215">
                  <c:v>-9.0275383333333334E-2</c:v>
                </c:pt>
                <c:pt idx="3216">
                  <c:v>-9.0303938333333333E-2</c:v>
                </c:pt>
                <c:pt idx="3217">
                  <c:v>-8.9320341666666664E-2</c:v>
                </c:pt>
                <c:pt idx="3218">
                  <c:v>-8.9575449999999987E-2</c:v>
                </c:pt>
                <c:pt idx="3219">
                  <c:v>-8.9420613333333329E-2</c:v>
                </c:pt>
                <c:pt idx="3220">
                  <c:v>-8.9140136666666661E-2</c:v>
                </c:pt>
                <c:pt idx="3221">
                  <c:v>-8.8832990000000001E-2</c:v>
                </c:pt>
                <c:pt idx="3222">
                  <c:v>-8.8054378333333336E-2</c:v>
                </c:pt>
                <c:pt idx="3223">
                  <c:v>-8.7966808333333341E-2</c:v>
                </c:pt>
                <c:pt idx="3224">
                  <c:v>-8.7917311666666664E-2</c:v>
                </c:pt>
                <c:pt idx="3225">
                  <c:v>-8.7398235000000005E-2</c:v>
                </c:pt>
                <c:pt idx="3226">
                  <c:v>-8.6499039999999999E-2</c:v>
                </c:pt>
                <c:pt idx="3227">
                  <c:v>-8.5929195E-2</c:v>
                </c:pt>
                <c:pt idx="3228">
                  <c:v>-8.6012966666666663E-2</c:v>
                </c:pt>
                <c:pt idx="3229">
                  <c:v>-8.6010416666666659E-2</c:v>
                </c:pt>
                <c:pt idx="3230">
                  <c:v>-8.4884063333333343E-2</c:v>
                </c:pt>
                <c:pt idx="3231">
                  <c:v>-8.5811178333333335E-2</c:v>
                </c:pt>
                <c:pt idx="3232">
                  <c:v>-8.4641654999999996E-2</c:v>
                </c:pt>
                <c:pt idx="3233">
                  <c:v>-8.4005181666666665E-2</c:v>
                </c:pt>
                <c:pt idx="3234">
                  <c:v>-8.3770394999999997E-2</c:v>
                </c:pt>
                <c:pt idx="3235">
                  <c:v>-8.274365333333332E-2</c:v>
                </c:pt>
                <c:pt idx="3236">
                  <c:v>-8.2818531666666667E-2</c:v>
                </c:pt>
                <c:pt idx="3237">
                  <c:v>-8.3180236666666671E-2</c:v>
                </c:pt>
                <c:pt idx="3238">
                  <c:v>-8.2253121666666665E-2</c:v>
                </c:pt>
                <c:pt idx="3239">
                  <c:v>-8.1395188333333326E-2</c:v>
                </c:pt>
                <c:pt idx="3240">
                  <c:v>-8.1649016666666657E-2</c:v>
                </c:pt>
                <c:pt idx="3241">
                  <c:v>-8.2420651666666664E-2</c:v>
                </c:pt>
                <c:pt idx="3242">
                  <c:v>-8.0647659999999996E-2</c:v>
                </c:pt>
                <c:pt idx="3243">
                  <c:v>-9.209152000000001E-2</c:v>
                </c:pt>
                <c:pt idx="3244">
                  <c:v>-9.1583871666666664E-2</c:v>
                </c:pt>
                <c:pt idx="3245">
                  <c:v>-9.1019724999999996E-2</c:v>
                </c:pt>
                <c:pt idx="3246">
                  <c:v>-9.1107305E-2</c:v>
                </c:pt>
                <c:pt idx="3247">
                  <c:v>-9.0327413333333342E-2</c:v>
                </c:pt>
                <c:pt idx="3248">
                  <c:v>-8.9946040000000005E-2</c:v>
                </c:pt>
                <c:pt idx="3249">
                  <c:v>-8.9469480000000004E-2</c:v>
                </c:pt>
                <c:pt idx="3250">
                  <c:v>-8.8773353333333332E-2</c:v>
                </c:pt>
                <c:pt idx="3251">
                  <c:v>-8.9259433333333332E-2</c:v>
                </c:pt>
                <c:pt idx="3252">
                  <c:v>-8.8495413333333328E-2</c:v>
                </c:pt>
                <c:pt idx="3253">
                  <c:v>-8.8503026666666665E-2</c:v>
                </c:pt>
                <c:pt idx="3254">
                  <c:v>-8.7938253333333327E-2</c:v>
                </c:pt>
                <c:pt idx="3255">
                  <c:v>-8.8274575000000008E-2</c:v>
                </c:pt>
                <c:pt idx="3256">
                  <c:v>-8.7556243333333325E-2</c:v>
                </c:pt>
                <c:pt idx="3257">
                  <c:v>-8.6544099999999999E-2</c:v>
                </c:pt>
                <c:pt idx="3258">
                  <c:v>-8.6315654999999991E-2</c:v>
                </c:pt>
                <c:pt idx="3259">
                  <c:v>-8.6092281666666673E-2</c:v>
                </c:pt>
                <c:pt idx="3260">
                  <c:v>-8.5834646666666667E-2</c:v>
                </c:pt>
                <c:pt idx="3261">
                  <c:v>-8.5137883333333331E-2</c:v>
                </c:pt>
                <c:pt idx="3262">
                  <c:v>-8.5094738333333336E-2</c:v>
                </c:pt>
                <c:pt idx="3263">
                  <c:v>-8.5014779999999998E-2</c:v>
                </c:pt>
                <c:pt idx="3264">
                  <c:v>-8.4290098333333327E-2</c:v>
                </c:pt>
                <c:pt idx="3265">
                  <c:v>-8.4401154999999992E-2</c:v>
                </c:pt>
                <c:pt idx="3266">
                  <c:v>-8.416191666666667E-2</c:v>
                </c:pt>
                <c:pt idx="3267">
                  <c:v>-9.3436821666666656E-2</c:v>
                </c:pt>
                <c:pt idx="3268">
                  <c:v>-9.3311174999999996E-2</c:v>
                </c:pt>
                <c:pt idx="3269">
                  <c:v>-9.177107000000001E-2</c:v>
                </c:pt>
                <c:pt idx="3270">
                  <c:v>-9.195826E-2</c:v>
                </c:pt>
                <c:pt idx="3271">
                  <c:v>-9.0379453333333332E-2</c:v>
                </c:pt>
                <c:pt idx="3272">
                  <c:v>-9.0625023333333346E-2</c:v>
                </c:pt>
                <c:pt idx="3273">
                  <c:v>-8.9697916666666669E-2</c:v>
                </c:pt>
                <c:pt idx="3274">
                  <c:v>-9.0400393333333329E-2</c:v>
                </c:pt>
                <c:pt idx="3275">
                  <c:v>-8.9494856666666664E-2</c:v>
                </c:pt>
                <c:pt idx="3276">
                  <c:v>-8.8695931666666672E-2</c:v>
                </c:pt>
                <c:pt idx="3277">
                  <c:v>-8.8597575000000012E-2</c:v>
                </c:pt>
                <c:pt idx="3278">
                  <c:v>-8.8338668333333342E-2</c:v>
                </c:pt>
                <c:pt idx="3279">
                  <c:v>-8.8770166666666664E-2</c:v>
                </c:pt>
                <c:pt idx="3280">
                  <c:v>-8.7607009999999999E-2</c:v>
                </c:pt>
                <c:pt idx="3281">
                  <c:v>-8.816606166666667E-2</c:v>
                </c:pt>
                <c:pt idx="3282">
                  <c:v>-8.6731934999999996E-2</c:v>
                </c:pt>
                <c:pt idx="3283">
                  <c:v>-8.5867008333333328E-2</c:v>
                </c:pt>
                <c:pt idx="3284">
                  <c:v>-8.5872721666666665E-2</c:v>
                </c:pt>
                <c:pt idx="3285">
                  <c:v>-8.5477383333333337E-2</c:v>
                </c:pt>
                <c:pt idx="3286">
                  <c:v>-8.490753999999999E-2</c:v>
                </c:pt>
                <c:pt idx="3287">
                  <c:v>-8.6224270000000006E-2</c:v>
                </c:pt>
                <c:pt idx="3288">
                  <c:v>-8.4857408333333328E-2</c:v>
                </c:pt>
                <c:pt idx="3289">
                  <c:v>-8.4374500000000005E-2</c:v>
                </c:pt>
                <c:pt idx="3290">
                  <c:v>-8.3692971666666657E-2</c:v>
                </c:pt>
                <c:pt idx="3291">
                  <c:v>-8.3876991666666664E-2</c:v>
                </c:pt>
                <c:pt idx="3292">
                  <c:v>-8.3045076666666662E-2</c:v>
                </c:pt>
                <c:pt idx="3293">
                  <c:v>-8.2614199999999999E-2</c:v>
                </c:pt>
                <c:pt idx="3294">
                  <c:v>-8.2473325E-2</c:v>
                </c:pt>
                <c:pt idx="3295">
                  <c:v>-8.1750543333333342E-2</c:v>
                </c:pt>
                <c:pt idx="3296">
                  <c:v>-8.1238453333333321E-2</c:v>
                </c:pt>
                <c:pt idx="3297">
                  <c:v>-8.0703504999999995E-2</c:v>
                </c:pt>
                <c:pt idx="3298">
                  <c:v>-8.1464355000000002E-2</c:v>
                </c:pt>
                <c:pt idx="3299">
                  <c:v>-8.0496628333333334E-2</c:v>
                </c:pt>
                <c:pt idx="3300">
                  <c:v>-9.0822378333333328E-2</c:v>
                </c:pt>
                <c:pt idx="3301">
                  <c:v>-9.1020370000000003E-2</c:v>
                </c:pt>
                <c:pt idx="3302">
                  <c:v>-9.0700546666666659E-2</c:v>
                </c:pt>
                <c:pt idx="3303">
                  <c:v>-9.0585056666666663E-2</c:v>
                </c:pt>
                <c:pt idx="3304">
                  <c:v>-9.0720845000000008E-2</c:v>
                </c:pt>
                <c:pt idx="3305">
                  <c:v>-8.9291151666666665E-2</c:v>
                </c:pt>
                <c:pt idx="3306">
                  <c:v>-8.8045501666666665E-2</c:v>
                </c:pt>
                <c:pt idx="3307">
                  <c:v>-8.9699188333333332E-2</c:v>
                </c:pt>
                <c:pt idx="3308">
                  <c:v>-8.8565841666666659E-2</c:v>
                </c:pt>
                <c:pt idx="3309">
                  <c:v>-8.7682524999999997E-2</c:v>
                </c:pt>
                <c:pt idx="3310">
                  <c:v>-8.6334053333333341E-2</c:v>
                </c:pt>
                <c:pt idx="3311">
                  <c:v>-8.7036530000000001E-2</c:v>
                </c:pt>
                <c:pt idx="3312">
                  <c:v>-8.6895013333333326E-2</c:v>
                </c:pt>
                <c:pt idx="3313">
                  <c:v>-8.5097908333333333E-2</c:v>
                </c:pt>
                <c:pt idx="3314">
                  <c:v>-8.5698215000000008E-2</c:v>
                </c:pt>
                <c:pt idx="3315">
                  <c:v>-8.5454543333333341E-2</c:v>
                </c:pt>
                <c:pt idx="3316">
                  <c:v>-8.4146054999999997E-2</c:v>
                </c:pt>
                <c:pt idx="3317">
                  <c:v>-8.5024936666666662E-2</c:v>
                </c:pt>
                <c:pt idx="3318">
                  <c:v>-8.4125750000000013E-2</c:v>
                </c:pt>
                <c:pt idx="3319">
                  <c:v>-8.3567324999999998E-2</c:v>
                </c:pt>
                <c:pt idx="3320">
                  <c:v>-8.3119948333333332E-2</c:v>
                </c:pt>
                <c:pt idx="3321">
                  <c:v>-9.3318788333333333E-2</c:v>
                </c:pt>
                <c:pt idx="3322">
                  <c:v>-9.3181078333333334E-2</c:v>
                </c:pt>
                <c:pt idx="3323">
                  <c:v>-9.2222238333333331E-2</c:v>
                </c:pt>
                <c:pt idx="3324">
                  <c:v>-9.1576886666666663E-2</c:v>
                </c:pt>
                <c:pt idx="3325">
                  <c:v>-9.1097148333333336E-2</c:v>
                </c:pt>
                <c:pt idx="3326">
                  <c:v>-9.2088349999999999E-2</c:v>
                </c:pt>
                <c:pt idx="3327">
                  <c:v>-8.9292423333333343E-2</c:v>
                </c:pt>
                <c:pt idx="3328">
                  <c:v>-9.0187811666666659E-2</c:v>
                </c:pt>
                <c:pt idx="3329">
                  <c:v>-8.9943496666666664E-2</c:v>
                </c:pt>
                <c:pt idx="3330">
                  <c:v>-8.8364053333333345E-2</c:v>
                </c:pt>
                <c:pt idx="3331">
                  <c:v>-8.9478358333333341E-2</c:v>
                </c:pt>
                <c:pt idx="3332">
                  <c:v>-8.8917398333333328E-2</c:v>
                </c:pt>
                <c:pt idx="3333">
                  <c:v>-8.9220086666666656E-2</c:v>
                </c:pt>
                <c:pt idx="3334">
                  <c:v>-8.7930011666666655E-2</c:v>
                </c:pt>
                <c:pt idx="3335">
                  <c:v>-8.7132986666666662E-2</c:v>
                </c:pt>
                <c:pt idx="3336">
                  <c:v>-8.7527688333333339E-2</c:v>
                </c:pt>
                <c:pt idx="3337">
                  <c:v>-8.7631749999999994E-2</c:v>
                </c:pt>
                <c:pt idx="3338">
                  <c:v>-8.6981320000000001E-2</c:v>
                </c:pt>
                <c:pt idx="3339">
                  <c:v>-8.7563848333333333E-2</c:v>
                </c:pt>
                <c:pt idx="3340">
                  <c:v>-8.5136628333333325E-2</c:v>
                </c:pt>
                <c:pt idx="3341">
                  <c:v>-8.5780071666666666E-2</c:v>
                </c:pt>
                <c:pt idx="3342">
                  <c:v>-8.5019858333333323E-2</c:v>
                </c:pt>
                <c:pt idx="3343">
                  <c:v>-8.5722326666666668E-2</c:v>
                </c:pt>
                <c:pt idx="3344">
                  <c:v>-8.5712178333333347E-2</c:v>
                </c:pt>
                <c:pt idx="3345">
                  <c:v>-8.4104799999999993E-2</c:v>
                </c:pt>
                <c:pt idx="3346">
                  <c:v>-8.4854873333333344E-2</c:v>
                </c:pt>
                <c:pt idx="3347">
                  <c:v>-8.3261466666666673E-2</c:v>
                </c:pt>
                <c:pt idx="3348">
                  <c:v>-8.3775456666666664E-2</c:v>
                </c:pt>
                <c:pt idx="3349">
                  <c:v>-8.3150409999999994E-2</c:v>
                </c:pt>
                <c:pt idx="3350">
                  <c:v>-8.2328001666666678E-2</c:v>
                </c:pt>
                <c:pt idx="3351">
                  <c:v>-8.2249323333333332E-2</c:v>
                </c:pt>
                <c:pt idx="3352">
                  <c:v>-8.1922515000000001E-2</c:v>
                </c:pt>
                <c:pt idx="3353">
                  <c:v>-8.1141353333333333E-2</c:v>
                </c:pt>
                <c:pt idx="3354">
                  <c:v>-8.1737216666666654E-2</c:v>
                </c:pt>
                <c:pt idx="3355">
                  <c:v>-8.1050618333333324E-2</c:v>
                </c:pt>
                <c:pt idx="3356">
                  <c:v>-8.1380590000000003E-2</c:v>
                </c:pt>
                <c:pt idx="3357">
                  <c:v>-9.2130868333333324E-2</c:v>
                </c:pt>
                <c:pt idx="3358">
                  <c:v>-9.182055833333333E-2</c:v>
                </c:pt>
                <c:pt idx="3359">
                  <c:v>-9.1264041666666657E-2</c:v>
                </c:pt>
                <c:pt idx="3360">
                  <c:v>-9.0505735000000004E-2</c:v>
                </c:pt>
                <c:pt idx="3361">
                  <c:v>-9.0183370000000013E-2</c:v>
                </c:pt>
                <c:pt idx="3362">
                  <c:v>-8.9880044999999992E-2</c:v>
                </c:pt>
                <c:pt idx="3363">
                  <c:v>-8.8763833333333333E-2</c:v>
                </c:pt>
                <c:pt idx="3364">
                  <c:v>-8.8829191666666668E-2</c:v>
                </c:pt>
                <c:pt idx="3365">
                  <c:v>-8.8694660000000008E-2</c:v>
                </c:pt>
                <c:pt idx="3366">
                  <c:v>-8.9382536666666665E-2</c:v>
                </c:pt>
                <c:pt idx="3367">
                  <c:v>-8.785195333333333E-2</c:v>
                </c:pt>
                <c:pt idx="3368">
                  <c:v>-8.8199066666666673E-2</c:v>
                </c:pt>
                <c:pt idx="3369">
                  <c:v>-8.682584833333333E-2</c:v>
                </c:pt>
                <c:pt idx="3370">
                  <c:v>-8.7169154999999998E-2</c:v>
                </c:pt>
                <c:pt idx="3371">
                  <c:v>-8.5722326666666668E-2</c:v>
                </c:pt>
                <c:pt idx="3372">
                  <c:v>-8.5576374999999996E-2</c:v>
                </c:pt>
                <c:pt idx="3373">
                  <c:v>-8.5314941666666672E-2</c:v>
                </c:pt>
                <c:pt idx="3374">
                  <c:v>-8.4771745000000009E-2</c:v>
                </c:pt>
                <c:pt idx="3375">
                  <c:v>-8.3852880000000005E-2</c:v>
                </c:pt>
                <c:pt idx="3376">
                  <c:v>-8.4128919999999996E-2</c:v>
                </c:pt>
                <c:pt idx="3377">
                  <c:v>-8.3574303333333336E-2</c:v>
                </c:pt>
                <c:pt idx="3378">
                  <c:v>-8.3309054999999993E-2</c:v>
                </c:pt>
                <c:pt idx="3379">
                  <c:v>-8.3890963333333332E-2</c:v>
                </c:pt>
                <c:pt idx="3380">
                  <c:v>-8.2687179999999999E-2</c:v>
                </c:pt>
                <c:pt idx="3381">
                  <c:v>-8.1966933333333325E-2</c:v>
                </c:pt>
                <c:pt idx="3382">
                  <c:v>-8.2272791666666664E-2</c:v>
                </c:pt>
                <c:pt idx="3383">
                  <c:v>-8.1668686666666671E-2</c:v>
                </c:pt>
                <c:pt idx="3384">
                  <c:v>-9.1201861666666675E-2</c:v>
                </c:pt>
                <c:pt idx="3385">
                  <c:v>-9.0743064999999998E-2</c:v>
                </c:pt>
                <c:pt idx="3386">
                  <c:v>-9.0643430000000011E-2</c:v>
                </c:pt>
                <c:pt idx="3387">
                  <c:v>-8.9909863333333326E-2</c:v>
                </c:pt>
                <c:pt idx="3388">
                  <c:v>-8.8865360000000004E-2</c:v>
                </c:pt>
                <c:pt idx="3389">
                  <c:v>-9.0222079999999996E-2</c:v>
                </c:pt>
                <c:pt idx="3390">
                  <c:v>-8.945043833333334E-2</c:v>
                </c:pt>
                <c:pt idx="3391">
                  <c:v>-8.7970614999999988E-2</c:v>
                </c:pt>
                <c:pt idx="3392">
                  <c:v>-8.8118473333333336E-2</c:v>
                </c:pt>
                <c:pt idx="3393">
                  <c:v>-8.8120373333333335E-2</c:v>
                </c:pt>
                <c:pt idx="3394">
                  <c:v>-8.746169333333334E-2</c:v>
                </c:pt>
                <c:pt idx="3395">
                  <c:v>-8.727893833333332E-2</c:v>
                </c:pt>
                <c:pt idx="3396">
                  <c:v>-8.7352538333333341E-2</c:v>
                </c:pt>
                <c:pt idx="3397">
                  <c:v>-8.6608823333333335E-2</c:v>
                </c:pt>
                <c:pt idx="3398">
                  <c:v>-8.5776901666666669E-2</c:v>
                </c:pt>
                <c:pt idx="3399">
                  <c:v>-8.6376580000000008E-2</c:v>
                </c:pt>
                <c:pt idx="3400">
                  <c:v>-8.5968541666666662E-2</c:v>
                </c:pt>
                <c:pt idx="3401">
                  <c:v>-8.6019953333333329E-2</c:v>
                </c:pt>
                <c:pt idx="3402">
                  <c:v>-8.4980520000000004E-2</c:v>
                </c:pt>
                <c:pt idx="3403">
                  <c:v>-8.5430431666666667E-2</c:v>
                </c:pt>
                <c:pt idx="3404">
                  <c:v>-9.4276985000000008E-2</c:v>
                </c:pt>
                <c:pt idx="3405">
                  <c:v>-9.2722288333333333E-2</c:v>
                </c:pt>
                <c:pt idx="3406">
                  <c:v>-9.2449418333333339E-2</c:v>
                </c:pt>
                <c:pt idx="3407">
                  <c:v>-9.231996499999999E-2</c:v>
                </c:pt>
                <c:pt idx="3408">
                  <c:v>-9.1550866666666661E-2</c:v>
                </c:pt>
                <c:pt idx="3409">
                  <c:v>-9.1499471666666665E-2</c:v>
                </c:pt>
                <c:pt idx="3410">
                  <c:v>-9.0814130000000007E-2</c:v>
                </c:pt>
                <c:pt idx="3411">
                  <c:v>-9.030710833333333E-2</c:v>
                </c:pt>
                <c:pt idx="3412">
                  <c:v>-9.0429585000000007E-2</c:v>
                </c:pt>
                <c:pt idx="3413">
                  <c:v>-8.9637001666666674E-2</c:v>
                </c:pt>
                <c:pt idx="3414">
                  <c:v>-9.0185268333333332E-2</c:v>
                </c:pt>
                <c:pt idx="3415">
                  <c:v>-8.8961180000000001E-2</c:v>
                </c:pt>
                <c:pt idx="3416">
                  <c:v>-8.9741071666666672E-2</c:v>
                </c:pt>
                <c:pt idx="3417">
                  <c:v>-8.8380543333333339E-2</c:v>
                </c:pt>
                <c:pt idx="3418">
                  <c:v>-8.7388713333333326E-2</c:v>
                </c:pt>
                <c:pt idx="3419">
                  <c:v>-8.7167891666666664E-2</c:v>
                </c:pt>
                <c:pt idx="3420">
                  <c:v>-8.6580268333333335E-2</c:v>
                </c:pt>
                <c:pt idx="3421">
                  <c:v>-8.636387999999999E-2</c:v>
                </c:pt>
                <c:pt idx="3422">
                  <c:v>-8.5982505000000001E-2</c:v>
                </c:pt>
                <c:pt idx="3423">
                  <c:v>-8.5366971666666666E-2</c:v>
                </c:pt>
                <c:pt idx="3424">
                  <c:v>-8.4549641666666661E-2</c:v>
                </c:pt>
                <c:pt idx="3425">
                  <c:v>-8.5801021666666671E-2</c:v>
                </c:pt>
                <c:pt idx="3426">
                  <c:v>-8.4307233333333328E-2</c:v>
                </c:pt>
                <c:pt idx="3427">
                  <c:v>-8.4209505000000004E-2</c:v>
                </c:pt>
                <c:pt idx="3428">
                  <c:v>-8.3977898333333328E-2</c:v>
                </c:pt>
                <c:pt idx="3429">
                  <c:v>-8.3399796666666665E-2</c:v>
                </c:pt>
                <c:pt idx="3430">
                  <c:v>-8.3005095000000001E-2</c:v>
                </c:pt>
                <c:pt idx="3431">
                  <c:v>-8.2526628333333324E-2</c:v>
                </c:pt>
                <c:pt idx="3432">
                  <c:v>-8.2438421666666664E-2</c:v>
                </c:pt>
                <c:pt idx="3433">
                  <c:v>-8.2465705E-2</c:v>
                </c:pt>
                <c:pt idx="3434">
                  <c:v>-8.1530984999999986E-2</c:v>
                </c:pt>
                <c:pt idx="3435">
                  <c:v>-8.096304E-2</c:v>
                </c:pt>
                <c:pt idx="3436">
                  <c:v>-8.1347593333333343E-2</c:v>
                </c:pt>
                <c:pt idx="3437">
                  <c:v>-8.1041724999999995E-2</c:v>
                </c:pt>
                <c:pt idx="3438">
                  <c:v>-8.0619104999999996E-2</c:v>
                </c:pt>
                <c:pt idx="3439">
                  <c:v>-9.2278091666666659E-2</c:v>
                </c:pt>
                <c:pt idx="3440">
                  <c:v>-9.1011484999999989E-2</c:v>
                </c:pt>
                <c:pt idx="3441">
                  <c:v>-9.0484149999999999E-2</c:v>
                </c:pt>
                <c:pt idx="3442">
                  <c:v>-9.088583833333333E-2</c:v>
                </c:pt>
                <c:pt idx="3443">
                  <c:v>-9.0165599999999999E-2</c:v>
                </c:pt>
                <c:pt idx="3444">
                  <c:v>-9.0745591666666667E-2</c:v>
                </c:pt>
                <c:pt idx="3445">
                  <c:v>-8.937683166666667E-2</c:v>
                </c:pt>
                <c:pt idx="3446">
                  <c:v>-8.9596383333333335E-2</c:v>
                </c:pt>
                <c:pt idx="3447">
                  <c:v>-8.9376195000000005E-2</c:v>
                </c:pt>
                <c:pt idx="3448">
                  <c:v>-8.8889471666666664E-2</c:v>
                </c:pt>
                <c:pt idx="3449">
                  <c:v>-8.8530301666666672E-2</c:v>
                </c:pt>
                <c:pt idx="3450">
                  <c:v>-8.8034073333333338E-2</c:v>
                </c:pt>
                <c:pt idx="3451">
                  <c:v>-8.8017583333333343E-2</c:v>
                </c:pt>
                <c:pt idx="3452">
                  <c:v>-8.7492148333333325E-2</c:v>
                </c:pt>
                <c:pt idx="3453">
                  <c:v>-8.6999718333333337E-2</c:v>
                </c:pt>
                <c:pt idx="3454">
                  <c:v>-8.6286456666666664E-2</c:v>
                </c:pt>
                <c:pt idx="3455">
                  <c:v>-8.5579555000000002E-2</c:v>
                </c:pt>
                <c:pt idx="3456">
                  <c:v>-8.6045965000000002E-2</c:v>
                </c:pt>
                <c:pt idx="3457">
                  <c:v>-8.5646185E-2</c:v>
                </c:pt>
                <c:pt idx="3458">
                  <c:v>-8.5667116666666668E-2</c:v>
                </c:pt>
                <c:pt idx="3459">
                  <c:v>-8.422601166666667E-2</c:v>
                </c:pt>
                <c:pt idx="3460">
                  <c:v>-8.4275508333333332E-2</c:v>
                </c:pt>
                <c:pt idx="3461">
                  <c:v>-8.5041434999999999E-2</c:v>
                </c:pt>
                <c:pt idx="3462">
                  <c:v>-8.3961391666666663E-2</c:v>
                </c:pt>
                <c:pt idx="3463">
                  <c:v>-8.3402339999999991E-2</c:v>
                </c:pt>
                <c:pt idx="3464">
                  <c:v>-8.3524180000000003E-2</c:v>
                </c:pt>
                <c:pt idx="3465">
                  <c:v>-8.2746188333333331E-2</c:v>
                </c:pt>
                <c:pt idx="3466">
                  <c:v>-8.175307833333334E-2</c:v>
                </c:pt>
                <c:pt idx="3467">
                  <c:v>-8.2182058333333322E-2</c:v>
                </c:pt>
                <c:pt idx="3468">
                  <c:v>-8.1744201666666669E-2</c:v>
                </c:pt>
                <c:pt idx="3469">
                  <c:v>-8.1990416666666677E-2</c:v>
                </c:pt>
                <c:pt idx="3470">
                  <c:v>-8.1331093333333326E-2</c:v>
                </c:pt>
                <c:pt idx="3471">
                  <c:v>-8.0963046666666663E-2</c:v>
                </c:pt>
                <c:pt idx="3472">
                  <c:v>-9.1538809999999998E-2</c:v>
                </c:pt>
                <c:pt idx="3473">
                  <c:v>-9.1823736666666669E-2</c:v>
                </c:pt>
                <c:pt idx="3474">
                  <c:v>-9.0918199999999991E-2</c:v>
                </c:pt>
                <c:pt idx="3475">
                  <c:v>-9.0539359999999999E-2</c:v>
                </c:pt>
                <c:pt idx="3476">
                  <c:v>-8.9982834999999997E-2</c:v>
                </c:pt>
                <c:pt idx="3477">
                  <c:v>-8.9967608333333338E-2</c:v>
                </c:pt>
                <c:pt idx="3478">
                  <c:v>-9.050446333333334E-2</c:v>
                </c:pt>
                <c:pt idx="3479">
                  <c:v>-8.8332319999999992E-2</c:v>
                </c:pt>
                <c:pt idx="3480">
                  <c:v>-8.8884401666666654E-2</c:v>
                </c:pt>
                <c:pt idx="3481">
                  <c:v>-8.897577999999999E-2</c:v>
                </c:pt>
                <c:pt idx="3482">
                  <c:v>-8.7691401666666655E-2</c:v>
                </c:pt>
                <c:pt idx="3483">
                  <c:v>-8.7530231666666666E-2</c:v>
                </c:pt>
                <c:pt idx="3484">
                  <c:v>-8.6941973333333339E-2</c:v>
                </c:pt>
                <c:pt idx="3485">
                  <c:v>-8.6979421666666668E-2</c:v>
                </c:pt>
                <c:pt idx="3486">
                  <c:v>-8.5486905000000002E-2</c:v>
                </c:pt>
                <c:pt idx="3487">
                  <c:v>-8.5970450000000004E-2</c:v>
                </c:pt>
                <c:pt idx="3488">
                  <c:v>-8.5212771666666659E-2</c:v>
                </c:pt>
                <c:pt idx="3489">
                  <c:v>-8.593808E-2</c:v>
                </c:pt>
                <c:pt idx="3490">
                  <c:v>-8.4417010000000001E-2</c:v>
                </c:pt>
                <c:pt idx="3491">
                  <c:v>-8.4768573333333333E-2</c:v>
                </c:pt>
                <c:pt idx="3492">
                  <c:v>-8.4346580000000004E-2</c:v>
                </c:pt>
                <c:pt idx="3493">
                  <c:v>-8.3835745000000003E-2</c:v>
                </c:pt>
                <c:pt idx="3494">
                  <c:v>-8.3540670000000011E-2</c:v>
                </c:pt>
                <c:pt idx="3495">
                  <c:v>-8.2904831666666665E-2</c:v>
                </c:pt>
                <c:pt idx="3496">
                  <c:v>-8.3055861666666661E-2</c:v>
                </c:pt>
                <c:pt idx="3497">
                  <c:v>-8.2110976666666655E-2</c:v>
                </c:pt>
                <c:pt idx="3498">
                  <c:v>-8.2063388333333334E-2</c:v>
                </c:pt>
                <c:pt idx="3499">
                  <c:v>-8.140597333333334E-2</c:v>
                </c:pt>
                <c:pt idx="3500">
                  <c:v>-8.1317130000000001E-2</c:v>
                </c:pt>
                <c:pt idx="3501">
                  <c:v>-8.1565253333333337E-2</c:v>
                </c:pt>
                <c:pt idx="3502">
                  <c:v>-9.1204388333333331E-2</c:v>
                </c:pt>
                <c:pt idx="3503">
                  <c:v>-9.1420778333333341E-2</c:v>
                </c:pt>
                <c:pt idx="3504">
                  <c:v>-9.1996971666666663E-2</c:v>
                </c:pt>
                <c:pt idx="3505">
                  <c:v>-9.0126888333333335E-2</c:v>
                </c:pt>
                <c:pt idx="3506">
                  <c:v>-8.9510083333333337E-2</c:v>
                </c:pt>
                <c:pt idx="3507">
                  <c:v>-8.9242299999999997E-2</c:v>
                </c:pt>
                <c:pt idx="3508">
                  <c:v>-9.0329948333333326E-2</c:v>
                </c:pt>
                <c:pt idx="3509">
                  <c:v>-8.9343189999999989E-2</c:v>
                </c:pt>
                <c:pt idx="3510">
                  <c:v>-8.9472008333333339E-2</c:v>
                </c:pt>
                <c:pt idx="3511">
                  <c:v>-8.8058184999999997E-2</c:v>
                </c:pt>
                <c:pt idx="3512">
                  <c:v>-8.7637464999999998E-2</c:v>
                </c:pt>
                <c:pt idx="3513">
                  <c:v>-8.7518166666666661E-2</c:v>
                </c:pt>
                <c:pt idx="3514">
                  <c:v>-8.7026373333333337E-2</c:v>
                </c:pt>
                <c:pt idx="3515">
                  <c:v>-8.6786508333333331E-2</c:v>
                </c:pt>
                <c:pt idx="3516">
                  <c:v>-8.6476198333333337E-2</c:v>
                </c:pt>
                <c:pt idx="3517">
                  <c:v>-8.5618901666666664E-2</c:v>
                </c:pt>
                <c:pt idx="3518">
                  <c:v>-8.5401861666666676E-2</c:v>
                </c:pt>
                <c:pt idx="3519">
                  <c:v>-8.5134720000000011E-2</c:v>
                </c:pt>
                <c:pt idx="3520">
                  <c:v>-8.4232361666666672E-2</c:v>
                </c:pt>
                <c:pt idx="3521">
                  <c:v>-8.4423360000000003E-2</c:v>
                </c:pt>
                <c:pt idx="3522">
                  <c:v>-8.2982246666666676E-2</c:v>
                </c:pt>
                <c:pt idx="3523">
                  <c:v>-8.3304611666666667E-2</c:v>
                </c:pt>
                <c:pt idx="3524">
                  <c:v>-8.2278513333333331E-2</c:v>
                </c:pt>
                <c:pt idx="3525">
                  <c:v>-8.2416208333333338E-2</c:v>
                </c:pt>
                <c:pt idx="3526">
                  <c:v>-8.1392646666666665E-2</c:v>
                </c:pt>
                <c:pt idx="3527">
                  <c:v>-9.0993715000000003E-2</c:v>
                </c:pt>
                <c:pt idx="3528">
                  <c:v>-9.0245556666666671E-2</c:v>
                </c:pt>
                <c:pt idx="3529">
                  <c:v>-9.1020996666666659E-2</c:v>
                </c:pt>
                <c:pt idx="3530">
                  <c:v>-8.9517705000000003E-2</c:v>
                </c:pt>
                <c:pt idx="3531">
                  <c:v>-8.9522146666666663E-2</c:v>
                </c:pt>
                <c:pt idx="3532">
                  <c:v>-9.0285523333333326E-2</c:v>
                </c:pt>
                <c:pt idx="3533">
                  <c:v>-8.8876151666666667E-2</c:v>
                </c:pt>
                <c:pt idx="3534">
                  <c:v>-8.9286088333333333E-2</c:v>
                </c:pt>
                <c:pt idx="3535">
                  <c:v>-8.7986476666666674E-2</c:v>
                </c:pt>
                <c:pt idx="3536">
                  <c:v>-8.7407119999999991E-2</c:v>
                </c:pt>
                <c:pt idx="3537">
                  <c:v>-8.7797371666666665E-2</c:v>
                </c:pt>
                <c:pt idx="3538">
                  <c:v>-8.6812520000000004E-2</c:v>
                </c:pt>
                <c:pt idx="3539">
                  <c:v>-8.6014223333333334E-2</c:v>
                </c:pt>
                <c:pt idx="3540">
                  <c:v>-8.7462958333333327E-2</c:v>
                </c:pt>
                <c:pt idx="3541">
                  <c:v>-8.5535136666666664E-2</c:v>
                </c:pt>
                <c:pt idx="3542">
                  <c:v>-8.6026923333333324E-2</c:v>
                </c:pt>
                <c:pt idx="3543">
                  <c:v>-8.5262258333333341E-2</c:v>
                </c:pt>
                <c:pt idx="3544">
                  <c:v>-8.4906903333333339E-2</c:v>
                </c:pt>
                <c:pt idx="3545">
                  <c:v>-8.3695506666666669E-2</c:v>
                </c:pt>
                <c:pt idx="3546">
                  <c:v>-8.4189208333333335E-2</c:v>
                </c:pt>
                <c:pt idx="3547">
                  <c:v>-8.3464526666666664E-2</c:v>
                </c:pt>
                <c:pt idx="3548">
                  <c:v>-8.3865571666666666E-2</c:v>
                </c:pt>
                <c:pt idx="3549">
                  <c:v>-8.2169366666666674E-2</c:v>
                </c:pt>
                <c:pt idx="3550">
                  <c:v>-8.1479581666666662E-2</c:v>
                </c:pt>
                <c:pt idx="3551">
                  <c:v>-8.0975731666666662E-2</c:v>
                </c:pt>
                <c:pt idx="3552">
                  <c:v>-8.2037370000000012E-2</c:v>
                </c:pt>
                <c:pt idx="3553">
                  <c:v>-8.0789805000000006E-2</c:v>
                </c:pt>
                <c:pt idx="3554">
                  <c:v>-8.0397010000000005E-2</c:v>
                </c:pt>
                <c:pt idx="3555">
                  <c:v>-7.9569523333333336E-2</c:v>
                </c:pt>
                <c:pt idx="3556">
                  <c:v>-9.1418878333333342E-2</c:v>
                </c:pt>
                <c:pt idx="3557">
                  <c:v>-9.0847761666666665E-2</c:v>
                </c:pt>
                <c:pt idx="3558">
                  <c:v>-9.0687211666666656E-2</c:v>
                </c:pt>
                <c:pt idx="3559">
                  <c:v>-8.9355246666666666E-2</c:v>
                </c:pt>
                <c:pt idx="3560">
                  <c:v>-8.9391421666666665E-2</c:v>
                </c:pt>
                <c:pt idx="3561">
                  <c:v>-8.8807614999999993E-2</c:v>
                </c:pt>
                <c:pt idx="3562">
                  <c:v>-8.8579169999999999E-2</c:v>
                </c:pt>
                <c:pt idx="3563">
                  <c:v>-8.8865994999999989E-2</c:v>
                </c:pt>
                <c:pt idx="3564">
                  <c:v>-8.7735828333333335E-2</c:v>
                </c:pt>
                <c:pt idx="3565">
                  <c:v>-8.7257996666666671E-2</c:v>
                </c:pt>
                <c:pt idx="3566">
                  <c:v>-8.7469935000000013E-2</c:v>
                </c:pt>
                <c:pt idx="3567">
                  <c:v>-8.6754774999999992E-2</c:v>
                </c:pt>
                <c:pt idx="3568">
                  <c:v>-8.5790228333333343E-2</c:v>
                </c:pt>
                <c:pt idx="3569">
                  <c:v>-8.5973620000000001E-2</c:v>
                </c:pt>
                <c:pt idx="3570">
                  <c:v>-8.5382206666666668E-2</c:v>
                </c:pt>
                <c:pt idx="3571">
                  <c:v>-8.6259181666666671E-2</c:v>
                </c:pt>
                <c:pt idx="3572">
                  <c:v>-8.4396076666666667E-2</c:v>
                </c:pt>
                <c:pt idx="3573">
                  <c:v>-8.4759053333333334E-2</c:v>
                </c:pt>
                <c:pt idx="3574">
                  <c:v>-8.3827503333333331E-2</c:v>
                </c:pt>
                <c:pt idx="3575">
                  <c:v>-8.4489990000000001E-2</c:v>
                </c:pt>
                <c:pt idx="3576">
                  <c:v>-8.2864856666666667E-2</c:v>
                </c:pt>
                <c:pt idx="3577">
                  <c:v>-8.2849621666666678E-2</c:v>
                </c:pt>
                <c:pt idx="3578">
                  <c:v>-8.1598886666666662E-2</c:v>
                </c:pt>
                <c:pt idx="3579">
                  <c:v>-8.2592621666666657E-2</c:v>
                </c:pt>
                <c:pt idx="3580">
                  <c:v>-8.0856435000000004E-2</c:v>
                </c:pt>
                <c:pt idx="3581">
                  <c:v>-8.0566429999999994E-2</c:v>
                </c:pt>
                <c:pt idx="3582">
                  <c:v>-8.0435713333333339E-2</c:v>
                </c:pt>
                <c:pt idx="3583">
                  <c:v>-7.992234166666666E-2</c:v>
                </c:pt>
                <c:pt idx="3584">
                  <c:v>-7.9953440000000001E-2</c:v>
                </c:pt>
                <c:pt idx="3585">
                  <c:v>-8.0101291666666657E-2</c:v>
                </c:pt>
                <c:pt idx="3586">
                  <c:v>-7.9496549999999999E-2</c:v>
                </c:pt>
                <c:pt idx="3587">
                  <c:v>-9.0609796666666659E-2</c:v>
                </c:pt>
                <c:pt idx="3588">
                  <c:v>-8.9716315000000005E-2</c:v>
                </c:pt>
                <c:pt idx="3589">
                  <c:v>-8.9591940000000009E-2</c:v>
                </c:pt>
                <c:pt idx="3590">
                  <c:v>-8.9259433333333332E-2</c:v>
                </c:pt>
                <c:pt idx="3591">
                  <c:v>-8.8323434999999992E-2</c:v>
                </c:pt>
                <c:pt idx="3592">
                  <c:v>-8.8137515000000013E-2</c:v>
                </c:pt>
                <c:pt idx="3593">
                  <c:v>-8.7843696666666665E-2</c:v>
                </c:pt>
                <c:pt idx="3594">
                  <c:v>-8.7722499999999995E-2</c:v>
                </c:pt>
                <c:pt idx="3595">
                  <c:v>-8.7570198333333321E-2</c:v>
                </c:pt>
                <c:pt idx="3596">
                  <c:v>-8.6119571666666672E-2</c:v>
                </c:pt>
                <c:pt idx="3597">
                  <c:v>-8.6667203333333331E-2</c:v>
                </c:pt>
                <c:pt idx="3598">
                  <c:v>-8.6037080000000002E-2</c:v>
                </c:pt>
                <c:pt idx="3599">
                  <c:v>-8.5634119999999994E-2</c:v>
                </c:pt>
              </c:numCache>
            </c:numRef>
          </c:xVal>
          <c:yVal>
            <c:numRef>
              <c:f>'Processed Potentiostat'!$E$3:$E$4503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0.2837188111866969</c:v>
                </c:pt>
                <c:pt idx="9">
                  <c:v>0.2837188111866969</c:v>
                </c:pt>
                <c:pt idx="10">
                  <c:v>0.2837188111866969</c:v>
                </c:pt>
                <c:pt idx="11">
                  <c:v>0.2837188111866969</c:v>
                </c:pt>
                <c:pt idx="12">
                  <c:v>0.2837188111866969</c:v>
                </c:pt>
                <c:pt idx="13">
                  <c:v>0.2837188111866969</c:v>
                </c:pt>
                <c:pt idx="14">
                  <c:v>0.2837188111866969</c:v>
                </c:pt>
                <c:pt idx="15">
                  <c:v>0.2837188111866969</c:v>
                </c:pt>
                <c:pt idx="16">
                  <c:v>0.2837188111866969</c:v>
                </c:pt>
                <c:pt idx="17">
                  <c:v>0.2837188111866969</c:v>
                </c:pt>
                <c:pt idx="18">
                  <c:v>0.2837188111866969</c:v>
                </c:pt>
                <c:pt idx="19">
                  <c:v>0.2837188111866969</c:v>
                </c:pt>
                <c:pt idx="20">
                  <c:v>0.2837188111866969</c:v>
                </c:pt>
                <c:pt idx="21">
                  <c:v>0.2837188111866969</c:v>
                </c:pt>
                <c:pt idx="22">
                  <c:v>0.2837188111866969</c:v>
                </c:pt>
                <c:pt idx="23">
                  <c:v>0.2837188111866969</c:v>
                </c:pt>
                <c:pt idx="24">
                  <c:v>0.2837188111866969</c:v>
                </c:pt>
                <c:pt idx="25">
                  <c:v>0.2837188111866969</c:v>
                </c:pt>
                <c:pt idx="26">
                  <c:v>0.2837188111866969</c:v>
                </c:pt>
                <c:pt idx="27">
                  <c:v>0.2837188111866969</c:v>
                </c:pt>
                <c:pt idx="28">
                  <c:v>0.2837188111866969</c:v>
                </c:pt>
                <c:pt idx="29">
                  <c:v>0.2837188111866969</c:v>
                </c:pt>
                <c:pt idx="30">
                  <c:v>0.2837188111866969</c:v>
                </c:pt>
                <c:pt idx="31">
                  <c:v>0.2837188111866969</c:v>
                </c:pt>
                <c:pt idx="32">
                  <c:v>0.2837188111866969</c:v>
                </c:pt>
                <c:pt idx="33">
                  <c:v>0.2837188111866969</c:v>
                </c:pt>
                <c:pt idx="34">
                  <c:v>0.2837188111866969</c:v>
                </c:pt>
                <c:pt idx="35">
                  <c:v>0.2837188111866969</c:v>
                </c:pt>
                <c:pt idx="36">
                  <c:v>0.2837188111866969</c:v>
                </c:pt>
                <c:pt idx="37">
                  <c:v>0.2837188111866969</c:v>
                </c:pt>
                <c:pt idx="38">
                  <c:v>0.2837188111866969</c:v>
                </c:pt>
                <c:pt idx="39">
                  <c:v>0.2837188111866969</c:v>
                </c:pt>
                <c:pt idx="40">
                  <c:v>0.2837188111866969</c:v>
                </c:pt>
                <c:pt idx="41">
                  <c:v>0.2837188111866969</c:v>
                </c:pt>
                <c:pt idx="42">
                  <c:v>0.2837188111866969</c:v>
                </c:pt>
                <c:pt idx="43">
                  <c:v>0.2837188111866969</c:v>
                </c:pt>
                <c:pt idx="44">
                  <c:v>0.2837188111866969</c:v>
                </c:pt>
                <c:pt idx="45">
                  <c:v>0.2837188111866969</c:v>
                </c:pt>
                <c:pt idx="46">
                  <c:v>0.2837188111866969</c:v>
                </c:pt>
                <c:pt idx="47">
                  <c:v>0.2837188111866969</c:v>
                </c:pt>
                <c:pt idx="48">
                  <c:v>0.2837188111866969</c:v>
                </c:pt>
                <c:pt idx="49">
                  <c:v>0.2837188111866969</c:v>
                </c:pt>
                <c:pt idx="50">
                  <c:v>0.2837188111866969</c:v>
                </c:pt>
                <c:pt idx="51">
                  <c:v>0.2837188111866969</c:v>
                </c:pt>
                <c:pt idx="52">
                  <c:v>0.2837188111866969</c:v>
                </c:pt>
                <c:pt idx="53">
                  <c:v>0.2837188111866969</c:v>
                </c:pt>
                <c:pt idx="54">
                  <c:v>0.2837188111866969</c:v>
                </c:pt>
                <c:pt idx="55">
                  <c:v>0.2837188111866969</c:v>
                </c:pt>
                <c:pt idx="56">
                  <c:v>0.2837188111866969</c:v>
                </c:pt>
                <c:pt idx="57">
                  <c:v>0.2837188111866969</c:v>
                </c:pt>
                <c:pt idx="58">
                  <c:v>0.2837188111866969</c:v>
                </c:pt>
                <c:pt idx="59">
                  <c:v>0.2837188111866969</c:v>
                </c:pt>
                <c:pt idx="60">
                  <c:v>0.2837188111866969</c:v>
                </c:pt>
                <c:pt idx="61">
                  <c:v>0.2837188111866969</c:v>
                </c:pt>
                <c:pt idx="62">
                  <c:v>0.2837188111866969</c:v>
                </c:pt>
                <c:pt idx="63">
                  <c:v>0.2837188111866969</c:v>
                </c:pt>
                <c:pt idx="64">
                  <c:v>0.2837188111866969</c:v>
                </c:pt>
                <c:pt idx="65">
                  <c:v>0.2837188111866969</c:v>
                </c:pt>
                <c:pt idx="66">
                  <c:v>0.2837188111866969</c:v>
                </c:pt>
                <c:pt idx="67">
                  <c:v>0.2837188111866969</c:v>
                </c:pt>
                <c:pt idx="68">
                  <c:v>0.2837188111866969</c:v>
                </c:pt>
                <c:pt idx="69">
                  <c:v>0.2837188111866969</c:v>
                </c:pt>
                <c:pt idx="70">
                  <c:v>0.2837188111866969</c:v>
                </c:pt>
                <c:pt idx="71">
                  <c:v>0.2837188111866969</c:v>
                </c:pt>
                <c:pt idx="72">
                  <c:v>0.2837188111866969</c:v>
                </c:pt>
                <c:pt idx="73">
                  <c:v>0.2837188111866969</c:v>
                </c:pt>
                <c:pt idx="74">
                  <c:v>0.2837188111866969</c:v>
                </c:pt>
                <c:pt idx="75">
                  <c:v>0.2837188111866969</c:v>
                </c:pt>
                <c:pt idx="76">
                  <c:v>0.2837188111866969</c:v>
                </c:pt>
                <c:pt idx="77">
                  <c:v>0.2837188111866969</c:v>
                </c:pt>
                <c:pt idx="78">
                  <c:v>0.2837188111866969</c:v>
                </c:pt>
                <c:pt idx="79">
                  <c:v>0.2837188111866969</c:v>
                </c:pt>
                <c:pt idx="80">
                  <c:v>0.2837188111866969</c:v>
                </c:pt>
                <c:pt idx="81">
                  <c:v>0.2837188111866969</c:v>
                </c:pt>
                <c:pt idx="82">
                  <c:v>0.2837188111866969</c:v>
                </c:pt>
                <c:pt idx="83">
                  <c:v>0.2837188111866969</c:v>
                </c:pt>
                <c:pt idx="84">
                  <c:v>0.2837188111866969</c:v>
                </c:pt>
                <c:pt idx="85">
                  <c:v>0.2837188111866969</c:v>
                </c:pt>
                <c:pt idx="86">
                  <c:v>0.2837188111866969</c:v>
                </c:pt>
                <c:pt idx="87">
                  <c:v>0.2837188111866969</c:v>
                </c:pt>
                <c:pt idx="88">
                  <c:v>0.2837188111866969</c:v>
                </c:pt>
                <c:pt idx="89">
                  <c:v>0.2837188111866969</c:v>
                </c:pt>
                <c:pt idx="90">
                  <c:v>0.2837188111866969</c:v>
                </c:pt>
                <c:pt idx="91">
                  <c:v>0.2837188111866969</c:v>
                </c:pt>
                <c:pt idx="92">
                  <c:v>0.2837188111866969</c:v>
                </c:pt>
                <c:pt idx="93">
                  <c:v>0.2837188111866969</c:v>
                </c:pt>
                <c:pt idx="94">
                  <c:v>0.2837188111866969</c:v>
                </c:pt>
                <c:pt idx="95">
                  <c:v>0.2837188111866969</c:v>
                </c:pt>
                <c:pt idx="96">
                  <c:v>0.2837188111866969</c:v>
                </c:pt>
                <c:pt idx="97">
                  <c:v>0.2837188111866969</c:v>
                </c:pt>
                <c:pt idx="98">
                  <c:v>0.2837188111866969</c:v>
                </c:pt>
                <c:pt idx="99">
                  <c:v>0.2837188111866969</c:v>
                </c:pt>
                <c:pt idx="100">
                  <c:v>0.2837188111866969</c:v>
                </c:pt>
                <c:pt idx="101">
                  <c:v>0.2837188111866969</c:v>
                </c:pt>
                <c:pt idx="102">
                  <c:v>0.2837188111866969</c:v>
                </c:pt>
                <c:pt idx="103">
                  <c:v>0.2837188111866969</c:v>
                </c:pt>
                <c:pt idx="104">
                  <c:v>0.2837188111866969</c:v>
                </c:pt>
                <c:pt idx="105">
                  <c:v>0.2837188111866969</c:v>
                </c:pt>
                <c:pt idx="106">
                  <c:v>0.2837188111866969</c:v>
                </c:pt>
                <c:pt idx="107">
                  <c:v>0.2837188111866969</c:v>
                </c:pt>
                <c:pt idx="108">
                  <c:v>0.2837188111866969</c:v>
                </c:pt>
                <c:pt idx="109">
                  <c:v>0.2837188111866969</c:v>
                </c:pt>
                <c:pt idx="110">
                  <c:v>0.2837188111866969</c:v>
                </c:pt>
                <c:pt idx="111">
                  <c:v>0.2837188111866969</c:v>
                </c:pt>
                <c:pt idx="112">
                  <c:v>0.2837188111866969</c:v>
                </c:pt>
                <c:pt idx="113">
                  <c:v>0.2837188111866969</c:v>
                </c:pt>
                <c:pt idx="114">
                  <c:v>0.2837188111866969</c:v>
                </c:pt>
                <c:pt idx="115">
                  <c:v>0.2837188111866969</c:v>
                </c:pt>
                <c:pt idx="116">
                  <c:v>0.2837188111866969</c:v>
                </c:pt>
                <c:pt idx="117">
                  <c:v>0.2837188111866969</c:v>
                </c:pt>
                <c:pt idx="118">
                  <c:v>0.2837188111866969</c:v>
                </c:pt>
                <c:pt idx="119">
                  <c:v>0.2837188111866969</c:v>
                </c:pt>
                <c:pt idx="120">
                  <c:v>0.2837188111866969</c:v>
                </c:pt>
                <c:pt idx="121">
                  <c:v>0.2837188111866969</c:v>
                </c:pt>
                <c:pt idx="122">
                  <c:v>0.2837188111866969</c:v>
                </c:pt>
                <c:pt idx="123">
                  <c:v>0.2837188111866969</c:v>
                </c:pt>
                <c:pt idx="124">
                  <c:v>0.2837188111866969</c:v>
                </c:pt>
                <c:pt idx="125">
                  <c:v>0.2837188111866969</c:v>
                </c:pt>
                <c:pt idx="126">
                  <c:v>0.2837188111866969</c:v>
                </c:pt>
                <c:pt idx="127">
                  <c:v>0.2837188111866969</c:v>
                </c:pt>
                <c:pt idx="128">
                  <c:v>0.2837188111866969</c:v>
                </c:pt>
                <c:pt idx="129">
                  <c:v>0.2837188111866969</c:v>
                </c:pt>
                <c:pt idx="130">
                  <c:v>0.2837188111866969</c:v>
                </c:pt>
                <c:pt idx="131">
                  <c:v>0.2837188111866969</c:v>
                </c:pt>
                <c:pt idx="132">
                  <c:v>0.2837188111866969</c:v>
                </c:pt>
                <c:pt idx="133">
                  <c:v>0.2837188111866969</c:v>
                </c:pt>
                <c:pt idx="134">
                  <c:v>0.2837188111866969</c:v>
                </c:pt>
                <c:pt idx="135">
                  <c:v>0.2837188111866969</c:v>
                </c:pt>
                <c:pt idx="136">
                  <c:v>0.2837188111866969</c:v>
                </c:pt>
                <c:pt idx="137">
                  <c:v>0.2837188111866969</c:v>
                </c:pt>
                <c:pt idx="138">
                  <c:v>0.2837188111866969</c:v>
                </c:pt>
                <c:pt idx="139">
                  <c:v>0.2837188111866969</c:v>
                </c:pt>
                <c:pt idx="140">
                  <c:v>0.2837188111866969</c:v>
                </c:pt>
                <c:pt idx="141">
                  <c:v>0.2837188111866969</c:v>
                </c:pt>
                <c:pt idx="142">
                  <c:v>0.2837188111866969</c:v>
                </c:pt>
                <c:pt idx="143">
                  <c:v>0.2837188111866969</c:v>
                </c:pt>
                <c:pt idx="144">
                  <c:v>0.2837188111866969</c:v>
                </c:pt>
                <c:pt idx="145">
                  <c:v>0.2837188111866969</c:v>
                </c:pt>
                <c:pt idx="146">
                  <c:v>0.2837188111866969</c:v>
                </c:pt>
                <c:pt idx="147">
                  <c:v>0.2837188111866969</c:v>
                </c:pt>
                <c:pt idx="148">
                  <c:v>0.2837188111866969</c:v>
                </c:pt>
                <c:pt idx="149">
                  <c:v>0.2837188111866969</c:v>
                </c:pt>
                <c:pt idx="150">
                  <c:v>0.2837188111866969</c:v>
                </c:pt>
                <c:pt idx="151">
                  <c:v>0.2837188111866969</c:v>
                </c:pt>
                <c:pt idx="152">
                  <c:v>0.2837188111866969</c:v>
                </c:pt>
                <c:pt idx="153">
                  <c:v>0.2837188111866969</c:v>
                </c:pt>
                <c:pt idx="154">
                  <c:v>0.2837188111866969</c:v>
                </c:pt>
                <c:pt idx="155">
                  <c:v>0.2837188111866969</c:v>
                </c:pt>
                <c:pt idx="156">
                  <c:v>0.2837188111866969</c:v>
                </c:pt>
                <c:pt idx="157">
                  <c:v>0.2837188111866969</c:v>
                </c:pt>
                <c:pt idx="158">
                  <c:v>0.2837188111866969</c:v>
                </c:pt>
                <c:pt idx="159">
                  <c:v>0.2837188111866969</c:v>
                </c:pt>
                <c:pt idx="160">
                  <c:v>0.2837188111866969</c:v>
                </c:pt>
                <c:pt idx="161">
                  <c:v>0.2837188111866969</c:v>
                </c:pt>
                <c:pt idx="162">
                  <c:v>0.2837188111866969</c:v>
                </c:pt>
                <c:pt idx="163">
                  <c:v>0.2837188111866969</c:v>
                </c:pt>
                <c:pt idx="164">
                  <c:v>0.2837188111866969</c:v>
                </c:pt>
                <c:pt idx="165">
                  <c:v>0.2837188111866969</c:v>
                </c:pt>
                <c:pt idx="166">
                  <c:v>0.2837188111866969</c:v>
                </c:pt>
                <c:pt idx="167">
                  <c:v>0.2837188111866969</c:v>
                </c:pt>
                <c:pt idx="168">
                  <c:v>0.2837188111866969</c:v>
                </c:pt>
                <c:pt idx="169">
                  <c:v>0.2837188111866969</c:v>
                </c:pt>
                <c:pt idx="170">
                  <c:v>0.2837188111866969</c:v>
                </c:pt>
                <c:pt idx="171">
                  <c:v>0.2837188111866969</c:v>
                </c:pt>
                <c:pt idx="172">
                  <c:v>0.2837188111866969</c:v>
                </c:pt>
                <c:pt idx="173">
                  <c:v>0.2837188111866969</c:v>
                </c:pt>
                <c:pt idx="174">
                  <c:v>0.2837188111866969</c:v>
                </c:pt>
                <c:pt idx="175">
                  <c:v>0.2837188111866969</c:v>
                </c:pt>
                <c:pt idx="176">
                  <c:v>0.2837188111866969</c:v>
                </c:pt>
                <c:pt idx="177">
                  <c:v>0.2837188111866969</c:v>
                </c:pt>
                <c:pt idx="178">
                  <c:v>0.2837188111866969</c:v>
                </c:pt>
                <c:pt idx="179">
                  <c:v>0.2837188111866969</c:v>
                </c:pt>
                <c:pt idx="180">
                  <c:v>0.2837188111866969</c:v>
                </c:pt>
                <c:pt idx="181">
                  <c:v>0.2837188111866969</c:v>
                </c:pt>
                <c:pt idx="182">
                  <c:v>0.2837188111866969</c:v>
                </c:pt>
                <c:pt idx="183">
                  <c:v>0.2837188111866969</c:v>
                </c:pt>
                <c:pt idx="184">
                  <c:v>0.2837188111866969</c:v>
                </c:pt>
                <c:pt idx="185">
                  <c:v>0.2837188111866969</c:v>
                </c:pt>
                <c:pt idx="186">
                  <c:v>0.2837188111866969</c:v>
                </c:pt>
                <c:pt idx="187">
                  <c:v>0.2837188111866969</c:v>
                </c:pt>
                <c:pt idx="188">
                  <c:v>0.2837188111866969</c:v>
                </c:pt>
                <c:pt idx="189">
                  <c:v>0.2837188111866969</c:v>
                </c:pt>
                <c:pt idx="190">
                  <c:v>0.2837188111866969</c:v>
                </c:pt>
                <c:pt idx="191">
                  <c:v>0.2837188111866969</c:v>
                </c:pt>
                <c:pt idx="192">
                  <c:v>0.2837188111866969</c:v>
                </c:pt>
                <c:pt idx="193">
                  <c:v>0.2837188111866969</c:v>
                </c:pt>
                <c:pt idx="194">
                  <c:v>0.2837188111866969</c:v>
                </c:pt>
                <c:pt idx="195">
                  <c:v>0.2837188111866969</c:v>
                </c:pt>
                <c:pt idx="196">
                  <c:v>0.2837188111866969</c:v>
                </c:pt>
                <c:pt idx="197">
                  <c:v>0.2837188111866969</c:v>
                </c:pt>
                <c:pt idx="198">
                  <c:v>0.2837188111866969</c:v>
                </c:pt>
                <c:pt idx="199">
                  <c:v>0.2837188111866969</c:v>
                </c:pt>
                <c:pt idx="200">
                  <c:v>0.2837188111866969</c:v>
                </c:pt>
                <c:pt idx="201">
                  <c:v>0.2837188111866969</c:v>
                </c:pt>
                <c:pt idx="202">
                  <c:v>0.2837188111866969</c:v>
                </c:pt>
                <c:pt idx="203">
                  <c:v>0.2837188111866969</c:v>
                </c:pt>
                <c:pt idx="204">
                  <c:v>0.2837188111866969</c:v>
                </c:pt>
                <c:pt idx="205">
                  <c:v>0.2837188111866969</c:v>
                </c:pt>
                <c:pt idx="206">
                  <c:v>0.2837188111866969</c:v>
                </c:pt>
                <c:pt idx="207">
                  <c:v>0.2837188111866969</c:v>
                </c:pt>
                <c:pt idx="208">
                  <c:v>0.2837188111866969</c:v>
                </c:pt>
                <c:pt idx="209">
                  <c:v>0.2837188111866969</c:v>
                </c:pt>
                <c:pt idx="210">
                  <c:v>0.2837188111866969</c:v>
                </c:pt>
                <c:pt idx="211">
                  <c:v>0.2837188111866969</c:v>
                </c:pt>
                <c:pt idx="212">
                  <c:v>0.2837188111866969</c:v>
                </c:pt>
                <c:pt idx="213">
                  <c:v>0.2837188111866969</c:v>
                </c:pt>
                <c:pt idx="214">
                  <c:v>0.2837188111866969</c:v>
                </c:pt>
                <c:pt idx="215">
                  <c:v>0.2837188111866969</c:v>
                </c:pt>
                <c:pt idx="216">
                  <c:v>0.2837188111866969</c:v>
                </c:pt>
                <c:pt idx="217">
                  <c:v>0.2837188111866969</c:v>
                </c:pt>
                <c:pt idx="218">
                  <c:v>0.2837188111866969</c:v>
                </c:pt>
                <c:pt idx="219">
                  <c:v>0.2837188111866969</c:v>
                </c:pt>
                <c:pt idx="220">
                  <c:v>0.2837188111866969</c:v>
                </c:pt>
                <c:pt idx="221">
                  <c:v>0.2837188111866969</c:v>
                </c:pt>
                <c:pt idx="222">
                  <c:v>0.2837188111866969</c:v>
                </c:pt>
                <c:pt idx="223">
                  <c:v>0.2837188111866969</c:v>
                </c:pt>
                <c:pt idx="224">
                  <c:v>0.2837188111866969</c:v>
                </c:pt>
                <c:pt idx="225">
                  <c:v>0.2837188111866969</c:v>
                </c:pt>
                <c:pt idx="226">
                  <c:v>0.2837188111866969</c:v>
                </c:pt>
                <c:pt idx="227">
                  <c:v>0.2837188111866969</c:v>
                </c:pt>
                <c:pt idx="228">
                  <c:v>0.2837188111866969</c:v>
                </c:pt>
                <c:pt idx="229">
                  <c:v>0.2837188111866969</c:v>
                </c:pt>
                <c:pt idx="230">
                  <c:v>0.2837188111866969</c:v>
                </c:pt>
                <c:pt idx="231">
                  <c:v>0.2837188111866969</c:v>
                </c:pt>
                <c:pt idx="232">
                  <c:v>0.2837188111866969</c:v>
                </c:pt>
                <c:pt idx="233">
                  <c:v>0.2837188111866969</c:v>
                </c:pt>
                <c:pt idx="234">
                  <c:v>0.2837188111866969</c:v>
                </c:pt>
                <c:pt idx="235">
                  <c:v>0.2837188111866969</c:v>
                </c:pt>
                <c:pt idx="236">
                  <c:v>0.2837188111866969</c:v>
                </c:pt>
                <c:pt idx="237">
                  <c:v>0.2837188111866969</c:v>
                </c:pt>
                <c:pt idx="238">
                  <c:v>0.2837188111866969</c:v>
                </c:pt>
                <c:pt idx="239">
                  <c:v>0.2837188111866969</c:v>
                </c:pt>
                <c:pt idx="240">
                  <c:v>0.2837188111866969</c:v>
                </c:pt>
                <c:pt idx="241">
                  <c:v>0.2837188111866969</c:v>
                </c:pt>
                <c:pt idx="242">
                  <c:v>0.2837188111866969</c:v>
                </c:pt>
                <c:pt idx="243">
                  <c:v>0.2837188111866969</c:v>
                </c:pt>
                <c:pt idx="244">
                  <c:v>0.2837188111866969</c:v>
                </c:pt>
                <c:pt idx="245">
                  <c:v>0.2837188111866969</c:v>
                </c:pt>
                <c:pt idx="246">
                  <c:v>0.2837188111866969</c:v>
                </c:pt>
                <c:pt idx="247">
                  <c:v>0.2837188111866969</c:v>
                </c:pt>
                <c:pt idx="248">
                  <c:v>0.2837188111866969</c:v>
                </c:pt>
                <c:pt idx="249">
                  <c:v>0.2837188111866969</c:v>
                </c:pt>
                <c:pt idx="250">
                  <c:v>0.2837188111866969</c:v>
                </c:pt>
                <c:pt idx="251">
                  <c:v>0.2837188111866969</c:v>
                </c:pt>
                <c:pt idx="252">
                  <c:v>0.2837188111866969</c:v>
                </c:pt>
                <c:pt idx="253">
                  <c:v>0.2837188111866969</c:v>
                </c:pt>
                <c:pt idx="254">
                  <c:v>0.2837188111866969</c:v>
                </c:pt>
                <c:pt idx="255">
                  <c:v>0.2837188111866969</c:v>
                </c:pt>
                <c:pt idx="256">
                  <c:v>0.2837188111866969</c:v>
                </c:pt>
                <c:pt idx="257">
                  <c:v>0.2837188111866969</c:v>
                </c:pt>
                <c:pt idx="258">
                  <c:v>0.2837188111866969</c:v>
                </c:pt>
                <c:pt idx="259">
                  <c:v>0.2837188111866969</c:v>
                </c:pt>
                <c:pt idx="260">
                  <c:v>0.2837188111866969</c:v>
                </c:pt>
                <c:pt idx="261">
                  <c:v>0.2837188111866969</c:v>
                </c:pt>
                <c:pt idx="262">
                  <c:v>0.2837188111866969</c:v>
                </c:pt>
                <c:pt idx="263">
                  <c:v>0.2837188111866969</c:v>
                </c:pt>
                <c:pt idx="264">
                  <c:v>0.2837188111866969</c:v>
                </c:pt>
                <c:pt idx="265">
                  <c:v>0.2837188111866969</c:v>
                </c:pt>
                <c:pt idx="266">
                  <c:v>0.2837188111866969</c:v>
                </c:pt>
                <c:pt idx="267">
                  <c:v>0.2837188111866969</c:v>
                </c:pt>
                <c:pt idx="268">
                  <c:v>0.2837188111866969</c:v>
                </c:pt>
                <c:pt idx="269">
                  <c:v>0.2837188111866969</c:v>
                </c:pt>
                <c:pt idx="270">
                  <c:v>0.2837188111866969</c:v>
                </c:pt>
                <c:pt idx="271">
                  <c:v>0.2837188111866969</c:v>
                </c:pt>
                <c:pt idx="272">
                  <c:v>0.2837188111866969</c:v>
                </c:pt>
                <c:pt idx="273">
                  <c:v>0.2837188111866969</c:v>
                </c:pt>
                <c:pt idx="274">
                  <c:v>0.2837188111866969</c:v>
                </c:pt>
                <c:pt idx="275">
                  <c:v>0.2837188111866969</c:v>
                </c:pt>
                <c:pt idx="276">
                  <c:v>0.2837188111866969</c:v>
                </c:pt>
                <c:pt idx="277">
                  <c:v>0.2837188111866969</c:v>
                </c:pt>
                <c:pt idx="278">
                  <c:v>0.2837188111866969</c:v>
                </c:pt>
                <c:pt idx="279">
                  <c:v>0.2837188111866969</c:v>
                </c:pt>
                <c:pt idx="280">
                  <c:v>0.2837188111866969</c:v>
                </c:pt>
                <c:pt idx="281">
                  <c:v>0.2837188111866969</c:v>
                </c:pt>
                <c:pt idx="282">
                  <c:v>0.2837188111866969</c:v>
                </c:pt>
                <c:pt idx="283">
                  <c:v>0.2837188111866969</c:v>
                </c:pt>
                <c:pt idx="284">
                  <c:v>0.2837188111866969</c:v>
                </c:pt>
                <c:pt idx="285">
                  <c:v>0.2837188111866969</c:v>
                </c:pt>
                <c:pt idx="286">
                  <c:v>0.2837188111866969</c:v>
                </c:pt>
                <c:pt idx="287">
                  <c:v>0.2837188111866969</c:v>
                </c:pt>
                <c:pt idx="288">
                  <c:v>0.2837188111866969</c:v>
                </c:pt>
                <c:pt idx="289">
                  <c:v>0.2837188111866969</c:v>
                </c:pt>
                <c:pt idx="290">
                  <c:v>0.2837188111866969</c:v>
                </c:pt>
                <c:pt idx="291">
                  <c:v>0.2837188111866969</c:v>
                </c:pt>
                <c:pt idx="292">
                  <c:v>0.2837188111866969</c:v>
                </c:pt>
                <c:pt idx="293">
                  <c:v>0.2837188111866969</c:v>
                </c:pt>
                <c:pt idx="294">
                  <c:v>0.2837188111866969</c:v>
                </c:pt>
                <c:pt idx="295">
                  <c:v>0.2837188111866969</c:v>
                </c:pt>
                <c:pt idx="296">
                  <c:v>0.2837188111866969</c:v>
                </c:pt>
                <c:pt idx="297">
                  <c:v>0.2837188111866969</c:v>
                </c:pt>
                <c:pt idx="298">
                  <c:v>0.2837188111866969</c:v>
                </c:pt>
                <c:pt idx="299">
                  <c:v>0.2837188111866969</c:v>
                </c:pt>
                <c:pt idx="300">
                  <c:v>0.2837188111866969</c:v>
                </c:pt>
                <c:pt idx="301">
                  <c:v>0.2837188111866969</c:v>
                </c:pt>
                <c:pt idx="302">
                  <c:v>0.2837188111866969</c:v>
                </c:pt>
                <c:pt idx="303">
                  <c:v>0.2837188111866969</c:v>
                </c:pt>
                <c:pt idx="304">
                  <c:v>0.2837188111866969</c:v>
                </c:pt>
                <c:pt idx="305">
                  <c:v>0.2837188111866969</c:v>
                </c:pt>
                <c:pt idx="306">
                  <c:v>0.2837188111866969</c:v>
                </c:pt>
                <c:pt idx="307">
                  <c:v>0.2837188111866969</c:v>
                </c:pt>
                <c:pt idx="308">
                  <c:v>0.2837188111866969</c:v>
                </c:pt>
                <c:pt idx="309">
                  <c:v>0.2837188111866969</c:v>
                </c:pt>
                <c:pt idx="310">
                  <c:v>0.2837188111866969</c:v>
                </c:pt>
                <c:pt idx="311">
                  <c:v>0.2837188111866969</c:v>
                </c:pt>
                <c:pt idx="312">
                  <c:v>0.2837188111866969</c:v>
                </c:pt>
                <c:pt idx="313">
                  <c:v>0.2837188111866969</c:v>
                </c:pt>
                <c:pt idx="314">
                  <c:v>0.2837188111866969</c:v>
                </c:pt>
                <c:pt idx="315">
                  <c:v>0.2837188111866969</c:v>
                </c:pt>
                <c:pt idx="316">
                  <c:v>0.2837188111866969</c:v>
                </c:pt>
                <c:pt idx="317">
                  <c:v>0.2837188111866969</c:v>
                </c:pt>
                <c:pt idx="318">
                  <c:v>0.2837188111866969</c:v>
                </c:pt>
                <c:pt idx="319">
                  <c:v>0.2837188111866969</c:v>
                </c:pt>
                <c:pt idx="320">
                  <c:v>0.2837188111866969</c:v>
                </c:pt>
                <c:pt idx="321">
                  <c:v>0.2837188111866969</c:v>
                </c:pt>
                <c:pt idx="322">
                  <c:v>0.2837188111866969</c:v>
                </c:pt>
                <c:pt idx="323">
                  <c:v>0.2837188111866969</c:v>
                </c:pt>
                <c:pt idx="324">
                  <c:v>0.2837188111866969</c:v>
                </c:pt>
                <c:pt idx="325">
                  <c:v>0.2837188111866969</c:v>
                </c:pt>
                <c:pt idx="326">
                  <c:v>0.2837188111866969</c:v>
                </c:pt>
                <c:pt idx="327">
                  <c:v>0.2837188111866969</c:v>
                </c:pt>
                <c:pt idx="328">
                  <c:v>0.2837188111866969</c:v>
                </c:pt>
                <c:pt idx="329">
                  <c:v>0.2837188111866969</c:v>
                </c:pt>
                <c:pt idx="330">
                  <c:v>0.2837188111866969</c:v>
                </c:pt>
                <c:pt idx="331">
                  <c:v>0.2837188111866969</c:v>
                </c:pt>
                <c:pt idx="332">
                  <c:v>0.2837188111866969</c:v>
                </c:pt>
                <c:pt idx="333">
                  <c:v>0.2837188111866969</c:v>
                </c:pt>
                <c:pt idx="334">
                  <c:v>0.2837188111866969</c:v>
                </c:pt>
                <c:pt idx="335">
                  <c:v>0.2837188111866969</c:v>
                </c:pt>
                <c:pt idx="336">
                  <c:v>0.2837188111866969</c:v>
                </c:pt>
                <c:pt idx="337">
                  <c:v>0.2837188111866969</c:v>
                </c:pt>
                <c:pt idx="338">
                  <c:v>0.2837188111866969</c:v>
                </c:pt>
                <c:pt idx="339">
                  <c:v>0.2837188111866969</c:v>
                </c:pt>
                <c:pt idx="340">
                  <c:v>0.2837188111866969</c:v>
                </c:pt>
                <c:pt idx="341">
                  <c:v>0.2837188111866969</c:v>
                </c:pt>
                <c:pt idx="342">
                  <c:v>0.2837188111866969</c:v>
                </c:pt>
                <c:pt idx="343">
                  <c:v>0.2837188111866969</c:v>
                </c:pt>
                <c:pt idx="344">
                  <c:v>0.2837188111866969</c:v>
                </c:pt>
                <c:pt idx="345">
                  <c:v>0.2837188111866969</c:v>
                </c:pt>
                <c:pt idx="346">
                  <c:v>0.2837188111866969</c:v>
                </c:pt>
                <c:pt idx="347">
                  <c:v>0.2837188111866969</c:v>
                </c:pt>
                <c:pt idx="348">
                  <c:v>0.2837188111866969</c:v>
                </c:pt>
                <c:pt idx="349">
                  <c:v>0.2837188111866969</c:v>
                </c:pt>
                <c:pt idx="350">
                  <c:v>0.2837188111866969</c:v>
                </c:pt>
                <c:pt idx="351">
                  <c:v>0.2837188111866969</c:v>
                </c:pt>
                <c:pt idx="352">
                  <c:v>0.2837188111866969</c:v>
                </c:pt>
                <c:pt idx="353">
                  <c:v>0.2837188111866969</c:v>
                </c:pt>
                <c:pt idx="354">
                  <c:v>0.2837188111866969</c:v>
                </c:pt>
                <c:pt idx="355">
                  <c:v>0.2837188111866969</c:v>
                </c:pt>
                <c:pt idx="356">
                  <c:v>0.2837188111866969</c:v>
                </c:pt>
                <c:pt idx="357">
                  <c:v>0.2837188111866969</c:v>
                </c:pt>
                <c:pt idx="358">
                  <c:v>0.2837188111866969</c:v>
                </c:pt>
                <c:pt idx="359">
                  <c:v>0.2837188111866969</c:v>
                </c:pt>
                <c:pt idx="360">
                  <c:v>0.2837188111866969</c:v>
                </c:pt>
                <c:pt idx="361">
                  <c:v>0.2837188111866969</c:v>
                </c:pt>
                <c:pt idx="362">
                  <c:v>0.2837188111866969</c:v>
                </c:pt>
                <c:pt idx="363">
                  <c:v>0.2837188111866969</c:v>
                </c:pt>
                <c:pt idx="364">
                  <c:v>0.2837188111866969</c:v>
                </c:pt>
                <c:pt idx="365">
                  <c:v>0.2837188111866969</c:v>
                </c:pt>
                <c:pt idx="366">
                  <c:v>0.2837188111866969</c:v>
                </c:pt>
                <c:pt idx="367">
                  <c:v>0.2837188111866969</c:v>
                </c:pt>
                <c:pt idx="368">
                  <c:v>0.2837188111866969</c:v>
                </c:pt>
                <c:pt idx="369">
                  <c:v>0.2837188111866969</c:v>
                </c:pt>
                <c:pt idx="370">
                  <c:v>0.2837188111866969</c:v>
                </c:pt>
                <c:pt idx="371">
                  <c:v>0.2837188111866969</c:v>
                </c:pt>
                <c:pt idx="372">
                  <c:v>0.2837188111866969</c:v>
                </c:pt>
                <c:pt idx="373">
                  <c:v>0.2837188111866969</c:v>
                </c:pt>
                <c:pt idx="374">
                  <c:v>0.2837188111866969</c:v>
                </c:pt>
                <c:pt idx="375">
                  <c:v>0.2837188111866969</c:v>
                </c:pt>
                <c:pt idx="376">
                  <c:v>0.2837188111866969</c:v>
                </c:pt>
                <c:pt idx="377">
                  <c:v>0.2837188111866969</c:v>
                </c:pt>
                <c:pt idx="378">
                  <c:v>0.2837188111866969</c:v>
                </c:pt>
                <c:pt idx="379">
                  <c:v>0.2837188111866969</c:v>
                </c:pt>
                <c:pt idx="380">
                  <c:v>0.2837188111866969</c:v>
                </c:pt>
                <c:pt idx="381">
                  <c:v>0.2837188111866969</c:v>
                </c:pt>
                <c:pt idx="382">
                  <c:v>0.2837188111866969</c:v>
                </c:pt>
                <c:pt idx="383">
                  <c:v>0.2837188111866969</c:v>
                </c:pt>
                <c:pt idx="384">
                  <c:v>0.2837188111866969</c:v>
                </c:pt>
                <c:pt idx="385">
                  <c:v>0.2837188111866969</c:v>
                </c:pt>
                <c:pt idx="386">
                  <c:v>0.2837188111866969</c:v>
                </c:pt>
                <c:pt idx="387">
                  <c:v>0.2837188111866969</c:v>
                </c:pt>
                <c:pt idx="388">
                  <c:v>0.2837188111866969</c:v>
                </c:pt>
                <c:pt idx="389">
                  <c:v>0.2837188111866969</c:v>
                </c:pt>
                <c:pt idx="390">
                  <c:v>0.2837188111866969</c:v>
                </c:pt>
                <c:pt idx="391">
                  <c:v>0.2837188111866969</c:v>
                </c:pt>
                <c:pt idx="392">
                  <c:v>0.2837188111866969</c:v>
                </c:pt>
                <c:pt idx="393">
                  <c:v>0.2837188111866969</c:v>
                </c:pt>
                <c:pt idx="394">
                  <c:v>0.2837188111866969</c:v>
                </c:pt>
                <c:pt idx="395">
                  <c:v>0.2837188111866969</c:v>
                </c:pt>
                <c:pt idx="396">
                  <c:v>0.2837188111866969</c:v>
                </c:pt>
                <c:pt idx="397">
                  <c:v>0.2837188111866969</c:v>
                </c:pt>
                <c:pt idx="398">
                  <c:v>0.2837188111866969</c:v>
                </c:pt>
                <c:pt idx="399">
                  <c:v>0.2837188111866969</c:v>
                </c:pt>
                <c:pt idx="400">
                  <c:v>0.2837188111866969</c:v>
                </c:pt>
                <c:pt idx="401">
                  <c:v>0.2837188111866969</c:v>
                </c:pt>
                <c:pt idx="402">
                  <c:v>0.2837188111866969</c:v>
                </c:pt>
                <c:pt idx="403">
                  <c:v>0.2837188111866969</c:v>
                </c:pt>
                <c:pt idx="404">
                  <c:v>0.2837188111866969</c:v>
                </c:pt>
                <c:pt idx="405">
                  <c:v>0.2837188111866969</c:v>
                </c:pt>
                <c:pt idx="406">
                  <c:v>0.2837188111866969</c:v>
                </c:pt>
                <c:pt idx="407">
                  <c:v>0.2837188111866969</c:v>
                </c:pt>
                <c:pt idx="408">
                  <c:v>0.2837188111866969</c:v>
                </c:pt>
                <c:pt idx="409">
                  <c:v>0.2837188111866969</c:v>
                </c:pt>
                <c:pt idx="410">
                  <c:v>0.2837188111866969</c:v>
                </c:pt>
                <c:pt idx="411">
                  <c:v>0.2837188111866969</c:v>
                </c:pt>
                <c:pt idx="412">
                  <c:v>0.2837188111866969</c:v>
                </c:pt>
                <c:pt idx="413">
                  <c:v>0.2837188111866969</c:v>
                </c:pt>
                <c:pt idx="414">
                  <c:v>0.2837188111866969</c:v>
                </c:pt>
                <c:pt idx="415">
                  <c:v>0.2837188111866969</c:v>
                </c:pt>
                <c:pt idx="416">
                  <c:v>0.2837188111866969</c:v>
                </c:pt>
                <c:pt idx="417">
                  <c:v>0.2837188111866969</c:v>
                </c:pt>
                <c:pt idx="418">
                  <c:v>0.2837188111866969</c:v>
                </c:pt>
                <c:pt idx="419">
                  <c:v>0.2837188111866969</c:v>
                </c:pt>
                <c:pt idx="420">
                  <c:v>0.2837188111866969</c:v>
                </c:pt>
                <c:pt idx="421">
                  <c:v>0.2837188111866969</c:v>
                </c:pt>
                <c:pt idx="422">
                  <c:v>0.2837188111866969</c:v>
                </c:pt>
                <c:pt idx="423">
                  <c:v>0.2837188111866969</c:v>
                </c:pt>
                <c:pt idx="424">
                  <c:v>0.2837188111866969</c:v>
                </c:pt>
                <c:pt idx="425">
                  <c:v>0.2837188111866969</c:v>
                </c:pt>
                <c:pt idx="426">
                  <c:v>0.2837188111866969</c:v>
                </c:pt>
                <c:pt idx="427">
                  <c:v>0.2837188111866969</c:v>
                </c:pt>
                <c:pt idx="428">
                  <c:v>0.2837188111866969</c:v>
                </c:pt>
                <c:pt idx="429">
                  <c:v>0.2837188111866969</c:v>
                </c:pt>
                <c:pt idx="430">
                  <c:v>0.2837188111866969</c:v>
                </c:pt>
                <c:pt idx="431">
                  <c:v>0.2837188111866969</c:v>
                </c:pt>
                <c:pt idx="432">
                  <c:v>0.2837188111866969</c:v>
                </c:pt>
                <c:pt idx="433">
                  <c:v>0.2837188111866969</c:v>
                </c:pt>
                <c:pt idx="434">
                  <c:v>0.2837188111866969</c:v>
                </c:pt>
                <c:pt idx="435">
                  <c:v>0.2837188111866969</c:v>
                </c:pt>
                <c:pt idx="436">
                  <c:v>0.2837188111866969</c:v>
                </c:pt>
                <c:pt idx="437">
                  <c:v>0.2837188111866969</c:v>
                </c:pt>
                <c:pt idx="438">
                  <c:v>0.2837188111866969</c:v>
                </c:pt>
                <c:pt idx="439">
                  <c:v>0.2837188111866969</c:v>
                </c:pt>
                <c:pt idx="440">
                  <c:v>0.2837188111866969</c:v>
                </c:pt>
                <c:pt idx="441">
                  <c:v>0.2837188111866969</c:v>
                </c:pt>
                <c:pt idx="442">
                  <c:v>0.2837188111866969</c:v>
                </c:pt>
                <c:pt idx="443">
                  <c:v>0.2837188111866969</c:v>
                </c:pt>
                <c:pt idx="444">
                  <c:v>0.2837188111866969</c:v>
                </c:pt>
                <c:pt idx="445">
                  <c:v>0.2837188111866969</c:v>
                </c:pt>
                <c:pt idx="446">
                  <c:v>0.2837188111866969</c:v>
                </c:pt>
                <c:pt idx="447">
                  <c:v>0.2837188111866969</c:v>
                </c:pt>
                <c:pt idx="448">
                  <c:v>0.2837188111866969</c:v>
                </c:pt>
                <c:pt idx="449">
                  <c:v>0.2837188111866969</c:v>
                </c:pt>
                <c:pt idx="450">
                  <c:v>0.2837188111866969</c:v>
                </c:pt>
                <c:pt idx="451">
                  <c:v>0.2837188111866969</c:v>
                </c:pt>
                <c:pt idx="452">
                  <c:v>0.2837188111866969</c:v>
                </c:pt>
                <c:pt idx="453">
                  <c:v>0.2837188111866969</c:v>
                </c:pt>
                <c:pt idx="454">
                  <c:v>0.2837188111866969</c:v>
                </c:pt>
                <c:pt idx="455">
                  <c:v>0.2837188111866969</c:v>
                </c:pt>
                <c:pt idx="456">
                  <c:v>0.2837188111866969</c:v>
                </c:pt>
                <c:pt idx="457">
                  <c:v>0.2837188111866969</c:v>
                </c:pt>
                <c:pt idx="458">
                  <c:v>0.2837188111866969</c:v>
                </c:pt>
                <c:pt idx="459">
                  <c:v>0.2837188111866969</c:v>
                </c:pt>
                <c:pt idx="460">
                  <c:v>0.2837188111866969</c:v>
                </c:pt>
                <c:pt idx="461">
                  <c:v>0.2837188111866969</c:v>
                </c:pt>
                <c:pt idx="462">
                  <c:v>0.2837188111866969</c:v>
                </c:pt>
                <c:pt idx="463">
                  <c:v>0.2837188111866969</c:v>
                </c:pt>
                <c:pt idx="464">
                  <c:v>0.2837188111866969</c:v>
                </c:pt>
                <c:pt idx="465">
                  <c:v>0.2837188111866969</c:v>
                </c:pt>
                <c:pt idx="466">
                  <c:v>0.2837188111866969</c:v>
                </c:pt>
                <c:pt idx="467">
                  <c:v>0.2837188111866969</c:v>
                </c:pt>
                <c:pt idx="468">
                  <c:v>0.2837188111866969</c:v>
                </c:pt>
                <c:pt idx="469">
                  <c:v>0.2837188111866969</c:v>
                </c:pt>
                <c:pt idx="470">
                  <c:v>0.2837188111866969</c:v>
                </c:pt>
                <c:pt idx="471">
                  <c:v>0.2837188111866969</c:v>
                </c:pt>
                <c:pt idx="472">
                  <c:v>0.2837188111866969</c:v>
                </c:pt>
                <c:pt idx="473">
                  <c:v>0.2837188111866969</c:v>
                </c:pt>
                <c:pt idx="474">
                  <c:v>0.2837188111866969</c:v>
                </c:pt>
                <c:pt idx="475">
                  <c:v>0.2837188111866969</c:v>
                </c:pt>
                <c:pt idx="476">
                  <c:v>0.2837188111866969</c:v>
                </c:pt>
                <c:pt idx="477">
                  <c:v>0.2837188111866969</c:v>
                </c:pt>
                <c:pt idx="478">
                  <c:v>0.2837188111866969</c:v>
                </c:pt>
                <c:pt idx="479">
                  <c:v>0.2837188111866969</c:v>
                </c:pt>
                <c:pt idx="480">
                  <c:v>0.2837188111866969</c:v>
                </c:pt>
                <c:pt idx="481">
                  <c:v>0.2837188111866969</c:v>
                </c:pt>
                <c:pt idx="482">
                  <c:v>0.2837188111866969</c:v>
                </c:pt>
                <c:pt idx="483">
                  <c:v>0.2837188111866969</c:v>
                </c:pt>
                <c:pt idx="484">
                  <c:v>0.2837188111866969</c:v>
                </c:pt>
                <c:pt idx="485">
                  <c:v>0.2837188111866969</c:v>
                </c:pt>
                <c:pt idx="486">
                  <c:v>0.2837188111866969</c:v>
                </c:pt>
                <c:pt idx="487">
                  <c:v>0.2837188111866969</c:v>
                </c:pt>
                <c:pt idx="488">
                  <c:v>0.2837188111866969</c:v>
                </c:pt>
                <c:pt idx="489">
                  <c:v>0.2837188111866969</c:v>
                </c:pt>
                <c:pt idx="490">
                  <c:v>0.2837188111866969</c:v>
                </c:pt>
                <c:pt idx="491">
                  <c:v>0.2837188111866969</c:v>
                </c:pt>
                <c:pt idx="492">
                  <c:v>0.2837188111866969</c:v>
                </c:pt>
                <c:pt idx="493">
                  <c:v>0.2837188111866969</c:v>
                </c:pt>
                <c:pt idx="494">
                  <c:v>0.2837188111866969</c:v>
                </c:pt>
                <c:pt idx="495">
                  <c:v>0.2837188111866969</c:v>
                </c:pt>
                <c:pt idx="496">
                  <c:v>0.2837188111866969</c:v>
                </c:pt>
                <c:pt idx="497">
                  <c:v>0.2837188111866969</c:v>
                </c:pt>
                <c:pt idx="498">
                  <c:v>0.2837188111866969</c:v>
                </c:pt>
                <c:pt idx="499">
                  <c:v>0.2837188111866969</c:v>
                </c:pt>
                <c:pt idx="500">
                  <c:v>0.2837188111866969</c:v>
                </c:pt>
                <c:pt idx="501">
                  <c:v>0.2837188111866969</c:v>
                </c:pt>
                <c:pt idx="502">
                  <c:v>0.2837188111866969</c:v>
                </c:pt>
                <c:pt idx="503">
                  <c:v>0.2837188111866969</c:v>
                </c:pt>
                <c:pt idx="504">
                  <c:v>0.2837188111866969</c:v>
                </c:pt>
                <c:pt idx="505">
                  <c:v>0.2837188111866969</c:v>
                </c:pt>
                <c:pt idx="506">
                  <c:v>0.2837188111866969</c:v>
                </c:pt>
                <c:pt idx="507">
                  <c:v>0.2837188111866969</c:v>
                </c:pt>
                <c:pt idx="508">
                  <c:v>0.2837188111866969</c:v>
                </c:pt>
                <c:pt idx="509">
                  <c:v>0.2837188111866969</c:v>
                </c:pt>
                <c:pt idx="510">
                  <c:v>0.2837188111866969</c:v>
                </c:pt>
                <c:pt idx="511">
                  <c:v>0.2837188111866969</c:v>
                </c:pt>
                <c:pt idx="512">
                  <c:v>0.2837188111866969</c:v>
                </c:pt>
                <c:pt idx="513">
                  <c:v>0.2837188111866969</c:v>
                </c:pt>
                <c:pt idx="514">
                  <c:v>0.2837188111866969</c:v>
                </c:pt>
                <c:pt idx="515">
                  <c:v>0.2837188111866969</c:v>
                </c:pt>
                <c:pt idx="516">
                  <c:v>0.2837188111866969</c:v>
                </c:pt>
                <c:pt idx="517">
                  <c:v>0.2837188111866969</c:v>
                </c:pt>
                <c:pt idx="518">
                  <c:v>0.2837188111866969</c:v>
                </c:pt>
                <c:pt idx="519">
                  <c:v>0.2837188111866969</c:v>
                </c:pt>
                <c:pt idx="520">
                  <c:v>0.2837188111866969</c:v>
                </c:pt>
                <c:pt idx="521">
                  <c:v>0.2837188111866969</c:v>
                </c:pt>
                <c:pt idx="522">
                  <c:v>0.2837188111866969</c:v>
                </c:pt>
                <c:pt idx="523">
                  <c:v>0.2837188111866969</c:v>
                </c:pt>
                <c:pt idx="524">
                  <c:v>0.2837188111866969</c:v>
                </c:pt>
                <c:pt idx="525">
                  <c:v>0.2837188111866969</c:v>
                </c:pt>
                <c:pt idx="526">
                  <c:v>0.2837188111866969</c:v>
                </c:pt>
                <c:pt idx="527">
                  <c:v>0.2837188111866969</c:v>
                </c:pt>
                <c:pt idx="528">
                  <c:v>0.2837188111866969</c:v>
                </c:pt>
                <c:pt idx="529">
                  <c:v>0.2837188111866969</c:v>
                </c:pt>
                <c:pt idx="530">
                  <c:v>0.2837188111866969</c:v>
                </c:pt>
                <c:pt idx="531">
                  <c:v>0.2837188111866969</c:v>
                </c:pt>
                <c:pt idx="532">
                  <c:v>0.2837188111866969</c:v>
                </c:pt>
                <c:pt idx="533">
                  <c:v>0.2837188111866969</c:v>
                </c:pt>
                <c:pt idx="534">
                  <c:v>0.2837188111866969</c:v>
                </c:pt>
                <c:pt idx="535">
                  <c:v>0.2837188111866969</c:v>
                </c:pt>
                <c:pt idx="536">
                  <c:v>0.2837188111866969</c:v>
                </c:pt>
                <c:pt idx="537">
                  <c:v>0.2837188111866969</c:v>
                </c:pt>
                <c:pt idx="538">
                  <c:v>0.2837188111866969</c:v>
                </c:pt>
                <c:pt idx="539">
                  <c:v>0.2837188111866969</c:v>
                </c:pt>
                <c:pt idx="540">
                  <c:v>0.2837188111866969</c:v>
                </c:pt>
                <c:pt idx="541">
                  <c:v>0.2837188111866969</c:v>
                </c:pt>
                <c:pt idx="542">
                  <c:v>0.2837188111866969</c:v>
                </c:pt>
                <c:pt idx="543">
                  <c:v>0.2837188111866969</c:v>
                </c:pt>
                <c:pt idx="544">
                  <c:v>0.2837188111866969</c:v>
                </c:pt>
                <c:pt idx="545">
                  <c:v>0.2837188111866969</c:v>
                </c:pt>
                <c:pt idx="546">
                  <c:v>0.2837188111866969</c:v>
                </c:pt>
                <c:pt idx="547">
                  <c:v>0.2837188111866969</c:v>
                </c:pt>
                <c:pt idx="548">
                  <c:v>0.2837188111866969</c:v>
                </c:pt>
                <c:pt idx="549">
                  <c:v>0.2837188111866969</c:v>
                </c:pt>
                <c:pt idx="550">
                  <c:v>0.2837188111866969</c:v>
                </c:pt>
                <c:pt idx="551">
                  <c:v>0.2837188111866969</c:v>
                </c:pt>
                <c:pt idx="552">
                  <c:v>0.2837188111866969</c:v>
                </c:pt>
                <c:pt idx="553">
                  <c:v>0.2837188111866969</c:v>
                </c:pt>
                <c:pt idx="554">
                  <c:v>0.2837188111866969</c:v>
                </c:pt>
                <c:pt idx="555">
                  <c:v>0.2837188111866969</c:v>
                </c:pt>
                <c:pt idx="556">
                  <c:v>0.2837188111866969</c:v>
                </c:pt>
                <c:pt idx="557">
                  <c:v>0.2837188111866969</c:v>
                </c:pt>
                <c:pt idx="558">
                  <c:v>0.2837188111866969</c:v>
                </c:pt>
                <c:pt idx="559">
                  <c:v>0.2837188111866969</c:v>
                </c:pt>
                <c:pt idx="560">
                  <c:v>0.2837188111866969</c:v>
                </c:pt>
                <c:pt idx="561">
                  <c:v>0.2837188111866969</c:v>
                </c:pt>
                <c:pt idx="562">
                  <c:v>0.2837188111866969</c:v>
                </c:pt>
                <c:pt idx="563">
                  <c:v>0.2837188111866969</c:v>
                </c:pt>
                <c:pt idx="564">
                  <c:v>0.2837188111866969</c:v>
                </c:pt>
                <c:pt idx="565">
                  <c:v>0.2837188111866969</c:v>
                </c:pt>
                <c:pt idx="566">
                  <c:v>0.2837188111866969</c:v>
                </c:pt>
                <c:pt idx="567">
                  <c:v>0.2837188111866969</c:v>
                </c:pt>
                <c:pt idx="568">
                  <c:v>0.2837188111866969</c:v>
                </c:pt>
                <c:pt idx="569">
                  <c:v>0.2837188111866969</c:v>
                </c:pt>
                <c:pt idx="570">
                  <c:v>0.2837188111866969</c:v>
                </c:pt>
                <c:pt idx="571">
                  <c:v>0.2837188111866969</c:v>
                </c:pt>
                <c:pt idx="572">
                  <c:v>0.2837188111866969</c:v>
                </c:pt>
                <c:pt idx="573">
                  <c:v>0.2837188111866969</c:v>
                </c:pt>
                <c:pt idx="574">
                  <c:v>0.2837188111866969</c:v>
                </c:pt>
                <c:pt idx="575">
                  <c:v>0.2837188111866969</c:v>
                </c:pt>
                <c:pt idx="576">
                  <c:v>0.2837188111866969</c:v>
                </c:pt>
                <c:pt idx="577">
                  <c:v>0.2837188111866969</c:v>
                </c:pt>
                <c:pt idx="578">
                  <c:v>0.2837188111866969</c:v>
                </c:pt>
                <c:pt idx="579">
                  <c:v>0.2837188111866969</c:v>
                </c:pt>
                <c:pt idx="580">
                  <c:v>0.2837188111866969</c:v>
                </c:pt>
                <c:pt idx="581">
                  <c:v>0.2837188111866969</c:v>
                </c:pt>
                <c:pt idx="582">
                  <c:v>0.2837188111866969</c:v>
                </c:pt>
                <c:pt idx="583">
                  <c:v>0.2837188111866969</c:v>
                </c:pt>
                <c:pt idx="584">
                  <c:v>0.2837188111866969</c:v>
                </c:pt>
                <c:pt idx="585">
                  <c:v>0.2837188111866969</c:v>
                </c:pt>
                <c:pt idx="586">
                  <c:v>0.2837188111866969</c:v>
                </c:pt>
                <c:pt idx="587">
                  <c:v>0.2837188111866969</c:v>
                </c:pt>
                <c:pt idx="588">
                  <c:v>0.2837188111866969</c:v>
                </c:pt>
                <c:pt idx="589">
                  <c:v>0.2837188111866969</c:v>
                </c:pt>
                <c:pt idx="590">
                  <c:v>0.2837188111866969</c:v>
                </c:pt>
                <c:pt idx="591">
                  <c:v>0.2837188111866969</c:v>
                </c:pt>
                <c:pt idx="592">
                  <c:v>0.2837188111866969</c:v>
                </c:pt>
                <c:pt idx="593">
                  <c:v>0.2837188111866969</c:v>
                </c:pt>
                <c:pt idx="594">
                  <c:v>0.2837188111866969</c:v>
                </c:pt>
                <c:pt idx="595">
                  <c:v>0.2837188111866969</c:v>
                </c:pt>
                <c:pt idx="596">
                  <c:v>0.2837188111866969</c:v>
                </c:pt>
                <c:pt idx="597">
                  <c:v>0.2837188111866969</c:v>
                </c:pt>
                <c:pt idx="598">
                  <c:v>0.2837188111866969</c:v>
                </c:pt>
                <c:pt idx="599">
                  <c:v>0.2837188111866969</c:v>
                </c:pt>
                <c:pt idx="600">
                  <c:v>0.2837188111866969</c:v>
                </c:pt>
                <c:pt idx="601">
                  <c:v>0.2837188111866969</c:v>
                </c:pt>
                <c:pt idx="602">
                  <c:v>0.2837188111866969</c:v>
                </c:pt>
                <c:pt idx="603">
                  <c:v>0.2837188111866969</c:v>
                </c:pt>
                <c:pt idx="604">
                  <c:v>0.2837188111866969</c:v>
                </c:pt>
                <c:pt idx="605">
                  <c:v>0.2837188111866969</c:v>
                </c:pt>
                <c:pt idx="606">
                  <c:v>0.2837188111866969</c:v>
                </c:pt>
                <c:pt idx="607">
                  <c:v>0.2837188111866969</c:v>
                </c:pt>
                <c:pt idx="608">
                  <c:v>0.2837188111866969</c:v>
                </c:pt>
                <c:pt idx="609">
                  <c:v>0.2837188111866969</c:v>
                </c:pt>
                <c:pt idx="610">
                  <c:v>0.2837188111866969</c:v>
                </c:pt>
                <c:pt idx="611">
                  <c:v>0.2837188111866969</c:v>
                </c:pt>
                <c:pt idx="612">
                  <c:v>0.2837188111866969</c:v>
                </c:pt>
                <c:pt idx="613">
                  <c:v>0.2837188111866969</c:v>
                </c:pt>
                <c:pt idx="614">
                  <c:v>0.2837188111866969</c:v>
                </c:pt>
                <c:pt idx="615">
                  <c:v>0.2837188111866969</c:v>
                </c:pt>
                <c:pt idx="616">
                  <c:v>0.2837188111866969</c:v>
                </c:pt>
                <c:pt idx="617">
                  <c:v>0.2837188111866969</c:v>
                </c:pt>
                <c:pt idx="618">
                  <c:v>0.2837188111866969</c:v>
                </c:pt>
                <c:pt idx="619">
                  <c:v>0.2837188111866969</c:v>
                </c:pt>
                <c:pt idx="620">
                  <c:v>0.2837188111866969</c:v>
                </c:pt>
                <c:pt idx="621">
                  <c:v>0.2837188111866969</c:v>
                </c:pt>
                <c:pt idx="622">
                  <c:v>0.2837188111866969</c:v>
                </c:pt>
                <c:pt idx="623">
                  <c:v>0.2837188111866969</c:v>
                </c:pt>
                <c:pt idx="624">
                  <c:v>0.2837188111866969</c:v>
                </c:pt>
                <c:pt idx="625">
                  <c:v>0.2837188111866969</c:v>
                </c:pt>
                <c:pt idx="626">
                  <c:v>0.2837188111866969</c:v>
                </c:pt>
                <c:pt idx="627">
                  <c:v>0.2837188111866969</c:v>
                </c:pt>
                <c:pt idx="628">
                  <c:v>0.2837188111866969</c:v>
                </c:pt>
                <c:pt idx="629">
                  <c:v>0.2837188111866969</c:v>
                </c:pt>
                <c:pt idx="630">
                  <c:v>0.2837188111866969</c:v>
                </c:pt>
                <c:pt idx="631">
                  <c:v>0.2837188111866969</c:v>
                </c:pt>
                <c:pt idx="632">
                  <c:v>0.2837188111866969</c:v>
                </c:pt>
                <c:pt idx="633">
                  <c:v>0.2837188111866969</c:v>
                </c:pt>
                <c:pt idx="634">
                  <c:v>0.2837188111866969</c:v>
                </c:pt>
                <c:pt idx="635">
                  <c:v>0.2837188111866969</c:v>
                </c:pt>
                <c:pt idx="636">
                  <c:v>0.2837188111866969</c:v>
                </c:pt>
                <c:pt idx="637">
                  <c:v>0.2837188111866969</c:v>
                </c:pt>
                <c:pt idx="638">
                  <c:v>0.2837188111866969</c:v>
                </c:pt>
                <c:pt idx="639">
                  <c:v>0.2837188111866969</c:v>
                </c:pt>
                <c:pt idx="640">
                  <c:v>0.2837188111866969</c:v>
                </c:pt>
                <c:pt idx="641">
                  <c:v>0.2837188111866969</c:v>
                </c:pt>
                <c:pt idx="642">
                  <c:v>0.2837188111866969</c:v>
                </c:pt>
                <c:pt idx="643">
                  <c:v>0.2837188111866969</c:v>
                </c:pt>
                <c:pt idx="644">
                  <c:v>0.2837188111866969</c:v>
                </c:pt>
                <c:pt idx="645">
                  <c:v>0.2837188111866969</c:v>
                </c:pt>
                <c:pt idx="646">
                  <c:v>0.2837188111866969</c:v>
                </c:pt>
                <c:pt idx="647">
                  <c:v>0.2837188111866969</c:v>
                </c:pt>
                <c:pt idx="648">
                  <c:v>0.2837188111866969</c:v>
                </c:pt>
                <c:pt idx="649">
                  <c:v>0.2837188111866969</c:v>
                </c:pt>
                <c:pt idx="650">
                  <c:v>0.2837188111866969</c:v>
                </c:pt>
                <c:pt idx="651">
                  <c:v>0.2837188111866969</c:v>
                </c:pt>
                <c:pt idx="652">
                  <c:v>0.2837188111866969</c:v>
                </c:pt>
                <c:pt idx="653">
                  <c:v>0.2837188111866969</c:v>
                </c:pt>
                <c:pt idx="654">
                  <c:v>0.2837188111866969</c:v>
                </c:pt>
                <c:pt idx="655">
                  <c:v>0.2837188111866969</c:v>
                </c:pt>
                <c:pt idx="656">
                  <c:v>0.2837188111866969</c:v>
                </c:pt>
                <c:pt idx="657">
                  <c:v>0.2837188111866969</c:v>
                </c:pt>
                <c:pt idx="658">
                  <c:v>0.2837188111866969</c:v>
                </c:pt>
                <c:pt idx="659">
                  <c:v>0.2837188111866969</c:v>
                </c:pt>
                <c:pt idx="660">
                  <c:v>0.2837188111866969</c:v>
                </c:pt>
                <c:pt idx="661">
                  <c:v>0.2837188111866969</c:v>
                </c:pt>
                <c:pt idx="662">
                  <c:v>0.2837188111866969</c:v>
                </c:pt>
                <c:pt idx="663">
                  <c:v>0.2837188111866969</c:v>
                </c:pt>
                <c:pt idx="664">
                  <c:v>0.2837188111866969</c:v>
                </c:pt>
                <c:pt idx="665">
                  <c:v>0.2837188111866969</c:v>
                </c:pt>
                <c:pt idx="666">
                  <c:v>0.2837188111866969</c:v>
                </c:pt>
                <c:pt idx="667">
                  <c:v>0.2837188111866969</c:v>
                </c:pt>
                <c:pt idx="668">
                  <c:v>0.2837188111866969</c:v>
                </c:pt>
                <c:pt idx="669">
                  <c:v>0.2837188111866969</c:v>
                </c:pt>
                <c:pt idx="670">
                  <c:v>0.2837188111866969</c:v>
                </c:pt>
                <c:pt idx="671">
                  <c:v>0.2837188111866969</c:v>
                </c:pt>
                <c:pt idx="672">
                  <c:v>0.2837188111866969</c:v>
                </c:pt>
                <c:pt idx="673">
                  <c:v>0.2837188111866969</c:v>
                </c:pt>
                <c:pt idx="674">
                  <c:v>0.2837188111866969</c:v>
                </c:pt>
                <c:pt idx="675">
                  <c:v>0.2837188111866969</c:v>
                </c:pt>
                <c:pt idx="676">
                  <c:v>0.2837188111866969</c:v>
                </c:pt>
                <c:pt idx="677">
                  <c:v>0.2837188111866969</c:v>
                </c:pt>
                <c:pt idx="678">
                  <c:v>0.2837188111866969</c:v>
                </c:pt>
                <c:pt idx="679">
                  <c:v>0.2837188111866969</c:v>
                </c:pt>
                <c:pt idx="680">
                  <c:v>0.2837188111866969</c:v>
                </c:pt>
                <c:pt idx="681">
                  <c:v>0.2837188111866969</c:v>
                </c:pt>
                <c:pt idx="682">
                  <c:v>0.2837188111866969</c:v>
                </c:pt>
                <c:pt idx="683">
                  <c:v>0.2837188111866969</c:v>
                </c:pt>
                <c:pt idx="684">
                  <c:v>0.2837188111866969</c:v>
                </c:pt>
                <c:pt idx="685">
                  <c:v>0.2837188111866969</c:v>
                </c:pt>
                <c:pt idx="686">
                  <c:v>0.2837188111866969</c:v>
                </c:pt>
                <c:pt idx="687">
                  <c:v>0.2837188111866969</c:v>
                </c:pt>
                <c:pt idx="688">
                  <c:v>0.2837188111866969</c:v>
                </c:pt>
                <c:pt idx="689">
                  <c:v>0.2837188111866969</c:v>
                </c:pt>
                <c:pt idx="690">
                  <c:v>0.2837188111866969</c:v>
                </c:pt>
                <c:pt idx="691">
                  <c:v>0.2837188111866969</c:v>
                </c:pt>
                <c:pt idx="692">
                  <c:v>0.2837188111866969</c:v>
                </c:pt>
                <c:pt idx="693">
                  <c:v>0.2837188111866969</c:v>
                </c:pt>
                <c:pt idx="694">
                  <c:v>0.2837188111866969</c:v>
                </c:pt>
                <c:pt idx="695">
                  <c:v>0.2837188111866969</c:v>
                </c:pt>
                <c:pt idx="696">
                  <c:v>0.2837188111866969</c:v>
                </c:pt>
                <c:pt idx="697">
                  <c:v>0.2837188111866969</c:v>
                </c:pt>
                <c:pt idx="698">
                  <c:v>0.2837188111866969</c:v>
                </c:pt>
                <c:pt idx="699">
                  <c:v>0.2837188111866969</c:v>
                </c:pt>
                <c:pt idx="700">
                  <c:v>0.2837188111866969</c:v>
                </c:pt>
                <c:pt idx="701">
                  <c:v>0.2837188111866969</c:v>
                </c:pt>
                <c:pt idx="702">
                  <c:v>0.2837188111866969</c:v>
                </c:pt>
                <c:pt idx="703">
                  <c:v>0.2837188111866969</c:v>
                </c:pt>
                <c:pt idx="704">
                  <c:v>0.2837188111866969</c:v>
                </c:pt>
                <c:pt idx="705">
                  <c:v>0.2837188111866969</c:v>
                </c:pt>
                <c:pt idx="706">
                  <c:v>0.2837188111866969</c:v>
                </c:pt>
                <c:pt idx="707">
                  <c:v>0.2837188111866969</c:v>
                </c:pt>
                <c:pt idx="708">
                  <c:v>0.2837188111866969</c:v>
                </c:pt>
                <c:pt idx="709">
                  <c:v>0.2837188111866969</c:v>
                </c:pt>
                <c:pt idx="710">
                  <c:v>0.2837188111866969</c:v>
                </c:pt>
                <c:pt idx="711">
                  <c:v>0.2837188111866969</c:v>
                </c:pt>
                <c:pt idx="712">
                  <c:v>0.2837188111866969</c:v>
                </c:pt>
                <c:pt idx="713">
                  <c:v>0.2837188111866969</c:v>
                </c:pt>
                <c:pt idx="714">
                  <c:v>0.2837188111866969</c:v>
                </c:pt>
                <c:pt idx="715">
                  <c:v>0.2837188111866969</c:v>
                </c:pt>
                <c:pt idx="716">
                  <c:v>0.2837188111866969</c:v>
                </c:pt>
                <c:pt idx="717">
                  <c:v>0.2837188111866969</c:v>
                </c:pt>
                <c:pt idx="718">
                  <c:v>0.2837188111866969</c:v>
                </c:pt>
                <c:pt idx="719">
                  <c:v>0.2837188111866969</c:v>
                </c:pt>
                <c:pt idx="720">
                  <c:v>0.2837188111866969</c:v>
                </c:pt>
                <c:pt idx="721">
                  <c:v>0.2837188111866969</c:v>
                </c:pt>
                <c:pt idx="722">
                  <c:v>0.2837188111866969</c:v>
                </c:pt>
                <c:pt idx="723">
                  <c:v>0.2837188111866969</c:v>
                </c:pt>
                <c:pt idx="724">
                  <c:v>0.2837188111866969</c:v>
                </c:pt>
                <c:pt idx="725">
                  <c:v>0.2837188111866969</c:v>
                </c:pt>
                <c:pt idx="726">
                  <c:v>0.2837188111866969</c:v>
                </c:pt>
                <c:pt idx="727">
                  <c:v>0.2837188111866969</c:v>
                </c:pt>
                <c:pt idx="728">
                  <c:v>0.2837188111866969</c:v>
                </c:pt>
                <c:pt idx="729">
                  <c:v>0.2837188111866969</c:v>
                </c:pt>
                <c:pt idx="730">
                  <c:v>0.2837188111866969</c:v>
                </c:pt>
                <c:pt idx="731">
                  <c:v>0.2837188111866969</c:v>
                </c:pt>
                <c:pt idx="732">
                  <c:v>0.2837188111866969</c:v>
                </c:pt>
                <c:pt idx="733">
                  <c:v>0.2837188111866969</c:v>
                </c:pt>
                <c:pt idx="734">
                  <c:v>0.2837188111866969</c:v>
                </c:pt>
                <c:pt idx="735">
                  <c:v>0.2837188111866969</c:v>
                </c:pt>
                <c:pt idx="736">
                  <c:v>0.2837188111866969</c:v>
                </c:pt>
                <c:pt idx="737">
                  <c:v>0.2837188111866969</c:v>
                </c:pt>
                <c:pt idx="738">
                  <c:v>0.2837188111866969</c:v>
                </c:pt>
                <c:pt idx="739">
                  <c:v>0.2837188111866969</c:v>
                </c:pt>
                <c:pt idx="740">
                  <c:v>0.2837188111866969</c:v>
                </c:pt>
                <c:pt idx="741">
                  <c:v>0.2837188111866969</c:v>
                </c:pt>
                <c:pt idx="742">
                  <c:v>0.2837188111866969</c:v>
                </c:pt>
                <c:pt idx="743">
                  <c:v>0.2837188111866969</c:v>
                </c:pt>
                <c:pt idx="744">
                  <c:v>0.2837188111866969</c:v>
                </c:pt>
                <c:pt idx="745">
                  <c:v>0.2837188111866969</c:v>
                </c:pt>
                <c:pt idx="746">
                  <c:v>0.2837188111866969</c:v>
                </c:pt>
                <c:pt idx="747">
                  <c:v>0.2837188111866969</c:v>
                </c:pt>
                <c:pt idx="748">
                  <c:v>0.2837188111866969</c:v>
                </c:pt>
                <c:pt idx="749">
                  <c:v>0.2837188111866969</c:v>
                </c:pt>
                <c:pt idx="750">
                  <c:v>0.2837188111866969</c:v>
                </c:pt>
                <c:pt idx="751">
                  <c:v>0.2837188111866969</c:v>
                </c:pt>
                <c:pt idx="752">
                  <c:v>0.2837188111866969</c:v>
                </c:pt>
                <c:pt idx="753">
                  <c:v>0.2837188111866969</c:v>
                </c:pt>
                <c:pt idx="754">
                  <c:v>0.2837188111866969</c:v>
                </c:pt>
                <c:pt idx="755">
                  <c:v>0.2837188111866969</c:v>
                </c:pt>
                <c:pt idx="756">
                  <c:v>0.2837188111866969</c:v>
                </c:pt>
                <c:pt idx="757">
                  <c:v>0.2837188111866969</c:v>
                </c:pt>
                <c:pt idx="758">
                  <c:v>0.2837188111866969</c:v>
                </c:pt>
                <c:pt idx="759">
                  <c:v>0.2837188111866969</c:v>
                </c:pt>
                <c:pt idx="760">
                  <c:v>0.2837188111866969</c:v>
                </c:pt>
                <c:pt idx="761">
                  <c:v>0.2837188111866969</c:v>
                </c:pt>
                <c:pt idx="762">
                  <c:v>0.2837188111866969</c:v>
                </c:pt>
                <c:pt idx="763">
                  <c:v>0.2837188111866969</c:v>
                </c:pt>
                <c:pt idx="764">
                  <c:v>0.2837188111866969</c:v>
                </c:pt>
                <c:pt idx="765">
                  <c:v>0.2837188111866969</c:v>
                </c:pt>
                <c:pt idx="766">
                  <c:v>0.2837188111866969</c:v>
                </c:pt>
                <c:pt idx="767">
                  <c:v>0.2837188111866969</c:v>
                </c:pt>
                <c:pt idx="768">
                  <c:v>0.2837188111866969</c:v>
                </c:pt>
                <c:pt idx="769">
                  <c:v>0.2837188111866969</c:v>
                </c:pt>
                <c:pt idx="770">
                  <c:v>0.2837188111866969</c:v>
                </c:pt>
                <c:pt idx="771">
                  <c:v>0.2837188111866969</c:v>
                </c:pt>
                <c:pt idx="772">
                  <c:v>0.2837188111866969</c:v>
                </c:pt>
                <c:pt idx="773">
                  <c:v>0.2837188111866969</c:v>
                </c:pt>
                <c:pt idx="774">
                  <c:v>0.2837188111866969</c:v>
                </c:pt>
                <c:pt idx="775">
                  <c:v>0.2837188111866969</c:v>
                </c:pt>
                <c:pt idx="776">
                  <c:v>0.2837188111866969</c:v>
                </c:pt>
                <c:pt idx="777">
                  <c:v>0.2837188111866969</c:v>
                </c:pt>
                <c:pt idx="778">
                  <c:v>0.2837188111866969</c:v>
                </c:pt>
                <c:pt idx="779">
                  <c:v>0.2837188111866969</c:v>
                </c:pt>
                <c:pt idx="780">
                  <c:v>0.2837188111866969</c:v>
                </c:pt>
                <c:pt idx="781">
                  <c:v>0.2837188111866969</c:v>
                </c:pt>
                <c:pt idx="782">
                  <c:v>0.2837188111866969</c:v>
                </c:pt>
                <c:pt idx="783">
                  <c:v>0.2837188111866969</c:v>
                </c:pt>
                <c:pt idx="784">
                  <c:v>0.2837188111866969</c:v>
                </c:pt>
                <c:pt idx="785">
                  <c:v>0.2837188111866969</c:v>
                </c:pt>
                <c:pt idx="786">
                  <c:v>0.2837188111866969</c:v>
                </c:pt>
                <c:pt idx="787">
                  <c:v>0.2837188111866969</c:v>
                </c:pt>
                <c:pt idx="788">
                  <c:v>0.2837188111866969</c:v>
                </c:pt>
                <c:pt idx="789">
                  <c:v>0.2837188111866969</c:v>
                </c:pt>
                <c:pt idx="790">
                  <c:v>0.2837188111866969</c:v>
                </c:pt>
                <c:pt idx="791">
                  <c:v>0.2837188111866969</c:v>
                </c:pt>
                <c:pt idx="792">
                  <c:v>0.2837188111866969</c:v>
                </c:pt>
                <c:pt idx="793">
                  <c:v>0.2837188111866969</c:v>
                </c:pt>
                <c:pt idx="794">
                  <c:v>0.2837188111866969</c:v>
                </c:pt>
                <c:pt idx="795">
                  <c:v>0.2837188111866969</c:v>
                </c:pt>
                <c:pt idx="796">
                  <c:v>0.2837188111866969</c:v>
                </c:pt>
                <c:pt idx="797">
                  <c:v>0.2837188111866969</c:v>
                </c:pt>
                <c:pt idx="798">
                  <c:v>0.2837188111866969</c:v>
                </c:pt>
                <c:pt idx="799">
                  <c:v>0.2837188111866969</c:v>
                </c:pt>
                <c:pt idx="800">
                  <c:v>0.2837188111866969</c:v>
                </c:pt>
                <c:pt idx="801">
                  <c:v>0.2837188111866969</c:v>
                </c:pt>
                <c:pt idx="802">
                  <c:v>0.2837188111866969</c:v>
                </c:pt>
                <c:pt idx="803">
                  <c:v>0.2837188111866969</c:v>
                </c:pt>
                <c:pt idx="804">
                  <c:v>0.2837188111866969</c:v>
                </c:pt>
                <c:pt idx="805">
                  <c:v>0.2837188111866969</c:v>
                </c:pt>
                <c:pt idx="806">
                  <c:v>0.2837188111866969</c:v>
                </c:pt>
                <c:pt idx="807">
                  <c:v>0.2837188111866969</c:v>
                </c:pt>
                <c:pt idx="808">
                  <c:v>0.2837188111866969</c:v>
                </c:pt>
                <c:pt idx="809">
                  <c:v>0.2837188111866969</c:v>
                </c:pt>
                <c:pt idx="810">
                  <c:v>0.2837188111866969</c:v>
                </c:pt>
                <c:pt idx="811">
                  <c:v>0.2837188111866969</c:v>
                </c:pt>
                <c:pt idx="812">
                  <c:v>0.2837188111866969</c:v>
                </c:pt>
                <c:pt idx="813">
                  <c:v>0.2837188111866969</c:v>
                </c:pt>
                <c:pt idx="814">
                  <c:v>0.2837188111866969</c:v>
                </c:pt>
                <c:pt idx="815">
                  <c:v>0.2837188111866969</c:v>
                </c:pt>
                <c:pt idx="816">
                  <c:v>0.2837188111866969</c:v>
                </c:pt>
                <c:pt idx="817">
                  <c:v>0.2837188111866969</c:v>
                </c:pt>
                <c:pt idx="818">
                  <c:v>0.2837188111866969</c:v>
                </c:pt>
                <c:pt idx="819">
                  <c:v>0.2837188111866969</c:v>
                </c:pt>
                <c:pt idx="820">
                  <c:v>0.2837188111866969</c:v>
                </c:pt>
                <c:pt idx="821">
                  <c:v>0.2837188111866969</c:v>
                </c:pt>
                <c:pt idx="822">
                  <c:v>0.2837188111866969</c:v>
                </c:pt>
                <c:pt idx="823">
                  <c:v>0.2837188111866969</c:v>
                </c:pt>
                <c:pt idx="824">
                  <c:v>0.2837188111866969</c:v>
                </c:pt>
                <c:pt idx="825">
                  <c:v>0.2837188111866969</c:v>
                </c:pt>
                <c:pt idx="826">
                  <c:v>0.2837188111866969</c:v>
                </c:pt>
                <c:pt idx="827">
                  <c:v>0.2837188111866969</c:v>
                </c:pt>
                <c:pt idx="828">
                  <c:v>0.2837188111866969</c:v>
                </c:pt>
                <c:pt idx="829">
                  <c:v>0.2837188111866969</c:v>
                </c:pt>
                <c:pt idx="830">
                  <c:v>0.2837188111866969</c:v>
                </c:pt>
                <c:pt idx="831">
                  <c:v>0.2837188111866969</c:v>
                </c:pt>
                <c:pt idx="832">
                  <c:v>0.2837188111866969</c:v>
                </c:pt>
                <c:pt idx="833">
                  <c:v>0.2837188111866969</c:v>
                </c:pt>
                <c:pt idx="834">
                  <c:v>0.2837188111866969</c:v>
                </c:pt>
                <c:pt idx="835">
                  <c:v>0.2837188111866969</c:v>
                </c:pt>
                <c:pt idx="836">
                  <c:v>0.2837188111866969</c:v>
                </c:pt>
                <c:pt idx="837">
                  <c:v>0.2837188111866969</c:v>
                </c:pt>
                <c:pt idx="838">
                  <c:v>0.2837188111866969</c:v>
                </c:pt>
                <c:pt idx="839">
                  <c:v>0.2837188111866969</c:v>
                </c:pt>
                <c:pt idx="840">
                  <c:v>0.2837188111866969</c:v>
                </c:pt>
                <c:pt idx="841">
                  <c:v>0.2837188111866969</c:v>
                </c:pt>
                <c:pt idx="842">
                  <c:v>0.2837188111866969</c:v>
                </c:pt>
                <c:pt idx="843">
                  <c:v>0.2837188111866969</c:v>
                </c:pt>
                <c:pt idx="844">
                  <c:v>0.2837188111866969</c:v>
                </c:pt>
                <c:pt idx="845">
                  <c:v>0.2837188111866969</c:v>
                </c:pt>
                <c:pt idx="846">
                  <c:v>0.2837188111866969</c:v>
                </c:pt>
                <c:pt idx="847">
                  <c:v>0.2837188111866969</c:v>
                </c:pt>
                <c:pt idx="848">
                  <c:v>0.2837188111866969</c:v>
                </c:pt>
                <c:pt idx="849">
                  <c:v>0.2837188111866969</c:v>
                </c:pt>
                <c:pt idx="850">
                  <c:v>0.2837188111866969</c:v>
                </c:pt>
                <c:pt idx="851">
                  <c:v>0.2837188111866969</c:v>
                </c:pt>
                <c:pt idx="852">
                  <c:v>0.2837188111866969</c:v>
                </c:pt>
                <c:pt idx="853">
                  <c:v>0.2837188111866969</c:v>
                </c:pt>
                <c:pt idx="854">
                  <c:v>0.2837188111866969</c:v>
                </c:pt>
                <c:pt idx="855">
                  <c:v>0.2837188111866969</c:v>
                </c:pt>
                <c:pt idx="856">
                  <c:v>0.2837188111866969</c:v>
                </c:pt>
                <c:pt idx="857">
                  <c:v>0.2837188111866969</c:v>
                </c:pt>
                <c:pt idx="858">
                  <c:v>0.2837188111866969</c:v>
                </c:pt>
                <c:pt idx="859">
                  <c:v>0.2837188111866969</c:v>
                </c:pt>
                <c:pt idx="860">
                  <c:v>0.2837188111866969</c:v>
                </c:pt>
                <c:pt idx="861">
                  <c:v>0.2837188111866969</c:v>
                </c:pt>
                <c:pt idx="862">
                  <c:v>0.2837188111866969</c:v>
                </c:pt>
                <c:pt idx="863">
                  <c:v>0.2837188111866969</c:v>
                </c:pt>
                <c:pt idx="864">
                  <c:v>0.2837188111866969</c:v>
                </c:pt>
                <c:pt idx="865">
                  <c:v>0.2837188111866969</c:v>
                </c:pt>
                <c:pt idx="866">
                  <c:v>0.2837188111866969</c:v>
                </c:pt>
                <c:pt idx="867">
                  <c:v>0.2837188111866969</c:v>
                </c:pt>
                <c:pt idx="868">
                  <c:v>0.2837188111866969</c:v>
                </c:pt>
                <c:pt idx="869">
                  <c:v>0.2837188111866969</c:v>
                </c:pt>
                <c:pt idx="870">
                  <c:v>0.2837188111866969</c:v>
                </c:pt>
                <c:pt idx="871">
                  <c:v>0.2837188111866969</c:v>
                </c:pt>
                <c:pt idx="872">
                  <c:v>0.2837188111866969</c:v>
                </c:pt>
                <c:pt idx="873">
                  <c:v>0.2837188111866969</c:v>
                </c:pt>
                <c:pt idx="874">
                  <c:v>0.2837188111866969</c:v>
                </c:pt>
                <c:pt idx="875">
                  <c:v>0.2837188111866969</c:v>
                </c:pt>
                <c:pt idx="876">
                  <c:v>0.2837188111866969</c:v>
                </c:pt>
                <c:pt idx="877">
                  <c:v>0.2837188111866969</c:v>
                </c:pt>
                <c:pt idx="878">
                  <c:v>0.2837188111866969</c:v>
                </c:pt>
                <c:pt idx="879">
                  <c:v>0.2837188111866969</c:v>
                </c:pt>
                <c:pt idx="880">
                  <c:v>0.2837188111866969</c:v>
                </c:pt>
                <c:pt idx="881">
                  <c:v>0.2837188111866969</c:v>
                </c:pt>
                <c:pt idx="882">
                  <c:v>0.2837188111866969</c:v>
                </c:pt>
                <c:pt idx="883">
                  <c:v>0.2837188111866969</c:v>
                </c:pt>
                <c:pt idx="884">
                  <c:v>0.2837188111866969</c:v>
                </c:pt>
                <c:pt idx="885">
                  <c:v>0.2837188111866969</c:v>
                </c:pt>
                <c:pt idx="886">
                  <c:v>0.2837188111866969</c:v>
                </c:pt>
                <c:pt idx="887">
                  <c:v>0.2837188111866969</c:v>
                </c:pt>
                <c:pt idx="888">
                  <c:v>0.2837188111866969</c:v>
                </c:pt>
                <c:pt idx="889">
                  <c:v>0.2837188111866969</c:v>
                </c:pt>
                <c:pt idx="890">
                  <c:v>0.2837188111866969</c:v>
                </c:pt>
                <c:pt idx="891">
                  <c:v>0.2837188111866969</c:v>
                </c:pt>
                <c:pt idx="892">
                  <c:v>0.2837188111866969</c:v>
                </c:pt>
                <c:pt idx="893">
                  <c:v>0.2837188111866969</c:v>
                </c:pt>
                <c:pt idx="894">
                  <c:v>0.2837188111866969</c:v>
                </c:pt>
                <c:pt idx="895">
                  <c:v>0.2837188111866969</c:v>
                </c:pt>
                <c:pt idx="896">
                  <c:v>0.2837188111866969</c:v>
                </c:pt>
                <c:pt idx="897">
                  <c:v>0.2837188111866969</c:v>
                </c:pt>
                <c:pt idx="898">
                  <c:v>0.2837188111866969</c:v>
                </c:pt>
                <c:pt idx="899">
                  <c:v>0.2837188111866969</c:v>
                </c:pt>
                <c:pt idx="900">
                  <c:v>0.2837188111866969</c:v>
                </c:pt>
                <c:pt idx="901">
                  <c:v>0.2837188111866969</c:v>
                </c:pt>
                <c:pt idx="902">
                  <c:v>0.2837188111866969</c:v>
                </c:pt>
                <c:pt idx="903">
                  <c:v>0.2837188111866969</c:v>
                </c:pt>
                <c:pt idx="904">
                  <c:v>0.2837188111866969</c:v>
                </c:pt>
                <c:pt idx="905">
                  <c:v>0.2837188111866969</c:v>
                </c:pt>
                <c:pt idx="906">
                  <c:v>0.2837188111866969</c:v>
                </c:pt>
                <c:pt idx="907">
                  <c:v>0.2837188111866969</c:v>
                </c:pt>
                <c:pt idx="908">
                  <c:v>0.2837188111866969</c:v>
                </c:pt>
                <c:pt idx="909">
                  <c:v>0.2837188111866969</c:v>
                </c:pt>
                <c:pt idx="910">
                  <c:v>0.2837188111866969</c:v>
                </c:pt>
                <c:pt idx="911">
                  <c:v>0.2837188111866969</c:v>
                </c:pt>
                <c:pt idx="912">
                  <c:v>0.2837188111866969</c:v>
                </c:pt>
                <c:pt idx="913">
                  <c:v>0.2837188111866969</c:v>
                </c:pt>
                <c:pt idx="914">
                  <c:v>0.2837188111866969</c:v>
                </c:pt>
                <c:pt idx="915">
                  <c:v>0.2837188111866969</c:v>
                </c:pt>
                <c:pt idx="916">
                  <c:v>0.2837188111866969</c:v>
                </c:pt>
                <c:pt idx="917">
                  <c:v>0.2837188111866969</c:v>
                </c:pt>
                <c:pt idx="918">
                  <c:v>0.2837188111866969</c:v>
                </c:pt>
                <c:pt idx="919">
                  <c:v>0.2837188111866969</c:v>
                </c:pt>
                <c:pt idx="920">
                  <c:v>0.2837188111866969</c:v>
                </c:pt>
                <c:pt idx="921">
                  <c:v>0.2837188111866969</c:v>
                </c:pt>
                <c:pt idx="922">
                  <c:v>0.2837188111866969</c:v>
                </c:pt>
                <c:pt idx="923">
                  <c:v>0.2837188111866969</c:v>
                </c:pt>
                <c:pt idx="924">
                  <c:v>0.2837188111866969</c:v>
                </c:pt>
                <c:pt idx="925">
                  <c:v>0.2837188111866969</c:v>
                </c:pt>
                <c:pt idx="926">
                  <c:v>0.2837188111866969</c:v>
                </c:pt>
                <c:pt idx="927">
                  <c:v>0.2837188111866969</c:v>
                </c:pt>
                <c:pt idx="928">
                  <c:v>0.2837188111866969</c:v>
                </c:pt>
                <c:pt idx="929">
                  <c:v>0.2837188111866969</c:v>
                </c:pt>
                <c:pt idx="930">
                  <c:v>0.2837188111866969</c:v>
                </c:pt>
                <c:pt idx="931">
                  <c:v>0.2837188111866969</c:v>
                </c:pt>
                <c:pt idx="932">
                  <c:v>0.2837188111866969</c:v>
                </c:pt>
                <c:pt idx="933">
                  <c:v>0.2837188111866969</c:v>
                </c:pt>
                <c:pt idx="934">
                  <c:v>0.2837188111866969</c:v>
                </c:pt>
                <c:pt idx="935">
                  <c:v>0.2837188111866969</c:v>
                </c:pt>
                <c:pt idx="936">
                  <c:v>0.2837188111866969</c:v>
                </c:pt>
                <c:pt idx="937">
                  <c:v>0.2837188111866969</c:v>
                </c:pt>
                <c:pt idx="938">
                  <c:v>0.2837188111866969</c:v>
                </c:pt>
                <c:pt idx="939">
                  <c:v>0.2837188111866969</c:v>
                </c:pt>
                <c:pt idx="940">
                  <c:v>0.2837188111866969</c:v>
                </c:pt>
                <c:pt idx="941">
                  <c:v>0.2837188111866969</c:v>
                </c:pt>
                <c:pt idx="942">
                  <c:v>0.2837188111866969</c:v>
                </c:pt>
                <c:pt idx="943">
                  <c:v>0.2837188111866969</c:v>
                </c:pt>
                <c:pt idx="944">
                  <c:v>0.2837188111866969</c:v>
                </c:pt>
                <c:pt idx="945">
                  <c:v>0.2837188111866969</c:v>
                </c:pt>
                <c:pt idx="946">
                  <c:v>0.2837188111866969</c:v>
                </c:pt>
                <c:pt idx="947">
                  <c:v>0.2837188111866969</c:v>
                </c:pt>
                <c:pt idx="948">
                  <c:v>0.2837188111866969</c:v>
                </c:pt>
                <c:pt idx="949">
                  <c:v>0.2837188111866969</c:v>
                </c:pt>
                <c:pt idx="950">
                  <c:v>0.2837188111866969</c:v>
                </c:pt>
                <c:pt idx="951">
                  <c:v>0.2837188111866969</c:v>
                </c:pt>
                <c:pt idx="952">
                  <c:v>0.2837188111866969</c:v>
                </c:pt>
                <c:pt idx="953">
                  <c:v>0.2837188111866969</c:v>
                </c:pt>
                <c:pt idx="954">
                  <c:v>0.2837188111866969</c:v>
                </c:pt>
                <c:pt idx="955">
                  <c:v>0.2837188111866969</c:v>
                </c:pt>
                <c:pt idx="956">
                  <c:v>0.2837188111866969</c:v>
                </c:pt>
                <c:pt idx="957">
                  <c:v>0.2837188111866969</c:v>
                </c:pt>
                <c:pt idx="958">
                  <c:v>0.2837188111866969</c:v>
                </c:pt>
                <c:pt idx="959">
                  <c:v>0.2837188111866969</c:v>
                </c:pt>
                <c:pt idx="960">
                  <c:v>0.2837188111866969</c:v>
                </c:pt>
                <c:pt idx="961">
                  <c:v>0.2837188111866969</c:v>
                </c:pt>
                <c:pt idx="962">
                  <c:v>0.2837188111866969</c:v>
                </c:pt>
                <c:pt idx="963">
                  <c:v>0.2837188111866969</c:v>
                </c:pt>
                <c:pt idx="964">
                  <c:v>0.2837188111866969</c:v>
                </c:pt>
                <c:pt idx="965">
                  <c:v>0.2837188111866969</c:v>
                </c:pt>
                <c:pt idx="966">
                  <c:v>0.2837188111866969</c:v>
                </c:pt>
                <c:pt idx="967">
                  <c:v>0.2837188111866969</c:v>
                </c:pt>
                <c:pt idx="968">
                  <c:v>0.2837188111866969</c:v>
                </c:pt>
                <c:pt idx="969">
                  <c:v>0.2837188111866969</c:v>
                </c:pt>
                <c:pt idx="970">
                  <c:v>0.2837188111866969</c:v>
                </c:pt>
                <c:pt idx="971">
                  <c:v>0.2837188111866969</c:v>
                </c:pt>
                <c:pt idx="972">
                  <c:v>0.2837188111866969</c:v>
                </c:pt>
                <c:pt idx="973">
                  <c:v>0.2837188111866969</c:v>
                </c:pt>
                <c:pt idx="974">
                  <c:v>0.2837188111866969</c:v>
                </c:pt>
                <c:pt idx="975">
                  <c:v>0.2837188111866969</c:v>
                </c:pt>
                <c:pt idx="976">
                  <c:v>0.2837188111866969</c:v>
                </c:pt>
                <c:pt idx="977">
                  <c:v>0.2837188111866969</c:v>
                </c:pt>
                <c:pt idx="978">
                  <c:v>0.2837188111866969</c:v>
                </c:pt>
                <c:pt idx="979">
                  <c:v>0.2837188111866969</c:v>
                </c:pt>
                <c:pt idx="980">
                  <c:v>0.2837188111866969</c:v>
                </c:pt>
                <c:pt idx="981">
                  <c:v>0.2837188111866969</c:v>
                </c:pt>
                <c:pt idx="982">
                  <c:v>0.2837188111866969</c:v>
                </c:pt>
                <c:pt idx="983">
                  <c:v>0.2837188111866969</c:v>
                </c:pt>
                <c:pt idx="984">
                  <c:v>0.2837188111866969</c:v>
                </c:pt>
                <c:pt idx="985">
                  <c:v>0.2837188111866969</c:v>
                </c:pt>
                <c:pt idx="986">
                  <c:v>0.2837188111866969</c:v>
                </c:pt>
                <c:pt idx="987">
                  <c:v>0.2837188111866969</c:v>
                </c:pt>
                <c:pt idx="988">
                  <c:v>0.2837188111866969</c:v>
                </c:pt>
                <c:pt idx="989">
                  <c:v>0.2837188111866969</c:v>
                </c:pt>
                <c:pt idx="990">
                  <c:v>0.2837188111866969</c:v>
                </c:pt>
                <c:pt idx="991">
                  <c:v>0.2837188111866969</c:v>
                </c:pt>
                <c:pt idx="992">
                  <c:v>0.2837188111866969</c:v>
                </c:pt>
                <c:pt idx="993">
                  <c:v>0.2837188111866969</c:v>
                </c:pt>
                <c:pt idx="994">
                  <c:v>0.2837188111866969</c:v>
                </c:pt>
                <c:pt idx="995">
                  <c:v>0.2837188111866969</c:v>
                </c:pt>
                <c:pt idx="996">
                  <c:v>0.2837188111866969</c:v>
                </c:pt>
                <c:pt idx="997">
                  <c:v>0.2837188111866969</c:v>
                </c:pt>
                <c:pt idx="998">
                  <c:v>0.2837188111866969</c:v>
                </c:pt>
                <c:pt idx="999">
                  <c:v>0.2837188111866969</c:v>
                </c:pt>
                <c:pt idx="1000">
                  <c:v>0.2837188111866969</c:v>
                </c:pt>
                <c:pt idx="1001">
                  <c:v>0.2837188111866969</c:v>
                </c:pt>
                <c:pt idx="1002">
                  <c:v>0.2837188111866969</c:v>
                </c:pt>
                <c:pt idx="1003">
                  <c:v>0.2837188111866969</c:v>
                </c:pt>
                <c:pt idx="1004">
                  <c:v>0.2837188111866969</c:v>
                </c:pt>
                <c:pt idx="1005">
                  <c:v>0.2837188111866969</c:v>
                </c:pt>
                <c:pt idx="1006">
                  <c:v>0.2837188111866969</c:v>
                </c:pt>
                <c:pt idx="1007">
                  <c:v>0.2837188111866969</c:v>
                </c:pt>
                <c:pt idx="1008">
                  <c:v>0.2837188111866969</c:v>
                </c:pt>
                <c:pt idx="1009">
                  <c:v>0.2837188111866969</c:v>
                </c:pt>
                <c:pt idx="1010">
                  <c:v>0.2837188111866969</c:v>
                </c:pt>
                <c:pt idx="1011">
                  <c:v>0.2837188111866969</c:v>
                </c:pt>
                <c:pt idx="1012">
                  <c:v>0.2837188111866969</c:v>
                </c:pt>
                <c:pt idx="1013">
                  <c:v>0.2837188111866969</c:v>
                </c:pt>
                <c:pt idx="1014">
                  <c:v>0.2837188111866969</c:v>
                </c:pt>
                <c:pt idx="1015">
                  <c:v>0.2837188111866969</c:v>
                </c:pt>
                <c:pt idx="1016">
                  <c:v>0.2837188111866969</c:v>
                </c:pt>
                <c:pt idx="1017">
                  <c:v>0.2837188111866969</c:v>
                </c:pt>
                <c:pt idx="1018">
                  <c:v>0.2837188111866969</c:v>
                </c:pt>
                <c:pt idx="1019">
                  <c:v>0.2837188111866969</c:v>
                </c:pt>
                <c:pt idx="1020">
                  <c:v>0.2837188111866969</c:v>
                </c:pt>
                <c:pt idx="1021">
                  <c:v>0.2837188111866969</c:v>
                </c:pt>
                <c:pt idx="1022">
                  <c:v>0.2837188111866969</c:v>
                </c:pt>
                <c:pt idx="1023">
                  <c:v>0.2837188111866969</c:v>
                </c:pt>
                <c:pt idx="1024">
                  <c:v>0.2837188111866969</c:v>
                </c:pt>
                <c:pt idx="1025">
                  <c:v>0.2837188111866969</c:v>
                </c:pt>
                <c:pt idx="1026">
                  <c:v>0.2837188111866969</c:v>
                </c:pt>
                <c:pt idx="1027">
                  <c:v>0.2837188111866969</c:v>
                </c:pt>
                <c:pt idx="1028">
                  <c:v>0.2837188111866969</c:v>
                </c:pt>
                <c:pt idx="1029">
                  <c:v>0.2837188111866969</c:v>
                </c:pt>
                <c:pt idx="1030">
                  <c:v>0.2837188111866969</c:v>
                </c:pt>
                <c:pt idx="1031">
                  <c:v>0.2837188111866969</c:v>
                </c:pt>
                <c:pt idx="1032">
                  <c:v>0.2837188111866969</c:v>
                </c:pt>
                <c:pt idx="1033">
                  <c:v>0.2837188111866969</c:v>
                </c:pt>
                <c:pt idx="1034">
                  <c:v>0.2837188111866969</c:v>
                </c:pt>
                <c:pt idx="1035">
                  <c:v>0.2837188111866969</c:v>
                </c:pt>
                <c:pt idx="1036">
                  <c:v>0.2837188111866969</c:v>
                </c:pt>
                <c:pt idx="1037">
                  <c:v>0.2837188111866969</c:v>
                </c:pt>
                <c:pt idx="1038">
                  <c:v>0.2837188111866969</c:v>
                </c:pt>
                <c:pt idx="1039">
                  <c:v>0.2837188111866969</c:v>
                </c:pt>
                <c:pt idx="1040">
                  <c:v>0.2837188111866969</c:v>
                </c:pt>
                <c:pt idx="1041">
                  <c:v>0.2837188111866969</c:v>
                </c:pt>
                <c:pt idx="1042">
                  <c:v>0.2837188111866969</c:v>
                </c:pt>
                <c:pt idx="1043">
                  <c:v>0.2837188111866969</c:v>
                </c:pt>
                <c:pt idx="1044">
                  <c:v>0.2837188111866969</c:v>
                </c:pt>
                <c:pt idx="1045">
                  <c:v>0.2837188111866969</c:v>
                </c:pt>
                <c:pt idx="1046">
                  <c:v>0.2837188111866969</c:v>
                </c:pt>
                <c:pt idx="1047">
                  <c:v>0.2837188111866969</c:v>
                </c:pt>
                <c:pt idx="1048">
                  <c:v>0.2837188111866969</c:v>
                </c:pt>
                <c:pt idx="1049">
                  <c:v>0.2837188111866969</c:v>
                </c:pt>
                <c:pt idx="1050">
                  <c:v>0.2837188111866969</c:v>
                </c:pt>
                <c:pt idx="1051">
                  <c:v>0.2837188111866969</c:v>
                </c:pt>
                <c:pt idx="1052">
                  <c:v>0.2837188111866969</c:v>
                </c:pt>
                <c:pt idx="1053">
                  <c:v>0.2837188111866969</c:v>
                </c:pt>
                <c:pt idx="1054">
                  <c:v>0.2837188111866969</c:v>
                </c:pt>
                <c:pt idx="1055">
                  <c:v>0.2837188111866969</c:v>
                </c:pt>
                <c:pt idx="1056">
                  <c:v>0.2837188111866969</c:v>
                </c:pt>
                <c:pt idx="1057">
                  <c:v>0.2837188111866969</c:v>
                </c:pt>
                <c:pt idx="1058">
                  <c:v>0.2837188111866969</c:v>
                </c:pt>
                <c:pt idx="1059">
                  <c:v>0.2837188111866969</c:v>
                </c:pt>
                <c:pt idx="1060">
                  <c:v>0.2837188111866969</c:v>
                </c:pt>
                <c:pt idx="1061">
                  <c:v>0.2837188111866969</c:v>
                </c:pt>
                <c:pt idx="1062">
                  <c:v>0.2837188111866969</c:v>
                </c:pt>
                <c:pt idx="1063">
                  <c:v>0.2837188111866969</c:v>
                </c:pt>
                <c:pt idx="1064">
                  <c:v>0.2837188111866969</c:v>
                </c:pt>
                <c:pt idx="1065">
                  <c:v>0.2837188111866969</c:v>
                </c:pt>
                <c:pt idx="1066">
                  <c:v>0.2837188111866969</c:v>
                </c:pt>
                <c:pt idx="1067">
                  <c:v>0.2837188111866969</c:v>
                </c:pt>
                <c:pt idx="1068">
                  <c:v>0.2837188111866969</c:v>
                </c:pt>
                <c:pt idx="1069">
                  <c:v>0.2837188111866969</c:v>
                </c:pt>
                <c:pt idx="1070">
                  <c:v>0.2837188111866969</c:v>
                </c:pt>
                <c:pt idx="1071">
                  <c:v>0.2837188111866969</c:v>
                </c:pt>
                <c:pt idx="1072">
                  <c:v>0.2837188111866969</c:v>
                </c:pt>
                <c:pt idx="1073">
                  <c:v>0.2837188111866969</c:v>
                </c:pt>
                <c:pt idx="1074">
                  <c:v>0.2837188111866969</c:v>
                </c:pt>
                <c:pt idx="1075">
                  <c:v>0.2837188111866969</c:v>
                </c:pt>
                <c:pt idx="1076">
                  <c:v>0.2837188111866969</c:v>
                </c:pt>
                <c:pt idx="1077">
                  <c:v>0.2837188111866969</c:v>
                </c:pt>
                <c:pt idx="1078">
                  <c:v>0.2837188111866969</c:v>
                </c:pt>
                <c:pt idx="1079">
                  <c:v>0.2837188111866969</c:v>
                </c:pt>
                <c:pt idx="1080">
                  <c:v>0.2837188111866969</c:v>
                </c:pt>
                <c:pt idx="1081">
                  <c:v>0.2837188111866969</c:v>
                </c:pt>
                <c:pt idx="1082">
                  <c:v>0.2837188111866969</c:v>
                </c:pt>
                <c:pt idx="1083">
                  <c:v>0.2837188111866969</c:v>
                </c:pt>
                <c:pt idx="1084">
                  <c:v>0.2837188111866969</c:v>
                </c:pt>
                <c:pt idx="1085">
                  <c:v>0.2837188111866969</c:v>
                </c:pt>
                <c:pt idx="1086">
                  <c:v>0.2837188111866969</c:v>
                </c:pt>
                <c:pt idx="1087">
                  <c:v>0.2837188111866969</c:v>
                </c:pt>
                <c:pt idx="1088">
                  <c:v>0.2837188111866969</c:v>
                </c:pt>
                <c:pt idx="1089">
                  <c:v>0.2837188111866969</c:v>
                </c:pt>
                <c:pt idx="1090">
                  <c:v>0.2837188111866969</c:v>
                </c:pt>
                <c:pt idx="1091">
                  <c:v>0.2837188111866969</c:v>
                </c:pt>
                <c:pt idx="1092">
                  <c:v>0.2837188111866969</c:v>
                </c:pt>
                <c:pt idx="1093">
                  <c:v>0.2837188111866969</c:v>
                </c:pt>
                <c:pt idx="1094">
                  <c:v>0.2837188111866969</c:v>
                </c:pt>
                <c:pt idx="1095">
                  <c:v>0.2837188111866969</c:v>
                </c:pt>
                <c:pt idx="1096">
                  <c:v>0.2837188111866969</c:v>
                </c:pt>
                <c:pt idx="1097">
                  <c:v>0.2837188111866969</c:v>
                </c:pt>
                <c:pt idx="1098">
                  <c:v>0.2837188111866969</c:v>
                </c:pt>
                <c:pt idx="1099">
                  <c:v>0.2837188111866969</c:v>
                </c:pt>
                <c:pt idx="1100">
                  <c:v>0.2837188111866969</c:v>
                </c:pt>
                <c:pt idx="1101">
                  <c:v>0.2837188111866969</c:v>
                </c:pt>
                <c:pt idx="1102">
                  <c:v>0.2837188111866969</c:v>
                </c:pt>
                <c:pt idx="1103">
                  <c:v>0.2837188111866969</c:v>
                </c:pt>
                <c:pt idx="1104">
                  <c:v>0.2837188111866969</c:v>
                </c:pt>
                <c:pt idx="1105">
                  <c:v>0.2837188111866969</c:v>
                </c:pt>
                <c:pt idx="1106">
                  <c:v>0.2837188111866969</c:v>
                </c:pt>
                <c:pt idx="1107">
                  <c:v>0.2837188111866969</c:v>
                </c:pt>
                <c:pt idx="1108">
                  <c:v>0.2837188111866969</c:v>
                </c:pt>
                <c:pt idx="1109">
                  <c:v>0.2837188111866969</c:v>
                </c:pt>
                <c:pt idx="1110">
                  <c:v>0.2837188111866969</c:v>
                </c:pt>
                <c:pt idx="1111">
                  <c:v>0.2837188111866969</c:v>
                </c:pt>
                <c:pt idx="1112">
                  <c:v>0.2837188111866969</c:v>
                </c:pt>
                <c:pt idx="1113">
                  <c:v>0.2837188111866969</c:v>
                </c:pt>
                <c:pt idx="1114">
                  <c:v>0.2837188111866969</c:v>
                </c:pt>
                <c:pt idx="1115">
                  <c:v>0.2837188111866969</c:v>
                </c:pt>
                <c:pt idx="1116">
                  <c:v>0.2837188111866969</c:v>
                </c:pt>
                <c:pt idx="1117">
                  <c:v>0.2837188111866969</c:v>
                </c:pt>
                <c:pt idx="1118">
                  <c:v>0.2837188111866969</c:v>
                </c:pt>
                <c:pt idx="1119">
                  <c:v>0.2837188111866969</c:v>
                </c:pt>
                <c:pt idx="1120">
                  <c:v>0.2837188111866969</c:v>
                </c:pt>
                <c:pt idx="1121">
                  <c:v>0.2837188111866969</c:v>
                </c:pt>
                <c:pt idx="1122">
                  <c:v>0.2837188111866969</c:v>
                </c:pt>
                <c:pt idx="1123">
                  <c:v>0.2837188111866969</c:v>
                </c:pt>
                <c:pt idx="1124">
                  <c:v>0.2837188111866969</c:v>
                </c:pt>
                <c:pt idx="1125">
                  <c:v>0.2837188111866969</c:v>
                </c:pt>
                <c:pt idx="1126">
                  <c:v>0.2837188111866969</c:v>
                </c:pt>
                <c:pt idx="1127">
                  <c:v>0.2837188111866969</c:v>
                </c:pt>
                <c:pt idx="1128">
                  <c:v>0.2837188111866969</c:v>
                </c:pt>
                <c:pt idx="1129">
                  <c:v>0.2837188111866969</c:v>
                </c:pt>
                <c:pt idx="1130">
                  <c:v>0.2837188111866969</c:v>
                </c:pt>
                <c:pt idx="1131">
                  <c:v>0.2837188111866969</c:v>
                </c:pt>
                <c:pt idx="1132">
                  <c:v>0.2837188111866969</c:v>
                </c:pt>
                <c:pt idx="1133">
                  <c:v>0.2837188111866969</c:v>
                </c:pt>
                <c:pt idx="1134">
                  <c:v>0.2837188111866969</c:v>
                </c:pt>
                <c:pt idx="1135">
                  <c:v>0.2837188111866969</c:v>
                </c:pt>
                <c:pt idx="1136">
                  <c:v>0.2837188111866969</c:v>
                </c:pt>
                <c:pt idx="1137">
                  <c:v>0.2837188111866969</c:v>
                </c:pt>
                <c:pt idx="1138">
                  <c:v>0.2837188111866969</c:v>
                </c:pt>
                <c:pt idx="1139">
                  <c:v>0.2837188111866969</c:v>
                </c:pt>
                <c:pt idx="1140">
                  <c:v>0.2837188111866969</c:v>
                </c:pt>
                <c:pt idx="1141">
                  <c:v>0.2837188111866969</c:v>
                </c:pt>
                <c:pt idx="1142">
                  <c:v>0.2837188111866969</c:v>
                </c:pt>
                <c:pt idx="1143">
                  <c:v>0.2837188111866969</c:v>
                </c:pt>
                <c:pt idx="1144">
                  <c:v>0.2837188111866969</c:v>
                </c:pt>
                <c:pt idx="1145">
                  <c:v>0.2837188111866969</c:v>
                </c:pt>
                <c:pt idx="1146">
                  <c:v>0.2837188111866969</c:v>
                </c:pt>
                <c:pt idx="1147">
                  <c:v>0.2837188111866969</c:v>
                </c:pt>
                <c:pt idx="1148">
                  <c:v>0.2837188111866969</c:v>
                </c:pt>
                <c:pt idx="1149">
                  <c:v>0.2837188111866969</c:v>
                </c:pt>
                <c:pt idx="1150">
                  <c:v>0.2837188111866969</c:v>
                </c:pt>
                <c:pt idx="1151">
                  <c:v>0.2837188111866969</c:v>
                </c:pt>
                <c:pt idx="1152">
                  <c:v>0.2837188111866969</c:v>
                </c:pt>
                <c:pt idx="1153">
                  <c:v>0.2837188111866969</c:v>
                </c:pt>
                <c:pt idx="1154">
                  <c:v>0.2837188111866969</c:v>
                </c:pt>
                <c:pt idx="1155">
                  <c:v>0.2837188111866969</c:v>
                </c:pt>
                <c:pt idx="1156">
                  <c:v>0.2837188111866969</c:v>
                </c:pt>
                <c:pt idx="1157">
                  <c:v>0.2837188111866969</c:v>
                </c:pt>
                <c:pt idx="1158">
                  <c:v>0.2837188111866969</c:v>
                </c:pt>
                <c:pt idx="1159">
                  <c:v>0.2837188111866969</c:v>
                </c:pt>
                <c:pt idx="1160">
                  <c:v>0.2837188111866969</c:v>
                </c:pt>
                <c:pt idx="1161">
                  <c:v>0.2837188111866969</c:v>
                </c:pt>
                <c:pt idx="1162">
                  <c:v>0.2837188111866969</c:v>
                </c:pt>
                <c:pt idx="1163">
                  <c:v>0.2837188111866969</c:v>
                </c:pt>
                <c:pt idx="1164">
                  <c:v>0.2837188111866969</c:v>
                </c:pt>
                <c:pt idx="1165">
                  <c:v>0.2837188111866969</c:v>
                </c:pt>
                <c:pt idx="1166">
                  <c:v>0.2837188111866969</c:v>
                </c:pt>
                <c:pt idx="1167">
                  <c:v>0.2837188111866969</c:v>
                </c:pt>
                <c:pt idx="1168">
                  <c:v>0.2837188111866969</c:v>
                </c:pt>
                <c:pt idx="1169">
                  <c:v>0.2837188111866969</c:v>
                </c:pt>
                <c:pt idx="1170">
                  <c:v>0.2837188111866969</c:v>
                </c:pt>
                <c:pt idx="1171">
                  <c:v>0.2837188111866969</c:v>
                </c:pt>
                <c:pt idx="1172">
                  <c:v>0.2837188111866969</c:v>
                </c:pt>
                <c:pt idx="1173">
                  <c:v>0.2837188111866969</c:v>
                </c:pt>
                <c:pt idx="1174">
                  <c:v>0.2837188111866969</c:v>
                </c:pt>
                <c:pt idx="1175">
                  <c:v>0.2837188111866969</c:v>
                </c:pt>
                <c:pt idx="1176">
                  <c:v>0.2837188111866969</c:v>
                </c:pt>
                <c:pt idx="1177">
                  <c:v>0.2837188111866969</c:v>
                </c:pt>
                <c:pt idx="1178">
                  <c:v>0.2837188111866969</c:v>
                </c:pt>
                <c:pt idx="1179">
                  <c:v>0.2837188111866969</c:v>
                </c:pt>
                <c:pt idx="1180">
                  <c:v>0.2837188111866969</c:v>
                </c:pt>
                <c:pt idx="1181">
                  <c:v>0.2837188111866969</c:v>
                </c:pt>
                <c:pt idx="1182">
                  <c:v>0.2837188111866969</c:v>
                </c:pt>
                <c:pt idx="1183">
                  <c:v>0.2837188111866969</c:v>
                </c:pt>
                <c:pt idx="1184">
                  <c:v>0.2837188111866969</c:v>
                </c:pt>
                <c:pt idx="1185">
                  <c:v>0.2837188111866969</c:v>
                </c:pt>
                <c:pt idx="1186">
                  <c:v>0.2837188111866969</c:v>
                </c:pt>
                <c:pt idx="1187">
                  <c:v>0.2837188111866969</c:v>
                </c:pt>
                <c:pt idx="1188">
                  <c:v>0.2837188111866969</c:v>
                </c:pt>
                <c:pt idx="1189">
                  <c:v>0.2837188111866969</c:v>
                </c:pt>
                <c:pt idx="1190">
                  <c:v>0.2837188111866969</c:v>
                </c:pt>
                <c:pt idx="1191">
                  <c:v>0.2837188111866969</c:v>
                </c:pt>
                <c:pt idx="1192">
                  <c:v>0.2837188111866969</c:v>
                </c:pt>
                <c:pt idx="1193">
                  <c:v>0.2837188111866969</c:v>
                </c:pt>
                <c:pt idx="1194">
                  <c:v>0.2837188111866969</c:v>
                </c:pt>
                <c:pt idx="1195">
                  <c:v>0.2837188111866969</c:v>
                </c:pt>
                <c:pt idx="1196">
                  <c:v>0.2837188111866969</c:v>
                </c:pt>
                <c:pt idx="1197">
                  <c:v>0.2837188111866969</c:v>
                </c:pt>
                <c:pt idx="1198">
                  <c:v>0.2837188111866969</c:v>
                </c:pt>
                <c:pt idx="1199">
                  <c:v>0.2837188111866969</c:v>
                </c:pt>
                <c:pt idx="1200">
                  <c:v>0.2837188111866969</c:v>
                </c:pt>
                <c:pt idx="1201">
                  <c:v>0.2837188111866969</c:v>
                </c:pt>
                <c:pt idx="1202">
                  <c:v>0.2837188111866969</c:v>
                </c:pt>
                <c:pt idx="1203">
                  <c:v>0.2837188111866969</c:v>
                </c:pt>
                <c:pt idx="1204">
                  <c:v>0.2837188111866969</c:v>
                </c:pt>
                <c:pt idx="1205">
                  <c:v>0.2837188111866969</c:v>
                </c:pt>
                <c:pt idx="1206">
                  <c:v>0.2837188111866969</c:v>
                </c:pt>
                <c:pt idx="1207">
                  <c:v>0.2837188111866969</c:v>
                </c:pt>
                <c:pt idx="1208">
                  <c:v>0.2837188111866969</c:v>
                </c:pt>
                <c:pt idx="1209">
                  <c:v>0.2837188111866969</c:v>
                </c:pt>
                <c:pt idx="1210">
                  <c:v>0.2837188111866969</c:v>
                </c:pt>
                <c:pt idx="1211">
                  <c:v>0.2837188111866969</c:v>
                </c:pt>
                <c:pt idx="1212">
                  <c:v>0.2837188111866969</c:v>
                </c:pt>
                <c:pt idx="1213">
                  <c:v>0.2837188111866969</c:v>
                </c:pt>
                <c:pt idx="1214">
                  <c:v>0.2837188111866969</c:v>
                </c:pt>
                <c:pt idx="1215">
                  <c:v>0.2837188111866969</c:v>
                </c:pt>
                <c:pt idx="1216">
                  <c:v>0.2837188111866969</c:v>
                </c:pt>
                <c:pt idx="1217">
                  <c:v>0.2837188111866969</c:v>
                </c:pt>
                <c:pt idx="1218">
                  <c:v>0.2837188111866969</c:v>
                </c:pt>
                <c:pt idx="1219">
                  <c:v>0.2837188111866969</c:v>
                </c:pt>
                <c:pt idx="1220">
                  <c:v>0.2837188111866969</c:v>
                </c:pt>
                <c:pt idx="1221">
                  <c:v>0.2837188111866969</c:v>
                </c:pt>
                <c:pt idx="1222">
                  <c:v>0.2837188111866969</c:v>
                </c:pt>
                <c:pt idx="1223">
                  <c:v>0.2837188111866969</c:v>
                </c:pt>
                <c:pt idx="1224">
                  <c:v>0.2837188111866969</c:v>
                </c:pt>
                <c:pt idx="1225">
                  <c:v>0.2837188111866969</c:v>
                </c:pt>
                <c:pt idx="1226">
                  <c:v>0.2837188111866969</c:v>
                </c:pt>
                <c:pt idx="1227">
                  <c:v>0.2837188111866969</c:v>
                </c:pt>
                <c:pt idx="1228">
                  <c:v>0.2837188111866969</c:v>
                </c:pt>
                <c:pt idx="1229">
                  <c:v>0.2837188111866969</c:v>
                </c:pt>
                <c:pt idx="1230">
                  <c:v>0.2837188111866969</c:v>
                </c:pt>
                <c:pt idx="1231">
                  <c:v>0.2837188111866969</c:v>
                </c:pt>
                <c:pt idx="1232">
                  <c:v>0.2837188111866969</c:v>
                </c:pt>
                <c:pt idx="1233">
                  <c:v>0.2837188111866969</c:v>
                </c:pt>
                <c:pt idx="1234">
                  <c:v>0.2837188111866969</c:v>
                </c:pt>
                <c:pt idx="1235">
                  <c:v>0.2837188111866969</c:v>
                </c:pt>
                <c:pt idx="1236">
                  <c:v>0.2837188111866969</c:v>
                </c:pt>
                <c:pt idx="1237">
                  <c:v>0.2837188111866969</c:v>
                </c:pt>
                <c:pt idx="1238">
                  <c:v>0.2837188111866969</c:v>
                </c:pt>
                <c:pt idx="1239">
                  <c:v>0.2837188111866969</c:v>
                </c:pt>
                <c:pt idx="1240">
                  <c:v>0.2837188111866969</c:v>
                </c:pt>
                <c:pt idx="1241">
                  <c:v>0.2837188111866969</c:v>
                </c:pt>
                <c:pt idx="1242">
                  <c:v>0.2837188111866969</c:v>
                </c:pt>
                <c:pt idx="1243">
                  <c:v>0.2837188111866969</c:v>
                </c:pt>
                <c:pt idx="1244">
                  <c:v>0.2837188111866969</c:v>
                </c:pt>
                <c:pt idx="1245">
                  <c:v>0.2837188111866969</c:v>
                </c:pt>
                <c:pt idx="1246">
                  <c:v>0.2837188111866969</c:v>
                </c:pt>
                <c:pt idx="1247">
                  <c:v>0.2837188111866969</c:v>
                </c:pt>
                <c:pt idx="1248">
                  <c:v>0.2837188111866969</c:v>
                </c:pt>
                <c:pt idx="1249">
                  <c:v>0.2837188111866969</c:v>
                </c:pt>
                <c:pt idx="1250">
                  <c:v>0.2837188111866969</c:v>
                </c:pt>
                <c:pt idx="1251">
                  <c:v>0.2837188111866969</c:v>
                </c:pt>
                <c:pt idx="1252">
                  <c:v>0.2837188111866969</c:v>
                </c:pt>
                <c:pt idx="1253">
                  <c:v>0.2837188111866969</c:v>
                </c:pt>
                <c:pt idx="1254">
                  <c:v>0.2837188111866969</c:v>
                </c:pt>
                <c:pt idx="1255">
                  <c:v>0.2837188111866969</c:v>
                </c:pt>
                <c:pt idx="1256">
                  <c:v>0.2837188111866969</c:v>
                </c:pt>
                <c:pt idx="1257">
                  <c:v>0.2837188111866969</c:v>
                </c:pt>
                <c:pt idx="1258">
                  <c:v>0.2837188111866969</c:v>
                </c:pt>
                <c:pt idx="1259">
                  <c:v>0.2837188111866969</c:v>
                </c:pt>
                <c:pt idx="1260">
                  <c:v>0.2837188111866969</c:v>
                </c:pt>
                <c:pt idx="1261">
                  <c:v>0.2837188111866969</c:v>
                </c:pt>
                <c:pt idx="1262">
                  <c:v>0.2837188111866969</c:v>
                </c:pt>
                <c:pt idx="1263">
                  <c:v>0.2837188111866969</c:v>
                </c:pt>
                <c:pt idx="1264">
                  <c:v>0.2837188111866969</c:v>
                </c:pt>
                <c:pt idx="1265">
                  <c:v>0.2837188111866969</c:v>
                </c:pt>
                <c:pt idx="1266">
                  <c:v>0.2837188111866969</c:v>
                </c:pt>
                <c:pt idx="1267">
                  <c:v>0.2837188111866969</c:v>
                </c:pt>
                <c:pt idx="1268">
                  <c:v>0.2837188111866969</c:v>
                </c:pt>
                <c:pt idx="1269">
                  <c:v>0.2837188111866969</c:v>
                </c:pt>
                <c:pt idx="1270">
                  <c:v>0.2837188111866969</c:v>
                </c:pt>
                <c:pt idx="1271">
                  <c:v>0.2837188111866969</c:v>
                </c:pt>
                <c:pt idx="1272">
                  <c:v>0.2837188111866969</c:v>
                </c:pt>
                <c:pt idx="1273">
                  <c:v>0.2837188111866969</c:v>
                </c:pt>
                <c:pt idx="1274">
                  <c:v>0.2837188111866969</c:v>
                </c:pt>
                <c:pt idx="1275">
                  <c:v>0.2837188111866969</c:v>
                </c:pt>
                <c:pt idx="1276">
                  <c:v>0.2837188111866969</c:v>
                </c:pt>
                <c:pt idx="1277">
                  <c:v>0.2837188111866969</c:v>
                </c:pt>
                <c:pt idx="1278">
                  <c:v>0.2837188111866969</c:v>
                </c:pt>
                <c:pt idx="1279">
                  <c:v>0.2837188111866969</c:v>
                </c:pt>
                <c:pt idx="1280">
                  <c:v>0.2837188111866969</c:v>
                </c:pt>
                <c:pt idx="1281">
                  <c:v>0.2837188111866969</c:v>
                </c:pt>
                <c:pt idx="1282">
                  <c:v>0.2837188111866969</c:v>
                </c:pt>
                <c:pt idx="1283">
                  <c:v>0.2837188111866969</c:v>
                </c:pt>
                <c:pt idx="1284">
                  <c:v>0.2837188111866969</c:v>
                </c:pt>
                <c:pt idx="1285">
                  <c:v>0.2837188111866969</c:v>
                </c:pt>
                <c:pt idx="1286">
                  <c:v>0.2837188111866969</c:v>
                </c:pt>
                <c:pt idx="1287">
                  <c:v>0.2837188111866969</c:v>
                </c:pt>
                <c:pt idx="1288">
                  <c:v>0.2837188111866969</c:v>
                </c:pt>
                <c:pt idx="1289">
                  <c:v>0.2837188111866969</c:v>
                </c:pt>
                <c:pt idx="1290">
                  <c:v>0.2837188111866969</c:v>
                </c:pt>
                <c:pt idx="1291">
                  <c:v>0.2837188111866969</c:v>
                </c:pt>
                <c:pt idx="1292">
                  <c:v>0.2837188111866969</c:v>
                </c:pt>
                <c:pt idx="1293">
                  <c:v>0.2837188111866969</c:v>
                </c:pt>
                <c:pt idx="1294">
                  <c:v>0.2837188111866969</c:v>
                </c:pt>
                <c:pt idx="1295">
                  <c:v>0.2837188111866969</c:v>
                </c:pt>
                <c:pt idx="1296">
                  <c:v>0.2837188111866969</c:v>
                </c:pt>
                <c:pt idx="1297">
                  <c:v>0.2837188111866969</c:v>
                </c:pt>
                <c:pt idx="1298">
                  <c:v>0.2837188111866969</c:v>
                </c:pt>
                <c:pt idx="1299">
                  <c:v>0.2837188111866969</c:v>
                </c:pt>
                <c:pt idx="1300">
                  <c:v>0.2837188111866969</c:v>
                </c:pt>
                <c:pt idx="1301">
                  <c:v>0.2837188111866969</c:v>
                </c:pt>
                <c:pt idx="1302">
                  <c:v>0.2837188111866969</c:v>
                </c:pt>
                <c:pt idx="1303">
                  <c:v>0.2837188111866969</c:v>
                </c:pt>
                <c:pt idx="1304">
                  <c:v>0.2837188111866969</c:v>
                </c:pt>
                <c:pt idx="1305">
                  <c:v>0.2837188111866969</c:v>
                </c:pt>
                <c:pt idx="1306">
                  <c:v>0.2837188111866969</c:v>
                </c:pt>
                <c:pt idx="1307">
                  <c:v>0.2837188111866969</c:v>
                </c:pt>
                <c:pt idx="1308">
                  <c:v>0.2837188111866969</c:v>
                </c:pt>
                <c:pt idx="1309">
                  <c:v>0.2837188111866969</c:v>
                </c:pt>
                <c:pt idx="1310">
                  <c:v>0.2837188111866969</c:v>
                </c:pt>
                <c:pt idx="1311">
                  <c:v>0.2837188111866969</c:v>
                </c:pt>
                <c:pt idx="1312">
                  <c:v>0.2837188111866969</c:v>
                </c:pt>
                <c:pt idx="1313">
                  <c:v>0.2837188111866969</c:v>
                </c:pt>
                <c:pt idx="1314">
                  <c:v>0.2837188111866969</c:v>
                </c:pt>
                <c:pt idx="1315">
                  <c:v>0.2837188111866969</c:v>
                </c:pt>
                <c:pt idx="1316">
                  <c:v>0.2837188111866969</c:v>
                </c:pt>
                <c:pt idx="1317">
                  <c:v>0.2837188111866969</c:v>
                </c:pt>
                <c:pt idx="1318">
                  <c:v>0.2837188111866969</c:v>
                </c:pt>
                <c:pt idx="1319">
                  <c:v>0.2837188111866969</c:v>
                </c:pt>
                <c:pt idx="1320">
                  <c:v>0.2837188111866969</c:v>
                </c:pt>
                <c:pt idx="1321">
                  <c:v>0.2837188111866969</c:v>
                </c:pt>
                <c:pt idx="1322">
                  <c:v>0.2837188111866969</c:v>
                </c:pt>
                <c:pt idx="1323">
                  <c:v>0.2837188111866969</c:v>
                </c:pt>
                <c:pt idx="1324">
                  <c:v>0.2837188111866969</c:v>
                </c:pt>
                <c:pt idx="1325">
                  <c:v>0.2837188111866969</c:v>
                </c:pt>
                <c:pt idx="1326">
                  <c:v>0.2837188111866969</c:v>
                </c:pt>
                <c:pt idx="1327">
                  <c:v>0.2837188111866969</c:v>
                </c:pt>
                <c:pt idx="1328">
                  <c:v>0.2837188111866969</c:v>
                </c:pt>
                <c:pt idx="1329">
                  <c:v>0.2837188111866969</c:v>
                </c:pt>
                <c:pt idx="1330">
                  <c:v>0.2837188111866969</c:v>
                </c:pt>
                <c:pt idx="1331">
                  <c:v>0.2837188111866969</c:v>
                </c:pt>
                <c:pt idx="1332">
                  <c:v>0.2837188111866969</c:v>
                </c:pt>
                <c:pt idx="1333">
                  <c:v>0.2837188111866969</c:v>
                </c:pt>
                <c:pt idx="1334">
                  <c:v>0.2837188111866969</c:v>
                </c:pt>
                <c:pt idx="1335">
                  <c:v>0.2837188111866969</c:v>
                </c:pt>
                <c:pt idx="1336">
                  <c:v>0.2837188111866969</c:v>
                </c:pt>
                <c:pt idx="1337">
                  <c:v>0.2837188111866969</c:v>
                </c:pt>
                <c:pt idx="1338">
                  <c:v>0.2837188111866969</c:v>
                </c:pt>
                <c:pt idx="1339">
                  <c:v>0.2837188111866969</c:v>
                </c:pt>
                <c:pt idx="1340">
                  <c:v>0.2837188111866969</c:v>
                </c:pt>
                <c:pt idx="1341">
                  <c:v>0.2837188111866969</c:v>
                </c:pt>
                <c:pt idx="1342">
                  <c:v>0.2837188111866969</c:v>
                </c:pt>
                <c:pt idx="1343">
                  <c:v>0.2837188111866969</c:v>
                </c:pt>
                <c:pt idx="1344">
                  <c:v>0.2837188111866969</c:v>
                </c:pt>
                <c:pt idx="1345">
                  <c:v>0.2837188111866969</c:v>
                </c:pt>
                <c:pt idx="1346">
                  <c:v>0.2837188111866969</c:v>
                </c:pt>
                <c:pt idx="1347">
                  <c:v>0.2837188111866969</c:v>
                </c:pt>
                <c:pt idx="1348">
                  <c:v>0.2837188111866969</c:v>
                </c:pt>
                <c:pt idx="1349">
                  <c:v>0.2837188111866969</c:v>
                </c:pt>
                <c:pt idx="1350">
                  <c:v>0.2837188111866969</c:v>
                </c:pt>
                <c:pt idx="1351">
                  <c:v>0.2837188111866969</c:v>
                </c:pt>
                <c:pt idx="1352">
                  <c:v>0.2837188111866969</c:v>
                </c:pt>
                <c:pt idx="1353">
                  <c:v>0.2837188111866969</c:v>
                </c:pt>
                <c:pt idx="1354">
                  <c:v>0.2837188111866969</c:v>
                </c:pt>
                <c:pt idx="1355">
                  <c:v>0.2837188111866969</c:v>
                </c:pt>
                <c:pt idx="1356">
                  <c:v>0.2837188111866969</c:v>
                </c:pt>
                <c:pt idx="1357">
                  <c:v>0.2837188111866969</c:v>
                </c:pt>
                <c:pt idx="1358">
                  <c:v>0.2837188111866969</c:v>
                </c:pt>
                <c:pt idx="1359">
                  <c:v>0.2837188111866969</c:v>
                </c:pt>
                <c:pt idx="1360">
                  <c:v>0.2837188111866969</c:v>
                </c:pt>
                <c:pt idx="1361">
                  <c:v>0.2837188111866969</c:v>
                </c:pt>
                <c:pt idx="1362">
                  <c:v>0.2837188111866969</c:v>
                </c:pt>
                <c:pt idx="1363">
                  <c:v>0.2837188111866969</c:v>
                </c:pt>
                <c:pt idx="1364">
                  <c:v>0.2837188111866969</c:v>
                </c:pt>
                <c:pt idx="1365">
                  <c:v>0.2837188111866969</c:v>
                </c:pt>
                <c:pt idx="1366">
                  <c:v>0.2837188111866969</c:v>
                </c:pt>
                <c:pt idx="1367">
                  <c:v>0.2837188111866969</c:v>
                </c:pt>
                <c:pt idx="1368">
                  <c:v>0.2837188111866969</c:v>
                </c:pt>
                <c:pt idx="1369">
                  <c:v>0.2837188111866969</c:v>
                </c:pt>
                <c:pt idx="1370">
                  <c:v>0.2837188111866969</c:v>
                </c:pt>
                <c:pt idx="1371">
                  <c:v>0.2837188111866969</c:v>
                </c:pt>
                <c:pt idx="1372">
                  <c:v>0.2837188111866969</c:v>
                </c:pt>
                <c:pt idx="1373">
                  <c:v>0.2837188111866969</c:v>
                </c:pt>
                <c:pt idx="1374">
                  <c:v>0.2837188111866969</c:v>
                </c:pt>
                <c:pt idx="1375">
                  <c:v>0.2837188111866969</c:v>
                </c:pt>
                <c:pt idx="1376">
                  <c:v>0.2837188111866969</c:v>
                </c:pt>
                <c:pt idx="1377">
                  <c:v>0.2837188111866969</c:v>
                </c:pt>
                <c:pt idx="1378">
                  <c:v>0.2837188111866969</c:v>
                </c:pt>
                <c:pt idx="1379">
                  <c:v>0.2837188111866969</c:v>
                </c:pt>
                <c:pt idx="1380">
                  <c:v>0.2837188111866969</c:v>
                </c:pt>
                <c:pt idx="1381">
                  <c:v>0.2837188111866969</c:v>
                </c:pt>
                <c:pt idx="1382">
                  <c:v>0.2837188111866969</c:v>
                </c:pt>
                <c:pt idx="1383">
                  <c:v>0.2837188111866969</c:v>
                </c:pt>
                <c:pt idx="1384">
                  <c:v>0.2837188111866969</c:v>
                </c:pt>
                <c:pt idx="1385">
                  <c:v>0.2837188111866969</c:v>
                </c:pt>
                <c:pt idx="1386">
                  <c:v>0.2837188111866969</c:v>
                </c:pt>
                <c:pt idx="1387">
                  <c:v>0.2837188111866969</c:v>
                </c:pt>
                <c:pt idx="1388">
                  <c:v>0.2837188111866969</c:v>
                </c:pt>
                <c:pt idx="1389">
                  <c:v>0.2837188111866969</c:v>
                </c:pt>
                <c:pt idx="1390">
                  <c:v>0.2837188111866969</c:v>
                </c:pt>
                <c:pt idx="1391">
                  <c:v>0.2837188111866969</c:v>
                </c:pt>
                <c:pt idx="1392">
                  <c:v>0.2837188111866969</c:v>
                </c:pt>
                <c:pt idx="1393">
                  <c:v>0.2837188111866969</c:v>
                </c:pt>
                <c:pt idx="1394">
                  <c:v>0.2837188111866969</c:v>
                </c:pt>
                <c:pt idx="1395">
                  <c:v>0.2837188111866969</c:v>
                </c:pt>
                <c:pt idx="1396">
                  <c:v>0.2837188111866969</c:v>
                </c:pt>
                <c:pt idx="1397">
                  <c:v>0.2837188111866969</c:v>
                </c:pt>
                <c:pt idx="1398">
                  <c:v>0.2837188111866969</c:v>
                </c:pt>
                <c:pt idx="1399">
                  <c:v>0.2837188111866969</c:v>
                </c:pt>
                <c:pt idx="1400">
                  <c:v>0.2837188111866969</c:v>
                </c:pt>
                <c:pt idx="1401">
                  <c:v>0.2837188111866969</c:v>
                </c:pt>
                <c:pt idx="1402">
                  <c:v>0.2837188111866969</c:v>
                </c:pt>
                <c:pt idx="1403">
                  <c:v>0.2837188111866969</c:v>
                </c:pt>
                <c:pt idx="1404">
                  <c:v>0.2837188111866969</c:v>
                </c:pt>
                <c:pt idx="1405">
                  <c:v>0.2837188111866969</c:v>
                </c:pt>
                <c:pt idx="1406">
                  <c:v>0.2837188111866969</c:v>
                </c:pt>
                <c:pt idx="1407">
                  <c:v>0.2837188111866969</c:v>
                </c:pt>
                <c:pt idx="1408">
                  <c:v>0.2837188111866969</c:v>
                </c:pt>
                <c:pt idx="1409">
                  <c:v>0.2837188111866969</c:v>
                </c:pt>
                <c:pt idx="1410">
                  <c:v>0.2837188111866969</c:v>
                </c:pt>
                <c:pt idx="1411">
                  <c:v>0.2837188111866969</c:v>
                </c:pt>
                <c:pt idx="1412">
                  <c:v>0.2837188111866969</c:v>
                </c:pt>
                <c:pt idx="1413">
                  <c:v>0.2837188111866969</c:v>
                </c:pt>
                <c:pt idx="1414">
                  <c:v>0.2837188111866969</c:v>
                </c:pt>
                <c:pt idx="1415">
                  <c:v>0.2837188111866969</c:v>
                </c:pt>
                <c:pt idx="1416">
                  <c:v>0.2837188111866969</c:v>
                </c:pt>
                <c:pt idx="1417">
                  <c:v>0.2837188111866969</c:v>
                </c:pt>
                <c:pt idx="1418">
                  <c:v>0.2837188111866969</c:v>
                </c:pt>
                <c:pt idx="1419">
                  <c:v>0.2837188111866969</c:v>
                </c:pt>
                <c:pt idx="1420">
                  <c:v>0.2837188111866969</c:v>
                </c:pt>
                <c:pt idx="1421">
                  <c:v>0.2837188111866969</c:v>
                </c:pt>
                <c:pt idx="1422">
                  <c:v>0.2837188111866969</c:v>
                </c:pt>
                <c:pt idx="1423">
                  <c:v>0.2837188111866969</c:v>
                </c:pt>
                <c:pt idx="1424">
                  <c:v>0.2837188111866969</c:v>
                </c:pt>
                <c:pt idx="1425">
                  <c:v>0.2837188111866969</c:v>
                </c:pt>
                <c:pt idx="1426">
                  <c:v>0.2837188111866969</c:v>
                </c:pt>
                <c:pt idx="1427">
                  <c:v>0.2837188111866969</c:v>
                </c:pt>
                <c:pt idx="1428">
                  <c:v>0.2837188111866969</c:v>
                </c:pt>
                <c:pt idx="1429">
                  <c:v>0.2837188111866969</c:v>
                </c:pt>
                <c:pt idx="1430">
                  <c:v>0.2837188111866969</c:v>
                </c:pt>
                <c:pt idx="1431">
                  <c:v>0.2837188111866969</c:v>
                </c:pt>
                <c:pt idx="1432">
                  <c:v>0.2837188111866969</c:v>
                </c:pt>
                <c:pt idx="1433">
                  <c:v>0.2837188111866969</c:v>
                </c:pt>
                <c:pt idx="1434">
                  <c:v>0.2837188111866969</c:v>
                </c:pt>
                <c:pt idx="1435">
                  <c:v>0.2837188111866969</c:v>
                </c:pt>
                <c:pt idx="1436">
                  <c:v>0.2837188111866969</c:v>
                </c:pt>
                <c:pt idx="1437">
                  <c:v>0.2837188111866969</c:v>
                </c:pt>
                <c:pt idx="1438">
                  <c:v>0.2837188111866969</c:v>
                </c:pt>
                <c:pt idx="1439">
                  <c:v>0.2837188111866969</c:v>
                </c:pt>
                <c:pt idx="1440">
                  <c:v>0.2837188111866969</c:v>
                </c:pt>
                <c:pt idx="1441">
                  <c:v>0.2837188111866969</c:v>
                </c:pt>
                <c:pt idx="1442">
                  <c:v>0.2837188111866969</c:v>
                </c:pt>
                <c:pt idx="1443">
                  <c:v>0.2837188111866969</c:v>
                </c:pt>
                <c:pt idx="1444">
                  <c:v>0.2837188111866969</c:v>
                </c:pt>
                <c:pt idx="1445">
                  <c:v>0.2837188111866969</c:v>
                </c:pt>
                <c:pt idx="1446">
                  <c:v>0.2837188111866969</c:v>
                </c:pt>
                <c:pt idx="1447">
                  <c:v>0.2837188111866969</c:v>
                </c:pt>
                <c:pt idx="1448">
                  <c:v>0.2837188111866969</c:v>
                </c:pt>
                <c:pt idx="1449">
                  <c:v>0.2837188111866969</c:v>
                </c:pt>
                <c:pt idx="1450">
                  <c:v>0.2837188111866969</c:v>
                </c:pt>
                <c:pt idx="1451">
                  <c:v>0.2837188111866969</c:v>
                </c:pt>
                <c:pt idx="1452">
                  <c:v>0.2837188111866969</c:v>
                </c:pt>
                <c:pt idx="1453">
                  <c:v>0.2837188111866969</c:v>
                </c:pt>
                <c:pt idx="1454">
                  <c:v>0.2837188111866969</c:v>
                </c:pt>
                <c:pt idx="1455">
                  <c:v>0.2837188111866969</c:v>
                </c:pt>
                <c:pt idx="1456">
                  <c:v>0.2837188111866969</c:v>
                </c:pt>
                <c:pt idx="1457">
                  <c:v>0.2837188111866969</c:v>
                </c:pt>
                <c:pt idx="1458">
                  <c:v>0.2837188111866969</c:v>
                </c:pt>
                <c:pt idx="1459">
                  <c:v>0.2837188111866969</c:v>
                </c:pt>
                <c:pt idx="1460">
                  <c:v>0.2837188111866969</c:v>
                </c:pt>
                <c:pt idx="1461">
                  <c:v>0.2837188111866969</c:v>
                </c:pt>
                <c:pt idx="1462">
                  <c:v>0.2837188111866969</c:v>
                </c:pt>
                <c:pt idx="1463">
                  <c:v>0.2837188111866969</c:v>
                </c:pt>
                <c:pt idx="1464">
                  <c:v>0.2837188111866969</c:v>
                </c:pt>
                <c:pt idx="1465">
                  <c:v>0.2837188111866969</c:v>
                </c:pt>
                <c:pt idx="1466">
                  <c:v>0.2837188111866969</c:v>
                </c:pt>
                <c:pt idx="1467">
                  <c:v>0.2837188111866969</c:v>
                </c:pt>
                <c:pt idx="1468">
                  <c:v>0.2837188111866969</c:v>
                </c:pt>
                <c:pt idx="1469">
                  <c:v>0.2837188111866969</c:v>
                </c:pt>
                <c:pt idx="1470">
                  <c:v>0.2837188111866969</c:v>
                </c:pt>
                <c:pt idx="1471">
                  <c:v>0.2837188111866969</c:v>
                </c:pt>
                <c:pt idx="1472">
                  <c:v>0.2837188111866969</c:v>
                </c:pt>
                <c:pt idx="1473">
                  <c:v>0.2837188111866969</c:v>
                </c:pt>
                <c:pt idx="1474">
                  <c:v>0.2837188111866969</c:v>
                </c:pt>
                <c:pt idx="1475">
                  <c:v>0.2837188111866969</c:v>
                </c:pt>
                <c:pt idx="1476">
                  <c:v>0.2837188111866969</c:v>
                </c:pt>
                <c:pt idx="1477">
                  <c:v>0.2837188111866969</c:v>
                </c:pt>
                <c:pt idx="1478">
                  <c:v>0.2837188111866969</c:v>
                </c:pt>
                <c:pt idx="1479">
                  <c:v>0.2837188111866969</c:v>
                </c:pt>
                <c:pt idx="1480">
                  <c:v>0.2837188111866969</c:v>
                </c:pt>
                <c:pt idx="1481">
                  <c:v>0.2837188111866969</c:v>
                </c:pt>
                <c:pt idx="1482">
                  <c:v>0.2837188111866969</c:v>
                </c:pt>
                <c:pt idx="1483">
                  <c:v>0.2837188111866969</c:v>
                </c:pt>
                <c:pt idx="1484">
                  <c:v>0.2837188111866969</c:v>
                </c:pt>
                <c:pt idx="1485">
                  <c:v>0.2837188111866969</c:v>
                </c:pt>
                <c:pt idx="1486">
                  <c:v>0.2837188111866969</c:v>
                </c:pt>
                <c:pt idx="1487">
                  <c:v>0.2837188111866969</c:v>
                </c:pt>
                <c:pt idx="1488">
                  <c:v>0.2837188111866969</c:v>
                </c:pt>
                <c:pt idx="1489">
                  <c:v>0.2837188111866969</c:v>
                </c:pt>
                <c:pt idx="1490">
                  <c:v>0.2837188111866969</c:v>
                </c:pt>
                <c:pt idx="1491">
                  <c:v>0.2837188111866969</c:v>
                </c:pt>
                <c:pt idx="1492">
                  <c:v>0.2837188111866969</c:v>
                </c:pt>
                <c:pt idx="1493">
                  <c:v>0.2837188111866969</c:v>
                </c:pt>
                <c:pt idx="1494">
                  <c:v>0.2837188111866969</c:v>
                </c:pt>
                <c:pt idx="1495">
                  <c:v>0.2837188111866969</c:v>
                </c:pt>
                <c:pt idx="1496">
                  <c:v>0.2837188111866969</c:v>
                </c:pt>
                <c:pt idx="1497">
                  <c:v>0.2837188111866969</c:v>
                </c:pt>
                <c:pt idx="1498">
                  <c:v>0.2837188111866969</c:v>
                </c:pt>
                <c:pt idx="1499">
                  <c:v>0.2837188111866969</c:v>
                </c:pt>
                <c:pt idx="1500">
                  <c:v>0.2837188111866969</c:v>
                </c:pt>
                <c:pt idx="1501">
                  <c:v>0.2837188111866969</c:v>
                </c:pt>
                <c:pt idx="1502">
                  <c:v>0.2837188111866969</c:v>
                </c:pt>
                <c:pt idx="1503">
                  <c:v>0.2837188111866969</c:v>
                </c:pt>
                <c:pt idx="1504">
                  <c:v>0.2837188111866969</c:v>
                </c:pt>
                <c:pt idx="1505">
                  <c:v>0.2837188111866969</c:v>
                </c:pt>
                <c:pt idx="1506">
                  <c:v>0.2837188111866969</c:v>
                </c:pt>
                <c:pt idx="1507">
                  <c:v>0.2837188111866969</c:v>
                </c:pt>
                <c:pt idx="1508">
                  <c:v>0.2837188111866969</c:v>
                </c:pt>
                <c:pt idx="1509">
                  <c:v>0.2837188111866969</c:v>
                </c:pt>
                <c:pt idx="1510">
                  <c:v>0.2837188111866969</c:v>
                </c:pt>
                <c:pt idx="1511">
                  <c:v>0.2837188111866969</c:v>
                </c:pt>
                <c:pt idx="1512">
                  <c:v>0.2837188111866969</c:v>
                </c:pt>
                <c:pt idx="1513">
                  <c:v>0.2837188111866969</c:v>
                </c:pt>
                <c:pt idx="1514">
                  <c:v>0.2837188111866969</c:v>
                </c:pt>
                <c:pt idx="1515">
                  <c:v>0.2837188111866969</c:v>
                </c:pt>
                <c:pt idx="1516">
                  <c:v>0.2837188111866969</c:v>
                </c:pt>
                <c:pt idx="1517">
                  <c:v>0.2837188111866969</c:v>
                </c:pt>
                <c:pt idx="1518">
                  <c:v>0.2837188111866969</c:v>
                </c:pt>
                <c:pt idx="1519">
                  <c:v>0.2837188111866969</c:v>
                </c:pt>
                <c:pt idx="1520">
                  <c:v>0.2837188111866969</c:v>
                </c:pt>
                <c:pt idx="1521">
                  <c:v>0.2837188111866969</c:v>
                </c:pt>
                <c:pt idx="1522">
                  <c:v>0.2837188111866969</c:v>
                </c:pt>
                <c:pt idx="1523">
                  <c:v>0.2837188111866969</c:v>
                </c:pt>
                <c:pt idx="1524">
                  <c:v>0.2837188111866969</c:v>
                </c:pt>
                <c:pt idx="1525">
                  <c:v>0.2837188111866969</c:v>
                </c:pt>
                <c:pt idx="1526">
                  <c:v>0.2837188111866969</c:v>
                </c:pt>
                <c:pt idx="1527">
                  <c:v>0.2837188111866969</c:v>
                </c:pt>
                <c:pt idx="1528">
                  <c:v>0.2837188111866969</c:v>
                </c:pt>
                <c:pt idx="1529">
                  <c:v>0.2837188111866969</c:v>
                </c:pt>
                <c:pt idx="1530">
                  <c:v>0.2837188111866969</c:v>
                </c:pt>
                <c:pt idx="1531">
                  <c:v>0.2837188111866969</c:v>
                </c:pt>
                <c:pt idx="1532">
                  <c:v>0.2837188111866969</c:v>
                </c:pt>
                <c:pt idx="1533">
                  <c:v>0.2837188111866969</c:v>
                </c:pt>
                <c:pt idx="1534">
                  <c:v>0.2837188111866969</c:v>
                </c:pt>
                <c:pt idx="1535">
                  <c:v>0.2837188111866969</c:v>
                </c:pt>
                <c:pt idx="1536">
                  <c:v>0.2837188111866969</c:v>
                </c:pt>
                <c:pt idx="1537">
                  <c:v>0.2837188111866969</c:v>
                </c:pt>
                <c:pt idx="1538">
                  <c:v>0.2837188111866969</c:v>
                </c:pt>
                <c:pt idx="1539">
                  <c:v>0.2837188111866969</c:v>
                </c:pt>
                <c:pt idx="1540">
                  <c:v>0.2837188111866969</c:v>
                </c:pt>
                <c:pt idx="1541">
                  <c:v>0.2837188111866969</c:v>
                </c:pt>
                <c:pt idx="1542">
                  <c:v>0.2837188111866969</c:v>
                </c:pt>
                <c:pt idx="1543">
                  <c:v>0.2837188111866969</c:v>
                </c:pt>
                <c:pt idx="1544">
                  <c:v>0.2837188111866969</c:v>
                </c:pt>
                <c:pt idx="1545">
                  <c:v>0.2837188111866969</c:v>
                </c:pt>
                <c:pt idx="1546">
                  <c:v>0.2837188111866969</c:v>
                </c:pt>
                <c:pt idx="1547">
                  <c:v>0.2837188111866969</c:v>
                </c:pt>
                <c:pt idx="1548">
                  <c:v>0.2837188111866969</c:v>
                </c:pt>
                <c:pt idx="1549">
                  <c:v>0.2837188111866969</c:v>
                </c:pt>
                <c:pt idx="1550">
                  <c:v>0.2837188111866969</c:v>
                </c:pt>
                <c:pt idx="1551">
                  <c:v>0.2837188111866969</c:v>
                </c:pt>
                <c:pt idx="1552">
                  <c:v>0.2837188111866969</c:v>
                </c:pt>
                <c:pt idx="1553">
                  <c:v>0.2837188111866969</c:v>
                </c:pt>
                <c:pt idx="1554">
                  <c:v>0.2837188111866969</c:v>
                </c:pt>
                <c:pt idx="1555">
                  <c:v>0.2837188111866969</c:v>
                </c:pt>
                <c:pt idx="1556">
                  <c:v>0.2837188111866969</c:v>
                </c:pt>
                <c:pt idx="1557">
                  <c:v>0.2837188111866969</c:v>
                </c:pt>
                <c:pt idx="1558">
                  <c:v>0.2837188111866969</c:v>
                </c:pt>
                <c:pt idx="1559">
                  <c:v>0.2837188111866969</c:v>
                </c:pt>
                <c:pt idx="1560">
                  <c:v>0.2837188111866969</c:v>
                </c:pt>
                <c:pt idx="1561">
                  <c:v>0.2837188111866969</c:v>
                </c:pt>
                <c:pt idx="1562">
                  <c:v>0.2837188111866969</c:v>
                </c:pt>
                <c:pt idx="1563">
                  <c:v>0.2837188111866969</c:v>
                </c:pt>
                <c:pt idx="1564">
                  <c:v>0.2837188111866969</c:v>
                </c:pt>
                <c:pt idx="1565">
                  <c:v>0.2837188111866969</c:v>
                </c:pt>
                <c:pt idx="1566">
                  <c:v>0.2837188111866969</c:v>
                </c:pt>
                <c:pt idx="1567">
                  <c:v>0.2837188111866969</c:v>
                </c:pt>
                <c:pt idx="1568">
                  <c:v>0.2837188111866969</c:v>
                </c:pt>
                <c:pt idx="1569">
                  <c:v>0.2837188111866969</c:v>
                </c:pt>
                <c:pt idx="1570">
                  <c:v>0.2837188111866969</c:v>
                </c:pt>
                <c:pt idx="1571">
                  <c:v>0.2837188111866969</c:v>
                </c:pt>
                <c:pt idx="1572">
                  <c:v>0.2837188111866969</c:v>
                </c:pt>
                <c:pt idx="1573">
                  <c:v>0.2837188111866969</c:v>
                </c:pt>
                <c:pt idx="1574">
                  <c:v>0.2837188111866969</c:v>
                </c:pt>
                <c:pt idx="1575">
                  <c:v>0.2837188111866969</c:v>
                </c:pt>
                <c:pt idx="1576">
                  <c:v>0.2837188111866969</c:v>
                </c:pt>
                <c:pt idx="1577">
                  <c:v>0.2837188111866969</c:v>
                </c:pt>
                <c:pt idx="1578">
                  <c:v>0.2837188111866969</c:v>
                </c:pt>
                <c:pt idx="1579">
                  <c:v>0.2837188111866969</c:v>
                </c:pt>
                <c:pt idx="1580">
                  <c:v>0.2837188111866969</c:v>
                </c:pt>
                <c:pt idx="1581">
                  <c:v>0.2837188111866969</c:v>
                </c:pt>
                <c:pt idx="1582">
                  <c:v>0.2837188111866969</c:v>
                </c:pt>
                <c:pt idx="1583">
                  <c:v>0.2837188111866969</c:v>
                </c:pt>
                <c:pt idx="1584">
                  <c:v>0.2837188111866969</c:v>
                </c:pt>
                <c:pt idx="1585">
                  <c:v>0.2837188111866969</c:v>
                </c:pt>
                <c:pt idx="1586">
                  <c:v>0.2837188111866969</c:v>
                </c:pt>
                <c:pt idx="1587">
                  <c:v>0.2837188111866969</c:v>
                </c:pt>
                <c:pt idx="1588">
                  <c:v>0.2837188111866969</c:v>
                </c:pt>
                <c:pt idx="1589">
                  <c:v>0.2837188111866969</c:v>
                </c:pt>
                <c:pt idx="1590">
                  <c:v>0.2837188111866969</c:v>
                </c:pt>
                <c:pt idx="1591">
                  <c:v>0.2837188111866969</c:v>
                </c:pt>
                <c:pt idx="1592">
                  <c:v>0.2837188111866969</c:v>
                </c:pt>
                <c:pt idx="1593">
                  <c:v>0.2837188111866969</c:v>
                </c:pt>
                <c:pt idx="1594">
                  <c:v>0.2837188111866969</c:v>
                </c:pt>
                <c:pt idx="1595">
                  <c:v>0.2837188111866969</c:v>
                </c:pt>
                <c:pt idx="1596">
                  <c:v>0.2837188111866969</c:v>
                </c:pt>
                <c:pt idx="1597">
                  <c:v>0.2837188111866969</c:v>
                </c:pt>
                <c:pt idx="1598">
                  <c:v>0.2837188111866969</c:v>
                </c:pt>
                <c:pt idx="1599">
                  <c:v>0.2837188111866969</c:v>
                </c:pt>
                <c:pt idx="1600">
                  <c:v>0.2837188111866969</c:v>
                </c:pt>
                <c:pt idx="1601">
                  <c:v>0.2837188111866969</c:v>
                </c:pt>
                <c:pt idx="1602">
                  <c:v>0.2837188111866969</c:v>
                </c:pt>
                <c:pt idx="1603">
                  <c:v>0.2837188111866969</c:v>
                </c:pt>
                <c:pt idx="1604">
                  <c:v>0.2837188111866969</c:v>
                </c:pt>
                <c:pt idx="1605">
                  <c:v>0.2837188111866969</c:v>
                </c:pt>
                <c:pt idx="1606">
                  <c:v>0.2837188111866969</c:v>
                </c:pt>
                <c:pt idx="1607">
                  <c:v>0.2837188111866969</c:v>
                </c:pt>
                <c:pt idx="1608">
                  <c:v>0.2837188111866969</c:v>
                </c:pt>
                <c:pt idx="1609">
                  <c:v>0.2837188111866969</c:v>
                </c:pt>
                <c:pt idx="1610">
                  <c:v>0.2837188111866969</c:v>
                </c:pt>
                <c:pt idx="1611">
                  <c:v>0.2837188111866969</c:v>
                </c:pt>
                <c:pt idx="1612">
                  <c:v>0.2837188111866969</c:v>
                </c:pt>
                <c:pt idx="1613">
                  <c:v>0.2837188111866969</c:v>
                </c:pt>
                <c:pt idx="1614">
                  <c:v>0.2837188111866969</c:v>
                </c:pt>
                <c:pt idx="1615">
                  <c:v>0.2837188111866969</c:v>
                </c:pt>
                <c:pt idx="1616">
                  <c:v>0.2837188111866969</c:v>
                </c:pt>
                <c:pt idx="1617">
                  <c:v>0.2837188111866969</c:v>
                </c:pt>
                <c:pt idx="1618">
                  <c:v>0.2837188111866969</c:v>
                </c:pt>
                <c:pt idx="1619">
                  <c:v>0.2837188111866969</c:v>
                </c:pt>
                <c:pt idx="1620">
                  <c:v>0.2837188111866969</c:v>
                </c:pt>
                <c:pt idx="1621">
                  <c:v>0.2837188111866969</c:v>
                </c:pt>
                <c:pt idx="1622">
                  <c:v>0.2837188111866969</c:v>
                </c:pt>
                <c:pt idx="1623">
                  <c:v>0.2837188111866969</c:v>
                </c:pt>
                <c:pt idx="1624">
                  <c:v>0.2837188111866969</c:v>
                </c:pt>
                <c:pt idx="1625">
                  <c:v>0.2837188111866969</c:v>
                </c:pt>
                <c:pt idx="1626">
                  <c:v>0.2837188111866969</c:v>
                </c:pt>
                <c:pt idx="1627">
                  <c:v>0.2837188111866969</c:v>
                </c:pt>
                <c:pt idx="1628">
                  <c:v>0.2837188111866969</c:v>
                </c:pt>
                <c:pt idx="1629">
                  <c:v>0.2837188111866969</c:v>
                </c:pt>
                <c:pt idx="1630">
                  <c:v>0.2837188111866969</c:v>
                </c:pt>
                <c:pt idx="1631">
                  <c:v>0.2837188111866969</c:v>
                </c:pt>
                <c:pt idx="1632">
                  <c:v>0.2837188111866969</c:v>
                </c:pt>
                <c:pt idx="1633">
                  <c:v>0.2837188111866969</c:v>
                </c:pt>
                <c:pt idx="1634">
                  <c:v>0.2837188111866969</c:v>
                </c:pt>
                <c:pt idx="1635">
                  <c:v>0.2837188111866969</c:v>
                </c:pt>
                <c:pt idx="1636">
                  <c:v>0.2837188111866969</c:v>
                </c:pt>
                <c:pt idx="1637">
                  <c:v>0.2837188111866969</c:v>
                </c:pt>
                <c:pt idx="1638">
                  <c:v>0.2837188111866969</c:v>
                </c:pt>
                <c:pt idx="1639">
                  <c:v>0.2837188111866969</c:v>
                </c:pt>
                <c:pt idx="1640">
                  <c:v>0.2837188111866969</c:v>
                </c:pt>
                <c:pt idx="1641">
                  <c:v>0.2837188111866969</c:v>
                </c:pt>
                <c:pt idx="1642">
                  <c:v>0.2837188111866969</c:v>
                </c:pt>
                <c:pt idx="1643">
                  <c:v>0.2837188111866969</c:v>
                </c:pt>
                <c:pt idx="1644">
                  <c:v>0.2837188111866969</c:v>
                </c:pt>
                <c:pt idx="1645">
                  <c:v>0.2837188111866969</c:v>
                </c:pt>
                <c:pt idx="1646">
                  <c:v>0.2837188111866969</c:v>
                </c:pt>
                <c:pt idx="1647">
                  <c:v>0.2837188111866969</c:v>
                </c:pt>
                <c:pt idx="1648">
                  <c:v>0.2837188111866969</c:v>
                </c:pt>
                <c:pt idx="1649">
                  <c:v>0.2837188111866969</c:v>
                </c:pt>
                <c:pt idx="1650">
                  <c:v>0.2837188111866969</c:v>
                </c:pt>
                <c:pt idx="1651">
                  <c:v>0.2837188111866969</c:v>
                </c:pt>
                <c:pt idx="1652">
                  <c:v>0.2837188111866969</c:v>
                </c:pt>
                <c:pt idx="1653">
                  <c:v>0.2837188111866969</c:v>
                </c:pt>
                <c:pt idx="1654">
                  <c:v>0.2837188111866969</c:v>
                </c:pt>
                <c:pt idx="1655">
                  <c:v>0.2837188111866969</c:v>
                </c:pt>
                <c:pt idx="1656">
                  <c:v>0.2837188111866969</c:v>
                </c:pt>
                <c:pt idx="1657">
                  <c:v>0.2837188111866969</c:v>
                </c:pt>
                <c:pt idx="1658">
                  <c:v>0.2837188111866969</c:v>
                </c:pt>
                <c:pt idx="1659">
                  <c:v>0.2837188111866969</c:v>
                </c:pt>
                <c:pt idx="1660">
                  <c:v>0.2837188111866969</c:v>
                </c:pt>
                <c:pt idx="1661">
                  <c:v>0.2837188111866969</c:v>
                </c:pt>
                <c:pt idx="1662">
                  <c:v>0.2837188111866969</c:v>
                </c:pt>
                <c:pt idx="1663">
                  <c:v>0.2837188111866969</c:v>
                </c:pt>
                <c:pt idx="1664">
                  <c:v>0.2837188111866969</c:v>
                </c:pt>
                <c:pt idx="1665">
                  <c:v>0.2837188111866969</c:v>
                </c:pt>
                <c:pt idx="1666">
                  <c:v>0.2837188111866969</c:v>
                </c:pt>
                <c:pt idx="1667">
                  <c:v>0.2837188111866969</c:v>
                </c:pt>
                <c:pt idx="1668">
                  <c:v>0.2837188111866969</c:v>
                </c:pt>
                <c:pt idx="1669">
                  <c:v>0.2837188111866969</c:v>
                </c:pt>
                <c:pt idx="1670">
                  <c:v>0.2837188111866969</c:v>
                </c:pt>
                <c:pt idx="1671">
                  <c:v>0.2837188111866969</c:v>
                </c:pt>
                <c:pt idx="1672">
                  <c:v>0.2837188111866969</c:v>
                </c:pt>
                <c:pt idx="1673">
                  <c:v>0.2837188111866969</c:v>
                </c:pt>
                <c:pt idx="1674">
                  <c:v>0.2837188111866969</c:v>
                </c:pt>
                <c:pt idx="1675">
                  <c:v>0.2837188111866969</c:v>
                </c:pt>
                <c:pt idx="1676">
                  <c:v>0.2837188111866969</c:v>
                </c:pt>
                <c:pt idx="1677">
                  <c:v>0.2837188111866969</c:v>
                </c:pt>
                <c:pt idx="1678">
                  <c:v>0.2837188111866969</c:v>
                </c:pt>
                <c:pt idx="1679">
                  <c:v>0.2837188111866969</c:v>
                </c:pt>
                <c:pt idx="1680">
                  <c:v>0.2837188111866969</c:v>
                </c:pt>
                <c:pt idx="1681">
                  <c:v>0.2837188111866969</c:v>
                </c:pt>
                <c:pt idx="1682">
                  <c:v>0.2837188111866969</c:v>
                </c:pt>
                <c:pt idx="1683">
                  <c:v>0.2837188111866969</c:v>
                </c:pt>
                <c:pt idx="1684">
                  <c:v>0.2837188111866969</c:v>
                </c:pt>
                <c:pt idx="1685">
                  <c:v>0.2837188111866969</c:v>
                </c:pt>
                <c:pt idx="1686">
                  <c:v>0.2837188111866969</c:v>
                </c:pt>
                <c:pt idx="1687">
                  <c:v>0.2837188111866969</c:v>
                </c:pt>
                <c:pt idx="1688">
                  <c:v>0.2837188111866969</c:v>
                </c:pt>
                <c:pt idx="1689">
                  <c:v>0.2837188111866969</c:v>
                </c:pt>
                <c:pt idx="1690">
                  <c:v>0.2837188111866969</c:v>
                </c:pt>
                <c:pt idx="1691">
                  <c:v>0.2837188111866969</c:v>
                </c:pt>
                <c:pt idx="1692">
                  <c:v>0.2837188111866969</c:v>
                </c:pt>
                <c:pt idx="1693">
                  <c:v>0.2837188111866969</c:v>
                </c:pt>
                <c:pt idx="1694">
                  <c:v>0.2837188111866969</c:v>
                </c:pt>
                <c:pt idx="1695">
                  <c:v>0.2837188111866969</c:v>
                </c:pt>
                <c:pt idx="1696">
                  <c:v>0.2837188111866969</c:v>
                </c:pt>
                <c:pt idx="1697">
                  <c:v>0.2837188111866969</c:v>
                </c:pt>
                <c:pt idx="1698">
                  <c:v>0.2837188111866969</c:v>
                </c:pt>
                <c:pt idx="1699">
                  <c:v>0.2837188111866969</c:v>
                </c:pt>
                <c:pt idx="1700">
                  <c:v>0.2837188111866969</c:v>
                </c:pt>
                <c:pt idx="1701">
                  <c:v>0.2837188111866969</c:v>
                </c:pt>
                <c:pt idx="1702">
                  <c:v>0.2837188111866969</c:v>
                </c:pt>
                <c:pt idx="1703">
                  <c:v>0.2837188111866969</c:v>
                </c:pt>
                <c:pt idx="1704">
                  <c:v>0.2837188111866969</c:v>
                </c:pt>
                <c:pt idx="1705">
                  <c:v>0.2837188111866969</c:v>
                </c:pt>
                <c:pt idx="1706">
                  <c:v>0.2837188111866969</c:v>
                </c:pt>
                <c:pt idx="1707">
                  <c:v>0.2837188111866969</c:v>
                </c:pt>
                <c:pt idx="1708">
                  <c:v>0.2837188111866969</c:v>
                </c:pt>
                <c:pt idx="1709">
                  <c:v>0.2837188111866969</c:v>
                </c:pt>
                <c:pt idx="1710">
                  <c:v>0.2837188111866969</c:v>
                </c:pt>
                <c:pt idx="1711">
                  <c:v>0.2837188111866969</c:v>
                </c:pt>
                <c:pt idx="1712">
                  <c:v>0.2837188111866969</c:v>
                </c:pt>
                <c:pt idx="1713">
                  <c:v>0.2837188111866969</c:v>
                </c:pt>
                <c:pt idx="1714">
                  <c:v>0.2837188111866969</c:v>
                </c:pt>
                <c:pt idx="1715">
                  <c:v>0.2837188111866969</c:v>
                </c:pt>
                <c:pt idx="1716">
                  <c:v>0.2837188111866969</c:v>
                </c:pt>
                <c:pt idx="1717">
                  <c:v>0.2837188111866969</c:v>
                </c:pt>
                <c:pt idx="1718">
                  <c:v>0.2837188111866969</c:v>
                </c:pt>
                <c:pt idx="1719">
                  <c:v>0.2837188111866969</c:v>
                </c:pt>
                <c:pt idx="1720">
                  <c:v>0.2837188111866969</c:v>
                </c:pt>
                <c:pt idx="1721">
                  <c:v>0.2837188111866969</c:v>
                </c:pt>
                <c:pt idx="1722">
                  <c:v>0.2837188111866969</c:v>
                </c:pt>
                <c:pt idx="1723">
                  <c:v>0.2837188111866969</c:v>
                </c:pt>
                <c:pt idx="1724">
                  <c:v>0.2837188111866969</c:v>
                </c:pt>
                <c:pt idx="1725">
                  <c:v>0.2837188111866969</c:v>
                </c:pt>
                <c:pt idx="1726">
                  <c:v>0.2837188111866969</c:v>
                </c:pt>
                <c:pt idx="1727">
                  <c:v>0.2837188111866969</c:v>
                </c:pt>
                <c:pt idx="1728">
                  <c:v>0.2837188111866969</c:v>
                </c:pt>
                <c:pt idx="1729">
                  <c:v>0.2837188111866969</c:v>
                </c:pt>
                <c:pt idx="1730">
                  <c:v>0.2837188111866969</c:v>
                </c:pt>
                <c:pt idx="1731">
                  <c:v>0.2837188111866969</c:v>
                </c:pt>
                <c:pt idx="1732">
                  <c:v>0.2837188111866969</c:v>
                </c:pt>
                <c:pt idx="1733">
                  <c:v>0.2837188111866969</c:v>
                </c:pt>
                <c:pt idx="1734">
                  <c:v>0.2837188111866969</c:v>
                </c:pt>
                <c:pt idx="1735">
                  <c:v>0.2837188111866969</c:v>
                </c:pt>
                <c:pt idx="1736">
                  <c:v>0.2837188111866969</c:v>
                </c:pt>
                <c:pt idx="1737">
                  <c:v>0.2837188111866969</c:v>
                </c:pt>
                <c:pt idx="1738">
                  <c:v>0.2837188111866969</c:v>
                </c:pt>
                <c:pt idx="1739">
                  <c:v>0.2837188111866969</c:v>
                </c:pt>
                <c:pt idx="1740">
                  <c:v>0.2837188111866969</c:v>
                </c:pt>
                <c:pt idx="1741">
                  <c:v>0.2837188111866969</c:v>
                </c:pt>
                <c:pt idx="1742">
                  <c:v>0.2837188111866969</c:v>
                </c:pt>
                <c:pt idx="1743">
                  <c:v>0.2837188111866969</c:v>
                </c:pt>
                <c:pt idx="1744">
                  <c:v>0.2837188111866969</c:v>
                </c:pt>
                <c:pt idx="1745">
                  <c:v>0.2837188111866969</c:v>
                </c:pt>
                <c:pt idx="1746">
                  <c:v>0.2837188111866969</c:v>
                </c:pt>
                <c:pt idx="1747">
                  <c:v>0.2837188111866969</c:v>
                </c:pt>
                <c:pt idx="1748">
                  <c:v>0.2837188111866969</c:v>
                </c:pt>
                <c:pt idx="1749">
                  <c:v>0.2837188111866969</c:v>
                </c:pt>
                <c:pt idx="1750">
                  <c:v>0.2837188111866969</c:v>
                </c:pt>
                <c:pt idx="1751">
                  <c:v>0.2837188111866969</c:v>
                </c:pt>
                <c:pt idx="1752">
                  <c:v>0.2837188111866969</c:v>
                </c:pt>
                <c:pt idx="1753">
                  <c:v>0.2837188111866969</c:v>
                </c:pt>
                <c:pt idx="1754">
                  <c:v>0.2837188111866969</c:v>
                </c:pt>
                <c:pt idx="1755">
                  <c:v>0.2837188111866969</c:v>
                </c:pt>
                <c:pt idx="1756">
                  <c:v>0.2837188111866969</c:v>
                </c:pt>
                <c:pt idx="1757">
                  <c:v>0.2837188111866969</c:v>
                </c:pt>
                <c:pt idx="1758">
                  <c:v>0.2837188111866969</c:v>
                </c:pt>
                <c:pt idx="1759">
                  <c:v>0.2837188111866969</c:v>
                </c:pt>
                <c:pt idx="1760">
                  <c:v>0.2837188111866969</c:v>
                </c:pt>
                <c:pt idx="1761">
                  <c:v>0.2837188111866969</c:v>
                </c:pt>
                <c:pt idx="1762">
                  <c:v>0.2837188111866969</c:v>
                </c:pt>
                <c:pt idx="1763">
                  <c:v>0.2837188111866969</c:v>
                </c:pt>
                <c:pt idx="1764">
                  <c:v>0.2837188111866969</c:v>
                </c:pt>
                <c:pt idx="1765">
                  <c:v>0.2837188111866969</c:v>
                </c:pt>
                <c:pt idx="1766">
                  <c:v>0.2837188111866969</c:v>
                </c:pt>
                <c:pt idx="1767">
                  <c:v>0.2837188111866969</c:v>
                </c:pt>
                <c:pt idx="1768">
                  <c:v>0.2837188111866969</c:v>
                </c:pt>
                <c:pt idx="1769">
                  <c:v>0.2837188111866969</c:v>
                </c:pt>
                <c:pt idx="1770">
                  <c:v>0.2837188111866969</c:v>
                </c:pt>
                <c:pt idx="1771">
                  <c:v>0.2837188111866969</c:v>
                </c:pt>
                <c:pt idx="1772">
                  <c:v>0.2837188111866969</c:v>
                </c:pt>
                <c:pt idx="1773">
                  <c:v>0.2837188111866969</c:v>
                </c:pt>
                <c:pt idx="1774">
                  <c:v>0.2837188111866969</c:v>
                </c:pt>
                <c:pt idx="1775">
                  <c:v>0.2837188111866969</c:v>
                </c:pt>
                <c:pt idx="1776">
                  <c:v>0.2837188111866969</c:v>
                </c:pt>
                <c:pt idx="1777">
                  <c:v>0.2837188111866969</c:v>
                </c:pt>
                <c:pt idx="1778">
                  <c:v>0.2837188111866969</c:v>
                </c:pt>
                <c:pt idx="1779">
                  <c:v>0.2837188111866969</c:v>
                </c:pt>
                <c:pt idx="1780">
                  <c:v>0.2837188111866969</c:v>
                </c:pt>
                <c:pt idx="1781">
                  <c:v>0.2837188111866969</c:v>
                </c:pt>
                <c:pt idx="1782">
                  <c:v>0.2837188111866969</c:v>
                </c:pt>
                <c:pt idx="1783">
                  <c:v>0.2837188111866969</c:v>
                </c:pt>
                <c:pt idx="1784">
                  <c:v>0.2837188111866969</c:v>
                </c:pt>
                <c:pt idx="1785">
                  <c:v>0.2837188111866969</c:v>
                </c:pt>
                <c:pt idx="1786">
                  <c:v>0.2837188111866969</c:v>
                </c:pt>
                <c:pt idx="1787">
                  <c:v>0.2837188111866969</c:v>
                </c:pt>
                <c:pt idx="1788">
                  <c:v>0.2837188111866969</c:v>
                </c:pt>
                <c:pt idx="1789">
                  <c:v>0.2837188111866969</c:v>
                </c:pt>
                <c:pt idx="1790">
                  <c:v>0.2837188111866969</c:v>
                </c:pt>
                <c:pt idx="1791">
                  <c:v>0.2837188111866969</c:v>
                </c:pt>
                <c:pt idx="1792">
                  <c:v>0.2837188111866969</c:v>
                </c:pt>
                <c:pt idx="1793">
                  <c:v>0.2837188111866969</c:v>
                </c:pt>
                <c:pt idx="1794">
                  <c:v>0.2837188111866969</c:v>
                </c:pt>
                <c:pt idx="1795">
                  <c:v>0.2837188111866969</c:v>
                </c:pt>
                <c:pt idx="1796">
                  <c:v>0.2837188111866969</c:v>
                </c:pt>
                <c:pt idx="1797">
                  <c:v>0.2837188111866969</c:v>
                </c:pt>
                <c:pt idx="1798">
                  <c:v>0.2837188111866969</c:v>
                </c:pt>
                <c:pt idx="1799">
                  <c:v>0.2837188111866969</c:v>
                </c:pt>
                <c:pt idx="1800">
                  <c:v>0.2837188111866969</c:v>
                </c:pt>
                <c:pt idx="1801">
                  <c:v>0.2837188111866969</c:v>
                </c:pt>
                <c:pt idx="1802">
                  <c:v>0.2837188111866969</c:v>
                </c:pt>
                <c:pt idx="1803">
                  <c:v>0.2837188111866969</c:v>
                </c:pt>
                <c:pt idx="1804">
                  <c:v>0.2837188111866969</c:v>
                </c:pt>
                <c:pt idx="1805">
                  <c:v>0.2837188111866969</c:v>
                </c:pt>
                <c:pt idx="1806">
                  <c:v>0.2837188111866969</c:v>
                </c:pt>
                <c:pt idx="1807">
                  <c:v>0.2837188111866969</c:v>
                </c:pt>
                <c:pt idx="1808">
                  <c:v>0.2837188111866969</c:v>
                </c:pt>
                <c:pt idx="1809">
                  <c:v>0.2837188111866969</c:v>
                </c:pt>
                <c:pt idx="1810">
                  <c:v>0.2837188111866969</c:v>
                </c:pt>
                <c:pt idx="1811">
                  <c:v>0.2837188111866969</c:v>
                </c:pt>
                <c:pt idx="1812">
                  <c:v>0.2837188111866969</c:v>
                </c:pt>
                <c:pt idx="1813">
                  <c:v>0.2837188111866969</c:v>
                </c:pt>
                <c:pt idx="1814">
                  <c:v>0.2837188111866969</c:v>
                </c:pt>
                <c:pt idx="1815">
                  <c:v>0.2837188111866969</c:v>
                </c:pt>
                <c:pt idx="1816">
                  <c:v>0.2837188111866969</c:v>
                </c:pt>
                <c:pt idx="1817">
                  <c:v>0.2837188111866969</c:v>
                </c:pt>
                <c:pt idx="1818">
                  <c:v>0.2837188111866969</c:v>
                </c:pt>
                <c:pt idx="1819">
                  <c:v>0.2837188111866969</c:v>
                </c:pt>
                <c:pt idx="1820">
                  <c:v>0.2837188111866969</c:v>
                </c:pt>
                <c:pt idx="1821">
                  <c:v>0.2837188111866969</c:v>
                </c:pt>
                <c:pt idx="1822">
                  <c:v>0.2837188111866969</c:v>
                </c:pt>
                <c:pt idx="1823">
                  <c:v>0.2837188111866969</c:v>
                </c:pt>
                <c:pt idx="1824">
                  <c:v>0.2837188111866969</c:v>
                </c:pt>
                <c:pt idx="1825">
                  <c:v>0.2837188111866969</c:v>
                </c:pt>
                <c:pt idx="1826">
                  <c:v>0.2837188111866969</c:v>
                </c:pt>
                <c:pt idx="1827">
                  <c:v>0.2837188111866969</c:v>
                </c:pt>
                <c:pt idx="1828">
                  <c:v>0.2837188111866969</c:v>
                </c:pt>
                <c:pt idx="1829">
                  <c:v>0.2837188111866969</c:v>
                </c:pt>
                <c:pt idx="1830">
                  <c:v>0.2837188111866969</c:v>
                </c:pt>
                <c:pt idx="1831">
                  <c:v>0.2837188111866969</c:v>
                </c:pt>
                <c:pt idx="1832">
                  <c:v>0.2837188111866969</c:v>
                </c:pt>
                <c:pt idx="1833">
                  <c:v>0.2837188111866969</c:v>
                </c:pt>
                <c:pt idx="1834">
                  <c:v>0.2837188111866969</c:v>
                </c:pt>
                <c:pt idx="1835">
                  <c:v>0.2837188111866969</c:v>
                </c:pt>
                <c:pt idx="1836">
                  <c:v>0.2837188111866969</c:v>
                </c:pt>
                <c:pt idx="1837">
                  <c:v>0.2837188111866969</c:v>
                </c:pt>
                <c:pt idx="1838">
                  <c:v>0.2837188111866969</c:v>
                </c:pt>
                <c:pt idx="1839">
                  <c:v>0.2837188111866969</c:v>
                </c:pt>
                <c:pt idx="1840">
                  <c:v>0.2837188111866969</c:v>
                </c:pt>
                <c:pt idx="1841">
                  <c:v>0.2837188111866969</c:v>
                </c:pt>
                <c:pt idx="1842">
                  <c:v>0.2837188111866969</c:v>
                </c:pt>
                <c:pt idx="1843">
                  <c:v>0.2837188111866969</c:v>
                </c:pt>
                <c:pt idx="1844">
                  <c:v>0.2837188111866969</c:v>
                </c:pt>
                <c:pt idx="1845">
                  <c:v>0.2837188111866969</c:v>
                </c:pt>
                <c:pt idx="1846">
                  <c:v>0.2837188111866969</c:v>
                </c:pt>
                <c:pt idx="1847">
                  <c:v>0.2837188111866969</c:v>
                </c:pt>
                <c:pt idx="1848">
                  <c:v>0.2837188111866969</c:v>
                </c:pt>
                <c:pt idx="1849">
                  <c:v>0.2837188111866969</c:v>
                </c:pt>
                <c:pt idx="1850">
                  <c:v>0.2837188111866969</c:v>
                </c:pt>
                <c:pt idx="1851">
                  <c:v>0.2837188111866969</c:v>
                </c:pt>
                <c:pt idx="1852">
                  <c:v>0.2837188111866969</c:v>
                </c:pt>
                <c:pt idx="1853">
                  <c:v>0.2837188111866969</c:v>
                </c:pt>
                <c:pt idx="1854">
                  <c:v>0.2837188111866969</c:v>
                </c:pt>
                <c:pt idx="1855">
                  <c:v>0.2837188111866969</c:v>
                </c:pt>
                <c:pt idx="1856">
                  <c:v>0.2837188111866969</c:v>
                </c:pt>
                <c:pt idx="1857">
                  <c:v>0.2837188111866969</c:v>
                </c:pt>
                <c:pt idx="1858">
                  <c:v>0.2837188111866969</c:v>
                </c:pt>
                <c:pt idx="1859">
                  <c:v>0.2837188111866969</c:v>
                </c:pt>
                <c:pt idx="1860">
                  <c:v>0.2837188111866969</c:v>
                </c:pt>
                <c:pt idx="1861">
                  <c:v>0.2837188111866969</c:v>
                </c:pt>
                <c:pt idx="1862">
                  <c:v>0.2837188111866969</c:v>
                </c:pt>
                <c:pt idx="1863">
                  <c:v>0.2837188111866969</c:v>
                </c:pt>
                <c:pt idx="1864">
                  <c:v>0.2837188111866969</c:v>
                </c:pt>
                <c:pt idx="1865">
                  <c:v>0.2837188111866969</c:v>
                </c:pt>
                <c:pt idx="1866">
                  <c:v>0.2837188111866969</c:v>
                </c:pt>
                <c:pt idx="1867">
                  <c:v>0.2837188111866969</c:v>
                </c:pt>
                <c:pt idx="1868">
                  <c:v>0.2837188111866969</c:v>
                </c:pt>
                <c:pt idx="1869">
                  <c:v>0.2837188111866969</c:v>
                </c:pt>
                <c:pt idx="1870">
                  <c:v>0.2837188111866969</c:v>
                </c:pt>
                <c:pt idx="1871">
                  <c:v>0.2837188111866969</c:v>
                </c:pt>
                <c:pt idx="1872">
                  <c:v>0.2837188111866969</c:v>
                </c:pt>
                <c:pt idx="1873">
                  <c:v>0.2837188111866969</c:v>
                </c:pt>
                <c:pt idx="1874">
                  <c:v>0.2837188111866969</c:v>
                </c:pt>
                <c:pt idx="1875">
                  <c:v>0.2837188111866969</c:v>
                </c:pt>
                <c:pt idx="1876">
                  <c:v>0.2837188111866969</c:v>
                </c:pt>
                <c:pt idx="1877">
                  <c:v>0.2837188111866969</c:v>
                </c:pt>
                <c:pt idx="1878">
                  <c:v>0.2837188111866969</c:v>
                </c:pt>
                <c:pt idx="1879">
                  <c:v>0.2837188111866969</c:v>
                </c:pt>
                <c:pt idx="1880">
                  <c:v>0.2837188111866969</c:v>
                </c:pt>
                <c:pt idx="1881">
                  <c:v>0.2837188111866969</c:v>
                </c:pt>
                <c:pt idx="1882">
                  <c:v>0.2837188111866969</c:v>
                </c:pt>
                <c:pt idx="1883">
                  <c:v>0.2837188111866969</c:v>
                </c:pt>
                <c:pt idx="1884">
                  <c:v>0.2837188111866969</c:v>
                </c:pt>
                <c:pt idx="1885">
                  <c:v>0.2837188111866969</c:v>
                </c:pt>
                <c:pt idx="1886">
                  <c:v>0.2837188111866969</c:v>
                </c:pt>
                <c:pt idx="1887">
                  <c:v>0.2837188111866969</c:v>
                </c:pt>
                <c:pt idx="1888">
                  <c:v>0.2837188111866969</c:v>
                </c:pt>
                <c:pt idx="1889">
                  <c:v>0.2837188111866969</c:v>
                </c:pt>
                <c:pt idx="1890">
                  <c:v>0.2837188111866969</c:v>
                </c:pt>
                <c:pt idx="1891">
                  <c:v>0.2837188111866969</c:v>
                </c:pt>
                <c:pt idx="1892">
                  <c:v>0.2837188111866969</c:v>
                </c:pt>
                <c:pt idx="1893">
                  <c:v>0.2837188111866969</c:v>
                </c:pt>
                <c:pt idx="1894">
                  <c:v>0.2837188111866969</c:v>
                </c:pt>
                <c:pt idx="1895">
                  <c:v>0.2837188111866969</c:v>
                </c:pt>
                <c:pt idx="1896">
                  <c:v>0.2837188111866969</c:v>
                </c:pt>
                <c:pt idx="1897">
                  <c:v>0.2837188111866969</c:v>
                </c:pt>
                <c:pt idx="1898">
                  <c:v>0.2837188111866969</c:v>
                </c:pt>
                <c:pt idx="1899">
                  <c:v>0.2837188111866969</c:v>
                </c:pt>
                <c:pt idx="1900">
                  <c:v>0.2837188111866969</c:v>
                </c:pt>
                <c:pt idx="1901">
                  <c:v>0.2837188111866969</c:v>
                </c:pt>
                <c:pt idx="1902">
                  <c:v>0.2837188111866969</c:v>
                </c:pt>
                <c:pt idx="1903">
                  <c:v>0.2837188111866969</c:v>
                </c:pt>
                <c:pt idx="1904">
                  <c:v>0.2837188111866969</c:v>
                </c:pt>
                <c:pt idx="1905">
                  <c:v>0.2837188111866969</c:v>
                </c:pt>
                <c:pt idx="1906">
                  <c:v>0.2837188111866969</c:v>
                </c:pt>
                <c:pt idx="1907">
                  <c:v>0.2837188111866969</c:v>
                </c:pt>
                <c:pt idx="1908">
                  <c:v>0.2837188111866969</c:v>
                </c:pt>
                <c:pt idx="1909">
                  <c:v>0.2837188111866969</c:v>
                </c:pt>
                <c:pt idx="1910">
                  <c:v>0.2837188111866969</c:v>
                </c:pt>
                <c:pt idx="1911">
                  <c:v>0.2837188111866969</c:v>
                </c:pt>
                <c:pt idx="1912">
                  <c:v>0.2837188111866969</c:v>
                </c:pt>
                <c:pt idx="1913">
                  <c:v>0.2837188111866969</c:v>
                </c:pt>
                <c:pt idx="1914">
                  <c:v>0.2837188111866969</c:v>
                </c:pt>
                <c:pt idx="1915">
                  <c:v>0.2837188111866969</c:v>
                </c:pt>
                <c:pt idx="1916">
                  <c:v>0.2837188111866969</c:v>
                </c:pt>
                <c:pt idx="1917">
                  <c:v>0.2837188111866969</c:v>
                </c:pt>
                <c:pt idx="1918">
                  <c:v>0.2837188111866969</c:v>
                </c:pt>
                <c:pt idx="1919">
                  <c:v>0.2837188111866969</c:v>
                </c:pt>
                <c:pt idx="1920">
                  <c:v>0.2837188111866969</c:v>
                </c:pt>
                <c:pt idx="1921">
                  <c:v>0.2837188111866969</c:v>
                </c:pt>
                <c:pt idx="1922">
                  <c:v>0.2837188111866969</c:v>
                </c:pt>
                <c:pt idx="1923">
                  <c:v>0.2837188111866969</c:v>
                </c:pt>
                <c:pt idx="1924">
                  <c:v>0.2837188111866969</c:v>
                </c:pt>
                <c:pt idx="1925">
                  <c:v>0.2837188111866969</c:v>
                </c:pt>
                <c:pt idx="1926">
                  <c:v>0.2837188111866969</c:v>
                </c:pt>
                <c:pt idx="1927">
                  <c:v>0.2837188111866969</c:v>
                </c:pt>
                <c:pt idx="1928">
                  <c:v>0.2837188111866969</c:v>
                </c:pt>
                <c:pt idx="1929">
                  <c:v>0.2837188111866969</c:v>
                </c:pt>
                <c:pt idx="1930">
                  <c:v>0.2837188111866969</c:v>
                </c:pt>
                <c:pt idx="1931">
                  <c:v>0.2837188111866969</c:v>
                </c:pt>
                <c:pt idx="1932">
                  <c:v>0.2837188111866969</c:v>
                </c:pt>
                <c:pt idx="1933">
                  <c:v>0.2837188111866969</c:v>
                </c:pt>
                <c:pt idx="1934">
                  <c:v>0.2837188111866969</c:v>
                </c:pt>
                <c:pt idx="1935">
                  <c:v>0.2837188111866969</c:v>
                </c:pt>
                <c:pt idx="1936">
                  <c:v>0.2837188111866969</c:v>
                </c:pt>
                <c:pt idx="1937">
                  <c:v>0.2837188111866969</c:v>
                </c:pt>
                <c:pt idx="1938">
                  <c:v>0.2837188111866969</c:v>
                </c:pt>
                <c:pt idx="1939">
                  <c:v>0.2837188111866969</c:v>
                </c:pt>
                <c:pt idx="1940">
                  <c:v>0.2837188111866969</c:v>
                </c:pt>
                <c:pt idx="1941">
                  <c:v>0.2837188111866969</c:v>
                </c:pt>
                <c:pt idx="1942">
                  <c:v>0.2837188111866969</c:v>
                </c:pt>
                <c:pt idx="1943">
                  <c:v>0.2837188111866969</c:v>
                </c:pt>
                <c:pt idx="1944">
                  <c:v>0.2837188111866969</c:v>
                </c:pt>
                <c:pt idx="1945">
                  <c:v>0.2837188111866969</c:v>
                </c:pt>
                <c:pt idx="1946">
                  <c:v>0.2837188111866969</c:v>
                </c:pt>
                <c:pt idx="1947">
                  <c:v>0.2837188111866969</c:v>
                </c:pt>
                <c:pt idx="1948">
                  <c:v>0.2837188111866969</c:v>
                </c:pt>
                <c:pt idx="1949">
                  <c:v>0.2837188111866969</c:v>
                </c:pt>
                <c:pt idx="1950">
                  <c:v>0.2837188111866969</c:v>
                </c:pt>
                <c:pt idx="1951">
                  <c:v>0.2837188111866969</c:v>
                </c:pt>
                <c:pt idx="1952">
                  <c:v>0.2837188111866969</c:v>
                </c:pt>
                <c:pt idx="1953">
                  <c:v>0.2837188111866969</c:v>
                </c:pt>
                <c:pt idx="1954">
                  <c:v>0.2837188111866969</c:v>
                </c:pt>
                <c:pt idx="1955">
                  <c:v>0.2837188111866969</c:v>
                </c:pt>
                <c:pt idx="1956">
                  <c:v>0.2837188111866969</c:v>
                </c:pt>
                <c:pt idx="1957">
                  <c:v>0.2837188111866969</c:v>
                </c:pt>
                <c:pt idx="1958">
                  <c:v>0.2837188111866969</c:v>
                </c:pt>
                <c:pt idx="1959">
                  <c:v>0.2837188111866969</c:v>
                </c:pt>
                <c:pt idx="1960">
                  <c:v>0.2837188111866969</c:v>
                </c:pt>
                <c:pt idx="1961">
                  <c:v>0.2837188111866969</c:v>
                </c:pt>
                <c:pt idx="1962">
                  <c:v>0.2837188111866969</c:v>
                </c:pt>
                <c:pt idx="1963">
                  <c:v>0.2837188111866969</c:v>
                </c:pt>
                <c:pt idx="1964">
                  <c:v>0.2837188111866969</c:v>
                </c:pt>
                <c:pt idx="1965">
                  <c:v>0.2837188111866969</c:v>
                </c:pt>
                <c:pt idx="1966">
                  <c:v>0.2837188111866969</c:v>
                </c:pt>
                <c:pt idx="1967">
                  <c:v>0.2837188111866969</c:v>
                </c:pt>
                <c:pt idx="1968">
                  <c:v>0.2837188111866969</c:v>
                </c:pt>
                <c:pt idx="1969">
                  <c:v>0.2837188111866969</c:v>
                </c:pt>
                <c:pt idx="1970">
                  <c:v>0.2837188111866969</c:v>
                </c:pt>
                <c:pt idx="1971">
                  <c:v>0.2837188111866969</c:v>
                </c:pt>
                <c:pt idx="1972">
                  <c:v>0.2837188111866969</c:v>
                </c:pt>
                <c:pt idx="1973">
                  <c:v>0.2837188111866969</c:v>
                </c:pt>
                <c:pt idx="1974">
                  <c:v>0.2837188111866969</c:v>
                </c:pt>
                <c:pt idx="1975">
                  <c:v>0.2837188111866969</c:v>
                </c:pt>
                <c:pt idx="1976">
                  <c:v>0.2837188111866969</c:v>
                </c:pt>
                <c:pt idx="1977">
                  <c:v>0.2837188111866969</c:v>
                </c:pt>
                <c:pt idx="1978">
                  <c:v>0.2837188111866969</c:v>
                </c:pt>
                <c:pt idx="1979">
                  <c:v>0.2837188111866969</c:v>
                </c:pt>
                <c:pt idx="1980">
                  <c:v>0.2837188111866969</c:v>
                </c:pt>
                <c:pt idx="1981">
                  <c:v>0.2837188111866969</c:v>
                </c:pt>
                <c:pt idx="1982">
                  <c:v>0.2837188111866969</c:v>
                </c:pt>
                <c:pt idx="1983">
                  <c:v>0.2837188111866969</c:v>
                </c:pt>
                <c:pt idx="1984">
                  <c:v>0.2837188111866969</c:v>
                </c:pt>
                <c:pt idx="1985">
                  <c:v>0.2837188111866969</c:v>
                </c:pt>
                <c:pt idx="1986">
                  <c:v>0.2837188111866969</c:v>
                </c:pt>
                <c:pt idx="1987">
                  <c:v>0.2837188111866969</c:v>
                </c:pt>
                <c:pt idx="1988">
                  <c:v>0.2837188111866969</c:v>
                </c:pt>
                <c:pt idx="1989">
                  <c:v>0.2837188111866969</c:v>
                </c:pt>
                <c:pt idx="1990">
                  <c:v>0.2837188111866969</c:v>
                </c:pt>
                <c:pt idx="1991">
                  <c:v>0.2837188111866969</c:v>
                </c:pt>
                <c:pt idx="1992">
                  <c:v>0.2837188111866969</c:v>
                </c:pt>
                <c:pt idx="1993">
                  <c:v>0.2837188111866969</c:v>
                </c:pt>
                <c:pt idx="1994">
                  <c:v>0.2837188111866969</c:v>
                </c:pt>
                <c:pt idx="1995">
                  <c:v>0.2837188111866969</c:v>
                </c:pt>
                <c:pt idx="1996">
                  <c:v>0.2837188111866969</c:v>
                </c:pt>
                <c:pt idx="1997">
                  <c:v>0.2837188111866969</c:v>
                </c:pt>
                <c:pt idx="1998">
                  <c:v>0.2837188111866969</c:v>
                </c:pt>
                <c:pt idx="1999">
                  <c:v>0.2837188111866969</c:v>
                </c:pt>
                <c:pt idx="2000">
                  <c:v>0.2837188111866969</c:v>
                </c:pt>
                <c:pt idx="2001">
                  <c:v>0.2837188111866969</c:v>
                </c:pt>
                <c:pt idx="2002">
                  <c:v>0.2837188111866969</c:v>
                </c:pt>
                <c:pt idx="2003">
                  <c:v>0.2837188111866969</c:v>
                </c:pt>
                <c:pt idx="2004">
                  <c:v>0.2837188111866969</c:v>
                </c:pt>
                <c:pt idx="2005">
                  <c:v>0.2837188111866969</c:v>
                </c:pt>
                <c:pt idx="2006">
                  <c:v>0.2837188111866969</c:v>
                </c:pt>
                <c:pt idx="2007">
                  <c:v>0.2837188111866969</c:v>
                </c:pt>
                <c:pt idx="2008">
                  <c:v>0.2837188111866969</c:v>
                </c:pt>
                <c:pt idx="2009">
                  <c:v>0.2837188111866969</c:v>
                </c:pt>
                <c:pt idx="2010">
                  <c:v>0.2837188111866969</c:v>
                </c:pt>
                <c:pt idx="2011">
                  <c:v>0.2837188111866969</c:v>
                </c:pt>
                <c:pt idx="2012">
                  <c:v>0.2837188111866969</c:v>
                </c:pt>
                <c:pt idx="2013">
                  <c:v>0.2837188111866969</c:v>
                </c:pt>
                <c:pt idx="2014">
                  <c:v>0.2837188111866969</c:v>
                </c:pt>
                <c:pt idx="2015">
                  <c:v>0.2837188111866969</c:v>
                </c:pt>
                <c:pt idx="2016">
                  <c:v>0.2837188111866969</c:v>
                </c:pt>
                <c:pt idx="2017">
                  <c:v>0.2837188111866969</c:v>
                </c:pt>
                <c:pt idx="2018">
                  <c:v>0.2837188111866969</c:v>
                </c:pt>
                <c:pt idx="2019">
                  <c:v>0.2837188111866969</c:v>
                </c:pt>
                <c:pt idx="2020">
                  <c:v>0.2837188111866969</c:v>
                </c:pt>
                <c:pt idx="2021">
                  <c:v>0.2837188111866969</c:v>
                </c:pt>
                <c:pt idx="2022">
                  <c:v>0.2837188111866969</c:v>
                </c:pt>
                <c:pt idx="2023">
                  <c:v>0.2837188111866969</c:v>
                </c:pt>
                <c:pt idx="2024">
                  <c:v>0.2837188111866969</c:v>
                </c:pt>
                <c:pt idx="2025">
                  <c:v>0.2837188111866969</c:v>
                </c:pt>
                <c:pt idx="2026">
                  <c:v>0.2837188111866969</c:v>
                </c:pt>
                <c:pt idx="2027">
                  <c:v>0.2837188111866969</c:v>
                </c:pt>
                <c:pt idx="2028">
                  <c:v>0.2837188111866969</c:v>
                </c:pt>
                <c:pt idx="2029">
                  <c:v>0.2837188111866969</c:v>
                </c:pt>
                <c:pt idx="2030">
                  <c:v>0.2837188111866969</c:v>
                </c:pt>
                <c:pt idx="2031">
                  <c:v>0.2837188111866969</c:v>
                </c:pt>
                <c:pt idx="2032">
                  <c:v>0.2837188111866969</c:v>
                </c:pt>
                <c:pt idx="2033">
                  <c:v>0.2837188111866969</c:v>
                </c:pt>
                <c:pt idx="2034">
                  <c:v>0.2837188111866969</c:v>
                </c:pt>
                <c:pt idx="2035">
                  <c:v>0.2837188111866969</c:v>
                </c:pt>
                <c:pt idx="2036">
                  <c:v>0.2837188111866969</c:v>
                </c:pt>
                <c:pt idx="2037">
                  <c:v>0.2837188111866969</c:v>
                </c:pt>
                <c:pt idx="2038">
                  <c:v>0.2837188111866969</c:v>
                </c:pt>
                <c:pt idx="2039">
                  <c:v>0.2837188111866969</c:v>
                </c:pt>
                <c:pt idx="2040">
                  <c:v>0.2837188111866969</c:v>
                </c:pt>
                <c:pt idx="2041">
                  <c:v>0.2837188111866969</c:v>
                </c:pt>
                <c:pt idx="2042">
                  <c:v>0.2837188111866969</c:v>
                </c:pt>
                <c:pt idx="2043">
                  <c:v>0.2837188111866969</c:v>
                </c:pt>
                <c:pt idx="2044">
                  <c:v>0.2837188111866969</c:v>
                </c:pt>
                <c:pt idx="2045">
                  <c:v>0.2837188111866969</c:v>
                </c:pt>
                <c:pt idx="2046">
                  <c:v>0.2837188111866969</c:v>
                </c:pt>
                <c:pt idx="2047">
                  <c:v>0.2837188111866969</c:v>
                </c:pt>
                <c:pt idx="2048">
                  <c:v>0.2837188111866969</c:v>
                </c:pt>
                <c:pt idx="2049">
                  <c:v>0.2837188111866969</c:v>
                </c:pt>
                <c:pt idx="2050">
                  <c:v>0.2837188111866969</c:v>
                </c:pt>
                <c:pt idx="2051">
                  <c:v>0.2837188111866969</c:v>
                </c:pt>
                <c:pt idx="2052">
                  <c:v>0.2837188111866969</c:v>
                </c:pt>
                <c:pt idx="2053">
                  <c:v>0.2837188111866969</c:v>
                </c:pt>
                <c:pt idx="2054">
                  <c:v>0.2837188111866969</c:v>
                </c:pt>
                <c:pt idx="2055">
                  <c:v>0.2837188111866969</c:v>
                </c:pt>
                <c:pt idx="2056">
                  <c:v>0.2837188111866969</c:v>
                </c:pt>
                <c:pt idx="2057">
                  <c:v>0.2837188111866969</c:v>
                </c:pt>
                <c:pt idx="2058">
                  <c:v>0.2837188111866969</c:v>
                </c:pt>
                <c:pt idx="2059">
                  <c:v>0.2837188111866969</c:v>
                </c:pt>
                <c:pt idx="2060">
                  <c:v>0.2837188111866969</c:v>
                </c:pt>
                <c:pt idx="2061">
                  <c:v>0.2837188111866969</c:v>
                </c:pt>
                <c:pt idx="2062">
                  <c:v>0.2837188111866969</c:v>
                </c:pt>
                <c:pt idx="2063">
                  <c:v>0.2837188111866969</c:v>
                </c:pt>
                <c:pt idx="2064">
                  <c:v>0.2837188111866969</c:v>
                </c:pt>
                <c:pt idx="2065">
                  <c:v>0.2837188111866969</c:v>
                </c:pt>
                <c:pt idx="2066">
                  <c:v>0.2837188111866969</c:v>
                </c:pt>
                <c:pt idx="2067">
                  <c:v>0.2837188111866969</c:v>
                </c:pt>
                <c:pt idx="2068">
                  <c:v>0.2837188111866969</c:v>
                </c:pt>
                <c:pt idx="2069">
                  <c:v>0.2837188111866969</c:v>
                </c:pt>
                <c:pt idx="2070">
                  <c:v>0.2837188111866969</c:v>
                </c:pt>
                <c:pt idx="2071">
                  <c:v>0.2837188111866969</c:v>
                </c:pt>
                <c:pt idx="2072">
                  <c:v>0.2837188111866969</c:v>
                </c:pt>
                <c:pt idx="2073">
                  <c:v>0.2837188111866969</c:v>
                </c:pt>
                <c:pt idx="2074">
                  <c:v>0.2837188111866969</c:v>
                </c:pt>
                <c:pt idx="2075">
                  <c:v>0.2837188111866969</c:v>
                </c:pt>
                <c:pt idx="2076">
                  <c:v>0.2837188111866969</c:v>
                </c:pt>
                <c:pt idx="2077">
                  <c:v>0.2837188111866969</c:v>
                </c:pt>
                <c:pt idx="2078">
                  <c:v>0.2837188111866969</c:v>
                </c:pt>
                <c:pt idx="2079">
                  <c:v>0.2837188111866969</c:v>
                </c:pt>
                <c:pt idx="2080">
                  <c:v>0.2837188111866969</c:v>
                </c:pt>
                <c:pt idx="2081">
                  <c:v>0.2837188111866969</c:v>
                </c:pt>
                <c:pt idx="2082">
                  <c:v>0.2837188111866969</c:v>
                </c:pt>
                <c:pt idx="2083">
                  <c:v>0.2837188111866969</c:v>
                </c:pt>
                <c:pt idx="2084">
                  <c:v>0.2837188111866969</c:v>
                </c:pt>
                <c:pt idx="2085">
                  <c:v>0.2837188111866969</c:v>
                </c:pt>
                <c:pt idx="2086">
                  <c:v>0.2837188111866969</c:v>
                </c:pt>
                <c:pt idx="2087">
                  <c:v>0.2837188111866969</c:v>
                </c:pt>
                <c:pt idx="2088">
                  <c:v>0.2837188111866969</c:v>
                </c:pt>
                <c:pt idx="2089">
                  <c:v>0.2837188111866969</c:v>
                </c:pt>
                <c:pt idx="2090">
                  <c:v>0.2837188111866969</c:v>
                </c:pt>
                <c:pt idx="2091">
                  <c:v>0.2837188111866969</c:v>
                </c:pt>
                <c:pt idx="2092">
                  <c:v>0.2837188111866969</c:v>
                </c:pt>
                <c:pt idx="2093">
                  <c:v>0.2837188111866969</c:v>
                </c:pt>
                <c:pt idx="2094">
                  <c:v>0.2837188111866969</c:v>
                </c:pt>
                <c:pt idx="2095">
                  <c:v>0.2837188111866969</c:v>
                </c:pt>
                <c:pt idx="2096">
                  <c:v>0.2837188111866969</c:v>
                </c:pt>
                <c:pt idx="2097">
                  <c:v>0.2837188111866969</c:v>
                </c:pt>
                <c:pt idx="2098">
                  <c:v>0.2837188111866969</c:v>
                </c:pt>
                <c:pt idx="2099">
                  <c:v>0.2837188111866969</c:v>
                </c:pt>
                <c:pt idx="2100">
                  <c:v>0.2837188111866969</c:v>
                </c:pt>
                <c:pt idx="2101">
                  <c:v>0.2837188111866969</c:v>
                </c:pt>
                <c:pt idx="2102">
                  <c:v>0.2837188111866969</c:v>
                </c:pt>
                <c:pt idx="2103">
                  <c:v>0.2837188111866969</c:v>
                </c:pt>
                <c:pt idx="2104">
                  <c:v>0.2837188111866969</c:v>
                </c:pt>
                <c:pt idx="2105">
                  <c:v>0.2837188111866969</c:v>
                </c:pt>
                <c:pt idx="2106">
                  <c:v>0.2837188111866969</c:v>
                </c:pt>
                <c:pt idx="2107">
                  <c:v>0.2837188111866969</c:v>
                </c:pt>
                <c:pt idx="2108">
                  <c:v>0.2837188111866969</c:v>
                </c:pt>
                <c:pt idx="2109">
                  <c:v>0.2837188111866969</c:v>
                </c:pt>
                <c:pt idx="2110">
                  <c:v>0.2837188111866969</c:v>
                </c:pt>
                <c:pt idx="2111">
                  <c:v>0.2837188111866969</c:v>
                </c:pt>
                <c:pt idx="2112">
                  <c:v>0.2837188111866969</c:v>
                </c:pt>
                <c:pt idx="2113">
                  <c:v>0.2837188111866969</c:v>
                </c:pt>
                <c:pt idx="2114">
                  <c:v>0.2837188111866969</c:v>
                </c:pt>
                <c:pt idx="2115">
                  <c:v>0.2837188111866969</c:v>
                </c:pt>
                <c:pt idx="2116">
                  <c:v>0.2837188111866969</c:v>
                </c:pt>
                <c:pt idx="2117">
                  <c:v>0.2837188111866969</c:v>
                </c:pt>
                <c:pt idx="2118">
                  <c:v>0.2837188111866969</c:v>
                </c:pt>
                <c:pt idx="2119">
                  <c:v>0.2837188111866969</c:v>
                </c:pt>
                <c:pt idx="2120">
                  <c:v>0.2837188111866969</c:v>
                </c:pt>
                <c:pt idx="2121">
                  <c:v>0.2837188111866969</c:v>
                </c:pt>
                <c:pt idx="2122">
                  <c:v>0.2837188111866969</c:v>
                </c:pt>
                <c:pt idx="2123">
                  <c:v>0.2837188111866969</c:v>
                </c:pt>
                <c:pt idx="2124">
                  <c:v>0.2837188111866969</c:v>
                </c:pt>
                <c:pt idx="2125">
                  <c:v>0.2837188111866969</c:v>
                </c:pt>
                <c:pt idx="2126">
                  <c:v>0.2837188111866969</c:v>
                </c:pt>
                <c:pt idx="2127">
                  <c:v>0.2837188111866969</c:v>
                </c:pt>
                <c:pt idx="2128">
                  <c:v>0.2837188111866969</c:v>
                </c:pt>
                <c:pt idx="2129">
                  <c:v>0.2837188111866969</c:v>
                </c:pt>
                <c:pt idx="2130">
                  <c:v>0.2837188111866969</c:v>
                </c:pt>
                <c:pt idx="2131">
                  <c:v>0.2837188111866969</c:v>
                </c:pt>
                <c:pt idx="2132">
                  <c:v>0.2837188111866969</c:v>
                </c:pt>
                <c:pt idx="2133">
                  <c:v>0.2837188111866969</c:v>
                </c:pt>
                <c:pt idx="2134">
                  <c:v>0.2837188111866969</c:v>
                </c:pt>
                <c:pt idx="2135">
                  <c:v>0.2837188111866969</c:v>
                </c:pt>
                <c:pt idx="2136">
                  <c:v>0.2837188111866969</c:v>
                </c:pt>
                <c:pt idx="2137">
                  <c:v>0.2837188111866969</c:v>
                </c:pt>
                <c:pt idx="2138">
                  <c:v>0.2837188111866969</c:v>
                </c:pt>
                <c:pt idx="2139">
                  <c:v>0.2837188111866969</c:v>
                </c:pt>
                <c:pt idx="2140">
                  <c:v>0.2837188111866969</c:v>
                </c:pt>
                <c:pt idx="2141">
                  <c:v>0.2837188111866969</c:v>
                </c:pt>
                <c:pt idx="2142">
                  <c:v>0.2837188111866969</c:v>
                </c:pt>
                <c:pt idx="2143">
                  <c:v>0.2837188111866969</c:v>
                </c:pt>
                <c:pt idx="2144">
                  <c:v>0.2837188111866969</c:v>
                </c:pt>
                <c:pt idx="2145">
                  <c:v>0.2837188111866969</c:v>
                </c:pt>
                <c:pt idx="2146">
                  <c:v>0.2837188111866969</c:v>
                </c:pt>
                <c:pt idx="2147">
                  <c:v>0.2837188111866969</c:v>
                </c:pt>
                <c:pt idx="2148">
                  <c:v>0.2837188111866969</c:v>
                </c:pt>
                <c:pt idx="2149">
                  <c:v>0.2837188111866969</c:v>
                </c:pt>
                <c:pt idx="2150">
                  <c:v>0.2837188111866969</c:v>
                </c:pt>
                <c:pt idx="2151">
                  <c:v>0.2837188111866969</c:v>
                </c:pt>
                <c:pt idx="2152">
                  <c:v>0.2837188111866969</c:v>
                </c:pt>
                <c:pt idx="2153">
                  <c:v>0.2837188111866969</c:v>
                </c:pt>
                <c:pt idx="2154">
                  <c:v>0.2837188111866969</c:v>
                </c:pt>
                <c:pt idx="2155">
                  <c:v>0.2837188111866969</c:v>
                </c:pt>
                <c:pt idx="2156">
                  <c:v>0.2837188111866969</c:v>
                </c:pt>
                <c:pt idx="2157">
                  <c:v>0.2837188111866969</c:v>
                </c:pt>
                <c:pt idx="2158">
                  <c:v>0.2837188111866969</c:v>
                </c:pt>
                <c:pt idx="2159">
                  <c:v>0.2837188111866969</c:v>
                </c:pt>
                <c:pt idx="2160">
                  <c:v>0.2837188111866969</c:v>
                </c:pt>
                <c:pt idx="2161">
                  <c:v>0.2837188111866969</c:v>
                </c:pt>
                <c:pt idx="2162">
                  <c:v>0.2837188111866969</c:v>
                </c:pt>
                <c:pt idx="2163">
                  <c:v>0.2837188111866969</c:v>
                </c:pt>
                <c:pt idx="2164">
                  <c:v>0.2837188111866969</c:v>
                </c:pt>
                <c:pt idx="2165">
                  <c:v>0.2837188111866969</c:v>
                </c:pt>
                <c:pt idx="2166">
                  <c:v>0.2837188111866969</c:v>
                </c:pt>
                <c:pt idx="2167">
                  <c:v>0.2837188111866969</c:v>
                </c:pt>
                <c:pt idx="2168">
                  <c:v>0.2837188111866969</c:v>
                </c:pt>
                <c:pt idx="2169">
                  <c:v>0.2837188111866969</c:v>
                </c:pt>
                <c:pt idx="2170">
                  <c:v>0.2837188111866969</c:v>
                </c:pt>
                <c:pt idx="2171">
                  <c:v>0.2837188111866969</c:v>
                </c:pt>
                <c:pt idx="2172">
                  <c:v>0.2837188111866969</c:v>
                </c:pt>
                <c:pt idx="2173">
                  <c:v>0.2837188111866969</c:v>
                </c:pt>
                <c:pt idx="2174">
                  <c:v>0.2837188111866969</c:v>
                </c:pt>
                <c:pt idx="2175">
                  <c:v>0.2837188111866969</c:v>
                </c:pt>
                <c:pt idx="2176">
                  <c:v>0.2837188111866969</c:v>
                </c:pt>
                <c:pt idx="2177">
                  <c:v>0.2837188111866969</c:v>
                </c:pt>
                <c:pt idx="2178">
                  <c:v>0.2837188111866969</c:v>
                </c:pt>
                <c:pt idx="2179">
                  <c:v>0.2837188111866969</c:v>
                </c:pt>
                <c:pt idx="2180">
                  <c:v>0.2837188111866969</c:v>
                </c:pt>
                <c:pt idx="2181">
                  <c:v>0.2837188111866969</c:v>
                </c:pt>
                <c:pt idx="2182">
                  <c:v>0.2837188111866969</c:v>
                </c:pt>
                <c:pt idx="2183">
                  <c:v>0.2837188111866969</c:v>
                </c:pt>
                <c:pt idx="2184">
                  <c:v>0.2837188111866969</c:v>
                </c:pt>
                <c:pt idx="2185">
                  <c:v>0.2837188111866969</c:v>
                </c:pt>
                <c:pt idx="2186">
                  <c:v>0.2837188111866969</c:v>
                </c:pt>
                <c:pt idx="2187">
                  <c:v>0.2837188111866969</c:v>
                </c:pt>
                <c:pt idx="2188">
                  <c:v>0.2837188111866969</c:v>
                </c:pt>
                <c:pt idx="2189">
                  <c:v>0.2837188111866969</c:v>
                </c:pt>
                <c:pt idx="2190">
                  <c:v>0.2837188111866969</c:v>
                </c:pt>
                <c:pt idx="2191">
                  <c:v>0.2837188111866969</c:v>
                </c:pt>
                <c:pt idx="2192">
                  <c:v>0.2837188111866969</c:v>
                </c:pt>
                <c:pt idx="2193">
                  <c:v>0.2837188111866969</c:v>
                </c:pt>
                <c:pt idx="2194">
                  <c:v>0.2837188111866969</c:v>
                </c:pt>
                <c:pt idx="2195">
                  <c:v>0.2837188111866969</c:v>
                </c:pt>
                <c:pt idx="2196">
                  <c:v>0.2837188111866969</c:v>
                </c:pt>
                <c:pt idx="2197">
                  <c:v>0.2837188111866969</c:v>
                </c:pt>
                <c:pt idx="2198">
                  <c:v>0.2837188111866969</c:v>
                </c:pt>
                <c:pt idx="2199">
                  <c:v>0.2837188111866969</c:v>
                </c:pt>
                <c:pt idx="2200">
                  <c:v>0.2837188111866969</c:v>
                </c:pt>
                <c:pt idx="2201">
                  <c:v>0.2837188111866969</c:v>
                </c:pt>
                <c:pt idx="2202">
                  <c:v>0.2837188111866969</c:v>
                </c:pt>
                <c:pt idx="2203">
                  <c:v>0.2837188111866969</c:v>
                </c:pt>
                <c:pt idx="2204">
                  <c:v>0.2837188111866969</c:v>
                </c:pt>
                <c:pt idx="2205">
                  <c:v>0.2837188111866969</c:v>
                </c:pt>
                <c:pt idx="2206">
                  <c:v>0.2837188111866969</c:v>
                </c:pt>
                <c:pt idx="2207">
                  <c:v>0.2837188111866969</c:v>
                </c:pt>
                <c:pt idx="2208">
                  <c:v>0.2837188111866969</c:v>
                </c:pt>
                <c:pt idx="2209">
                  <c:v>0.2837188111866969</c:v>
                </c:pt>
                <c:pt idx="2210">
                  <c:v>0.2837188111866969</c:v>
                </c:pt>
                <c:pt idx="2211">
                  <c:v>0.2837188111866969</c:v>
                </c:pt>
                <c:pt idx="2212">
                  <c:v>0.2837188111866969</c:v>
                </c:pt>
                <c:pt idx="2213">
                  <c:v>0.2837188111866969</c:v>
                </c:pt>
                <c:pt idx="2214">
                  <c:v>0.2837188111866969</c:v>
                </c:pt>
                <c:pt idx="2215">
                  <c:v>0.2837188111866969</c:v>
                </c:pt>
                <c:pt idx="2216">
                  <c:v>0.2837188111866969</c:v>
                </c:pt>
                <c:pt idx="2217">
                  <c:v>0.2837188111866969</c:v>
                </c:pt>
                <c:pt idx="2218">
                  <c:v>0.2837188111866969</c:v>
                </c:pt>
                <c:pt idx="2219">
                  <c:v>0.2837188111866969</c:v>
                </c:pt>
                <c:pt idx="2220">
                  <c:v>0.2837188111866969</c:v>
                </c:pt>
                <c:pt idx="2221">
                  <c:v>0.2837188111866969</c:v>
                </c:pt>
                <c:pt idx="2222">
                  <c:v>0.2837188111866969</c:v>
                </c:pt>
                <c:pt idx="2223">
                  <c:v>0.2837188111866969</c:v>
                </c:pt>
                <c:pt idx="2224">
                  <c:v>0.2837188111866969</c:v>
                </c:pt>
                <c:pt idx="2225">
                  <c:v>0.2837188111866969</c:v>
                </c:pt>
                <c:pt idx="2226">
                  <c:v>0.2837188111866969</c:v>
                </c:pt>
                <c:pt idx="2227">
                  <c:v>0.2837188111866969</c:v>
                </c:pt>
                <c:pt idx="2228">
                  <c:v>0.2837188111866969</c:v>
                </c:pt>
                <c:pt idx="2229">
                  <c:v>0.2837188111866969</c:v>
                </c:pt>
                <c:pt idx="2230">
                  <c:v>0.2837188111866969</c:v>
                </c:pt>
                <c:pt idx="2231">
                  <c:v>0.2837188111866969</c:v>
                </c:pt>
                <c:pt idx="2232">
                  <c:v>0.2837188111866969</c:v>
                </c:pt>
                <c:pt idx="2233">
                  <c:v>0.2837188111866969</c:v>
                </c:pt>
                <c:pt idx="2234">
                  <c:v>0.2837188111866969</c:v>
                </c:pt>
                <c:pt idx="2235">
                  <c:v>0.2837188111866969</c:v>
                </c:pt>
                <c:pt idx="2236">
                  <c:v>0.2837188111866969</c:v>
                </c:pt>
                <c:pt idx="2237">
                  <c:v>0.2837188111866969</c:v>
                </c:pt>
                <c:pt idx="2238">
                  <c:v>0.2837188111866969</c:v>
                </c:pt>
                <c:pt idx="2239">
                  <c:v>0.2837188111866969</c:v>
                </c:pt>
                <c:pt idx="2240">
                  <c:v>0.2837188111866969</c:v>
                </c:pt>
                <c:pt idx="2241">
                  <c:v>0.2837188111866969</c:v>
                </c:pt>
                <c:pt idx="2242">
                  <c:v>0.2837188111866969</c:v>
                </c:pt>
                <c:pt idx="2243">
                  <c:v>0.2837188111866969</c:v>
                </c:pt>
                <c:pt idx="2244">
                  <c:v>0.2837188111866969</c:v>
                </c:pt>
                <c:pt idx="2245">
                  <c:v>0.2837188111866969</c:v>
                </c:pt>
                <c:pt idx="2246">
                  <c:v>0.2837188111866969</c:v>
                </c:pt>
                <c:pt idx="2247">
                  <c:v>0.2837188111866969</c:v>
                </c:pt>
                <c:pt idx="2248">
                  <c:v>0.2837188111866969</c:v>
                </c:pt>
                <c:pt idx="2249">
                  <c:v>0.2837188111866969</c:v>
                </c:pt>
                <c:pt idx="2250">
                  <c:v>0.2837188111866969</c:v>
                </c:pt>
                <c:pt idx="2251">
                  <c:v>0.2837188111866969</c:v>
                </c:pt>
                <c:pt idx="2252">
                  <c:v>0.2837188111866969</c:v>
                </c:pt>
                <c:pt idx="2253">
                  <c:v>0.2837188111866969</c:v>
                </c:pt>
                <c:pt idx="2254">
                  <c:v>0.2837188111866969</c:v>
                </c:pt>
                <c:pt idx="2255">
                  <c:v>0.2837188111866969</c:v>
                </c:pt>
                <c:pt idx="2256">
                  <c:v>0.2837188111866969</c:v>
                </c:pt>
                <c:pt idx="2257">
                  <c:v>0.2837188111866969</c:v>
                </c:pt>
                <c:pt idx="2258">
                  <c:v>0.2837188111866969</c:v>
                </c:pt>
                <c:pt idx="2259">
                  <c:v>0.2837188111866969</c:v>
                </c:pt>
                <c:pt idx="2260">
                  <c:v>0.2837188111866969</c:v>
                </c:pt>
                <c:pt idx="2261">
                  <c:v>0.2837188111866969</c:v>
                </c:pt>
                <c:pt idx="2262">
                  <c:v>0.2837188111866969</c:v>
                </c:pt>
                <c:pt idx="2263">
                  <c:v>0.2837188111866969</c:v>
                </c:pt>
                <c:pt idx="2264">
                  <c:v>0.2837188111866969</c:v>
                </c:pt>
                <c:pt idx="2265">
                  <c:v>0.2837188111866969</c:v>
                </c:pt>
                <c:pt idx="2266">
                  <c:v>0.2837188111866969</c:v>
                </c:pt>
                <c:pt idx="2267">
                  <c:v>0.2837188111866969</c:v>
                </c:pt>
                <c:pt idx="2268">
                  <c:v>0.2837188111866969</c:v>
                </c:pt>
                <c:pt idx="2269">
                  <c:v>0.2837188111866969</c:v>
                </c:pt>
                <c:pt idx="2270">
                  <c:v>0.2837188111866969</c:v>
                </c:pt>
                <c:pt idx="2271">
                  <c:v>0.2837188111866969</c:v>
                </c:pt>
                <c:pt idx="2272">
                  <c:v>0.2837188111866969</c:v>
                </c:pt>
                <c:pt idx="2273">
                  <c:v>0.2837188111866969</c:v>
                </c:pt>
                <c:pt idx="2274">
                  <c:v>0.2837188111866969</c:v>
                </c:pt>
                <c:pt idx="2275">
                  <c:v>0.2837188111866969</c:v>
                </c:pt>
                <c:pt idx="2276">
                  <c:v>0.2837188111866969</c:v>
                </c:pt>
                <c:pt idx="2277">
                  <c:v>0.2837188111866969</c:v>
                </c:pt>
                <c:pt idx="2278">
                  <c:v>0.2837188111866969</c:v>
                </c:pt>
                <c:pt idx="2279">
                  <c:v>0.2837188111866969</c:v>
                </c:pt>
                <c:pt idx="2280">
                  <c:v>0.2837188111866969</c:v>
                </c:pt>
                <c:pt idx="2281">
                  <c:v>0.2837188111866969</c:v>
                </c:pt>
                <c:pt idx="2282">
                  <c:v>0.2837188111866969</c:v>
                </c:pt>
                <c:pt idx="2283">
                  <c:v>0.2837188111866969</c:v>
                </c:pt>
                <c:pt idx="2284">
                  <c:v>0.2837188111866969</c:v>
                </c:pt>
                <c:pt idx="2285">
                  <c:v>0.2837188111866969</c:v>
                </c:pt>
                <c:pt idx="2286">
                  <c:v>0.2837188111866969</c:v>
                </c:pt>
                <c:pt idx="2287">
                  <c:v>0.2837188111866969</c:v>
                </c:pt>
                <c:pt idx="2288">
                  <c:v>0.2837188111866969</c:v>
                </c:pt>
                <c:pt idx="2289">
                  <c:v>0.2837188111866969</c:v>
                </c:pt>
                <c:pt idx="2290">
                  <c:v>0.2837188111866969</c:v>
                </c:pt>
                <c:pt idx="2291">
                  <c:v>0.2837188111866969</c:v>
                </c:pt>
                <c:pt idx="2292">
                  <c:v>0.2837188111866969</c:v>
                </c:pt>
                <c:pt idx="2293">
                  <c:v>0.2837188111866969</c:v>
                </c:pt>
                <c:pt idx="2294">
                  <c:v>0.2837188111866969</c:v>
                </c:pt>
                <c:pt idx="2295">
                  <c:v>0.2837188111866969</c:v>
                </c:pt>
                <c:pt idx="2296">
                  <c:v>0.2837188111866969</c:v>
                </c:pt>
                <c:pt idx="2297">
                  <c:v>0.2837188111866969</c:v>
                </c:pt>
                <c:pt idx="2298">
                  <c:v>0.2837188111866969</c:v>
                </c:pt>
                <c:pt idx="2299">
                  <c:v>0.2837188111866969</c:v>
                </c:pt>
                <c:pt idx="2300">
                  <c:v>0.2837188111866969</c:v>
                </c:pt>
                <c:pt idx="2301">
                  <c:v>0.2837188111866969</c:v>
                </c:pt>
                <c:pt idx="2302">
                  <c:v>0.2837188111866969</c:v>
                </c:pt>
                <c:pt idx="2303">
                  <c:v>0.2837188111866969</c:v>
                </c:pt>
                <c:pt idx="2304">
                  <c:v>0.2837188111866969</c:v>
                </c:pt>
                <c:pt idx="2305">
                  <c:v>0.2837188111866969</c:v>
                </c:pt>
                <c:pt idx="2306">
                  <c:v>0.2837188111866969</c:v>
                </c:pt>
                <c:pt idx="2307">
                  <c:v>0.2837188111866969</c:v>
                </c:pt>
                <c:pt idx="2308">
                  <c:v>0.2837188111866969</c:v>
                </c:pt>
                <c:pt idx="2309">
                  <c:v>0.2837188111866969</c:v>
                </c:pt>
                <c:pt idx="2310">
                  <c:v>0.2837188111866969</c:v>
                </c:pt>
                <c:pt idx="2311">
                  <c:v>0.2837188111866969</c:v>
                </c:pt>
                <c:pt idx="2312">
                  <c:v>0.2837188111866969</c:v>
                </c:pt>
                <c:pt idx="2313">
                  <c:v>0.2837188111866969</c:v>
                </c:pt>
                <c:pt idx="2314">
                  <c:v>0.2837188111866969</c:v>
                </c:pt>
                <c:pt idx="2315">
                  <c:v>0.2837188111866969</c:v>
                </c:pt>
                <c:pt idx="2316">
                  <c:v>0.2837188111866969</c:v>
                </c:pt>
                <c:pt idx="2317">
                  <c:v>0.2837188111866969</c:v>
                </c:pt>
                <c:pt idx="2318">
                  <c:v>0.2837188111866969</c:v>
                </c:pt>
                <c:pt idx="2319">
                  <c:v>0.2837188111866969</c:v>
                </c:pt>
                <c:pt idx="2320">
                  <c:v>0.2837188111866969</c:v>
                </c:pt>
                <c:pt idx="2321">
                  <c:v>0.2837188111866969</c:v>
                </c:pt>
                <c:pt idx="2322">
                  <c:v>0.2837188111866969</c:v>
                </c:pt>
                <c:pt idx="2323">
                  <c:v>0.2837188111866969</c:v>
                </c:pt>
                <c:pt idx="2324">
                  <c:v>0.2837188111866969</c:v>
                </c:pt>
                <c:pt idx="2325">
                  <c:v>0.2837188111866969</c:v>
                </c:pt>
                <c:pt idx="2326">
                  <c:v>0.2837188111866969</c:v>
                </c:pt>
                <c:pt idx="2327">
                  <c:v>0.2837188111866969</c:v>
                </c:pt>
                <c:pt idx="2328">
                  <c:v>0.2837188111866969</c:v>
                </c:pt>
                <c:pt idx="2329">
                  <c:v>0.2837188111866969</c:v>
                </c:pt>
                <c:pt idx="2330">
                  <c:v>0.2837188111866969</c:v>
                </c:pt>
                <c:pt idx="2331">
                  <c:v>0.2837188111866969</c:v>
                </c:pt>
                <c:pt idx="2332">
                  <c:v>0.2837188111866969</c:v>
                </c:pt>
                <c:pt idx="2333">
                  <c:v>0.2837188111866969</c:v>
                </c:pt>
                <c:pt idx="2334">
                  <c:v>0.2837188111866969</c:v>
                </c:pt>
                <c:pt idx="2335">
                  <c:v>0.2837188111866969</c:v>
                </c:pt>
                <c:pt idx="2336">
                  <c:v>0.2837188111866969</c:v>
                </c:pt>
                <c:pt idx="2337">
                  <c:v>0.2837188111866969</c:v>
                </c:pt>
                <c:pt idx="2338">
                  <c:v>0.2837188111866969</c:v>
                </c:pt>
                <c:pt idx="2339">
                  <c:v>0.2837188111866969</c:v>
                </c:pt>
                <c:pt idx="2340">
                  <c:v>0.2837188111866969</c:v>
                </c:pt>
                <c:pt idx="2341">
                  <c:v>0.2837188111866969</c:v>
                </c:pt>
                <c:pt idx="2342">
                  <c:v>0.2837188111866969</c:v>
                </c:pt>
                <c:pt idx="2343">
                  <c:v>0.2837188111866969</c:v>
                </c:pt>
                <c:pt idx="2344">
                  <c:v>0.2837188111866969</c:v>
                </c:pt>
                <c:pt idx="2345">
                  <c:v>0.2837188111866969</c:v>
                </c:pt>
                <c:pt idx="2346">
                  <c:v>0.2837188111866969</c:v>
                </c:pt>
                <c:pt idx="2347">
                  <c:v>0.2837188111866969</c:v>
                </c:pt>
                <c:pt idx="2348">
                  <c:v>0.2837188111866969</c:v>
                </c:pt>
                <c:pt idx="2349">
                  <c:v>0.2837188111866969</c:v>
                </c:pt>
                <c:pt idx="2350">
                  <c:v>0.2837188111866969</c:v>
                </c:pt>
                <c:pt idx="2351">
                  <c:v>0.2837188111866969</c:v>
                </c:pt>
                <c:pt idx="2352">
                  <c:v>0.2837188111866969</c:v>
                </c:pt>
                <c:pt idx="2353">
                  <c:v>0.2837188111866969</c:v>
                </c:pt>
                <c:pt idx="2354">
                  <c:v>0.2837188111866969</c:v>
                </c:pt>
                <c:pt idx="2355">
                  <c:v>0.2837188111866969</c:v>
                </c:pt>
                <c:pt idx="2356">
                  <c:v>0.2837188111866969</c:v>
                </c:pt>
                <c:pt idx="2357">
                  <c:v>0.2837188111866969</c:v>
                </c:pt>
                <c:pt idx="2358">
                  <c:v>0.2837188111866969</c:v>
                </c:pt>
                <c:pt idx="2359">
                  <c:v>0.2837188111866969</c:v>
                </c:pt>
                <c:pt idx="2360">
                  <c:v>0.2837188111866969</c:v>
                </c:pt>
                <c:pt idx="2361">
                  <c:v>0.2837188111866969</c:v>
                </c:pt>
                <c:pt idx="2362">
                  <c:v>0.2837188111866969</c:v>
                </c:pt>
                <c:pt idx="2363">
                  <c:v>0.2837188111866969</c:v>
                </c:pt>
                <c:pt idx="2364">
                  <c:v>0.2837188111866969</c:v>
                </c:pt>
                <c:pt idx="2365">
                  <c:v>0.2837188111866969</c:v>
                </c:pt>
                <c:pt idx="2366">
                  <c:v>0.2837188111866969</c:v>
                </c:pt>
                <c:pt idx="2367">
                  <c:v>0.2837188111866969</c:v>
                </c:pt>
                <c:pt idx="2368">
                  <c:v>0.2837188111866969</c:v>
                </c:pt>
                <c:pt idx="2369">
                  <c:v>0.2837188111866969</c:v>
                </c:pt>
                <c:pt idx="2370">
                  <c:v>0.2837188111866969</c:v>
                </c:pt>
                <c:pt idx="2371">
                  <c:v>0.2837188111866969</c:v>
                </c:pt>
                <c:pt idx="2372">
                  <c:v>0.2837188111866969</c:v>
                </c:pt>
                <c:pt idx="2373">
                  <c:v>0.2837188111866969</c:v>
                </c:pt>
                <c:pt idx="2374">
                  <c:v>0.2837188111866969</c:v>
                </c:pt>
                <c:pt idx="2375">
                  <c:v>0.2837188111866969</c:v>
                </c:pt>
                <c:pt idx="2376">
                  <c:v>0.2837188111866969</c:v>
                </c:pt>
                <c:pt idx="2377">
                  <c:v>0.2837188111866969</c:v>
                </c:pt>
                <c:pt idx="2378">
                  <c:v>0.2837188111866969</c:v>
                </c:pt>
                <c:pt idx="2379">
                  <c:v>0.2837188111866969</c:v>
                </c:pt>
                <c:pt idx="2380">
                  <c:v>0.2837188111866969</c:v>
                </c:pt>
                <c:pt idx="2381">
                  <c:v>0.2837188111866969</c:v>
                </c:pt>
                <c:pt idx="2382">
                  <c:v>0.2837188111866969</c:v>
                </c:pt>
                <c:pt idx="2383">
                  <c:v>0.2837188111866969</c:v>
                </c:pt>
                <c:pt idx="2384">
                  <c:v>0.2837188111866969</c:v>
                </c:pt>
                <c:pt idx="2385">
                  <c:v>0.2837188111866969</c:v>
                </c:pt>
                <c:pt idx="2386">
                  <c:v>0.2837188111866969</c:v>
                </c:pt>
                <c:pt idx="2387">
                  <c:v>0.2837188111866969</c:v>
                </c:pt>
                <c:pt idx="2388">
                  <c:v>0.2837188111866969</c:v>
                </c:pt>
                <c:pt idx="2389">
                  <c:v>0.2837188111866969</c:v>
                </c:pt>
                <c:pt idx="2390">
                  <c:v>0.2837188111866969</c:v>
                </c:pt>
                <c:pt idx="2391">
                  <c:v>0.2837188111866969</c:v>
                </c:pt>
                <c:pt idx="2392">
                  <c:v>0.2837188111866969</c:v>
                </c:pt>
                <c:pt idx="2393">
                  <c:v>0.2837188111866969</c:v>
                </c:pt>
                <c:pt idx="2394">
                  <c:v>0.2837188111866969</c:v>
                </c:pt>
                <c:pt idx="2395">
                  <c:v>0.2837188111866969</c:v>
                </c:pt>
                <c:pt idx="2396">
                  <c:v>0.2837188111866969</c:v>
                </c:pt>
                <c:pt idx="2397">
                  <c:v>0.2837188111866969</c:v>
                </c:pt>
                <c:pt idx="2398">
                  <c:v>0.2837188111866969</c:v>
                </c:pt>
                <c:pt idx="2399">
                  <c:v>0.2837188111866969</c:v>
                </c:pt>
                <c:pt idx="2400">
                  <c:v>0.2837188111866969</c:v>
                </c:pt>
                <c:pt idx="2401">
                  <c:v>0.2837188111866969</c:v>
                </c:pt>
                <c:pt idx="2402">
                  <c:v>0.2837188111866969</c:v>
                </c:pt>
                <c:pt idx="2403">
                  <c:v>0.2837188111866969</c:v>
                </c:pt>
                <c:pt idx="2404">
                  <c:v>0.2837188111866969</c:v>
                </c:pt>
                <c:pt idx="2405">
                  <c:v>0.2837188111866969</c:v>
                </c:pt>
                <c:pt idx="2406">
                  <c:v>0.2837188111866969</c:v>
                </c:pt>
                <c:pt idx="2407">
                  <c:v>0.2837188111866969</c:v>
                </c:pt>
                <c:pt idx="2408">
                  <c:v>0.2837188111866969</c:v>
                </c:pt>
                <c:pt idx="2409">
                  <c:v>0.2837188111866969</c:v>
                </c:pt>
                <c:pt idx="2410">
                  <c:v>0.2837188111866969</c:v>
                </c:pt>
                <c:pt idx="2411">
                  <c:v>0.2837188111866969</c:v>
                </c:pt>
                <c:pt idx="2412">
                  <c:v>0.2837188111866969</c:v>
                </c:pt>
                <c:pt idx="2413">
                  <c:v>0.2837188111866969</c:v>
                </c:pt>
                <c:pt idx="2414">
                  <c:v>0.2837188111866969</c:v>
                </c:pt>
                <c:pt idx="2415">
                  <c:v>0.2837188111866969</c:v>
                </c:pt>
                <c:pt idx="2416">
                  <c:v>0.2837188111866969</c:v>
                </c:pt>
                <c:pt idx="2417">
                  <c:v>0.2837188111866969</c:v>
                </c:pt>
                <c:pt idx="2418">
                  <c:v>0.2837188111866969</c:v>
                </c:pt>
                <c:pt idx="2419">
                  <c:v>0.2837188111866969</c:v>
                </c:pt>
                <c:pt idx="2420">
                  <c:v>0.2837188111866969</c:v>
                </c:pt>
                <c:pt idx="2421">
                  <c:v>0.2837188111866969</c:v>
                </c:pt>
                <c:pt idx="2422">
                  <c:v>0.2837188111866969</c:v>
                </c:pt>
                <c:pt idx="2423">
                  <c:v>0.2837188111866969</c:v>
                </c:pt>
                <c:pt idx="2424">
                  <c:v>0.2837188111866969</c:v>
                </c:pt>
                <c:pt idx="2425">
                  <c:v>0.2837188111866969</c:v>
                </c:pt>
                <c:pt idx="2426">
                  <c:v>0.2837188111866969</c:v>
                </c:pt>
                <c:pt idx="2427">
                  <c:v>0.2837188111866969</c:v>
                </c:pt>
                <c:pt idx="2428">
                  <c:v>0.2837188111866969</c:v>
                </c:pt>
                <c:pt idx="2429">
                  <c:v>0.2837188111866969</c:v>
                </c:pt>
                <c:pt idx="2430">
                  <c:v>0.2837188111866969</c:v>
                </c:pt>
                <c:pt idx="2431">
                  <c:v>0.2837188111866969</c:v>
                </c:pt>
                <c:pt idx="2432">
                  <c:v>0.2837188111866969</c:v>
                </c:pt>
                <c:pt idx="2433">
                  <c:v>0.2837188111866969</c:v>
                </c:pt>
                <c:pt idx="2434">
                  <c:v>0.2837188111866969</c:v>
                </c:pt>
                <c:pt idx="2435">
                  <c:v>0.2837188111866969</c:v>
                </c:pt>
                <c:pt idx="2436">
                  <c:v>0.2837188111866969</c:v>
                </c:pt>
                <c:pt idx="2437">
                  <c:v>0.2837188111866969</c:v>
                </c:pt>
                <c:pt idx="2438">
                  <c:v>0.2837188111866969</c:v>
                </c:pt>
                <c:pt idx="2439">
                  <c:v>0.2837188111866969</c:v>
                </c:pt>
                <c:pt idx="2440">
                  <c:v>0.2837188111866969</c:v>
                </c:pt>
                <c:pt idx="2441">
                  <c:v>0.2837188111866969</c:v>
                </c:pt>
                <c:pt idx="2442">
                  <c:v>0.2837188111866969</c:v>
                </c:pt>
                <c:pt idx="2443">
                  <c:v>0.2837188111866969</c:v>
                </c:pt>
                <c:pt idx="2444">
                  <c:v>0.2837188111866969</c:v>
                </c:pt>
                <c:pt idx="2445">
                  <c:v>0.2837188111866969</c:v>
                </c:pt>
                <c:pt idx="2446">
                  <c:v>0.2837188111866969</c:v>
                </c:pt>
                <c:pt idx="2447">
                  <c:v>0.2837188111866969</c:v>
                </c:pt>
                <c:pt idx="2448">
                  <c:v>0.2837188111866969</c:v>
                </c:pt>
                <c:pt idx="2449">
                  <c:v>0.2837188111866969</c:v>
                </c:pt>
                <c:pt idx="2450">
                  <c:v>0.2837188111866969</c:v>
                </c:pt>
                <c:pt idx="2451">
                  <c:v>0.2837188111866969</c:v>
                </c:pt>
                <c:pt idx="2452">
                  <c:v>0.2837188111866969</c:v>
                </c:pt>
                <c:pt idx="2453">
                  <c:v>0.2837188111866969</c:v>
                </c:pt>
                <c:pt idx="2454">
                  <c:v>0.2837188111866969</c:v>
                </c:pt>
                <c:pt idx="2455">
                  <c:v>0.2837188111866969</c:v>
                </c:pt>
                <c:pt idx="2456">
                  <c:v>0.2837188111866969</c:v>
                </c:pt>
                <c:pt idx="2457">
                  <c:v>0.2837188111866969</c:v>
                </c:pt>
                <c:pt idx="2458">
                  <c:v>0.2837188111866969</c:v>
                </c:pt>
                <c:pt idx="2459">
                  <c:v>0.2837188111866969</c:v>
                </c:pt>
                <c:pt idx="2460">
                  <c:v>0.2837188111866969</c:v>
                </c:pt>
                <c:pt idx="2461">
                  <c:v>0.2837188111866969</c:v>
                </c:pt>
                <c:pt idx="2462">
                  <c:v>0.2837188111866969</c:v>
                </c:pt>
                <c:pt idx="2463">
                  <c:v>0.2837188111866969</c:v>
                </c:pt>
                <c:pt idx="2464">
                  <c:v>0.2837188111866969</c:v>
                </c:pt>
                <c:pt idx="2465">
                  <c:v>0.2837188111866969</c:v>
                </c:pt>
                <c:pt idx="2466">
                  <c:v>0.2837188111866969</c:v>
                </c:pt>
                <c:pt idx="2467">
                  <c:v>0.2837188111866969</c:v>
                </c:pt>
                <c:pt idx="2468">
                  <c:v>0.2837188111866969</c:v>
                </c:pt>
                <c:pt idx="2469">
                  <c:v>0.2837188111866969</c:v>
                </c:pt>
                <c:pt idx="2470">
                  <c:v>0.2837188111866969</c:v>
                </c:pt>
                <c:pt idx="2471">
                  <c:v>0.2837188111866969</c:v>
                </c:pt>
                <c:pt idx="2472">
                  <c:v>0.2837188111866969</c:v>
                </c:pt>
                <c:pt idx="2473">
                  <c:v>0.2837188111866969</c:v>
                </c:pt>
                <c:pt idx="2474">
                  <c:v>0.2837188111866969</c:v>
                </c:pt>
                <c:pt idx="2475">
                  <c:v>0.2837188111866969</c:v>
                </c:pt>
                <c:pt idx="2476">
                  <c:v>0.2837188111866969</c:v>
                </c:pt>
                <c:pt idx="2477">
                  <c:v>0.2837188111866969</c:v>
                </c:pt>
                <c:pt idx="2478">
                  <c:v>0.2837188111866969</c:v>
                </c:pt>
                <c:pt idx="2479">
                  <c:v>0.2837188111866969</c:v>
                </c:pt>
                <c:pt idx="2480">
                  <c:v>0.2837188111866969</c:v>
                </c:pt>
                <c:pt idx="2481">
                  <c:v>0.2837188111866969</c:v>
                </c:pt>
                <c:pt idx="2482">
                  <c:v>0.2837188111866969</c:v>
                </c:pt>
                <c:pt idx="2483">
                  <c:v>0.2837188111866969</c:v>
                </c:pt>
                <c:pt idx="2484">
                  <c:v>0.2837188111866969</c:v>
                </c:pt>
                <c:pt idx="2485">
                  <c:v>0.2837188111866969</c:v>
                </c:pt>
                <c:pt idx="2486">
                  <c:v>0.2837188111866969</c:v>
                </c:pt>
                <c:pt idx="2487">
                  <c:v>0.2837188111866969</c:v>
                </c:pt>
                <c:pt idx="2488">
                  <c:v>0.2837188111866969</c:v>
                </c:pt>
                <c:pt idx="2489">
                  <c:v>0.2837188111866969</c:v>
                </c:pt>
                <c:pt idx="2490">
                  <c:v>0.2837188111866969</c:v>
                </c:pt>
                <c:pt idx="2491">
                  <c:v>0.2837188111866969</c:v>
                </c:pt>
                <c:pt idx="2492">
                  <c:v>0.2837188111866969</c:v>
                </c:pt>
                <c:pt idx="2493">
                  <c:v>0.2837188111866969</c:v>
                </c:pt>
                <c:pt idx="2494">
                  <c:v>0.2837188111866969</c:v>
                </c:pt>
                <c:pt idx="2495">
                  <c:v>0.2837188111866969</c:v>
                </c:pt>
                <c:pt idx="2496">
                  <c:v>0.2837188111866969</c:v>
                </c:pt>
                <c:pt idx="2497">
                  <c:v>0.2837188111866969</c:v>
                </c:pt>
                <c:pt idx="2498">
                  <c:v>0.2837188111866969</c:v>
                </c:pt>
                <c:pt idx="2499">
                  <c:v>0.2837188111866969</c:v>
                </c:pt>
                <c:pt idx="2500">
                  <c:v>0.2837188111866969</c:v>
                </c:pt>
                <c:pt idx="2501">
                  <c:v>0.2837188111866969</c:v>
                </c:pt>
                <c:pt idx="2502">
                  <c:v>0.2837188111866969</c:v>
                </c:pt>
                <c:pt idx="2503">
                  <c:v>0.2837188111866969</c:v>
                </c:pt>
                <c:pt idx="2504">
                  <c:v>0.2837188111866969</c:v>
                </c:pt>
                <c:pt idx="2505">
                  <c:v>0.2837188111866969</c:v>
                </c:pt>
                <c:pt idx="2506">
                  <c:v>0.2837188111866969</c:v>
                </c:pt>
                <c:pt idx="2507">
                  <c:v>0.2837188111866969</c:v>
                </c:pt>
                <c:pt idx="2508">
                  <c:v>0.2837188111866969</c:v>
                </c:pt>
                <c:pt idx="2509">
                  <c:v>0.2837188111866969</c:v>
                </c:pt>
                <c:pt idx="2510">
                  <c:v>0.2837188111866969</c:v>
                </c:pt>
                <c:pt idx="2511">
                  <c:v>0.2837188111866969</c:v>
                </c:pt>
                <c:pt idx="2512">
                  <c:v>0.2837188111866969</c:v>
                </c:pt>
                <c:pt idx="2513">
                  <c:v>0.2837188111866969</c:v>
                </c:pt>
                <c:pt idx="2514">
                  <c:v>0.2837188111866969</c:v>
                </c:pt>
                <c:pt idx="2515">
                  <c:v>0.2837188111866969</c:v>
                </c:pt>
                <c:pt idx="2516">
                  <c:v>0.2837188111866969</c:v>
                </c:pt>
                <c:pt idx="2517">
                  <c:v>0.2837188111866969</c:v>
                </c:pt>
                <c:pt idx="2518">
                  <c:v>0.2837188111866969</c:v>
                </c:pt>
                <c:pt idx="2519">
                  <c:v>0.2837188111866969</c:v>
                </c:pt>
                <c:pt idx="2520">
                  <c:v>0.2837188111866969</c:v>
                </c:pt>
                <c:pt idx="2521">
                  <c:v>0.2837188111866969</c:v>
                </c:pt>
                <c:pt idx="2522">
                  <c:v>0.2837188111866969</c:v>
                </c:pt>
                <c:pt idx="2523">
                  <c:v>0.2837188111866969</c:v>
                </c:pt>
                <c:pt idx="2524">
                  <c:v>0.2837188111866969</c:v>
                </c:pt>
                <c:pt idx="2525">
                  <c:v>0.2837188111866969</c:v>
                </c:pt>
                <c:pt idx="2526">
                  <c:v>0.2837188111866969</c:v>
                </c:pt>
                <c:pt idx="2527">
                  <c:v>0.2837188111866969</c:v>
                </c:pt>
                <c:pt idx="2528">
                  <c:v>0.2837188111866969</c:v>
                </c:pt>
                <c:pt idx="2529">
                  <c:v>0.2837188111866969</c:v>
                </c:pt>
                <c:pt idx="2530">
                  <c:v>0.2837188111866969</c:v>
                </c:pt>
                <c:pt idx="2531">
                  <c:v>0.2837188111866969</c:v>
                </c:pt>
                <c:pt idx="2532">
                  <c:v>0.2837188111866969</c:v>
                </c:pt>
                <c:pt idx="2533">
                  <c:v>0.2837188111866969</c:v>
                </c:pt>
                <c:pt idx="2534">
                  <c:v>0.2837188111866969</c:v>
                </c:pt>
                <c:pt idx="2535">
                  <c:v>0.2837188111866969</c:v>
                </c:pt>
                <c:pt idx="2536">
                  <c:v>0.2837188111866969</c:v>
                </c:pt>
                <c:pt idx="2537">
                  <c:v>0.2837188111866969</c:v>
                </c:pt>
                <c:pt idx="2538">
                  <c:v>0.2837188111866969</c:v>
                </c:pt>
                <c:pt idx="2539">
                  <c:v>0.2837188111866969</c:v>
                </c:pt>
                <c:pt idx="2540">
                  <c:v>0.2837188111866969</c:v>
                </c:pt>
                <c:pt idx="2541">
                  <c:v>0.2837188111866969</c:v>
                </c:pt>
                <c:pt idx="2542">
                  <c:v>0.2837188111866969</c:v>
                </c:pt>
                <c:pt idx="2543">
                  <c:v>0.2837188111866969</c:v>
                </c:pt>
                <c:pt idx="2544">
                  <c:v>0.2837188111866969</c:v>
                </c:pt>
                <c:pt idx="2545">
                  <c:v>0.2837188111866969</c:v>
                </c:pt>
                <c:pt idx="2546">
                  <c:v>0.2837188111866969</c:v>
                </c:pt>
                <c:pt idx="2547">
                  <c:v>0.2837188111866969</c:v>
                </c:pt>
                <c:pt idx="2548">
                  <c:v>0.2837188111866969</c:v>
                </c:pt>
                <c:pt idx="2549">
                  <c:v>0.2837188111866969</c:v>
                </c:pt>
                <c:pt idx="2550">
                  <c:v>0.2837188111866969</c:v>
                </c:pt>
                <c:pt idx="2551">
                  <c:v>0.2837188111866969</c:v>
                </c:pt>
                <c:pt idx="2552">
                  <c:v>0.2837188111866969</c:v>
                </c:pt>
                <c:pt idx="2553">
                  <c:v>0.2837188111866969</c:v>
                </c:pt>
                <c:pt idx="2554">
                  <c:v>0.2837188111866969</c:v>
                </c:pt>
                <c:pt idx="2555">
                  <c:v>0.2837188111866969</c:v>
                </c:pt>
                <c:pt idx="2556">
                  <c:v>0.2837188111866969</c:v>
                </c:pt>
                <c:pt idx="2557">
                  <c:v>0.2837188111866969</c:v>
                </c:pt>
                <c:pt idx="2558">
                  <c:v>0.2837188111866969</c:v>
                </c:pt>
                <c:pt idx="2559">
                  <c:v>0.2837188111866969</c:v>
                </c:pt>
                <c:pt idx="2560">
                  <c:v>0.2837188111866969</c:v>
                </c:pt>
                <c:pt idx="2561">
                  <c:v>0.2837188111866969</c:v>
                </c:pt>
                <c:pt idx="2562">
                  <c:v>0.2837188111866969</c:v>
                </c:pt>
                <c:pt idx="2563">
                  <c:v>0.2837188111866969</c:v>
                </c:pt>
                <c:pt idx="2564">
                  <c:v>0.2837188111866969</c:v>
                </c:pt>
                <c:pt idx="2565">
                  <c:v>0.2837188111866969</c:v>
                </c:pt>
                <c:pt idx="2566">
                  <c:v>0.2837188111866969</c:v>
                </c:pt>
                <c:pt idx="2567">
                  <c:v>0.2837188111866969</c:v>
                </c:pt>
                <c:pt idx="2568">
                  <c:v>0.2837188111866969</c:v>
                </c:pt>
                <c:pt idx="2569">
                  <c:v>0.2837188111866969</c:v>
                </c:pt>
                <c:pt idx="2570">
                  <c:v>0.2837188111866969</c:v>
                </c:pt>
                <c:pt idx="2571">
                  <c:v>0.2837188111866969</c:v>
                </c:pt>
                <c:pt idx="2572">
                  <c:v>0.2837188111866969</c:v>
                </c:pt>
                <c:pt idx="2573">
                  <c:v>0.2837188111866969</c:v>
                </c:pt>
                <c:pt idx="2574">
                  <c:v>0.2837188111866969</c:v>
                </c:pt>
                <c:pt idx="2575">
                  <c:v>0.2837188111866969</c:v>
                </c:pt>
                <c:pt idx="2576">
                  <c:v>0.2837188111866969</c:v>
                </c:pt>
                <c:pt idx="2577">
                  <c:v>0.2837188111866969</c:v>
                </c:pt>
                <c:pt idx="2578">
                  <c:v>0.2837188111866969</c:v>
                </c:pt>
                <c:pt idx="2579">
                  <c:v>0.2837188111866969</c:v>
                </c:pt>
                <c:pt idx="2580">
                  <c:v>0.2837188111866969</c:v>
                </c:pt>
                <c:pt idx="2581">
                  <c:v>0.2837188111866969</c:v>
                </c:pt>
                <c:pt idx="2582">
                  <c:v>0.2837188111866969</c:v>
                </c:pt>
                <c:pt idx="2583">
                  <c:v>0.2837188111866969</c:v>
                </c:pt>
                <c:pt idx="2584">
                  <c:v>0.2837188111866969</c:v>
                </c:pt>
                <c:pt idx="2585">
                  <c:v>0.2837188111866969</c:v>
                </c:pt>
                <c:pt idx="2586">
                  <c:v>0.2837188111866969</c:v>
                </c:pt>
                <c:pt idx="2587">
                  <c:v>0.2837188111866969</c:v>
                </c:pt>
                <c:pt idx="2588">
                  <c:v>0.2837188111866969</c:v>
                </c:pt>
                <c:pt idx="2589">
                  <c:v>0.2837188111866969</c:v>
                </c:pt>
                <c:pt idx="2590">
                  <c:v>0.2837188111866969</c:v>
                </c:pt>
                <c:pt idx="2591">
                  <c:v>0.2837188111866969</c:v>
                </c:pt>
                <c:pt idx="2592">
                  <c:v>0.2837188111866969</c:v>
                </c:pt>
                <c:pt idx="2593">
                  <c:v>0.2837188111866969</c:v>
                </c:pt>
                <c:pt idx="2594">
                  <c:v>0.2837188111866969</c:v>
                </c:pt>
                <c:pt idx="2595">
                  <c:v>0.2837188111866969</c:v>
                </c:pt>
                <c:pt idx="2596">
                  <c:v>0.2837188111866969</c:v>
                </c:pt>
                <c:pt idx="2597">
                  <c:v>0.2837188111866969</c:v>
                </c:pt>
                <c:pt idx="2598">
                  <c:v>0.2837188111866969</c:v>
                </c:pt>
                <c:pt idx="2599">
                  <c:v>0.2837188111866969</c:v>
                </c:pt>
                <c:pt idx="2600">
                  <c:v>0.2837188111866969</c:v>
                </c:pt>
                <c:pt idx="2601">
                  <c:v>0.2837188111866969</c:v>
                </c:pt>
                <c:pt idx="2602">
                  <c:v>0.2837188111866969</c:v>
                </c:pt>
                <c:pt idx="2603">
                  <c:v>0.2837188111866969</c:v>
                </c:pt>
                <c:pt idx="2604">
                  <c:v>0.2837188111866969</c:v>
                </c:pt>
                <c:pt idx="2605">
                  <c:v>0.2837188111866969</c:v>
                </c:pt>
                <c:pt idx="2606">
                  <c:v>0.2837188111866969</c:v>
                </c:pt>
                <c:pt idx="2607">
                  <c:v>0.2837188111866969</c:v>
                </c:pt>
                <c:pt idx="2608">
                  <c:v>0.2837188111866969</c:v>
                </c:pt>
                <c:pt idx="2609">
                  <c:v>0.2837188111866969</c:v>
                </c:pt>
                <c:pt idx="2610">
                  <c:v>0.2837188111866969</c:v>
                </c:pt>
                <c:pt idx="2611">
                  <c:v>0.2837188111866969</c:v>
                </c:pt>
                <c:pt idx="2612">
                  <c:v>0.2837188111866969</c:v>
                </c:pt>
                <c:pt idx="2613">
                  <c:v>0.2837188111866969</c:v>
                </c:pt>
                <c:pt idx="2614">
                  <c:v>0.2837188111866969</c:v>
                </c:pt>
                <c:pt idx="2615">
                  <c:v>0.2837188111866969</c:v>
                </c:pt>
                <c:pt idx="2616">
                  <c:v>0.2837188111866969</c:v>
                </c:pt>
                <c:pt idx="2617">
                  <c:v>0.2837188111866969</c:v>
                </c:pt>
                <c:pt idx="2618">
                  <c:v>0.2837188111866969</c:v>
                </c:pt>
                <c:pt idx="2619">
                  <c:v>0.2837188111866969</c:v>
                </c:pt>
                <c:pt idx="2620">
                  <c:v>0.2837188111866969</c:v>
                </c:pt>
                <c:pt idx="2621">
                  <c:v>0.2837188111866969</c:v>
                </c:pt>
                <c:pt idx="2622">
                  <c:v>0.2837188111866969</c:v>
                </c:pt>
                <c:pt idx="2623">
                  <c:v>0.2837188111866969</c:v>
                </c:pt>
                <c:pt idx="2624">
                  <c:v>0.2837188111866969</c:v>
                </c:pt>
                <c:pt idx="2625">
                  <c:v>0.2837188111866969</c:v>
                </c:pt>
                <c:pt idx="2626">
                  <c:v>0.2837188111866969</c:v>
                </c:pt>
                <c:pt idx="2627">
                  <c:v>0.2837188111866969</c:v>
                </c:pt>
                <c:pt idx="2628">
                  <c:v>0.2837188111866969</c:v>
                </c:pt>
                <c:pt idx="2629">
                  <c:v>0.2837188111866969</c:v>
                </c:pt>
                <c:pt idx="2630">
                  <c:v>0.2837188111866969</c:v>
                </c:pt>
                <c:pt idx="2631">
                  <c:v>0.2837188111866969</c:v>
                </c:pt>
                <c:pt idx="2632">
                  <c:v>0.2837188111866969</c:v>
                </c:pt>
                <c:pt idx="2633">
                  <c:v>0.2837188111866969</c:v>
                </c:pt>
                <c:pt idx="2634">
                  <c:v>0.2837188111866969</c:v>
                </c:pt>
                <c:pt idx="2635">
                  <c:v>0.2837188111866969</c:v>
                </c:pt>
                <c:pt idx="2636">
                  <c:v>0.2837188111866969</c:v>
                </c:pt>
                <c:pt idx="2637">
                  <c:v>0.2837188111866969</c:v>
                </c:pt>
                <c:pt idx="2638">
                  <c:v>0.2837188111866969</c:v>
                </c:pt>
                <c:pt idx="2639">
                  <c:v>0.2837188111866969</c:v>
                </c:pt>
                <c:pt idx="2640">
                  <c:v>0.2837188111866969</c:v>
                </c:pt>
                <c:pt idx="2641">
                  <c:v>0.2837188111866969</c:v>
                </c:pt>
                <c:pt idx="2642">
                  <c:v>0.2837188111866969</c:v>
                </c:pt>
                <c:pt idx="2643">
                  <c:v>0.2837188111866969</c:v>
                </c:pt>
                <c:pt idx="2644">
                  <c:v>0.2837188111866969</c:v>
                </c:pt>
                <c:pt idx="2645">
                  <c:v>0.2837188111866969</c:v>
                </c:pt>
                <c:pt idx="2646">
                  <c:v>0.2837188111866969</c:v>
                </c:pt>
                <c:pt idx="2647">
                  <c:v>0.2837188111866969</c:v>
                </c:pt>
                <c:pt idx="2648">
                  <c:v>0.2837188111866969</c:v>
                </c:pt>
                <c:pt idx="2649">
                  <c:v>0.2837188111866969</c:v>
                </c:pt>
                <c:pt idx="2650">
                  <c:v>0.2837188111866969</c:v>
                </c:pt>
                <c:pt idx="2651">
                  <c:v>0.2837188111866969</c:v>
                </c:pt>
                <c:pt idx="2652">
                  <c:v>0.2837188111866969</c:v>
                </c:pt>
                <c:pt idx="2653">
                  <c:v>0.2837188111866969</c:v>
                </c:pt>
                <c:pt idx="2654">
                  <c:v>0.2837188111866969</c:v>
                </c:pt>
                <c:pt idx="2655">
                  <c:v>0.2837188111866969</c:v>
                </c:pt>
                <c:pt idx="2656">
                  <c:v>0.2837188111866969</c:v>
                </c:pt>
                <c:pt idx="2657">
                  <c:v>0.2837188111866969</c:v>
                </c:pt>
                <c:pt idx="2658">
                  <c:v>0.2837188111866969</c:v>
                </c:pt>
                <c:pt idx="2659">
                  <c:v>0.2837188111866969</c:v>
                </c:pt>
                <c:pt idx="2660">
                  <c:v>0.2837188111866969</c:v>
                </c:pt>
                <c:pt idx="2661">
                  <c:v>0.2837188111866969</c:v>
                </c:pt>
                <c:pt idx="2662">
                  <c:v>0.2837188111866969</c:v>
                </c:pt>
                <c:pt idx="2663">
                  <c:v>0.2837188111866969</c:v>
                </c:pt>
                <c:pt idx="2664">
                  <c:v>0.2837188111866969</c:v>
                </c:pt>
                <c:pt idx="2665">
                  <c:v>0.2837188111866969</c:v>
                </c:pt>
                <c:pt idx="2666">
                  <c:v>0.2837188111866969</c:v>
                </c:pt>
                <c:pt idx="2667">
                  <c:v>0.2837188111866969</c:v>
                </c:pt>
                <c:pt idx="2668">
                  <c:v>0.2837188111866969</c:v>
                </c:pt>
                <c:pt idx="2669">
                  <c:v>0.2837188111866969</c:v>
                </c:pt>
                <c:pt idx="2670">
                  <c:v>0.2837188111866969</c:v>
                </c:pt>
                <c:pt idx="2671">
                  <c:v>0.2837188111866969</c:v>
                </c:pt>
                <c:pt idx="2672">
                  <c:v>0.2837188111866969</c:v>
                </c:pt>
                <c:pt idx="2673">
                  <c:v>0.2837188111866969</c:v>
                </c:pt>
                <c:pt idx="2674">
                  <c:v>0.2837188111866969</c:v>
                </c:pt>
                <c:pt idx="2675">
                  <c:v>0.2837188111866969</c:v>
                </c:pt>
                <c:pt idx="2676">
                  <c:v>0.2837188111866969</c:v>
                </c:pt>
                <c:pt idx="2677">
                  <c:v>0.2837188111866969</c:v>
                </c:pt>
                <c:pt idx="2678">
                  <c:v>0.2837188111866969</c:v>
                </c:pt>
                <c:pt idx="2679">
                  <c:v>0.2837188111866969</c:v>
                </c:pt>
                <c:pt idx="2680">
                  <c:v>0.2837188111866969</c:v>
                </c:pt>
                <c:pt idx="2681">
                  <c:v>0.2837188111866969</c:v>
                </c:pt>
                <c:pt idx="2682">
                  <c:v>0.2837188111866969</c:v>
                </c:pt>
                <c:pt idx="2683">
                  <c:v>0.2837188111866969</c:v>
                </c:pt>
                <c:pt idx="2684">
                  <c:v>0.2837188111866969</c:v>
                </c:pt>
                <c:pt idx="2685">
                  <c:v>0.2837188111866969</c:v>
                </c:pt>
                <c:pt idx="2686">
                  <c:v>0.2837188111866969</c:v>
                </c:pt>
                <c:pt idx="2687">
                  <c:v>0.2837188111866969</c:v>
                </c:pt>
                <c:pt idx="2688">
                  <c:v>0.2837188111866969</c:v>
                </c:pt>
                <c:pt idx="2689">
                  <c:v>0.2837188111866969</c:v>
                </c:pt>
                <c:pt idx="2690">
                  <c:v>0.2837188111866969</c:v>
                </c:pt>
                <c:pt idx="2691">
                  <c:v>0.2837188111866969</c:v>
                </c:pt>
                <c:pt idx="2692">
                  <c:v>0.2837188111866969</c:v>
                </c:pt>
                <c:pt idx="2693">
                  <c:v>0.2837188111866969</c:v>
                </c:pt>
                <c:pt idx="2694">
                  <c:v>0.2837188111866969</c:v>
                </c:pt>
                <c:pt idx="2695">
                  <c:v>0.2837188111866969</c:v>
                </c:pt>
                <c:pt idx="2696">
                  <c:v>0.2837188111866969</c:v>
                </c:pt>
                <c:pt idx="2697">
                  <c:v>0.2837188111866969</c:v>
                </c:pt>
                <c:pt idx="2698">
                  <c:v>0.2837188111866969</c:v>
                </c:pt>
                <c:pt idx="2699">
                  <c:v>0.2837188111866969</c:v>
                </c:pt>
                <c:pt idx="2700">
                  <c:v>0.2837188111866969</c:v>
                </c:pt>
                <c:pt idx="2701">
                  <c:v>0.2837188111866969</c:v>
                </c:pt>
                <c:pt idx="2702">
                  <c:v>0.2837188111866969</c:v>
                </c:pt>
                <c:pt idx="2703">
                  <c:v>0.2837188111866969</c:v>
                </c:pt>
                <c:pt idx="2704">
                  <c:v>0.2837188111866969</c:v>
                </c:pt>
                <c:pt idx="2705">
                  <c:v>0.2837188111866969</c:v>
                </c:pt>
                <c:pt idx="2706">
                  <c:v>0.2837188111866969</c:v>
                </c:pt>
                <c:pt idx="2707">
                  <c:v>0.2837188111866969</c:v>
                </c:pt>
                <c:pt idx="2708">
                  <c:v>0.2837188111866969</c:v>
                </c:pt>
                <c:pt idx="2709">
                  <c:v>0.2837188111866969</c:v>
                </c:pt>
                <c:pt idx="2710">
                  <c:v>0.2837188111866969</c:v>
                </c:pt>
                <c:pt idx="2711">
                  <c:v>0.2837188111866969</c:v>
                </c:pt>
                <c:pt idx="2712">
                  <c:v>0.2837188111866969</c:v>
                </c:pt>
                <c:pt idx="2713">
                  <c:v>0.2837188111866969</c:v>
                </c:pt>
                <c:pt idx="2714">
                  <c:v>0.2837188111866969</c:v>
                </c:pt>
                <c:pt idx="2715">
                  <c:v>0.2837188111866969</c:v>
                </c:pt>
                <c:pt idx="2716">
                  <c:v>0.2837188111866969</c:v>
                </c:pt>
                <c:pt idx="2717">
                  <c:v>0.2837188111866969</c:v>
                </c:pt>
                <c:pt idx="2718">
                  <c:v>0.2837188111866969</c:v>
                </c:pt>
                <c:pt idx="2719">
                  <c:v>0.2837188111866969</c:v>
                </c:pt>
                <c:pt idx="2720">
                  <c:v>0.2837188111866969</c:v>
                </c:pt>
                <c:pt idx="2721">
                  <c:v>0.2837188111866969</c:v>
                </c:pt>
                <c:pt idx="2722">
                  <c:v>0.2837188111866969</c:v>
                </c:pt>
                <c:pt idx="2723">
                  <c:v>0.2837188111866969</c:v>
                </c:pt>
                <c:pt idx="2724">
                  <c:v>0.2837188111866969</c:v>
                </c:pt>
                <c:pt idx="2725">
                  <c:v>0.2837188111866969</c:v>
                </c:pt>
                <c:pt idx="2726">
                  <c:v>0.2837188111866969</c:v>
                </c:pt>
                <c:pt idx="2727">
                  <c:v>0.2837188111866969</c:v>
                </c:pt>
                <c:pt idx="2728">
                  <c:v>0.2837188111866969</c:v>
                </c:pt>
                <c:pt idx="2729">
                  <c:v>0.2837188111866969</c:v>
                </c:pt>
                <c:pt idx="2730">
                  <c:v>0.2837188111866969</c:v>
                </c:pt>
                <c:pt idx="2731">
                  <c:v>0.2837188111866969</c:v>
                </c:pt>
                <c:pt idx="2732">
                  <c:v>0.2837188111866969</c:v>
                </c:pt>
                <c:pt idx="2733">
                  <c:v>0.2837188111866969</c:v>
                </c:pt>
                <c:pt idx="2734">
                  <c:v>0.2837188111866969</c:v>
                </c:pt>
                <c:pt idx="2735">
                  <c:v>0.2837188111866969</c:v>
                </c:pt>
                <c:pt idx="2736">
                  <c:v>0.2837188111866969</c:v>
                </c:pt>
                <c:pt idx="2737">
                  <c:v>0.2837188111866969</c:v>
                </c:pt>
                <c:pt idx="2738">
                  <c:v>0.2837188111866969</c:v>
                </c:pt>
                <c:pt idx="2739">
                  <c:v>0.2837188111866969</c:v>
                </c:pt>
                <c:pt idx="2740">
                  <c:v>0.2837188111866969</c:v>
                </c:pt>
                <c:pt idx="2741">
                  <c:v>0.2837188111866969</c:v>
                </c:pt>
                <c:pt idx="2742">
                  <c:v>0.2837188111866969</c:v>
                </c:pt>
                <c:pt idx="2743">
                  <c:v>0.2837188111866969</c:v>
                </c:pt>
                <c:pt idx="2744">
                  <c:v>0.2837188111866969</c:v>
                </c:pt>
                <c:pt idx="2745">
                  <c:v>0.2837188111866969</c:v>
                </c:pt>
                <c:pt idx="2746">
                  <c:v>0.2837188111866969</c:v>
                </c:pt>
                <c:pt idx="2747">
                  <c:v>0.2837188111866969</c:v>
                </c:pt>
                <c:pt idx="2748">
                  <c:v>0.2837188111866969</c:v>
                </c:pt>
                <c:pt idx="2749">
                  <c:v>0.2837188111866969</c:v>
                </c:pt>
                <c:pt idx="2750">
                  <c:v>0.2837188111866969</c:v>
                </c:pt>
                <c:pt idx="2751">
                  <c:v>0.2837188111866969</c:v>
                </c:pt>
                <c:pt idx="2752">
                  <c:v>0.2837188111866969</c:v>
                </c:pt>
                <c:pt idx="2753">
                  <c:v>0.2837188111866969</c:v>
                </c:pt>
                <c:pt idx="2754">
                  <c:v>0.2837188111866969</c:v>
                </c:pt>
                <c:pt idx="2755">
                  <c:v>0.2837188111866969</c:v>
                </c:pt>
                <c:pt idx="2756">
                  <c:v>0.2837188111866969</c:v>
                </c:pt>
                <c:pt idx="2757">
                  <c:v>0.2837188111866969</c:v>
                </c:pt>
                <c:pt idx="2758">
                  <c:v>0.2837188111866969</c:v>
                </c:pt>
                <c:pt idx="2759">
                  <c:v>0.2837188111866969</c:v>
                </c:pt>
                <c:pt idx="2760">
                  <c:v>0.2837188111866969</c:v>
                </c:pt>
                <c:pt idx="2761">
                  <c:v>0.2837188111866969</c:v>
                </c:pt>
                <c:pt idx="2762">
                  <c:v>0.2837188111866969</c:v>
                </c:pt>
                <c:pt idx="2763">
                  <c:v>0.2837188111866969</c:v>
                </c:pt>
                <c:pt idx="2764">
                  <c:v>0.2837188111866969</c:v>
                </c:pt>
                <c:pt idx="2765">
                  <c:v>0.2837188111866969</c:v>
                </c:pt>
                <c:pt idx="2766">
                  <c:v>0.2837188111866969</c:v>
                </c:pt>
                <c:pt idx="2767">
                  <c:v>0.2837188111866969</c:v>
                </c:pt>
                <c:pt idx="2768">
                  <c:v>0.2837188111866969</c:v>
                </c:pt>
                <c:pt idx="2769">
                  <c:v>0.2837188111866969</c:v>
                </c:pt>
                <c:pt idx="2770">
                  <c:v>0.2837188111866969</c:v>
                </c:pt>
                <c:pt idx="2771">
                  <c:v>0.2837188111866969</c:v>
                </c:pt>
                <c:pt idx="2772">
                  <c:v>0.2837188111866969</c:v>
                </c:pt>
                <c:pt idx="2773">
                  <c:v>0.2837188111866969</c:v>
                </c:pt>
                <c:pt idx="2774">
                  <c:v>0.2837188111866969</c:v>
                </c:pt>
                <c:pt idx="2775">
                  <c:v>0.2837188111866969</c:v>
                </c:pt>
                <c:pt idx="2776">
                  <c:v>0.2837188111866969</c:v>
                </c:pt>
                <c:pt idx="2777">
                  <c:v>0.2837188111866969</c:v>
                </c:pt>
                <c:pt idx="2778">
                  <c:v>0.2837188111866969</c:v>
                </c:pt>
                <c:pt idx="2779">
                  <c:v>0.2837188111866969</c:v>
                </c:pt>
                <c:pt idx="2780">
                  <c:v>0.2837188111866969</c:v>
                </c:pt>
                <c:pt idx="2781">
                  <c:v>0.2837188111866969</c:v>
                </c:pt>
                <c:pt idx="2782">
                  <c:v>0.2837188111866969</c:v>
                </c:pt>
                <c:pt idx="2783">
                  <c:v>0.2837188111866969</c:v>
                </c:pt>
                <c:pt idx="2784">
                  <c:v>0.2837188111866969</c:v>
                </c:pt>
                <c:pt idx="2785">
                  <c:v>0.2837188111866969</c:v>
                </c:pt>
                <c:pt idx="2786">
                  <c:v>0.2837188111866969</c:v>
                </c:pt>
                <c:pt idx="2787">
                  <c:v>0.2837188111866969</c:v>
                </c:pt>
                <c:pt idx="2788">
                  <c:v>0.2837188111866969</c:v>
                </c:pt>
                <c:pt idx="2789">
                  <c:v>0.2837188111866969</c:v>
                </c:pt>
                <c:pt idx="2790">
                  <c:v>0.2837188111866969</c:v>
                </c:pt>
                <c:pt idx="2791">
                  <c:v>0.2837188111866969</c:v>
                </c:pt>
                <c:pt idx="2792">
                  <c:v>0.2837188111866969</c:v>
                </c:pt>
                <c:pt idx="2793">
                  <c:v>0.2837188111866969</c:v>
                </c:pt>
                <c:pt idx="2794">
                  <c:v>0.2837188111866969</c:v>
                </c:pt>
                <c:pt idx="2795">
                  <c:v>0.2837188111866969</c:v>
                </c:pt>
                <c:pt idx="2796">
                  <c:v>0.2837188111866969</c:v>
                </c:pt>
                <c:pt idx="2797">
                  <c:v>0.2837188111866969</c:v>
                </c:pt>
                <c:pt idx="2798">
                  <c:v>0.2837188111866969</c:v>
                </c:pt>
                <c:pt idx="2799">
                  <c:v>0.2837188111866969</c:v>
                </c:pt>
                <c:pt idx="2800">
                  <c:v>0.2837188111866969</c:v>
                </c:pt>
                <c:pt idx="2801">
                  <c:v>0.2837188111866969</c:v>
                </c:pt>
                <c:pt idx="2802">
                  <c:v>0.2837188111866969</c:v>
                </c:pt>
                <c:pt idx="2803">
                  <c:v>0.2837188111866969</c:v>
                </c:pt>
                <c:pt idx="2804">
                  <c:v>0.2837188111866969</c:v>
                </c:pt>
                <c:pt idx="2805">
                  <c:v>0.2837188111866969</c:v>
                </c:pt>
                <c:pt idx="2806">
                  <c:v>0.2837188111866969</c:v>
                </c:pt>
                <c:pt idx="2807">
                  <c:v>0.2837188111866969</c:v>
                </c:pt>
                <c:pt idx="2808">
                  <c:v>0.2837188111866969</c:v>
                </c:pt>
                <c:pt idx="2809">
                  <c:v>0.2837188111866969</c:v>
                </c:pt>
                <c:pt idx="2810">
                  <c:v>0.2837188111866969</c:v>
                </c:pt>
                <c:pt idx="2811">
                  <c:v>0.2837188111866969</c:v>
                </c:pt>
                <c:pt idx="2812">
                  <c:v>0.2837188111866969</c:v>
                </c:pt>
                <c:pt idx="2813">
                  <c:v>0.2837188111866969</c:v>
                </c:pt>
                <c:pt idx="2814">
                  <c:v>0.2837188111866969</c:v>
                </c:pt>
                <c:pt idx="2815">
                  <c:v>0.2837188111866969</c:v>
                </c:pt>
                <c:pt idx="2816">
                  <c:v>0.2837188111866969</c:v>
                </c:pt>
                <c:pt idx="2817">
                  <c:v>0.2837188111866969</c:v>
                </c:pt>
                <c:pt idx="2818">
                  <c:v>0.2837188111866969</c:v>
                </c:pt>
                <c:pt idx="2819">
                  <c:v>0.2837188111866969</c:v>
                </c:pt>
                <c:pt idx="2820">
                  <c:v>0.2837188111866969</c:v>
                </c:pt>
                <c:pt idx="2821">
                  <c:v>0.2837188111866969</c:v>
                </c:pt>
                <c:pt idx="2822">
                  <c:v>0.2837188111866969</c:v>
                </c:pt>
                <c:pt idx="2823">
                  <c:v>0.2837188111866969</c:v>
                </c:pt>
                <c:pt idx="2824">
                  <c:v>0.2837188111866969</c:v>
                </c:pt>
                <c:pt idx="2825">
                  <c:v>0.2837188111866969</c:v>
                </c:pt>
                <c:pt idx="2826">
                  <c:v>0.2837188111866969</c:v>
                </c:pt>
                <c:pt idx="2827">
                  <c:v>0.2837188111866969</c:v>
                </c:pt>
                <c:pt idx="2828">
                  <c:v>0.2837188111866969</c:v>
                </c:pt>
                <c:pt idx="2829">
                  <c:v>0.2837188111866969</c:v>
                </c:pt>
                <c:pt idx="2830">
                  <c:v>0.2837188111866969</c:v>
                </c:pt>
                <c:pt idx="2831">
                  <c:v>0.2837188111866969</c:v>
                </c:pt>
                <c:pt idx="2832">
                  <c:v>0.2837188111866969</c:v>
                </c:pt>
                <c:pt idx="2833">
                  <c:v>0.2837188111866969</c:v>
                </c:pt>
                <c:pt idx="2834">
                  <c:v>0.2837188111866969</c:v>
                </c:pt>
                <c:pt idx="2835">
                  <c:v>0.2837188111866969</c:v>
                </c:pt>
                <c:pt idx="2836">
                  <c:v>0.2837188111866969</c:v>
                </c:pt>
                <c:pt idx="2837">
                  <c:v>0.2837188111866969</c:v>
                </c:pt>
                <c:pt idx="2838">
                  <c:v>0.2837188111866969</c:v>
                </c:pt>
                <c:pt idx="2839">
                  <c:v>0.2837188111866969</c:v>
                </c:pt>
                <c:pt idx="2840">
                  <c:v>0.2837188111866969</c:v>
                </c:pt>
                <c:pt idx="2841">
                  <c:v>0.2837188111866969</c:v>
                </c:pt>
                <c:pt idx="2842">
                  <c:v>0.2837188111866969</c:v>
                </c:pt>
                <c:pt idx="2843">
                  <c:v>0.2837188111866969</c:v>
                </c:pt>
                <c:pt idx="2844">
                  <c:v>0.2837188111866969</c:v>
                </c:pt>
                <c:pt idx="2845">
                  <c:v>0.2837188111866969</c:v>
                </c:pt>
                <c:pt idx="2846">
                  <c:v>0.2837188111866969</c:v>
                </c:pt>
                <c:pt idx="2847">
                  <c:v>0.2837188111866969</c:v>
                </c:pt>
                <c:pt idx="2848">
                  <c:v>0.2837188111866969</c:v>
                </c:pt>
                <c:pt idx="2849">
                  <c:v>0.2837188111866969</c:v>
                </c:pt>
                <c:pt idx="2850">
                  <c:v>0.2837188111866969</c:v>
                </c:pt>
                <c:pt idx="2851">
                  <c:v>0.2837188111866969</c:v>
                </c:pt>
                <c:pt idx="2852">
                  <c:v>0.2837188111866969</c:v>
                </c:pt>
                <c:pt idx="2853">
                  <c:v>0.2837188111866969</c:v>
                </c:pt>
                <c:pt idx="2854">
                  <c:v>0.2837188111866969</c:v>
                </c:pt>
                <c:pt idx="2855">
                  <c:v>0.2837188111866969</c:v>
                </c:pt>
                <c:pt idx="2856">
                  <c:v>0.2837188111866969</c:v>
                </c:pt>
                <c:pt idx="2857">
                  <c:v>0.2837188111866969</c:v>
                </c:pt>
                <c:pt idx="2858">
                  <c:v>0.2837188111866969</c:v>
                </c:pt>
                <c:pt idx="2859">
                  <c:v>0.2837188111866969</c:v>
                </c:pt>
                <c:pt idx="2860">
                  <c:v>0.2837188111866969</c:v>
                </c:pt>
                <c:pt idx="2861">
                  <c:v>0.2837188111866969</c:v>
                </c:pt>
                <c:pt idx="2862">
                  <c:v>0.2837188111866969</c:v>
                </c:pt>
                <c:pt idx="2863">
                  <c:v>0.2837188111866969</c:v>
                </c:pt>
                <c:pt idx="2864">
                  <c:v>0.2837188111866969</c:v>
                </c:pt>
                <c:pt idx="2865">
                  <c:v>0.2837188111866969</c:v>
                </c:pt>
                <c:pt idx="2866">
                  <c:v>0.2837188111866969</c:v>
                </c:pt>
                <c:pt idx="2867">
                  <c:v>0.2837188111866969</c:v>
                </c:pt>
                <c:pt idx="2868">
                  <c:v>0.2837188111866969</c:v>
                </c:pt>
                <c:pt idx="2869">
                  <c:v>0.2837188111866969</c:v>
                </c:pt>
                <c:pt idx="2870">
                  <c:v>0.2837188111866969</c:v>
                </c:pt>
                <c:pt idx="2871">
                  <c:v>0.2837188111866969</c:v>
                </c:pt>
                <c:pt idx="2872">
                  <c:v>0.2837188111866969</c:v>
                </c:pt>
                <c:pt idx="2873">
                  <c:v>0.2837188111866969</c:v>
                </c:pt>
                <c:pt idx="2874">
                  <c:v>0.2837188111866969</c:v>
                </c:pt>
                <c:pt idx="2875">
                  <c:v>0.2837188111866969</c:v>
                </c:pt>
                <c:pt idx="2876">
                  <c:v>0.2837188111866969</c:v>
                </c:pt>
                <c:pt idx="2877">
                  <c:v>0.2837188111866969</c:v>
                </c:pt>
                <c:pt idx="2878">
                  <c:v>0.2837188111866969</c:v>
                </c:pt>
                <c:pt idx="2879">
                  <c:v>0.2837188111866969</c:v>
                </c:pt>
                <c:pt idx="2880">
                  <c:v>0.2837188111866969</c:v>
                </c:pt>
                <c:pt idx="2881">
                  <c:v>0.2837188111866969</c:v>
                </c:pt>
                <c:pt idx="2882">
                  <c:v>0.2837188111866969</c:v>
                </c:pt>
                <c:pt idx="2883">
                  <c:v>0.2837188111866969</c:v>
                </c:pt>
                <c:pt idx="2884">
                  <c:v>0.2837188111866969</c:v>
                </c:pt>
                <c:pt idx="2885">
                  <c:v>0.2837188111866969</c:v>
                </c:pt>
                <c:pt idx="2886">
                  <c:v>0.2837188111866969</c:v>
                </c:pt>
                <c:pt idx="2887">
                  <c:v>0.2837188111866969</c:v>
                </c:pt>
                <c:pt idx="2888">
                  <c:v>0.2837188111866969</c:v>
                </c:pt>
                <c:pt idx="2889">
                  <c:v>0.2837188111866969</c:v>
                </c:pt>
                <c:pt idx="2890">
                  <c:v>0.2837188111866969</c:v>
                </c:pt>
                <c:pt idx="2891">
                  <c:v>0.2837188111866969</c:v>
                </c:pt>
                <c:pt idx="2892">
                  <c:v>0.2837188111866969</c:v>
                </c:pt>
                <c:pt idx="2893">
                  <c:v>0.2837188111866969</c:v>
                </c:pt>
                <c:pt idx="2894">
                  <c:v>0.2837188111866969</c:v>
                </c:pt>
                <c:pt idx="2895">
                  <c:v>0.2837188111866969</c:v>
                </c:pt>
                <c:pt idx="2896">
                  <c:v>0.2837188111866969</c:v>
                </c:pt>
                <c:pt idx="2897">
                  <c:v>0.2837188111866969</c:v>
                </c:pt>
                <c:pt idx="2898">
                  <c:v>0.2837188111866969</c:v>
                </c:pt>
                <c:pt idx="2899">
                  <c:v>0.2837188111866969</c:v>
                </c:pt>
                <c:pt idx="2900">
                  <c:v>0.2837188111866969</c:v>
                </c:pt>
                <c:pt idx="2901">
                  <c:v>0.2837188111866969</c:v>
                </c:pt>
                <c:pt idx="2902">
                  <c:v>0.2837188111866969</c:v>
                </c:pt>
                <c:pt idx="2903">
                  <c:v>0.2837188111866969</c:v>
                </c:pt>
                <c:pt idx="2904">
                  <c:v>0.2837188111866969</c:v>
                </c:pt>
                <c:pt idx="2905">
                  <c:v>0.2837188111866969</c:v>
                </c:pt>
                <c:pt idx="2906">
                  <c:v>0.2837188111866969</c:v>
                </c:pt>
                <c:pt idx="2907">
                  <c:v>0.2837188111866969</c:v>
                </c:pt>
                <c:pt idx="2908">
                  <c:v>0.2837188111866969</c:v>
                </c:pt>
                <c:pt idx="2909">
                  <c:v>0.2837188111866969</c:v>
                </c:pt>
                <c:pt idx="2910">
                  <c:v>0.2837188111866969</c:v>
                </c:pt>
                <c:pt idx="2911">
                  <c:v>0.2837188111866969</c:v>
                </c:pt>
                <c:pt idx="2912">
                  <c:v>0.2837188111866969</c:v>
                </c:pt>
                <c:pt idx="2913">
                  <c:v>0.2837188111866969</c:v>
                </c:pt>
                <c:pt idx="2914">
                  <c:v>0.2837188111866969</c:v>
                </c:pt>
                <c:pt idx="2915">
                  <c:v>0.2837188111866969</c:v>
                </c:pt>
                <c:pt idx="2916">
                  <c:v>0.2837188111866969</c:v>
                </c:pt>
                <c:pt idx="2917">
                  <c:v>0.2837188111866969</c:v>
                </c:pt>
                <c:pt idx="2918">
                  <c:v>0.2837188111866969</c:v>
                </c:pt>
                <c:pt idx="2919">
                  <c:v>0.2837188111866969</c:v>
                </c:pt>
                <c:pt idx="2920">
                  <c:v>0.2837188111866969</c:v>
                </c:pt>
                <c:pt idx="2921">
                  <c:v>0.2837188111866969</c:v>
                </c:pt>
                <c:pt idx="2922">
                  <c:v>0.2837188111866969</c:v>
                </c:pt>
                <c:pt idx="2923">
                  <c:v>0.2837188111866969</c:v>
                </c:pt>
                <c:pt idx="2924">
                  <c:v>0.2837188111866969</c:v>
                </c:pt>
                <c:pt idx="2925">
                  <c:v>0.2837188111866969</c:v>
                </c:pt>
                <c:pt idx="2926">
                  <c:v>0.2837188111866969</c:v>
                </c:pt>
                <c:pt idx="2927">
                  <c:v>0.2837188111866969</c:v>
                </c:pt>
                <c:pt idx="2928">
                  <c:v>0.2837188111866969</c:v>
                </c:pt>
                <c:pt idx="2929">
                  <c:v>0.2837188111866969</c:v>
                </c:pt>
                <c:pt idx="2930">
                  <c:v>0.2837188111866969</c:v>
                </c:pt>
                <c:pt idx="2931">
                  <c:v>0.2837188111866969</c:v>
                </c:pt>
                <c:pt idx="2932">
                  <c:v>0.2837188111866969</c:v>
                </c:pt>
                <c:pt idx="2933">
                  <c:v>0.2837188111866969</c:v>
                </c:pt>
                <c:pt idx="2934">
                  <c:v>0.2837188111866969</c:v>
                </c:pt>
                <c:pt idx="2935">
                  <c:v>0.2837188111866969</c:v>
                </c:pt>
                <c:pt idx="2936">
                  <c:v>0.2837188111866969</c:v>
                </c:pt>
                <c:pt idx="2937">
                  <c:v>0.2837188111866969</c:v>
                </c:pt>
                <c:pt idx="2938">
                  <c:v>0.2837188111866969</c:v>
                </c:pt>
                <c:pt idx="2939">
                  <c:v>0.2837188111866969</c:v>
                </c:pt>
                <c:pt idx="2940">
                  <c:v>0.2837188111866969</c:v>
                </c:pt>
                <c:pt idx="2941">
                  <c:v>0.2837188111866969</c:v>
                </c:pt>
                <c:pt idx="2942">
                  <c:v>0.2837188111866969</c:v>
                </c:pt>
                <c:pt idx="2943">
                  <c:v>0.2837188111866969</c:v>
                </c:pt>
                <c:pt idx="2944">
                  <c:v>0.2837188111866969</c:v>
                </c:pt>
                <c:pt idx="2945">
                  <c:v>0.2837188111866969</c:v>
                </c:pt>
                <c:pt idx="2946">
                  <c:v>0.2837188111866969</c:v>
                </c:pt>
                <c:pt idx="2947">
                  <c:v>0.2837188111866969</c:v>
                </c:pt>
                <c:pt idx="2948">
                  <c:v>0.2837188111866969</c:v>
                </c:pt>
                <c:pt idx="2949">
                  <c:v>0.2837188111866969</c:v>
                </c:pt>
                <c:pt idx="2950">
                  <c:v>0.2837188111866969</c:v>
                </c:pt>
                <c:pt idx="2951">
                  <c:v>0.2837188111866969</c:v>
                </c:pt>
                <c:pt idx="2952">
                  <c:v>0.2837188111866969</c:v>
                </c:pt>
                <c:pt idx="2953">
                  <c:v>0.2837188111866969</c:v>
                </c:pt>
                <c:pt idx="2954">
                  <c:v>0.2837188111866969</c:v>
                </c:pt>
                <c:pt idx="2955">
                  <c:v>0.2837188111866969</c:v>
                </c:pt>
                <c:pt idx="2956">
                  <c:v>0.2837188111866969</c:v>
                </c:pt>
                <c:pt idx="2957">
                  <c:v>0.2837188111866969</c:v>
                </c:pt>
                <c:pt idx="2958">
                  <c:v>0.2837188111866969</c:v>
                </c:pt>
                <c:pt idx="2959">
                  <c:v>0.2837188111866969</c:v>
                </c:pt>
                <c:pt idx="2960">
                  <c:v>0.2837188111866969</c:v>
                </c:pt>
                <c:pt idx="2961">
                  <c:v>0.2837188111866969</c:v>
                </c:pt>
                <c:pt idx="2962">
                  <c:v>0.2837188111866969</c:v>
                </c:pt>
                <c:pt idx="2963">
                  <c:v>0.2837188111866969</c:v>
                </c:pt>
                <c:pt idx="2964">
                  <c:v>0.2837188111866969</c:v>
                </c:pt>
                <c:pt idx="2965">
                  <c:v>0.2837188111866969</c:v>
                </c:pt>
                <c:pt idx="2966">
                  <c:v>0.2837188111866969</c:v>
                </c:pt>
                <c:pt idx="2967">
                  <c:v>0.2837188111866969</c:v>
                </c:pt>
                <c:pt idx="2968">
                  <c:v>0.2837188111866969</c:v>
                </c:pt>
                <c:pt idx="2969">
                  <c:v>0.2837188111866969</c:v>
                </c:pt>
                <c:pt idx="2970">
                  <c:v>0.2837188111866969</c:v>
                </c:pt>
                <c:pt idx="2971">
                  <c:v>0.2837188111866969</c:v>
                </c:pt>
                <c:pt idx="2972">
                  <c:v>0.2837188111866969</c:v>
                </c:pt>
                <c:pt idx="2973">
                  <c:v>0.2837188111866969</c:v>
                </c:pt>
                <c:pt idx="2974">
                  <c:v>0.2837188111866969</c:v>
                </c:pt>
                <c:pt idx="2975">
                  <c:v>0.2837188111866969</c:v>
                </c:pt>
                <c:pt idx="2976">
                  <c:v>0.2837188111866969</c:v>
                </c:pt>
                <c:pt idx="2977">
                  <c:v>0.2837188111866969</c:v>
                </c:pt>
                <c:pt idx="2978">
                  <c:v>0.2837188111866969</c:v>
                </c:pt>
                <c:pt idx="2979">
                  <c:v>0.2837188111866969</c:v>
                </c:pt>
                <c:pt idx="2980">
                  <c:v>0.2837188111866969</c:v>
                </c:pt>
                <c:pt idx="2981">
                  <c:v>0.2837188111866969</c:v>
                </c:pt>
                <c:pt idx="2982">
                  <c:v>0.2837188111866969</c:v>
                </c:pt>
                <c:pt idx="2983">
                  <c:v>0.2837188111866969</c:v>
                </c:pt>
                <c:pt idx="2984">
                  <c:v>0.2837188111866969</c:v>
                </c:pt>
                <c:pt idx="2985">
                  <c:v>0.2837188111866969</c:v>
                </c:pt>
                <c:pt idx="2986">
                  <c:v>0.2837188111866969</c:v>
                </c:pt>
                <c:pt idx="2987">
                  <c:v>0.2837188111866969</c:v>
                </c:pt>
                <c:pt idx="2988">
                  <c:v>0.2837188111866969</c:v>
                </c:pt>
                <c:pt idx="2989">
                  <c:v>0.2837188111866969</c:v>
                </c:pt>
                <c:pt idx="2990">
                  <c:v>0.2837188111866969</c:v>
                </c:pt>
                <c:pt idx="2991">
                  <c:v>0.2837188111866969</c:v>
                </c:pt>
                <c:pt idx="2992">
                  <c:v>0.2837188111866969</c:v>
                </c:pt>
                <c:pt idx="2993">
                  <c:v>0.2837188111866969</c:v>
                </c:pt>
                <c:pt idx="2994">
                  <c:v>0.2837188111866969</c:v>
                </c:pt>
                <c:pt idx="2995">
                  <c:v>0.2837188111866969</c:v>
                </c:pt>
                <c:pt idx="2996">
                  <c:v>0.2837188111866969</c:v>
                </c:pt>
                <c:pt idx="2997">
                  <c:v>0.2837188111866969</c:v>
                </c:pt>
                <c:pt idx="2998">
                  <c:v>0.2837188111866969</c:v>
                </c:pt>
                <c:pt idx="2999">
                  <c:v>0.2837188111866969</c:v>
                </c:pt>
                <c:pt idx="3000">
                  <c:v>0.2837188111866969</c:v>
                </c:pt>
                <c:pt idx="3001">
                  <c:v>0.2837188111866969</c:v>
                </c:pt>
                <c:pt idx="3002">
                  <c:v>0.2837188111866969</c:v>
                </c:pt>
                <c:pt idx="3003">
                  <c:v>0.2837188111866969</c:v>
                </c:pt>
                <c:pt idx="3004">
                  <c:v>0.2837188111866969</c:v>
                </c:pt>
                <c:pt idx="3005">
                  <c:v>0.2837188111866969</c:v>
                </c:pt>
                <c:pt idx="3006">
                  <c:v>0.2837188111866969</c:v>
                </c:pt>
                <c:pt idx="3007">
                  <c:v>0.2837188111866969</c:v>
                </c:pt>
                <c:pt idx="3008">
                  <c:v>0.2837188111866969</c:v>
                </c:pt>
                <c:pt idx="3009">
                  <c:v>0.2837188111866969</c:v>
                </c:pt>
                <c:pt idx="3010">
                  <c:v>0.2837188111866969</c:v>
                </c:pt>
                <c:pt idx="3011">
                  <c:v>0.2837188111866969</c:v>
                </c:pt>
                <c:pt idx="3012">
                  <c:v>0.2837188111866969</c:v>
                </c:pt>
                <c:pt idx="3013">
                  <c:v>0.2837188111866969</c:v>
                </c:pt>
                <c:pt idx="3014">
                  <c:v>0.2837188111866969</c:v>
                </c:pt>
                <c:pt idx="3015">
                  <c:v>0.2837188111866969</c:v>
                </c:pt>
                <c:pt idx="3016">
                  <c:v>0.2837188111866969</c:v>
                </c:pt>
                <c:pt idx="3017">
                  <c:v>0.2837188111866969</c:v>
                </c:pt>
                <c:pt idx="3018">
                  <c:v>0.2837188111866969</c:v>
                </c:pt>
                <c:pt idx="3019">
                  <c:v>0.2837188111866969</c:v>
                </c:pt>
                <c:pt idx="3020">
                  <c:v>0.2837188111866969</c:v>
                </c:pt>
                <c:pt idx="3021">
                  <c:v>0.2837188111866969</c:v>
                </c:pt>
                <c:pt idx="3022">
                  <c:v>0.2837188111866969</c:v>
                </c:pt>
                <c:pt idx="3023">
                  <c:v>0.2837188111866969</c:v>
                </c:pt>
                <c:pt idx="3024">
                  <c:v>0.2837188111866969</c:v>
                </c:pt>
                <c:pt idx="3025">
                  <c:v>0.2837188111866969</c:v>
                </c:pt>
                <c:pt idx="3026">
                  <c:v>0.2837188111866969</c:v>
                </c:pt>
                <c:pt idx="3027">
                  <c:v>0.2837188111866969</c:v>
                </c:pt>
                <c:pt idx="3028">
                  <c:v>0.2837188111866969</c:v>
                </c:pt>
                <c:pt idx="3029">
                  <c:v>0.2837188111866969</c:v>
                </c:pt>
                <c:pt idx="3030">
                  <c:v>0.2837188111866969</c:v>
                </c:pt>
                <c:pt idx="3031">
                  <c:v>0.2837188111866969</c:v>
                </c:pt>
                <c:pt idx="3032">
                  <c:v>0.2837188111866969</c:v>
                </c:pt>
                <c:pt idx="3033">
                  <c:v>0.2837188111866969</c:v>
                </c:pt>
                <c:pt idx="3034">
                  <c:v>0.2837188111866969</c:v>
                </c:pt>
                <c:pt idx="3035">
                  <c:v>0.2837188111866969</c:v>
                </c:pt>
                <c:pt idx="3036">
                  <c:v>0.2837188111866969</c:v>
                </c:pt>
                <c:pt idx="3037">
                  <c:v>0.2837188111866969</c:v>
                </c:pt>
                <c:pt idx="3038">
                  <c:v>0.2837188111866969</c:v>
                </c:pt>
                <c:pt idx="3039">
                  <c:v>0.2837188111866969</c:v>
                </c:pt>
                <c:pt idx="3040">
                  <c:v>0.2837188111866969</c:v>
                </c:pt>
                <c:pt idx="3041">
                  <c:v>0.2837188111866969</c:v>
                </c:pt>
                <c:pt idx="3042">
                  <c:v>0.2837188111866969</c:v>
                </c:pt>
                <c:pt idx="3043">
                  <c:v>0.2837188111866969</c:v>
                </c:pt>
                <c:pt idx="3044">
                  <c:v>0.2837188111866969</c:v>
                </c:pt>
                <c:pt idx="3045">
                  <c:v>0.2837188111866969</c:v>
                </c:pt>
                <c:pt idx="3046">
                  <c:v>0.2837188111866969</c:v>
                </c:pt>
                <c:pt idx="3047">
                  <c:v>0.2837188111866969</c:v>
                </c:pt>
                <c:pt idx="3048">
                  <c:v>0.2837188111866969</c:v>
                </c:pt>
                <c:pt idx="3049">
                  <c:v>0.2837188111866969</c:v>
                </c:pt>
                <c:pt idx="3050">
                  <c:v>0.2837188111866969</c:v>
                </c:pt>
                <c:pt idx="3051">
                  <c:v>0.2837188111866969</c:v>
                </c:pt>
                <c:pt idx="3052">
                  <c:v>0.2837188111866969</c:v>
                </c:pt>
                <c:pt idx="3053">
                  <c:v>0.2837188111866969</c:v>
                </c:pt>
                <c:pt idx="3054">
                  <c:v>0.2837188111866969</c:v>
                </c:pt>
                <c:pt idx="3055">
                  <c:v>0.2837188111866969</c:v>
                </c:pt>
                <c:pt idx="3056">
                  <c:v>0.2837188111866969</c:v>
                </c:pt>
                <c:pt idx="3057">
                  <c:v>0.2837188111866969</c:v>
                </c:pt>
                <c:pt idx="3058">
                  <c:v>0.2837188111866969</c:v>
                </c:pt>
                <c:pt idx="3059">
                  <c:v>0.2837188111866969</c:v>
                </c:pt>
                <c:pt idx="3060">
                  <c:v>0.2837188111866969</c:v>
                </c:pt>
                <c:pt idx="3061">
                  <c:v>0.2837188111866969</c:v>
                </c:pt>
                <c:pt idx="3062">
                  <c:v>0.2837188111866969</c:v>
                </c:pt>
                <c:pt idx="3063">
                  <c:v>0.2837188111866969</c:v>
                </c:pt>
                <c:pt idx="3064">
                  <c:v>0.2837188111866969</c:v>
                </c:pt>
                <c:pt idx="3065">
                  <c:v>0.2837188111866969</c:v>
                </c:pt>
                <c:pt idx="3066">
                  <c:v>0.2837188111866969</c:v>
                </c:pt>
                <c:pt idx="3067">
                  <c:v>0.2837188111866969</c:v>
                </c:pt>
                <c:pt idx="3068">
                  <c:v>0.2837188111866969</c:v>
                </c:pt>
                <c:pt idx="3069">
                  <c:v>0.2837188111866969</c:v>
                </c:pt>
                <c:pt idx="3070">
                  <c:v>0.2837188111866969</c:v>
                </c:pt>
                <c:pt idx="3071">
                  <c:v>0.2837188111866969</c:v>
                </c:pt>
                <c:pt idx="3072">
                  <c:v>0.2837188111866969</c:v>
                </c:pt>
                <c:pt idx="3073">
                  <c:v>0.2837188111866969</c:v>
                </c:pt>
                <c:pt idx="3074">
                  <c:v>0.2837188111866969</c:v>
                </c:pt>
                <c:pt idx="3075">
                  <c:v>0.2837188111866969</c:v>
                </c:pt>
                <c:pt idx="3076">
                  <c:v>0.2837188111866969</c:v>
                </c:pt>
                <c:pt idx="3077">
                  <c:v>0.2837188111866969</c:v>
                </c:pt>
                <c:pt idx="3078">
                  <c:v>0.2837188111866969</c:v>
                </c:pt>
                <c:pt idx="3079">
                  <c:v>0.2837188111866969</c:v>
                </c:pt>
                <c:pt idx="3080">
                  <c:v>0.2837188111866969</c:v>
                </c:pt>
                <c:pt idx="3081">
                  <c:v>0.2837188111866969</c:v>
                </c:pt>
                <c:pt idx="3082">
                  <c:v>0.2837188111866969</c:v>
                </c:pt>
                <c:pt idx="3083">
                  <c:v>0.2837188111866969</c:v>
                </c:pt>
                <c:pt idx="3084">
                  <c:v>0.2837188111866969</c:v>
                </c:pt>
                <c:pt idx="3085">
                  <c:v>0.2837188111866969</c:v>
                </c:pt>
                <c:pt idx="3086">
                  <c:v>0.2837188111866969</c:v>
                </c:pt>
                <c:pt idx="3087">
                  <c:v>0.2837188111866969</c:v>
                </c:pt>
                <c:pt idx="3088">
                  <c:v>0.2837188111866969</c:v>
                </c:pt>
                <c:pt idx="3089">
                  <c:v>0.2837188111866969</c:v>
                </c:pt>
                <c:pt idx="3090">
                  <c:v>0.2837188111866969</c:v>
                </c:pt>
                <c:pt idx="3091">
                  <c:v>0.2837188111866969</c:v>
                </c:pt>
                <c:pt idx="3092">
                  <c:v>0.2837188111866969</c:v>
                </c:pt>
                <c:pt idx="3093">
                  <c:v>0.2837188111866969</c:v>
                </c:pt>
                <c:pt idx="3094">
                  <c:v>0.2837188111866969</c:v>
                </c:pt>
                <c:pt idx="3095">
                  <c:v>0.2837188111866969</c:v>
                </c:pt>
                <c:pt idx="3096">
                  <c:v>0.2837188111866969</c:v>
                </c:pt>
                <c:pt idx="3097">
                  <c:v>0.2837188111866969</c:v>
                </c:pt>
                <c:pt idx="3098">
                  <c:v>0.2837188111866969</c:v>
                </c:pt>
                <c:pt idx="3099">
                  <c:v>0.2837188111866969</c:v>
                </c:pt>
                <c:pt idx="3100">
                  <c:v>0.2837188111866969</c:v>
                </c:pt>
                <c:pt idx="3101">
                  <c:v>0.2837188111866969</c:v>
                </c:pt>
                <c:pt idx="3102">
                  <c:v>0.2837188111866969</c:v>
                </c:pt>
                <c:pt idx="3103">
                  <c:v>0.2837188111866969</c:v>
                </c:pt>
                <c:pt idx="3104">
                  <c:v>0.2837188111866969</c:v>
                </c:pt>
                <c:pt idx="3105">
                  <c:v>0.2837188111866969</c:v>
                </c:pt>
                <c:pt idx="3106">
                  <c:v>0.2837188111866969</c:v>
                </c:pt>
                <c:pt idx="3107">
                  <c:v>0.2837188111866969</c:v>
                </c:pt>
                <c:pt idx="3108">
                  <c:v>0.2837188111866969</c:v>
                </c:pt>
                <c:pt idx="3109">
                  <c:v>0.2837188111866969</c:v>
                </c:pt>
                <c:pt idx="3110">
                  <c:v>0.2837188111866969</c:v>
                </c:pt>
                <c:pt idx="3111">
                  <c:v>0.2837188111866969</c:v>
                </c:pt>
                <c:pt idx="3112">
                  <c:v>0.2837188111866969</c:v>
                </c:pt>
                <c:pt idx="3113">
                  <c:v>0.2837188111866969</c:v>
                </c:pt>
                <c:pt idx="3114">
                  <c:v>0.2837188111866969</c:v>
                </c:pt>
                <c:pt idx="3115">
                  <c:v>0.2837188111866969</c:v>
                </c:pt>
                <c:pt idx="3116">
                  <c:v>0.2837188111866969</c:v>
                </c:pt>
                <c:pt idx="3117">
                  <c:v>0.2837188111866969</c:v>
                </c:pt>
                <c:pt idx="3118">
                  <c:v>0.2837188111866969</c:v>
                </c:pt>
                <c:pt idx="3119">
                  <c:v>0.2837188111866969</c:v>
                </c:pt>
                <c:pt idx="3120">
                  <c:v>0.2837188111866969</c:v>
                </c:pt>
                <c:pt idx="3121">
                  <c:v>0.2837188111866969</c:v>
                </c:pt>
                <c:pt idx="3122">
                  <c:v>0.2837188111866969</c:v>
                </c:pt>
                <c:pt idx="3123">
                  <c:v>0.2837188111866969</c:v>
                </c:pt>
                <c:pt idx="3124">
                  <c:v>0.2837188111866969</c:v>
                </c:pt>
                <c:pt idx="3125">
                  <c:v>0.2837188111866969</c:v>
                </c:pt>
                <c:pt idx="3126">
                  <c:v>0.2837188111866969</c:v>
                </c:pt>
                <c:pt idx="3127">
                  <c:v>0.2837188111866969</c:v>
                </c:pt>
                <c:pt idx="3128">
                  <c:v>0.2837188111866969</c:v>
                </c:pt>
                <c:pt idx="3129">
                  <c:v>0.2837188111866969</c:v>
                </c:pt>
                <c:pt idx="3130">
                  <c:v>0.2837188111866969</c:v>
                </c:pt>
                <c:pt idx="3131">
                  <c:v>0.2837188111866969</c:v>
                </c:pt>
                <c:pt idx="3132">
                  <c:v>0.2837188111866969</c:v>
                </c:pt>
                <c:pt idx="3133">
                  <c:v>0.2837188111866969</c:v>
                </c:pt>
                <c:pt idx="3134">
                  <c:v>0.2837188111866969</c:v>
                </c:pt>
                <c:pt idx="3135">
                  <c:v>0.2837188111866969</c:v>
                </c:pt>
                <c:pt idx="3136">
                  <c:v>0.2837188111866969</c:v>
                </c:pt>
                <c:pt idx="3137">
                  <c:v>0.2837188111866969</c:v>
                </c:pt>
                <c:pt idx="3138">
                  <c:v>0.2837188111866969</c:v>
                </c:pt>
                <c:pt idx="3139">
                  <c:v>0.2837188111866969</c:v>
                </c:pt>
                <c:pt idx="3140">
                  <c:v>0.2837188111866969</c:v>
                </c:pt>
                <c:pt idx="3141">
                  <c:v>0.2837188111866969</c:v>
                </c:pt>
                <c:pt idx="3142">
                  <c:v>0.2837188111866969</c:v>
                </c:pt>
                <c:pt idx="3143">
                  <c:v>0.2837188111866969</c:v>
                </c:pt>
                <c:pt idx="3144">
                  <c:v>0.2837188111866969</c:v>
                </c:pt>
                <c:pt idx="3145">
                  <c:v>0.2837188111866969</c:v>
                </c:pt>
                <c:pt idx="3146">
                  <c:v>0.2837188111866969</c:v>
                </c:pt>
                <c:pt idx="3147">
                  <c:v>0.2837188111866969</c:v>
                </c:pt>
                <c:pt idx="3148">
                  <c:v>0.2837188111866969</c:v>
                </c:pt>
                <c:pt idx="3149">
                  <c:v>0.2837188111866969</c:v>
                </c:pt>
                <c:pt idx="3150">
                  <c:v>0.2837188111866969</c:v>
                </c:pt>
                <c:pt idx="3151">
                  <c:v>0.2837188111866969</c:v>
                </c:pt>
                <c:pt idx="3152">
                  <c:v>0.2837188111866969</c:v>
                </c:pt>
                <c:pt idx="3153">
                  <c:v>0.2837188111866969</c:v>
                </c:pt>
                <c:pt idx="3154">
                  <c:v>0.2837188111866969</c:v>
                </c:pt>
                <c:pt idx="3155">
                  <c:v>0.2837188111866969</c:v>
                </c:pt>
                <c:pt idx="3156">
                  <c:v>0.2837188111866969</c:v>
                </c:pt>
                <c:pt idx="3157">
                  <c:v>0.2837188111866969</c:v>
                </c:pt>
                <c:pt idx="3158">
                  <c:v>0.2837188111866969</c:v>
                </c:pt>
                <c:pt idx="3159">
                  <c:v>0.2837188111866969</c:v>
                </c:pt>
                <c:pt idx="3160">
                  <c:v>0.2837188111866969</c:v>
                </c:pt>
                <c:pt idx="3161">
                  <c:v>0.2837188111866969</c:v>
                </c:pt>
                <c:pt idx="3162">
                  <c:v>0.2837188111866969</c:v>
                </c:pt>
                <c:pt idx="3163">
                  <c:v>0.2837188111866969</c:v>
                </c:pt>
                <c:pt idx="3164">
                  <c:v>0.2837188111866969</c:v>
                </c:pt>
                <c:pt idx="3165">
                  <c:v>0.2837188111866969</c:v>
                </c:pt>
                <c:pt idx="3166">
                  <c:v>0.2837188111866969</c:v>
                </c:pt>
                <c:pt idx="3167">
                  <c:v>0.2837188111866969</c:v>
                </c:pt>
                <c:pt idx="3168">
                  <c:v>0.2837188111866969</c:v>
                </c:pt>
                <c:pt idx="3169">
                  <c:v>0.2837188111866969</c:v>
                </c:pt>
                <c:pt idx="3170">
                  <c:v>0.2837188111866969</c:v>
                </c:pt>
                <c:pt idx="3171">
                  <c:v>0.2837188111866969</c:v>
                </c:pt>
                <c:pt idx="3172">
                  <c:v>0.2837188111866969</c:v>
                </c:pt>
                <c:pt idx="3173">
                  <c:v>0.2837188111866969</c:v>
                </c:pt>
                <c:pt idx="3174">
                  <c:v>0.2837188111866969</c:v>
                </c:pt>
                <c:pt idx="3175">
                  <c:v>0.2837188111866969</c:v>
                </c:pt>
                <c:pt idx="3176">
                  <c:v>0.2837188111866969</c:v>
                </c:pt>
                <c:pt idx="3177">
                  <c:v>0.2837188111866969</c:v>
                </c:pt>
                <c:pt idx="3178">
                  <c:v>0.2837188111866969</c:v>
                </c:pt>
                <c:pt idx="3179">
                  <c:v>0.2837188111866969</c:v>
                </c:pt>
                <c:pt idx="3180">
                  <c:v>0.2837188111866969</c:v>
                </c:pt>
                <c:pt idx="3181">
                  <c:v>0.2837188111866969</c:v>
                </c:pt>
                <c:pt idx="3182">
                  <c:v>0.2837188111866969</c:v>
                </c:pt>
                <c:pt idx="3183">
                  <c:v>0.2837188111866969</c:v>
                </c:pt>
                <c:pt idx="3184">
                  <c:v>0.2837188111866969</c:v>
                </c:pt>
                <c:pt idx="3185">
                  <c:v>0.2837188111866969</c:v>
                </c:pt>
                <c:pt idx="3186">
                  <c:v>0.2837188111866969</c:v>
                </c:pt>
                <c:pt idx="3187">
                  <c:v>0.2837188111866969</c:v>
                </c:pt>
                <c:pt idx="3188">
                  <c:v>0.2837188111866969</c:v>
                </c:pt>
                <c:pt idx="3189">
                  <c:v>0.2837188111866969</c:v>
                </c:pt>
                <c:pt idx="3190">
                  <c:v>0.2837188111866969</c:v>
                </c:pt>
                <c:pt idx="3191">
                  <c:v>0.2837188111866969</c:v>
                </c:pt>
                <c:pt idx="3192">
                  <c:v>0.2837188111866969</c:v>
                </c:pt>
                <c:pt idx="3193">
                  <c:v>0.2837188111866969</c:v>
                </c:pt>
                <c:pt idx="3194">
                  <c:v>0.2837188111866969</c:v>
                </c:pt>
                <c:pt idx="3195">
                  <c:v>0.2837188111866969</c:v>
                </c:pt>
                <c:pt idx="3196">
                  <c:v>0.2837188111866969</c:v>
                </c:pt>
                <c:pt idx="3197">
                  <c:v>0.2837188111866969</c:v>
                </c:pt>
                <c:pt idx="3198">
                  <c:v>0.2837188111866969</c:v>
                </c:pt>
                <c:pt idx="3199">
                  <c:v>0.2837188111866969</c:v>
                </c:pt>
                <c:pt idx="3200">
                  <c:v>0.2837188111866969</c:v>
                </c:pt>
                <c:pt idx="3201">
                  <c:v>0.2837188111866969</c:v>
                </c:pt>
                <c:pt idx="3202">
                  <c:v>0.2837188111866969</c:v>
                </c:pt>
                <c:pt idx="3203">
                  <c:v>0.2837188111866969</c:v>
                </c:pt>
                <c:pt idx="3204">
                  <c:v>0.2837188111866969</c:v>
                </c:pt>
                <c:pt idx="3205">
                  <c:v>0.2837188111866969</c:v>
                </c:pt>
                <c:pt idx="3206">
                  <c:v>0.2837188111866969</c:v>
                </c:pt>
                <c:pt idx="3207">
                  <c:v>0.2837188111866969</c:v>
                </c:pt>
                <c:pt idx="3208">
                  <c:v>0.2837188111866969</c:v>
                </c:pt>
                <c:pt idx="3209">
                  <c:v>0.2837188111866969</c:v>
                </c:pt>
                <c:pt idx="3210">
                  <c:v>0.2837188111866969</c:v>
                </c:pt>
                <c:pt idx="3211">
                  <c:v>0.2837188111866969</c:v>
                </c:pt>
                <c:pt idx="3212">
                  <c:v>0.2837188111866969</c:v>
                </c:pt>
                <c:pt idx="3213">
                  <c:v>0.2837188111866969</c:v>
                </c:pt>
                <c:pt idx="3214">
                  <c:v>0.2837188111866969</c:v>
                </c:pt>
                <c:pt idx="3215">
                  <c:v>0.2837188111866969</c:v>
                </c:pt>
                <c:pt idx="3216">
                  <c:v>0.2837188111866969</c:v>
                </c:pt>
                <c:pt idx="3217">
                  <c:v>0.2837188111866969</c:v>
                </c:pt>
                <c:pt idx="3218">
                  <c:v>0.2837188111866969</c:v>
                </c:pt>
                <c:pt idx="3219">
                  <c:v>0.2837188111866969</c:v>
                </c:pt>
                <c:pt idx="3220">
                  <c:v>0.2837188111866969</c:v>
                </c:pt>
                <c:pt idx="3221">
                  <c:v>0.2837188111866969</c:v>
                </c:pt>
                <c:pt idx="3222">
                  <c:v>0.2837188111866969</c:v>
                </c:pt>
                <c:pt idx="3223">
                  <c:v>0.2837188111866969</c:v>
                </c:pt>
                <c:pt idx="3224">
                  <c:v>0.2837188111866969</c:v>
                </c:pt>
                <c:pt idx="3225">
                  <c:v>0.2837188111866969</c:v>
                </c:pt>
                <c:pt idx="3226">
                  <c:v>0.2837188111866969</c:v>
                </c:pt>
                <c:pt idx="3227">
                  <c:v>0.2837188111866969</c:v>
                </c:pt>
                <c:pt idx="3228">
                  <c:v>0.2837188111866969</c:v>
                </c:pt>
                <c:pt idx="3229">
                  <c:v>0.2837188111866969</c:v>
                </c:pt>
                <c:pt idx="3230">
                  <c:v>0.2837188111866969</c:v>
                </c:pt>
                <c:pt idx="3231">
                  <c:v>0.2837188111866969</c:v>
                </c:pt>
                <c:pt idx="3232">
                  <c:v>0.2837188111866969</c:v>
                </c:pt>
                <c:pt idx="3233">
                  <c:v>0.2837188111866969</c:v>
                </c:pt>
                <c:pt idx="3234">
                  <c:v>0.2837188111866969</c:v>
                </c:pt>
                <c:pt idx="3235">
                  <c:v>0.2837188111866969</c:v>
                </c:pt>
                <c:pt idx="3236">
                  <c:v>0.2837188111866969</c:v>
                </c:pt>
                <c:pt idx="3237">
                  <c:v>0.2837188111866969</c:v>
                </c:pt>
                <c:pt idx="3238">
                  <c:v>0.2837188111866969</c:v>
                </c:pt>
                <c:pt idx="3239">
                  <c:v>0.2837188111866969</c:v>
                </c:pt>
                <c:pt idx="3240">
                  <c:v>0.2837188111866969</c:v>
                </c:pt>
                <c:pt idx="3241">
                  <c:v>0.2837188111866969</c:v>
                </c:pt>
                <c:pt idx="3242">
                  <c:v>0.2837188111866969</c:v>
                </c:pt>
                <c:pt idx="3243">
                  <c:v>0.2837188111866969</c:v>
                </c:pt>
                <c:pt idx="3244">
                  <c:v>0.2837188111866969</c:v>
                </c:pt>
                <c:pt idx="3245">
                  <c:v>0.2837188111866969</c:v>
                </c:pt>
                <c:pt idx="3246">
                  <c:v>0.2837188111866969</c:v>
                </c:pt>
                <c:pt idx="3247">
                  <c:v>0.2837188111866969</c:v>
                </c:pt>
                <c:pt idx="3248">
                  <c:v>0.2837188111866969</c:v>
                </c:pt>
                <c:pt idx="3249">
                  <c:v>0.2837188111866969</c:v>
                </c:pt>
                <c:pt idx="3250">
                  <c:v>0.2837188111866969</c:v>
                </c:pt>
                <c:pt idx="3251">
                  <c:v>0.2837188111866969</c:v>
                </c:pt>
                <c:pt idx="3252">
                  <c:v>0.2837188111866969</c:v>
                </c:pt>
                <c:pt idx="3253">
                  <c:v>0.2837188111866969</c:v>
                </c:pt>
                <c:pt idx="3254">
                  <c:v>0.2837188111866969</c:v>
                </c:pt>
                <c:pt idx="3255">
                  <c:v>0.2837188111866969</c:v>
                </c:pt>
                <c:pt idx="3256">
                  <c:v>0.2837188111866969</c:v>
                </c:pt>
                <c:pt idx="3257">
                  <c:v>0.2837188111866969</c:v>
                </c:pt>
                <c:pt idx="3258">
                  <c:v>0.2837188111866969</c:v>
                </c:pt>
                <c:pt idx="3259">
                  <c:v>0.2837188111866969</c:v>
                </c:pt>
                <c:pt idx="3260">
                  <c:v>0.2837188111866969</c:v>
                </c:pt>
                <c:pt idx="3261">
                  <c:v>0.2837188111866969</c:v>
                </c:pt>
                <c:pt idx="3262">
                  <c:v>0.2837188111866969</c:v>
                </c:pt>
                <c:pt idx="3263">
                  <c:v>0.2837188111866969</c:v>
                </c:pt>
                <c:pt idx="3264">
                  <c:v>0.2837188111866969</c:v>
                </c:pt>
                <c:pt idx="3265">
                  <c:v>0.2837188111866969</c:v>
                </c:pt>
                <c:pt idx="3266">
                  <c:v>0.2837188111866969</c:v>
                </c:pt>
                <c:pt idx="3267">
                  <c:v>0.2837188111866969</c:v>
                </c:pt>
                <c:pt idx="3268">
                  <c:v>0.2837188111866969</c:v>
                </c:pt>
                <c:pt idx="3269">
                  <c:v>0.2837188111866969</c:v>
                </c:pt>
                <c:pt idx="3270">
                  <c:v>0.2837188111866969</c:v>
                </c:pt>
                <c:pt idx="3271">
                  <c:v>0.2837188111866969</c:v>
                </c:pt>
                <c:pt idx="3272">
                  <c:v>0.2837188111866969</c:v>
                </c:pt>
                <c:pt idx="3273">
                  <c:v>0.2837188111866969</c:v>
                </c:pt>
                <c:pt idx="3274">
                  <c:v>0.2837188111866969</c:v>
                </c:pt>
                <c:pt idx="3275">
                  <c:v>0.2837188111866969</c:v>
                </c:pt>
                <c:pt idx="3276">
                  <c:v>0.2837188111866969</c:v>
                </c:pt>
                <c:pt idx="3277">
                  <c:v>0.2837188111866969</c:v>
                </c:pt>
                <c:pt idx="3278">
                  <c:v>0.2837188111866969</c:v>
                </c:pt>
                <c:pt idx="3279">
                  <c:v>0.2837188111866969</c:v>
                </c:pt>
                <c:pt idx="3280">
                  <c:v>0.2837188111866969</c:v>
                </c:pt>
                <c:pt idx="3281">
                  <c:v>0.2837188111866969</c:v>
                </c:pt>
                <c:pt idx="3282">
                  <c:v>0.2837188111866969</c:v>
                </c:pt>
                <c:pt idx="3283">
                  <c:v>0.2837188111866969</c:v>
                </c:pt>
                <c:pt idx="3284">
                  <c:v>0.2837188111866969</c:v>
                </c:pt>
                <c:pt idx="3285">
                  <c:v>0.2837188111866969</c:v>
                </c:pt>
                <c:pt idx="3286">
                  <c:v>0.2837188111866969</c:v>
                </c:pt>
                <c:pt idx="3287">
                  <c:v>0.2837188111866969</c:v>
                </c:pt>
                <c:pt idx="3288">
                  <c:v>0.2837188111866969</c:v>
                </c:pt>
                <c:pt idx="3289">
                  <c:v>0.2837188111866969</c:v>
                </c:pt>
                <c:pt idx="3290">
                  <c:v>0.2837188111866969</c:v>
                </c:pt>
                <c:pt idx="3291">
                  <c:v>0.2837188111866969</c:v>
                </c:pt>
                <c:pt idx="3292">
                  <c:v>0.2837188111866969</c:v>
                </c:pt>
                <c:pt idx="3293">
                  <c:v>0.2837188111866969</c:v>
                </c:pt>
                <c:pt idx="3294">
                  <c:v>0.2837188111866969</c:v>
                </c:pt>
                <c:pt idx="3295">
                  <c:v>0.2837188111866969</c:v>
                </c:pt>
                <c:pt idx="3296">
                  <c:v>0.2837188111866969</c:v>
                </c:pt>
                <c:pt idx="3297">
                  <c:v>0.2837188111866969</c:v>
                </c:pt>
                <c:pt idx="3298">
                  <c:v>0.2837188111866969</c:v>
                </c:pt>
                <c:pt idx="3299">
                  <c:v>0.2837188111866969</c:v>
                </c:pt>
                <c:pt idx="3300">
                  <c:v>0.2837188111866969</c:v>
                </c:pt>
                <c:pt idx="3301">
                  <c:v>0.2837188111866969</c:v>
                </c:pt>
                <c:pt idx="3302">
                  <c:v>0.2837188111866969</c:v>
                </c:pt>
                <c:pt idx="3303">
                  <c:v>0.2837188111866969</c:v>
                </c:pt>
                <c:pt idx="3304">
                  <c:v>0.2837188111866969</c:v>
                </c:pt>
                <c:pt idx="3305">
                  <c:v>0.2837188111866969</c:v>
                </c:pt>
                <c:pt idx="3306">
                  <c:v>0.2837188111866969</c:v>
                </c:pt>
                <c:pt idx="3307">
                  <c:v>0.2837188111866969</c:v>
                </c:pt>
                <c:pt idx="3308">
                  <c:v>0.2837188111866969</c:v>
                </c:pt>
                <c:pt idx="3309">
                  <c:v>0.2837188111866969</c:v>
                </c:pt>
                <c:pt idx="3310">
                  <c:v>0.2837188111866969</c:v>
                </c:pt>
                <c:pt idx="3311">
                  <c:v>0.2837188111866969</c:v>
                </c:pt>
                <c:pt idx="3312">
                  <c:v>0.2837188111866969</c:v>
                </c:pt>
                <c:pt idx="3313">
                  <c:v>0.2837188111866969</c:v>
                </c:pt>
                <c:pt idx="3314">
                  <c:v>0.2837188111866969</c:v>
                </c:pt>
                <c:pt idx="3315">
                  <c:v>0.2837188111866969</c:v>
                </c:pt>
                <c:pt idx="3316">
                  <c:v>0.2837188111866969</c:v>
                </c:pt>
                <c:pt idx="3317">
                  <c:v>0.2837188111866969</c:v>
                </c:pt>
                <c:pt idx="3318">
                  <c:v>0.2837188111866969</c:v>
                </c:pt>
                <c:pt idx="3319">
                  <c:v>0.2837188111866969</c:v>
                </c:pt>
                <c:pt idx="3320">
                  <c:v>0.2837188111866969</c:v>
                </c:pt>
                <c:pt idx="3321">
                  <c:v>0.2837188111866969</c:v>
                </c:pt>
                <c:pt idx="3322">
                  <c:v>0.2837188111866969</c:v>
                </c:pt>
                <c:pt idx="3323">
                  <c:v>0.2837188111866969</c:v>
                </c:pt>
                <c:pt idx="3324">
                  <c:v>0.2837188111866969</c:v>
                </c:pt>
                <c:pt idx="3325">
                  <c:v>0.2837188111866969</c:v>
                </c:pt>
                <c:pt idx="3326">
                  <c:v>0.2837188111866969</c:v>
                </c:pt>
                <c:pt idx="3327">
                  <c:v>0.2837188111866969</c:v>
                </c:pt>
                <c:pt idx="3328">
                  <c:v>0.2837188111866969</c:v>
                </c:pt>
                <c:pt idx="3329">
                  <c:v>0.2837188111866969</c:v>
                </c:pt>
                <c:pt idx="3330">
                  <c:v>0.2837188111866969</c:v>
                </c:pt>
                <c:pt idx="3331">
                  <c:v>0.2837188111866969</c:v>
                </c:pt>
                <c:pt idx="3332">
                  <c:v>0.2837188111866969</c:v>
                </c:pt>
                <c:pt idx="3333">
                  <c:v>0.2837188111866969</c:v>
                </c:pt>
                <c:pt idx="3334">
                  <c:v>0.2837188111866969</c:v>
                </c:pt>
                <c:pt idx="3335">
                  <c:v>0.2837188111866969</c:v>
                </c:pt>
                <c:pt idx="3336">
                  <c:v>0.2837188111866969</c:v>
                </c:pt>
                <c:pt idx="3337">
                  <c:v>0.2837188111866969</c:v>
                </c:pt>
                <c:pt idx="3338">
                  <c:v>0.2837188111866969</c:v>
                </c:pt>
                <c:pt idx="3339">
                  <c:v>0.2837188111866969</c:v>
                </c:pt>
                <c:pt idx="3340">
                  <c:v>0.2837188111866969</c:v>
                </c:pt>
                <c:pt idx="3341">
                  <c:v>0.2837188111866969</c:v>
                </c:pt>
                <c:pt idx="3342">
                  <c:v>0.2837188111866969</c:v>
                </c:pt>
                <c:pt idx="3343">
                  <c:v>0.2837188111866969</c:v>
                </c:pt>
                <c:pt idx="3344">
                  <c:v>0.2837188111866969</c:v>
                </c:pt>
                <c:pt idx="3345">
                  <c:v>0.2837188111866969</c:v>
                </c:pt>
                <c:pt idx="3346">
                  <c:v>0.2837188111866969</c:v>
                </c:pt>
                <c:pt idx="3347">
                  <c:v>0.2837188111866969</c:v>
                </c:pt>
                <c:pt idx="3348">
                  <c:v>0.2837188111866969</c:v>
                </c:pt>
                <c:pt idx="3349">
                  <c:v>0.2837188111866969</c:v>
                </c:pt>
                <c:pt idx="3350">
                  <c:v>0.2837188111866969</c:v>
                </c:pt>
                <c:pt idx="3351">
                  <c:v>0.2837188111866969</c:v>
                </c:pt>
                <c:pt idx="3352">
                  <c:v>0.2837188111866969</c:v>
                </c:pt>
                <c:pt idx="3353">
                  <c:v>0.2837188111866969</c:v>
                </c:pt>
                <c:pt idx="3354">
                  <c:v>0.2837188111866969</c:v>
                </c:pt>
                <c:pt idx="3355">
                  <c:v>0.2837188111866969</c:v>
                </c:pt>
                <c:pt idx="3356">
                  <c:v>0.2837188111866969</c:v>
                </c:pt>
                <c:pt idx="3357">
                  <c:v>0.2837188111866969</c:v>
                </c:pt>
                <c:pt idx="3358">
                  <c:v>0.2837188111866969</c:v>
                </c:pt>
                <c:pt idx="3359">
                  <c:v>0.2837188111866969</c:v>
                </c:pt>
                <c:pt idx="3360">
                  <c:v>0.2837188111866969</c:v>
                </c:pt>
                <c:pt idx="3361">
                  <c:v>0.2837188111866969</c:v>
                </c:pt>
                <c:pt idx="3362">
                  <c:v>0.2837188111866969</c:v>
                </c:pt>
                <c:pt idx="3363">
                  <c:v>0.2837188111866969</c:v>
                </c:pt>
                <c:pt idx="3364">
                  <c:v>0.2837188111866969</c:v>
                </c:pt>
                <c:pt idx="3365">
                  <c:v>0.2837188111866969</c:v>
                </c:pt>
                <c:pt idx="3366">
                  <c:v>0.2837188111866969</c:v>
                </c:pt>
                <c:pt idx="3367">
                  <c:v>0.2837188111866969</c:v>
                </c:pt>
                <c:pt idx="3368">
                  <c:v>0.2837188111866969</c:v>
                </c:pt>
                <c:pt idx="3369">
                  <c:v>0.2837188111866969</c:v>
                </c:pt>
                <c:pt idx="3370">
                  <c:v>0.2837188111866969</c:v>
                </c:pt>
                <c:pt idx="3371">
                  <c:v>0.2837188111866969</c:v>
                </c:pt>
                <c:pt idx="3372">
                  <c:v>0.2837188111866969</c:v>
                </c:pt>
                <c:pt idx="3373">
                  <c:v>0.2837188111866969</c:v>
                </c:pt>
                <c:pt idx="3374">
                  <c:v>0.2837188111866969</c:v>
                </c:pt>
                <c:pt idx="3375">
                  <c:v>0.2837188111866969</c:v>
                </c:pt>
                <c:pt idx="3376">
                  <c:v>0.2837188111866969</c:v>
                </c:pt>
                <c:pt idx="3377">
                  <c:v>0.2837188111866969</c:v>
                </c:pt>
                <c:pt idx="3378">
                  <c:v>0.2837188111866969</c:v>
                </c:pt>
                <c:pt idx="3379">
                  <c:v>0.2837188111866969</c:v>
                </c:pt>
                <c:pt idx="3380">
                  <c:v>0.2837188111866969</c:v>
                </c:pt>
                <c:pt idx="3381">
                  <c:v>0.2837188111866969</c:v>
                </c:pt>
                <c:pt idx="3382">
                  <c:v>0.2837188111866969</c:v>
                </c:pt>
                <c:pt idx="3383">
                  <c:v>0.2837188111866969</c:v>
                </c:pt>
                <c:pt idx="3384">
                  <c:v>0.2837188111866969</c:v>
                </c:pt>
                <c:pt idx="3385">
                  <c:v>0.2837188111866969</c:v>
                </c:pt>
                <c:pt idx="3386">
                  <c:v>0.2837188111866969</c:v>
                </c:pt>
                <c:pt idx="3387">
                  <c:v>0.2837188111866969</c:v>
                </c:pt>
                <c:pt idx="3388">
                  <c:v>0.2837188111866969</c:v>
                </c:pt>
                <c:pt idx="3389">
                  <c:v>0.2837188111866969</c:v>
                </c:pt>
                <c:pt idx="3390">
                  <c:v>0.2837188111866969</c:v>
                </c:pt>
                <c:pt idx="3391">
                  <c:v>0.2837188111866969</c:v>
                </c:pt>
                <c:pt idx="3392">
                  <c:v>0.2837188111866969</c:v>
                </c:pt>
                <c:pt idx="3393">
                  <c:v>0.2837188111866969</c:v>
                </c:pt>
                <c:pt idx="3394">
                  <c:v>0.2837188111866969</c:v>
                </c:pt>
                <c:pt idx="3395">
                  <c:v>0.2837188111866969</c:v>
                </c:pt>
                <c:pt idx="3396">
                  <c:v>0.2837188111866969</c:v>
                </c:pt>
                <c:pt idx="3397">
                  <c:v>0.2837188111866969</c:v>
                </c:pt>
                <c:pt idx="3398">
                  <c:v>0.2837188111866969</c:v>
                </c:pt>
                <c:pt idx="3399">
                  <c:v>0.2837188111866969</c:v>
                </c:pt>
                <c:pt idx="3400">
                  <c:v>0.2837188111866969</c:v>
                </c:pt>
                <c:pt idx="3401">
                  <c:v>0.2837188111866969</c:v>
                </c:pt>
                <c:pt idx="3402">
                  <c:v>0.2837188111866969</c:v>
                </c:pt>
                <c:pt idx="3403">
                  <c:v>0.2837188111866969</c:v>
                </c:pt>
                <c:pt idx="3404">
                  <c:v>0.2837188111866969</c:v>
                </c:pt>
                <c:pt idx="3405">
                  <c:v>0.2837188111866969</c:v>
                </c:pt>
                <c:pt idx="3406">
                  <c:v>0.2837188111866969</c:v>
                </c:pt>
                <c:pt idx="3407">
                  <c:v>0.2837188111866969</c:v>
                </c:pt>
                <c:pt idx="3408">
                  <c:v>0.2837188111866969</c:v>
                </c:pt>
                <c:pt idx="3409">
                  <c:v>0.2837188111866969</c:v>
                </c:pt>
                <c:pt idx="3410">
                  <c:v>0.2837188111866969</c:v>
                </c:pt>
                <c:pt idx="3411">
                  <c:v>0.2837188111866969</c:v>
                </c:pt>
                <c:pt idx="3412">
                  <c:v>0.2837188111866969</c:v>
                </c:pt>
                <c:pt idx="3413">
                  <c:v>0.2837188111866969</c:v>
                </c:pt>
                <c:pt idx="3414">
                  <c:v>0.2837188111866969</c:v>
                </c:pt>
                <c:pt idx="3415">
                  <c:v>0.2837188111866969</c:v>
                </c:pt>
                <c:pt idx="3416">
                  <c:v>0.2837188111866969</c:v>
                </c:pt>
                <c:pt idx="3417">
                  <c:v>0.2837188111866969</c:v>
                </c:pt>
                <c:pt idx="3418">
                  <c:v>0.2837188111866969</c:v>
                </c:pt>
                <c:pt idx="3419">
                  <c:v>0.2837188111866969</c:v>
                </c:pt>
                <c:pt idx="3420">
                  <c:v>0.2837188111866969</c:v>
                </c:pt>
                <c:pt idx="3421">
                  <c:v>0.2837188111866969</c:v>
                </c:pt>
                <c:pt idx="3422">
                  <c:v>0.2837188111866969</c:v>
                </c:pt>
                <c:pt idx="3423">
                  <c:v>0.2837188111866969</c:v>
                </c:pt>
                <c:pt idx="3424">
                  <c:v>0.2837188111866969</c:v>
                </c:pt>
                <c:pt idx="3425">
                  <c:v>0.2837188111866969</c:v>
                </c:pt>
                <c:pt idx="3426">
                  <c:v>0.2837188111866969</c:v>
                </c:pt>
                <c:pt idx="3427">
                  <c:v>0.2837188111866969</c:v>
                </c:pt>
                <c:pt idx="3428">
                  <c:v>0.2837188111866969</c:v>
                </c:pt>
                <c:pt idx="3429">
                  <c:v>0.2837188111866969</c:v>
                </c:pt>
                <c:pt idx="3430">
                  <c:v>0.2837188111866969</c:v>
                </c:pt>
                <c:pt idx="3431">
                  <c:v>0.2837188111866969</c:v>
                </c:pt>
                <c:pt idx="3432">
                  <c:v>0.2837188111866969</c:v>
                </c:pt>
                <c:pt idx="3433">
                  <c:v>0.2837188111866969</c:v>
                </c:pt>
                <c:pt idx="3434">
                  <c:v>0.2837188111866969</c:v>
                </c:pt>
                <c:pt idx="3435">
                  <c:v>0.2837188111866969</c:v>
                </c:pt>
                <c:pt idx="3436">
                  <c:v>0.2837188111866969</c:v>
                </c:pt>
                <c:pt idx="3437">
                  <c:v>0.2837188111866969</c:v>
                </c:pt>
                <c:pt idx="3438">
                  <c:v>0.2837188111866969</c:v>
                </c:pt>
                <c:pt idx="3439">
                  <c:v>0.2837188111866969</c:v>
                </c:pt>
                <c:pt idx="3440">
                  <c:v>0.2837188111866969</c:v>
                </c:pt>
                <c:pt idx="3441">
                  <c:v>0.2837188111866969</c:v>
                </c:pt>
                <c:pt idx="3442">
                  <c:v>0.2837188111866969</c:v>
                </c:pt>
                <c:pt idx="3443">
                  <c:v>0.2837188111866969</c:v>
                </c:pt>
                <c:pt idx="3444">
                  <c:v>0.2837188111866969</c:v>
                </c:pt>
                <c:pt idx="3445">
                  <c:v>0.2837188111866969</c:v>
                </c:pt>
                <c:pt idx="3446">
                  <c:v>0.2837188111866969</c:v>
                </c:pt>
                <c:pt idx="3447">
                  <c:v>0.2837188111866969</c:v>
                </c:pt>
                <c:pt idx="3448">
                  <c:v>0.2837188111866969</c:v>
                </c:pt>
                <c:pt idx="3449">
                  <c:v>0.2837188111866969</c:v>
                </c:pt>
                <c:pt idx="3450">
                  <c:v>0.2837188111866969</c:v>
                </c:pt>
                <c:pt idx="3451">
                  <c:v>0.2837188111866969</c:v>
                </c:pt>
                <c:pt idx="3452">
                  <c:v>0.2837188111866969</c:v>
                </c:pt>
                <c:pt idx="3453">
                  <c:v>0.2837188111866969</c:v>
                </c:pt>
                <c:pt idx="3454">
                  <c:v>0.2837188111866969</c:v>
                </c:pt>
                <c:pt idx="3455">
                  <c:v>0.2837188111866969</c:v>
                </c:pt>
                <c:pt idx="3456">
                  <c:v>0.2837188111866969</c:v>
                </c:pt>
                <c:pt idx="3457">
                  <c:v>0.2837188111866969</c:v>
                </c:pt>
                <c:pt idx="3458">
                  <c:v>0.2837188111866969</c:v>
                </c:pt>
                <c:pt idx="3459">
                  <c:v>0.2837188111866969</c:v>
                </c:pt>
                <c:pt idx="3460">
                  <c:v>0.2837188111866969</c:v>
                </c:pt>
                <c:pt idx="3461">
                  <c:v>0.2837188111866969</c:v>
                </c:pt>
                <c:pt idx="3462">
                  <c:v>0.2837188111866969</c:v>
                </c:pt>
                <c:pt idx="3463">
                  <c:v>0.2837188111866969</c:v>
                </c:pt>
                <c:pt idx="3464">
                  <c:v>0.2837188111866969</c:v>
                </c:pt>
                <c:pt idx="3465">
                  <c:v>0.2837188111866969</c:v>
                </c:pt>
                <c:pt idx="3466">
                  <c:v>0.2837188111866969</c:v>
                </c:pt>
                <c:pt idx="3467">
                  <c:v>0.2837188111866969</c:v>
                </c:pt>
                <c:pt idx="3468">
                  <c:v>0.2837188111866969</c:v>
                </c:pt>
                <c:pt idx="3469">
                  <c:v>0.2837188111866969</c:v>
                </c:pt>
                <c:pt idx="3470">
                  <c:v>0.2837188111866969</c:v>
                </c:pt>
                <c:pt idx="3471">
                  <c:v>0.2837188111866969</c:v>
                </c:pt>
                <c:pt idx="3472">
                  <c:v>0.2837188111866969</c:v>
                </c:pt>
                <c:pt idx="3473">
                  <c:v>0.2837188111866969</c:v>
                </c:pt>
                <c:pt idx="3474">
                  <c:v>0.2837188111866969</c:v>
                </c:pt>
                <c:pt idx="3475">
                  <c:v>0.2837188111866969</c:v>
                </c:pt>
                <c:pt idx="3476">
                  <c:v>0.2837188111866969</c:v>
                </c:pt>
                <c:pt idx="3477">
                  <c:v>0.2837188111866969</c:v>
                </c:pt>
                <c:pt idx="3478">
                  <c:v>0.2837188111866969</c:v>
                </c:pt>
                <c:pt idx="3479">
                  <c:v>0.2837188111866969</c:v>
                </c:pt>
                <c:pt idx="3480">
                  <c:v>0.2837188111866969</c:v>
                </c:pt>
                <c:pt idx="3481">
                  <c:v>0.2837188111866969</c:v>
                </c:pt>
                <c:pt idx="3482">
                  <c:v>0.2837188111866969</c:v>
                </c:pt>
                <c:pt idx="3483">
                  <c:v>0.2837188111866969</c:v>
                </c:pt>
                <c:pt idx="3484">
                  <c:v>0.2837188111866969</c:v>
                </c:pt>
                <c:pt idx="3485">
                  <c:v>0.2837188111866969</c:v>
                </c:pt>
                <c:pt idx="3486">
                  <c:v>0.2837188111866969</c:v>
                </c:pt>
                <c:pt idx="3487">
                  <c:v>0.2837188111866969</c:v>
                </c:pt>
                <c:pt idx="3488">
                  <c:v>0.2837188111866969</c:v>
                </c:pt>
                <c:pt idx="3489">
                  <c:v>0.2837188111866969</c:v>
                </c:pt>
                <c:pt idx="3490">
                  <c:v>0.2837188111866969</c:v>
                </c:pt>
                <c:pt idx="3491">
                  <c:v>0.2837188111866969</c:v>
                </c:pt>
                <c:pt idx="3492">
                  <c:v>0.2837188111866969</c:v>
                </c:pt>
                <c:pt idx="3493">
                  <c:v>0.2837188111866969</c:v>
                </c:pt>
                <c:pt idx="3494">
                  <c:v>0.2837188111866969</c:v>
                </c:pt>
                <c:pt idx="3495">
                  <c:v>0.2837188111866969</c:v>
                </c:pt>
                <c:pt idx="3496">
                  <c:v>0.2837188111866969</c:v>
                </c:pt>
                <c:pt idx="3497">
                  <c:v>0.2837188111866969</c:v>
                </c:pt>
                <c:pt idx="3498">
                  <c:v>0.2837188111866969</c:v>
                </c:pt>
                <c:pt idx="3499">
                  <c:v>0.2837188111866969</c:v>
                </c:pt>
                <c:pt idx="3500">
                  <c:v>0.2837188111866969</c:v>
                </c:pt>
                <c:pt idx="3501">
                  <c:v>0.2837188111866969</c:v>
                </c:pt>
                <c:pt idx="3502">
                  <c:v>0.2837188111866969</c:v>
                </c:pt>
                <c:pt idx="3503">
                  <c:v>0.2837188111866969</c:v>
                </c:pt>
                <c:pt idx="3504">
                  <c:v>0.2837188111866969</c:v>
                </c:pt>
                <c:pt idx="3505">
                  <c:v>0.2837188111866969</c:v>
                </c:pt>
                <c:pt idx="3506">
                  <c:v>0.2837188111866969</c:v>
                </c:pt>
                <c:pt idx="3507">
                  <c:v>0.2837188111866969</c:v>
                </c:pt>
                <c:pt idx="3508">
                  <c:v>0.2837188111866969</c:v>
                </c:pt>
                <c:pt idx="3509">
                  <c:v>0.2837188111866969</c:v>
                </c:pt>
                <c:pt idx="3510">
                  <c:v>0.2837188111866969</c:v>
                </c:pt>
                <c:pt idx="3511">
                  <c:v>0.2837188111866969</c:v>
                </c:pt>
                <c:pt idx="3512">
                  <c:v>0.2837188111866969</c:v>
                </c:pt>
                <c:pt idx="3513">
                  <c:v>0.2837188111866969</c:v>
                </c:pt>
                <c:pt idx="3514">
                  <c:v>0.2837188111866969</c:v>
                </c:pt>
                <c:pt idx="3515">
                  <c:v>0.2837188111866969</c:v>
                </c:pt>
                <c:pt idx="3516">
                  <c:v>0.2837188111866969</c:v>
                </c:pt>
                <c:pt idx="3517">
                  <c:v>0.2837188111866969</c:v>
                </c:pt>
                <c:pt idx="3518">
                  <c:v>0.2837188111866969</c:v>
                </c:pt>
                <c:pt idx="3519">
                  <c:v>0.2837188111866969</c:v>
                </c:pt>
                <c:pt idx="3520">
                  <c:v>0.2837188111866969</c:v>
                </c:pt>
                <c:pt idx="3521">
                  <c:v>0.2837188111866969</c:v>
                </c:pt>
                <c:pt idx="3522">
                  <c:v>0.2837188111866969</c:v>
                </c:pt>
                <c:pt idx="3523">
                  <c:v>0.2837188111866969</c:v>
                </c:pt>
                <c:pt idx="3524">
                  <c:v>0.2837188111866969</c:v>
                </c:pt>
                <c:pt idx="3525">
                  <c:v>0.2837188111866969</c:v>
                </c:pt>
                <c:pt idx="3526">
                  <c:v>0.2837188111866969</c:v>
                </c:pt>
                <c:pt idx="3527">
                  <c:v>0.2837188111866969</c:v>
                </c:pt>
                <c:pt idx="3528">
                  <c:v>0.2837188111866969</c:v>
                </c:pt>
                <c:pt idx="3529">
                  <c:v>0.2837188111866969</c:v>
                </c:pt>
                <c:pt idx="3530">
                  <c:v>0.2837188111866969</c:v>
                </c:pt>
                <c:pt idx="3531">
                  <c:v>0.2837188111866969</c:v>
                </c:pt>
                <c:pt idx="3532">
                  <c:v>0.2837188111866969</c:v>
                </c:pt>
                <c:pt idx="3533">
                  <c:v>0.2837188111866969</c:v>
                </c:pt>
                <c:pt idx="3534">
                  <c:v>0.2837188111866969</c:v>
                </c:pt>
                <c:pt idx="3535">
                  <c:v>0.2837188111866969</c:v>
                </c:pt>
                <c:pt idx="3536">
                  <c:v>0.2837188111866969</c:v>
                </c:pt>
                <c:pt idx="3537">
                  <c:v>0.2837188111866969</c:v>
                </c:pt>
                <c:pt idx="3538">
                  <c:v>0.2837188111866969</c:v>
                </c:pt>
                <c:pt idx="3539">
                  <c:v>0.2837188111866969</c:v>
                </c:pt>
                <c:pt idx="3540">
                  <c:v>0.2837188111866969</c:v>
                </c:pt>
                <c:pt idx="3541">
                  <c:v>0.2837188111866969</c:v>
                </c:pt>
                <c:pt idx="3542">
                  <c:v>0.2837188111866969</c:v>
                </c:pt>
                <c:pt idx="3543">
                  <c:v>0.2837188111866969</c:v>
                </c:pt>
                <c:pt idx="3544">
                  <c:v>0.2837188111866969</c:v>
                </c:pt>
                <c:pt idx="3545">
                  <c:v>0.2837188111866969</c:v>
                </c:pt>
                <c:pt idx="3546">
                  <c:v>0.2837188111866969</c:v>
                </c:pt>
                <c:pt idx="3547">
                  <c:v>0.2837188111866969</c:v>
                </c:pt>
                <c:pt idx="3548">
                  <c:v>0.2837188111866969</c:v>
                </c:pt>
                <c:pt idx="3549">
                  <c:v>0.2837188111866969</c:v>
                </c:pt>
                <c:pt idx="3550">
                  <c:v>0.2837188111866969</c:v>
                </c:pt>
                <c:pt idx="3551">
                  <c:v>0.2837188111866969</c:v>
                </c:pt>
                <c:pt idx="3552">
                  <c:v>0.2837188111866969</c:v>
                </c:pt>
                <c:pt idx="3553">
                  <c:v>0.2837188111866969</c:v>
                </c:pt>
                <c:pt idx="3554">
                  <c:v>0.2837188111866969</c:v>
                </c:pt>
                <c:pt idx="3555">
                  <c:v>0.2837188111866969</c:v>
                </c:pt>
                <c:pt idx="3556">
                  <c:v>0.2837188111866969</c:v>
                </c:pt>
                <c:pt idx="3557">
                  <c:v>0.2837188111866969</c:v>
                </c:pt>
                <c:pt idx="3558">
                  <c:v>0.2837188111866969</c:v>
                </c:pt>
                <c:pt idx="3559">
                  <c:v>0.2837188111866969</c:v>
                </c:pt>
                <c:pt idx="3560">
                  <c:v>0.2837188111866969</c:v>
                </c:pt>
                <c:pt idx="3561">
                  <c:v>0.2837188111866969</c:v>
                </c:pt>
                <c:pt idx="3562">
                  <c:v>0.2837188111866969</c:v>
                </c:pt>
                <c:pt idx="3563">
                  <c:v>0.2837188111866969</c:v>
                </c:pt>
                <c:pt idx="3564">
                  <c:v>0.2837188111866969</c:v>
                </c:pt>
                <c:pt idx="3565">
                  <c:v>0.2837188111866969</c:v>
                </c:pt>
                <c:pt idx="3566">
                  <c:v>0.2837188111866969</c:v>
                </c:pt>
                <c:pt idx="3567">
                  <c:v>0.2837188111866969</c:v>
                </c:pt>
                <c:pt idx="3568">
                  <c:v>0.2837188111866969</c:v>
                </c:pt>
                <c:pt idx="3569">
                  <c:v>0.2837188111866969</c:v>
                </c:pt>
                <c:pt idx="3570">
                  <c:v>0.2837188111866969</c:v>
                </c:pt>
                <c:pt idx="3571">
                  <c:v>0.2837188111866969</c:v>
                </c:pt>
                <c:pt idx="3572">
                  <c:v>0.2837188111866969</c:v>
                </c:pt>
                <c:pt idx="3573">
                  <c:v>0.2837188111866969</c:v>
                </c:pt>
                <c:pt idx="3574">
                  <c:v>0.2837188111866969</c:v>
                </c:pt>
                <c:pt idx="3575">
                  <c:v>0.2837188111866969</c:v>
                </c:pt>
                <c:pt idx="3576">
                  <c:v>0.2837188111866969</c:v>
                </c:pt>
                <c:pt idx="3577">
                  <c:v>0.2837188111866969</c:v>
                </c:pt>
                <c:pt idx="3578">
                  <c:v>0.2837188111866969</c:v>
                </c:pt>
                <c:pt idx="3579">
                  <c:v>0.2837188111866969</c:v>
                </c:pt>
                <c:pt idx="3580">
                  <c:v>0.2837188111866969</c:v>
                </c:pt>
                <c:pt idx="3581">
                  <c:v>0.2837188111866969</c:v>
                </c:pt>
                <c:pt idx="3582">
                  <c:v>0.2837188111866969</c:v>
                </c:pt>
                <c:pt idx="3583">
                  <c:v>0.2837188111866969</c:v>
                </c:pt>
                <c:pt idx="3584">
                  <c:v>0.2837188111866969</c:v>
                </c:pt>
                <c:pt idx="3585">
                  <c:v>0.2837188111866969</c:v>
                </c:pt>
                <c:pt idx="3586">
                  <c:v>0.2837188111866969</c:v>
                </c:pt>
                <c:pt idx="3587">
                  <c:v>0.2837188111866969</c:v>
                </c:pt>
                <c:pt idx="3588">
                  <c:v>0.2837188111866969</c:v>
                </c:pt>
                <c:pt idx="3589">
                  <c:v>0.2837188111866969</c:v>
                </c:pt>
                <c:pt idx="3590">
                  <c:v>0.2837188111866969</c:v>
                </c:pt>
                <c:pt idx="3591">
                  <c:v>0.2837188111866969</c:v>
                </c:pt>
                <c:pt idx="3592">
                  <c:v>0.2837188111866969</c:v>
                </c:pt>
                <c:pt idx="3593">
                  <c:v>0.2837188111866969</c:v>
                </c:pt>
                <c:pt idx="3594">
                  <c:v>0.2837188111866969</c:v>
                </c:pt>
                <c:pt idx="3595">
                  <c:v>0.2837188111866969</c:v>
                </c:pt>
                <c:pt idx="3596">
                  <c:v>0.2837188111866969</c:v>
                </c:pt>
                <c:pt idx="3597">
                  <c:v>0.2837188111866969</c:v>
                </c:pt>
                <c:pt idx="3598">
                  <c:v>0.2837188111866969</c:v>
                </c:pt>
                <c:pt idx="3599">
                  <c:v>0.2837188111866969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58-2044-ABFB-AA734FB09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259152"/>
        <c:axId val="315261112"/>
      </c:scatterChart>
      <c:valAx>
        <c:axId val="31525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61112"/>
        <c:crosses val="autoZero"/>
        <c:crossBetween val="midCat"/>
      </c:valAx>
      <c:valAx>
        <c:axId val="31526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59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Potentiostat'!$F$1</c:f>
              <c:strCache>
                <c:ptCount val="1"/>
                <c:pt idx="0">
                  <c:v>SURFACE+ATOM CORRECTED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-0.36126406666666672</c:v>
                </c:pt>
                <c:pt idx="9">
                  <c:v>-0.27675688333333331</c:v>
                </c:pt>
                <c:pt idx="10">
                  <c:v>-0.19338183333333334</c:v>
                </c:pt>
                <c:pt idx="11">
                  <c:v>-0.12583232</c:v>
                </c:pt>
                <c:pt idx="12">
                  <c:v>-0.11809435666666666</c:v>
                </c:pt>
                <c:pt idx="13">
                  <c:v>-0.11340232666666666</c:v>
                </c:pt>
                <c:pt idx="14">
                  <c:v>-0.11285533833333333</c:v>
                </c:pt>
                <c:pt idx="15">
                  <c:v>-0.11004165</c:v>
                </c:pt>
                <c:pt idx="16">
                  <c:v>-0.10884548000000001</c:v>
                </c:pt>
                <c:pt idx="17">
                  <c:v>-0.10820202</c:v>
                </c:pt>
                <c:pt idx="18">
                  <c:v>-0.10725778000000001</c:v>
                </c:pt>
                <c:pt idx="19">
                  <c:v>-0.10579889666666667</c:v>
                </c:pt>
                <c:pt idx="20">
                  <c:v>-0.10485022000000001</c:v>
                </c:pt>
                <c:pt idx="21">
                  <c:v>-0.10436921166666666</c:v>
                </c:pt>
                <c:pt idx="22">
                  <c:v>-0.10356710833333334</c:v>
                </c:pt>
                <c:pt idx="23">
                  <c:v>-0.10295221</c:v>
                </c:pt>
                <c:pt idx="24">
                  <c:v>-0.10219009666666666</c:v>
                </c:pt>
                <c:pt idx="25">
                  <c:v>-0.10119888833333333</c:v>
                </c:pt>
                <c:pt idx="26">
                  <c:v>-0.10093808166666667</c:v>
                </c:pt>
                <c:pt idx="27">
                  <c:v>-0.10164944333333333</c:v>
                </c:pt>
                <c:pt idx="28">
                  <c:v>-0.10009981833333333</c:v>
                </c:pt>
                <c:pt idx="29">
                  <c:v>-9.9825685000000011E-2</c:v>
                </c:pt>
                <c:pt idx="30">
                  <c:v>-9.9123208333333337E-2</c:v>
                </c:pt>
                <c:pt idx="31">
                  <c:v>-9.8911261666666667E-2</c:v>
                </c:pt>
                <c:pt idx="32">
                  <c:v>-9.8155489999999998E-2</c:v>
                </c:pt>
                <c:pt idx="33">
                  <c:v>-9.7237896666666671E-2</c:v>
                </c:pt>
                <c:pt idx="34">
                  <c:v>-9.7857244999999995E-2</c:v>
                </c:pt>
                <c:pt idx="35">
                  <c:v>-9.6935836666666664E-2</c:v>
                </c:pt>
                <c:pt idx="36">
                  <c:v>-9.6544941666666662E-2</c:v>
                </c:pt>
                <c:pt idx="37">
                  <c:v>-9.6214334999999998E-2</c:v>
                </c:pt>
                <c:pt idx="38">
                  <c:v>-9.6090595000000001E-2</c:v>
                </c:pt>
                <c:pt idx="39">
                  <c:v>-9.5829153333333333E-2</c:v>
                </c:pt>
                <c:pt idx="40">
                  <c:v>-9.5900861666666656E-2</c:v>
                </c:pt>
                <c:pt idx="41">
                  <c:v>-9.5799963333333335E-2</c:v>
                </c:pt>
                <c:pt idx="42">
                  <c:v>-9.5784091666666654E-2</c:v>
                </c:pt>
                <c:pt idx="43">
                  <c:v>-9.6071561666666666E-2</c:v>
                </c:pt>
                <c:pt idx="44">
                  <c:v>-9.5325938333333332E-2</c:v>
                </c:pt>
                <c:pt idx="45">
                  <c:v>-9.5193934999999993E-2</c:v>
                </c:pt>
                <c:pt idx="46">
                  <c:v>-9.4212898333333323E-2</c:v>
                </c:pt>
                <c:pt idx="47">
                  <c:v>-9.4706591666666673E-2</c:v>
                </c:pt>
                <c:pt idx="48">
                  <c:v>-9.5521386666666666E-2</c:v>
                </c:pt>
                <c:pt idx="49">
                  <c:v>-9.5122233333333334E-2</c:v>
                </c:pt>
                <c:pt idx="50">
                  <c:v>-9.5073381666666665E-2</c:v>
                </c:pt>
                <c:pt idx="51">
                  <c:v>-9.473641666666667E-2</c:v>
                </c:pt>
                <c:pt idx="52">
                  <c:v>-9.5054331666666672E-2</c:v>
                </c:pt>
                <c:pt idx="53">
                  <c:v>-9.4844293333333329E-2</c:v>
                </c:pt>
                <c:pt idx="54">
                  <c:v>-9.5516936666666663E-2</c:v>
                </c:pt>
                <c:pt idx="55">
                  <c:v>-9.5617206666666676E-2</c:v>
                </c:pt>
                <c:pt idx="56">
                  <c:v>-9.575045833333333E-2</c:v>
                </c:pt>
                <c:pt idx="57">
                  <c:v>-9.5243438333333333E-2</c:v>
                </c:pt>
                <c:pt idx="58">
                  <c:v>-9.6107093333333324E-2</c:v>
                </c:pt>
                <c:pt idx="59">
                  <c:v>-0.10160565333333334</c:v>
                </c:pt>
                <c:pt idx="60">
                  <c:v>-0.11253423666666666</c:v>
                </c:pt>
                <c:pt idx="61">
                  <c:v>-0.11127397999999999</c:v>
                </c:pt>
                <c:pt idx="62">
                  <c:v>-0.10918813499999999</c:v>
                </c:pt>
                <c:pt idx="63">
                  <c:v>-0.10998009833333335</c:v>
                </c:pt>
                <c:pt idx="64">
                  <c:v>-0.10889941</c:v>
                </c:pt>
                <c:pt idx="65">
                  <c:v>-0.10739928833333333</c:v>
                </c:pt>
                <c:pt idx="66">
                  <c:v>-0.10656228833333332</c:v>
                </c:pt>
                <c:pt idx="67">
                  <c:v>-0.10573481</c:v>
                </c:pt>
                <c:pt idx="68">
                  <c:v>-0.10619614999999999</c:v>
                </c:pt>
                <c:pt idx="69">
                  <c:v>-0.10480769500000001</c:v>
                </c:pt>
                <c:pt idx="70">
                  <c:v>-0.10529251166666667</c:v>
                </c:pt>
                <c:pt idx="71">
                  <c:v>-0.10434509166666667</c:v>
                </c:pt>
                <c:pt idx="72">
                  <c:v>-0.10516750000000001</c:v>
                </c:pt>
                <c:pt idx="73">
                  <c:v>-0.10361724666666668</c:v>
                </c:pt>
                <c:pt idx="74">
                  <c:v>-0.10291667833333333</c:v>
                </c:pt>
                <c:pt idx="75">
                  <c:v>-0.10523730166666666</c:v>
                </c:pt>
                <c:pt idx="76">
                  <c:v>-0.105100235</c:v>
                </c:pt>
                <c:pt idx="77">
                  <c:v>-0.10556220166666666</c:v>
                </c:pt>
                <c:pt idx="78">
                  <c:v>-0.10438507333333333</c:v>
                </c:pt>
                <c:pt idx="79">
                  <c:v>-0.10382158</c:v>
                </c:pt>
                <c:pt idx="80">
                  <c:v>-0.10297061666666667</c:v>
                </c:pt>
                <c:pt idx="81">
                  <c:v>-0.104792475</c:v>
                </c:pt>
                <c:pt idx="82">
                  <c:v>-0.103255535</c:v>
                </c:pt>
                <c:pt idx="83">
                  <c:v>-0.10216724000000001</c:v>
                </c:pt>
                <c:pt idx="84">
                  <c:v>-0.10365278666666668</c:v>
                </c:pt>
                <c:pt idx="85">
                  <c:v>-0.10299536333333334</c:v>
                </c:pt>
                <c:pt idx="86">
                  <c:v>-0.10319208333333334</c:v>
                </c:pt>
                <c:pt idx="87">
                  <c:v>-0.10225037666666667</c:v>
                </c:pt>
                <c:pt idx="88">
                  <c:v>-0.10214186500000001</c:v>
                </c:pt>
                <c:pt idx="89">
                  <c:v>-0.102079685</c:v>
                </c:pt>
                <c:pt idx="90">
                  <c:v>-0.10236205999999999</c:v>
                </c:pt>
                <c:pt idx="91">
                  <c:v>-0.10151744666666666</c:v>
                </c:pt>
                <c:pt idx="92">
                  <c:v>-0.10140767166666667</c:v>
                </c:pt>
                <c:pt idx="93">
                  <c:v>-0.10042979666666667</c:v>
                </c:pt>
                <c:pt idx="94">
                  <c:v>-9.9358630000000003E-2</c:v>
                </c:pt>
                <c:pt idx="95">
                  <c:v>-9.9771746666666675E-2</c:v>
                </c:pt>
                <c:pt idx="96">
                  <c:v>-9.9366886666666668E-2</c:v>
                </c:pt>
                <c:pt idx="97">
                  <c:v>-9.9583911666666663E-2</c:v>
                </c:pt>
                <c:pt idx="98">
                  <c:v>-9.9925946666666668E-2</c:v>
                </c:pt>
                <c:pt idx="99">
                  <c:v>-9.9430346666666669E-2</c:v>
                </c:pt>
                <c:pt idx="100">
                  <c:v>-9.9627065000000001E-2</c:v>
                </c:pt>
                <c:pt idx="101">
                  <c:v>-0.10015502000000001</c:v>
                </c:pt>
                <c:pt idx="102">
                  <c:v>-0.10000971166666667</c:v>
                </c:pt>
                <c:pt idx="103">
                  <c:v>-0.10032064833333335</c:v>
                </c:pt>
                <c:pt idx="104">
                  <c:v>-9.9667668333333334E-2</c:v>
                </c:pt>
                <c:pt idx="105">
                  <c:v>-0.10135055333333334</c:v>
                </c:pt>
                <c:pt idx="106">
                  <c:v>-0.10503741833333334</c:v>
                </c:pt>
                <c:pt idx="107">
                  <c:v>-0.11680172999999999</c:v>
                </c:pt>
                <c:pt idx="108">
                  <c:v>-0.11601866833333332</c:v>
                </c:pt>
                <c:pt idx="109">
                  <c:v>-0.11528129499999999</c:v>
                </c:pt>
                <c:pt idx="110">
                  <c:v>-0.11418159</c:v>
                </c:pt>
                <c:pt idx="111">
                  <c:v>-0.11339281333333333</c:v>
                </c:pt>
                <c:pt idx="112">
                  <c:v>-0.11357494166666667</c:v>
                </c:pt>
                <c:pt idx="113">
                  <c:v>-0.11232356166666667</c:v>
                </c:pt>
                <c:pt idx="114">
                  <c:v>-0.11092242333333333</c:v>
                </c:pt>
                <c:pt idx="115">
                  <c:v>-0.11088942666666667</c:v>
                </c:pt>
                <c:pt idx="116">
                  <c:v>-0.11109884499999999</c:v>
                </c:pt>
                <c:pt idx="117">
                  <c:v>-0.11032656833333333</c:v>
                </c:pt>
                <c:pt idx="118">
                  <c:v>-0.11024977333333334</c:v>
                </c:pt>
                <c:pt idx="119">
                  <c:v>-0.11054612</c:v>
                </c:pt>
                <c:pt idx="120">
                  <c:v>-0.10821534000000001</c:v>
                </c:pt>
                <c:pt idx="121">
                  <c:v>-0.10952255666666666</c:v>
                </c:pt>
                <c:pt idx="122">
                  <c:v>-0.10912024999999999</c:v>
                </c:pt>
                <c:pt idx="123">
                  <c:v>-0.10985635166666667</c:v>
                </c:pt>
                <c:pt idx="124">
                  <c:v>-0.10829339833333333</c:v>
                </c:pt>
                <c:pt idx="125">
                  <c:v>-0.10786190000000001</c:v>
                </c:pt>
                <c:pt idx="126">
                  <c:v>-0.10766200166666667</c:v>
                </c:pt>
                <c:pt idx="127">
                  <c:v>-0.10889117</c:v>
                </c:pt>
                <c:pt idx="128">
                  <c:v>-0.10690178</c:v>
                </c:pt>
                <c:pt idx="129">
                  <c:v>-0.10602036333333334</c:v>
                </c:pt>
                <c:pt idx="130">
                  <c:v>-0.10611364833333334</c:v>
                </c:pt>
                <c:pt idx="131">
                  <c:v>-0.105048195</c:v>
                </c:pt>
                <c:pt idx="132">
                  <c:v>-0.104048745</c:v>
                </c:pt>
                <c:pt idx="133">
                  <c:v>-0.10363055833333333</c:v>
                </c:pt>
                <c:pt idx="134">
                  <c:v>-0.103438925</c:v>
                </c:pt>
                <c:pt idx="135">
                  <c:v>-0.10416805</c:v>
                </c:pt>
                <c:pt idx="136">
                  <c:v>-0.10280309500000001</c:v>
                </c:pt>
                <c:pt idx="137">
                  <c:v>-0.10288875833333333</c:v>
                </c:pt>
                <c:pt idx="138">
                  <c:v>-0.102107605</c:v>
                </c:pt>
                <c:pt idx="139">
                  <c:v>-0.10171290166666667</c:v>
                </c:pt>
                <c:pt idx="140">
                  <c:v>-0.10138292333333333</c:v>
                </c:pt>
                <c:pt idx="141">
                  <c:v>-0.10089809833333334</c:v>
                </c:pt>
                <c:pt idx="142">
                  <c:v>-0.10111069666666667</c:v>
                </c:pt>
                <c:pt idx="143">
                  <c:v>-0.10203653166666667</c:v>
                </c:pt>
                <c:pt idx="144">
                  <c:v>-0.101129715</c:v>
                </c:pt>
                <c:pt idx="145">
                  <c:v>-0.10335960333333333</c:v>
                </c:pt>
                <c:pt idx="146">
                  <c:v>-0.10337738166666667</c:v>
                </c:pt>
                <c:pt idx="147">
                  <c:v>-0.10272059500000001</c:v>
                </c:pt>
                <c:pt idx="148">
                  <c:v>-0.10363628</c:v>
                </c:pt>
                <c:pt idx="149">
                  <c:v>-0.10480515999999999</c:v>
                </c:pt>
                <c:pt idx="150">
                  <c:v>-0.12347362833333334</c:v>
                </c:pt>
                <c:pt idx="151">
                  <c:v>-0.12128435</c:v>
                </c:pt>
                <c:pt idx="152">
                  <c:v>-0.11953419833333333</c:v>
                </c:pt>
                <c:pt idx="153">
                  <c:v>-0.11921437500000001</c:v>
                </c:pt>
                <c:pt idx="154">
                  <c:v>-0.11883299333333334</c:v>
                </c:pt>
                <c:pt idx="155">
                  <c:v>-0.11646287500000001</c:v>
                </c:pt>
                <c:pt idx="156">
                  <c:v>-0.11844019166666667</c:v>
                </c:pt>
                <c:pt idx="157">
                  <c:v>-0.11758289333333334</c:v>
                </c:pt>
                <c:pt idx="158">
                  <c:v>-0.11574897833333334</c:v>
                </c:pt>
                <c:pt idx="159">
                  <c:v>-0.11624712166666668</c:v>
                </c:pt>
                <c:pt idx="160">
                  <c:v>-0.11479267333333333</c:v>
                </c:pt>
                <c:pt idx="161">
                  <c:v>-0.11306411500000001</c:v>
                </c:pt>
                <c:pt idx="162">
                  <c:v>-0.11256406333333334</c:v>
                </c:pt>
                <c:pt idx="163">
                  <c:v>-0.11369551000000001</c:v>
                </c:pt>
                <c:pt idx="164">
                  <c:v>-0.11067304666666668</c:v>
                </c:pt>
                <c:pt idx="165">
                  <c:v>-0.11091480999999999</c:v>
                </c:pt>
                <c:pt idx="166">
                  <c:v>-0.11106519666666667</c:v>
                </c:pt>
                <c:pt idx="167">
                  <c:v>-0.1096958</c:v>
                </c:pt>
                <c:pt idx="168">
                  <c:v>-0.11001055166666666</c:v>
                </c:pt>
                <c:pt idx="169">
                  <c:v>-0.10868682833333333</c:v>
                </c:pt>
                <c:pt idx="170">
                  <c:v>-0.10888925333333334</c:v>
                </c:pt>
                <c:pt idx="171">
                  <c:v>-0.10870587833333333</c:v>
                </c:pt>
                <c:pt idx="172">
                  <c:v>-0.10778066333333333</c:v>
                </c:pt>
                <c:pt idx="173">
                  <c:v>-0.10757126</c:v>
                </c:pt>
                <c:pt idx="174">
                  <c:v>-0.108102385</c:v>
                </c:pt>
                <c:pt idx="175">
                  <c:v>-0.10642268666666667</c:v>
                </c:pt>
                <c:pt idx="176">
                  <c:v>-0.10610477166666667</c:v>
                </c:pt>
                <c:pt idx="177">
                  <c:v>-0.10610857</c:v>
                </c:pt>
                <c:pt idx="178">
                  <c:v>-0.10587695500000001</c:v>
                </c:pt>
                <c:pt idx="179">
                  <c:v>-0.10674885833333334</c:v>
                </c:pt>
                <c:pt idx="180">
                  <c:v>-0.10514021</c:v>
                </c:pt>
                <c:pt idx="181">
                  <c:v>-0.10484514166666667</c:v>
                </c:pt>
                <c:pt idx="182">
                  <c:v>-0.10442758333333332</c:v>
                </c:pt>
                <c:pt idx="183">
                  <c:v>-0.10456275166666668</c:v>
                </c:pt>
                <c:pt idx="184">
                  <c:v>-0.10401003333333333</c:v>
                </c:pt>
                <c:pt idx="185">
                  <c:v>-0.10334247666666667</c:v>
                </c:pt>
                <c:pt idx="186">
                  <c:v>-0.10305882333333334</c:v>
                </c:pt>
                <c:pt idx="187">
                  <c:v>-0.102559415</c:v>
                </c:pt>
                <c:pt idx="188">
                  <c:v>-0.10318954833333334</c:v>
                </c:pt>
                <c:pt idx="189">
                  <c:v>-0.10209808333333334</c:v>
                </c:pt>
                <c:pt idx="190">
                  <c:v>-0.10256892833333334</c:v>
                </c:pt>
                <c:pt idx="191">
                  <c:v>-0.10588774666666666</c:v>
                </c:pt>
                <c:pt idx="192">
                  <c:v>-0.106019735</c:v>
                </c:pt>
                <c:pt idx="193">
                  <c:v>-0.12849625666666667</c:v>
                </c:pt>
                <c:pt idx="194">
                  <c:v>-0.12572888499999998</c:v>
                </c:pt>
                <c:pt idx="195">
                  <c:v>-0.12427127333333333</c:v>
                </c:pt>
                <c:pt idx="196">
                  <c:v>-0.12386324333333333</c:v>
                </c:pt>
                <c:pt idx="197">
                  <c:v>-0.12189353333333333</c:v>
                </c:pt>
                <c:pt idx="198">
                  <c:v>-0.12243672999999999</c:v>
                </c:pt>
                <c:pt idx="199">
                  <c:v>-0.12002091333333334</c:v>
                </c:pt>
                <c:pt idx="200">
                  <c:v>-0.12077732166666667</c:v>
                </c:pt>
                <c:pt idx="201">
                  <c:v>-0.11853284</c:v>
                </c:pt>
                <c:pt idx="202">
                  <c:v>-0.11845923999999999</c:v>
                </c:pt>
                <c:pt idx="203">
                  <c:v>-0.11678269666666667</c:v>
                </c:pt>
                <c:pt idx="204">
                  <c:v>-0.11653584666666666</c:v>
                </c:pt>
                <c:pt idx="205">
                  <c:v>-0.115853675</c:v>
                </c:pt>
                <c:pt idx="206">
                  <c:v>-0.11546405166666666</c:v>
                </c:pt>
                <c:pt idx="207">
                  <c:v>-0.115196275</c:v>
                </c:pt>
                <c:pt idx="208">
                  <c:v>-0.11522228666666666</c:v>
                </c:pt>
                <c:pt idx="209">
                  <c:v>-0.115520525</c:v>
                </c:pt>
                <c:pt idx="210">
                  <c:v>-0.11482885666666666</c:v>
                </c:pt>
                <c:pt idx="211">
                  <c:v>-0.11420063166666666</c:v>
                </c:pt>
                <c:pt idx="212">
                  <c:v>-0.11349688333333334</c:v>
                </c:pt>
                <c:pt idx="213">
                  <c:v>-0.11372279333333334</c:v>
                </c:pt>
                <c:pt idx="214">
                  <c:v>-0.11122766333333334</c:v>
                </c:pt>
                <c:pt idx="215">
                  <c:v>-0.11026500833333334</c:v>
                </c:pt>
                <c:pt idx="216">
                  <c:v>-0.11005497</c:v>
                </c:pt>
                <c:pt idx="217">
                  <c:v>-0.10954541333333333</c:v>
                </c:pt>
                <c:pt idx="218">
                  <c:v>-0.10956761833333334</c:v>
                </c:pt>
                <c:pt idx="219">
                  <c:v>-0.10874014666666666</c:v>
                </c:pt>
                <c:pt idx="220">
                  <c:v>-0.10886006333333334</c:v>
                </c:pt>
                <c:pt idx="221">
                  <c:v>-0.10753191333333333</c:v>
                </c:pt>
                <c:pt idx="222">
                  <c:v>-0.10742847166666666</c:v>
                </c:pt>
                <c:pt idx="223">
                  <c:v>-0.106930335</c:v>
                </c:pt>
                <c:pt idx="224">
                  <c:v>-0.1066873</c:v>
                </c:pt>
                <c:pt idx="225">
                  <c:v>-0.10579953166666667</c:v>
                </c:pt>
                <c:pt idx="226">
                  <c:v>-0.10548795833333333</c:v>
                </c:pt>
                <c:pt idx="227">
                  <c:v>-0.10582365166666667</c:v>
                </c:pt>
                <c:pt idx="228">
                  <c:v>-0.10605019</c:v>
                </c:pt>
                <c:pt idx="229">
                  <c:v>-0.10543972666666666</c:v>
                </c:pt>
                <c:pt idx="230">
                  <c:v>-0.10501837666666666</c:v>
                </c:pt>
                <c:pt idx="231">
                  <c:v>-0.10687260666666668</c:v>
                </c:pt>
                <c:pt idx="232">
                  <c:v>-0.10700077999999999</c:v>
                </c:pt>
                <c:pt idx="233">
                  <c:v>-0.10607112166666667</c:v>
                </c:pt>
                <c:pt idx="234">
                  <c:v>-0.10689164</c:v>
                </c:pt>
                <c:pt idx="235">
                  <c:v>-0.12811741000000001</c:v>
                </c:pt>
                <c:pt idx="236">
                  <c:v>-0.12670422333333334</c:v>
                </c:pt>
                <c:pt idx="237">
                  <c:v>-0.12453970166666667</c:v>
                </c:pt>
                <c:pt idx="238">
                  <c:v>-0.12636472333333332</c:v>
                </c:pt>
                <c:pt idx="239">
                  <c:v>-0.12395969999999999</c:v>
                </c:pt>
                <c:pt idx="240">
                  <c:v>-0.12250906666666667</c:v>
                </c:pt>
                <c:pt idx="241">
                  <c:v>-0.12312904166666666</c:v>
                </c:pt>
                <c:pt idx="242">
                  <c:v>-0.12190241833333333</c:v>
                </c:pt>
                <c:pt idx="243">
                  <c:v>-0.12053744833333332</c:v>
                </c:pt>
                <c:pt idx="244">
                  <c:v>-0.122080095</c:v>
                </c:pt>
                <c:pt idx="245">
                  <c:v>-0.12095437833333333</c:v>
                </c:pt>
                <c:pt idx="246">
                  <c:v>-0.11860836333333333</c:v>
                </c:pt>
                <c:pt idx="247">
                  <c:v>-0.11867055166666667</c:v>
                </c:pt>
                <c:pt idx="248">
                  <c:v>-0.11831073833333333</c:v>
                </c:pt>
                <c:pt idx="249">
                  <c:v>-0.11827646833333333</c:v>
                </c:pt>
                <c:pt idx="250">
                  <c:v>-0.11711394</c:v>
                </c:pt>
                <c:pt idx="251">
                  <c:v>-0.11720721666666667</c:v>
                </c:pt>
                <c:pt idx="252">
                  <c:v>-0.11544248333333333</c:v>
                </c:pt>
                <c:pt idx="253">
                  <c:v>-0.11541773500000001</c:v>
                </c:pt>
                <c:pt idx="254">
                  <c:v>-0.11502366</c:v>
                </c:pt>
                <c:pt idx="255">
                  <c:v>-0.11351021166666667</c:v>
                </c:pt>
                <c:pt idx="256">
                  <c:v>-0.11253360166666666</c:v>
                </c:pt>
                <c:pt idx="257">
                  <c:v>-0.11314977833333333</c:v>
                </c:pt>
                <c:pt idx="258">
                  <c:v>-0.11153478666666666</c:v>
                </c:pt>
                <c:pt idx="259">
                  <c:v>-0.11045729333333335</c:v>
                </c:pt>
                <c:pt idx="260">
                  <c:v>-0.11015142666666668</c:v>
                </c:pt>
                <c:pt idx="261">
                  <c:v>-0.10974276000000001</c:v>
                </c:pt>
                <c:pt idx="262">
                  <c:v>-0.10891780833333334</c:v>
                </c:pt>
                <c:pt idx="263">
                  <c:v>-0.10865826666666667</c:v>
                </c:pt>
                <c:pt idx="264">
                  <c:v>-0.108175365</c:v>
                </c:pt>
                <c:pt idx="265">
                  <c:v>-0.10888292000000001</c:v>
                </c:pt>
                <c:pt idx="266">
                  <c:v>-0.10730093333333332</c:v>
                </c:pt>
                <c:pt idx="267">
                  <c:v>-0.10694746999999999</c:v>
                </c:pt>
                <c:pt idx="268">
                  <c:v>-0.10662828333333334</c:v>
                </c:pt>
                <c:pt idx="269">
                  <c:v>-0.10580397499999999</c:v>
                </c:pt>
                <c:pt idx="270">
                  <c:v>-0.10555712333333332</c:v>
                </c:pt>
                <c:pt idx="271">
                  <c:v>-0.10609651333333334</c:v>
                </c:pt>
                <c:pt idx="272">
                  <c:v>-0.10524745833333334</c:v>
                </c:pt>
                <c:pt idx="273">
                  <c:v>-0.10470108166666667</c:v>
                </c:pt>
                <c:pt idx="274">
                  <c:v>-0.103925005</c:v>
                </c:pt>
                <c:pt idx="275">
                  <c:v>-0.10446946666666666</c:v>
                </c:pt>
                <c:pt idx="276">
                  <c:v>-0.10481150166666667</c:v>
                </c:pt>
                <c:pt idx="277">
                  <c:v>-0.10548161666666668</c:v>
                </c:pt>
                <c:pt idx="278">
                  <c:v>-0.10548351666666668</c:v>
                </c:pt>
                <c:pt idx="279">
                  <c:v>-0.10528489000000001</c:v>
                </c:pt>
                <c:pt idx="280">
                  <c:v>-0.10628941833333333</c:v>
                </c:pt>
                <c:pt idx="281">
                  <c:v>-0.10733520166666667</c:v>
                </c:pt>
                <c:pt idx="282">
                  <c:v>-0.12984345</c:v>
                </c:pt>
                <c:pt idx="283">
                  <c:v>-0.12663505</c:v>
                </c:pt>
                <c:pt idx="284">
                  <c:v>-0.12534940999999999</c:v>
                </c:pt>
                <c:pt idx="285">
                  <c:v>-0.12530055000000001</c:v>
                </c:pt>
                <c:pt idx="286">
                  <c:v>-0.12457459833333333</c:v>
                </c:pt>
                <c:pt idx="287">
                  <c:v>-0.12233329666666666</c:v>
                </c:pt>
                <c:pt idx="288">
                  <c:v>-0.11942315166666666</c:v>
                </c:pt>
                <c:pt idx="289">
                  <c:v>-0.12122723333333334</c:v>
                </c:pt>
                <c:pt idx="290">
                  <c:v>-0.11946375333333334</c:v>
                </c:pt>
                <c:pt idx="291">
                  <c:v>-0.11927719166666666</c:v>
                </c:pt>
                <c:pt idx="292">
                  <c:v>-0.11806390333333333</c:v>
                </c:pt>
                <c:pt idx="293">
                  <c:v>-0.117870355</c:v>
                </c:pt>
                <c:pt idx="294">
                  <c:v>-0.11721483833333333</c:v>
                </c:pt>
                <c:pt idx="295">
                  <c:v>-0.11628645999999999</c:v>
                </c:pt>
                <c:pt idx="296">
                  <c:v>-0.11630550166666667</c:v>
                </c:pt>
                <c:pt idx="297">
                  <c:v>-0.11523370666666667</c:v>
                </c:pt>
                <c:pt idx="298">
                  <c:v>-0.11422155666666667</c:v>
                </c:pt>
                <c:pt idx="299">
                  <c:v>-0.11378878833333333</c:v>
                </c:pt>
                <c:pt idx="300">
                  <c:v>-0.11354130833333334</c:v>
                </c:pt>
                <c:pt idx="301">
                  <c:v>-0.11273159166666667</c:v>
                </c:pt>
                <c:pt idx="302">
                  <c:v>-0.11186032333333333</c:v>
                </c:pt>
                <c:pt idx="303">
                  <c:v>-0.11184890333333333</c:v>
                </c:pt>
                <c:pt idx="304">
                  <c:v>-0.11139645499999999</c:v>
                </c:pt>
                <c:pt idx="305">
                  <c:v>-0.10998071833333332</c:v>
                </c:pt>
                <c:pt idx="306">
                  <c:v>-0.11047061333333333</c:v>
                </c:pt>
                <c:pt idx="307">
                  <c:v>-0.1097085</c:v>
                </c:pt>
                <c:pt idx="308">
                  <c:v>-0.10948449</c:v>
                </c:pt>
                <c:pt idx="309">
                  <c:v>-0.10838477666666665</c:v>
                </c:pt>
                <c:pt idx="310">
                  <c:v>-0.107927895</c:v>
                </c:pt>
                <c:pt idx="311">
                  <c:v>-0.10772164666666666</c:v>
                </c:pt>
                <c:pt idx="312">
                  <c:v>-0.10666191500000001</c:v>
                </c:pt>
                <c:pt idx="313">
                  <c:v>-0.10697286166666667</c:v>
                </c:pt>
                <c:pt idx="314">
                  <c:v>-0.10594801833333332</c:v>
                </c:pt>
                <c:pt idx="315">
                  <c:v>-0.10608064333333332</c:v>
                </c:pt>
                <c:pt idx="316">
                  <c:v>-0.10477469833333333</c:v>
                </c:pt>
                <c:pt idx="317">
                  <c:v>-0.10588265333333333</c:v>
                </c:pt>
                <c:pt idx="318">
                  <c:v>-0.10500822</c:v>
                </c:pt>
                <c:pt idx="319">
                  <c:v>-0.10500567833333332</c:v>
                </c:pt>
                <c:pt idx="320">
                  <c:v>-0.10514655833333333</c:v>
                </c:pt>
                <c:pt idx="321">
                  <c:v>-0.10478548166666667</c:v>
                </c:pt>
                <c:pt idx="322">
                  <c:v>-0.10550127833333334</c:v>
                </c:pt>
                <c:pt idx="323">
                  <c:v>-0.10632115166666667</c:v>
                </c:pt>
                <c:pt idx="324">
                  <c:v>-0.10688908833333333</c:v>
                </c:pt>
                <c:pt idx="325">
                  <c:v>-0.12982885833333332</c:v>
                </c:pt>
                <c:pt idx="326">
                  <c:v>-0.12691744166666666</c:v>
                </c:pt>
                <c:pt idx="327">
                  <c:v>-0.12435313000000001</c:v>
                </c:pt>
                <c:pt idx="328">
                  <c:v>-0.12499976166666667</c:v>
                </c:pt>
                <c:pt idx="329">
                  <c:v>-0.12459426666666666</c:v>
                </c:pt>
                <c:pt idx="330">
                  <c:v>-0.12360751666666667</c:v>
                </c:pt>
                <c:pt idx="331">
                  <c:v>-0.12376869500000001</c:v>
                </c:pt>
                <c:pt idx="332">
                  <c:v>-0.12245195666666667</c:v>
                </c:pt>
                <c:pt idx="333">
                  <c:v>-0.12293803666666667</c:v>
                </c:pt>
                <c:pt idx="334">
                  <c:v>-0.12035533666666667</c:v>
                </c:pt>
                <c:pt idx="335">
                  <c:v>-0.121929065</c:v>
                </c:pt>
                <c:pt idx="336">
                  <c:v>-0.12129005666666666</c:v>
                </c:pt>
                <c:pt idx="337">
                  <c:v>-0.11903542666666667</c:v>
                </c:pt>
                <c:pt idx="338">
                  <c:v>-0.119343185</c:v>
                </c:pt>
                <c:pt idx="339">
                  <c:v>-0.11798203</c:v>
                </c:pt>
                <c:pt idx="340">
                  <c:v>-0.11643684666666668</c:v>
                </c:pt>
                <c:pt idx="341">
                  <c:v>-0.11652887666666666</c:v>
                </c:pt>
                <c:pt idx="342">
                  <c:v>-0.11626806333333332</c:v>
                </c:pt>
                <c:pt idx="343">
                  <c:v>-0.115750885</c:v>
                </c:pt>
                <c:pt idx="344">
                  <c:v>-0.11487009499999999</c:v>
                </c:pt>
                <c:pt idx="345">
                  <c:v>-0.11414098666666667</c:v>
                </c:pt>
                <c:pt idx="346">
                  <c:v>-0.11307552666666668</c:v>
                </c:pt>
                <c:pt idx="347">
                  <c:v>-0.11369930833333333</c:v>
                </c:pt>
                <c:pt idx="348">
                  <c:v>-0.11264402833333334</c:v>
                </c:pt>
                <c:pt idx="349">
                  <c:v>-0.11183113333333333</c:v>
                </c:pt>
                <c:pt idx="350">
                  <c:v>-0.11085771000000001</c:v>
                </c:pt>
                <c:pt idx="351">
                  <c:v>-0.11069460666666667</c:v>
                </c:pt>
                <c:pt idx="352">
                  <c:v>-0.11096557833333334</c:v>
                </c:pt>
                <c:pt idx="353">
                  <c:v>-0.11078409333333333</c:v>
                </c:pt>
                <c:pt idx="354">
                  <c:v>-0.10915007666666666</c:v>
                </c:pt>
                <c:pt idx="355">
                  <c:v>-0.11023137499999999</c:v>
                </c:pt>
                <c:pt idx="356">
                  <c:v>-0.10871983333333332</c:v>
                </c:pt>
                <c:pt idx="357">
                  <c:v>-0.10790440999999999</c:v>
                </c:pt>
                <c:pt idx="358">
                  <c:v>-0.10711944166666668</c:v>
                </c:pt>
                <c:pt idx="359">
                  <c:v>-0.10577160499999999</c:v>
                </c:pt>
                <c:pt idx="360">
                  <c:v>-0.10614601</c:v>
                </c:pt>
                <c:pt idx="361">
                  <c:v>-0.10562311833333334</c:v>
                </c:pt>
                <c:pt idx="362">
                  <c:v>-0.10456402333333334</c:v>
                </c:pt>
                <c:pt idx="363">
                  <c:v>-0.10469220500000001</c:v>
                </c:pt>
                <c:pt idx="364">
                  <c:v>-0.10418518333333333</c:v>
                </c:pt>
                <c:pt idx="365">
                  <c:v>-0.10472076</c:v>
                </c:pt>
                <c:pt idx="366">
                  <c:v>-0.10403034666666668</c:v>
                </c:pt>
                <c:pt idx="367">
                  <c:v>-0.10330440166666667</c:v>
                </c:pt>
                <c:pt idx="368">
                  <c:v>-0.10326316333333334</c:v>
                </c:pt>
                <c:pt idx="369">
                  <c:v>-0.10400179166666666</c:v>
                </c:pt>
                <c:pt idx="370">
                  <c:v>-0.103734645</c:v>
                </c:pt>
                <c:pt idx="371">
                  <c:v>-0.10345987499999999</c:v>
                </c:pt>
                <c:pt idx="372">
                  <c:v>-0.10338753000000001</c:v>
                </c:pt>
                <c:pt idx="373">
                  <c:v>-0.10347890833333334</c:v>
                </c:pt>
                <c:pt idx="374">
                  <c:v>-0.104235315</c:v>
                </c:pt>
                <c:pt idx="375">
                  <c:v>-0.10519797</c:v>
                </c:pt>
                <c:pt idx="376">
                  <c:v>-0.12732102833333334</c:v>
                </c:pt>
                <c:pt idx="377">
                  <c:v>-0.12427000166666667</c:v>
                </c:pt>
                <c:pt idx="378">
                  <c:v>-0.124669155</c:v>
                </c:pt>
                <c:pt idx="379">
                  <c:v>-0.12371602833333334</c:v>
                </c:pt>
                <c:pt idx="380">
                  <c:v>-0.12352692999999999</c:v>
                </c:pt>
                <c:pt idx="381">
                  <c:v>-0.12305607</c:v>
                </c:pt>
                <c:pt idx="382">
                  <c:v>-0.122219705</c:v>
                </c:pt>
                <c:pt idx="383">
                  <c:v>-0.12093978</c:v>
                </c:pt>
                <c:pt idx="384">
                  <c:v>-0.12090487499999999</c:v>
                </c:pt>
                <c:pt idx="385">
                  <c:v>-0.12077352166666667</c:v>
                </c:pt>
                <c:pt idx="386">
                  <c:v>-0.11993714999999999</c:v>
                </c:pt>
                <c:pt idx="387">
                  <c:v>-0.11907477333333333</c:v>
                </c:pt>
                <c:pt idx="388">
                  <c:v>-0.11862421833333332</c:v>
                </c:pt>
                <c:pt idx="389">
                  <c:v>-0.11747755166666667</c:v>
                </c:pt>
                <c:pt idx="390">
                  <c:v>-0.11670909</c:v>
                </c:pt>
                <c:pt idx="391">
                  <c:v>-0.11648000833333333</c:v>
                </c:pt>
                <c:pt idx="392">
                  <c:v>-0.11563031666666666</c:v>
                </c:pt>
                <c:pt idx="393">
                  <c:v>-0.114595325</c:v>
                </c:pt>
                <c:pt idx="394">
                  <c:v>-0.113839555</c:v>
                </c:pt>
                <c:pt idx="395">
                  <c:v>-0.11484344833333333</c:v>
                </c:pt>
                <c:pt idx="396">
                  <c:v>-0.11282803999999999</c:v>
                </c:pt>
                <c:pt idx="397">
                  <c:v>-0.11348356333333333</c:v>
                </c:pt>
                <c:pt idx="398">
                  <c:v>-0.11160713000000001</c:v>
                </c:pt>
                <c:pt idx="399">
                  <c:v>-0.11113691333333334</c:v>
                </c:pt>
                <c:pt idx="400">
                  <c:v>-0.11022059999999999</c:v>
                </c:pt>
                <c:pt idx="401">
                  <c:v>-0.10974593166666667</c:v>
                </c:pt>
                <c:pt idx="402">
                  <c:v>-0.10970405</c:v>
                </c:pt>
                <c:pt idx="403">
                  <c:v>-0.10813031999999999</c:v>
                </c:pt>
                <c:pt idx="404">
                  <c:v>-0.107500815</c:v>
                </c:pt>
                <c:pt idx="405">
                  <c:v>-0.10660924833333334</c:v>
                </c:pt>
                <c:pt idx="406">
                  <c:v>-0.10534327</c:v>
                </c:pt>
                <c:pt idx="407">
                  <c:v>-0.10568340666666667</c:v>
                </c:pt>
                <c:pt idx="408">
                  <c:v>-0.10512752500000001</c:v>
                </c:pt>
                <c:pt idx="409">
                  <c:v>-0.10542005666666668</c:v>
                </c:pt>
                <c:pt idx="410">
                  <c:v>-0.10459574833333334</c:v>
                </c:pt>
                <c:pt idx="411">
                  <c:v>-0.10533311333333333</c:v>
                </c:pt>
                <c:pt idx="412">
                  <c:v>-0.10493969166666667</c:v>
                </c:pt>
                <c:pt idx="413">
                  <c:v>-0.10398655666666666</c:v>
                </c:pt>
                <c:pt idx="414">
                  <c:v>-0.10384822666666667</c:v>
                </c:pt>
                <c:pt idx="415">
                  <c:v>-0.10397195833333334</c:v>
                </c:pt>
                <c:pt idx="416">
                  <c:v>-0.10295983166666667</c:v>
                </c:pt>
                <c:pt idx="417">
                  <c:v>-0.10355125333333333</c:v>
                </c:pt>
                <c:pt idx="418">
                  <c:v>-0.10389772333333333</c:v>
                </c:pt>
                <c:pt idx="419">
                  <c:v>-0.10504629666666668</c:v>
                </c:pt>
                <c:pt idx="420">
                  <c:v>-0.105660565</c:v>
                </c:pt>
                <c:pt idx="421">
                  <c:v>-0.12843089166666666</c:v>
                </c:pt>
                <c:pt idx="422">
                  <c:v>-0.12366843166666668</c:v>
                </c:pt>
                <c:pt idx="423">
                  <c:v>-0.12382706833333333</c:v>
                </c:pt>
                <c:pt idx="424">
                  <c:v>-0.12349075499999999</c:v>
                </c:pt>
                <c:pt idx="425">
                  <c:v>-0.12189734000000001</c:v>
                </c:pt>
                <c:pt idx="426">
                  <c:v>-0.12239167666666666</c:v>
                </c:pt>
                <c:pt idx="427">
                  <c:v>-0.12064978333333333</c:v>
                </c:pt>
                <c:pt idx="428">
                  <c:v>-0.11841354333333333</c:v>
                </c:pt>
                <c:pt idx="429">
                  <c:v>-0.11775105000000001</c:v>
                </c:pt>
                <c:pt idx="430">
                  <c:v>-0.117591135</c:v>
                </c:pt>
                <c:pt idx="431">
                  <c:v>-0.11644637666666666</c:v>
                </c:pt>
                <c:pt idx="432">
                  <c:v>-0.11547484333333333</c:v>
                </c:pt>
                <c:pt idx="433">
                  <c:v>-0.11601803333333334</c:v>
                </c:pt>
                <c:pt idx="434">
                  <c:v>-0.11449569833333334</c:v>
                </c:pt>
                <c:pt idx="435">
                  <c:v>-0.11438593000000001</c:v>
                </c:pt>
                <c:pt idx="436">
                  <c:v>-0.1143231</c:v>
                </c:pt>
                <c:pt idx="437">
                  <c:v>-0.11285850166666668</c:v>
                </c:pt>
                <c:pt idx="438">
                  <c:v>-0.11265672</c:v>
                </c:pt>
                <c:pt idx="439">
                  <c:v>-0.11169913666666667</c:v>
                </c:pt>
                <c:pt idx="440">
                  <c:v>-0.11021106166666667</c:v>
                </c:pt>
                <c:pt idx="441">
                  <c:v>-0.11011842833333334</c:v>
                </c:pt>
                <c:pt idx="442">
                  <c:v>-0.11101127500000001</c:v>
                </c:pt>
                <c:pt idx="443">
                  <c:v>-0.10833527999999999</c:v>
                </c:pt>
                <c:pt idx="444">
                  <c:v>-0.10764359666666666</c:v>
                </c:pt>
                <c:pt idx="445">
                  <c:v>-0.10807701</c:v>
                </c:pt>
                <c:pt idx="446">
                  <c:v>-0.10832004499999999</c:v>
                </c:pt>
                <c:pt idx="447">
                  <c:v>-0.10709152166666666</c:v>
                </c:pt>
                <c:pt idx="448">
                  <c:v>-0.10669682</c:v>
                </c:pt>
                <c:pt idx="449">
                  <c:v>-0.1069278</c:v>
                </c:pt>
                <c:pt idx="450">
                  <c:v>-0.10585854</c:v>
                </c:pt>
                <c:pt idx="451">
                  <c:v>-0.10601147833333333</c:v>
                </c:pt>
                <c:pt idx="452">
                  <c:v>-0.10381459333333334</c:v>
                </c:pt>
                <c:pt idx="453">
                  <c:v>-0.10351698333333334</c:v>
                </c:pt>
                <c:pt idx="454">
                  <c:v>-0.10276311166666667</c:v>
                </c:pt>
                <c:pt idx="455">
                  <c:v>-0.10277136166666666</c:v>
                </c:pt>
                <c:pt idx="456">
                  <c:v>-0.10317939166666666</c:v>
                </c:pt>
                <c:pt idx="457">
                  <c:v>-0.10356013</c:v>
                </c:pt>
                <c:pt idx="458">
                  <c:v>-0.10364832833333333</c:v>
                </c:pt>
                <c:pt idx="459">
                  <c:v>-0.106018455</c:v>
                </c:pt>
                <c:pt idx="460">
                  <c:v>-0.12580757166666667</c:v>
                </c:pt>
                <c:pt idx="461">
                  <c:v>-0.12497375000000001</c:v>
                </c:pt>
                <c:pt idx="462">
                  <c:v>-0.12420655166666666</c:v>
                </c:pt>
                <c:pt idx="463">
                  <c:v>-0.12207058333333333</c:v>
                </c:pt>
                <c:pt idx="464">
                  <c:v>-0.12052666333333333</c:v>
                </c:pt>
                <c:pt idx="465">
                  <c:v>-0.12129957666666667</c:v>
                </c:pt>
                <c:pt idx="466">
                  <c:v>-0.11981341</c:v>
                </c:pt>
                <c:pt idx="467">
                  <c:v>-0.11895736833333334</c:v>
                </c:pt>
                <c:pt idx="468">
                  <c:v>-0.11854426833333333</c:v>
                </c:pt>
                <c:pt idx="469">
                  <c:v>-0.11770725999999999</c:v>
                </c:pt>
                <c:pt idx="470">
                  <c:v>-0.11791160166666666</c:v>
                </c:pt>
                <c:pt idx="471">
                  <c:v>-0.11563793000000001</c:v>
                </c:pt>
                <c:pt idx="472">
                  <c:v>-0.11497670833333333</c:v>
                </c:pt>
                <c:pt idx="473">
                  <c:v>-0.11332174166666667</c:v>
                </c:pt>
                <c:pt idx="474">
                  <c:v>-0.11297336500000001</c:v>
                </c:pt>
                <c:pt idx="475">
                  <c:v>-0.11424377833333334</c:v>
                </c:pt>
                <c:pt idx="476">
                  <c:v>-0.11404008</c:v>
                </c:pt>
                <c:pt idx="477">
                  <c:v>-0.11384463333333333</c:v>
                </c:pt>
                <c:pt idx="478">
                  <c:v>-0.11380210666666667</c:v>
                </c:pt>
                <c:pt idx="479">
                  <c:v>-0.11256279166666668</c:v>
                </c:pt>
                <c:pt idx="480">
                  <c:v>-0.11243588166666667</c:v>
                </c:pt>
                <c:pt idx="481">
                  <c:v>-0.11037415666666667</c:v>
                </c:pt>
                <c:pt idx="482">
                  <c:v>-0.11167566</c:v>
                </c:pt>
                <c:pt idx="483">
                  <c:v>-0.10994519333333333</c:v>
                </c:pt>
                <c:pt idx="484">
                  <c:v>-0.10987918333333332</c:v>
                </c:pt>
                <c:pt idx="485">
                  <c:v>-0.11037352166666665</c:v>
                </c:pt>
                <c:pt idx="486">
                  <c:v>-0.10866906666666667</c:v>
                </c:pt>
                <c:pt idx="487">
                  <c:v>-0.10912786333333332</c:v>
                </c:pt>
                <c:pt idx="488">
                  <c:v>-0.10842602999999999</c:v>
                </c:pt>
                <c:pt idx="489">
                  <c:v>-0.10754524</c:v>
                </c:pt>
                <c:pt idx="490">
                  <c:v>-0.105576165</c:v>
                </c:pt>
                <c:pt idx="491">
                  <c:v>-0.10613141</c:v>
                </c:pt>
                <c:pt idx="492">
                  <c:v>-0.10509960666666666</c:v>
                </c:pt>
                <c:pt idx="493">
                  <c:v>-0.10430003833333333</c:v>
                </c:pt>
                <c:pt idx="494">
                  <c:v>-0.105166865</c:v>
                </c:pt>
                <c:pt idx="495">
                  <c:v>-0.10397895166666667</c:v>
                </c:pt>
                <c:pt idx="496">
                  <c:v>-0.10364706500000001</c:v>
                </c:pt>
                <c:pt idx="497">
                  <c:v>-0.10233541333333333</c:v>
                </c:pt>
                <c:pt idx="498">
                  <c:v>-0.10309626333333334</c:v>
                </c:pt>
                <c:pt idx="499">
                  <c:v>-0.10316607166666666</c:v>
                </c:pt>
                <c:pt idx="500">
                  <c:v>-0.10486037666666667</c:v>
                </c:pt>
                <c:pt idx="501">
                  <c:v>-0.12676387666666666</c:v>
                </c:pt>
                <c:pt idx="502">
                  <c:v>-0.12438168499999999</c:v>
                </c:pt>
                <c:pt idx="503">
                  <c:v>-0.12387847833333333</c:v>
                </c:pt>
                <c:pt idx="504">
                  <c:v>-0.12178312166666667</c:v>
                </c:pt>
                <c:pt idx="505">
                  <c:v>-0.12151660166666667</c:v>
                </c:pt>
                <c:pt idx="506">
                  <c:v>-0.12053048666666667</c:v>
                </c:pt>
                <c:pt idx="507">
                  <c:v>-0.120442915</c:v>
                </c:pt>
                <c:pt idx="508">
                  <c:v>-0.11948471000000001</c:v>
                </c:pt>
                <c:pt idx="509">
                  <c:v>-0.11907350166666666</c:v>
                </c:pt>
                <c:pt idx="510">
                  <c:v>-0.11744264833333333</c:v>
                </c:pt>
                <c:pt idx="511">
                  <c:v>-0.11720151166666667</c:v>
                </c:pt>
                <c:pt idx="512">
                  <c:v>-0.11893389166666667</c:v>
                </c:pt>
                <c:pt idx="513">
                  <c:v>-0.116115125</c:v>
                </c:pt>
                <c:pt idx="514">
                  <c:v>-0.11471908166666665</c:v>
                </c:pt>
                <c:pt idx="515">
                  <c:v>-0.11455090833333334</c:v>
                </c:pt>
                <c:pt idx="516">
                  <c:v>-0.11319673833333334</c:v>
                </c:pt>
                <c:pt idx="517">
                  <c:v>-0.11320435999999999</c:v>
                </c:pt>
                <c:pt idx="518">
                  <c:v>-0.11271065</c:v>
                </c:pt>
                <c:pt idx="519">
                  <c:v>-0.11222076333333333</c:v>
                </c:pt>
                <c:pt idx="520">
                  <c:v>-0.10983034</c:v>
                </c:pt>
                <c:pt idx="521">
                  <c:v>-0.11045602166666665</c:v>
                </c:pt>
                <c:pt idx="522">
                  <c:v>-0.10887276333333333</c:v>
                </c:pt>
                <c:pt idx="523">
                  <c:v>-0.10867858666666666</c:v>
                </c:pt>
                <c:pt idx="524">
                  <c:v>-0.10805353333333333</c:v>
                </c:pt>
                <c:pt idx="525">
                  <c:v>-0.108012915</c:v>
                </c:pt>
                <c:pt idx="526">
                  <c:v>-0.10698110333333334</c:v>
                </c:pt>
                <c:pt idx="527">
                  <c:v>-0.10659020666666666</c:v>
                </c:pt>
                <c:pt idx="528">
                  <c:v>-0.10630084666666666</c:v>
                </c:pt>
                <c:pt idx="529">
                  <c:v>-0.10571386000000001</c:v>
                </c:pt>
                <c:pt idx="530">
                  <c:v>-0.10611682</c:v>
                </c:pt>
                <c:pt idx="531">
                  <c:v>-0.10510404166666666</c:v>
                </c:pt>
                <c:pt idx="532">
                  <c:v>-0.10371877333333333</c:v>
                </c:pt>
                <c:pt idx="533">
                  <c:v>-0.10398085833333333</c:v>
                </c:pt>
                <c:pt idx="534">
                  <c:v>-0.10199147</c:v>
                </c:pt>
                <c:pt idx="535">
                  <c:v>-0.10217042</c:v>
                </c:pt>
                <c:pt idx="536">
                  <c:v>-0.101065</c:v>
                </c:pt>
                <c:pt idx="537">
                  <c:v>-0.10149460666666667</c:v>
                </c:pt>
                <c:pt idx="538">
                  <c:v>-0.10050657666666667</c:v>
                </c:pt>
                <c:pt idx="539">
                  <c:v>-0.10036697333333335</c:v>
                </c:pt>
                <c:pt idx="540">
                  <c:v>-0.12449464833333333</c:v>
                </c:pt>
                <c:pt idx="541">
                  <c:v>-0.12251668833333333</c:v>
                </c:pt>
                <c:pt idx="542">
                  <c:v>-0.12260362333333334</c:v>
                </c:pt>
                <c:pt idx="543">
                  <c:v>-0.12190940333333335</c:v>
                </c:pt>
                <c:pt idx="544">
                  <c:v>-0.120740525</c:v>
                </c:pt>
                <c:pt idx="545">
                  <c:v>-0.12097341166666667</c:v>
                </c:pt>
                <c:pt idx="546">
                  <c:v>-0.11904366833333334</c:v>
                </c:pt>
                <c:pt idx="547">
                  <c:v>-0.12023349666666668</c:v>
                </c:pt>
                <c:pt idx="548">
                  <c:v>-0.11880063166666667</c:v>
                </c:pt>
                <c:pt idx="549">
                  <c:v>-0.11851634999999999</c:v>
                </c:pt>
                <c:pt idx="550">
                  <c:v>-0.11815718</c:v>
                </c:pt>
                <c:pt idx="551">
                  <c:v>-0.11686266333333334</c:v>
                </c:pt>
                <c:pt idx="552">
                  <c:v>-0.11690263000000001</c:v>
                </c:pt>
                <c:pt idx="553">
                  <c:v>-0.11585622666666667</c:v>
                </c:pt>
                <c:pt idx="554">
                  <c:v>-0.11634737666666667</c:v>
                </c:pt>
                <c:pt idx="555">
                  <c:v>-0.11467781833333333</c:v>
                </c:pt>
                <c:pt idx="556">
                  <c:v>-0.11398804166666668</c:v>
                </c:pt>
                <c:pt idx="557">
                  <c:v>-0.11263767166666666</c:v>
                </c:pt>
                <c:pt idx="558">
                  <c:v>-0.11254312166666666</c:v>
                </c:pt>
                <c:pt idx="559">
                  <c:v>-0.11135710833333333</c:v>
                </c:pt>
                <c:pt idx="560">
                  <c:v>-0.109085345</c:v>
                </c:pt>
                <c:pt idx="561">
                  <c:v>-0.10922684666666667</c:v>
                </c:pt>
                <c:pt idx="562">
                  <c:v>-0.10837716333333333</c:v>
                </c:pt>
                <c:pt idx="563">
                  <c:v>-0.10669365</c:v>
                </c:pt>
                <c:pt idx="564">
                  <c:v>-0.10656165999999999</c:v>
                </c:pt>
                <c:pt idx="565">
                  <c:v>-0.10621834666666666</c:v>
                </c:pt>
                <c:pt idx="566">
                  <c:v>-0.10576336333333333</c:v>
                </c:pt>
                <c:pt idx="567">
                  <c:v>-0.10571006166666666</c:v>
                </c:pt>
                <c:pt idx="568">
                  <c:v>-0.10426132666666667</c:v>
                </c:pt>
                <c:pt idx="569">
                  <c:v>-0.103222545</c:v>
                </c:pt>
                <c:pt idx="570">
                  <c:v>-0.10348588666666667</c:v>
                </c:pt>
                <c:pt idx="571">
                  <c:v>-0.10370672500000001</c:v>
                </c:pt>
                <c:pt idx="572">
                  <c:v>-0.12308843166666666</c:v>
                </c:pt>
                <c:pt idx="573">
                  <c:v>-0.12126339999999999</c:v>
                </c:pt>
                <c:pt idx="574">
                  <c:v>-0.12074940166666666</c:v>
                </c:pt>
                <c:pt idx="575">
                  <c:v>-0.12115426</c:v>
                </c:pt>
                <c:pt idx="576">
                  <c:v>-0.11912109</c:v>
                </c:pt>
                <c:pt idx="577">
                  <c:v>-0.11883935166666666</c:v>
                </c:pt>
                <c:pt idx="578">
                  <c:v>-0.11810070666666667</c:v>
                </c:pt>
                <c:pt idx="579">
                  <c:v>-0.11688550333333333</c:v>
                </c:pt>
                <c:pt idx="580">
                  <c:v>-0.116764935</c:v>
                </c:pt>
                <c:pt idx="581">
                  <c:v>-0.11630677333333334</c:v>
                </c:pt>
                <c:pt idx="582">
                  <c:v>-0.114192375</c:v>
                </c:pt>
                <c:pt idx="583">
                  <c:v>-0.11442526166666668</c:v>
                </c:pt>
                <c:pt idx="584">
                  <c:v>-0.11478062500000001</c:v>
                </c:pt>
                <c:pt idx="585">
                  <c:v>-0.11282042666666667</c:v>
                </c:pt>
                <c:pt idx="586">
                  <c:v>-0.112285495</c:v>
                </c:pt>
                <c:pt idx="587">
                  <c:v>-0.111923155</c:v>
                </c:pt>
                <c:pt idx="588">
                  <c:v>-0.110506145</c:v>
                </c:pt>
                <c:pt idx="589">
                  <c:v>-0.11103537833333334</c:v>
                </c:pt>
                <c:pt idx="590">
                  <c:v>-0.11058230333333333</c:v>
                </c:pt>
                <c:pt idx="591">
                  <c:v>-0.11065971833333334</c:v>
                </c:pt>
                <c:pt idx="592">
                  <c:v>-0.10971102666666667</c:v>
                </c:pt>
                <c:pt idx="593">
                  <c:v>-0.10793677166666667</c:v>
                </c:pt>
                <c:pt idx="594">
                  <c:v>-0.10817473666666667</c:v>
                </c:pt>
                <c:pt idx="595">
                  <c:v>-0.10720384166666667</c:v>
                </c:pt>
                <c:pt idx="596">
                  <c:v>-0.10589598833333333</c:v>
                </c:pt>
                <c:pt idx="597">
                  <c:v>-0.10530710166666667</c:v>
                </c:pt>
                <c:pt idx="598">
                  <c:v>-0.105899795</c:v>
                </c:pt>
                <c:pt idx="599">
                  <c:v>-0.10446883</c:v>
                </c:pt>
                <c:pt idx="600">
                  <c:v>-0.10487179000000001</c:v>
                </c:pt>
                <c:pt idx="601">
                  <c:v>-0.10451517166666666</c:v>
                </c:pt>
                <c:pt idx="602">
                  <c:v>-0.12307257666666667</c:v>
                </c:pt>
                <c:pt idx="603">
                  <c:v>-0.12229902666666666</c:v>
                </c:pt>
                <c:pt idx="604">
                  <c:v>-0.12088139833333332</c:v>
                </c:pt>
                <c:pt idx="605">
                  <c:v>-0.12038198333333333</c:v>
                </c:pt>
                <c:pt idx="606">
                  <c:v>-0.11886219166666666</c:v>
                </c:pt>
                <c:pt idx="607">
                  <c:v>-0.11904430333333332</c:v>
                </c:pt>
                <c:pt idx="608">
                  <c:v>-0.11821619666666666</c:v>
                </c:pt>
                <c:pt idx="609">
                  <c:v>-0.11684107000000001</c:v>
                </c:pt>
                <c:pt idx="610">
                  <c:v>-0.11648825833333333</c:v>
                </c:pt>
                <c:pt idx="611">
                  <c:v>-0.116129725</c:v>
                </c:pt>
                <c:pt idx="612">
                  <c:v>-0.11546722333333334</c:v>
                </c:pt>
                <c:pt idx="613">
                  <c:v>-0.11306792166666665</c:v>
                </c:pt>
                <c:pt idx="614">
                  <c:v>-0.11345501</c:v>
                </c:pt>
                <c:pt idx="615">
                  <c:v>-0.113515925</c:v>
                </c:pt>
                <c:pt idx="616">
                  <c:v>-0.11242763166666667</c:v>
                </c:pt>
                <c:pt idx="617">
                  <c:v>-0.11202213833333333</c:v>
                </c:pt>
                <c:pt idx="618">
                  <c:v>-0.10947687666666667</c:v>
                </c:pt>
                <c:pt idx="619">
                  <c:v>-0.10999278166666666</c:v>
                </c:pt>
                <c:pt idx="620">
                  <c:v>-0.10836066333333334</c:v>
                </c:pt>
                <c:pt idx="621">
                  <c:v>-0.10948448166666667</c:v>
                </c:pt>
                <c:pt idx="622">
                  <c:v>-0.108917825</c:v>
                </c:pt>
                <c:pt idx="623">
                  <c:v>-0.10742658000000001</c:v>
                </c:pt>
                <c:pt idx="624">
                  <c:v>-0.10728442666666667</c:v>
                </c:pt>
                <c:pt idx="625">
                  <c:v>-0.10605146166666667</c:v>
                </c:pt>
                <c:pt idx="626">
                  <c:v>-0.105719575</c:v>
                </c:pt>
                <c:pt idx="627">
                  <c:v>-0.1055089</c:v>
                </c:pt>
                <c:pt idx="628">
                  <c:v>-0.10542196499999999</c:v>
                </c:pt>
                <c:pt idx="629">
                  <c:v>-0.10370226666666667</c:v>
                </c:pt>
                <c:pt idx="630">
                  <c:v>-0.10434192</c:v>
                </c:pt>
                <c:pt idx="631">
                  <c:v>-0.10342433499999999</c:v>
                </c:pt>
                <c:pt idx="632">
                  <c:v>-0.10352903166666666</c:v>
                </c:pt>
                <c:pt idx="633">
                  <c:v>-0.12209913666666666</c:v>
                </c:pt>
                <c:pt idx="634">
                  <c:v>-0.12101845666666668</c:v>
                </c:pt>
                <c:pt idx="635">
                  <c:v>-0.11914203166666668</c:v>
                </c:pt>
                <c:pt idx="636">
                  <c:v>-0.11899925833333333</c:v>
                </c:pt>
                <c:pt idx="637">
                  <c:v>-0.117495315</c:v>
                </c:pt>
                <c:pt idx="638">
                  <c:v>-0.11681696499999999</c:v>
                </c:pt>
                <c:pt idx="639">
                  <c:v>-0.116194455</c:v>
                </c:pt>
                <c:pt idx="640">
                  <c:v>-0.115368875</c:v>
                </c:pt>
                <c:pt idx="641">
                  <c:v>-0.115695055</c:v>
                </c:pt>
                <c:pt idx="642">
                  <c:v>-0.11457565666666666</c:v>
                </c:pt>
                <c:pt idx="643">
                  <c:v>-0.11376276833333333</c:v>
                </c:pt>
                <c:pt idx="644">
                  <c:v>-0.11445001</c:v>
                </c:pt>
                <c:pt idx="645">
                  <c:v>-0.11228232333333334</c:v>
                </c:pt>
                <c:pt idx="646">
                  <c:v>-0.11032974000000001</c:v>
                </c:pt>
                <c:pt idx="647">
                  <c:v>-0.11144468</c:v>
                </c:pt>
                <c:pt idx="648">
                  <c:v>-0.10981891166666666</c:v>
                </c:pt>
                <c:pt idx="649">
                  <c:v>-0.10935757166666667</c:v>
                </c:pt>
                <c:pt idx="650">
                  <c:v>-0.108963505</c:v>
                </c:pt>
                <c:pt idx="651">
                  <c:v>-0.10859799333333334</c:v>
                </c:pt>
                <c:pt idx="652">
                  <c:v>-0.108355585</c:v>
                </c:pt>
                <c:pt idx="653">
                  <c:v>-0.10742213666666665</c:v>
                </c:pt>
                <c:pt idx="654">
                  <c:v>-0.10684277166666667</c:v>
                </c:pt>
                <c:pt idx="655">
                  <c:v>-0.10693541333333334</c:v>
                </c:pt>
                <c:pt idx="656">
                  <c:v>-0.10502472</c:v>
                </c:pt>
                <c:pt idx="657">
                  <c:v>-0.106510885</c:v>
                </c:pt>
                <c:pt idx="658">
                  <c:v>-0.10485592666666667</c:v>
                </c:pt>
                <c:pt idx="659">
                  <c:v>-0.10410586166666666</c:v>
                </c:pt>
                <c:pt idx="660">
                  <c:v>-0.102744715</c:v>
                </c:pt>
                <c:pt idx="661">
                  <c:v>-0.12412342166666666</c:v>
                </c:pt>
                <c:pt idx="662">
                  <c:v>-0.12231743333333332</c:v>
                </c:pt>
                <c:pt idx="663">
                  <c:v>-0.12268738</c:v>
                </c:pt>
                <c:pt idx="664">
                  <c:v>-0.12097658333333333</c:v>
                </c:pt>
                <c:pt idx="665">
                  <c:v>-0.12210992166666666</c:v>
                </c:pt>
                <c:pt idx="666">
                  <c:v>-0.11988131166666666</c:v>
                </c:pt>
                <c:pt idx="667">
                  <c:v>-0.12043085166666666</c:v>
                </c:pt>
                <c:pt idx="668">
                  <c:v>-0.12002535666666667</c:v>
                </c:pt>
                <c:pt idx="669">
                  <c:v>-0.11920358333333334</c:v>
                </c:pt>
                <c:pt idx="670">
                  <c:v>-0.11626361166666667</c:v>
                </c:pt>
                <c:pt idx="671">
                  <c:v>-0.11687661000000001</c:v>
                </c:pt>
                <c:pt idx="672">
                  <c:v>-0.11489103666666667</c:v>
                </c:pt>
                <c:pt idx="673">
                  <c:v>-0.11483138333333334</c:v>
                </c:pt>
                <c:pt idx="674">
                  <c:v>-0.11309900333333332</c:v>
                </c:pt>
                <c:pt idx="675">
                  <c:v>-0.112687175</c:v>
                </c:pt>
                <c:pt idx="676">
                  <c:v>-0.112043715</c:v>
                </c:pt>
                <c:pt idx="677">
                  <c:v>-0.11191299833333333</c:v>
                </c:pt>
                <c:pt idx="678">
                  <c:v>-0.110338625</c:v>
                </c:pt>
                <c:pt idx="679">
                  <c:v>-0.11034180333333334</c:v>
                </c:pt>
                <c:pt idx="680">
                  <c:v>-0.10964439666666667</c:v>
                </c:pt>
                <c:pt idx="681">
                  <c:v>-0.10862210666666666</c:v>
                </c:pt>
                <c:pt idx="682">
                  <c:v>-0.10664034666666668</c:v>
                </c:pt>
                <c:pt idx="683">
                  <c:v>-0.1077775</c:v>
                </c:pt>
                <c:pt idx="684">
                  <c:v>-0.10681548166666667</c:v>
                </c:pt>
                <c:pt idx="685">
                  <c:v>-0.10691892333333333</c:v>
                </c:pt>
                <c:pt idx="686">
                  <c:v>-0.10507548666666668</c:v>
                </c:pt>
                <c:pt idx="687">
                  <c:v>-0.10531027333333333</c:v>
                </c:pt>
                <c:pt idx="688">
                  <c:v>-0.10456275166666668</c:v>
                </c:pt>
                <c:pt idx="689">
                  <c:v>-0.10395039</c:v>
                </c:pt>
                <c:pt idx="690">
                  <c:v>-0.10336786166666667</c:v>
                </c:pt>
                <c:pt idx="691">
                  <c:v>-0.10282847833333333</c:v>
                </c:pt>
                <c:pt idx="692">
                  <c:v>-0.10204985166666666</c:v>
                </c:pt>
                <c:pt idx="693">
                  <c:v>-0.12023984666666668</c:v>
                </c:pt>
                <c:pt idx="694">
                  <c:v>-0.11987687</c:v>
                </c:pt>
                <c:pt idx="695">
                  <c:v>-0.11905318833333332</c:v>
                </c:pt>
                <c:pt idx="696">
                  <c:v>-0.11881332333333333</c:v>
                </c:pt>
                <c:pt idx="697">
                  <c:v>-0.11842497166666667</c:v>
                </c:pt>
                <c:pt idx="698">
                  <c:v>-0.11685630499999999</c:v>
                </c:pt>
                <c:pt idx="699">
                  <c:v>-0.11703779666666667</c:v>
                </c:pt>
                <c:pt idx="700">
                  <c:v>-0.11648825833333333</c:v>
                </c:pt>
                <c:pt idx="701">
                  <c:v>-0.11665895833333333</c:v>
                </c:pt>
                <c:pt idx="702">
                  <c:v>-0.11494117500000001</c:v>
                </c:pt>
                <c:pt idx="703">
                  <c:v>-0.11464229499999999</c:v>
                </c:pt>
                <c:pt idx="704">
                  <c:v>-0.11407751166666666</c:v>
                </c:pt>
                <c:pt idx="705">
                  <c:v>-0.11208559666666668</c:v>
                </c:pt>
                <c:pt idx="706">
                  <c:v>-0.11206339166666666</c:v>
                </c:pt>
                <c:pt idx="707">
                  <c:v>-0.11130252666666667</c:v>
                </c:pt>
                <c:pt idx="708">
                  <c:v>-0.11152845166666667</c:v>
                </c:pt>
                <c:pt idx="709">
                  <c:v>-0.11074728166666666</c:v>
                </c:pt>
                <c:pt idx="710">
                  <c:v>-0.10892035166666666</c:v>
                </c:pt>
                <c:pt idx="711">
                  <c:v>-0.10959934333333334</c:v>
                </c:pt>
                <c:pt idx="712">
                  <c:v>-0.10847488166666668</c:v>
                </c:pt>
                <c:pt idx="713">
                  <c:v>-0.10779969666666665</c:v>
                </c:pt>
                <c:pt idx="714">
                  <c:v>-0.10672600333333333</c:v>
                </c:pt>
                <c:pt idx="715">
                  <c:v>-0.106760915</c:v>
                </c:pt>
                <c:pt idx="716">
                  <c:v>-0.10478739666666666</c:v>
                </c:pt>
                <c:pt idx="717">
                  <c:v>-0.10461669833333334</c:v>
                </c:pt>
                <c:pt idx="718">
                  <c:v>-0.10427783333333333</c:v>
                </c:pt>
                <c:pt idx="719">
                  <c:v>-0.10379683166666666</c:v>
                </c:pt>
                <c:pt idx="720">
                  <c:v>-0.10323078666666667</c:v>
                </c:pt>
                <c:pt idx="721">
                  <c:v>-0.10235889000000001</c:v>
                </c:pt>
                <c:pt idx="722">
                  <c:v>-0.10199274166666666</c:v>
                </c:pt>
                <c:pt idx="723">
                  <c:v>-0.10306135833333332</c:v>
                </c:pt>
                <c:pt idx="724">
                  <c:v>-0.12005962499999999</c:v>
                </c:pt>
                <c:pt idx="725">
                  <c:v>-0.11928672</c:v>
                </c:pt>
                <c:pt idx="726">
                  <c:v>-0.11695530333333333</c:v>
                </c:pt>
                <c:pt idx="727">
                  <c:v>-0.11846241166666666</c:v>
                </c:pt>
                <c:pt idx="728">
                  <c:v>-0.11636007666666666</c:v>
                </c:pt>
                <c:pt idx="729">
                  <c:v>-0.11696545333333333</c:v>
                </c:pt>
                <c:pt idx="730">
                  <c:v>-0.11738363166666667</c:v>
                </c:pt>
                <c:pt idx="731">
                  <c:v>-0.11574517166666666</c:v>
                </c:pt>
                <c:pt idx="732">
                  <c:v>-0.11469496166666666</c:v>
                </c:pt>
                <c:pt idx="733">
                  <c:v>-0.11313772166666666</c:v>
                </c:pt>
                <c:pt idx="734">
                  <c:v>-0.11462071</c:v>
                </c:pt>
                <c:pt idx="735">
                  <c:v>-0.11381861333333335</c:v>
                </c:pt>
                <c:pt idx="736">
                  <c:v>-0.11262497833333333</c:v>
                </c:pt>
                <c:pt idx="737">
                  <c:v>-0.11152400999999999</c:v>
                </c:pt>
                <c:pt idx="738">
                  <c:v>-0.11143771</c:v>
                </c:pt>
                <c:pt idx="739">
                  <c:v>-0.11083295333333334</c:v>
                </c:pt>
                <c:pt idx="740">
                  <c:v>-0.10993312999999999</c:v>
                </c:pt>
                <c:pt idx="741">
                  <c:v>-0.10900411666666666</c:v>
                </c:pt>
                <c:pt idx="742">
                  <c:v>-0.10789551666666666</c:v>
                </c:pt>
                <c:pt idx="743">
                  <c:v>-0.10714863166666667</c:v>
                </c:pt>
                <c:pt idx="744">
                  <c:v>-0.10619550500000001</c:v>
                </c:pt>
                <c:pt idx="745">
                  <c:v>-0.10553046833333334</c:v>
                </c:pt>
                <c:pt idx="746">
                  <c:v>-0.10539658</c:v>
                </c:pt>
                <c:pt idx="747">
                  <c:v>-0.10729585500000001</c:v>
                </c:pt>
                <c:pt idx="748">
                  <c:v>-0.10624563666666667</c:v>
                </c:pt>
                <c:pt idx="749">
                  <c:v>-0.10551017166666667</c:v>
                </c:pt>
                <c:pt idx="750">
                  <c:v>-0.10454626166666667</c:v>
                </c:pt>
                <c:pt idx="751">
                  <c:v>-0.10228908</c:v>
                </c:pt>
                <c:pt idx="752">
                  <c:v>-0.10349222833333332</c:v>
                </c:pt>
                <c:pt idx="753">
                  <c:v>-0.10311466</c:v>
                </c:pt>
                <c:pt idx="754">
                  <c:v>-0.10155615833333333</c:v>
                </c:pt>
                <c:pt idx="755">
                  <c:v>-0.102445825</c:v>
                </c:pt>
                <c:pt idx="756">
                  <c:v>-0.12054633333333334</c:v>
                </c:pt>
                <c:pt idx="757">
                  <c:v>-0.11794967666666666</c:v>
                </c:pt>
                <c:pt idx="758">
                  <c:v>-0.11702764</c:v>
                </c:pt>
                <c:pt idx="759">
                  <c:v>-0.11895039833333333</c:v>
                </c:pt>
                <c:pt idx="760">
                  <c:v>-0.11735063333333334</c:v>
                </c:pt>
                <c:pt idx="761">
                  <c:v>-0.11560556833333333</c:v>
                </c:pt>
                <c:pt idx="762">
                  <c:v>-0.11498242166666667</c:v>
                </c:pt>
                <c:pt idx="763">
                  <c:v>-0.11432627833333334</c:v>
                </c:pt>
                <c:pt idx="764">
                  <c:v>-0.11286738666666667</c:v>
                </c:pt>
                <c:pt idx="765">
                  <c:v>-0.11211351500000001</c:v>
                </c:pt>
                <c:pt idx="766">
                  <c:v>-0.11132538333333333</c:v>
                </c:pt>
                <c:pt idx="767">
                  <c:v>-0.11074856166666666</c:v>
                </c:pt>
                <c:pt idx="768">
                  <c:v>-0.11139137666666667</c:v>
                </c:pt>
                <c:pt idx="769">
                  <c:v>-0.11090910499999999</c:v>
                </c:pt>
                <c:pt idx="770">
                  <c:v>-0.10983921666666667</c:v>
                </c:pt>
                <c:pt idx="771">
                  <c:v>-0.110206</c:v>
                </c:pt>
                <c:pt idx="772">
                  <c:v>-0.10895970666666667</c:v>
                </c:pt>
                <c:pt idx="773">
                  <c:v>-0.10846980333333334</c:v>
                </c:pt>
                <c:pt idx="774">
                  <c:v>-0.10756300333333332</c:v>
                </c:pt>
                <c:pt idx="775">
                  <c:v>-0.10747861</c:v>
                </c:pt>
                <c:pt idx="776">
                  <c:v>-0.10696396833333334</c:v>
                </c:pt>
                <c:pt idx="777">
                  <c:v>-0.106037505</c:v>
                </c:pt>
                <c:pt idx="778">
                  <c:v>-0.10463382333333333</c:v>
                </c:pt>
                <c:pt idx="779">
                  <c:v>-0.10403351833333334</c:v>
                </c:pt>
                <c:pt idx="780">
                  <c:v>-0.10308801333333334</c:v>
                </c:pt>
                <c:pt idx="781">
                  <c:v>-0.10329933166666666</c:v>
                </c:pt>
                <c:pt idx="782">
                  <c:v>-0.10254228166666667</c:v>
                </c:pt>
                <c:pt idx="783">
                  <c:v>-0.10309626333333334</c:v>
                </c:pt>
                <c:pt idx="784">
                  <c:v>-0.10192167000000001</c:v>
                </c:pt>
                <c:pt idx="785">
                  <c:v>-0.10177001166666666</c:v>
                </c:pt>
                <c:pt idx="786">
                  <c:v>-0.101955295</c:v>
                </c:pt>
                <c:pt idx="787">
                  <c:v>-0.11930575333333333</c:v>
                </c:pt>
                <c:pt idx="788">
                  <c:v>-0.11746930333333333</c:v>
                </c:pt>
                <c:pt idx="789">
                  <c:v>-0.11701431333333333</c:v>
                </c:pt>
                <c:pt idx="790">
                  <c:v>-0.11662025499999999</c:v>
                </c:pt>
                <c:pt idx="791">
                  <c:v>-0.11532508500000001</c:v>
                </c:pt>
                <c:pt idx="792">
                  <c:v>-0.11537838833333333</c:v>
                </c:pt>
                <c:pt idx="793">
                  <c:v>-0.11449887833333333</c:v>
                </c:pt>
                <c:pt idx="794">
                  <c:v>-0.114044515</c:v>
                </c:pt>
                <c:pt idx="795">
                  <c:v>-0.1132272</c:v>
                </c:pt>
                <c:pt idx="796">
                  <c:v>-0.11256152833333334</c:v>
                </c:pt>
                <c:pt idx="797">
                  <c:v>-0.11241177666666666</c:v>
                </c:pt>
                <c:pt idx="798">
                  <c:v>-0.11121941333333334</c:v>
                </c:pt>
                <c:pt idx="799">
                  <c:v>-0.11202023833333333</c:v>
                </c:pt>
                <c:pt idx="800">
                  <c:v>-0.11182415500000001</c:v>
                </c:pt>
                <c:pt idx="801">
                  <c:v>-0.109610765</c:v>
                </c:pt>
                <c:pt idx="802">
                  <c:v>-0.110250425</c:v>
                </c:pt>
                <c:pt idx="803">
                  <c:v>-0.1095251</c:v>
                </c:pt>
                <c:pt idx="804">
                  <c:v>-0.10854913333333333</c:v>
                </c:pt>
                <c:pt idx="805">
                  <c:v>-0.10723556666666667</c:v>
                </c:pt>
                <c:pt idx="806">
                  <c:v>-0.10720510499999999</c:v>
                </c:pt>
                <c:pt idx="807">
                  <c:v>-0.106619405</c:v>
                </c:pt>
                <c:pt idx="808">
                  <c:v>-0.10542831499999999</c:v>
                </c:pt>
                <c:pt idx="809">
                  <c:v>-0.10481912333333333</c:v>
                </c:pt>
                <c:pt idx="810">
                  <c:v>-0.10460717666666668</c:v>
                </c:pt>
                <c:pt idx="811">
                  <c:v>-0.10338181666666667</c:v>
                </c:pt>
                <c:pt idx="812">
                  <c:v>-0.10363183833333332</c:v>
                </c:pt>
                <c:pt idx="813">
                  <c:v>-0.10304740333333333</c:v>
                </c:pt>
                <c:pt idx="814">
                  <c:v>-0.10166022000000001</c:v>
                </c:pt>
                <c:pt idx="815">
                  <c:v>-0.101528875</c:v>
                </c:pt>
                <c:pt idx="816">
                  <c:v>-0.10143368999999999</c:v>
                </c:pt>
                <c:pt idx="817">
                  <c:v>-0.12021129166666666</c:v>
                </c:pt>
                <c:pt idx="818">
                  <c:v>-0.11773456</c:v>
                </c:pt>
                <c:pt idx="819">
                  <c:v>-0.11781387333333333</c:v>
                </c:pt>
                <c:pt idx="820">
                  <c:v>-0.11514422833333333</c:v>
                </c:pt>
                <c:pt idx="821">
                  <c:v>-0.11502684000000001</c:v>
                </c:pt>
                <c:pt idx="822">
                  <c:v>-0.11437513000000001</c:v>
                </c:pt>
                <c:pt idx="823">
                  <c:v>-0.11450458333333334</c:v>
                </c:pt>
                <c:pt idx="824">
                  <c:v>-0.11345373833333333</c:v>
                </c:pt>
                <c:pt idx="825">
                  <c:v>-0.11118895166666666</c:v>
                </c:pt>
                <c:pt idx="826">
                  <c:v>-0.11094020166666667</c:v>
                </c:pt>
                <c:pt idx="827">
                  <c:v>-0.11093067333333333</c:v>
                </c:pt>
                <c:pt idx="828">
                  <c:v>-0.11117054666666666</c:v>
                </c:pt>
                <c:pt idx="829">
                  <c:v>-0.11105061333333334</c:v>
                </c:pt>
                <c:pt idx="830">
                  <c:v>-0.11062671333333333</c:v>
                </c:pt>
                <c:pt idx="831">
                  <c:v>-0.109382955</c:v>
                </c:pt>
                <c:pt idx="832">
                  <c:v>-0.10849582333333332</c:v>
                </c:pt>
                <c:pt idx="833">
                  <c:v>-0.10765502499999999</c:v>
                </c:pt>
                <c:pt idx="834">
                  <c:v>-0.10693795666666667</c:v>
                </c:pt>
                <c:pt idx="835">
                  <c:v>-0.10671204666666667</c:v>
                </c:pt>
                <c:pt idx="836">
                  <c:v>-0.10591946499999999</c:v>
                </c:pt>
                <c:pt idx="837">
                  <c:v>-0.10550510166666666</c:v>
                </c:pt>
                <c:pt idx="838">
                  <c:v>-0.10439078833333333</c:v>
                </c:pt>
                <c:pt idx="839">
                  <c:v>-0.10392373333333334</c:v>
                </c:pt>
                <c:pt idx="840">
                  <c:v>-0.10450627833333333</c:v>
                </c:pt>
                <c:pt idx="841">
                  <c:v>-0.10189945666666667</c:v>
                </c:pt>
                <c:pt idx="842">
                  <c:v>-0.10253720333333334</c:v>
                </c:pt>
                <c:pt idx="843">
                  <c:v>-0.10171988000000001</c:v>
                </c:pt>
                <c:pt idx="844">
                  <c:v>-0.10157519166666668</c:v>
                </c:pt>
                <c:pt idx="845">
                  <c:v>-0.10087336666666666</c:v>
                </c:pt>
                <c:pt idx="846">
                  <c:v>-0.10016644833333334</c:v>
                </c:pt>
                <c:pt idx="847">
                  <c:v>-0.10011061</c:v>
                </c:pt>
                <c:pt idx="848">
                  <c:v>-9.9340231666666667E-2</c:v>
                </c:pt>
                <c:pt idx="849">
                  <c:v>-9.9186666666666673E-2</c:v>
                </c:pt>
                <c:pt idx="850">
                  <c:v>-9.9198714999999993E-2</c:v>
                </c:pt>
                <c:pt idx="851">
                  <c:v>-9.8522910000000005E-2</c:v>
                </c:pt>
                <c:pt idx="852">
                  <c:v>-0.11608975000000001</c:v>
                </c:pt>
                <c:pt idx="853">
                  <c:v>-0.11523815</c:v>
                </c:pt>
                <c:pt idx="854">
                  <c:v>-0.11401659666666666</c:v>
                </c:pt>
                <c:pt idx="855">
                  <c:v>-0.11391126333333333</c:v>
                </c:pt>
                <c:pt idx="856">
                  <c:v>-0.111553185</c:v>
                </c:pt>
                <c:pt idx="857">
                  <c:v>-0.11306219833333334</c:v>
                </c:pt>
                <c:pt idx="858">
                  <c:v>-0.11244413</c:v>
                </c:pt>
                <c:pt idx="859">
                  <c:v>-0.11130824833333333</c:v>
                </c:pt>
                <c:pt idx="860">
                  <c:v>-0.11162362833333334</c:v>
                </c:pt>
                <c:pt idx="861">
                  <c:v>-0.11175118333333334</c:v>
                </c:pt>
                <c:pt idx="862">
                  <c:v>-0.11056452666666666</c:v>
                </c:pt>
                <c:pt idx="863">
                  <c:v>-0.11014127</c:v>
                </c:pt>
                <c:pt idx="864">
                  <c:v>-0.10980875499999999</c:v>
                </c:pt>
                <c:pt idx="865">
                  <c:v>-0.10923700333333333</c:v>
                </c:pt>
                <c:pt idx="866">
                  <c:v>-0.108534535</c:v>
                </c:pt>
                <c:pt idx="867">
                  <c:v>-0.10767723</c:v>
                </c:pt>
                <c:pt idx="868">
                  <c:v>-0.10752937833333333</c:v>
                </c:pt>
                <c:pt idx="869">
                  <c:v>-0.10728759833333333</c:v>
                </c:pt>
                <c:pt idx="870">
                  <c:v>-0.10650454333333334</c:v>
                </c:pt>
                <c:pt idx="871">
                  <c:v>-0.10702234833333332</c:v>
                </c:pt>
                <c:pt idx="872">
                  <c:v>-0.105717675</c:v>
                </c:pt>
                <c:pt idx="873">
                  <c:v>-0.1056796</c:v>
                </c:pt>
                <c:pt idx="874">
                  <c:v>-0.10430067333333333</c:v>
                </c:pt>
                <c:pt idx="875">
                  <c:v>-0.10510912</c:v>
                </c:pt>
                <c:pt idx="876">
                  <c:v>-0.10376891333333332</c:v>
                </c:pt>
                <c:pt idx="877">
                  <c:v>-0.10426323333333333</c:v>
                </c:pt>
                <c:pt idx="878">
                  <c:v>-0.10376065500000001</c:v>
                </c:pt>
                <c:pt idx="879">
                  <c:v>-0.10271108166666668</c:v>
                </c:pt>
                <c:pt idx="880">
                  <c:v>-0.10270917333333333</c:v>
                </c:pt>
                <c:pt idx="881">
                  <c:v>-0.10205365833333334</c:v>
                </c:pt>
                <c:pt idx="882">
                  <c:v>-0.10075341833333334</c:v>
                </c:pt>
                <c:pt idx="883">
                  <c:v>-0.10206508666666667</c:v>
                </c:pt>
                <c:pt idx="884">
                  <c:v>-0.10055162833333334</c:v>
                </c:pt>
                <c:pt idx="885">
                  <c:v>-0.10090572</c:v>
                </c:pt>
                <c:pt idx="886">
                  <c:v>-0.11870482</c:v>
                </c:pt>
                <c:pt idx="887">
                  <c:v>-0.11809182166666667</c:v>
                </c:pt>
                <c:pt idx="888">
                  <c:v>-0.115130265</c:v>
                </c:pt>
                <c:pt idx="889">
                  <c:v>-0.11373928333333333</c:v>
                </c:pt>
                <c:pt idx="890">
                  <c:v>-0.11542027000000001</c:v>
                </c:pt>
                <c:pt idx="891">
                  <c:v>-0.11408132666666666</c:v>
                </c:pt>
                <c:pt idx="892">
                  <c:v>-0.11231531333333335</c:v>
                </c:pt>
                <c:pt idx="893">
                  <c:v>-0.11345754499999999</c:v>
                </c:pt>
                <c:pt idx="894">
                  <c:v>-0.11188824999999999</c:v>
                </c:pt>
                <c:pt idx="895">
                  <c:v>-0.11124352666666668</c:v>
                </c:pt>
                <c:pt idx="896">
                  <c:v>-0.11108551000000001</c:v>
                </c:pt>
                <c:pt idx="897">
                  <c:v>-0.11041731</c:v>
                </c:pt>
                <c:pt idx="898">
                  <c:v>-0.110162855</c:v>
                </c:pt>
                <c:pt idx="899">
                  <c:v>-0.10921797833333334</c:v>
                </c:pt>
                <c:pt idx="900">
                  <c:v>-0.11006512666666667</c:v>
                </c:pt>
                <c:pt idx="901">
                  <c:v>-0.10825088833333334</c:v>
                </c:pt>
                <c:pt idx="902">
                  <c:v>-0.10712769833333334</c:v>
                </c:pt>
                <c:pt idx="903">
                  <c:v>-0.10762138333333333</c:v>
                </c:pt>
                <c:pt idx="904">
                  <c:v>-0.10790123166666667</c:v>
                </c:pt>
                <c:pt idx="905">
                  <c:v>-0.105604085</c:v>
                </c:pt>
                <c:pt idx="906">
                  <c:v>-0.10502091166666667</c:v>
                </c:pt>
                <c:pt idx="907">
                  <c:v>-0.10389772333333333</c:v>
                </c:pt>
                <c:pt idx="908">
                  <c:v>-0.10507294333333334</c:v>
                </c:pt>
                <c:pt idx="909">
                  <c:v>-0.10319779666666666</c:v>
                </c:pt>
                <c:pt idx="910">
                  <c:v>-0.10252260333333334</c:v>
                </c:pt>
                <c:pt idx="911">
                  <c:v>-0.1029243</c:v>
                </c:pt>
                <c:pt idx="912">
                  <c:v>-0.10264445166666666</c:v>
                </c:pt>
                <c:pt idx="913">
                  <c:v>-0.10198894333333333</c:v>
                </c:pt>
                <c:pt idx="914">
                  <c:v>-0.10109164666666667</c:v>
                </c:pt>
                <c:pt idx="915">
                  <c:v>-0.10045708</c:v>
                </c:pt>
                <c:pt idx="916">
                  <c:v>-0.10099011333333333</c:v>
                </c:pt>
                <c:pt idx="917">
                  <c:v>-0.11715646666666667</c:v>
                </c:pt>
                <c:pt idx="918">
                  <c:v>-0.11582258500000001</c:v>
                </c:pt>
                <c:pt idx="919">
                  <c:v>-0.11471780166666666</c:v>
                </c:pt>
                <c:pt idx="920">
                  <c:v>-0.113595875</c:v>
                </c:pt>
                <c:pt idx="921">
                  <c:v>-0.11554020166666666</c:v>
                </c:pt>
                <c:pt idx="922">
                  <c:v>-0.11404578666666666</c:v>
                </c:pt>
                <c:pt idx="923">
                  <c:v>-0.11283946833333333</c:v>
                </c:pt>
                <c:pt idx="924">
                  <c:v>-0.11330398</c:v>
                </c:pt>
                <c:pt idx="925">
                  <c:v>-0.11207671166666668</c:v>
                </c:pt>
                <c:pt idx="926">
                  <c:v>-0.11126890166666666</c:v>
                </c:pt>
                <c:pt idx="927">
                  <c:v>-0.111260025</c:v>
                </c:pt>
                <c:pt idx="928">
                  <c:v>-0.11006004833333334</c:v>
                </c:pt>
                <c:pt idx="929">
                  <c:v>-0.10970595666666667</c:v>
                </c:pt>
                <c:pt idx="930">
                  <c:v>-0.10942421000000001</c:v>
                </c:pt>
                <c:pt idx="931">
                  <c:v>-0.10891400999999999</c:v>
                </c:pt>
                <c:pt idx="932">
                  <c:v>-0.10697856</c:v>
                </c:pt>
                <c:pt idx="933">
                  <c:v>-0.10770579166666666</c:v>
                </c:pt>
                <c:pt idx="934">
                  <c:v>-0.10692019500000001</c:v>
                </c:pt>
                <c:pt idx="935">
                  <c:v>-0.10522906</c:v>
                </c:pt>
                <c:pt idx="936">
                  <c:v>-0.10550382166666666</c:v>
                </c:pt>
                <c:pt idx="937">
                  <c:v>-0.10578366833333333</c:v>
                </c:pt>
                <c:pt idx="938">
                  <c:v>-0.10422072333333333</c:v>
                </c:pt>
                <c:pt idx="939">
                  <c:v>-0.10265523666666666</c:v>
                </c:pt>
                <c:pt idx="940">
                  <c:v>-0.10301631333333333</c:v>
                </c:pt>
                <c:pt idx="941">
                  <c:v>-0.10229733000000001</c:v>
                </c:pt>
                <c:pt idx="942">
                  <c:v>-0.10128329666666666</c:v>
                </c:pt>
                <c:pt idx="943">
                  <c:v>-0.10103581</c:v>
                </c:pt>
                <c:pt idx="944">
                  <c:v>-0.10096283</c:v>
                </c:pt>
                <c:pt idx="945">
                  <c:v>-0.10191214833333334</c:v>
                </c:pt>
                <c:pt idx="946">
                  <c:v>-0.10134738333333333</c:v>
                </c:pt>
                <c:pt idx="947">
                  <c:v>-0.10065379166666667</c:v>
                </c:pt>
                <c:pt idx="948">
                  <c:v>-9.9885964999999993E-2</c:v>
                </c:pt>
                <c:pt idx="949">
                  <c:v>-9.9508388333333336E-2</c:v>
                </c:pt>
                <c:pt idx="950">
                  <c:v>-9.9105445E-2</c:v>
                </c:pt>
                <c:pt idx="951">
                  <c:v>-9.8788793333333333E-2</c:v>
                </c:pt>
                <c:pt idx="952">
                  <c:v>-9.8969641666666677E-2</c:v>
                </c:pt>
                <c:pt idx="953">
                  <c:v>-0.11495640999999999</c:v>
                </c:pt>
                <c:pt idx="954">
                  <c:v>-0.11326716666666667</c:v>
                </c:pt>
                <c:pt idx="955">
                  <c:v>-0.11206274833333334</c:v>
                </c:pt>
                <c:pt idx="956">
                  <c:v>-0.11244730166666667</c:v>
                </c:pt>
                <c:pt idx="957">
                  <c:v>-0.11185716</c:v>
                </c:pt>
                <c:pt idx="958">
                  <c:v>-0.11099159666666666</c:v>
                </c:pt>
                <c:pt idx="959">
                  <c:v>-0.10894192</c:v>
                </c:pt>
                <c:pt idx="960">
                  <c:v>-0.1084603</c:v>
                </c:pt>
                <c:pt idx="961">
                  <c:v>-0.10899968166666667</c:v>
                </c:pt>
                <c:pt idx="962">
                  <c:v>-0.10917481500000001</c:v>
                </c:pt>
                <c:pt idx="963">
                  <c:v>-0.10844634333333333</c:v>
                </c:pt>
                <c:pt idx="964">
                  <c:v>-0.107861265</c:v>
                </c:pt>
                <c:pt idx="965">
                  <c:v>-0.10730537499999999</c:v>
                </c:pt>
                <c:pt idx="966">
                  <c:v>-0.10578557666666667</c:v>
                </c:pt>
                <c:pt idx="967">
                  <c:v>-0.10555268999999999</c:v>
                </c:pt>
                <c:pt idx="968">
                  <c:v>-0.103142595</c:v>
                </c:pt>
                <c:pt idx="969">
                  <c:v>-0.10401131333333334</c:v>
                </c:pt>
                <c:pt idx="970">
                  <c:v>-0.10423785000000001</c:v>
                </c:pt>
                <c:pt idx="971">
                  <c:v>-0.10346430999999999</c:v>
                </c:pt>
                <c:pt idx="972">
                  <c:v>-0.10284560499999999</c:v>
                </c:pt>
                <c:pt idx="973">
                  <c:v>-0.10192167000000001</c:v>
                </c:pt>
                <c:pt idx="974">
                  <c:v>-0.10292999666666666</c:v>
                </c:pt>
                <c:pt idx="975">
                  <c:v>-0.10140766333333334</c:v>
                </c:pt>
                <c:pt idx="976">
                  <c:v>-0.100806085</c:v>
                </c:pt>
                <c:pt idx="977">
                  <c:v>-9.9924040000000006E-2</c:v>
                </c:pt>
                <c:pt idx="978">
                  <c:v>-9.9542658333333339E-2</c:v>
                </c:pt>
                <c:pt idx="979">
                  <c:v>-9.9060385000000001E-2</c:v>
                </c:pt>
                <c:pt idx="980">
                  <c:v>-9.8794499999999993E-2</c:v>
                </c:pt>
                <c:pt idx="981">
                  <c:v>-0.113519725</c:v>
                </c:pt>
                <c:pt idx="982">
                  <c:v>-0.11429009500000001</c:v>
                </c:pt>
                <c:pt idx="983">
                  <c:v>-0.11353813</c:v>
                </c:pt>
                <c:pt idx="984">
                  <c:v>-0.111895855</c:v>
                </c:pt>
                <c:pt idx="985">
                  <c:v>-0.11227533833333332</c:v>
                </c:pt>
                <c:pt idx="986">
                  <c:v>-0.11088055000000001</c:v>
                </c:pt>
                <c:pt idx="987">
                  <c:v>-0.11132030499999999</c:v>
                </c:pt>
                <c:pt idx="988">
                  <c:v>-0.11089069833333333</c:v>
                </c:pt>
                <c:pt idx="989">
                  <c:v>-0.10991473166666667</c:v>
                </c:pt>
                <c:pt idx="990">
                  <c:v>-0.10982207500000001</c:v>
                </c:pt>
                <c:pt idx="991">
                  <c:v>-0.10917291666666666</c:v>
                </c:pt>
                <c:pt idx="992">
                  <c:v>-0.10966978833333334</c:v>
                </c:pt>
                <c:pt idx="993">
                  <c:v>-0.109218605</c:v>
                </c:pt>
                <c:pt idx="994">
                  <c:v>-0.10724888666666667</c:v>
                </c:pt>
                <c:pt idx="995">
                  <c:v>-0.10683515</c:v>
                </c:pt>
                <c:pt idx="996">
                  <c:v>-0.10625516500000001</c:v>
                </c:pt>
                <c:pt idx="997">
                  <c:v>-0.10584014333333333</c:v>
                </c:pt>
                <c:pt idx="998">
                  <c:v>-0.105045025</c:v>
                </c:pt>
                <c:pt idx="999">
                  <c:v>-0.103921835</c:v>
                </c:pt>
                <c:pt idx="1000">
                  <c:v>-0.10441045833333333</c:v>
                </c:pt>
                <c:pt idx="1001">
                  <c:v>-0.10474867833333333</c:v>
                </c:pt>
                <c:pt idx="1002">
                  <c:v>-0.10290144333333333</c:v>
                </c:pt>
                <c:pt idx="1003">
                  <c:v>-0.10308674166666668</c:v>
                </c:pt>
                <c:pt idx="1004">
                  <c:v>-0.103518255</c:v>
                </c:pt>
                <c:pt idx="1005">
                  <c:v>-0.10210252666666667</c:v>
                </c:pt>
                <c:pt idx="1006">
                  <c:v>-0.10106817166666666</c:v>
                </c:pt>
                <c:pt idx="1007">
                  <c:v>-0.100068085</c:v>
                </c:pt>
                <c:pt idx="1008">
                  <c:v>-9.9809178333333332E-2</c:v>
                </c:pt>
                <c:pt idx="1009">
                  <c:v>-9.9443030000000002E-2</c:v>
                </c:pt>
                <c:pt idx="1010">
                  <c:v>-9.943160999999999E-2</c:v>
                </c:pt>
                <c:pt idx="1011">
                  <c:v>-0.11507506333333332</c:v>
                </c:pt>
                <c:pt idx="1012">
                  <c:v>-0.11430850833333334</c:v>
                </c:pt>
                <c:pt idx="1013">
                  <c:v>-0.11322845666666666</c:v>
                </c:pt>
                <c:pt idx="1014">
                  <c:v>-0.11483201999999999</c:v>
                </c:pt>
                <c:pt idx="1015">
                  <c:v>-0.11267321833333334</c:v>
                </c:pt>
                <c:pt idx="1016">
                  <c:v>-0.11179559166666667</c:v>
                </c:pt>
                <c:pt idx="1017">
                  <c:v>-0.11119655833333333</c:v>
                </c:pt>
                <c:pt idx="1018">
                  <c:v>-0.110650205</c:v>
                </c:pt>
                <c:pt idx="1019">
                  <c:v>-0.10968818666666666</c:v>
                </c:pt>
                <c:pt idx="1020">
                  <c:v>-0.10969010166666666</c:v>
                </c:pt>
                <c:pt idx="1021">
                  <c:v>-0.10915070333333333</c:v>
                </c:pt>
                <c:pt idx="1022">
                  <c:v>-0.10874331</c:v>
                </c:pt>
                <c:pt idx="1023">
                  <c:v>-0.10916783833333334</c:v>
                </c:pt>
                <c:pt idx="1024">
                  <c:v>-0.10888736166666665</c:v>
                </c:pt>
                <c:pt idx="1025">
                  <c:v>-0.10661939833333332</c:v>
                </c:pt>
                <c:pt idx="1026">
                  <c:v>-0.10624626500000001</c:v>
                </c:pt>
                <c:pt idx="1027">
                  <c:v>-0.10547527500000001</c:v>
                </c:pt>
                <c:pt idx="1028">
                  <c:v>-0.10501329833333334</c:v>
                </c:pt>
                <c:pt idx="1029">
                  <c:v>-0.10491620666666666</c:v>
                </c:pt>
                <c:pt idx="1030">
                  <c:v>-0.10333739833333334</c:v>
                </c:pt>
                <c:pt idx="1031">
                  <c:v>-0.10333612833333333</c:v>
                </c:pt>
                <c:pt idx="1032">
                  <c:v>-0.10267364166666666</c:v>
                </c:pt>
                <c:pt idx="1033">
                  <c:v>-0.10319399</c:v>
                </c:pt>
                <c:pt idx="1034">
                  <c:v>-0.10118429666666667</c:v>
                </c:pt>
                <c:pt idx="1035">
                  <c:v>-0.10101233333333333</c:v>
                </c:pt>
                <c:pt idx="1036">
                  <c:v>-0.10041266333333333</c:v>
                </c:pt>
                <c:pt idx="1037">
                  <c:v>-0.10004143666666666</c:v>
                </c:pt>
                <c:pt idx="1038">
                  <c:v>-9.9266616666666668E-2</c:v>
                </c:pt>
                <c:pt idx="1039">
                  <c:v>-9.8790693333333332E-2</c:v>
                </c:pt>
                <c:pt idx="1040">
                  <c:v>-9.8707564999999997E-2</c:v>
                </c:pt>
                <c:pt idx="1041">
                  <c:v>-9.7486011666666664E-2</c:v>
                </c:pt>
                <c:pt idx="1042">
                  <c:v>-9.872279166666667E-2</c:v>
                </c:pt>
                <c:pt idx="1043">
                  <c:v>-0.11264337666666666</c:v>
                </c:pt>
                <c:pt idx="1044">
                  <c:v>-0.11282742</c:v>
                </c:pt>
                <c:pt idx="1045">
                  <c:v>-0.111902205</c:v>
                </c:pt>
                <c:pt idx="1046">
                  <c:v>-0.11114707</c:v>
                </c:pt>
                <c:pt idx="1047">
                  <c:v>-0.11164710500000001</c:v>
                </c:pt>
                <c:pt idx="1048">
                  <c:v>-0.10911707166666668</c:v>
                </c:pt>
                <c:pt idx="1049">
                  <c:v>-0.110279615</c:v>
                </c:pt>
                <c:pt idx="1050">
                  <c:v>-0.10880422666666667</c:v>
                </c:pt>
                <c:pt idx="1051">
                  <c:v>-0.11025422333333333</c:v>
                </c:pt>
                <c:pt idx="1052">
                  <c:v>-0.11011398666666666</c:v>
                </c:pt>
                <c:pt idx="1053">
                  <c:v>-0.10796723333333333</c:v>
                </c:pt>
                <c:pt idx="1054">
                  <c:v>-0.10732948833333333</c:v>
                </c:pt>
                <c:pt idx="1055">
                  <c:v>-0.10663272500000001</c:v>
                </c:pt>
                <c:pt idx="1056">
                  <c:v>-0.10540672999999999</c:v>
                </c:pt>
                <c:pt idx="1057">
                  <c:v>-0.10563581833333333</c:v>
                </c:pt>
                <c:pt idx="1058">
                  <c:v>-0.10445486666666667</c:v>
                </c:pt>
                <c:pt idx="1059">
                  <c:v>-0.10404493833333334</c:v>
                </c:pt>
                <c:pt idx="1060">
                  <c:v>-0.10416677833333333</c:v>
                </c:pt>
                <c:pt idx="1061">
                  <c:v>-0.10293254</c:v>
                </c:pt>
                <c:pt idx="1062">
                  <c:v>-0.10366672666666667</c:v>
                </c:pt>
                <c:pt idx="1063">
                  <c:v>-0.10107579166666666</c:v>
                </c:pt>
                <c:pt idx="1064">
                  <c:v>-0.10145018833333334</c:v>
                </c:pt>
                <c:pt idx="1065">
                  <c:v>-0.10083654666666667</c:v>
                </c:pt>
                <c:pt idx="1066">
                  <c:v>-0.10118620333333334</c:v>
                </c:pt>
                <c:pt idx="1067">
                  <c:v>-9.9513466666666661E-2</c:v>
                </c:pt>
                <c:pt idx="1068">
                  <c:v>-9.877229500000001E-2</c:v>
                </c:pt>
                <c:pt idx="1069">
                  <c:v>-9.8392819999999992E-2</c:v>
                </c:pt>
                <c:pt idx="1070">
                  <c:v>-9.8135821666666664E-2</c:v>
                </c:pt>
                <c:pt idx="1071">
                  <c:v>-9.8027936666666676E-2</c:v>
                </c:pt>
                <c:pt idx="1072">
                  <c:v>-9.6952978333333342E-2</c:v>
                </c:pt>
                <c:pt idx="1073">
                  <c:v>-9.7140804999999997E-2</c:v>
                </c:pt>
                <c:pt idx="1074">
                  <c:v>-9.7505044999999999E-2</c:v>
                </c:pt>
                <c:pt idx="1075">
                  <c:v>-0.11179242166666666</c:v>
                </c:pt>
                <c:pt idx="1076">
                  <c:v>-0.11082788333333334</c:v>
                </c:pt>
                <c:pt idx="1077">
                  <c:v>-0.10941341666666667</c:v>
                </c:pt>
                <c:pt idx="1078">
                  <c:v>-0.10999531666666668</c:v>
                </c:pt>
                <c:pt idx="1079">
                  <c:v>-0.10902125</c:v>
                </c:pt>
                <c:pt idx="1080">
                  <c:v>-0.10858847333333334</c:v>
                </c:pt>
                <c:pt idx="1081">
                  <c:v>-0.108563725</c:v>
                </c:pt>
                <c:pt idx="1082">
                  <c:v>-0.10795707666666667</c:v>
                </c:pt>
                <c:pt idx="1083">
                  <c:v>-0.10747543166666666</c:v>
                </c:pt>
                <c:pt idx="1084">
                  <c:v>-0.107349165</c:v>
                </c:pt>
                <c:pt idx="1085">
                  <c:v>-0.10663463333333333</c:v>
                </c:pt>
                <c:pt idx="1086">
                  <c:v>-0.106731725</c:v>
                </c:pt>
                <c:pt idx="1087">
                  <c:v>-0.10568022666666667</c:v>
                </c:pt>
                <c:pt idx="1088">
                  <c:v>-0.10634335666666667</c:v>
                </c:pt>
                <c:pt idx="1089">
                  <c:v>-0.10510722</c:v>
                </c:pt>
                <c:pt idx="1090">
                  <c:v>-0.10409</c:v>
                </c:pt>
                <c:pt idx="1091">
                  <c:v>-0.10449549333333333</c:v>
                </c:pt>
                <c:pt idx="1092">
                  <c:v>-0.10244455333333334</c:v>
                </c:pt>
                <c:pt idx="1093">
                  <c:v>-0.10186139000000001</c:v>
                </c:pt>
                <c:pt idx="1094">
                  <c:v>-0.10234049166666666</c:v>
                </c:pt>
                <c:pt idx="1095">
                  <c:v>-0.10089620666666667</c:v>
                </c:pt>
                <c:pt idx="1096">
                  <c:v>-0.10022165833333332</c:v>
                </c:pt>
                <c:pt idx="1097">
                  <c:v>-9.9689881666666674E-2</c:v>
                </c:pt>
                <c:pt idx="1098">
                  <c:v>-9.9088938333333335E-2</c:v>
                </c:pt>
                <c:pt idx="1099">
                  <c:v>-9.9100366666666675E-2</c:v>
                </c:pt>
                <c:pt idx="1100">
                  <c:v>-9.9212686666666675E-2</c:v>
                </c:pt>
                <c:pt idx="1101">
                  <c:v>-9.7179516666666674E-2</c:v>
                </c:pt>
                <c:pt idx="1102">
                  <c:v>-9.8618730000000002E-2</c:v>
                </c:pt>
                <c:pt idx="1103">
                  <c:v>-9.7140168333333332E-2</c:v>
                </c:pt>
                <c:pt idx="1104">
                  <c:v>-9.553154333333333E-2</c:v>
                </c:pt>
                <c:pt idx="1105">
                  <c:v>-9.5739046666666675E-2</c:v>
                </c:pt>
                <c:pt idx="1106">
                  <c:v>-9.5029585E-2</c:v>
                </c:pt>
                <c:pt idx="1107">
                  <c:v>-0.11059943</c:v>
                </c:pt>
                <c:pt idx="1108">
                  <c:v>-0.10856943999999999</c:v>
                </c:pt>
                <c:pt idx="1109">
                  <c:v>-0.10848948166666667</c:v>
                </c:pt>
                <c:pt idx="1110">
                  <c:v>-0.10837462666666667</c:v>
                </c:pt>
                <c:pt idx="1111">
                  <c:v>-0.10737961166666667</c:v>
                </c:pt>
                <c:pt idx="1112">
                  <c:v>-0.10912596333333333</c:v>
                </c:pt>
                <c:pt idx="1113">
                  <c:v>-0.10867097333333334</c:v>
                </c:pt>
                <c:pt idx="1114">
                  <c:v>-0.10699887333333334</c:v>
                </c:pt>
                <c:pt idx="1115">
                  <c:v>-0.10649058833333333</c:v>
                </c:pt>
                <c:pt idx="1116">
                  <c:v>-0.10724508833333334</c:v>
                </c:pt>
                <c:pt idx="1117">
                  <c:v>-0.10701981333333334</c:v>
                </c:pt>
                <c:pt idx="1118">
                  <c:v>-0.10570941833333333</c:v>
                </c:pt>
                <c:pt idx="1119">
                  <c:v>-0.10494222666666667</c:v>
                </c:pt>
                <c:pt idx="1120">
                  <c:v>-0.10469028999999999</c:v>
                </c:pt>
                <c:pt idx="1121">
                  <c:v>-0.10414139500000001</c:v>
                </c:pt>
                <c:pt idx="1122">
                  <c:v>-0.10422452333333333</c:v>
                </c:pt>
                <c:pt idx="1123">
                  <c:v>-0.10452404</c:v>
                </c:pt>
                <c:pt idx="1124">
                  <c:v>-0.10230558666666667</c:v>
                </c:pt>
                <c:pt idx="1125">
                  <c:v>-0.10351698333333334</c:v>
                </c:pt>
                <c:pt idx="1126">
                  <c:v>-0.10268124666666667</c:v>
                </c:pt>
                <c:pt idx="1127">
                  <c:v>-0.10094443166666665</c:v>
                </c:pt>
                <c:pt idx="1128">
                  <c:v>-0.10218374666666666</c:v>
                </c:pt>
                <c:pt idx="1129">
                  <c:v>-0.10006047166666666</c:v>
                </c:pt>
                <c:pt idx="1130">
                  <c:v>-9.9696223333333334E-2</c:v>
                </c:pt>
                <c:pt idx="1131">
                  <c:v>-9.9239969999999997E-2</c:v>
                </c:pt>
                <c:pt idx="1132">
                  <c:v>-9.9473491666666664E-2</c:v>
                </c:pt>
                <c:pt idx="1133">
                  <c:v>-9.8249403333333346E-2</c:v>
                </c:pt>
                <c:pt idx="1134">
                  <c:v>-9.6824796666666671E-2</c:v>
                </c:pt>
                <c:pt idx="1135">
                  <c:v>-9.7421924999999993E-2</c:v>
                </c:pt>
                <c:pt idx="1136">
                  <c:v>-9.7434616666666668E-2</c:v>
                </c:pt>
                <c:pt idx="1137">
                  <c:v>-9.6365999999999993E-2</c:v>
                </c:pt>
                <c:pt idx="1138">
                  <c:v>-9.5512493333333337E-2</c:v>
                </c:pt>
                <c:pt idx="1139">
                  <c:v>-9.488427666666667E-2</c:v>
                </c:pt>
                <c:pt idx="1140">
                  <c:v>-0.11341311999999999</c:v>
                </c:pt>
                <c:pt idx="1141">
                  <c:v>-0.11019712333333334</c:v>
                </c:pt>
                <c:pt idx="1142">
                  <c:v>-0.10824770166666667</c:v>
                </c:pt>
                <c:pt idx="1143">
                  <c:v>-0.1101197</c:v>
                </c:pt>
                <c:pt idx="1144">
                  <c:v>-0.10858529333333333</c:v>
                </c:pt>
                <c:pt idx="1145">
                  <c:v>-0.10842792999999999</c:v>
                </c:pt>
                <c:pt idx="1146">
                  <c:v>-0.1072673</c:v>
                </c:pt>
                <c:pt idx="1147">
                  <c:v>-0.10735360833333334</c:v>
                </c:pt>
                <c:pt idx="1148">
                  <c:v>-0.107123255</c:v>
                </c:pt>
                <c:pt idx="1149">
                  <c:v>-0.10569864166666668</c:v>
                </c:pt>
                <c:pt idx="1150">
                  <c:v>-0.10694112833333333</c:v>
                </c:pt>
                <c:pt idx="1151">
                  <c:v>-0.10562058333333332</c:v>
                </c:pt>
                <c:pt idx="1152">
                  <c:v>-0.10565613166666667</c:v>
                </c:pt>
                <c:pt idx="1153">
                  <c:v>-0.10491112833333333</c:v>
                </c:pt>
                <c:pt idx="1154">
                  <c:v>-0.10611364833333334</c:v>
                </c:pt>
                <c:pt idx="1155">
                  <c:v>-0.10360328333333334</c:v>
                </c:pt>
                <c:pt idx="1156">
                  <c:v>-0.10452404</c:v>
                </c:pt>
                <c:pt idx="1157">
                  <c:v>-0.1029243</c:v>
                </c:pt>
                <c:pt idx="1158">
                  <c:v>-0.10266792833333334</c:v>
                </c:pt>
                <c:pt idx="1159">
                  <c:v>-0.101264255</c:v>
                </c:pt>
                <c:pt idx="1160">
                  <c:v>-0.10132262666666667</c:v>
                </c:pt>
                <c:pt idx="1161">
                  <c:v>-0.10043741</c:v>
                </c:pt>
                <c:pt idx="1162">
                  <c:v>-0.10114367833333333</c:v>
                </c:pt>
                <c:pt idx="1163">
                  <c:v>-0.10041900500000001</c:v>
                </c:pt>
                <c:pt idx="1164">
                  <c:v>-0.10057954833333334</c:v>
                </c:pt>
                <c:pt idx="1165">
                  <c:v>-9.8369336666666668E-2</c:v>
                </c:pt>
                <c:pt idx="1166">
                  <c:v>-9.7767766666666672E-2</c:v>
                </c:pt>
                <c:pt idx="1167">
                  <c:v>-9.7699228333333332E-2</c:v>
                </c:pt>
                <c:pt idx="1168">
                  <c:v>-9.682225333333333E-2</c:v>
                </c:pt>
                <c:pt idx="1169">
                  <c:v>-9.6596988333333328E-2</c:v>
                </c:pt>
                <c:pt idx="1170">
                  <c:v>-9.5758079999999995E-2</c:v>
                </c:pt>
                <c:pt idx="1171">
                  <c:v>-9.5195213333333334E-2</c:v>
                </c:pt>
                <c:pt idx="1172">
                  <c:v>-9.5622921666666666E-2</c:v>
                </c:pt>
                <c:pt idx="1173">
                  <c:v>-9.4408973333333326E-2</c:v>
                </c:pt>
                <c:pt idx="1174">
                  <c:v>-9.4735781666666671E-2</c:v>
                </c:pt>
                <c:pt idx="1175">
                  <c:v>-0.10985443666666667</c:v>
                </c:pt>
                <c:pt idx="1176">
                  <c:v>-0.10840063833333334</c:v>
                </c:pt>
                <c:pt idx="1177">
                  <c:v>-0.10820837</c:v>
                </c:pt>
                <c:pt idx="1178">
                  <c:v>-0.10939184</c:v>
                </c:pt>
                <c:pt idx="1179">
                  <c:v>-0.10710802</c:v>
                </c:pt>
                <c:pt idx="1180">
                  <c:v>-0.10554444</c:v>
                </c:pt>
                <c:pt idx="1181">
                  <c:v>-0.10584712833333333</c:v>
                </c:pt>
                <c:pt idx="1182">
                  <c:v>-0.10512180333333333</c:v>
                </c:pt>
                <c:pt idx="1183">
                  <c:v>-0.10482103000000001</c:v>
                </c:pt>
                <c:pt idx="1184">
                  <c:v>-0.10454244666666666</c:v>
                </c:pt>
                <c:pt idx="1185">
                  <c:v>-0.10401511166666667</c:v>
                </c:pt>
                <c:pt idx="1186">
                  <c:v>-0.10350619166666666</c:v>
                </c:pt>
                <c:pt idx="1187">
                  <c:v>-0.10290715666666667</c:v>
                </c:pt>
                <c:pt idx="1188">
                  <c:v>-0.103858375</c:v>
                </c:pt>
                <c:pt idx="1189">
                  <c:v>-0.10229162333333333</c:v>
                </c:pt>
                <c:pt idx="1190">
                  <c:v>-0.10157392000000001</c:v>
                </c:pt>
                <c:pt idx="1191">
                  <c:v>-0.10261589666666666</c:v>
                </c:pt>
                <c:pt idx="1192">
                  <c:v>-0.10048056500000001</c:v>
                </c:pt>
                <c:pt idx="1193">
                  <c:v>-0.10145526000000001</c:v>
                </c:pt>
                <c:pt idx="1194">
                  <c:v>-0.10087590166666667</c:v>
                </c:pt>
                <c:pt idx="1195">
                  <c:v>-0.10029208666666665</c:v>
                </c:pt>
                <c:pt idx="1196">
                  <c:v>-9.9475391666666663E-2</c:v>
                </c:pt>
                <c:pt idx="1197">
                  <c:v>-9.7305790000000003E-2</c:v>
                </c:pt>
                <c:pt idx="1198">
                  <c:v>-9.8168809999999995E-2</c:v>
                </c:pt>
                <c:pt idx="1199">
                  <c:v>-9.7477133333333327E-2</c:v>
                </c:pt>
                <c:pt idx="1200">
                  <c:v>-9.8126936666666664E-2</c:v>
                </c:pt>
                <c:pt idx="1201">
                  <c:v>-9.6075995000000011E-2</c:v>
                </c:pt>
                <c:pt idx="1202">
                  <c:v>-9.5742844999999993E-2</c:v>
                </c:pt>
                <c:pt idx="1203">
                  <c:v>-9.4741495000000009E-2</c:v>
                </c:pt>
                <c:pt idx="1204">
                  <c:v>-9.3066223333333323E-2</c:v>
                </c:pt>
                <c:pt idx="1205">
                  <c:v>-9.4063775000000002E-2</c:v>
                </c:pt>
                <c:pt idx="1206">
                  <c:v>-0.11010827166666666</c:v>
                </c:pt>
                <c:pt idx="1207">
                  <c:v>-0.107861265</c:v>
                </c:pt>
                <c:pt idx="1208">
                  <c:v>-0.10784095166666667</c:v>
                </c:pt>
                <c:pt idx="1209">
                  <c:v>-0.10657942333333333</c:v>
                </c:pt>
                <c:pt idx="1210">
                  <c:v>-0.10656673166666668</c:v>
                </c:pt>
                <c:pt idx="1211">
                  <c:v>-0.10618915500000001</c:v>
                </c:pt>
                <c:pt idx="1212">
                  <c:v>-0.10509072166666668</c:v>
                </c:pt>
                <c:pt idx="1213">
                  <c:v>-0.10539150166666666</c:v>
                </c:pt>
                <c:pt idx="1214">
                  <c:v>-0.10518082833333334</c:v>
                </c:pt>
                <c:pt idx="1215">
                  <c:v>-0.10416424333333334</c:v>
                </c:pt>
                <c:pt idx="1216">
                  <c:v>-0.10414203</c:v>
                </c:pt>
                <c:pt idx="1217">
                  <c:v>-0.10355822166666666</c:v>
                </c:pt>
                <c:pt idx="1218">
                  <c:v>-0.10309182</c:v>
                </c:pt>
                <c:pt idx="1219">
                  <c:v>-0.10350999000000001</c:v>
                </c:pt>
                <c:pt idx="1220">
                  <c:v>-0.10302201166666666</c:v>
                </c:pt>
                <c:pt idx="1221">
                  <c:v>-0.10095395166666667</c:v>
                </c:pt>
                <c:pt idx="1222">
                  <c:v>-0.10036950833333333</c:v>
                </c:pt>
                <c:pt idx="1223">
                  <c:v>-9.9665768333333335E-2</c:v>
                </c:pt>
                <c:pt idx="1224">
                  <c:v>-9.996274333333334E-2</c:v>
                </c:pt>
                <c:pt idx="1225">
                  <c:v>-9.9868838333333335E-2</c:v>
                </c:pt>
                <c:pt idx="1226">
                  <c:v>-9.8817976666666668E-2</c:v>
                </c:pt>
                <c:pt idx="1227">
                  <c:v>-9.8555898333333322E-2</c:v>
                </c:pt>
                <c:pt idx="1228">
                  <c:v>-9.7862323333333334E-2</c:v>
                </c:pt>
                <c:pt idx="1229">
                  <c:v>-9.7366714999999993E-2</c:v>
                </c:pt>
                <c:pt idx="1230">
                  <c:v>-9.7059583333333338E-2</c:v>
                </c:pt>
                <c:pt idx="1231">
                  <c:v>-9.5679394999999987E-2</c:v>
                </c:pt>
                <c:pt idx="1232">
                  <c:v>-9.5125413333333325E-2</c:v>
                </c:pt>
                <c:pt idx="1233">
                  <c:v>-9.4316960000000005E-2</c:v>
                </c:pt>
                <c:pt idx="1234">
                  <c:v>-9.4374711666666666E-2</c:v>
                </c:pt>
                <c:pt idx="1235">
                  <c:v>-9.4084071666666672E-2</c:v>
                </c:pt>
                <c:pt idx="1236">
                  <c:v>-9.3648751666666669E-2</c:v>
                </c:pt>
                <c:pt idx="1237">
                  <c:v>-9.2486223333333326E-2</c:v>
                </c:pt>
                <c:pt idx="1238">
                  <c:v>-9.1743151666666661E-2</c:v>
                </c:pt>
                <c:pt idx="1239">
                  <c:v>-9.3226774999999998E-2</c:v>
                </c:pt>
                <c:pt idx="1240">
                  <c:v>-0.10923763833333333</c:v>
                </c:pt>
                <c:pt idx="1241">
                  <c:v>-0.107042655</c:v>
                </c:pt>
                <c:pt idx="1242">
                  <c:v>-0.10695319166666667</c:v>
                </c:pt>
                <c:pt idx="1243">
                  <c:v>-0.106705705</c:v>
                </c:pt>
                <c:pt idx="1244">
                  <c:v>-0.10565993</c:v>
                </c:pt>
                <c:pt idx="1245">
                  <c:v>-0.10427846833333333</c:v>
                </c:pt>
                <c:pt idx="1246">
                  <c:v>-0.10371052500000001</c:v>
                </c:pt>
                <c:pt idx="1247">
                  <c:v>-0.10406080166666666</c:v>
                </c:pt>
                <c:pt idx="1248">
                  <c:v>-0.10298838666666667</c:v>
                </c:pt>
                <c:pt idx="1249">
                  <c:v>-0.10235698166666667</c:v>
                </c:pt>
                <c:pt idx="1250">
                  <c:v>-0.10124394833333333</c:v>
                </c:pt>
                <c:pt idx="1251">
                  <c:v>-0.10059033999999999</c:v>
                </c:pt>
                <c:pt idx="1252">
                  <c:v>-0.10026353166666667</c:v>
                </c:pt>
                <c:pt idx="1253">
                  <c:v>-9.9187303333333324E-2</c:v>
                </c:pt>
                <c:pt idx="1254">
                  <c:v>-9.8857958333333329E-2</c:v>
                </c:pt>
                <c:pt idx="1255">
                  <c:v>-9.8989955000000004E-2</c:v>
                </c:pt>
                <c:pt idx="1256">
                  <c:v>-9.7681466666666675E-2</c:v>
                </c:pt>
                <c:pt idx="1257">
                  <c:v>-9.7494268333333328E-2</c:v>
                </c:pt>
                <c:pt idx="1258">
                  <c:v>-9.727533666666667E-2</c:v>
                </c:pt>
                <c:pt idx="1259">
                  <c:v>-9.6181973333333337E-2</c:v>
                </c:pt>
                <c:pt idx="1260">
                  <c:v>-9.678037166666667E-2</c:v>
                </c:pt>
                <c:pt idx="1261">
                  <c:v>-9.5973198333333343E-2</c:v>
                </c:pt>
                <c:pt idx="1262">
                  <c:v>-9.4825259999999995E-2</c:v>
                </c:pt>
                <c:pt idx="1263">
                  <c:v>-9.5410975000000009E-2</c:v>
                </c:pt>
                <c:pt idx="1264">
                  <c:v>-9.4620920000000011E-2</c:v>
                </c:pt>
                <c:pt idx="1265">
                  <c:v>-9.331877999999999E-2</c:v>
                </c:pt>
                <c:pt idx="1266">
                  <c:v>-9.3111911666666672E-2</c:v>
                </c:pt>
                <c:pt idx="1267">
                  <c:v>-9.2226680000000005E-2</c:v>
                </c:pt>
                <c:pt idx="1268">
                  <c:v>-9.1727279999999994E-2</c:v>
                </c:pt>
                <c:pt idx="1269">
                  <c:v>-9.2085178333333337E-2</c:v>
                </c:pt>
                <c:pt idx="1270">
                  <c:v>-0.10664795166666667</c:v>
                </c:pt>
                <c:pt idx="1271">
                  <c:v>-0.10716131499999999</c:v>
                </c:pt>
                <c:pt idx="1272">
                  <c:v>-0.10793232999999999</c:v>
                </c:pt>
                <c:pt idx="1273">
                  <c:v>-0.10475565666666667</c:v>
                </c:pt>
                <c:pt idx="1274">
                  <c:v>-0.10432098666666666</c:v>
                </c:pt>
                <c:pt idx="1275">
                  <c:v>-0.10486163333333334</c:v>
                </c:pt>
                <c:pt idx="1276">
                  <c:v>-0.10485084833333333</c:v>
                </c:pt>
                <c:pt idx="1277">
                  <c:v>-0.10332724333333335</c:v>
                </c:pt>
                <c:pt idx="1278">
                  <c:v>-0.10243250499999999</c:v>
                </c:pt>
                <c:pt idx="1279">
                  <c:v>-0.10202130500000001</c:v>
                </c:pt>
                <c:pt idx="1280">
                  <c:v>-0.10169893833333334</c:v>
                </c:pt>
                <c:pt idx="1281">
                  <c:v>-0.10111893833333332</c:v>
                </c:pt>
                <c:pt idx="1282">
                  <c:v>-0.10083464</c:v>
                </c:pt>
                <c:pt idx="1283">
                  <c:v>-0.10138799333333333</c:v>
                </c:pt>
                <c:pt idx="1284">
                  <c:v>-9.999955499999999E-2</c:v>
                </c:pt>
                <c:pt idx="1285">
                  <c:v>-9.814089166666666E-2</c:v>
                </c:pt>
                <c:pt idx="1286">
                  <c:v>-9.9802828333333343E-2</c:v>
                </c:pt>
                <c:pt idx="1287">
                  <c:v>-9.7751259999999993E-2</c:v>
                </c:pt>
                <c:pt idx="1288">
                  <c:v>-9.7513938333333341E-2</c:v>
                </c:pt>
                <c:pt idx="1289">
                  <c:v>-9.6686449999999993E-2</c:v>
                </c:pt>
                <c:pt idx="1290">
                  <c:v>-9.6887619999999994E-2</c:v>
                </c:pt>
                <c:pt idx="1291">
                  <c:v>-0.11381163666666666</c:v>
                </c:pt>
                <c:pt idx="1292">
                  <c:v>-0.112123665</c:v>
                </c:pt>
                <c:pt idx="1293">
                  <c:v>-0.11094970666666668</c:v>
                </c:pt>
                <c:pt idx="1294">
                  <c:v>-0.10924970333333334</c:v>
                </c:pt>
                <c:pt idx="1295">
                  <c:v>-0.10835114333333333</c:v>
                </c:pt>
                <c:pt idx="1296">
                  <c:v>-0.10756619000000001</c:v>
                </c:pt>
                <c:pt idx="1297">
                  <c:v>-0.10688718166666668</c:v>
                </c:pt>
                <c:pt idx="1298">
                  <c:v>-0.10639031666666666</c:v>
                </c:pt>
                <c:pt idx="1299">
                  <c:v>-0.10558695</c:v>
                </c:pt>
                <c:pt idx="1300">
                  <c:v>-0.10411601833333334</c:v>
                </c:pt>
                <c:pt idx="1301">
                  <c:v>-0.10341734833333334</c:v>
                </c:pt>
                <c:pt idx="1302">
                  <c:v>-0.10399227166666666</c:v>
                </c:pt>
                <c:pt idx="1303">
                  <c:v>-0.10305818666666666</c:v>
                </c:pt>
                <c:pt idx="1304">
                  <c:v>-0.10253086166666667</c:v>
                </c:pt>
                <c:pt idx="1305">
                  <c:v>-0.10181569333333333</c:v>
                </c:pt>
                <c:pt idx="1306">
                  <c:v>-0.10162596666666666</c:v>
                </c:pt>
                <c:pt idx="1307">
                  <c:v>-0.100648085</c:v>
                </c:pt>
                <c:pt idx="1308">
                  <c:v>-0.10072296500000001</c:v>
                </c:pt>
                <c:pt idx="1309">
                  <c:v>-0.10047801333333334</c:v>
                </c:pt>
                <c:pt idx="1310">
                  <c:v>-0.10003318833333334</c:v>
                </c:pt>
                <c:pt idx="1311">
                  <c:v>-9.8899833333333326E-2</c:v>
                </c:pt>
                <c:pt idx="1312">
                  <c:v>-9.8680916666666674E-2</c:v>
                </c:pt>
                <c:pt idx="1313">
                  <c:v>-9.7035471666666664E-2</c:v>
                </c:pt>
                <c:pt idx="1314">
                  <c:v>-9.7591996666666667E-2</c:v>
                </c:pt>
                <c:pt idx="1315">
                  <c:v>-9.8347131666666671E-2</c:v>
                </c:pt>
                <c:pt idx="1316">
                  <c:v>-9.6367899999999992E-2</c:v>
                </c:pt>
                <c:pt idx="1317">
                  <c:v>-9.6182608333333322E-2</c:v>
                </c:pt>
                <c:pt idx="1318">
                  <c:v>-9.5748551666666668E-2</c:v>
                </c:pt>
                <c:pt idx="1319">
                  <c:v>-9.5456020000000003E-2</c:v>
                </c:pt>
                <c:pt idx="1320">
                  <c:v>-9.5084158333333335E-2</c:v>
                </c:pt>
                <c:pt idx="1321">
                  <c:v>-9.4762436666666658E-2</c:v>
                </c:pt>
                <c:pt idx="1322">
                  <c:v>-0.10953842833333334</c:v>
                </c:pt>
                <c:pt idx="1323">
                  <c:v>-0.10996994166666667</c:v>
                </c:pt>
                <c:pt idx="1324">
                  <c:v>-0.10798245333333334</c:v>
                </c:pt>
                <c:pt idx="1325">
                  <c:v>-0.10742213666666665</c:v>
                </c:pt>
                <c:pt idx="1326">
                  <c:v>-0.10751351499999999</c:v>
                </c:pt>
                <c:pt idx="1327">
                  <c:v>-0.10616504333333333</c:v>
                </c:pt>
                <c:pt idx="1328">
                  <c:v>-0.10490733000000001</c:v>
                </c:pt>
                <c:pt idx="1329">
                  <c:v>-0.10665810833333333</c:v>
                </c:pt>
                <c:pt idx="1330">
                  <c:v>-0.10617964333333334</c:v>
                </c:pt>
                <c:pt idx="1331">
                  <c:v>-0.10399925666666668</c:v>
                </c:pt>
                <c:pt idx="1332">
                  <c:v>-0.10310261166666666</c:v>
                </c:pt>
                <c:pt idx="1333">
                  <c:v>-0.10287796666666667</c:v>
                </c:pt>
                <c:pt idx="1334">
                  <c:v>-0.10236968166666666</c:v>
                </c:pt>
                <c:pt idx="1335">
                  <c:v>-0.10202066166666666</c:v>
                </c:pt>
                <c:pt idx="1336">
                  <c:v>-0.10142416166666667</c:v>
                </c:pt>
                <c:pt idx="1337">
                  <c:v>-0.10176620500000001</c:v>
                </c:pt>
                <c:pt idx="1338">
                  <c:v>-0.100228635</c:v>
                </c:pt>
                <c:pt idx="1339">
                  <c:v>-0.10099138499999999</c:v>
                </c:pt>
                <c:pt idx="1340">
                  <c:v>-9.8596525000000004E-2</c:v>
                </c:pt>
                <c:pt idx="1341">
                  <c:v>-9.790927499999999E-2</c:v>
                </c:pt>
                <c:pt idx="1342">
                  <c:v>-9.786295166666667E-2</c:v>
                </c:pt>
                <c:pt idx="1343">
                  <c:v>-9.7345765000000001E-2</c:v>
                </c:pt>
                <c:pt idx="1344">
                  <c:v>-9.7334353333333332E-2</c:v>
                </c:pt>
                <c:pt idx="1345">
                  <c:v>-9.6887619999999994E-2</c:v>
                </c:pt>
                <c:pt idx="1346">
                  <c:v>-0.10838732000000001</c:v>
                </c:pt>
                <c:pt idx="1347">
                  <c:v>-0.10771212499999999</c:v>
                </c:pt>
                <c:pt idx="1348">
                  <c:v>-0.10685545666666667</c:v>
                </c:pt>
                <c:pt idx="1349">
                  <c:v>-0.10754651166666668</c:v>
                </c:pt>
                <c:pt idx="1350">
                  <c:v>-0.10672854499999999</c:v>
                </c:pt>
                <c:pt idx="1351">
                  <c:v>-0.10614156666666667</c:v>
                </c:pt>
                <c:pt idx="1352">
                  <c:v>-0.10486037666666667</c:v>
                </c:pt>
                <c:pt idx="1353">
                  <c:v>-0.10525190000000001</c:v>
                </c:pt>
                <c:pt idx="1354">
                  <c:v>-0.10359693333333334</c:v>
                </c:pt>
                <c:pt idx="1355">
                  <c:v>-0.10270028833333332</c:v>
                </c:pt>
                <c:pt idx="1356">
                  <c:v>-0.10321810166666667</c:v>
                </c:pt>
                <c:pt idx="1357">
                  <c:v>-0.102681255</c:v>
                </c:pt>
                <c:pt idx="1358">
                  <c:v>-0.10164563666666666</c:v>
                </c:pt>
                <c:pt idx="1359">
                  <c:v>-0.10201622666666667</c:v>
                </c:pt>
                <c:pt idx="1360">
                  <c:v>-0.10135943833333334</c:v>
                </c:pt>
                <c:pt idx="1361">
                  <c:v>-0.10033333333333333</c:v>
                </c:pt>
                <c:pt idx="1362">
                  <c:v>-9.912955833333334E-2</c:v>
                </c:pt>
                <c:pt idx="1363">
                  <c:v>-9.8871914999999991E-2</c:v>
                </c:pt>
                <c:pt idx="1364">
                  <c:v>-9.8066648333333326E-2</c:v>
                </c:pt>
                <c:pt idx="1365">
                  <c:v>-9.7452378333333339E-2</c:v>
                </c:pt>
                <c:pt idx="1366">
                  <c:v>-9.6685195000000002E-2</c:v>
                </c:pt>
                <c:pt idx="1367">
                  <c:v>-9.6315233333333333E-2</c:v>
                </c:pt>
                <c:pt idx="1368">
                  <c:v>-9.6413588333333328E-2</c:v>
                </c:pt>
                <c:pt idx="1369">
                  <c:v>-9.630951833333333E-2</c:v>
                </c:pt>
                <c:pt idx="1370">
                  <c:v>-9.5347515000000008E-2</c:v>
                </c:pt>
                <c:pt idx="1371">
                  <c:v>-9.5291661666666666E-2</c:v>
                </c:pt>
                <c:pt idx="1372">
                  <c:v>-9.4724996666666658E-2</c:v>
                </c:pt>
                <c:pt idx="1373">
                  <c:v>-9.3761715000000009E-2</c:v>
                </c:pt>
                <c:pt idx="1374">
                  <c:v>-9.3628454999999999E-2</c:v>
                </c:pt>
                <c:pt idx="1375">
                  <c:v>-9.3231845000000008E-2</c:v>
                </c:pt>
                <c:pt idx="1376">
                  <c:v>-9.293296333333334E-2</c:v>
                </c:pt>
                <c:pt idx="1377">
                  <c:v>-9.2889818333333332E-2</c:v>
                </c:pt>
                <c:pt idx="1378">
                  <c:v>-0.10839429666666667</c:v>
                </c:pt>
                <c:pt idx="1379">
                  <c:v>-0.10685989833333333</c:v>
                </c:pt>
                <c:pt idx="1380">
                  <c:v>-0.10550509333333333</c:v>
                </c:pt>
                <c:pt idx="1381">
                  <c:v>-0.10496761</c:v>
                </c:pt>
                <c:pt idx="1382">
                  <c:v>-0.104799445</c:v>
                </c:pt>
                <c:pt idx="1383">
                  <c:v>-0.10394786166666667</c:v>
                </c:pt>
                <c:pt idx="1384">
                  <c:v>-0.10333930666666666</c:v>
                </c:pt>
                <c:pt idx="1385">
                  <c:v>-0.10252134</c:v>
                </c:pt>
                <c:pt idx="1386">
                  <c:v>-0.10201431833333333</c:v>
                </c:pt>
                <c:pt idx="1387">
                  <c:v>-0.10169068166666667</c:v>
                </c:pt>
                <c:pt idx="1388">
                  <c:v>-0.10198449333333334</c:v>
                </c:pt>
                <c:pt idx="1389">
                  <c:v>-0.10109863333333333</c:v>
                </c:pt>
                <c:pt idx="1390">
                  <c:v>-9.8719619999999994E-2</c:v>
                </c:pt>
                <c:pt idx="1391">
                  <c:v>-0.10051926833333333</c:v>
                </c:pt>
                <c:pt idx="1392">
                  <c:v>-0.10013470666666667</c:v>
                </c:pt>
                <c:pt idx="1393">
                  <c:v>-9.8804013333333343E-2</c:v>
                </c:pt>
                <c:pt idx="1394">
                  <c:v>-9.8445486666666665E-2</c:v>
                </c:pt>
                <c:pt idx="1395">
                  <c:v>-9.9198095E-2</c:v>
                </c:pt>
                <c:pt idx="1396">
                  <c:v>-9.8661874999999996E-2</c:v>
                </c:pt>
                <c:pt idx="1397">
                  <c:v>-9.6765779999999996E-2</c:v>
                </c:pt>
                <c:pt idx="1398">
                  <c:v>-9.7212513333333334E-2</c:v>
                </c:pt>
                <c:pt idx="1399">
                  <c:v>-9.7187129999999997E-2</c:v>
                </c:pt>
                <c:pt idx="1400">
                  <c:v>-9.6994216666666661E-2</c:v>
                </c:pt>
                <c:pt idx="1401">
                  <c:v>-9.5604506666666672E-2</c:v>
                </c:pt>
                <c:pt idx="1402">
                  <c:v>-9.6676938333333323E-2</c:v>
                </c:pt>
                <c:pt idx="1403">
                  <c:v>-9.5611493333333339E-2</c:v>
                </c:pt>
                <c:pt idx="1404">
                  <c:v>-9.5055603333333336E-2</c:v>
                </c:pt>
                <c:pt idx="1405">
                  <c:v>-9.3814381666666655E-2</c:v>
                </c:pt>
                <c:pt idx="1406">
                  <c:v>-9.3923536666666668E-2</c:v>
                </c:pt>
                <c:pt idx="1407">
                  <c:v>-9.3792176666666671E-2</c:v>
                </c:pt>
                <c:pt idx="1408">
                  <c:v>-0.10927254333333333</c:v>
                </c:pt>
                <c:pt idx="1409">
                  <c:v>-0.10818298666666666</c:v>
                </c:pt>
                <c:pt idx="1410">
                  <c:v>-0.10663209</c:v>
                </c:pt>
                <c:pt idx="1411">
                  <c:v>-0.10711182833333334</c:v>
                </c:pt>
                <c:pt idx="1412">
                  <c:v>-0.10616504333333333</c:v>
                </c:pt>
                <c:pt idx="1413">
                  <c:v>-0.10533439333333333</c:v>
                </c:pt>
                <c:pt idx="1414">
                  <c:v>-0.10520557500000001</c:v>
                </c:pt>
                <c:pt idx="1415">
                  <c:v>-0.103721945</c:v>
                </c:pt>
                <c:pt idx="1416">
                  <c:v>-0.10426132666666667</c:v>
                </c:pt>
                <c:pt idx="1417">
                  <c:v>-0.10345479666666665</c:v>
                </c:pt>
                <c:pt idx="1418">
                  <c:v>-0.10328346166666667</c:v>
                </c:pt>
                <c:pt idx="1419">
                  <c:v>-0.10285004833333335</c:v>
                </c:pt>
                <c:pt idx="1420">
                  <c:v>-0.10166085499999999</c:v>
                </c:pt>
                <c:pt idx="1421">
                  <c:v>-0.10229225166666667</c:v>
                </c:pt>
                <c:pt idx="1422">
                  <c:v>-0.10183219833333333</c:v>
                </c:pt>
                <c:pt idx="1423">
                  <c:v>-0.10130994333333333</c:v>
                </c:pt>
                <c:pt idx="1424">
                  <c:v>-0.10037331499999999</c:v>
                </c:pt>
                <c:pt idx="1425">
                  <c:v>-9.962389499999999E-2</c:v>
                </c:pt>
                <c:pt idx="1426">
                  <c:v>-9.8837646666666668E-2</c:v>
                </c:pt>
                <c:pt idx="1427">
                  <c:v>-9.8034921666666663E-2</c:v>
                </c:pt>
                <c:pt idx="1428">
                  <c:v>-9.8428988333333328E-2</c:v>
                </c:pt>
                <c:pt idx="1429">
                  <c:v>-9.7868030000000009E-2</c:v>
                </c:pt>
                <c:pt idx="1430">
                  <c:v>-9.7624349999999999E-2</c:v>
                </c:pt>
                <c:pt idx="1431">
                  <c:v>-9.7149689999999997E-2</c:v>
                </c:pt>
                <c:pt idx="1432">
                  <c:v>-9.6232104999999998E-2</c:v>
                </c:pt>
                <c:pt idx="1433">
                  <c:v>-9.7156039999999999E-2</c:v>
                </c:pt>
                <c:pt idx="1434">
                  <c:v>-9.5504888333333329E-2</c:v>
                </c:pt>
                <c:pt idx="1435">
                  <c:v>-9.568890666666667E-2</c:v>
                </c:pt>
                <c:pt idx="1436">
                  <c:v>-9.4231931666666671E-2</c:v>
                </c:pt>
                <c:pt idx="1437">
                  <c:v>-9.3443791666666665E-2</c:v>
                </c:pt>
                <c:pt idx="1438">
                  <c:v>-9.3533278333333331E-2</c:v>
                </c:pt>
                <c:pt idx="1439">
                  <c:v>-9.2307909999999993E-2</c:v>
                </c:pt>
                <c:pt idx="1440">
                  <c:v>-9.4157051666666672E-2</c:v>
                </c:pt>
                <c:pt idx="1441">
                  <c:v>-0.10758141666666667</c:v>
                </c:pt>
                <c:pt idx="1442">
                  <c:v>-0.10783333000000001</c:v>
                </c:pt>
                <c:pt idx="1443">
                  <c:v>-0.10680088166666667</c:v>
                </c:pt>
                <c:pt idx="1444">
                  <c:v>-0.10618724833333333</c:v>
                </c:pt>
                <c:pt idx="1445">
                  <c:v>-0.10539911666666667</c:v>
                </c:pt>
                <c:pt idx="1446">
                  <c:v>-0.10574305000000001</c:v>
                </c:pt>
                <c:pt idx="1447">
                  <c:v>-0.10493397666666666</c:v>
                </c:pt>
                <c:pt idx="1448">
                  <c:v>-0.10376572666666667</c:v>
                </c:pt>
                <c:pt idx="1449">
                  <c:v>-0.10313497333333334</c:v>
                </c:pt>
                <c:pt idx="1450">
                  <c:v>-0.10245280333333334</c:v>
                </c:pt>
                <c:pt idx="1451">
                  <c:v>-0.10243376833333334</c:v>
                </c:pt>
                <c:pt idx="1452">
                  <c:v>-0.10185123333333333</c:v>
                </c:pt>
                <c:pt idx="1453">
                  <c:v>-0.101189375</c:v>
                </c:pt>
                <c:pt idx="1454">
                  <c:v>-0.10030795666666667</c:v>
                </c:pt>
                <c:pt idx="1455">
                  <c:v>-9.9650541666666662E-2</c:v>
                </c:pt>
                <c:pt idx="1456">
                  <c:v>-9.9190473333333334E-2</c:v>
                </c:pt>
                <c:pt idx="1457">
                  <c:v>-9.8136448333333334E-2</c:v>
                </c:pt>
                <c:pt idx="1458">
                  <c:v>-9.8509573333333336E-2</c:v>
                </c:pt>
                <c:pt idx="1459">
                  <c:v>-9.8764046666666661E-2</c:v>
                </c:pt>
                <c:pt idx="1460">
                  <c:v>-9.738765499999999E-2</c:v>
                </c:pt>
                <c:pt idx="1461">
                  <c:v>-9.7654174999999996E-2</c:v>
                </c:pt>
                <c:pt idx="1462">
                  <c:v>-9.6194028333333334E-2</c:v>
                </c:pt>
                <c:pt idx="1463">
                  <c:v>-9.5945914999999993E-2</c:v>
                </c:pt>
                <c:pt idx="1464">
                  <c:v>-9.592497333333333E-2</c:v>
                </c:pt>
                <c:pt idx="1465">
                  <c:v>-9.4265564999999996E-2</c:v>
                </c:pt>
                <c:pt idx="1466">
                  <c:v>-9.3911473333333328E-2</c:v>
                </c:pt>
                <c:pt idx="1467">
                  <c:v>-9.4539698333333338E-2</c:v>
                </c:pt>
                <c:pt idx="1468">
                  <c:v>-9.2838406666666679E-2</c:v>
                </c:pt>
                <c:pt idx="1469">
                  <c:v>-9.2826358333333331E-2</c:v>
                </c:pt>
                <c:pt idx="1470">
                  <c:v>-9.250399333333334E-2</c:v>
                </c:pt>
                <c:pt idx="1471">
                  <c:v>-9.1210738333333333E-2</c:v>
                </c:pt>
                <c:pt idx="1472">
                  <c:v>-0.10828768333333333</c:v>
                </c:pt>
                <c:pt idx="1473">
                  <c:v>-0.10586361833333333</c:v>
                </c:pt>
                <c:pt idx="1474">
                  <c:v>-0.10512371833333334</c:v>
                </c:pt>
                <c:pt idx="1475">
                  <c:v>-0.10455830833333332</c:v>
                </c:pt>
                <c:pt idx="1476">
                  <c:v>-0.10507802166666667</c:v>
                </c:pt>
                <c:pt idx="1477">
                  <c:v>-0.10423023666666667</c:v>
                </c:pt>
                <c:pt idx="1478">
                  <c:v>-0.10268633333333334</c:v>
                </c:pt>
                <c:pt idx="1479">
                  <c:v>-0.102732015</c:v>
                </c:pt>
                <c:pt idx="1480">
                  <c:v>-0.10198576500000001</c:v>
                </c:pt>
                <c:pt idx="1481">
                  <c:v>-0.102653965</c:v>
                </c:pt>
                <c:pt idx="1482">
                  <c:v>-0.100230535</c:v>
                </c:pt>
                <c:pt idx="1483">
                  <c:v>-9.9323741666666659E-2</c:v>
                </c:pt>
                <c:pt idx="1484">
                  <c:v>-9.9323733333333344E-2</c:v>
                </c:pt>
                <c:pt idx="1485">
                  <c:v>-0.10036379500000001</c:v>
                </c:pt>
                <c:pt idx="1486">
                  <c:v>-9.887127833333334E-2</c:v>
                </c:pt>
                <c:pt idx="1487">
                  <c:v>-9.8533049999999997E-2</c:v>
                </c:pt>
                <c:pt idx="1488">
                  <c:v>-9.7460000000000005E-2</c:v>
                </c:pt>
                <c:pt idx="1489">
                  <c:v>-9.7409239999999994E-2</c:v>
                </c:pt>
                <c:pt idx="1490">
                  <c:v>-9.7199185000000007E-2</c:v>
                </c:pt>
                <c:pt idx="1491">
                  <c:v>-9.6723890000000007E-2</c:v>
                </c:pt>
                <c:pt idx="1492">
                  <c:v>-9.6117241666666672E-2</c:v>
                </c:pt>
                <c:pt idx="1493">
                  <c:v>-9.5200284999999996E-2</c:v>
                </c:pt>
                <c:pt idx="1494">
                  <c:v>-9.4195119999999993E-2</c:v>
                </c:pt>
                <c:pt idx="1495">
                  <c:v>-9.451495E-2</c:v>
                </c:pt>
                <c:pt idx="1496">
                  <c:v>-9.3951448333333326E-2</c:v>
                </c:pt>
                <c:pt idx="1497">
                  <c:v>-9.3646851666666669E-2</c:v>
                </c:pt>
                <c:pt idx="1498">
                  <c:v>-9.2986273333333327E-2</c:v>
                </c:pt>
                <c:pt idx="1499">
                  <c:v>-9.2543974999999987E-2</c:v>
                </c:pt>
                <c:pt idx="1500">
                  <c:v>-9.3177906666666671E-2</c:v>
                </c:pt>
                <c:pt idx="1501">
                  <c:v>-9.2148001666666673E-2</c:v>
                </c:pt>
                <c:pt idx="1502">
                  <c:v>-0.106587665</c:v>
                </c:pt>
                <c:pt idx="1503">
                  <c:v>-0.10537881833333333</c:v>
                </c:pt>
                <c:pt idx="1504">
                  <c:v>-0.10443013500000001</c:v>
                </c:pt>
                <c:pt idx="1505">
                  <c:v>-0.10390660833333333</c:v>
                </c:pt>
                <c:pt idx="1506">
                  <c:v>-0.10318447</c:v>
                </c:pt>
                <c:pt idx="1507">
                  <c:v>-0.10299092166666667</c:v>
                </c:pt>
                <c:pt idx="1508">
                  <c:v>-0.10262477333333334</c:v>
                </c:pt>
                <c:pt idx="1509">
                  <c:v>-0.10185250500000001</c:v>
                </c:pt>
                <c:pt idx="1510">
                  <c:v>-0.10155235166666668</c:v>
                </c:pt>
                <c:pt idx="1511">
                  <c:v>-0.10089366500000001</c:v>
                </c:pt>
                <c:pt idx="1512">
                  <c:v>-0.10036125999999999</c:v>
                </c:pt>
                <c:pt idx="1513">
                  <c:v>-0.100833385</c:v>
                </c:pt>
                <c:pt idx="1514">
                  <c:v>-9.9873273333333332E-2</c:v>
                </c:pt>
                <c:pt idx="1515">
                  <c:v>-9.9210778333333333E-2</c:v>
                </c:pt>
                <c:pt idx="1516">
                  <c:v>-9.8355373333333329E-2</c:v>
                </c:pt>
                <c:pt idx="1517">
                  <c:v>-9.8168809999999995E-2</c:v>
                </c:pt>
                <c:pt idx="1518">
                  <c:v>-9.8276058333333333E-2</c:v>
                </c:pt>
                <c:pt idx="1519">
                  <c:v>-9.7604680000000013E-2</c:v>
                </c:pt>
                <c:pt idx="1520">
                  <c:v>-9.6871121666666671E-2</c:v>
                </c:pt>
                <c:pt idx="1521">
                  <c:v>-9.5584838333333338E-2</c:v>
                </c:pt>
                <c:pt idx="1522">
                  <c:v>-9.4667879999999996E-2</c:v>
                </c:pt>
                <c:pt idx="1523">
                  <c:v>-9.6045533333333336E-2</c:v>
                </c:pt>
                <c:pt idx="1524">
                  <c:v>-9.5235188333333332E-2</c:v>
                </c:pt>
                <c:pt idx="1525">
                  <c:v>-9.4635518333333335E-2</c:v>
                </c:pt>
                <c:pt idx="1526">
                  <c:v>-9.539383333333333E-2</c:v>
                </c:pt>
                <c:pt idx="1527">
                  <c:v>-9.5378605000000005E-2</c:v>
                </c:pt>
                <c:pt idx="1528">
                  <c:v>-9.4019985E-2</c:v>
                </c:pt>
                <c:pt idx="1529">
                  <c:v>-9.3201383333333332E-2</c:v>
                </c:pt>
                <c:pt idx="1530">
                  <c:v>-9.3353685000000006E-2</c:v>
                </c:pt>
                <c:pt idx="1531">
                  <c:v>-9.3767420000000004E-2</c:v>
                </c:pt>
                <c:pt idx="1532">
                  <c:v>-9.3357491666666667E-2</c:v>
                </c:pt>
                <c:pt idx="1533">
                  <c:v>-0.10769690666666666</c:v>
                </c:pt>
                <c:pt idx="1534">
                  <c:v>-0.10615425166666667</c:v>
                </c:pt>
                <c:pt idx="1535">
                  <c:v>-0.10617392833333333</c:v>
                </c:pt>
                <c:pt idx="1536">
                  <c:v>-0.10647598833333333</c:v>
                </c:pt>
                <c:pt idx="1537">
                  <c:v>-0.10503424</c:v>
                </c:pt>
                <c:pt idx="1538">
                  <c:v>-0.10545242666666667</c:v>
                </c:pt>
                <c:pt idx="1539">
                  <c:v>-0.10415408666666666</c:v>
                </c:pt>
                <c:pt idx="1540">
                  <c:v>-0.10452848333333334</c:v>
                </c:pt>
                <c:pt idx="1541">
                  <c:v>-0.10251753333333333</c:v>
                </c:pt>
                <c:pt idx="1542">
                  <c:v>-0.10444727000000001</c:v>
                </c:pt>
                <c:pt idx="1543">
                  <c:v>-0.10376129166666666</c:v>
                </c:pt>
                <c:pt idx="1544">
                  <c:v>-0.102643815</c:v>
                </c:pt>
                <c:pt idx="1545">
                  <c:v>-0.10206317833333332</c:v>
                </c:pt>
                <c:pt idx="1546">
                  <c:v>-0.10162532333333334</c:v>
                </c:pt>
                <c:pt idx="1547">
                  <c:v>-0.10038790666666667</c:v>
                </c:pt>
                <c:pt idx="1548">
                  <c:v>-0.10034031833333333</c:v>
                </c:pt>
                <c:pt idx="1549">
                  <c:v>-9.989801999999999E-2</c:v>
                </c:pt>
                <c:pt idx="1550">
                  <c:v>-9.9247583333333333E-2</c:v>
                </c:pt>
                <c:pt idx="1551">
                  <c:v>-9.8710108333333324E-2</c:v>
                </c:pt>
                <c:pt idx="1552">
                  <c:v>-9.8295093333333333E-2</c:v>
                </c:pt>
                <c:pt idx="1553">
                  <c:v>-9.776523166666666E-2</c:v>
                </c:pt>
                <c:pt idx="1554">
                  <c:v>-9.6833046666666672E-2</c:v>
                </c:pt>
                <c:pt idx="1555">
                  <c:v>-9.6844474999999999E-2</c:v>
                </c:pt>
                <c:pt idx="1556">
                  <c:v>-9.7359736666666669E-2</c:v>
                </c:pt>
                <c:pt idx="1557">
                  <c:v>-9.5285328333333322E-2</c:v>
                </c:pt>
                <c:pt idx="1558">
                  <c:v>-9.4332194999999994E-2</c:v>
                </c:pt>
                <c:pt idx="1559">
                  <c:v>-9.3937491666666664E-2</c:v>
                </c:pt>
                <c:pt idx="1560">
                  <c:v>-9.3835330000000008E-2</c:v>
                </c:pt>
                <c:pt idx="1561">
                  <c:v>-9.2727994999999994E-2</c:v>
                </c:pt>
                <c:pt idx="1562">
                  <c:v>-9.2481151666666664E-2</c:v>
                </c:pt>
                <c:pt idx="1563">
                  <c:v>-9.2132140000000001E-2</c:v>
                </c:pt>
                <c:pt idx="1564">
                  <c:v>-9.178311833333333E-2</c:v>
                </c:pt>
                <c:pt idx="1565">
                  <c:v>-9.1868781666666663E-2</c:v>
                </c:pt>
                <c:pt idx="1566">
                  <c:v>-0.106616855</c:v>
                </c:pt>
                <c:pt idx="1567">
                  <c:v>-0.10639920999999999</c:v>
                </c:pt>
                <c:pt idx="1568">
                  <c:v>-0.10532614333333333</c:v>
                </c:pt>
                <c:pt idx="1569">
                  <c:v>-0.10450500666666666</c:v>
                </c:pt>
                <c:pt idx="1570">
                  <c:v>-0.10348144333333333</c:v>
                </c:pt>
                <c:pt idx="1571">
                  <c:v>-0.10347763666666668</c:v>
                </c:pt>
                <c:pt idx="1572">
                  <c:v>-0.10307215</c:v>
                </c:pt>
                <c:pt idx="1573">
                  <c:v>-0.10205176666666667</c:v>
                </c:pt>
                <c:pt idx="1574">
                  <c:v>-0.10192040666666666</c:v>
                </c:pt>
                <c:pt idx="1575">
                  <c:v>-0.101803645</c:v>
                </c:pt>
                <c:pt idx="1576">
                  <c:v>-0.10096599999999999</c:v>
                </c:pt>
                <c:pt idx="1577">
                  <c:v>-0.10108276166666667</c:v>
                </c:pt>
                <c:pt idx="1578">
                  <c:v>-9.9227284999999998E-2</c:v>
                </c:pt>
                <c:pt idx="1579">
                  <c:v>-0.100036995</c:v>
                </c:pt>
                <c:pt idx="1580">
                  <c:v>-0.10001541</c:v>
                </c:pt>
                <c:pt idx="1581">
                  <c:v>-9.8726598333333332E-2</c:v>
                </c:pt>
                <c:pt idx="1582">
                  <c:v>-9.8924581666666664E-2</c:v>
                </c:pt>
                <c:pt idx="1583">
                  <c:v>-9.7964478333333327E-2</c:v>
                </c:pt>
                <c:pt idx="1584">
                  <c:v>-9.7767130000000008E-2</c:v>
                </c:pt>
                <c:pt idx="1585">
                  <c:v>-9.7044991666666663E-2</c:v>
                </c:pt>
                <c:pt idx="1586">
                  <c:v>-9.7220769999999998E-2</c:v>
                </c:pt>
                <c:pt idx="1587">
                  <c:v>-9.5700335000000011E-2</c:v>
                </c:pt>
                <c:pt idx="1588">
                  <c:v>-9.5893883333333332E-2</c:v>
                </c:pt>
                <c:pt idx="1589">
                  <c:v>-9.5076544999999998E-2</c:v>
                </c:pt>
                <c:pt idx="1590">
                  <c:v>-9.5232645000000005E-2</c:v>
                </c:pt>
                <c:pt idx="1591">
                  <c:v>-9.4214161666666671E-2</c:v>
                </c:pt>
                <c:pt idx="1592">
                  <c:v>-9.407393166666668E-2</c:v>
                </c:pt>
                <c:pt idx="1593">
                  <c:v>-9.3631624999999996E-2</c:v>
                </c:pt>
                <c:pt idx="1594">
                  <c:v>-9.2795896666666669E-2</c:v>
                </c:pt>
                <c:pt idx="1595">
                  <c:v>-9.2877118333333328E-2</c:v>
                </c:pt>
                <c:pt idx="1596">
                  <c:v>-9.1956988333333337E-2</c:v>
                </c:pt>
                <c:pt idx="1597">
                  <c:v>-9.168729833333332E-2</c:v>
                </c:pt>
                <c:pt idx="1598">
                  <c:v>-9.0896621666666663E-2</c:v>
                </c:pt>
                <c:pt idx="1599">
                  <c:v>-0.10560535666666666</c:v>
                </c:pt>
                <c:pt idx="1600">
                  <c:v>-0.10439522999999999</c:v>
                </c:pt>
                <c:pt idx="1601">
                  <c:v>-0.10524745833333334</c:v>
                </c:pt>
                <c:pt idx="1602">
                  <c:v>-0.10430829500000001</c:v>
                </c:pt>
                <c:pt idx="1603">
                  <c:v>-0.10300044166666668</c:v>
                </c:pt>
                <c:pt idx="1604">
                  <c:v>-0.10228782500000001</c:v>
                </c:pt>
                <c:pt idx="1605">
                  <c:v>-0.10174271333333333</c:v>
                </c:pt>
                <c:pt idx="1606">
                  <c:v>-0.10125028333333333</c:v>
                </c:pt>
                <c:pt idx="1607">
                  <c:v>-0.10174842666666667</c:v>
                </c:pt>
                <c:pt idx="1608">
                  <c:v>-0.10067219666666666</c:v>
                </c:pt>
                <c:pt idx="1609">
                  <c:v>-9.979522166666667E-2</c:v>
                </c:pt>
                <c:pt idx="1610">
                  <c:v>-9.9087675E-2</c:v>
                </c:pt>
                <c:pt idx="1611">
                  <c:v>-9.8967106666666665E-2</c:v>
                </c:pt>
                <c:pt idx="1612">
                  <c:v>-9.8229090000000005E-2</c:v>
                </c:pt>
                <c:pt idx="1613">
                  <c:v>-9.7152868333333336E-2</c:v>
                </c:pt>
                <c:pt idx="1614">
                  <c:v>-9.6107730000000002E-2</c:v>
                </c:pt>
                <c:pt idx="1615">
                  <c:v>-9.6367899999999992E-2</c:v>
                </c:pt>
                <c:pt idx="1616">
                  <c:v>-9.578155666666667E-2</c:v>
                </c:pt>
                <c:pt idx="1617">
                  <c:v>-9.4259850000000006E-2</c:v>
                </c:pt>
                <c:pt idx="1618">
                  <c:v>-9.4144996666666675E-2</c:v>
                </c:pt>
                <c:pt idx="1619">
                  <c:v>-9.4183706666666658E-2</c:v>
                </c:pt>
                <c:pt idx="1620">
                  <c:v>-9.364178166666666E-2</c:v>
                </c:pt>
                <c:pt idx="1621">
                  <c:v>-9.3123968333333335E-2</c:v>
                </c:pt>
                <c:pt idx="1622">
                  <c:v>-9.3542155000000002E-2</c:v>
                </c:pt>
                <c:pt idx="1623">
                  <c:v>-9.2197498333333336E-2</c:v>
                </c:pt>
                <c:pt idx="1624">
                  <c:v>-9.1621946666666662E-2</c:v>
                </c:pt>
                <c:pt idx="1625">
                  <c:v>-9.1693011666666671E-2</c:v>
                </c:pt>
                <c:pt idx="1626">
                  <c:v>-9.1746950000000008E-2</c:v>
                </c:pt>
                <c:pt idx="1627">
                  <c:v>-0.10493080666666667</c:v>
                </c:pt>
                <c:pt idx="1628">
                  <c:v>-0.10438571000000001</c:v>
                </c:pt>
                <c:pt idx="1629">
                  <c:v>-0.10406398</c:v>
                </c:pt>
                <c:pt idx="1630">
                  <c:v>-0.10328536833333332</c:v>
                </c:pt>
                <c:pt idx="1631">
                  <c:v>-0.10271678833333334</c:v>
                </c:pt>
                <c:pt idx="1632">
                  <c:v>-0.10241599833333333</c:v>
                </c:pt>
                <c:pt idx="1633">
                  <c:v>-0.10180491666666666</c:v>
                </c:pt>
                <c:pt idx="1634">
                  <c:v>-0.10123696333333333</c:v>
                </c:pt>
                <c:pt idx="1635">
                  <c:v>-0.10085685999999999</c:v>
                </c:pt>
                <c:pt idx="1636">
                  <c:v>-9.9853603333333332E-2</c:v>
                </c:pt>
                <c:pt idx="1637">
                  <c:v>-0.10019500333333334</c:v>
                </c:pt>
                <c:pt idx="1638">
                  <c:v>-9.9721606666666671E-2</c:v>
                </c:pt>
                <c:pt idx="1639">
                  <c:v>-9.9885964999999993E-2</c:v>
                </c:pt>
                <c:pt idx="1640">
                  <c:v>-9.9455721666666663E-2</c:v>
                </c:pt>
                <c:pt idx="1641">
                  <c:v>-9.9430981666666668E-2</c:v>
                </c:pt>
                <c:pt idx="1642">
                  <c:v>-9.8451828333333338E-2</c:v>
                </c:pt>
                <c:pt idx="1643">
                  <c:v>-9.802920833333334E-2</c:v>
                </c:pt>
                <c:pt idx="1644">
                  <c:v>-9.709893E-2</c:v>
                </c:pt>
                <c:pt idx="1645">
                  <c:v>-9.7447934999999999E-2</c:v>
                </c:pt>
                <c:pt idx="1646">
                  <c:v>-9.7253131666666673E-2</c:v>
                </c:pt>
                <c:pt idx="1647">
                  <c:v>-9.6650926666666664E-2</c:v>
                </c:pt>
                <c:pt idx="1648">
                  <c:v>-9.6334901666666667E-2</c:v>
                </c:pt>
                <c:pt idx="1649">
                  <c:v>-9.5609584999999997E-2</c:v>
                </c:pt>
                <c:pt idx="1650">
                  <c:v>-9.4797976666666672E-2</c:v>
                </c:pt>
                <c:pt idx="1651">
                  <c:v>-9.4311245000000002E-2</c:v>
                </c:pt>
                <c:pt idx="1652">
                  <c:v>-9.4322044999999993E-2</c:v>
                </c:pt>
                <c:pt idx="1653">
                  <c:v>-9.3868955000000004E-2</c:v>
                </c:pt>
                <c:pt idx="1654">
                  <c:v>-9.3472989999999992E-2</c:v>
                </c:pt>
                <c:pt idx="1655">
                  <c:v>-9.315126E-2</c:v>
                </c:pt>
                <c:pt idx="1656">
                  <c:v>-9.3349886666666659E-2</c:v>
                </c:pt>
                <c:pt idx="1657">
                  <c:v>-9.187576833333333E-2</c:v>
                </c:pt>
                <c:pt idx="1658">
                  <c:v>-9.1893529999999987E-2</c:v>
                </c:pt>
                <c:pt idx="1659">
                  <c:v>-9.1720929999999992E-2</c:v>
                </c:pt>
                <c:pt idx="1660">
                  <c:v>-0.10615615833333333</c:v>
                </c:pt>
                <c:pt idx="1661">
                  <c:v>-0.10561423333333333</c:v>
                </c:pt>
                <c:pt idx="1662">
                  <c:v>-0.10418772666666666</c:v>
                </c:pt>
                <c:pt idx="1663">
                  <c:v>-0.10385266999999999</c:v>
                </c:pt>
                <c:pt idx="1664">
                  <c:v>-0.10322000166666667</c:v>
                </c:pt>
                <c:pt idx="1665">
                  <c:v>-0.10277263333333334</c:v>
                </c:pt>
                <c:pt idx="1666">
                  <c:v>-0.10343384666666666</c:v>
                </c:pt>
                <c:pt idx="1667">
                  <c:v>-0.10227131833333333</c:v>
                </c:pt>
                <c:pt idx="1668">
                  <c:v>-0.10179094500000001</c:v>
                </c:pt>
                <c:pt idx="1669">
                  <c:v>-0.10149651333333334</c:v>
                </c:pt>
                <c:pt idx="1670">
                  <c:v>-0.10040060666666667</c:v>
                </c:pt>
                <c:pt idx="1671">
                  <c:v>-0.10084987500000001</c:v>
                </c:pt>
                <c:pt idx="1672">
                  <c:v>-0.10062587333333334</c:v>
                </c:pt>
                <c:pt idx="1673">
                  <c:v>-9.9006446666666664E-2</c:v>
                </c:pt>
                <c:pt idx="1674">
                  <c:v>-9.9526166666666666E-2</c:v>
                </c:pt>
                <c:pt idx="1675">
                  <c:v>-9.8003188333333338E-2</c:v>
                </c:pt>
                <c:pt idx="1676">
                  <c:v>-9.8131378333333324E-2</c:v>
                </c:pt>
                <c:pt idx="1677">
                  <c:v>-9.7309604999999993E-2</c:v>
                </c:pt>
                <c:pt idx="1678">
                  <c:v>-9.682669666666667E-2</c:v>
                </c:pt>
                <c:pt idx="1679">
                  <c:v>-9.6455470000000001E-2</c:v>
                </c:pt>
                <c:pt idx="1680">
                  <c:v>-9.5685728333333345E-2</c:v>
                </c:pt>
                <c:pt idx="1681">
                  <c:v>-9.4160231666666677E-2</c:v>
                </c:pt>
                <c:pt idx="1682">
                  <c:v>-9.5308168333333346E-2</c:v>
                </c:pt>
                <c:pt idx="1683">
                  <c:v>-9.4572695000000012E-2</c:v>
                </c:pt>
                <c:pt idx="1684">
                  <c:v>-9.4834779999999994E-2</c:v>
                </c:pt>
                <c:pt idx="1685">
                  <c:v>-9.3693813333333334E-2</c:v>
                </c:pt>
                <c:pt idx="1686">
                  <c:v>-9.3907030000000002E-2</c:v>
                </c:pt>
                <c:pt idx="1687">
                  <c:v>-9.2606798333333337E-2</c:v>
                </c:pt>
                <c:pt idx="1688">
                  <c:v>-9.1818023333333346E-2</c:v>
                </c:pt>
                <c:pt idx="1689">
                  <c:v>-9.1437919999999992E-2</c:v>
                </c:pt>
                <c:pt idx="1690">
                  <c:v>-9.1062251666666663E-2</c:v>
                </c:pt>
                <c:pt idx="1691">
                  <c:v>-9.1373825000000006E-2</c:v>
                </c:pt>
                <c:pt idx="1692">
                  <c:v>-0.10526395666666667</c:v>
                </c:pt>
                <c:pt idx="1693">
                  <c:v>-0.10414710833333334</c:v>
                </c:pt>
                <c:pt idx="1694">
                  <c:v>-0.104149015</c:v>
                </c:pt>
                <c:pt idx="1695">
                  <c:v>-0.10264000833333334</c:v>
                </c:pt>
                <c:pt idx="1696">
                  <c:v>-0.10209617666666666</c:v>
                </c:pt>
                <c:pt idx="1697">
                  <c:v>-0.1014762</c:v>
                </c:pt>
                <c:pt idx="1698">
                  <c:v>-0.10187915166666667</c:v>
                </c:pt>
                <c:pt idx="1699">
                  <c:v>-0.10081244333333333</c:v>
                </c:pt>
                <c:pt idx="1700">
                  <c:v>-0.10091651333333333</c:v>
                </c:pt>
                <c:pt idx="1701">
                  <c:v>-0.10093871833333333</c:v>
                </c:pt>
                <c:pt idx="1702">
                  <c:v>-9.963785E-2</c:v>
                </c:pt>
                <c:pt idx="1703">
                  <c:v>-0.10033016166666667</c:v>
                </c:pt>
                <c:pt idx="1704">
                  <c:v>-9.9661961666666674E-2</c:v>
                </c:pt>
                <c:pt idx="1705">
                  <c:v>-9.9254560000000006E-2</c:v>
                </c:pt>
                <c:pt idx="1706">
                  <c:v>-9.7388926666666667E-2</c:v>
                </c:pt>
                <c:pt idx="1707">
                  <c:v>-9.7333716666666667E-2</c:v>
                </c:pt>
                <c:pt idx="1708">
                  <c:v>-9.6756259999999997E-2</c:v>
                </c:pt>
                <c:pt idx="1709">
                  <c:v>-9.6295555000000005E-2</c:v>
                </c:pt>
                <c:pt idx="1710">
                  <c:v>-9.5905931666666666E-2</c:v>
                </c:pt>
                <c:pt idx="1711">
                  <c:v>-9.5748551666666668E-2</c:v>
                </c:pt>
                <c:pt idx="1712">
                  <c:v>-9.5603243333333338E-2</c:v>
                </c:pt>
                <c:pt idx="1713">
                  <c:v>-9.4030141666666664E-2</c:v>
                </c:pt>
                <c:pt idx="1714">
                  <c:v>-9.3667164999999997E-2</c:v>
                </c:pt>
                <c:pt idx="1715">
                  <c:v>-9.4023791666666662E-2</c:v>
                </c:pt>
                <c:pt idx="1716">
                  <c:v>-9.3749021666666668E-2</c:v>
                </c:pt>
                <c:pt idx="1717">
                  <c:v>-9.2653760000000002E-2</c:v>
                </c:pt>
                <c:pt idx="1718">
                  <c:v>-9.1800260000000009E-2</c:v>
                </c:pt>
                <c:pt idx="1719">
                  <c:v>-9.1100326666666662E-2</c:v>
                </c:pt>
                <c:pt idx="1720">
                  <c:v>-9.1256419999999991E-2</c:v>
                </c:pt>
                <c:pt idx="1721">
                  <c:v>-9.011863833333332E-2</c:v>
                </c:pt>
                <c:pt idx="1722">
                  <c:v>-0.10402464</c:v>
                </c:pt>
                <c:pt idx="1723">
                  <c:v>-0.10358425</c:v>
                </c:pt>
                <c:pt idx="1724">
                  <c:v>-0.10365150833333334</c:v>
                </c:pt>
                <c:pt idx="1725">
                  <c:v>-0.10250293333333334</c:v>
                </c:pt>
                <c:pt idx="1726">
                  <c:v>-0.10359249833333334</c:v>
                </c:pt>
                <c:pt idx="1727">
                  <c:v>-0.10157837</c:v>
                </c:pt>
                <c:pt idx="1728">
                  <c:v>-0.10216535</c:v>
                </c:pt>
                <c:pt idx="1729">
                  <c:v>-0.10040505</c:v>
                </c:pt>
                <c:pt idx="1730">
                  <c:v>-0.10135119833333334</c:v>
                </c:pt>
                <c:pt idx="1731">
                  <c:v>-0.10072232833333333</c:v>
                </c:pt>
                <c:pt idx="1732">
                  <c:v>-9.9238698333333333E-2</c:v>
                </c:pt>
                <c:pt idx="1733">
                  <c:v>-9.9701936666666671E-2</c:v>
                </c:pt>
                <c:pt idx="1734">
                  <c:v>-9.8078076666666666E-2</c:v>
                </c:pt>
                <c:pt idx="1735">
                  <c:v>-9.7626893333333326E-2</c:v>
                </c:pt>
                <c:pt idx="1736">
                  <c:v>-9.8277329999999996E-2</c:v>
                </c:pt>
                <c:pt idx="1737">
                  <c:v>-9.6595708333333336E-2</c:v>
                </c:pt>
                <c:pt idx="1738">
                  <c:v>-9.7969556666666666E-2</c:v>
                </c:pt>
                <c:pt idx="1739">
                  <c:v>-9.6796869999999993E-2</c:v>
                </c:pt>
                <c:pt idx="1740">
                  <c:v>-9.7512666666666664E-2</c:v>
                </c:pt>
                <c:pt idx="1741">
                  <c:v>-9.5703506666666674E-2</c:v>
                </c:pt>
                <c:pt idx="1742">
                  <c:v>-9.5136205000000001E-2</c:v>
                </c:pt>
                <c:pt idx="1743">
                  <c:v>-9.5275800000000008E-2</c:v>
                </c:pt>
                <c:pt idx="1744">
                  <c:v>-9.403458499999999E-2</c:v>
                </c:pt>
                <c:pt idx="1745">
                  <c:v>-9.307193833333334E-2</c:v>
                </c:pt>
                <c:pt idx="1746">
                  <c:v>-9.3028148333333324E-2</c:v>
                </c:pt>
                <c:pt idx="1747">
                  <c:v>-9.2261593333333336E-2</c:v>
                </c:pt>
                <c:pt idx="1748">
                  <c:v>-9.1312273333333333E-2</c:v>
                </c:pt>
                <c:pt idx="1749">
                  <c:v>-9.1843406666666669E-2</c:v>
                </c:pt>
                <c:pt idx="1750">
                  <c:v>-9.0442268333333325E-2</c:v>
                </c:pt>
                <c:pt idx="1751">
                  <c:v>-9.0156713333333333E-2</c:v>
                </c:pt>
                <c:pt idx="1752">
                  <c:v>-8.9398400000000003E-2</c:v>
                </c:pt>
                <c:pt idx="1753">
                  <c:v>-8.965984166666667E-2</c:v>
                </c:pt>
                <c:pt idx="1754">
                  <c:v>-9.1464566666666663E-2</c:v>
                </c:pt>
                <c:pt idx="1755">
                  <c:v>-0.10317240499999999</c:v>
                </c:pt>
                <c:pt idx="1756">
                  <c:v>-0.10242679166666666</c:v>
                </c:pt>
                <c:pt idx="1757">
                  <c:v>-0.10234049166666666</c:v>
                </c:pt>
                <c:pt idx="1758">
                  <c:v>-0.10291794999999999</c:v>
                </c:pt>
                <c:pt idx="1759">
                  <c:v>-0.10152633166666666</c:v>
                </c:pt>
                <c:pt idx="1760">
                  <c:v>-0.10177509</c:v>
                </c:pt>
                <c:pt idx="1761">
                  <c:v>-0.100965365</c:v>
                </c:pt>
                <c:pt idx="1762">
                  <c:v>-0.10117477500000001</c:v>
                </c:pt>
                <c:pt idx="1763">
                  <c:v>-0.10018866</c:v>
                </c:pt>
                <c:pt idx="1764">
                  <c:v>-0.100422175</c:v>
                </c:pt>
                <c:pt idx="1765">
                  <c:v>-9.9613101666666662E-2</c:v>
                </c:pt>
                <c:pt idx="1766">
                  <c:v>-9.9518545E-2</c:v>
                </c:pt>
                <c:pt idx="1767">
                  <c:v>-9.9184131666666661E-2</c:v>
                </c:pt>
                <c:pt idx="1768">
                  <c:v>-9.8586368333333327E-2</c:v>
                </c:pt>
                <c:pt idx="1769">
                  <c:v>-9.8207521666666672E-2</c:v>
                </c:pt>
                <c:pt idx="1770">
                  <c:v>-9.6451028333333327E-2</c:v>
                </c:pt>
                <c:pt idx="1771">
                  <c:v>-9.6080438333333337E-2</c:v>
                </c:pt>
                <c:pt idx="1772">
                  <c:v>-9.5203455000000006E-2</c:v>
                </c:pt>
                <c:pt idx="1773">
                  <c:v>-9.5216791666666661E-2</c:v>
                </c:pt>
                <c:pt idx="1774">
                  <c:v>-9.5480768333333341E-2</c:v>
                </c:pt>
                <c:pt idx="1775">
                  <c:v>-9.5392561666666667E-2</c:v>
                </c:pt>
                <c:pt idx="1776">
                  <c:v>-9.5060046666666662E-2</c:v>
                </c:pt>
                <c:pt idx="1777">
                  <c:v>-9.3693813333333334E-2</c:v>
                </c:pt>
                <c:pt idx="1778">
                  <c:v>-9.4006030000000004E-2</c:v>
                </c:pt>
                <c:pt idx="1779">
                  <c:v>-9.3320051666666667E-2</c:v>
                </c:pt>
                <c:pt idx="1780">
                  <c:v>-9.2351691666666666E-2</c:v>
                </c:pt>
                <c:pt idx="1781">
                  <c:v>-9.2820008333333329E-2</c:v>
                </c:pt>
                <c:pt idx="1782">
                  <c:v>-9.2791453333333343E-2</c:v>
                </c:pt>
                <c:pt idx="1783">
                  <c:v>-9.2055988333333338E-2</c:v>
                </c:pt>
                <c:pt idx="1784">
                  <c:v>-9.1680948333333331E-2</c:v>
                </c:pt>
                <c:pt idx="1785">
                  <c:v>-9.096833E-2</c:v>
                </c:pt>
                <c:pt idx="1786">
                  <c:v>-8.9939690000000003E-2</c:v>
                </c:pt>
                <c:pt idx="1787">
                  <c:v>-8.9847040000000003E-2</c:v>
                </c:pt>
                <c:pt idx="1788">
                  <c:v>-0.103504285</c:v>
                </c:pt>
                <c:pt idx="1789">
                  <c:v>-0.10254799499999999</c:v>
                </c:pt>
                <c:pt idx="1790">
                  <c:v>-0.10213235166666666</c:v>
                </c:pt>
                <c:pt idx="1791">
                  <c:v>-0.10123379166666666</c:v>
                </c:pt>
                <c:pt idx="1792">
                  <c:v>-0.10109799666666668</c:v>
                </c:pt>
                <c:pt idx="1793">
                  <c:v>-0.10108593333333334</c:v>
                </c:pt>
                <c:pt idx="1794">
                  <c:v>-0.10093301166666667</c:v>
                </c:pt>
                <c:pt idx="1795">
                  <c:v>-9.9865031666666673E-2</c:v>
                </c:pt>
                <c:pt idx="1796">
                  <c:v>-9.9594059999999998E-2</c:v>
                </c:pt>
                <c:pt idx="1797">
                  <c:v>-9.9132728333333336E-2</c:v>
                </c:pt>
                <c:pt idx="1798">
                  <c:v>-9.8898578333333334E-2</c:v>
                </c:pt>
                <c:pt idx="1799">
                  <c:v>-9.7883256666666668E-2</c:v>
                </c:pt>
                <c:pt idx="1800">
                  <c:v>-9.7397176666666668E-2</c:v>
                </c:pt>
                <c:pt idx="1801">
                  <c:v>-9.7580568333333326E-2</c:v>
                </c:pt>
                <c:pt idx="1802">
                  <c:v>-9.7067833333333325E-2</c:v>
                </c:pt>
                <c:pt idx="1803">
                  <c:v>-9.5689543333333335E-2</c:v>
                </c:pt>
                <c:pt idx="1804">
                  <c:v>-9.5278343333333335E-2</c:v>
                </c:pt>
                <c:pt idx="1805">
                  <c:v>-9.5692713333333332E-2</c:v>
                </c:pt>
                <c:pt idx="1806">
                  <c:v>-9.6125491666666674E-2</c:v>
                </c:pt>
                <c:pt idx="1807">
                  <c:v>-9.4919173333333343E-2</c:v>
                </c:pt>
                <c:pt idx="1808">
                  <c:v>-9.4320146666666674E-2</c:v>
                </c:pt>
                <c:pt idx="1809">
                  <c:v>-9.4375340000000002E-2</c:v>
                </c:pt>
                <c:pt idx="1810">
                  <c:v>-9.3061781666666663E-2</c:v>
                </c:pt>
                <c:pt idx="1811">
                  <c:v>-9.2739415000000006E-2</c:v>
                </c:pt>
                <c:pt idx="1812">
                  <c:v>-9.1840863333333342E-2</c:v>
                </c:pt>
                <c:pt idx="1813">
                  <c:v>-9.2287611666666672E-2</c:v>
                </c:pt>
                <c:pt idx="1814">
                  <c:v>-9.1386508333333338E-2</c:v>
                </c:pt>
                <c:pt idx="1815">
                  <c:v>-9.1233579999999995E-2</c:v>
                </c:pt>
                <c:pt idx="1816">
                  <c:v>-9.1119361666666662E-2</c:v>
                </c:pt>
                <c:pt idx="1817">
                  <c:v>-9.0383895000000006E-2</c:v>
                </c:pt>
                <c:pt idx="1818">
                  <c:v>-9.0268396666666667E-2</c:v>
                </c:pt>
                <c:pt idx="1819">
                  <c:v>-9.0223979999999995E-2</c:v>
                </c:pt>
                <c:pt idx="1820">
                  <c:v>-8.9865438333333325E-2</c:v>
                </c:pt>
                <c:pt idx="1821">
                  <c:v>-0.10312798833333334</c:v>
                </c:pt>
                <c:pt idx="1822">
                  <c:v>-0.10167863333333332</c:v>
                </c:pt>
                <c:pt idx="1823">
                  <c:v>-0.10071026500000001</c:v>
                </c:pt>
                <c:pt idx="1824">
                  <c:v>-0.10037014500000001</c:v>
                </c:pt>
                <c:pt idx="1825">
                  <c:v>-0.100321285</c:v>
                </c:pt>
                <c:pt idx="1826">
                  <c:v>-9.9937366666666666E-2</c:v>
                </c:pt>
                <c:pt idx="1827">
                  <c:v>-9.9585183333333341E-2</c:v>
                </c:pt>
                <c:pt idx="1828">
                  <c:v>-9.9206345000000001E-2</c:v>
                </c:pt>
                <c:pt idx="1829">
                  <c:v>-9.8354108333333329E-2</c:v>
                </c:pt>
                <c:pt idx="1830">
                  <c:v>-9.8132015000000003E-2</c:v>
                </c:pt>
                <c:pt idx="1831">
                  <c:v>-9.7713184999999994E-2</c:v>
                </c:pt>
                <c:pt idx="1832">
                  <c:v>-9.7334353333333332E-2</c:v>
                </c:pt>
                <c:pt idx="1833">
                  <c:v>-9.628096500000001E-2</c:v>
                </c:pt>
                <c:pt idx="1834">
                  <c:v>-9.5091145000000002E-2</c:v>
                </c:pt>
                <c:pt idx="1835">
                  <c:v>-9.5142546666666661E-2</c:v>
                </c:pt>
                <c:pt idx="1836">
                  <c:v>-9.452701333333334E-2</c:v>
                </c:pt>
                <c:pt idx="1837">
                  <c:v>-9.4952178333333331E-2</c:v>
                </c:pt>
                <c:pt idx="1838">
                  <c:v>-9.459045666666667E-2</c:v>
                </c:pt>
                <c:pt idx="1839">
                  <c:v>-9.3993964999999999E-2</c:v>
                </c:pt>
                <c:pt idx="1840">
                  <c:v>-9.3560560000000001E-2</c:v>
                </c:pt>
                <c:pt idx="1841">
                  <c:v>-9.2988164999999998E-2</c:v>
                </c:pt>
                <c:pt idx="1842">
                  <c:v>-9.2165765000000011E-2</c:v>
                </c:pt>
                <c:pt idx="1843">
                  <c:v>-9.2321236666666667E-2</c:v>
                </c:pt>
                <c:pt idx="1844">
                  <c:v>-9.1085091666666659E-2</c:v>
                </c:pt>
                <c:pt idx="1845">
                  <c:v>-9.0171941666666672E-2</c:v>
                </c:pt>
                <c:pt idx="1846">
                  <c:v>-9.0356604999999993E-2</c:v>
                </c:pt>
                <c:pt idx="1847">
                  <c:v>-9.0269668333333331E-2</c:v>
                </c:pt>
                <c:pt idx="1848">
                  <c:v>-8.9897815000000006E-2</c:v>
                </c:pt>
                <c:pt idx="1849">
                  <c:v>-8.9855296666666667E-2</c:v>
                </c:pt>
                <c:pt idx="1850">
                  <c:v>-8.9394593333333328E-2</c:v>
                </c:pt>
                <c:pt idx="1851">
                  <c:v>-8.8945316666666677E-2</c:v>
                </c:pt>
                <c:pt idx="1852">
                  <c:v>-8.8820306666666668E-2</c:v>
                </c:pt>
                <c:pt idx="1853">
                  <c:v>-0.10149968500000001</c:v>
                </c:pt>
                <c:pt idx="1854">
                  <c:v>-0.10195657333333334</c:v>
                </c:pt>
                <c:pt idx="1855">
                  <c:v>-0.101282025</c:v>
                </c:pt>
                <c:pt idx="1856">
                  <c:v>-0.10009601166666666</c:v>
                </c:pt>
                <c:pt idx="1857">
                  <c:v>-0.10037966499999999</c:v>
                </c:pt>
                <c:pt idx="1858">
                  <c:v>-9.9992570000000003E-2</c:v>
                </c:pt>
                <c:pt idx="1859">
                  <c:v>-9.9705100000000005E-2</c:v>
                </c:pt>
                <c:pt idx="1860">
                  <c:v>-9.9915790000000004E-2</c:v>
                </c:pt>
                <c:pt idx="1861">
                  <c:v>-9.9486820000000004E-2</c:v>
                </c:pt>
                <c:pt idx="1862">
                  <c:v>-9.8623164999999999E-2</c:v>
                </c:pt>
                <c:pt idx="1863">
                  <c:v>-9.8062205E-2</c:v>
                </c:pt>
                <c:pt idx="1864">
                  <c:v>-9.7675753333333323E-2</c:v>
                </c:pt>
                <c:pt idx="1865">
                  <c:v>-9.7021508333333326E-2</c:v>
                </c:pt>
                <c:pt idx="1866">
                  <c:v>-9.6525280000000005E-2</c:v>
                </c:pt>
                <c:pt idx="1867">
                  <c:v>-9.4763708333333321E-2</c:v>
                </c:pt>
                <c:pt idx="1868">
                  <c:v>-9.6206093333333326E-2</c:v>
                </c:pt>
                <c:pt idx="1869">
                  <c:v>-9.5038478333333329E-2</c:v>
                </c:pt>
                <c:pt idx="1870">
                  <c:v>-9.4759258333333346E-2</c:v>
                </c:pt>
                <c:pt idx="1871">
                  <c:v>-9.3194413333333337E-2</c:v>
                </c:pt>
                <c:pt idx="1872">
                  <c:v>-9.4056788333333335E-2</c:v>
                </c:pt>
                <c:pt idx="1873">
                  <c:v>-9.336510499999999E-2</c:v>
                </c:pt>
                <c:pt idx="1874">
                  <c:v>-9.1915750000000004E-2</c:v>
                </c:pt>
                <c:pt idx="1875">
                  <c:v>-9.3299746666666669E-2</c:v>
                </c:pt>
                <c:pt idx="1876">
                  <c:v>-9.2340270000000002E-2</c:v>
                </c:pt>
                <c:pt idx="1877">
                  <c:v>-9.1377623333333338E-2</c:v>
                </c:pt>
                <c:pt idx="1878">
                  <c:v>-9.1490578333333336E-2</c:v>
                </c:pt>
                <c:pt idx="1879">
                  <c:v>-0.103042325</c:v>
                </c:pt>
                <c:pt idx="1880">
                  <c:v>-0.1024858</c:v>
                </c:pt>
                <c:pt idx="1881">
                  <c:v>-0.10040123500000001</c:v>
                </c:pt>
                <c:pt idx="1882">
                  <c:v>-0.100488805</c:v>
                </c:pt>
                <c:pt idx="1883">
                  <c:v>-0.10086193833333333</c:v>
                </c:pt>
                <c:pt idx="1884">
                  <c:v>-9.9839648333333322E-2</c:v>
                </c:pt>
                <c:pt idx="1885">
                  <c:v>-9.9407490000000001E-2</c:v>
                </c:pt>
                <c:pt idx="1886">
                  <c:v>-9.8453100000000002E-2</c:v>
                </c:pt>
                <c:pt idx="1887">
                  <c:v>-9.7156674999999998E-2</c:v>
                </c:pt>
                <c:pt idx="1888">
                  <c:v>-9.7663059999999996E-2</c:v>
                </c:pt>
                <c:pt idx="1889">
                  <c:v>-9.7394633333333328E-2</c:v>
                </c:pt>
                <c:pt idx="1890">
                  <c:v>-9.7336888333333343E-2</c:v>
                </c:pt>
                <c:pt idx="1891">
                  <c:v>-9.6721354999999995E-2</c:v>
                </c:pt>
                <c:pt idx="1892">
                  <c:v>-9.5768236666666659E-2</c:v>
                </c:pt>
                <c:pt idx="1893">
                  <c:v>-9.5746651666666668E-2</c:v>
                </c:pt>
                <c:pt idx="1894">
                  <c:v>-9.6657896666666673E-2</c:v>
                </c:pt>
                <c:pt idx="1895">
                  <c:v>-9.4887446666666667E-2</c:v>
                </c:pt>
                <c:pt idx="1896">
                  <c:v>-9.4291575000000002E-2</c:v>
                </c:pt>
                <c:pt idx="1897">
                  <c:v>-9.4032676666666662E-2</c:v>
                </c:pt>
                <c:pt idx="1898">
                  <c:v>-9.3987631666666654E-2</c:v>
                </c:pt>
                <c:pt idx="1899">
                  <c:v>-9.3344808333333334E-2</c:v>
                </c:pt>
                <c:pt idx="1900">
                  <c:v>-9.2253343333333321E-2</c:v>
                </c:pt>
                <c:pt idx="1901">
                  <c:v>-9.0923278333333329E-2</c:v>
                </c:pt>
                <c:pt idx="1902">
                  <c:v>-9.2407536666666665E-2</c:v>
                </c:pt>
                <c:pt idx="1903">
                  <c:v>-9.1118089999999999E-2</c:v>
                </c:pt>
                <c:pt idx="1904">
                  <c:v>-9.0513339999999998E-2</c:v>
                </c:pt>
                <c:pt idx="1905">
                  <c:v>-9.1102861666666674E-2</c:v>
                </c:pt>
                <c:pt idx="1906">
                  <c:v>-9.0249999999999997E-2</c:v>
                </c:pt>
                <c:pt idx="1907">
                  <c:v>-9.0061530000000001E-2</c:v>
                </c:pt>
                <c:pt idx="1908">
                  <c:v>-8.8848225000000003E-2</c:v>
                </c:pt>
                <c:pt idx="1909">
                  <c:v>-9.0043123333333336E-2</c:v>
                </c:pt>
                <c:pt idx="1910">
                  <c:v>-8.9232143333333333E-2</c:v>
                </c:pt>
                <c:pt idx="1911">
                  <c:v>-8.9178839999999995E-2</c:v>
                </c:pt>
                <c:pt idx="1912">
                  <c:v>-8.9584335000000001E-2</c:v>
                </c:pt>
                <c:pt idx="1913">
                  <c:v>-0.101455895</c:v>
                </c:pt>
                <c:pt idx="1914">
                  <c:v>-0.10126806166666666</c:v>
                </c:pt>
                <c:pt idx="1915">
                  <c:v>-0.10069885333333332</c:v>
                </c:pt>
                <c:pt idx="1916">
                  <c:v>-0.100563685</c:v>
                </c:pt>
                <c:pt idx="1917">
                  <c:v>-0.100126465</c:v>
                </c:pt>
                <c:pt idx="1918">
                  <c:v>-9.9743183333333332E-2</c:v>
                </c:pt>
                <c:pt idx="1919">
                  <c:v>-9.8496890000000004E-2</c:v>
                </c:pt>
                <c:pt idx="1920">
                  <c:v>-9.8960121666666664E-2</c:v>
                </c:pt>
                <c:pt idx="1921">
                  <c:v>-0.10003128</c:v>
                </c:pt>
                <c:pt idx="1922">
                  <c:v>-9.9221571666666661E-2</c:v>
                </c:pt>
                <c:pt idx="1923">
                  <c:v>-9.9418283333333329E-2</c:v>
                </c:pt>
                <c:pt idx="1924">
                  <c:v>-9.8041271666666679E-2</c:v>
                </c:pt>
                <c:pt idx="1925">
                  <c:v>-9.8203078333333332E-2</c:v>
                </c:pt>
                <c:pt idx="1926">
                  <c:v>-9.8413761666666669E-2</c:v>
                </c:pt>
                <c:pt idx="1927">
                  <c:v>-9.7703043333333323E-2</c:v>
                </c:pt>
                <c:pt idx="1928">
                  <c:v>-9.6771494999999999E-2</c:v>
                </c:pt>
                <c:pt idx="1929">
                  <c:v>-9.5897046666666666E-2</c:v>
                </c:pt>
                <c:pt idx="1930">
                  <c:v>-9.6294920000000006E-2</c:v>
                </c:pt>
                <c:pt idx="1931">
                  <c:v>-9.5013093333333326E-2</c:v>
                </c:pt>
                <c:pt idx="1932">
                  <c:v>-9.363289666666666E-2</c:v>
                </c:pt>
                <c:pt idx="1933">
                  <c:v>-9.3685563333333333E-2</c:v>
                </c:pt>
                <c:pt idx="1934">
                  <c:v>-9.4353143333333334E-2</c:v>
                </c:pt>
                <c:pt idx="1935">
                  <c:v>-9.4880461666666666E-2</c:v>
                </c:pt>
                <c:pt idx="1936">
                  <c:v>-9.3576423333333339E-2</c:v>
                </c:pt>
                <c:pt idx="1937">
                  <c:v>-9.3012913333333336E-2</c:v>
                </c:pt>
                <c:pt idx="1938">
                  <c:v>-9.3801061666666671E-2</c:v>
                </c:pt>
                <c:pt idx="1939">
                  <c:v>-9.1827543333333331E-2</c:v>
                </c:pt>
                <c:pt idx="1940">
                  <c:v>-9.2111833333333323E-2</c:v>
                </c:pt>
                <c:pt idx="1941">
                  <c:v>-9.1410001666666657E-2</c:v>
                </c:pt>
                <c:pt idx="1942">
                  <c:v>-9.0468279999999998E-2</c:v>
                </c:pt>
                <c:pt idx="1943">
                  <c:v>-8.9918756666666669E-2</c:v>
                </c:pt>
                <c:pt idx="1944">
                  <c:v>-8.9798171666666662E-2</c:v>
                </c:pt>
                <c:pt idx="1945">
                  <c:v>-0.10303471166666665</c:v>
                </c:pt>
                <c:pt idx="1946">
                  <c:v>-0.10255878</c:v>
                </c:pt>
                <c:pt idx="1947">
                  <c:v>-0.10356710833333334</c:v>
                </c:pt>
                <c:pt idx="1948">
                  <c:v>-0.10109228333333334</c:v>
                </c:pt>
                <c:pt idx="1949">
                  <c:v>-0.10086638166666666</c:v>
                </c:pt>
                <c:pt idx="1950">
                  <c:v>-9.8980435000000005E-2</c:v>
                </c:pt>
                <c:pt idx="1951">
                  <c:v>-9.9993205000000002E-2</c:v>
                </c:pt>
                <c:pt idx="1952">
                  <c:v>-0.10004778666666667</c:v>
                </c:pt>
                <c:pt idx="1953">
                  <c:v>-9.9180953333333335E-2</c:v>
                </c:pt>
                <c:pt idx="1954">
                  <c:v>-9.9302156666666669E-2</c:v>
                </c:pt>
                <c:pt idx="1955">
                  <c:v>-9.8715821666666662E-2</c:v>
                </c:pt>
                <c:pt idx="1956">
                  <c:v>-9.844929333333334E-2</c:v>
                </c:pt>
                <c:pt idx="1957">
                  <c:v>-9.7776008333333345E-2</c:v>
                </c:pt>
                <c:pt idx="1958">
                  <c:v>-9.8213871666666674E-2</c:v>
                </c:pt>
                <c:pt idx="1959">
                  <c:v>-9.7439695000000007E-2</c:v>
                </c:pt>
                <c:pt idx="1960">
                  <c:v>-9.6959328333333344E-2</c:v>
                </c:pt>
                <c:pt idx="1961">
                  <c:v>-9.7274700000000006E-2</c:v>
                </c:pt>
                <c:pt idx="1962">
                  <c:v>-9.5292298333333331E-2</c:v>
                </c:pt>
                <c:pt idx="1963">
                  <c:v>-9.5143811666666675E-2</c:v>
                </c:pt>
                <c:pt idx="1964">
                  <c:v>-9.4142459999999997E-2</c:v>
                </c:pt>
                <c:pt idx="1965">
                  <c:v>-9.3999043333333338E-2</c:v>
                </c:pt>
                <c:pt idx="1966">
                  <c:v>-9.3898145000000002E-2</c:v>
                </c:pt>
                <c:pt idx="1967">
                  <c:v>-9.4082808333333337E-2</c:v>
                </c:pt>
                <c:pt idx="1968">
                  <c:v>-9.2948198333333329E-2</c:v>
                </c:pt>
                <c:pt idx="1969">
                  <c:v>-9.2609333333333335E-2</c:v>
                </c:pt>
                <c:pt idx="1970">
                  <c:v>-9.1906230000000005E-2</c:v>
                </c:pt>
                <c:pt idx="1971">
                  <c:v>-9.221716666666667E-2</c:v>
                </c:pt>
                <c:pt idx="1972">
                  <c:v>-9.0487328333333339E-2</c:v>
                </c:pt>
                <c:pt idx="1973">
                  <c:v>-9.1077486666666665E-2</c:v>
                </c:pt>
                <c:pt idx="1974">
                  <c:v>-9.0468931666666669E-2</c:v>
                </c:pt>
                <c:pt idx="1975">
                  <c:v>-8.9851483333333329E-2</c:v>
                </c:pt>
                <c:pt idx="1976">
                  <c:v>-8.9107760000000008E-2</c:v>
                </c:pt>
                <c:pt idx="1977">
                  <c:v>-8.8772710000000005E-2</c:v>
                </c:pt>
                <c:pt idx="1978">
                  <c:v>-8.8362781666666654E-2</c:v>
                </c:pt>
                <c:pt idx="1979">
                  <c:v>-8.943583166666666E-2</c:v>
                </c:pt>
                <c:pt idx="1980">
                  <c:v>-8.9248013333333334E-2</c:v>
                </c:pt>
                <c:pt idx="1981">
                  <c:v>-0.10168688333333334</c:v>
                </c:pt>
                <c:pt idx="1982">
                  <c:v>-0.102179305</c:v>
                </c:pt>
                <c:pt idx="1983">
                  <c:v>-0.10146732333333335</c:v>
                </c:pt>
                <c:pt idx="1984">
                  <c:v>-0.10046215833333334</c:v>
                </c:pt>
                <c:pt idx="1985">
                  <c:v>-0.10025338333333332</c:v>
                </c:pt>
                <c:pt idx="1986">
                  <c:v>-0.100303515</c:v>
                </c:pt>
                <c:pt idx="1987">
                  <c:v>-9.8114236666666674E-2</c:v>
                </c:pt>
                <c:pt idx="1988">
                  <c:v>-9.8352210000000009E-2</c:v>
                </c:pt>
                <c:pt idx="1989">
                  <c:v>-9.8163739999999999E-2</c:v>
                </c:pt>
                <c:pt idx="1990">
                  <c:v>-9.7503781666666664E-2</c:v>
                </c:pt>
                <c:pt idx="1991">
                  <c:v>-9.7453013333333338E-2</c:v>
                </c:pt>
                <c:pt idx="1992">
                  <c:v>-9.8199900000000007E-2</c:v>
                </c:pt>
                <c:pt idx="1993">
                  <c:v>-9.7110343333333335E-2</c:v>
                </c:pt>
                <c:pt idx="1994">
                  <c:v>-9.679370000000001E-2</c:v>
                </c:pt>
                <c:pt idx="1995">
                  <c:v>-9.5772028333333342E-2</c:v>
                </c:pt>
                <c:pt idx="1996">
                  <c:v>-9.4623461666666658E-2</c:v>
                </c:pt>
                <c:pt idx="1997">
                  <c:v>-9.4499095000000005E-2</c:v>
                </c:pt>
                <c:pt idx="1998">
                  <c:v>-9.4190676666666667E-2</c:v>
                </c:pt>
                <c:pt idx="1999">
                  <c:v>-9.2737508333333329E-2</c:v>
                </c:pt>
                <c:pt idx="2000">
                  <c:v>-9.3080178333333333E-2</c:v>
                </c:pt>
                <c:pt idx="2001">
                  <c:v>-9.1871968333333331E-2</c:v>
                </c:pt>
                <c:pt idx="2002">
                  <c:v>-9.1891629999999988E-2</c:v>
                </c:pt>
                <c:pt idx="2003">
                  <c:v>-9.173108666666667E-2</c:v>
                </c:pt>
                <c:pt idx="2004">
                  <c:v>-9.1776768333333328E-2</c:v>
                </c:pt>
                <c:pt idx="2005">
                  <c:v>-9.1410628333333341E-2</c:v>
                </c:pt>
                <c:pt idx="2006">
                  <c:v>-9.0584421666666665E-2</c:v>
                </c:pt>
                <c:pt idx="2007">
                  <c:v>-8.996063E-2</c:v>
                </c:pt>
                <c:pt idx="2008">
                  <c:v>-8.9643971666666669E-2</c:v>
                </c:pt>
                <c:pt idx="2009">
                  <c:v>-8.9496763333333326E-2</c:v>
                </c:pt>
                <c:pt idx="2010">
                  <c:v>-8.8532844999999999E-2</c:v>
                </c:pt>
                <c:pt idx="2011">
                  <c:v>-8.8705444999999994E-2</c:v>
                </c:pt>
                <c:pt idx="2012">
                  <c:v>-0.10271678833333334</c:v>
                </c:pt>
                <c:pt idx="2013">
                  <c:v>-0.10078451666666667</c:v>
                </c:pt>
                <c:pt idx="2014">
                  <c:v>-9.9912619999999994E-2</c:v>
                </c:pt>
                <c:pt idx="2015">
                  <c:v>-0.10038410833333335</c:v>
                </c:pt>
                <c:pt idx="2016">
                  <c:v>-0.10008458333333332</c:v>
                </c:pt>
                <c:pt idx="2017">
                  <c:v>-9.9589626666666667E-2</c:v>
                </c:pt>
                <c:pt idx="2018">
                  <c:v>-9.9241239999999994E-2</c:v>
                </c:pt>
                <c:pt idx="2019">
                  <c:v>-9.9459536666666667E-2</c:v>
                </c:pt>
                <c:pt idx="2020">
                  <c:v>-9.9580105000000002E-2</c:v>
                </c:pt>
                <c:pt idx="2021">
                  <c:v>-9.8581918333333338E-2</c:v>
                </c:pt>
                <c:pt idx="2022">
                  <c:v>-9.8841460000000006E-2</c:v>
                </c:pt>
                <c:pt idx="2023">
                  <c:v>-9.7886434999999994E-2</c:v>
                </c:pt>
                <c:pt idx="2024">
                  <c:v>-9.7128121666666664E-2</c:v>
                </c:pt>
                <c:pt idx="2025">
                  <c:v>-9.741493833333334E-2</c:v>
                </c:pt>
                <c:pt idx="2026">
                  <c:v>-9.7239168333333334E-2</c:v>
                </c:pt>
                <c:pt idx="2027">
                  <c:v>-9.5944643333333329E-2</c:v>
                </c:pt>
                <c:pt idx="2028">
                  <c:v>-9.5235188333333332E-2</c:v>
                </c:pt>
                <c:pt idx="2029">
                  <c:v>-9.4209083333333332E-2</c:v>
                </c:pt>
                <c:pt idx="2030">
                  <c:v>-9.4569523333333322E-2</c:v>
                </c:pt>
                <c:pt idx="2031">
                  <c:v>-9.3778213333333332E-2</c:v>
                </c:pt>
                <c:pt idx="2032">
                  <c:v>-9.3126511666666661E-2</c:v>
                </c:pt>
                <c:pt idx="2033">
                  <c:v>-9.3077643333333335E-2</c:v>
                </c:pt>
                <c:pt idx="2034">
                  <c:v>-9.2512878333333326E-2</c:v>
                </c:pt>
                <c:pt idx="2035">
                  <c:v>-9.2237473333333334E-2</c:v>
                </c:pt>
                <c:pt idx="2036">
                  <c:v>-9.1884645000000001E-2</c:v>
                </c:pt>
                <c:pt idx="2037">
                  <c:v>-9.1736164999999995E-2</c:v>
                </c:pt>
                <c:pt idx="2038">
                  <c:v>-9.1646060000000001E-2</c:v>
                </c:pt>
                <c:pt idx="2039">
                  <c:v>-9.0717673333333332E-2</c:v>
                </c:pt>
                <c:pt idx="2040">
                  <c:v>-9.0078019999999995E-2</c:v>
                </c:pt>
                <c:pt idx="2041">
                  <c:v>-8.906017166666666E-2</c:v>
                </c:pt>
                <c:pt idx="2042">
                  <c:v>-8.9556416666666666E-2</c:v>
                </c:pt>
                <c:pt idx="2043">
                  <c:v>-8.9051929999999987E-2</c:v>
                </c:pt>
                <c:pt idx="2044">
                  <c:v>-0.10192484833333333</c:v>
                </c:pt>
                <c:pt idx="2045">
                  <c:v>-0.101579635</c:v>
                </c:pt>
                <c:pt idx="2046">
                  <c:v>-0.10098186333333332</c:v>
                </c:pt>
                <c:pt idx="2047">
                  <c:v>-0.10046913666666667</c:v>
                </c:pt>
                <c:pt idx="2048">
                  <c:v>-0.10019626666666667</c:v>
                </c:pt>
                <c:pt idx="2049">
                  <c:v>-9.9585183333333341E-2</c:v>
                </c:pt>
                <c:pt idx="2050">
                  <c:v>-9.8948073333333345E-2</c:v>
                </c:pt>
                <c:pt idx="2051">
                  <c:v>-9.7883256666666668E-2</c:v>
                </c:pt>
                <c:pt idx="2052">
                  <c:v>-9.8125028333333322E-2</c:v>
                </c:pt>
                <c:pt idx="2053">
                  <c:v>-9.8517194999999988E-2</c:v>
                </c:pt>
                <c:pt idx="2054">
                  <c:v>-9.7887698333333342E-2</c:v>
                </c:pt>
                <c:pt idx="2055">
                  <c:v>-9.7244874999999995E-2</c:v>
                </c:pt>
                <c:pt idx="2056">
                  <c:v>-9.7059583333333338E-2</c:v>
                </c:pt>
                <c:pt idx="2057">
                  <c:v>-9.6429451666666666E-2</c:v>
                </c:pt>
                <c:pt idx="2058">
                  <c:v>-9.6674403333333339E-2</c:v>
                </c:pt>
                <c:pt idx="2059">
                  <c:v>-9.5745380000000005E-2</c:v>
                </c:pt>
                <c:pt idx="2060">
                  <c:v>-9.6060133333333325E-2</c:v>
                </c:pt>
                <c:pt idx="2061">
                  <c:v>-9.4722453333333331E-2</c:v>
                </c:pt>
                <c:pt idx="2062">
                  <c:v>-9.440008833333334E-2</c:v>
                </c:pt>
                <c:pt idx="2063">
                  <c:v>-9.407075166666666E-2</c:v>
                </c:pt>
                <c:pt idx="2064">
                  <c:v>-9.3815016666666667E-2</c:v>
                </c:pt>
                <c:pt idx="2065">
                  <c:v>-9.3304824999999994E-2</c:v>
                </c:pt>
                <c:pt idx="2066">
                  <c:v>-9.3274363333333332E-2</c:v>
                </c:pt>
                <c:pt idx="2067">
                  <c:v>-9.3406351666666679E-2</c:v>
                </c:pt>
                <c:pt idx="2068">
                  <c:v>-9.2324408333333344E-2</c:v>
                </c:pt>
                <c:pt idx="2069">
                  <c:v>-9.2758456666666669E-2</c:v>
                </c:pt>
                <c:pt idx="2070">
                  <c:v>-9.1303388333333332E-2</c:v>
                </c:pt>
                <c:pt idx="2071">
                  <c:v>-9.0871874999999991E-2</c:v>
                </c:pt>
                <c:pt idx="2072">
                  <c:v>-9.0282996666666671E-2</c:v>
                </c:pt>
                <c:pt idx="2073">
                  <c:v>-9.0623751666666655E-2</c:v>
                </c:pt>
                <c:pt idx="2074">
                  <c:v>-8.9412991666666664E-2</c:v>
                </c:pt>
                <c:pt idx="2075">
                  <c:v>-8.8490963333333325E-2</c:v>
                </c:pt>
                <c:pt idx="2076">
                  <c:v>-8.9099518333333336E-2</c:v>
                </c:pt>
                <c:pt idx="2077">
                  <c:v>-8.8532216666666663E-2</c:v>
                </c:pt>
                <c:pt idx="2078">
                  <c:v>-0.10242424833333333</c:v>
                </c:pt>
                <c:pt idx="2079">
                  <c:v>-0.10123442833333333</c:v>
                </c:pt>
                <c:pt idx="2080">
                  <c:v>-0.10119318166666667</c:v>
                </c:pt>
                <c:pt idx="2081">
                  <c:v>-9.9817426666666667E-2</c:v>
                </c:pt>
                <c:pt idx="2082">
                  <c:v>-9.9262809999999993E-2</c:v>
                </c:pt>
                <c:pt idx="2083">
                  <c:v>-9.8488005000000003E-2</c:v>
                </c:pt>
                <c:pt idx="2084">
                  <c:v>-9.906102E-2</c:v>
                </c:pt>
                <c:pt idx="2085">
                  <c:v>-9.801080999999999E-2</c:v>
                </c:pt>
                <c:pt idx="2086">
                  <c:v>-9.7557091666666665E-2</c:v>
                </c:pt>
                <c:pt idx="2087">
                  <c:v>-9.8228463333333321E-2</c:v>
                </c:pt>
                <c:pt idx="2088">
                  <c:v>-9.718840166666666E-2</c:v>
                </c:pt>
                <c:pt idx="2089">
                  <c:v>-9.8022858333333338E-2</c:v>
                </c:pt>
                <c:pt idx="2090">
                  <c:v>-9.6312698333333335E-2</c:v>
                </c:pt>
                <c:pt idx="2091">
                  <c:v>-9.6640770000000001E-2</c:v>
                </c:pt>
                <c:pt idx="2092">
                  <c:v>-9.5658444999999995E-2</c:v>
                </c:pt>
                <c:pt idx="2093">
                  <c:v>-9.4500358333333326E-2</c:v>
                </c:pt>
                <c:pt idx="2094">
                  <c:v>-9.4639324999999996E-2</c:v>
                </c:pt>
                <c:pt idx="2095">
                  <c:v>-9.4327751666666668E-2</c:v>
                </c:pt>
                <c:pt idx="2096">
                  <c:v>-9.3676686666666675E-2</c:v>
                </c:pt>
                <c:pt idx="2097">
                  <c:v>-9.2938676666666664E-2</c:v>
                </c:pt>
                <c:pt idx="2098">
                  <c:v>-9.3143638333333334E-2</c:v>
                </c:pt>
                <c:pt idx="2099">
                  <c:v>-9.2151173333333336E-2</c:v>
                </c:pt>
                <c:pt idx="2100">
                  <c:v>-9.1841498333333327E-2</c:v>
                </c:pt>
                <c:pt idx="2101">
                  <c:v>-9.2238108333333332E-2</c:v>
                </c:pt>
                <c:pt idx="2102">
                  <c:v>-9.0677063333333335E-2</c:v>
                </c:pt>
                <c:pt idx="2103">
                  <c:v>-8.9966344999999989E-2</c:v>
                </c:pt>
                <c:pt idx="2104">
                  <c:v>-9.100958499999999E-2</c:v>
                </c:pt>
                <c:pt idx="2105">
                  <c:v>-9.045115333333334E-2</c:v>
                </c:pt>
                <c:pt idx="2106">
                  <c:v>-8.8971336666666664E-2</c:v>
                </c:pt>
                <c:pt idx="2107">
                  <c:v>-9.0224608333333331E-2</c:v>
                </c:pt>
                <c:pt idx="2108">
                  <c:v>-8.8973236666666664E-2</c:v>
                </c:pt>
                <c:pt idx="2109">
                  <c:v>-8.8384349999999987E-2</c:v>
                </c:pt>
                <c:pt idx="2110">
                  <c:v>-8.8178118333333347E-2</c:v>
                </c:pt>
                <c:pt idx="2111">
                  <c:v>-9.9337061666666671E-2</c:v>
                </c:pt>
                <c:pt idx="2112">
                  <c:v>-0.10192294166666667</c:v>
                </c:pt>
                <c:pt idx="2113">
                  <c:v>-0.10075532666666667</c:v>
                </c:pt>
                <c:pt idx="2114">
                  <c:v>-9.9881521666666667E-2</c:v>
                </c:pt>
                <c:pt idx="2115">
                  <c:v>-0.100477385</c:v>
                </c:pt>
                <c:pt idx="2116">
                  <c:v>-9.8673931666666673E-2</c:v>
                </c:pt>
                <c:pt idx="2117">
                  <c:v>-9.9062291666666663E-2</c:v>
                </c:pt>
                <c:pt idx="2118">
                  <c:v>-9.9667668333333334E-2</c:v>
                </c:pt>
                <c:pt idx="2119">
                  <c:v>-9.8889693333333334E-2</c:v>
                </c:pt>
                <c:pt idx="2120">
                  <c:v>-9.773920333333333E-2</c:v>
                </c:pt>
                <c:pt idx="2121">
                  <c:v>-9.7228376666666658E-2</c:v>
                </c:pt>
                <c:pt idx="2122">
                  <c:v>-9.7950521666666665E-2</c:v>
                </c:pt>
                <c:pt idx="2123">
                  <c:v>-9.6193393333333335E-2</c:v>
                </c:pt>
                <c:pt idx="2124">
                  <c:v>-9.5864693333333334E-2</c:v>
                </c:pt>
                <c:pt idx="2125">
                  <c:v>-9.6018249999999999E-2</c:v>
                </c:pt>
                <c:pt idx="2126">
                  <c:v>-9.5263108333333332E-2</c:v>
                </c:pt>
                <c:pt idx="2127">
                  <c:v>-9.5365278333333345E-2</c:v>
                </c:pt>
                <c:pt idx="2128">
                  <c:v>-9.3678593333333324E-2</c:v>
                </c:pt>
                <c:pt idx="2129">
                  <c:v>-9.3130946666666672E-2</c:v>
                </c:pt>
                <c:pt idx="2130">
                  <c:v>-9.3035753333333332E-2</c:v>
                </c:pt>
                <c:pt idx="2131">
                  <c:v>-9.3467911666666667E-2</c:v>
                </c:pt>
                <c:pt idx="2132">
                  <c:v>-9.2551588333333337E-2</c:v>
                </c:pt>
                <c:pt idx="2133">
                  <c:v>-9.1633994999999996E-2</c:v>
                </c:pt>
                <c:pt idx="2134">
                  <c:v>-9.1246906666666655E-2</c:v>
                </c:pt>
                <c:pt idx="2135">
                  <c:v>-9.129259666666667E-2</c:v>
                </c:pt>
                <c:pt idx="2136">
                  <c:v>-9.147155333333333E-2</c:v>
                </c:pt>
                <c:pt idx="2137">
                  <c:v>-8.9515161666666676E-2</c:v>
                </c:pt>
                <c:pt idx="2138">
                  <c:v>-8.8997983333333336E-2</c:v>
                </c:pt>
                <c:pt idx="2139">
                  <c:v>-8.9919385000000004E-2</c:v>
                </c:pt>
                <c:pt idx="2140">
                  <c:v>-8.8754311666666669E-2</c:v>
                </c:pt>
                <c:pt idx="2141">
                  <c:v>-8.817240333333333E-2</c:v>
                </c:pt>
                <c:pt idx="2142">
                  <c:v>-8.781069833333334E-2</c:v>
                </c:pt>
                <c:pt idx="2143">
                  <c:v>-8.7702195000000011E-2</c:v>
                </c:pt>
                <c:pt idx="2144">
                  <c:v>-8.738997833333334E-2</c:v>
                </c:pt>
                <c:pt idx="2145">
                  <c:v>-9.9608023333333337E-2</c:v>
                </c:pt>
                <c:pt idx="2146">
                  <c:v>-9.8644741666666674E-2</c:v>
                </c:pt>
                <c:pt idx="2147">
                  <c:v>-9.9912619999999994E-2</c:v>
                </c:pt>
                <c:pt idx="2148">
                  <c:v>-9.8261459999999995E-2</c:v>
                </c:pt>
                <c:pt idx="2149">
                  <c:v>-9.7808376666666669E-2</c:v>
                </c:pt>
                <c:pt idx="2150">
                  <c:v>-9.7124941666666659E-2</c:v>
                </c:pt>
                <c:pt idx="2151">
                  <c:v>-9.6909825000000005E-2</c:v>
                </c:pt>
                <c:pt idx="2152">
                  <c:v>-9.6805126666666672E-2</c:v>
                </c:pt>
                <c:pt idx="2153">
                  <c:v>-9.6358378333333328E-2</c:v>
                </c:pt>
                <c:pt idx="2154">
                  <c:v>-9.5539785000000002E-2</c:v>
                </c:pt>
                <c:pt idx="2155">
                  <c:v>-9.4171006666666654E-2</c:v>
                </c:pt>
                <c:pt idx="2156">
                  <c:v>-9.4853814999999994E-2</c:v>
                </c:pt>
                <c:pt idx="2157">
                  <c:v>-9.4798596666666665E-2</c:v>
                </c:pt>
                <c:pt idx="2158">
                  <c:v>-9.537986833333334E-2</c:v>
                </c:pt>
                <c:pt idx="2159">
                  <c:v>-9.3512965000000003E-2</c:v>
                </c:pt>
                <c:pt idx="2160">
                  <c:v>-9.2941213333333342E-2</c:v>
                </c:pt>
                <c:pt idx="2161">
                  <c:v>-9.2401195000000005E-2</c:v>
                </c:pt>
                <c:pt idx="2162">
                  <c:v>-9.2351691666666666E-2</c:v>
                </c:pt>
                <c:pt idx="2163">
                  <c:v>-9.1889731666666669E-2</c:v>
                </c:pt>
                <c:pt idx="2164">
                  <c:v>-9.1696818333333333E-2</c:v>
                </c:pt>
                <c:pt idx="2165">
                  <c:v>-9.1288161666666673E-2</c:v>
                </c:pt>
                <c:pt idx="2166">
                  <c:v>-9.0913121666666666E-2</c:v>
                </c:pt>
                <c:pt idx="2167">
                  <c:v>-8.9735993333333333E-2</c:v>
                </c:pt>
                <c:pt idx="2168">
                  <c:v>-9.0633273333333333E-2</c:v>
                </c:pt>
                <c:pt idx="2169">
                  <c:v>-8.9861011666666671E-2</c:v>
                </c:pt>
                <c:pt idx="2170">
                  <c:v>-8.9529116666666672E-2</c:v>
                </c:pt>
                <c:pt idx="2171">
                  <c:v>-8.8274575000000008E-2</c:v>
                </c:pt>
                <c:pt idx="2172">
                  <c:v>-8.8086739999999997E-2</c:v>
                </c:pt>
                <c:pt idx="2173">
                  <c:v>-8.7646349999999998E-2</c:v>
                </c:pt>
                <c:pt idx="2174">
                  <c:v>-8.7030179999999999E-2</c:v>
                </c:pt>
                <c:pt idx="2175">
                  <c:v>-8.7193266666666658E-2</c:v>
                </c:pt>
                <c:pt idx="2176">
                  <c:v>-8.670528000000001E-2</c:v>
                </c:pt>
                <c:pt idx="2177">
                  <c:v>-8.6356901666666666E-2</c:v>
                </c:pt>
                <c:pt idx="2178">
                  <c:v>-9.9352923333333329E-2</c:v>
                </c:pt>
                <c:pt idx="2179">
                  <c:v>-9.8689795000000011E-2</c:v>
                </c:pt>
                <c:pt idx="2180">
                  <c:v>-9.7037371666666664E-2</c:v>
                </c:pt>
                <c:pt idx="2181">
                  <c:v>-9.7595794999999999E-2</c:v>
                </c:pt>
                <c:pt idx="2182">
                  <c:v>-9.7788706666666669E-2</c:v>
                </c:pt>
                <c:pt idx="2183">
                  <c:v>-9.7347673333333343E-2</c:v>
                </c:pt>
                <c:pt idx="2184">
                  <c:v>-9.6323474999999992E-2</c:v>
                </c:pt>
                <c:pt idx="2185">
                  <c:v>-9.5626091666666663E-2</c:v>
                </c:pt>
                <c:pt idx="2186">
                  <c:v>-9.570223500000001E-2</c:v>
                </c:pt>
                <c:pt idx="2187">
                  <c:v>-9.5454748333333325E-2</c:v>
                </c:pt>
                <c:pt idx="2188">
                  <c:v>-9.4299196666666668E-2</c:v>
                </c:pt>
                <c:pt idx="2189">
                  <c:v>-9.4433728333333342E-2</c:v>
                </c:pt>
                <c:pt idx="2190">
                  <c:v>-9.3603069999999997E-2</c:v>
                </c:pt>
                <c:pt idx="2191">
                  <c:v>-9.3266113333333331E-2</c:v>
                </c:pt>
                <c:pt idx="2192">
                  <c:v>-9.2948833333333328E-2</c:v>
                </c:pt>
                <c:pt idx="2193">
                  <c:v>-9.3481246666666656E-2</c:v>
                </c:pt>
                <c:pt idx="2194">
                  <c:v>-9.2081999999999997E-2</c:v>
                </c:pt>
                <c:pt idx="2195">
                  <c:v>-9.1229779999999996E-2</c:v>
                </c:pt>
                <c:pt idx="2196">
                  <c:v>-9.2177820000000008E-2</c:v>
                </c:pt>
                <c:pt idx="2197">
                  <c:v>-9.0984201666666667E-2</c:v>
                </c:pt>
                <c:pt idx="2198">
                  <c:v>-9.179200333333333E-2</c:v>
                </c:pt>
                <c:pt idx="2199">
                  <c:v>-9.0976580000000001E-2</c:v>
                </c:pt>
                <c:pt idx="2200">
                  <c:v>-9.0065971666666675E-2</c:v>
                </c:pt>
                <c:pt idx="2201">
                  <c:v>-8.9956188333333326E-2</c:v>
                </c:pt>
                <c:pt idx="2202">
                  <c:v>-8.914710666666667E-2</c:v>
                </c:pt>
                <c:pt idx="2203">
                  <c:v>-8.9393321666666664E-2</c:v>
                </c:pt>
                <c:pt idx="2204">
                  <c:v>-8.765777000000001E-2</c:v>
                </c:pt>
                <c:pt idx="2205">
                  <c:v>-9.9641021666666676E-2</c:v>
                </c:pt>
                <c:pt idx="2206">
                  <c:v>-9.7770930000000006E-2</c:v>
                </c:pt>
                <c:pt idx="2207">
                  <c:v>-9.8557178333333342E-2</c:v>
                </c:pt>
                <c:pt idx="2208">
                  <c:v>-9.7484748333333343E-2</c:v>
                </c:pt>
                <c:pt idx="2209">
                  <c:v>-9.7503789999999993E-2</c:v>
                </c:pt>
                <c:pt idx="2210">
                  <c:v>-9.6918701666666662E-2</c:v>
                </c:pt>
                <c:pt idx="2211">
                  <c:v>-9.5904660000000003E-2</c:v>
                </c:pt>
                <c:pt idx="2212">
                  <c:v>-9.6124863333333338E-2</c:v>
                </c:pt>
                <c:pt idx="2213">
                  <c:v>-9.5413509999999993E-2</c:v>
                </c:pt>
                <c:pt idx="2214">
                  <c:v>-9.5399546666666668E-2</c:v>
                </c:pt>
                <c:pt idx="2215">
                  <c:v>-9.5156503333333323E-2</c:v>
                </c:pt>
                <c:pt idx="2216">
                  <c:v>-9.3743951666666672E-2</c:v>
                </c:pt>
                <c:pt idx="2217">
                  <c:v>-9.4621563333333339E-2</c:v>
                </c:pt>
                <c:pt idx="2218">
                  <c:v>-9.3742044999999996E-2</c:v>
                </c:pt>
                <c:pt idx="2219">
                  <c:v>-9.3791540000000007E-2</c:v>
                </c:pt>
                <c:pt idx="2220">
                  <c:v>-9.3266749999999995E-2</c:v>
                </c:pt>
                <c:pt idx="2221">
                  <c:v>-9.138968833333333E-2</c:v>
                </c:pt>
                <c:pt idx="2222">
                  <c:v>-9.2137853333333325E-2</c:v>
                </c:pt>
                <c:pt idx="2223">
                  <c:v>-9.2629011666666664E-2</c:v>
                </c:pt>
                <c:pt idx="2224">
                  <c:v>-9.1420778333333341E-2</c:v>
                </c:pt>
                <c:pt idx="2225">
                  <c:v>-9.1089534999999999E-2</c:v>
                </c:pt>
                <c:pt idx="2226">
                  <c:v>-9.0369931666666667E-2</c:v>
                </c:pt>
                <c:pt idx="2227">
                  <c:v>-8.994223333333333E-2</c:v>
                </c:pt>
                <c:pt idx="2228">
                  <c:v>-8.9892736666666667E-2</c:v>
                </c:pt>
                <c:pt idx="2229">
                  <c:v>-8.9373659999999994E-2</c:v>
                </c:pt>
                <c:pt idx="2230">
                  <c:v>-8.9077941666666674E-2</c:v>
                </c:pt>
                <c:pt idx="2231">
                  <c:v>-8.8441466666666663E-2</c:v>
                </c:pt>
                <c:pt idx="2232">
                  <c:v>-8.8991006666666664E-2</c:v>
                </c:pt>
                <c:pt idx="2233">
                  <c:v>-8.8577263333333323E-2</c:v>
                </c:pt>
                <c:pt idx="2234">
                  <c:v>-8.8319634999999994E-2</c:v>
                </c:pt>
                <c:pt idx="2235">
                  <c:v>-8.7524516666666677E-2</c:v>
                </c:pt>
                <c:pt idx="2236">
                  <c:v>-8.7112673333333335E-2</c:v>
                </c:pt>
                <c:pt idx="2237">
                  <c:v>-8.5790865000000008E-2</c:v>
                </c:pt>
                <c:pt idx="2238">
                  <c:v>-8.6410213333333333E-2</c:v>
                </c:pt>
                <c:pt idx="2239">
                  <c:v>-9.8708193333333333E-2</c:v>
                </c:pt>
                <c:pt idx="2240">
                  <c:v>-9.8642206666666662E-2</c:v>
                </c:pt>
                <c:pt idx="2241">
                  <c:v>-9.6836844999999991E-2</c:v>
                </c:pt>
                <c:pt idx="2242">
                  <c:v>-9.7675753333333323E-2</c:v>
                </c:pt>
                <c:pt idx="2243">
                  <c:v>-9.6899033333333329E-2</c:v>
                </c:pt>
                <c:pt idx="2244">
                  <c:v>-9.5836758333333327E-2</c:v>
                </c:pt>
                <c:pt idx="2245">
                  <c:v>-9.6355214999999994E-2</c:v>
                </c:pt>
                <c:pt idx="2246">
                  <c:v>-9.5838666666666669E-2</c:v>
                </c:pt>
                <c:pt idx="2247">
                  <c:v>-9.5394468333333343E-2</c:v>
                </c:pt>
                <c:pt idx="2248">
                  <c:v>-9.4624726666666673E-2</c:v>
                </c:pt>
                <c:pt idx="2249">
                  <c:v>-9.4939478333333327E-2</c:v>
                </c:pt>
                <c:pt idx="2250">
                  <c:v>-9.4203376666666658E-2</c:v>
                </c:pt>
                <c:pt idx="2251">
                  <c:v>-9.3742044999999996E-2</c:v>
                </c:pt>
                <c:pt idx="2252">
                  <c:v>-9.3943206666666654E-2</c:v>
                </c:pt>
                <c:pt idx="2253">
                  <c:v>-9.2759093333333334E-2</c:v>
                </c:pt>
                <c:pt idx="2254">
                  <c:v>-9.2300931666666669E-2</c:v>
                </c:pt>
                <c:pt idx="2255">
                  <c:v>-9.3471073333333335E-2</c:v>
                </c:pt>
                <c:pt idx="2256">
                  <c:v>-9.1434113333333331E-2</c:v>
                </c:pt>
                <c:pt idx="2257">
                  <c:v>-9.1774868333333329E-2</c:v>
                </c:pt>
                <c:pt idx="2258">
                  <c:v>-9.1010213333333326E-2</c:v>
                </c:pt>
                <c:pt idx="2259">
                  <c:v>-9.1213273333333331E-2</c:v>
                </c:pt>
                <c:pt idx="2260">
                  <c:v>-8.9602096666666659E-2</c:v>
                </c:pt>
                <c:pt idx="2261">
                  <c:v>-8.9961895E-2</c:v>
                </c:pt>
                <c:pt idx="2262">
                  <c:v>-8.965540000000001E-2</c:v>
                </c:pt>
                <c:pt idx="2263">
                  <c:v>-8.9231506666666668E-2</c:v>
                </c:pt>
                <c:pt idx="2264">
                  <c:v>-8.9270218333333332E-2</c:v>
                </c:pt>
                <c:pt idx="2265">
                  <c:v>-8.8537923333333338E-2</c:v>
                </c:pt>
                <c:pt idx="2266">
                  <c:v>-8.8958001666666661E-2</c:v>
                </c:pt>
                <c:pt idx="2267">
                  <c:v>-8.6428610000000003E-2</c:v>
                </c:pt>
                <c:pt idx="2268">
                  <c:v>-8.720150833333333E-2</c:v>
                </c:pt>
                <c:pt idx="2269">
                  <c:v>-8.6009779999999994E-2</c:v>
                </c:pt>
                <c:pt idx="2270">
                  <c:v>-8.6313104999999987E-2</c:v>
                </c:pt>
                <c:pt idx="2271">
                  <c:v>-8.7178666666666668E-2</c:v>
                </c:pt>
                <c:pt idx="2272">
                  <c:v>-9.8411218333333342E-2</c:v>
                </c:pt>
                <c:pt idx="2273">
                  <c:v>-9.8104095000000002E-2</c:v>
                </c:pt>
                <c:pt idx="2274">
                  <c:v>-9.7605951666666677E-2</c:v>
                </c:pt>
                <c:pt idx="2275">
                  <c:v>-9.8765945000000008E-2</c:v>
                </c:pt>
                <c:pt idx="2276">
                  <c:v>-9.7507588333333339E-2</c:v>
                </c:pt>
                <c:pt idx="2277">
                  <c:v>-9.7383848333333328E-2</c:v>
                </c:pt>
                <c:pt idx="2278">
                  <c:v>-9.6581753333333326E-2</c:v>
                </c:pt>
                <c:pt idx="2279">
                  <c:v>-9.5654003333333334E-2</c:v>
                </c:pt>
                <c:pt idx="2280">
                  <c:v>-9.6929501666666668E-2</c:v>
                </c:pt>
                <c:pt idx="2281">
                  <c:v>-9.6003660000000005E-2</c:v>
                </c:pt>
                <c:pt idx="2282">
                  <c:v>-9.5208533333333331E-2</c:v>
                </c:pt>
                <c:pt idx="2283">
                  <c:v>-9.5600064999999998E-2</c:v>
                </c:pt>
                <c:pt idx="2284">
                  <c:v>-9.4082180000000001E-2</c:v>
                </c:pt>
                <c:pt idx="2285">
                  <c:v>-9.3060509999999999E-2</c:v>
                </c:pt>
                <c:pt idx="2286">
                  <c:v>-9.2736251666666672E-2</c:v>
                </c:pt>
                <c:pt idx="2287">
                  <c:v>-9.267850666666666E-2</c:v>
                </c:pt>
                <c:pt idx="2288">
                  <c:v>-9.2058523333333336E-2</c:v>
                </c:pt>
                <c:pt idx="2289">
                  <c:v>-9.1986823333333342E-2</c:v>
                </c:pt>
                <c:pt idx="2290">
                  <c:v>-9.1248814999999997E-2</c:v>
                </c:pt>
                <c:pt idx="2291">
                  <c:v>-9.0948025000000002E-2</c:v>
                </c:pt>
                <c:pt idx="2292">
                  <c:v>-9.0915663333333327E-2</c:v>
                </c:pt>
                <c:pt idx="2293">
                  <c:v>-9.0151634999999994E-2</c:v>
                </c:pt>
                <c:pt idx="2294">
                  <c:v>-8.9481528333333324E-2</c:v>
                </c:pt>
                <c:pt idx="2295">
                  <c:v>-8.9125538333333337E-2</c:v>
                </c:pt>
                <c:pt idx="2296">
                  <c:v>-8.8145121666666673E-2</c:v>
                </c:pt>
                <c:pt idx="2297">
                  <c:v>-8.8395143333333343E-2</c:v>
                </c:pt>
                <c:pt idx="2298">
                  <c:v>-8.6538395000000004E-2</c:v>
                </c:pt>
                <c:pt idx="2299">
                  <c:v>-8.7298600000000004E-2</c:v>
                </c:pt>
                <c:pt idx="2300">
                  <c:v>-8.6227456666666674E-2</c:v>
                </c:pt>
                <c:pt idx="2301">
                  <c:v>-8.6434944999999999E-2</c:v>
                </c:pt>
                <c:pt idx="2302">
                  <c:v>-8.5394255000000002E-2</c:v>
                </c:pt>
                <c:pt idx="2303">
                  <c:v>-8.5936180000000001E-2</c:v>
                </c:pt>
                <c:pt idx="2304">
                  <c:v>-8.5601123333333334E-2</c:v>
                </c:pt>
                <c:pt idx="2305">
                  <c:v>-9.7689708333333333E-2</c:v>
                </c:pt>
                <c:pt idx="2306">
                  <c:v>-9.6459276666666677E-2</c:v>
                </c:pt>
                <c:pt idx="2307">
                  <c:v>-9.7531071666666663E-2</c:v>
                </c:pt>
                <c:pt idx="2308">
                  <c:v>-9.6190849999999994E-2</c:v>
                </c:pt>
                <c:pt idx="2309">
                  <c:v>-9.5678758333333336E-2</c:v>
                </c:pt>
                <c:pt idx="2310">
                  <c:v>-9.6244159999999995E-2</c:v>
                </c:pt>
                <c:pt idx="2311">
                  <c:v>-9.4288404999999992E-2</c:v>
                </c:pt>
                <c:pt idx="2312">
                  <c:v>-9.5747923333333332E-2</c:v>
                </c:pt>
                <c:pt idx="2313">
                  <c:v>-9.3752193333333331E-2</c:v>
                </c:pt>
                <c:pt idx="2314">
                  <c:v>-9.5205998333333333E-2</c:v>
                </c:pt>
                <c:pt idx="2315">
                  <c:v>-9.4653925E-2</c:v>
                </c:pt>
                <c:pt idx="2316">
                  <c:v>-9.3162679999999998E-2</c:v>
                </c:pt>
                <c:pt idx="2317">
                  <c:v>-9.3726181666666658E-2</c:v>
                </c:pt>
                <c:pt idx="2318">
                  <c:v>-9.2589665000000002E-2</c:v>
                </c:pt>
                <c:pt idx="2319">
                  <c:v>-9.3090971666666661E-2</c:v>
                </c:pt>
                <c:pt idx="2320">
                  <c:v>-9.1667628333333334E-2</c:v>
                </c:pt>
                <c:pt idx="2321">
                  <c:v>-9.1500106666666678E-2</c:v>
                </c:pt>
                <c:pt idx="2322">
                  <c:v>-9.1974131666666667E-2</c:v>
                </c:pt>
                <c:pt idx="2323">
                  <c:v>-9.0549516666666677E-2</c:v>
                </c:pt>
                <c:pt idx="2324">
                  <c:v>-9.0376901666666662E-2</c:v>
                </c:pt>
                <c:pt idx="2325">
                  <c:v>-9.0965795000000002E-2</c:v>
                </c:pt>
                <c:pt idx="2326">
                  <c:v>-8.9362231666666667E-2</c:v>
                </c:pt>
                <c:pt idx="2327">
                  <c:v>-8.9128073333333335E-2</c:v>
                </c:pt>
                <c:pt idx="2328">
                  <c:v>-8.8712438333333338E-2</c:v>
                </c:pt>
                <c:pt idx="2329">
                  <c:v>-8.8121644999999998E-2</c:v>
                </c:pt>
                <c:pt idx="2330">
                  <c:v>-9.8857958333333329E-2</c:v>
                </c:pt>
                <c:pt idx="2331">
                  <c:v>-9.7748724999999995E-2</c:v>
                </c:pt>
                <c:pt idx="2332">
                  <c:v>-9.7932123333333329E-2</c:v>
                </c:pt>
                <c:pt idx="2333">
                  <c:v>-9.7479033333333326E-2</c:v>
                </c:pt>
                <c:pt idx="2334">
                  <c:v>-9.6610308333333339E-2</c:v>
                </c:pt>
                <c:pt idx="2335">
                  <c:v>-9.6444678333333325E-2</c:v>
                </c:pt>
                <c:pt idx="2336">
                  <c:v>-9.6716284999999999E-2</c:v>
                </c:pt>
                <c:pt idx="2337">
                  <c:v>-9.6374249999999995E-2</c:v>
                </c:pt>
                <c:pt idx="2338">
                  <c:v>-9.5008651666666666E-2</c:v>
                </c:pt>
                <c:pt idx="2339">
                  <c:v>-9.5296740000000005E-2</c:v>
                </c:pt>
                <c:pt idx="2340">
                  <c:v>-9.4538426666666661E-2</c:v>
                </c:pt>
                <c:pt idx="2341">
                  <c:v>-9.3805496666666668E-2</c:v>
                </c:pt>
                <c:pt idx="2342">
                  <c:v>-9.3576423333333339E-2</c:v>
                </c:pt>
                <c:pt idx="2343">
                  <c:v>-9.3009750000000002E-2</c:v>
                </c:pt>
                <c:pt idx="2344">
                  <c:v>-9.249320833333334E-2</c:v>
                </c:pt>
                <c:pt idx="2345">
                  <c:v>-9.2038218333333324E-2</c:v>
                </c:pt>
                <c:pt idx="2346">
                  <c:v>-9.156990000000001E-2</c:v>
                </c:pt>
                <c:pt idx="2347">
                  <c:v>-9.1265956666666676E-2</c:v>
                </c:pt>
                <c:pt idx="2348">
                  <c:v>-9.0152906666666671E-2</c:v>
                </c:pt>
                <c:pt idx="2349">
                  <c:v>-9.0638986666666657E-2</c:v>
                </c:pt>
                <c:pt idx="2350">
                  <c:v>-8.9562758333333339E-2</c:v>
                </c:pt>
                <c:pt idx="2351">
                  <c:v>-8.9996163333333323E-2</c:v>
                </c:pt>
                <c:pt idx="2352">
                  <c:v>-8.9159806666666661E-2</c:v>
                </c:pt>
                <c:pt idx="2353">
                  <c:v>-8.9555145000000003E-2</c:v>
                </c:pt>
                <c:pt idx="2354">
                  <c:v>-8.843956E-2</c:v>
                </c:pt>
                <c:pt idx="2355">
                  <c:v>-8.8398950000000004E-2</c:v>
                </c:pt>
                <c:pt idx="2356">
                  <c:v>-8.770409500000001E-2</c:v>
                </c:pt>
                <c:pt idx="2357">
                  <c:v>-8.7796108333333331E-2</c:v>
                </c:pt>
                <c:pt idx="2358">
                  <c:v>-8.7241490000000005E-2</c:v>
                </c:pt>
                <c:pt idx="2359">
                  <c:v>-8.7549893333333337E-2</c:v>
                </c:pt>
                <c:pt idx="2360">
                  <c:v>-8.70562E-2</c:v>
                </c:pt>
                <c:pt idx="2361">
                  <c:v>-8.6693858333333346E-2</c:v>
                </c:pt>
                <c:pt idx="2362">
                  <c:v>-9.9597240000000004E-2</c:v>
                </c:pt>
                <c:pt idx="2363">
                  <c:v>-9.8591431666666673E-2</c:v>
                </c:pt>
                <c:pt idx="2364">
                  <c:v>-9.8324283333333332E-2</c:v>
                </c:pt>
                <c:pt idx="2365">
                  <c:v>-9.8195473333333325E-2</c:v>
                </c:pt>
                <c:pt idx="2366">
                  <c:v>-9.7807105000000005E-2</c:v>
                </c:pt>
                <c:pt idx="2367">
                  <c:v>-9.7406061666666668E-2</c:v>
                </c:pt>
                <c:pt idx="2368">
                  <c:v>-9.6017623333333343E-2</c:v>
                </c:pt>
                <c:pt idx="2369">
                  <c:v>-9.6524008333333342E-2</c:v>
                </c:pt>
                <c:pt idx="2370">
                  <c:v>-9.5480768333333341E-2</c:v>
                </c:pt>
                <c:pt idx="2371">
                  <c:v>-9.4403903333333331E-2</c:v>
                </c:pt>
                <c:pt idx="2372">
                  <c:v>-9.5020063333333335E-2</c:v>
                </c:pt>
                <c:pt idx="2373">
                  <c:v>-9.3956526666666665E-2</c:v>
                </c:pt>
                <c:pt idx="2374">
                  <c:v>-9.3798526666666673E-2</c:v>
                </c:pt>
                <c:pt idx="2375">
                  <c:v>-9.3010385000000001E-2</c:v>
                </c:pt>
                <c:pt idx="2376">
                  <c:v>-9.4190676666666667E-2</c:v>
                </c:pt>
                <c:pt idx="2377">
                  <c:v>-9.2348528333333332E-2</c:v>
                </c:pt>
                <c:pt idx="2378">
                  <c:v>-9.1807866666666668E-2</c:v>
                </c:pt>
                <c:pt idx="2379">
                  <c:v>-9.1888460000000005E-2</c:v>
                </c:pt>
                <c:pt idx="2380">
                  <c:v>-9.1913206666666664E-2</c:v>
                </c:pt>
                <c:pt idx="2381">
                  <c:v>-9.1682220000000009E-2</c:v>
                </c:pt>
                <c:pt idx="2382">
                  <c:v>-9.0720845000000008E-2</c:v>
                </c:pt>
                <c:pt idx="2383">
                  <c:v>-9.0653578333333332E-2</c:v>
                </c:pt>
                <c:pt idx="2384">
                  <c:v>-8.9388243333333325E-2</c:v>
                </c:pt>
                <c:pt idx="2385">
                  <c:v>-8.9011320000000005E-2</c:v>
                </c:pt>
                <c:pt idx="2386">
                  <c:v>-8.8478906666666662E-2</c:v>
                </c:pt>
                <c:pt idx="2387">
                  <c:v>-8.8129893333333334E-2</c:v>
                </c:pt>
                <c:pt idx="2388">
                  <c:v>-8.7297971666666668E-2</c:v>
                </c:pt>
                <c:pt idx="2389">
                  <c:v>-8.8398950000000004E-2</c:v>
                </c:pt>
                <c:pt idx="2390">
                  <c:v>-8.6748441666666662E-2</c:v>
                </c:pt>
                <c:pt idx="2391">
                  <c:v>-8.6775088333333333E-2</c:v>
                </c:pt>
                <c:pt idx="2392">
                  <c:v>-8.6457801666666667E-2</c:v>
                </c:pt>
                <c:pt idx="2393">
                  <c:v>-8.6959115000000003E-2</c:v>
                </c:pt>
                <c:pt idx="2394">
                  <c:v>-9.8182773333333334E-2</c:v>
                </c:pt>
                <c:pt idx="2395">
                  <c:v>-9.7996846666666665E-2</c:v>
                </c:pt>
                <c:pt idx="2396">
                  <c:v>-9.6947265000000005E-2</c:v>
                </c:pt>
                <c:pt idx="2397">
                  <c:v>-9.6999931666666678E-2</c:v>
                </c:pt>
                <c:pt idx="2398">
                  <c:v>-9.5523921666666664E-2</c:v>
                </c:pt>
                <c:pt idx="2399">
                  <c:v>-9.6227661666666658E-2</c:v>
                </c:pt>
                <c:pt idx="2400">
                  <c:v>-9.499658666666666E-2</c:v>
                </c:pt>
                <c:pt idx="2401">
                  <c:v>-9.5228838333333329E-2</c:v>
                </c:pt>
                <c:pt idx="2402">
                  <c:v>-9.5784728333333333E-2</c:v>
                </c:pt>
                <c:pt idx="2403">
                  <c:v>-9.425605166666666E-2</c:v>
                </c:pt>
                <c:pt idx="2404">
                  <c:v>-9.4224944999999991E-2</c:v>
                </c:pt>
                <c:pt idx="2405">
                  <c:v>-9.5181249999999995E-2</c:v>
                </c:pt>
                <c:pt idx="2406">
                  <c:v>-9.4959783333333339E-2</c:v>
                </c:pt>
                <c:pt idx="2407">
                  <c:v>-9.316458666666666E-2</c:v>
                </c:pt>
                <c:pt idx="2408">
                  <c:v>-9.2798439999999996E-2</c:v>
                </c:pt>
                <c:pt idx="2409">
                  <c:v>-9.350407166666666E-2</c:v>
                </c:pt>
                <c:pt idx="2410">
                  <c:v>-9.1250721666666673E-2</c:v>
                </c:pt>
                <c:pt idx="2411">
                  <c:v>-9.1378259999999989E-2</c:v>
                </c:pt>
                <c:pt idx="2412">
                  <c:v>-9.160227E-2</c:v>
                </c:pt>
                <c:pt idx="2413">
                  <c:v>-8.9963810000000005E-2</c:v>
                </c:pt>
                <c:pt idx="2414">
                  <c:v>-8.9582426666666673E-2</c:v>
                </c:pt>
                <c:pt idx="2415">
                  <c:v>-9.0197325000000009E-2</c:v>
                </c:pt>
                <c:pt idx="2416">
                  <c:v>-8.7919846666666662E-2</c:v>
                </c:pt>
                <c:pt idx="2417">
                  <c:v>-8.834057666666667E-2</c:v>
                </c:pt>
                <c:pt idx="2418">
                  <c:v>-8.7972521666666664E-2</c:v>
                </c:pt>
                <c:pt idx="2419">
                  <c:v>-8.8277116666666669E-2</c:v>
                </c:pt>
                <c:pt idx="2420">
                  <c:v>-8.7277666666666656E-2</c:v>
                </c:pt>
                <c:pt idx="2421">
                  <c:v>-8.6868993333333339E-2</c:v>
                </c:pt>
                <c:pt idx="2422">
                  <c:v>-8.6723049999999996E-2</c:v>
                </c:pt>
                <c:pt idx="2423">
                  <c:v>-8.6054206666666674E-2</c:v>
                </c:pt>
                <c:pt idx="2424">
                  <c:v>-8.5642378333333338E-2</c:v>
                </c:pt>
                <c:pt idx="2425">
                  <c:v>-8.5028108333333324E-2</c:v>
                </c:pt>
                <c:pt idx="2426">
                  <c:v>-8.4905631666666675E-2</c:v>
                </c:pt>
                <c:pt idx="2427">
                  <c:v>-8.4570583333333324E-2</c:v>
                </c:pt>
                <c:pt idx="2428">
                  <c:v>-8.5146133333333346E-2</c:v>
                </c:pt>
                <c:pt idx="2429">
                  <c:v>-9.7168731666666674E-2</c:v>
                </c:pt>
                <c:pt idx="2430">
                  <c:v>-9.5442056666666664E-2</c:v>
                </c:pt>
                <c:pt idx="2431">
                  <c:v>-9.6022058333333327E-2</c:v>
                </c:pt>
                <c:pt idx="2432">
                  <c:v>-9.4818910000000006E-2</c:v>
                </c:pt>
                <c:pt idx="2433">
                  <c:v>-9.4945191666666665E-2</c:v>
                </c:pt>
                <c:pt idx="2434">
                  <c:v>-9.4804310000000003E-2</c:v>
                </c:pt>
                <c:pt idx="2435">
                  <c:v>-9.4700248333333334E-2</c:v>
                </c:pt>
                <c:pt idx="2436">
                  <c:v>-9.4185606666666671E-2</c:v>
                </c:pt>
                <c:pt idx="2437">
                  <c:v>-9.354469E-2</c:v>
                </c:pt>
                <c:pt idx="2438">
                  <c:v>-9.3123333333333322E-2</c:v>
                </c:pt>
                <c:pt idx="2439">
                  <c:v>-9.3088436666666663E-2</c:v>
                </c:pt>
                <c:pt idx="2440">
                  <c:v>-9.1672069999999994E-2</c:v>
                </c:pt>
                <c:pt idx="2441">
                  <c:v>-9.1825008333333333E-2</c:v>
                </c:pt>
                <c:pt idx="2442">
                  <c:v>-9.2269833333333343E-2</c:v>
                </c:pt>
                <c:pt idx="2443">
                  <c:v>-9.0998156666666663E-2</c:v>
                </c:pt>
                <c:pt idx="2444">
                  <c:v>-9.0420691666666678E-2</c:v>
                </c:pt>
                <c:pt idx="2445">
                  <c:v>-8.9831176666666665E-2</c:v>
                </c:pt>
                <c:pt idx="2446">
                  <c:v>-9.0947390000000003E-2</c:v>
                </c:pt>
                <c:pt idx="2447">
                  <c:v>-8.955197333333334E-2</c:v>
                </c:pt>
                <c:pt idx="2448">
                  <c:v>-8.9605903333333334E-2</c:v>
                </c:pt>
                <c:pt idx="2449">
                  <c:v>-8.8776525000000009E-2</c:v>
                </c:pt>
                <c:pt idx="2450">
                  <c:v>-8.8494141666666665E-2</c:v>
                </c:pt>
                <c:pt idx="2451">
                  <c:v>-8.7862110000000007E-2</c:v>
                </c:pt>
                <c:pt idx="2452">
                  <c:v>-8.8180024999999995E-2</c:v>
                </c:pt>
                <c:pt idx="2453">
                  <c:v>-8.724022666666667E-2</c:v>
                </c:pt>
                <c:pt idx="2454">
                  <c:v>-8.6458436666666666E-2</c:v>
                </c:pt>
                <c:pt idx="2455">
                  <c:v>-8.6775723333333332E-2</c:v>
                </c:pt>
                <c:pt idx="2456">
                  <c:v>-8.6000903333333337E-2</c:v>
                </c:pt>
                <c:pt idx="2457">
                  <c:v>-8.6290900000000004E-2</c:v>
                </c:pt>
                <c:pt idx="2458">
                  <c:v>-8.554020666666666E-2</c:v>
                </c:pt>
                <c:pt idx="2459">
                  <c:v>-8.4893585000000008E-2</c:v>
                </c:pt>
                <c:pt idx="2460">
                  <c:v>-8.3969004999999999E-2</c:v>
                </c:pt>
                <c:pt idx="2461">
                  <c:v>-8.4161909999999993E-2</c:v>
                </c:pt>
                <c:pt idx="2462">
                  <c:v>-8.4840273333333327E-2</c:v>
                </c:pt>
                <c:pt idx="2463">
                  <c:v>-9.7489826666666668E-2</c:v>
                </c:pt>
                <c:pt idx="2464">
                  <c:v>-9.655002E-2</c:v>
                </c:pt>
                <c:pt idx="2465">
                  <c:v>-9.5889433333333329E-2</c:v>
                </c:pt>
                <c:pt idx="2466">
                  <c:v>-9.4346158333333333E-2</c:v>
                </c:pt>
                <c:pt idx="2467">
                  <c:v>-9.3910836666666678E-2</c:v>
                </c:pt>
                <c:pt idx="2468">
                  <c:v>-9.3555481666666662E-2</c:v>
                </c:pt>
                <c:pt idx="2469">
                  <c:v>-9.4251608333333334E-2</c:v>
                </c:pt>
                <c:pt idx="2470">
                  <c:v>-9.2479245000000002E-2</c:v>
                </c:pt>
                <c:pt idx="2471">
                  <c:v>-9.1685390000000005E-2</c:v>
                </c:pt>
                <c:pt idx="2472">
                  <c:v>-9.2063601666666675E-2</c:v>
                </c:pt>
                <c:pt idx="2473">
                  <c:v>-9.1924628333333328E-2</c:v>
                </c:pt>
                <c:pt idx="2474">
                  <c:v>-9.1068593333333336E-2</c:v>
                </c:pt>
                <c:pt idx="2475">
                  <c:v>-9.1118724999999998E-2</c:v>
                </c:pt>
                <c:pt idx="2476">
                  <c:v>-9.0406728333333339E-2</c:v>
                </c:pt>
                <c:pt idx="2477">
                  <c:v>-9.0461945000000002E-2</c:v>
                </c:pt>
                <c:pt idx="2478">
                  <c:v>-8.9183283333333321E-2</c:v>
                </c:pt>
                <c:pt idx="2479">
                  <c:v>-8.9245470000000007E-2</c:v>
                </c:pt>
                <c:pt idx="2480">
                  <c:v>-8.9183283333333321E-2</c:v>
                </c:pt>
                <c:pt idx="2481">
                  <c:v>-8.8614709999999999E-2</c:v>
                </c:pt>
                <c:pt idx="2482">
                  <c:v>-8.7798014999999993E-2</c:v>
                </c:pt>
                <c:pt idx="2483">
                  <c:v>-8.7521975000000002E-2</c:v>
                </c:pt>
                <c:pt idx="2484">
                  <c:v>-8.6898183333333337E-2</c:v>
                </c:pt>
                <c:pt idx="2485">
                  <c:v>-8.6689416666666672E-2</c:v>
                </c:pt>
                <c:pt idx="2486">
                  <c:v>-8.6501589999999989E-2</c:v>
                </c:pt>
                <c:pt idx="2487">
                  <c:v>-8.6092281666666673E-2</c:v>
                </c:pt>
                <c:pt idx="2488">
                  <c:v>-8.4643563333333338E-2</c:v>
                </c:pt>
                <c:pt idx="2489">
                  <c:v>-8.5917146666666666E-2</c:v>
                </c:pt>
                <c:pt idx="2490">
                  <c:v>-8.5069354999999999E-2</c:v>
                </c:pt>
                <c:pt idx="2491">
                  <c:v>-8.464292666666666E-2</c:v>
                </c:pt>
                <c:pt idx="2492">
                  <c:v>-8.4988761666666662E-2</c:v>
                </c:pt>
                <c:pt idx="2493">
                  <c:v>-9.6065211666666664E-2</c:v>
                </c:pt>
                <c:pt idx="2494">
                  <c:v>-9.6597608333333335E-2</c:v>
                </c:pt>
                <c:pt idx="2495">
                  <c:v>-9.5020063333333335E-2</c:v>
                </c:pt>
                <c:pt idx="2496">
                  <c:v>-9.4273813333333331E-2</c:v>
                </c:pt>
                <c:pt idx="2497">
                  <c:v>-9.438613333333333E-2</c:v>
                </c:pt>
                <c:pt idx="2498">
                  <c:v>-9.4084071666666672E-2</c:v>
                </c:pt>
                <c:pt idx="2499">
                  <c:v>-9.346029833333333E-2</c:v>
                </c:pt>
                <c:pt idx="2500">
                  <c:v>-9.3772506666666658E-2</c:v>
                </c:pt>
                <c:pt idx="2501">
                  <c:v>-9.2235564999999992E-2</c:v>
                </c:pt>
                <c:pt idx="2502">
                  <c:v>-9.3042746666666662E-2</c:v>
                </c:pt>
                <c:pt idx="2503">
                  <c:v>-9.3717924999999994E-2</c:v>
                </c:pt>
                <c:pt idx="2504">
                  <c:v>-9.2075665000000001E-2</c:v>
                </c:pt>
                <c:pt idx="2505">
                  <c:v>-9.3000865000000002E-2</c:v>
                </c:pt>
                <c:pt idx="2506">
                  <c:v>-9.0637088333333338E-2</c:v>
                </c:pt>
                <c:pt idx="2507">
                  <c:v>-9.1573715E-2</c:v>
                </c:pt>
                <c:pt idx="2508">
                  <c:v>-9.0966423333333338E-2</c:v>
                </c:pt>
                <c:pt idx="2509">
                  <c:v>-9.038642999999999E-2</c:v>
                </c:pt>
                <c:pt idx="2510">
                  <c:v>-9.0102768333333333E-2</c:v>
                </c:pt>
                <c:pt idx="2511">
                  <c:v>-8.977026166666667E-2</c:v>
                </c:pt>
                <c:pt idx="2512">
                  <c:v>-8.9058908333333325E-2</c:v>
                </c:pt>
                <c:pt idx="2513">
                  <c:v>-8.8926911666666664E-2</c:v>
                </c:pt>
                <c:pt idx="2514">
                  <c:v>-8.8662298333333334E-2</c:v>
                </c:pt>
                <c:pt idx="2515">
                  <c:v>-8.8059456666666661E-2</c:v>
                </c:pt>
                <c:pt idx="2516">
                  <c:v>-8.7395691666666664E-2</c:v>
                </c:pt>
                <c:pt idx="2517">
                  <c:v>-8.6563769999999998E-2</c:v>
                </c:pt>
                <c:pt idx="2518">
                  <c:v>-8.7567026666666659E-2</c:v>
                </c:pt>
                <c:pt idx="2519">
                  <c:v>-8.6410213333333333E-2</c:v>
                </c:pt>
                <c:pt idx="2520">
                  <c:v>-8.5873356666666664E-2</c:v>
                </c:pt>
                <c:pt idx="2521">
                  <c:v>-8.6209678333333331E-2</c:v>
                </c:pt>
                <c:pt idx="2522">
                  <c:v>-8.5366336666666667E-2</c:v>
                </c:pt>
                <c:pt idx="2523">
                  <c:v>-8.4732396666666668E-2</c:v>
                </c:pt>
                <c:pt idx="2524">
                  <c:v>-8.3928395000000003E-2</c:v>
                </c:pt>
                <c:pt idx="2525">
                  <c:v>-8.5028743333333337E-2</c:v>
                </c:pt>
                <c:pt idx="2526">
                  <c:v>-8.3738024999999994E-2</c:v>
                </c:pt>
                <c:pt idx="2527">
                  <c:v>-9.6737226666666662E-2</c:v>
                </c:pt>
                <c:pt idx="2528">
                  <c:v>-9.544522833333334E-2</c:v>
                </c:pt>
                <c:pt idx="2529">
                  <c:v>-9.6199743333333324E-2</c:v>
                </c:pt>
                <c:pt idx="2530">
                  <c:v>-9.5449041666666665E-2</c:v>
                </c:pt>
                <c:pt idx="2531">
                  <c:v>-9.3653844999999999E-2</c:v>
                </c:pt>
                <c:pt idx="2532">
                  <c:v>-9.3441248333333338E-2</c:v>
                </c:pt>
                <c:pt idx="2533">
                  <c:v>-9.2601719999999998E-2</c:v>
                </c:pt>
                <c:pt idx="2534">
                  <c:v>-9.3574516666666663E-2</c:v>
                </c:pt>
                <c:pt idx="2535">
                  <c:v>-9.2997686666666662E-2</c:v>
                </c:pt>
                <c:pt idx="2536">
                  <c:v>-9.265692166666667E-2</c:v>
                </c:pt>
                <c:pt idx="2537">
                  <c:v>-9.1753928333333332E-2</c:v>
                </c:pt>
                <c:pt idx="2538">
                  <c:v>-9.1646694999999986E-2</c:v>
                </c:pt>
                <c:pt idx="2539">
                  <c:v>-9.0920098333333338E-2</c:v>
                </c:pt>
                <c:pt idx="2540">
                  <c:v>-9.2086441666666671E-2</c:v>
                </c:pt>
                <c:pt idx="2541">
                  <c:v>-9.0150364999999996E-2</c:v>
                </c:pt>
                <c:pt idx="2542">
                  <c:v>-8.858297666666666E-2</c:v>
                </c:pt>
                <c:pt idx="2543">
                  <c:v>-8.8846326666666656E-2</c:v>
                </c:pt>
                <c:pt idx="2544">
                  <c:v>-8.972583666666667E-2</c:v>
                </c:pt>
                <c:pt idx="2545">
                  <c:v>-8.7806891666666678E-2</c:v>
                </c:pt>
                <c:pt idx="2546">
                  <c:v>-8.70562E-2</c:v>
                </c:pt>
                <c:pt idx="2547">
                  <c:v>-8.801503166666666E-2</c:v>
                </c:pt>
                <c:pt idx="2548">
                  <c:v>-8.7112673333333335E-2</c:v>
                </c:pt>
                <c:pt idx="2549">
                  <c:v>-8.7178666666666668E-2</c:v>
                </c:pt>
                <c:pt idx="2550">
                  <c:v>-8.6182394999999995E-2</c:v>
                </c:pt>
                <c:pt idx="2551">
                  <c:v>-8.6031364999999999E-2</c:v>
                </c:pt>
                <c:pt idx="2552">
                  <c:v>-8.6069441666666677E-2</c:v>
                </c:pt>
                <c:pt idx="2553">
                  <c:v>-8.5949508333333327E-2</c:v>
                </c:pt>
                <c:pt idx="2554">
                  <c:v>-9.5201556666666659E-2</c:v>
                </c:pt>
                <c:pt idx="2555">
                  <c:v>-9.4695806666666674E-2</c:v>
                </c:pt>
                <c:pt idx="2556">
                  <c:v>-9.4337908333333331E-2</c:v>
                </c:pt>
                <c:pt idx="2557">
                  <c:v>-9.4381061666666669E-2</c:v>
                </c:pt>
                <c:pt idx="2558">
                  <c:v>-9.2684848333333333E-2</c:v>
                </c:pt>
                <c:pt idx="2559">
                  <c:v>-9.2950089999999999E-2</c:v>
                </c:pt>
                <c:pt idx="2560">
                  <c:v>-9.2719118333333336E-2</c:v>
                </c:pt>
                <c:pt idx="2561">
                  <c:v>-9.1828180000000009E-2</c:v>
                </c:pt>
                <c:pt idx="2562">
                  <c:v>-9.1904958333333328E-2</c:v>
                </c:pt>
                <c:pt idx="2563">
                  <c:v>-9.1422685000000004E-2</c:v>
                </c:pt>
                <c:pt idx="2564">
                  <c:v>-9.2230486666666653E-2</c:v>
                </c:pt>
                <c:pt idx="2565">
                  <c:v>-9.1202481666666654E-2</c:v>
                </c:pt>
                <c:pt idx="2566">
                  <c:v>-9.0641530000000012E-2</c:v>
                </c:pt>
                <c:pt idx="2567">
                  <c:v>-8.9833713333333329E-2</c:v>
                </c:pt>
                <c:pt idx="2568">
                  <c:v>-8.9432668333333326E-2</c:v>
                </c:pt>
                <c:pt idx="2569">
                  <c:v>-8.9494228333333328E-2</c:v>
                </c:pt>
                <c:pt idx="2570">
                  <c:v>-8.8864088333333341E-2</c:v>
                </c:pt>
                <c:pt idx="2571">
                  <c:v>-8.8498585000000005E-2</c:v>
                </c:pt>
                <c:pt idx="2572">
                  <c:v>-8.8119736666666656E-2</c:v>
                </c:pt>
                <c:pt idx="2573">
                  <c:v>-8.8086104999999998E-2</c:v>
                </c:pt>
                <c:pt idx="2574">
                  <c:v>-8.6904533333333339E-2</c:v>
                </c:pt>
                <c:pt idx="2575">
                  <c:v>-8.6801108333333335E-2</c:v>
                </c:pt>
                <c:pt idx="2576">
                  <c:v>-8.6019316666666665E-2</c:v>
                </c:pt>
                <c:pt idx="2577">
                  <c:v>-8.6063726666666659E-2</c:v>
                </c:pt>
                <c:pt idx="2578">
                  <c:v>-8.5587803333333323E-2</c:v>
                </c:pt>
                <c:pt idx="2579">
                  <c:v>-8.5979969999999989E-2</c:v>
                </c:pt>
                <c:pt idx="2580">
                  <c:v>-8.5073168333333324E-2</c:v>
                </c:pt>
                <c:pt idx="2581">
                  <c:v>-8.4972898333333338E-2</c:v>
                </c:pt>
                <c:pt idx="2582">
                  <c:v>-8.4441756666666659E-2</c:v>
                </c:pt>
                <c:pt idx="2583">
                  <c:v>-8.3982976666666667E-2</c:v>
                </c:pt>
                <c:pt idx="2584">
                  <c:v>-8.339916E-2</c:v>
                </c:pt>
                <c:pt idx="2585">
                  <c:v>-8.4140340000000008E-2</c:v>
                </c:pt>
                <c:pt idx="2586">
                  <c:v>-9.5601336666666661E-2</c:v>
                </c:pt>
                <c:pt idx="2587">
                  <c:v>-9.6128669999999999E-2</c:v>
                </c:pt>
                <c:pt idx="2588">
                  <c:v>-9.340445166666668E-2</c:v>
                </c:pt>
                <c:pt idx="2589">
                  <c:v>-9.4973111666666679E-2</c:v>
                </c:pt>
                <c:pt idx="2590">
                  <c:v>-9.5044811666666673E-2</c:v>
                </c:pt>
                <c:pt idx="2591">
                  <c:v>-9.3179813333333333E-2</c:v>
                </c:pt>
                <c:pt idx="2592">
                  <c:v>-9.2913929999999992E-2</c:v>
                </c:pt>
                <c:pt idx="2593">
                  <c:v>-9.3707148333333337E-2</c:v>
                </c:pt>
                <c:pt idx="2594">
                  <c:v>-9.2191791666666661E-2</c:v>
                </c:pt>
                <c:pt idx="2595">
                  <c:v>-9.1698089999999996E-2</c:v>
                </c:pt>
                <c:pt idx="2596">
                  <c:v>-9.1533096666666675E-2</c:v>
                </c:pt>
                <c:pt idx="2597">
                  <c:v>-9.0397850000000002E-2</c:v>
                </c:pt>
                <c:pt idx="2598">
                  <c:v>-9.173108666666667E-2</c:v>
                </c:pt>
                <c:pt idx="2599">
                  <c:v>-9.1359226666666668E-2</c:v>
                </c:pt>
                <c:pt idx="2600">
                  <c:v>-9.2156251666666675E-2</c:v>
                </c:pt>
                <c:pt idx="2601">
                  <c:v>-9.0328050000000007E-2</c:v>
                </c:pt>
                <c:pt idx="2602">
                  <c:v>-8.9508183333333338E-2</c:v>
                </c:pt>
                <c:pt idx="2603">
                  <c:v>-8.9419976666666665E-2</c:v>
                </c:pt>
                <c:pt idx="2604">
                  <c:v>-8.8871073333333328E-2</c:v>
                </c:pt>
                <c:pt idx="2605">
                  <c:v>-8.8933896666666665E-2</c:v>
                </c:pt>
                <c:pt idx="2606">
                  <c:v>-8.8303128333333328E-2</c:v>
                </c:pt>
                <c:pt idx="2607">
                  <c:v>-8.7755496666666669E-2</c:v>
                </c:pt>
                <c:pt idx="2608">
                  <c:v>-8.7460423333333343E-2</c:v>
                </c:pt>
                <c:pt idx="2609">
                  <c:v>-8.7289723333333333E-2</c:v>
                </c:pt>
                <c:pt idx="2610">
                  <c:v>-8.7396328333333342E-2</c:v>
                </c:pt>
                <c:pt idx="2611">
                  <c:v>-8.7605103333333337E-2</c:v>
                </c:pt>
                <c:pt idx="2612">
                  <c:v>-8.5464699999999991E-2</c:v>
                </c:pt>
                <c:pt idx="2613">
                  <c:v>-8.5672831666666657E-2</c:v>
                </c:pt>
                <c:pt idx="2614">
                  <c:v>-8.5415196666666665E-2</c:v>
                </c:pt>
                <c:pt idx="2615">
                  <c:v>-8.4954500000000002E-2</c:v>
                </c:pt>
                <c:pt idx="2616">
                  <c:v>-8.4173338333333333E-2</c:v>
                </c:pt>
                <c:pt idx="2617">
                  <c:v>-8.4608658333333336E-2</c:v>
                </c:pt>
                <c:pt idx="2618">
                  <c:v>-8.3363628333333342E-2</c:v>
                </c:pt>
                <c:pt idx="2619">
                  <c:v>-9.6586831666666664E-2</c:v>
                </c:pt>
                <c:pt idx="2620">
                  <c:v>-9.5312611666666672E-2</c:v>
                </c:pt>
                <c:pt idx="2621">
                  <c:v>-9.4902674999999992E-2</c:v>
                </c:pt>
                <c:pt idx="2622">
                  <c:v>-9.4448328333333331E-2</c:v>
                </c:pt>
                <c:pt idx="2623">
                  <c:v>-9.3761078333333331E-2</c:v>
                </c:pt>
                <c:pt idx="2624">
                  <c:v>-9.3944470000000002E-2</c:v>
                </c:pt>
                <c:pt idx="2625">
                  <c:v>-9.4507336666666664E-2</c:v>
                </c:pt>
                <c:pt idx="2626">
                  <c:v>-9.1944941666666669E-2</c:v>
                </c:pt>
                <c:pt idx="2627">
                  <c:v>-9.2363755000000006E-2</c:v>
                </c:pt>
                <c:pt idx="2628">
                  <c:v>-9.209152000000001E-2</c:v>
                </c:pt>
                <c:pt idx="2629">
                  <c:v>-9.1428398333333327E-2</c:v>
                </c:pt>
                <c:pt idx="2630">
                  <c:v>-9.1291325000000006E-2</c:v>
                </c:pt>
                <c:pt idx="2631">
                  <c:v>-9.165558E-2</c:v>
                </c:pt>
                <c:pt idx="2632">
                  <c:v>-9.0668178333333335E-2</c:v>
                </c:pt>
                <c:pt idx="2633">
                  <c:v>-9.0549516666666677E-2</c:v>
                </c:pt>
                <c:pt idx="2634">
                  <c:v>-8.9602096666666659E-2</c:v>
                </c:pt>
                <c:pt idx="2635">
                  <c:v>-8.9622401666666671E-2</c:v>
                </c:pt>
                <c:pt idx="2636">
                  <c:v>-8.9133786666666659E-2</c:v>
                </c:pt>
                <c:pt idx="2637">
                  <c:v>-8.8093726666666664E-2</c:v>
                </c:pt>
                <c:pt idx="2638">
                  <c:v>-8.8600746666666674E-2</c:v>
                </c:pt>
                <c:pt idx="2639">
                  <c:v>-8.7765018333333333E-2</c:v>
                </c:pt>
                <c:pt idx="2640">
                  <c:v>-8.7543551666666664E-2</c:v>
                </c:pt>
                <c:pt idx="2641">
                  <c:v>-8.6927375000000001E-2</c:v>
                </c:pt>
                <c:pt idx="2642">
                  <c:v>-8.7242761666666668E-2</c:v>
                </c:pt>
                <c:pt idx="2643">
                  <c:v>-8.7442016666666678E-2</c:v>
                </c:pt>
                <c:pt idx="2644">
                  <c:v>-8.6368321666666664E-2</c:v>
                </c:pt>
                <c:pt idx="2645">
                  <c:v>-8.6070076666666662E-2</c:v>
                </c:pt>
                <c:pt idx="2646">
                  <c:v>-8.5630950000000011E-2</c:v>
                </c:pt>
                <c:pt idx="2647">
                  <c:v>-8.6114493333333333E-2</c:v>
                </c:pt>
                <c:pt idx="2648">
                  <c:v>-8.3813539999999992E-2</c:v>
                </c:pt>
                <c:pt idx="2649">
                  <c:v>-8.4789506666666667E-2</c:v>
                </c:pt>
                <c:pt idx="2650">
                  <c:v>-8.3609206666666672E-2</c:v>
                </c:pt>
                <c:pt idx="2651">
                  <c:v>-8.3346493333333341E-2</c:v>
                </c:pt>
                <c:pt idx="2652">
                  <c:v>-8.3227825000000005E-2</c:v>
                </c:pt>
                <c:pt idx="2653">
                  <c:v>-9.5918623333333328E-2</c:v>
                </c:pt>
                <c:pt idx="2654">
                  <c:v>-9.6293028333333336E-2</c:v>
                </c:pt>
                <c:pt idx="2655">
                  <c:v>-9.4539698333333338E-2</c:v>
                </c:pt>
                <c:pt idx="2656">
                  <c:v>-9.3410793333333325E-2</c:v>
                </c:pt>
                <c:pt idx="2657">
                  <c:v>-9.3875305000000006E-2</c:v>
                </c:pt>
                <c:pt idx="2658">
                  <c:v>-9.3255956666666667E-2</c:v>
                </c:pt>
                <c:pt idx="2659">
                  <c:v>-9.2651843333333345E-2</c:v>
                </c:pt>
                <c:pt idx="2660">
                  <c:v>-9.3534533333333336E-2</c:v>
                </c:pt>
                <c:pt idx="2661">
                  <c:v>-9.1983016666666667E-2</c:v>
                </c:pt>
                <c:pt idx="2662">
                  <c:v>-9.2019176666666674E-2</c:v>
                </c:pt>
                <c:pt idx="2663">
                  <c:v>-9.1974131666666667E-2</c:v>
                </c:pt>
                <c:pt idx="2664">
                  <c:v>-9.1247543333333334E-2</c:v>
                </c:pt>
                <c:pt idx="2665">
                  <c:v>-9.1030518333333338E-2</c:v>
                </c:pt>
                <c:pt idx="2666">
                  <c:v>-9.1857370000000008E-2</c:v>
                </c:pt>
                <c:pt idx="2667">
                  <c:v>-9.0645973333333338E-2</c:v>
                </c:pt>
                <c:pt idx="2668">
                  <c:v>-8.9669363333333335E-2</c:v>
                </c:pt>
                <c:pt idx="2669">
                  <c:v>-8.9381265000000001E-2</c:v>
                </c:pt>
                <c:pt idx="2670">
                  <c:v>-8.8462408333333339E-2</c:v>
                </c:pt>
                <c:pt idx="2671">
                  <c:v>-8.8109596666666665E-2</c:v>
                </c:pt>
                <c:pt idx="2672">
                  <c:v>-8.8551886666666663E-2</c:v>
                </c:pt>
                <c:pt idx="2673">
                  <c:v>-8.8023916666666674E-2</c:v>
                </c:pt>
                <c:pt idx="2674">
                  <c:v>-8.7695845000000008E-2</c:v>
                </c:pt>
                <c:pt idx="2675">
                  <c:v>-8.7528316666666675E-2</c:v>
                </c:pt>
                <c:pt idx="2676">
                  <c:v>-8.7292258333333331E-2</c:v>
                </c:pt>
                <c:pt idx="2677">
                  <c:v>-8.6533943333333335E-2</c:v>
                </c:pt>
                <c:pt idx="2678">
                  <c:v>-8.6521888333333338E-2</c:v>
                </c:pt>
                <c:pt idx="2679">
                  <c:v>-8.5926031666666666E-2</c:v>
                </c:pt>
                <c:pt idx="2680">
                  <c:v>-8.5511653333333326E-2</c:v>
                </c:pt>
                <c:pt idx="2681">
                  <c:v>-8.5184216666666673E-2</c:v>
                </c:pt>
                <c:pt idx="2682">
                  <c:v>-8.4562969999999987E-2</c:v>
                </c:pt>
                <c:pt idx="2683">
                  <c:v>-8.4502044999999998E-2</c:v>
                </c:pt>
                <c:pt idx="2684">
                  <c:v>-9.6508773333333339E-2</c:v>
                </c:pt>
                <c:pt idx="2685">
                  <c:v>-9.5273899999999995E-2</c:v>
                </c:pt>
                <c:pt idx="2686">
                  <c:v>-9.4078993333333333E-2</c:v>
                </c:pt>
                <c:pt idx="2687">
                  <c:v>-9.4694534999999996E-2</c:v>
                </c:pt>
                <c:pt idx="2688">
                  <c:v>-9.4000951666666666E-2</c:v>
                </c:pt>
                <c:pt idx="2689">
                  <c:v>-9.3169021666666671E-2</c:v>
                </c:pt>
                <c:pt idx="2690">
                  <c:v>-9.2843485000000003E-2</c:v>
                </c:pt>
                <c:pt idx="2691">
                  <c:v>-9.234535666666667E-2</c:v>
                </c:pt>
                <c:pt idx="2692">
                  <c:v>-9.3646859999999998E-2</c:v>
                </c:pt>
                <c:pt idx="2693">
                  <c:v>-9.176218500000001E-2</c:v>
                </c:pt>
                <c:pt idx="2694">
                  <c:v>-9.1958896666666665E-2</c:v>
                </c:pt>
                <c:pt idx="2695">
                  <c:v>-9.2453861666666665E-2</c:v>
                </c:pt>
                <c:pt idx="2696">
                  <c:v>-9.1173926666666669E-2</c:v>
                </c:pt>
                <c:pt idx="2697">
                  <c:v>-9.1102861666666674E-2</c:v>
                </c:pt>
                <c:pt idx="2698">
                  <c:v>-8.9970151666666665E-2</c:v>
                </c:pt>
                <c:pt idx="2699">
                  <c:v>-9.0111024999999997E-2</c:v>
                </c:pt>
                <c:pt idx="2700">
                  <c:v>-8.9673805000000009E-2</c:v>
                </c:pt>
                <c:pt idx="2701">
                  <c:v>-8.9022731666666674E-2</c:v>
                </c:pt>
                <c:pt idx="2702">
                  <c:v>-8.8237770000000007E-2</c:v>
                </c:pt>
                <c:pt idx="2703">
                  <c:v>-8.8316448333333339E-2</c:v>
                </c:pt>
                <c:pt idx="2704">
                  <c:v>-8.7664119999999998E-2</c:v>
                </c:pt>
                <c:pt idx="2705">
                  <c:v>-8.7640006666666673E-2</c:v>
                </c:pt>
                <c:pt idx="2706">
                  <c:v>-8.6899463333333329E-2</c:v>
                </c:pt>
                <c:pt idx="2707">
                  <c:v>-8.6429246666666668E-2</c:v>
                </c:pt>
                <c:pt idx="2708">
                  <c:v>-8.625029666666667E-2</c:v>
                </c:pt>
                <c:pt idx="2709">
                  <c:v>-8.5701386666666671E-2</c:v>
                </c:pt>
                <c:pt idx="2710">
                  <c:v>-8.5189294999999998E-2</c:v>
                </c:pt>
                <c:pt idx="2711">
                  <c:v>-8.5955858333333329E-2</c:v>
                </c:pt>
                <c:pt idx="2712">
                  <c:v>-8.4496966666666659E-2</c:v>
                </c:pt>
                <c:pt idx="2713">
                  <c:v>-8.4924666666666676E-2</c:v>
                </c:pt>
                <c:pt idx="2714">
                  <c:v>-8.4330081666666654E-2</c:v>
                </c:pt>
                <c:pt idx="2715">
                  <c:v>-8.4553448333333323E-2</c:v>
                </c:pt>
                <c:pt idx="2716">
                  <c:v>-8.3504501666666661E-2</c:v>
                </c:pt>
                <c:pt idx="2717">
                  <c:v>-8.2992403333333339E-2</c:v>
                </c:pt>
                <c:pt idx="2718">
                  <c:v>-8.2475861666666678E-2</c:v>
                </c:pt>
                <c:pt idx="2719">
                  <c:v>-9.4394381666666666E-2</c:v>
                </c:pt>
                <c:pt idx="2720">
                  <c:v>-9.3004671666666663E-2</c:v>
                </c:pt>
                <c:pt idx="2721">
                  <c:v>-9.3091606666666674E-2</c:v>
                </c:pt>
                <c:pt idx="2722">
                  <c:v>-9.3252158333333321E-2</c:v>
                </c:pt>
                <c:pt idx="2723">
                  <c:v>-9.2092791666666673E-2</c:v>
                </c:pt>
                <c:pt idx="2724">
                  <c:v>-9.1451875000000002E-2</c:v>
                </c:pt>
                <c:pt idx="2725">
                  <c:v>-9.0979758333333341E-2</c:v>
                </c:pt>
                <c:pt idx="2726">
                  <c:v>-9.1394766666666655E-2</c:v>
                </c:pt>
                <c:pt idx="2727">
                  <c:v>-9.1357955000000005E-2</c:v>
                </c:pt>
                <c:pt idx="2728">
                  <c:v>-8.9449166666666663E-2</c:v>
                </c:pt>
                <c:pt idx="2729">
                  <c:v>-9.0249355000000003E-2</c:v>
                </c:pt>
                <c:pt idx="2730">
                  <c:v>-8.9435211666666667E-2</c:v>
                </c:pt>
                <c:pt idx="2731">
                  <c:v>-8.9463123333333339E-2</c:v>
                </c:pt>
                <c:pt idx="2732">
                  <c:v>-9.0338833333333327E-2</c:v>
                </c:pt>
                <c:pt idx="2733">
                  <c:v>-8.9036695000000013E-2</c:v>
                </c:pt>
                <c:pt idx="2734">
                  <c:v>-8.8591869999999989E-2</c:v>
                </c:pt>
                <c:pt idx="2735">
                  <c:v>-8.839768499999999E-2</c:v>
                </c:pt>
                <c:pt idx="2736">
                  <c:v>-8.8470030000000005E-2</c:v>
                </c:pt>
                <c:pt idx="2737">
                  <c:v>-8.7119651666666659E-2</c:v>
                </c:pt>
                <c:pt idx="2738">
                  <c:v>-8.7320819999999993E-2</c:v>
                </c:pt>
                <c:pt idx="2739">
                  <c:v>-8.6133535000000011E-2</c:v>
                </c:pt>
                <c:pt idx="2740">
                  <c:v>-8.6041521666666662E-2</c:v>
                </c:pt>
                <c:pt idx="2741">
                  <c:v>-8.5693773333333334E-2</c:v>
                </c:pt>
                <c:pt idx="2742">
                  <c:v>-8.6217299999999997E-2</c:v>
                </c:pt>
                <c:pt idx="2743">
                  <c:v>-8.5099816666666675E-2</c:v>
                </c:pt>
                <c:pt idx="2744">
                  <c:v>-8.5488176666666665E-2</c:v>
                </c:pt>
                <c:pt idx="2745">
                  <c:v>-8.4489361666666665E-2</c:v>
                </c:pt>
                <c:pt idx="2746">
                  <c:v>-8.5304784999999994E-2</c:v>
                </c:pt>
                <c:pt idx="2747">
                  <c:v>-8.4005173333333336E-2</c:v>
                </c:pt>
                <c:pt idx="2748">
                  <c:v>-8.3291919999999992E-2</c:v>
                </c:pt>
                <c:pt idx="2749">
                  <c:v>-8.3766571666666664E-2</c:v>
                </c:pt>
                <c:pt idx="2750">
                  <c:v>-8.3666951666666656E-2</c:v>
                </c:pt>
                <c:pt idx="2751">
                  <c:v>-8.278426333333333E-2</c:v>
                </c:pt>
                <c:pt idx="2752">
                  <c:v>-9.4753551666666672E-2</c:v>
                </c:pt>
                <c:pt idx="2753">
                  <c:v>-9.3636703333333335E-2</c:v>
                </c:pt>
                <c:pt idx="2754">
                  <c:v>-9.4206548333333334E-2</c:v>
                </c:pt>
                <c:pt idx="2755">
                  <c:v>-9.260997E-2</c:v>
                </c:pt>
                <c:pt idx="2756">
                  <c:v>-9.2341549999999994E-2</c:v>
                </c:pt>
                <c:pt idx="2757">
                  <c:v>-9.1781846666666667E-2</c:v>
                </c:pt>
                <c:pt idx="2758">
                  <c:v>-9.2031876666666665E-2</c:v>
                </c:pt>
                <c:pt idx="2759">
                  <c:v>-9.0604718333333334E-2</c:v>
                </c:pt>
                <c:pt idx="2760">
                  <c:v>-9.0430220000000006E-2</c:v>
                </c:pt>
                <c:pt idx="2761">
                  <c:v>-9.0438470000000007E-2</c:v>
                </c:pt>
                <c:pt idx="2762">
                  <c:v>-8.9545623333333338E-2</c:v>
                </c:pt>
                <c:pt idx="2763">
                  <c:v>-8.9908600000000005E-2</c:v>
                </c:pt>
                <c:pt idx="2764">
                  <c:v>-8.9495491666666663E-2</c:v>
                </c:pt>
                <c:pt idx="2765">
                  <c:v>-8.9540544999999999E-2</c:v>
                </c:pt>
                <c:pt idx="2766">
                  <c:v>-8.8892650000000004E-2</c:v>
                </c:pt>
                <c:pt idx="2767">
                  <c:v>-8.8258068333333342E-2</c:v>
                </c:pt>
                <c:pt idx="2768">
                  <c:v>-8.7247204999999994E-2</c:v>
                </c:pt>
                <c:pt idx="2769">
                  <c:v>-8.7392521666666667E-2</c:v>
                </c:pt>
                <c:pt idx="2770">
                  <c:v>-8.6945151666666665E-2</c:v>
                </c:pt>
                <c:pt idx="2771">
                  <c:v>-8.6597403333333337E-2</c:v>
                </c:pt>
                <c:pt idx="2772">
                  <c:v>-8.6393070000000002E-2</c:v>
                </c:pt>
                <c:pt idx="2773">
                  <c:v>-8.5809269999999993E-2</c:v>
                </c:pt>
                <c:pt idx="2774">
                  <c:v>-8.5457078333333325E-2</c:v>
                </c:pt>
                <c:pt idx="2775">
                  <c:v>-8.5351736666666678E-2</c:v>
                </c:pt>
                <c:pt idx="2776">
                  <c:v>-8.5517366666666664E-2</c:v>
                </c:pt>
                <c:pt idx="2777">
                  <c:v>-8.4067996666666658E-2</c:v>
                </c:pt>
                <c:pt idx="2778">
                  <c:v>-8.4381476666666663E-2</c:v>
                </c:pt>
                <c:pt idx="2779">
                  <c:v>-8.3935371666666661E-2</c:v>
                </c:pt>
                <c:pt idx="2780">
                  <c:v>-8.3287469999999988E-2</c:v>
                </c:pt>
                <c:pt idx="2781">
                  <c:v>-8.3665045000000007E-2</c:v>
                </c:pt>
                <c:pt idx="2782">
                  <c:v>-8.2390825000000001E-2</c:v>
                </c:pt>
                <c:pt idx="2783">
                  <c:v>-8.1754986666666668E-2</c:v>
                </c:pt>
                <c:pt idx="2784">
                  <c:v>-8.1768313333333328E-2</c:v>
                </c:pt>
                <c:pt idx="2785">
                  <c:v>-9.34146E-2</c:v>
                </c:pt>
                <c:pt idx="2786">
                  <c:v>-9.2881568333333331E-2</c:v>
                </c:pt>
                <c:pt idx="2787">
                  <c:v>-9.3055431666666674E-2</c:v>
                </c:pt>
                <c:pt idx="2788">
                  <c:v>-9.2957711666666665E-2</c:v>
                </c:pt>
                <c:pt idx="2789">
                  <c:v>-9.1609248333333324E-2</c:v>
                </c:pt>
                <c:pt idx="2790">
                  <c:v>-9.1306560000000009E-2</c:v>
                </c:pt>
                <c:pt idx="2791">
                  <c:v>-9.1088898333333335E-2</c:v>
                </c:pt>
                <c:pt idx="2792">
                  <c:v>-9.0552051666666675E-2</c:v>
                </c:pt>
                <c:pt idx="2793">
                  <c:v>-9.0348983333333327E-2</c:v>
                </c:pt>
                <c:pt idx="2794">
                  <c:v>-8.975249166666667E-2</c:v>
                </c:pt>
                <c:pt idx="2795">
                  <c:v>-8.9382536666666665E-2</c:v>
                </c:pt>
                <c:pt idx="2796">
                  <c:v>-9.0482251666666666E-2</c:v>
                </c:pt>
                <c:pt idx="2797">
                  <c:v>-8.863818666666666E-2</c:v>
                </c:pt>
                <c:pt idx="2798">
                  <c:v>-8.8525231666666662E-2</c:v>
                </c:pt>
                <c:pt idx="2799">
                  <c:v>-8.8094990000000012E-2</c:v>
                </c:pt>
                <c:pt idx="2800">
                  <c:v>-8.7959186666666675E-2</c:v>
                </c:pt>
                <c:pt idx="2801">
                  <c:v>-8.7255453333333344E-2</c:v>
                </c:pt>
                <c:pt idx="2802">
                  <c:v>-8.734176166666667E-2</c:v>
                </c:pt>
                <c:pt idx="2803">
                  <c:v>-8.6784601666666669E-2</c:v>
                </c:pt>
                <c:pt idx="2804">
                  <c:v>-8.6148763333333336E-2</c:v>
                </c:pt>
                <c:pt idx="2805">
                  <c:v>-8.5679173333333331E-2</c:v>
                </c:pt>
                <c:pt idx="2806">
                  <c:v>-8.6490798333333341E-2</c:v>
                </c:pt>
                <c:pt idx="2807">
                  <c:v>-8.619064500000001E-2</c:v>
                </c:pt>
                <c:pt idx="2808">
                  <c:v>-8.4559789999999996E-2</c:v>
                </c:pt>
                <c:pt idx="2809">
                  <c:v>-8.5526888333333329E-2</c:v>
                </c:pt>
                <c:pt idx="2810">
                  <c:v>-8.4659424999999996E-2</c:v>
                </c:pt>
                <c:pt idx="2811">
                  <c:v>-8.3975355000000002E-2</c:v>
                </c:pt>
                <c:pt idx="2812">
                  <c:v>-8.4232353333333329E-2</c:v>
                </c:pt>
                <c:pt idx="2813">
                  <c:v>-8.4373871666666669E-2</c:v>
                </c:pt>
                <c:pt idx="2814">
                  <c:v>-8.3158660000000009E-2</c:v>
                </c:pt>
                <c:pt idx="2815">
                  <c:v>-8.2980346666666677E-2</c:v>
                </c:pt>
                <c:pt idx="2816">
                  <c:v>-8.2211876666666669E-2</c:v>
                </c:pt>
                <c:pt idx="2817">
                  <c:v>-8.2920701666666666E-2</c:v>
                </c:pt>
                <c:pt idx="2818">
                  <c:v>-8.5068089999999999E-2</c:v>
                </c:pt>
                <c:pt idx="2819">
                  <c:v>-9.6767051666666673E-2</c:v>
                </c:pt>
                <c:pt idx="2820">
                  <c:v>-9.4699613333333335E-2</c:v>
                </c:pt>
                <c:pt idx="2821">
                  <c:v>-9.3971761666666667E-2</c:v>
                </c:pt>
                <c:pt idx="2822">
                  <c:v>-9.4429921666666666E-2</c:v>
                </c:pt>
                <c:pt idx="2823">
                  <c:v>-9.4587295000000002E-2</c:v>
                </c:pt>
                <c:pt idx="2824">
                  <c:v>-9.2764806666666672E-2</c:v>
                </c:pt>
                <c:pt idx="2825">
                  <c:v>-9.3779491666666673E-2</c:v>
                </c:pt>
                <c:pt idx="2826">
                  <c:v>-9.3569445000000001E-2</c:v>
                </c:pt>
                <c:pt idx="2827">
                  <c:v>-9.2632809999999996E-2</c:v>
                </c:pt>
                <c:pt idx="2828">
                  <c:v>-9.19957E-2</c:v>
                </c:pt>
                <c:pt idx="2829">
                  <c:v>-9.1142201666666672E-2</c:v>
                </c:pt>
                <c:pt idx="2830">
                  <c:v>-9.0665641666666671E-2</c:v>
                </c:pt>
                <c:pt idx="2831">
                  <c:v>-9.0074856666666675E-2</c:v>
                </c:pt>
                <c:pt idx="2832">
                  <c:v>-9.083951333333333E-2</c:v>
                </c:pt>
                <c:pt idx="2833">
                  <c:v>-8.9004970000000003E-2</c:v>
                </c:pt>
                <c:pt idx="2834">
                  <c:v>-8.8543629999999998E-2</c:v>
                </c:pt>
                <c:pt idx="2835">
                  <c:v>-8.9113473333333332E-2</c:v>
                </c:pt>
                <c:pt idx="2836">
                  <c:v>-8.8925020000000007E-2</c:v>
                </c:pt>
                <c:pt idx="2837">
                  <c:v>-8.7956658333333326E-2</c:v>
                </c:pt>
                <c:pt idx="2838">
                  <c:v>-8.7691401666666655E-2</c:v>
                </c:pt>
                <c:pt idx="2839">
                  <c:v>-8.6868993333333339E-2</c:v>
                </c:pt>
                <c:pt idx="2840">
                  <c:v>-8.6497131666666671E-2</c:v>
                </c:pt>
                <c:pt idx="2841">
                  <c:v>-8.6566948333333338E-2</c:v>
                </c:pt>
                <c:pt idx="2842">
                  <c:v>-8.5345386666666662E-2</c:v>
                </c:pt>
                <c:pt idx="2843">
                  <c:v>-9.7588816666666675E-2</c:v>
                </c:pt>
                <c:pt idx="2844">
                  <c:v>-9.7469520000000004E-2</c:v>
                </c:pt>
                <c:pt idx="2845">
                  <c:v>-9.6776556666666666E-2</c:v>
                </c:pt>
                <c:pt idx="2846">
                  <c:v>-9.5529628333333338E-2</c:v>
                </c:pt>
                <c:pt idx="2847">
                  <c:v>-9.4227496666666674E-2</c:v>
                </c:pt>
                <c:pt idx="2848">
                  <c:v>-9.3396838333333329E-2</c:v>
                </c:pt>
                <c:pt idx="2849">
                  <c:v>-9.2719744999999992E-2</c:v>
                </c:pt>
                <c:pt idx="2850">
                  <c:v>-9.2702619999999999E-2</c:v>
                </c:pt>
                <c:pt idx="2851">
                  <c:v>-9.3313710000000008E-2</c:v>
                </c:pt>
                <c:pt idx="2852">
                  <c:v>-9.247988E-2</c:v>
                </c:pt>
                <c:pt idx="2853">
                  <c:v>-9.1845941666666667E-2</c:v>
                </c:pt>
                <c:pt idx="2854">
                  <c:v>-9.128878166666668E-2</c:v>
                </c:pt>
                <c:pt idx="2855">
                  <c:v>-9.1673978333333336E-2</c:v>
                </c:pt>
                <c:pt idx="2856">
                  <c:v>-9.1993165000000002E-2</c:v>
                </c:pt>
                <c:pt idx="2857">
                  <c:v>-9.0584421666666665E-2</c:v>
                </c:pt>
                <c:pt idx="2858">
                  <c:v>-8.991430666666668E-2</c:v>
                </c:pt>
                <c:pt idx="2859">
                  <c:v>-8.9527861666666667E-2</c:v>
                </c:pt>
                <c:pt idx="2860">
                  <c:v>-8.9430133333333342E-2</c:v>
                </c:pt>
                <c:pt idx="2861">
                  <c:v>-8.8557601666666666E-2</c:v>
                </c:pt>
                <c:pt idx="2862">
                  <c:v>-8.8131164999999997E-2</c:v>
                </c:pt>
                <c:pt idx="2863">
                  <c:v>-8.7369044999999992E-2</c:v>
                </c:pt>
                <c:pt idx="2864">
                  <c:v>-8.7109501666666672E-2</c:v>
                </c:pt>
                <c:pt idx="2865">
                  <c:v>-8.6901363333333329E-2</c:v>
                </c:pt>
                <c:pt idx="2866">
                  <c:v>-8.6682431666666657E-2</c:v>
                </c:pt>
                <c:pt idx="2867">
                  <c:v>-8.6808713333333329E-2</c:v>
                </c:pt>
                <c:pt idx="2868">
                  <c:v>-8.6254096666666669E-2</c:v>
                </c:pt>
                <c:pt idx="2869">
                  <c:v>-8.5861930000000003E-2</c:v>
                </c:pt>
                <c:pt idx="2870">
                  <c:v>-8.4993846666666664E-2</c:v>
                </c:pt>
                <c:pt idx="2871">
                  <c:v>-8.452299499999999E-2</c:v>
                </c:pt>
                <c:pt idx="2872">
                  <c:v>-8.4342130000000001E-2</c:v>
                </c:pt>
                <c:pt idx="2873">
                  <c:v>-8.4276779999999996E-2</c:v>
                </c:pt>
                <c:pt idx="2874">
                  <c:v>-8.3882070000000003E-2</c:v>
                </c:pt>
                <c:pt idx="2875">
                  <c:v>-8.3974083333333338E-2</c:v>
                </c:pt>
                <c:pt idx="2876">
                  <c:v>-8.297273333333334E-2</c:v>
                </c:pt>
                <c:pt idx="2877">
                  <c:v>-8.2941635E-2</c:v>
                </c:pt>
                <c:pt idx="2878">
                  <c:v>-9.6298741666666673E-2</c:v>
                </c:pt>
                <c:pt idx="2879">
                  <c:v>-9.3976840000000006E-2</c:v>
                </c:pt>
                <c:pt idx="2880">
                  <c:v>-9.2825723333333332E-2</c:v>
                </c:pt>
                <c:pt idx="2881">
                  <c:v>-9.2820008333333329E-2</c:v>
                </c:pt>
                <c:pt idx="2882">
                  <c:v>-9.1299573333333328E-2</c:v>
                </c:pt>
                <c:pt idx="2883">
                  <c:v>-9.1440446666666675E-2</c:v>
                </c:pt>
                <c:pt idx="2884">
                  <c:v>-9.0022818333333338E-2</c:v>
                </c:pt>
                <c:pt idx="2885">
                  <c:v>-8.9893365000000003E-2</c:v>
                </c:pt>
                <c:pt idx="2886">
                  <c:v>-8.8951666666666679E-2</c:v>
                </c:pt>
                <c:pt idx="2887">
                  <c:v>-8.8440840000000007E-2</c:v>
                </c:pt>
                <c:pt idx="2888">
                  <c:v>-8.8358338333333328E-2</c:v>
                </c:pt>
                <c:pt idx="2889">
                  <c:v>-8.8961188333333344E-2</c:v>
                </c:pt>
                <c:pt idx="2890">
                  <c:v>-8.7787223333333345E-2</c:v>
                </c:pt>
                <c:pt idx="2891">
                  <c:v>-8.7650148333333344E-2</c:v>
                </c:pt>
                <c:pt idx="2892">
                  <c:v>-8.6407033333333327E-2</c:v>
                </c:pt>
                <c:pt idx="2893">
                  <c:v>-8.7712971666666667E-2</c:v>
                </c:pt>
                <c:pt idx="2894">
                  <c:v>-8.6755410000000005E-2</c:v>
                </c:pt>
                <c:pt idx="2895">
                  <c:v>-8.6285185E-2</c:v>
                </c:pt>
                <c:pt idx="2896">
                  <c:v>-8.4987489999999999E-2</c:v>
                </c:pt>
                <c:pt idx="2897">
                  <c:v>-8.5655704999999999E-2</c:v>
                </c:pt>
                <c:pt idx="2898">
                  <c:v>-8.5141689999999992E-2</c:v>
                </c:pt>
                <c:pt idx="2899">
                  <c:v>-8.4628328333333336E-2</c:v>
                </c:pt>
                <c:pt idx="2900">
                  <c:v>-8.3743103333333332E-2</c:v>
                </c:pt>
                <c:pt idx="2901">
                  <c:v>-8.4396076666666667E-2</c:v>
                </c:pt>
                <c:pt idx="2902">
                  <c:v>-8.3797041666666669E-2</c:v>
                </c:pt>
                <c:pt idx="2903">
                  <c:v>-8.3309690000000006E-2</c:v>
                </c:pt>
                <c:pt idx="2904">
                  <c:v>-9.453462E-2</c:v>
                </c:pt>
                <c:pt idx="2905">
                  <c:v>-9.4674230000000012E-2</c:v>
                </c:pt>
                <c:pt idx="2906">
                  <c:v>-9.4497814999999999E-2</c:v>
                </c:pt>
                <c:pt idx="2907">
                  <c:v>-9.4052355000000004E-2</c:v>
                </c:pt>
                <c:pt idx="2908">
                  <c:v>-9.2569986666666673E-2</c:v>
                </c:pt>
                <c:pt idx="2909">
                  <c:v>-9.3775033333333341E-2</c:v>
                </c:pt>
                <c:pt idx="2910">
                  <c:v>-9.3243273333333335E-2</c:v>
                </c:pt>
                <c:pt idx="2911">
                  <c:v>-9.2521763333333326E-2</c:v>
                </c:pt>
                <c:pt idx="2912">
                  <c:v>-9.2438006666666656E-2</c:v>
                </c:pt>
                <c:pt idx="2913">
                  <c:v>-9.1843406666666669E-2</c:v>
                </c:pt>
                <c:pt idx="2914">
                  <c:v>-9.0338206666666671E-2</c:v>
                </c:pt>
                <c:pt idx="2915">
                  <c:v>-9.1418241666666664E-2</c:v>
                </c:pt>
                <c:pt idx="2916">
                  <c:v>-9.129259666666667E-2</c:v>
                </c:pt>
                <c:pt idx="2917">
                  <c:v>-9.0570449999999997E-2</c:v>
                </c:pt>
                <c:pt idx="2918">
                  <c:v>-9.0078656666666673E-2</c:v>
                </c:pt>
                <c:pt idx="2919">
                  <c:v>-8.8933896666666665E-2</c:v>
                </c:pt>
                <c:pt idx="2920">
                  <c:v>-8.9268311666666669E-2</c:v>
                </c:pt>
                <c:pt idx="2921">
                  <c:v>-8.8492870000000001E-2</c:v>
                </c:pt>
                <c:pt idx="2922">
                  <c:v>-8.8487791666666663E-2</c:v>
                </c:pt>
                <c:pt idx="2923">
                  <c:v>-8.7487704999999999E-2</c:v>
                </c:pt>
                <c:pt idx="2924">
                  <c:v>-8.7088561666666661E-2</c:v>
                </c:pt>
                <c:pt idx="2925">
                  <c:v>-8.6254096666666669E-2</c:v>
                </c:pt>
                <c:pt idx="2926">
                  <c:v>-8.7181846666666674E-2</c:v>
                </c:pt>
                <c:pt idx="2927">
                  <c:v>-8.619380833333333E-2</c:v>
                </c:pt>
                <c:pt idx="2928">
                  <c:v>-8.5747711666666671E-2</c:v>
                </c:pt>
                <c:pt idx="2929">
                  <c:v>-8.4680995000000009E-2</c:v>
                </c:pt>
                <c:pt idx="2930">
                  <c:v>-8.4423995000000002E-2</c:v>
                </c:pt>
                <c:pt idx="2931">
                  <c:v>-8.4852965000000002E-2</c:v>
                </c:pt>
                <c:pt idx="2932">
                  <c:v>-8.4159375000000008E-2</c:v>
                </c:pt>
                <c:pt idx="2933">
                  <c:v>-8.379196333333333E-2</c:v>
                </c:pt>
                <c:pt idx="2934">
                  <c:v>-8.3604764999999998E-2</c:v>
                </c:pt>
                <c:pt idx="2935">
                  <c:v>-8.2979083333333328E-2</c:v>
                </c:pt>
                <c:pt idx="2936">
                  <c:v>-8.3797041666666669E-2</c:v>
                </c:pt>
                <c:pt idx="2937">
                  <c:v>-9.1778675000000004E-2</c:v>
                </c:pt>
                <c:pt idx="2938">
                  <c:v>-9.4578410000000002E-2</c:v>
                </c:pt>
                <c:pt idx="2939">
                  <c:v>-9.3795346666666654E-2</c:v>
                </c:pt>
                <c:pt idx="2940">
                  <c:v>-9.2391038333333328E-2</c:v>
                </c:pt>
                <c:pt idx="2941">
                  <c:v>-9.4089786666666661E-2</c:v>
                </c:pt>
                <c:pt idx="2942">
                  <c:v>-9.3254685000000004E-2</c:v>
                </c:pt>
                <c:pt idx="2943">
                  <c:v>-9.2320608333333345E-2</c:v>
                </c:pt>
                <c:pt idx="2944">
                  <c:v>-9.193414833333334E-2</c:v>
                </c:pt>
                <c:pt idx="2945">
                  <c:v>-9.1654308333333337E-2</c:v>
                </c:pt>
                <c:pt idx="2946">
                  <c:v>-9.1031790000000001E-2</c:v>
                </c:pt>
                <c:pt idx="2947">
                  <c:v>-9.1415079999999996E-2</c:v>
                </c:pt>
                <c:pt idx="2948">
                  <c:v>-9.2000778333333338E-2</c:v>
                </c:pt>
                <c:pt idx="2949">
                  <c:v>-9.0456231666666664E-2</c:v>
                </c:pt>
                <c:pt idx="2950">
                  <c:v>-8.9979036666666665E-2</c:v>
                </c:pt>
                <c:pt idx="2951">
                  <c:v>-8.9998069999999999E-2</c:v>
                </c:pt>
                <c:pt idx="2952">
                  <c:v>-8.9371753333333331E-2</c:v>
                </c:pt>
                <c:pt idx="2953">
                  <c:v>-8.879366000000001E-2</c:v>
                </c:pt>
                <c:pt idx="2954">
                  <c:v>-8.8632471666666671E-2</c:v>
                </c:pt>
                <c:pt idx="2955">
                  <c:v>-8.8117838333333337E-2</c:v>
                </c:pt>
                <c:pt idx="2956">
                  <c:v>-8.7271953333333332E-2</c:v>
                </c:pt>
                <c:pt idx="2957">
                  <c:v>-8.6852503333333331E-2</c:v>
                </c:pt>
                <c:pt idx="2958">
                  <c:v>-8.6253468333333333E-2</c:v>
                </c:pt>
                <c:pt idx="2959">
                  <c:v>-8.6243946666666668E-2</c:v>
                </c:pt>
                <c:pt idx="2960">
                  <c:v>-8.6116393333333333E-2</c:v>
                </c:pt>
                <c:pt idx="2961">
                  <c:v>-8.6026923333333324E-2</c:v>
                </c:pt>
                <c:pt idx="2962">
                  <c:v>-8.5288913333333341E-2</c:v>
                </c:pt>
                <c:pt idx="2963">
                  <c:v>-8.4990040000000003E-2</c:v>
                </c:pt>
                <c:pt idx="2964">
                  <c:v>-8.3649826666666677E-2</c:v>
                </c:pt>
                <c:pt idx="2965">
                  <c:v>-8.4390361666666663E-2</c:v>
                </c:pt>
                <c:pt idx="2966">
                  <c:v>-8.3346486666666664E-2</c:v>
                </c:pt>
                <c:pt idx="2967">
                  <c:v>-8.3098379999999999E-2</c:v>
                </c:pt>
                <c:pt idx="2968">
                  <c:v>-8.2947976666666673E-2</c:v>
                </c:pt>
                <c:pt idx="2969">
                  <c:v>-8.2864856666666667E-2</c:v>
                </c:pt>
                <c:pt idx="2970">
                  <c:v>-8.2805205000000007E-2</c:v>
                </c:pt>
                <c:pt idx="2971">
                  <c:v>-8.2270256666666666E-2</c:v>
                </c:pt>
                <c:pt idx="2972">
                  <c:v>-9.4565081666666675E-2</c:v>
                </c:pt>
                <c:pt idx="2973">
                  <c:v>-9.371983166666667E-2</c:v>
                </c:pt>
                <c:pt idx="2974">
                  <c:v>-9.3575788333333326E-2</c:v>
                </c:pt>
                <c:pt idx="2975">
                  <c:v>-9.3462196666666664E-2</c:v>
                </c:pt>
                <c:pt idx="2976">
                  <c:v>-9.2267298333333331E-2</c:v>
                </c:pt>
                <c:pt idx="2977">
                  <c:v>-9.1643516666666675E-2</c:v>
                </c:pt>
                <c:pt idx="2978">
                  <c:v>-9.025127166666666E-2</c:v>
                </c:pt>
                <c:pt idx="2979">
                  <c:v>-9.0482251666666666E-2</c:v>
                </c:pt>
                <c:pt idx="2980">
                  <c:v>-9.0575528333333336E-2</c:v>
                </c:pt>
                <c:pt idx="2981">
                  <c:v>-8.9416170000000003E-2</c:v>
                </c:pt>
                <c:pt idx="2982">
                  <c:v>-8.8977050000000002E-2</c:v>
                </c:pt>
                <c:pt idx="2983">
                  <c:v>-8.9056364999999998E-2</c:v>
                </c:pt>
                <c:pt idx="2984">
                  <c:v>-8.8245383333333344E-2</c:v>
                </c:pt>
                <c:pt idx="2985">
                  <c:v>-8.7535929999999998E-2</c:v>
                </c:pt>
                <c:pt idx="2986">
                  <c:v>-8.730050666666668E-2</c:v>
                </c:pt>
                <c:pt idx="2987">
                  <c:v>-8.7183109999999994E-2</c:v>
                </c:pt>
                <c:pt idx="2988">
                  <c:v>-8.6834740000000007E-2</c:v>
                </c:pt>
                <c:pt idx="2989">
                  <c:v>-8.5724234999999996E-2</c:v>
                </c:pt>
                <c:pt idx="2990">
                  <c:v>-8.5994561666666663E-2</c:v>
                </c:pt>
                <c:pt idx="2991">
                  <c:v>-8.5632221666666675E-2</c:v>
                </c:pt>
                <c:pt idx="2992">
                  <c:v>-8.5028108333333324E-2</c:v>
                </c:pt>
                <c:pt idx="2993">
                  <c:v>-8.5094101666666672E-2</c:v>
                </c:pt>
                <c:pt idx="2994">
                  <c:v>-8.5252738333333328E-2</c:v>
                </c:pt>
                <c:pt idx="2995">
                  <c:v>-8.4132098333333336E-2</c:v>
                </c:pt>
                <c:pt idx="2996">
                  <c:v>-8.374753833333333E-2</c:v>
                </c:pt>
                <c:pt idx="2997">
                  <c:v>-8.3499431666666665E-2</c:v>
                </c:pt>
                <c:pt idx="2998">
                  <c:v>-8.3132640000000008E-2</c:v>
                </c:pt>
                <c:pt idx="2999">
                  <c:v>-8.2959405E-2</c:v>
                </c:pt>
                <c:pt idx="3000">
                  <c:v>-8.2362270000000001E-2</c:v>
                </c:pt>
                <c:pt idx="3001">
                  <c:v>-8.312059166666666E-2</c:v>
                </c:pt>
                <c:pt idx="3002">
                  <c:v>-9.3794068333333341E-2</c:v>
                </c:pt>
                <c:pt idx="3003">
                  <c:v>-9.3853728333333331E-2</c:v>
                </c:pt>
                <c:pt idx="3004">
                  <c:v>-9.2786375000000004E-2</c:v>
                </c:pt>
                <c:pt idx="3005">
                  <c:v>-9.2689919999999995E-2</c:v>
                </c:pt>
                <c:pt idx="3006">
                  <c:v>-9.176218500000001E-2</c:v>
                </c:pt>
                <c:pt idx="3007">
                  <c:v>-9.0453696666666666E-2</c:v>
                </c:pt>
                <c:pt idx="3008">
                  <c:v>-9.0946761666666667E-2</c:v>
                </c:pt>
                <c:pt idx="3009">
                  <c:v>-9.0722116666666672E-2</c:v>
                </c:pt>
                <c:pt idx="3010">
                  <c:v>-9.0008863333333342E-2</c:v>
                </c:pt>
                <c:pt idx="3011">
                  <c:v>-8.9798188333333334E-2</c:v>
                </c:pt>
                <c:pt idx="3012">
                  <c:v>-8.9338120000000007E-2</c:v>
                </c:pt>
                <c:pt idx="3013">
                  <c:v>-8.8515075000000012E-2</c:v>
                </c:pt>
                <c:pt idx="3014">
                  <c:v>-8.7671733333333321E-2</c:v>
                </c:pt>
                <c:pt idx="3015">
                  <c:v>-8.7456615000000001E-2</c:v>
                </c:pt>
                <c:pt idx="3016">
                  <c:v>-8.695910833333334E-2</c:v>
                </c:pt>
                <c:pt idx="3017">
                  <c:v>-8.7047323333333329E-2</c:v>
                </c:pt>
                <c:pt idx="3018">
                  <c:v>-8.6276945000000008E-2</c:v>
                </c:pt>
                <c:pt idx="3019">
                  <c:v>-8.5830846666666669E-2</c:v>
                </c:pt>
                <c:pt idx="3020">
                  <c:v>-8.5674738333333333E-2</c:v>
                </c:pt>
                <c:pt idx="3021">
                  <c:v>-8.5827668333333343E-2</c:v>
                </c:pt>
                <c:pt idx="3022">
                  <c:v>-8.5589694999999993E-2</c:v>
                </c:pt>
                <c:pt idx="3023">
                  <c:v>-8.4412566666666661E-2</c:v>
                </c:pt>
                <c:pt idx="3024">
                  <c:v>-8.4113684999999994E-2</c:v>
                </c:pt>
                <c:pt idx="3025">
                  <c:v>-8.3412496666666669E-2</c:v>
                </c:pt>
                <c:pt idx="3026">
                  <c:v>-8.3276693333333332E-2</c:v>
                </c:pt>
                <c:pt idx="3027">
                  <c:v>-8.2425093333333324E-2</c:v>
                </c:pt>
                <c:pt idx="3028">
                  <c:v>-8.3292548333333327E-2</c:v>
                </c:pt>
                <c:pt idx="3029">
                  <c:v>-8.2850258333333329E-2</c:v>
                </c:pt>
                <c:pt idx="3030">
                  <c:v>-9.425033666666667E-2</c:v>
                </c:pt>
                <c:pt idx="3031">
                  <c:v>-9.435187166666667E-2</c:v>
                </c:pt>
                <c:pt idx="3032">
                  <c:v>-9.2261584999999993E-2</c:v>
                </c:pt>
                <c:pt idx="3033">
                  <c:v>-9.2597905000000008E-2</c:v>
                </c:pt>
                <c:pt idx="3034">
                  <c:v>-9.3356854999999989E-2</c:v>
                </c:pt>
                <c:pt idx="3035">
                  <c:v>-9.2174649999999997E-2</c:v>
                </c:pt>
                <c:pt idx="3036">
                  <c:v>-9.1797081666666669E-2</c:v>
                </c:pt>
                <c:pt idx="3037">
                  <c:v>-9.1231036666666668E-2</c:v>
                </c:pt>
                <c:pt idx="3038">
                  <c:v>-9.1163149999999998E-2</c:v>
                </c:pt>
                <c:pt idx="3039">
                  <c:v>-9.0135781666666664E-2</c:v>
                </c:pt>
                <c:pt idx="3040">
                  <c:v>-9.131798666666667E-2</c:v>
                </c:pt>
                <c:pt idx="3041">
                  <c:v>-9.043592666666668E-2</c:v>
                </c:pt>
                <c:pt idx="3042">
                  <c:v>-8.9510083333333337E-2</c:v>
                </c:pt>
                <c:pt idx="3043">
                  <c:v>-8.9805793333333342E-2</c:v>
                </c:pt>
                <c:pt idx="3044">
                  <c:v>-8.8761290000000007E-2</c:v>
                </c:pt>
                <c:pt idx="3045">
                  <c:v>-8.8590598333333326E-2</c:v>
                </c:pt>
                <c:pt idx="3046">
                  <c:v>-8.7432503333333342E-2</c:v>
                </c:pt>
                <c:pt idx="3047">
                  <c:v>-8.6876615000000004E-2</c:v>
                </c:pt>
                <c:pt idx="3048">
                  <c:v>-8.7119651666666659E-2</c:v>
                </c:pt>
                <c:pt idx="3049">
                  <c:v>-8.7784688333333333E-2</c:v>
                </c:pt>
                <c:pt idx="3050">
                  <c:v>-8.6601209999999998E-2</c:v>
                </c:pt>
                <c:pt idx="3051">
                  <c:v>-8.5999003333333338E-2</c:v>
                </c:pt>
                <c:pt idx="3052">
                  <c:v>-8.5630950000000011E-2</c:v>
                </c:pt>
                <c:pt idx="3053">
                  <c:v>-8.4866921666666664E-2</c:v>
                </c:pt>
                <c:pt idx="3054">
                  <c:v>-8.4786971666666669E-2</c:v>
                </c:pt>
                <c:pt idx="3055">
                  <c:v>-8.5068726666666677E-2</c:v>
                </c:pt>
                <c:pt idx="3056">
                  <c:v>-8.4253931666666657E-2</c:v>
                </c:pt>
                <c:pt idx="3057">
                  <c:v>-8.4381484999999992E-2</c:v>
                </c:pt>
                <c:pt idx="3058">
                  <c:v>-8.371265E-2</c:v>
                </c:pt>
                <c:pt idx="3059">
                  <c:v>-8.374182333333334E-2</c:v>
                </c:pt>
                <c:pt idx="3060">
                  <c:v>-8.291308166666668E-2</c:v>
                </c:pt>
                <c:pt idx="3061">
                  <c:v>-8.2394003333333327E-2</c:v>
                </c:pt>
                <c:pt idx="3062">
                  <c:v>-8.2637040000000009E-2</c:v>
                </c:pt>
                <c:pt idx="3063">
                  <c:v>-8.2140803333333332E-2</c:v>
                </c:pt>
                <c:pt idx="3064">
                  <c:v>-8.0826608333333327E-2</c:v>
                </c:pt>
                <c:pt idx="3065">
                  <c:v>-9.2885375000000006E-2</c:v>
                </c:pt>
                <c:pt idx="3066">
                  <c:v>-9.3523756666666666E-2</c:v>
                </c:pt>
                <c:pt idx="3067">
                  <c:v>-9.2380245E-2</c:v>
                </c:pt>
                <c:pt idx="3068">
                  <c:v>-9.1406186666666667E-2</c:v>
                </c:pt>
                <c:pt idx="3069">
                  <c:v>-9.1838963333333343E-2</c:v>
                </c:pt>
                <c:pt idx="3070">
                  <c:v>-9.1026074999999998E-2</c:v>
                </c:pt>
                <c:pt idx="3071">
                  <c:v>-9.0824921666666655E-2</c:v>
                </c:pt>
                <c:pt idx="3072">
                  <c:v>-9.0643430000000011E-2</c:v>
                </c:pt>
                <c:pt idx="3073">
                  <c:v>-9.0404200000000004E-2</c:v>
                </c:pt>
                <c:pt idx="3074">
                  <c:v>-8.9104596666666661E-2</c:v>
                </c:pt>
                <c:pt idx="3075">
                  <c:v>-9.0411186666666657E-2</c:v>
                </c:pt>
                <c:pt idx="3076">
                  <c:v>-8.9036695000000013E-2</c:v>
                </c:pt>
                <c:pt idx="3077">
                  <c:v>-8.8681968333333333E-2</c:v>
                </c:pt>
                <c:pt idx="3078">
                  <c:v>-8.860519E-2</c:v>
                </c:pt>
                <c:pt idx="3079">
                  <c:v>-8.8171148333333338E-2</c:v>
                </c:pt>
                <c:pt idx="3080">
                  <c:v>-8.7086018333333334E-2</c:v>
                </c:pt>
                <c:pt idx="3081">
                  <c:v>-8.6618343333333334E-2</c:v>
                </c:pt>
                <c:pt idx="3082">
                  <c:v>-8.6443830000000013E-2</c:v>
                </c:pt>
                <c:pt idx="3083">
                  <c:v>-8.6082760000000008E-2</c:v>
                </c:pt>
                <c:pt idx="3084">
                  <c:v>-8.5595425000000003E-2</c:v>
                </c:pt>
                <c:pt idx="3085">
                  <c:v>-8.5575739999999997E-2</c:v>
                </c:pt>
                <c:pt idx="3086">
                  <c:v>-8.5134084999999998E-2</c:v>
                </c:pt>
                <c:pt idx="3087">
                  <c:v>-8.4741281666666668E-2</c:v>
                </c:pt>
                <c:pt idx="3088">
                  <c:v>-9.3845478333333329E-2</c:v>
                </c:pt>
                <c:pt idx="3089">
                  <c:v>-9.4212261666666672E-2</c:v>
                </c:pt>
                <c:pt idx="3090">
                  <c:v>-9.3631624999999996E-2</c:v>
                </c:pt>
                <c:pt idx="3091">
                  <c:v>-9.2755286666666673E-2</c:v>
                </c:pt>
                <c:pt idx="3092">
                  <c:v>-9.3555481666666662E-2</c:v>
                </c:pt>
                <c:pt idx="3093">
                  <c:v>-9.3316881666666671E-2</c:v>
                </c:pt>
                <c:pt idx="3094">
                  <c:v>-9.1526755000000001E-2</c:v>
                </c:pt>
                <c:pt idx="3095">
                  <c:v>-9.2233038333333336E-2</c:v>
                </c:pt>
                <c:pt idx="3096">
                  <c:v>-9.1161878333333321E-2</c:v>
                </c:pt>
                <c:pt idx="3097">
                  <c:v>-9.0654849999999995E-2</c:v>
                </c:pt>
                <c:pt idx="3098">
                  <c:v>-9.0994978333333323E-2</c:v>
                </c:pt>
                <c:pt idx="3099">
                  <c:v>-9.1402379999999991E-2</c:v>
                </c:pt>
                <c:pt idx="3100">
                  <c:v>-8.964144333333332E-2</c:v>
                </c:pt>
                <c:pt idx="3101">
                  <c:v>-9.0179554999999995E-2</c:v>
                </c:pt>
                <c:pt idx="3102">
                  <c:v>-8.9457416666666664E-2</c:v>
                </c:pt>
                <c:pt idx="3103">
                  <c:v>-8.9223264999999996E-2</c:v>
                </c:pt>
                <c:pt idx="3104">
                  <c:v>-8.7551165E-2</c:v>
                </c:pt>
                <c:pt idx="3105">
                  <c:v>-8.7214843333333333E-2</c:v>
                </c:pt>
                <c:pt idx="3106">
                  <c:v>-8.7051121666666675E-2</c:v>
                </c:pt>
                <c:pt idx="3107">
                  <c:v>-8.6057385E-2</c:v>
                </c:pt>
                <c:pt idx="3108">
                  <c:v>-8.5951415000000003E-2</c:v>
                </c:pt>
                <c:pt idx="3109">
                  <c:v>-8.5722326666666668E-2</c:v>
                </c:pt>
                <c:pt idx="3110">
                  <c:v>-8.5123928333333335E-2</c:v>
                </c:pt>
                <c:pt idx="3111">
                  <c:v>-8.522608999999999E-2</c:v>
                </c:pt>
                <c:pt idx="3112">
                  <c:v>-8.5098544999999998E-2</c:v>
                </c:pt>
                <c:pt idx="3113">
                  <c:v>-8.3790691666666667E-2</c:v>
                </c:pt>
                <c:pt idx="3114">
                  <c:v>-8.429455000000001E-2</c:v>
                </c:pt>
                <c:pt idx="3115">
                  <c:v>-8.3332530000000002E-2</c:v>
                </c:pt>
                <c:pt idx="3116">
                  <c:v>-8.325067333333333E-2</c:v>
                </c:pt>
                <c:pt idx="3117">
                  <c:v>-8.2165558333333333E-2</c:v>
                </c:pt>
                <c:pt idx="3118">
                  <c:v>-8.2022141666666673E-2</c:v>
                </c:pt>
                <c:pt idx="3119">
                  <c:v>-8.158111500000001E-2</c:v>
                </c:pt>
                <c:pt idx="3120">
                  <c:v>-8.1488466666666662E-2</c:v>
                </c:pt>
                <c:pt idx="3121">
                  <c:v>-8.1407880000000002E-2</c:v>
                </c:pt>
                <c:pt idx="3122">
                  <c:v>-9.2221609999999996E-2</c:v>
                </c:pt>
                <c:pt idx="3123">
                  <c:v>-9.1964610000000002E-2</c:v>
                </c:pt>
                <c:pt idx="3124">
                  <c:v>-9.0503183333333334E-2</c:v>
                </c:pt>
                <c:pt idx="3125">
                  <c:v>-9.1035596666666677E-2</c:v>
                </c:pt>
                <c:pt idx="3126">
                  <c:v>-9.0231593333333332E-2</c:v>
                </c:pt>
                <c:pt idx="3127">
                  <c:v>-9.0282996666666671E-2</c:v>
                </c:pt>
                <c:pt idx="3128">
                  <c:v>-9.0055179999999999E-2</c:v>
                </c:pt>
                <c:pt idx="3129">
                  <c:v>-9.0395951666666668E-2</c:v>
                </c:pt>
                <c:pt idx="3130">
                  <c:v>-8.982609833333334E-2</c:v>
                </c:pt>
                <c:pt idx="3131">
                  <c:v>-8.8371030000000003E-2</c:v>
                </c:pt>
                <c:pt idx="3132">
                  <c:v>-8.7664754999999997E-2</c:v>
                </c:pt>
                <c:pt idx="3133">
                  <c:v>-8.8395143333333343E-2</c:v>
                </c:pt>
                <c:pt idx="3134">
                  <c:v>-8.6273138333333332E-2</c:v>
                </c:pt>
                <c:pt idx="3135">
                  <c:v>-8.7696479999999993E-2</c:v>
                </c:pt>
                <c:pt idx="3136">
                  <c:v>-8.7030816666666663E-2</c:v>
                </c:pt>
                <c:pt idx="3137">
                  <c:v>-8.6684338333333333E-2</c:v>
                </c:pt>
                <c:pt idx="3138">
                  <c:v>-8.6021845E-2</c:v>
                </c:pt>
                <c:pt idx="3139">
                  <c:v>-8.6395613333333329E-2</c:v>
                </c:pt>
                <c:pt idx="3140">
                  <c:v>-8.5011601666666672E-2</c:v>
                </c:pt>
                <c:pt idx="3141">
                  <c:v>-8.4595323333333333E-2</c:v>
                </c:pt>
                <c:pt idx="3142">
                  <c:v>-8.4383376666666662E-2</c:v>
                </c:pt>
                <c:pt idx="3143">
                  <c:v>-8.3970276666666663E-2</c:v>
                </c:pt>
                <c:pt idx="3144">
                  <c:v>-9.3733794999999995E-2</c:v>
                </c:pt>
                <c:pt idx="3145">
                  <c:v>-9.3205189999999993E-2</c:v>
                </c:pt>
                <c:pt idx="3146">
                  <c:v>-9.250399333333334E-2</c:v>
                </c:pt>
                <c:pt idx="3147">
                  <c:v>-9.281048833333333E-2</c:v>
                </c:pt>
                <c:pt idx="3148">
                  <c:v>-9.2118174999999997E-2</c:v>
                </c:pt>
                <c:pt idx="3149">
                  <c:v>-9.2622661666666675E-2</c:v>
                </c:pt>
                <c:pt idx="3150">
                  <c:v>-9.1519776666666663E-2</c:v>
                </c:pt>
                <c:pt idx="3151">
                  <c:v>-9.0640894999999999E-2</c:v>
                </c:pt>
                <c:pt idx="3152">
                  <c:v>-9.0943583333333342E-2</c:v>
                </c:pt>
                <c:pt idx="3153">
                  <c:v>-9.0418156666666666E-2</c:v>
                </c:pt>
                <c:pt idx="3154">
                  <c:v>-9.0171304999999993E-2</c:v>
                </c:pt>
                <c:pt idx="3155">
                  <c:v>-9.128244666666667E-2</c:v>
                </c:pt>
                <c:pt idx="3156">
                  <c:v>-8.9843233333333342E-2</c:v>
                </c:pt>
                <c:pt idx="3157">
                  <c:v>-8.9670634999999999E-2</c:v>
                </c:pt>
                <c:pt idx="3158">
                  <c:v>-8.8974508333333327E-2</c:v>
                </c:pt>
                <c:pt idx="3159">
                  <c:v>-8.9051295000000003E-2</c:v>
                </c:pt>
                <c:pt idx="3160">
                  <c:v>-8.7998533333333337E-2</c:v>
                </c:pt>
                <c:pt idx="3161">
                  <c:v>-8.7848775000000004E-2</c:v>
                </c:pt>
                <c:pt idx="3162">
                  <c:v>-8.7169781666666654E-2</c:v>
                </c:pt>
                <c:pt idx="3163">
                  <c:v>-8.6301056666666667E-2</c:v>
                </c:pt>
                <c:pt idx="3164">
                  <c:v>-8.6368321666666664E-2</c:v>
                </c:pt>
                <c:pt idx="3165">
                  <c:v>-8.7124728333333332E-2</c:v>
                </c:pt>
                <c:pt idx="3166">
                  <c:v>-8.5712806666666655E-2</c:v>
                </c:pt>
                <c:pt idx="3167">
                  <c:v>-8.5241961666666671E-2</c:v>
                </c:pt>
                <c:pt idx="3168">
                  <c:v>-8.5200706666666667E-2</c:v>
                </c:pt>
                <c:pt idx="3169">
                  <c:v>-8.4840910000000005E-2</c:v>
                </c:pt>
                <c:pt idx="3170">
                  <c:v>-8.5036356666666674E-2</c:v>
                </c:pt>
                <c:pt idx="3171">
                  <c:v>-8.4574389999999999E-2</c:v>
                </c:pt>
                <c:pt idx="3172">
                  <c:v>-8.3657431666666671E-2</c:v>
                </c:pt>
                <c:pt idx="3173">
                  <c:v>-8.3806555000000005E-2</c:v>
                </c:pt>
                <c:pt idx="3174">
                  <c:v>-8.3965833333333337E-2</c:v>
                </c:pt>
                <c:pt idx="3175">
                  <c:v>-8.2753165000000004E-2</c:v>
                </c:pt>
                <c:pt idx="3176">
                  <c:v>-8.2969555E-2</c:v>
                </c:pt>
                <c:pt idx="3177">
                  <c:v>-8.2449841666666662E-2</c:v>
                </c:pt>
                <c:pt idx="3178">
                  <c:v>-8.1650281666666671E-2</c:v>
                </c:pt>
                <c:pt idx="3179">
                  <c:v>-9.2377083333333332E-2</c:v>
                </c:pt>
                <c:pt idx="3180">
                  <c:v>-9.2375183333333333E-2</c:v>
                </c:pt>
                <c:pt idx="3181">
                  <c:v>-9.2139108333333331E-2</c:v>
                </c:pt>
                <c:pt idx="3182">
                  <c:v>-9.1862440000000004E-2</c:v>
                </c:pt>
                <c:pt idx="3183">
                  <c:v>-9.1198055E-2</c:v>
                </c:pt>
                <c:pt idx="3184">
                  <c:v>-9.010531166666666E-2</c:v>
                </c:pt>
                <c:pt idx="3185">
                  <c:v>-9.0477173333333341E-2</c:v>
                </c:pt>
                <c:pt idx="3186">
                  <c:v>-9.0079291666666658E-2</c:v>
                </c:pt>
                <c:pt idx="3187">
                  <c:v>-8.9666828333333323E-2</c:v>
                </c:pt>
                <c:pt idx="3188">
                  <c:v>-8.9286708333333326E-2</c:v>
                </c:pt>
                <c:pt idx="3189">
                  <c:v>-8.9090633333333322E-2</c:v>
                </c:pt>
                <c:pt idx="3190">
                  <c:v>-8.9062715000000001E-2</c:v>
                </c:pt>
                <c:pt idx="3191">
                  <c:v>-8.8295523333333334E-2</c:v>
                </c:pt>
                <c:pt idx="3192">
                  <c:v>-8.6752868333333344E-2</c:v>
                </c:pt>
                <c:pt idx="3193">
                  <c:v>-8.7849410000000003E-2</c:v>
                </c:pt>
                <c:pt idx="3194">
                  <c:v>-8.7024466666666661E-2</c:v>
                </c:pt>
                <c:pt idx="3195">
                  <c:v>-8.5711534999999991E-2</c:v>
                </c:pt>
                <c:pt idx="3196">
                  <c:v>-8.6139241666666672E-2</c:v>
                </c:pt>
                <c:pt idx="3197">
                  <c:v>-8.5249574999999994E-2</c:v>
                </c:pt>
                <c:pt idx="3198">
                  <c:v>-8.4752066666666667E-2</c:v>
                </c:pt>
                <c:pt idx="3199">
                  <c:v>-8.4906268333333326E-2</c:v>
                </c:pt>
                <c:pt idx="3200">
                  <c:v>-8.4095286666666672E-2</c:v>
                </c:pt>
                <c:pt idx="3201">
                  <c:v>-8.4058483333333336E-2</c:v>
                </c:pt>
                <c:pt idx="3202">
                  <c:v>-8.4248853333333346E-2</c:v>
                </c:pt>
                <c:pt idx="3203">
                  <c:v>-8.2952419999999999E-2</c:v>
                </c:pt>
                <c:pt idx="3204">
                  <c:v>-8.2982246666666676E-2</c:v>
                </c:pt>
                <c:pt idx="3205">
                  <c:v>-8.2440956666666662E-2</c:v>
                </c:pt>
                <c:pt idx="3206">
                  <c:v>-8.2174444999999999E-2</c:v>
                </c:pt>
                <c:pt idx="3207">
                  <c:v>-8.1528448333333337E-2</c:v>
                </c:pt>
                <c:pt idx="3208">
                  <c:v>-8.1720089999999995E-2</c:v>
                </c:pt>
                <c:pt idx="3209">
                  <c:v>-8.1453570000000003E-2</c:v>
                </c:pt>
                <c:pt idx="3210">
                  <c:v>-9.1552138333333338E-2</c:v>
                </c:pt>
                <c:pt idx="3211">
                  <c:v>-9.1810416666666672E-2</c:v>
                </c:pt>
                <c:pt idx="3212">
                  <c:v>-9.235994833333333E-2</c:v>
                </c:pt>
                <c:pt idx="3213">
                  <c:v>-9.1831986666666657E-2</c:v>
                </c:pt>
                <c:pt idx="3214">
                  <c:v>-9.0400393333333329E-2</c:v>
                </c:pt>
                <c:pt idx="3215">
                  <c:v>-9.0275383333333334E-2</c:v>
                </c:pt>
                <c:pt idx="3216">
                  <c:v>-9.0303938333333333E-2</c:v>
                </c:pt>
                <c:pt idx="3217">
                  <c:v>-8.9320341666666664E-2</c:v>
                </c:pt>
                <c:pt idx="3218">
                  <c:v>-8.9575449999999987E-2</c:v>
                </c:pt>
                <c:pt idx="3219">
                  <c:v>-8.9420613333333329E-2</c:v>
                </c:pt>
                <c:pt idx="3220">
                  <c:v>-8.9140136666666661E-2</c:v>
                </c:pt>
                <c:pt idx="3221">
                  <c:v>-8.8832990000000001E-2</c:v>
                </c:pt>
                <c:pt idx="3222">
                  <c:v>-8.8054378333333336E-2</c:v>
                </c:pt>
                <c:pt idx="3223">
                  <c:v>-8.7966808333333341E-2</c:v>
                </c:pt>
                <c:pt idx="3224">
                  <c:v>-8.7917311666666664E-2</c:v>
                </c:pt>
                <c:pt idx="3225">
                  <c:v>-8.7398235000000005E-2</c:v>
                </c:pt>
                <c:pt idx="3226">
                  <c:v>-8.6499039999999999E-2</c:v>
                </c:pt>
                <c:pt idx="3227">
                  <c:v>-8.5929195E-2</c:v>
                </c:pt>
                <c:pt idx="3228">
                  <c:v>-8.6012966666666663E-2</c:v>
                </c:pt>
                <c:pt idx="3229">
                  <c:v>-8.6010416666666659E-2</c:v>
                </c:pt>
                <c:pt idx="3230">
                  <c:v>-8.4884063333333343E-2</c:v>
                </c:pt>
                <c:pt idx="3231">
                  <c:v>-8.5811178333333335E-2</c:v>
                </c:pt>
                <c:pt idx="3232">
                  <c:v>-8.4641654999999996E-2</c:v>
                </c:pt>
                <c:pt idx="3233">
                  <c:v>-8.4005181666666665E-2</c:v>
                </c:pt>
                <c:pt idx="3234">
                  <c:v>-8.3770394999999997E-2</c:v>
                </c:pt>
                <c:pt idx="3235">
                  <c:v>-8.274365333333332E-2</c:v>
                </c:pt>
                <c:pt idx="3236">
                  <c:v>-8.2818531666666667E-2</c:v>
                </c:pt>
                <c:pt idx="3237">
                  <c:v>-8.3180236666666671E-2</c:v>
                </c:pt>
                <c:pt idx="3238">
                  <c:v>-8.2253121666666665E-2</c:v>
                </c:pt>
                <c:pt idx="3239">
                  <c:v>-8.1395188333333326E-2</c:v>
                </c:pt>
                <c:pt idx="3240">
                  <c:v>-8.1649016666666657E-2</c:v>
                </c:pt>
                <c:pt idx="3241">
                  <c:v>-8.2420651666666664E-2</c:v>
                </c:pt>
                <c:pt idx="3242">
                  <c:v>-8.0647659999999996E-2</c:v>
                </c:pt>
                <c:pt idx="3243">
                  <c:v>-9.209152000000001E-2</c:v>
                </c:pt>
                <c:pt idx="3244">
                  <c:v>-9.1583871666666664E-2</c:v>
                </c:pt>
                <c:pt idx="3245">
                  <c:v>-9.1019724999999996E-2</c:v>
                </c:pt>
                <c:pt idx="3246">
                  <c:v>-9.1107305E-2</c:v>
                </c:pt>
                <c:pt idx="3247">
                  <c:v>-9.0327413333333342E-2</c:v>
                </c:pt>
                <c:pt idx="3248">
                  <c:v>-8.9946040000000005E-2</c:v>
                </c:pt>
                <c:pt idx="3249">
                  <c:v>-8.9469480000000004E-2</c:v>
                </c:pt>
                <c:pt idx="3250">
                  <c:v>-8.8773353333333332E-2</c:v>
                </c:pt>
                <c:pt idx="3251">
                  <c:v>-8.9259433333333332E-2</c:v>
                </c:pt>
                <c:pt idx="3252">
                  <c:v>-8.8495413333333328E-2</c:v>
                </c:pt>
                <c:pt idx="3253">
                  <c:v>-8.8503026666666665E-2</c:v>
                </c:pt>
                <c:pt idx="3254">
                  <c:v>-8.7938253333333327E-2</c:v>
                </c:pt>
                <c:pt idx="3255">
                  <c:v>-8.8274575000000008E-2</c:v>
                </c:pt>
                <c:pt idx="3256">
                  <c:v>-8.7556243333333325E-2</c:v>
                </c:pt>
                <c:pt idx="3257">
                  <c:v>-8.6544099999999999E-2</c:v>
                </c:pt>
                <c:pt idx="3258">
                  <c:v>-8.6315654999999991E-2</c:v>
                </c:pt>
                <c:pt idx="3259">
                  <c:v>-8.6092281666666673E-2</c:v>
                </c:pt>
                <c:pt idx="3260">
                  <c:v>-8.5834646666666667E-2</c:v>
                </c:pt>
                <c:pt idx="3261">
                  <c:v>-8.5137883333333331E-2</c:v>
                </c:pt>
                <c:pt idx="3262">
                  <c:v>-8.5094738333333336E-2</c:v>
                </c:pt>
                <c:pt idx="3263">
                  <c:v>-8.5014779999999998E-2</c:v>
                </c:pt>
                <c:pt idx="3264">
                  <c:v>-8.4290098333333327E-2</c:v>
                </c:pt>
                <c:pt idx="3265">
                  <c:v>-8.4401154999999992E-2</c:v>
                </c:pt>
                <c:pt idx="3266">
                  <c:v>-8.416191666666667E-2</c:v>
                </c:pt>
                <c:pt idx="3267">
                  <c:v>-9.3436821666666656E-2</c:v>
                </c:pt>
                <c:pt idx="3268">
                  <c:v>-9.3311174999999996E-2</c:v>
                </c:pt>
                <c:pt idx="3269">
                  <c:v>-9.177107000000001E-2</c:v>
                </c:pt>
                <c:pt idx="3270">
                  <c:v>-9.195826E-2</c:v>
                </c:pt>
                <c:pt idx="3271">
                  <c:v>-9.0379453333333332E-2</c:v>
                </c:pt>
                <c:pt idx="3272">
                  <c:v>-9.0625023333333346E-2</c:v>
                </c:pt>
                <c:pt idx="3273">
                  <c:v>-8.9697916666666669E-2</c:v>
                </c:pt>
                <c:pt idx="3274">
                  <c:v>-9.0400393333333329E-2</c:v>
                </c:pt>
                <c:pt idx="3275">
                  <c:v>-8.9494856666666664E-2</c:v>
                </c:pt>
                <c:pt idx="3276">
                  <c:v>-8.8695931666666672E-2</c:v>
                </c:pt>
                <c:pt idx="3277">
                  <c:v>-8.8597575000000012E-2</c:v>
                </c:pt>
                <c:pt idx="3278">
                  <c:v>-8.8338668333333342E-2</c:v>
                </c:pt>
                <c:pt idx="3279">
                  <c:v>-8.8770166666666664E-2</c:v>
                </c:pt>
                <c:pt idx="3280">
                  <c:v>-8.7607009999999999E-2</c:v>
                </c:pt>
                <c:pt idx="3281">
                  <c:v>-8.816606166666667E-2</c:v>
                </c:pt>
                <c:pt idx="3282">
                  <c:v>-8.6731934999999996E-2</c:v>
                </c:pt>
                <c:pt idx="3283">
                  <c:v>-8.5867008333333328E-2</c:v>
                </c:pt>
                <c:pt idx="3284">
                  <c:v>-8.5872721666666665E-2</c:v>
                </c:pt>
                <c:pt idx="3285">
                  <c:v>-8.5477383333333337E-2</c:v>
                </c:pt>
                <c:pt idx="3286">
                  <c:v>-8.490753999999999E-2</c:v>
                </c:pt>
                <c:pt idx="3287">
                  <c:v>-8.6224270000000006E-2</c:v>
                </c:pt>
                <c:pt idx="3288">
                  <c:v>-8.4857408333333328E-2</c:v>
                </c:pt>
                <c:pt idx="3289">
                  <c:v>-8.4374500000000005E-2</c:v>
                </c:pt>
                <c:pt idx="3290">
                  <c:v>-8.3692971666666657E-2</c:v>
                </c:pt>
                <c:pt idx="3291">
                  <c:v>-8.3876991666666664E-2</c:v>
                </c:pt>
                <c:pt idx="3292">
                  <c:v>-8.3045076666666662E-2</c:v>
                </c:pt>
                <c:pt idx="3293">
                  <c:v>-8.2614199999999999E-2</c:v>
                </c:pt>
                <c:pt idx="3294">
                  <c:v>-8.2473325E-2</c:v>
                </c:pt>
                <c:pt idx="3295">
                  <c:v>-8.1750543333333342E-2</c:v>
                </c:pt>
                <c:pt idx="3296">
                  <c:v>-8.1238453333333321E-2</c:v>
                </c:pt>
                <c:pt idx="3297">
                  <c:v>-8.0703504999999995E-2</c:v>
                </c:pt>
                <c:pt idx="3298">
                  <c:v>-8.1464355000000002E-2</c:v>
                </c:pt>
                <c:pt idx="3299">
                  <c:v>-8.0496628333333334E-2</c:v>
                </c:pt>
                <c:pt idx="3300">
                  <c:v>-9.0822378333333328E-2</c:v>
                </c:pt>
                <c:pt idx="3301">
                  <c:v>-9.1020370000000003E-2</c:v>
                </c:pt>
                <c:pt idx="3302">
                  <c:v>-9.0700546666666659E-2</c:v>
                </c:pt>
                <c:pt idx="3303">
                  <c:v>-9.0585056666666663E-2</c:v>
                </c:pt>
                <c:pt idx="3304">
                  <c:v>-9.0720845000000008E-2</c:v>
                </c:pt>
                <c:pt idx="3305">
                  <c:v>-8.9291151666666665E-2</c:v>
                </c:pt>
                <c:pt idx="3306">
                  <c:v>-8.8045501666666665E-2</c:v>
                </c:pt>
                <c:pt idx="3307">
                  <c:v>-8.9699188333333332E-2</c:v>
                </c:pt>
                <c:pt idx="3308">
                  <c:v>-8.8565841666666659E-2</c:v>
                </c:pt>
                <c:pt idx="3309">
                  <c:v>-8.7682524999999997E-2</c:v>
                </c:pt>
                <c:pt idx="3310">
                  <c:v>-8.6334053333333341E-2</c:v>
                </c:pt>
                <c:pt idx="3311">
                  <c:v>-8.7036530000000001E-2</c:v>
                </c:pt>
                <c:pt idx="3312">
                  <c:v>-8.6895013333333326E-2</c:v>
                </c:pt>
                <c:pt idx="3313">
                  <c:v>-8.5097908333333333E-2</c:v>
                </c:pt>
                <c:pt idx="3314">
                  <c:v>-8.5698215000000008E-2</c:v>
                </c:pt>
                <c:pt idx="3315">
                  <c:v>-8.5454543333333341E-2</c:v>
                </c:pt>
                <c:pt idx="3316">
                  <c:v>-8.4146054999999997E-2</c:v>
                </c:pt>
                <c:pt idx="3317">
                  <c:v>-8.5024936666666662E-2</c:v>
                </c:pt>
                <c:pt idx="3318">
                  <c:v>-8.4125750000000013E-2</c:v>
                </c:pt>
                <c:pt idx="3319">
                  <c:v>-8.3567324999999998E-2</c:v>
                </c:pt>
                <c:pt idx="3320">
                  <c:v>-8.3119948333333332E-2</c:v>
                </c:pt>
                <c:pt idx="3321">
                  <c:v>-9.3318788333333333E-2</c:v>
                </c:pt>
                <c:pt idx="3322">
                  <c:v>-9.3181078333333334E-2</c:v>
                </c:pt>
                <c:pt idx="3323">
                  <c:v>-9.2222238333333331E-2</c:v>
                </c:pt>
                <c:pt idx="3324">
                  <c:v>-9.1576886666666663E-2</c:v>
                </c:pt>
                <c:pt idx="3325">
                  <c:v>-9.1097148333333336E-2</c:v>
                </c:pt>
                <c:pt idx="3326">
                  <c:v>-9.2088349999999999E-2</c:v>
                </c:pt>
                <c:pt idx="3327">
                  <c:v>-8.9292423333333343E-2</c:v>
                </c:pt>
                <c:pt idx="3328">
                  <c:v>-9.0187811666666659E-2</c:v>
                </c:pt>
                <c:pt idx="3329">
                  <c:v>-8.9943496666666664E-2</c:v>
                </c:pt>
                <c:pt idx="3330">
                  <c:v>-8.8364053333333345E-2</c:v>
                </c:pt>
                <c:pt idx="3331">
                  <c:v>-8.9478358333333341E-2</c:v>
                </c:pt>
                <c:pt idx="3332">
                  <c:v>-8.8917398333333328E-2</c:v>
                </c:pt>
                <c:pt idx="3333">
                  <c:v>-8.9220086666666656E-2</c:v>
                </c:pt>
                <c:pt idx="3334">
                  <c:v>-8.7930011666666655E-2</c:v>
                </c:pt>
                <c:pt idx="3335">
                  <c:v>-8.7132986666666662E-2</c:v>
                </c:pt>
                <c:pt idx="3336">
                  <c:v>-8.7527688333333339E-2</c:v>
                </c:pt>
                <c:pt idx="3337">
                  <c:v>-8.7631749999999994E-2</c:v>
                </c:pt>
                <c:pt idx="3338">
                  <c:v>-8.6981320000000001E-2</c:v>
                </c:pt>
                <c:pt idx="3339">
                  <c:v>-8.7563848333333333E-2</c:v>
                </c:pt>
                <c:pt idx="3340">
                  <c:v>-8.5136628333333325E-2</c:v>
                </c:pt>
                <c:pt idx="3341">
                  <c:v>-8.5780071666666666E-2</c:v>
                </c:pt>
                <c:pt idx="3342">
                  <c:v>-8.5019858333333323E-2</c:v>
                </c:pt>
                <c:pt idx="3343">
                  <c:v>-8.5722326666666668E-2</c:v>
                </c:pt>
                <c:pt idx="3344">
                  <c:v>-8.5712178333333347E-2</c:v>
                </c:pt>
                <c:pt idx="3345">
                  <c:v>-8.4104799999999993E-2</c:v>
                </c:pt>
                <c:pt idx="3346">
                  <c:v>-8.4854873333333344E-2</c:v>
                </c:pt>
                <c:pt idx="3347">
                  <c:v>-8.3261466666666673E-2</c:v>
                </c:pt>
                <c:pt idx="3348">
                  <c:v>-8.3775456666666664E-2</c:v>
                </c:pt>
                <c:pt idx="3349">
                  <c:v>-8.3150409999999994E-2</c:v>
                </c:pt>
                <c:pt idx="3350">
                  <c:v>-8.2328001666666678E-2</c:v>
                </c:pt>
                <c:pt idx="3351">
                  <c:v>-8.2249323333333332E-2</c:v>
                </c:pt>
                <c:pt idx="3352">
                  <c:v>-8.1922515000000001E-2</c:v>
                </c:pt>
                <c:pt idx="3353">
                  <c:v>-8.1141353333333333E-2</c:v>
                </c:pt>
                <c:pt idx="3354">
                  <c:v>-8.1737216666666654E-2</c:v>
                </c:pt>
                <c:pt idx="3355">
                  <c:v>-8.1050618333333324E-2</c:v>
                </c:pt>
                <c:pt idx="3356">
                  <c:v>-8.1380590000000003E-2</c:v>
                </c:pt>
                <c:pt idx="3357">
                  <c:v>-9.2130868333333324E-2</c:v>
                </c:pt>
                <c:pt idx="3358">
                  <c:v>-9.182055833333333E-2</c:v>
                </c:pt>
                <c:pt idx="3359">
                  <c:v>-9.1264041666666657E-2</c:v>
                </c:pt>
                <c:pt idx="3360">
                  <c:v>-9.0505735000000004E-2</c:v>
                </c:pt>
                <c:pt idx="3361">
                  <c:v>-9.0183370000000013E-2</c:v>
                </c:pt>
                <c:pt idx="3362">
                  <c:v>-8.9880044999999992E-2</c:v>
                </c:pt>
                <c:pt idx="3363">
                  <c:v>-8.8763833333333333E-2</c:v>
                </c:pt>
                <c:pt idx="3364">
                  <c:v>-8.8829191666666668E-2</c:v>
                </c:pt>
                <c:pt idx="3365">
                  <c:v>-8.8694660000000008E-2</c:v>
                </c:pt>
                <c:pt idx="3366">
                  <c:v>-8.9382536666666665E-2</c:v>
                </c:pt>
                <c:pt idx="3367">
                  <c:v>-8.785195333333333E-2</c:v>
                </c:pt>
                <c:pt idx="3368">
                  <c:v>-8.8199066666666673E-2</c:v>
                </c:pt>
                <c:pt idx="3369">
                  <c:v>-8.682584833333333E-2</c:v>
                </c:pt>
                <c:pt idx="3370">
                  <c:v>-8.7169154999999998E-2</c:v>
                </c:pt>
                <c:pt idx="3371">
                  <c:v>-8.5722326666666668E-2</c:v>
                </c:pt>
                <c:pt idx="3372">
                  <c:v>-8.5576374999999996E-2</c:v>
                </c:pt>
                <c:pt idx="3373">
                  <c:v>-8.5314941666666672E-2</c:v>
                </c:pt>
                <c:pt idx="3374">
                  <c:v>-8.4771745000000009E-2</c:v>
                </c:pt>
                <c:pt idx="3375">
                  <c:v>-8.3852880000000005E-2</c:v>
                </c:pt>
                <c:pt idx="3376">
                  <c:v>-8.4128919999999996E-2</c:v>
                </c:pt>
                <c:pt idx="3377">
                  <c:v>-8.3574303333333336E-2</c:v>
                </c:pt>
                <c:pt idx="3378">
                  <c:v>-8.3309054999999993E-2</c:v>
                </c:pt>
                <c:pt idx="3379">
                  <c:v>-8.3890963333333332E-2</c:v>
                </c:pt>
                <c:pt idx="3380">
                  <c:v>-8.2687179999999999E-2</c:v>
                </c:pt>
                <c:pt idx="3381">
                  <c:v>-8.1966933333333325E-2</c:v>
                </c:pt>
                <c:pt idx="3382">
                  <c:v>-8.2272791666666664E-2</c:v>
                </c:pt>
                <c:pt idx="3383">
                  <c:v>-8.1668686666666671E-2</c:v>
                </c:pt>
                <c:pt idx="3384">
                  <c:v>-9.1201861666666675E-2</c:v>
                </c:pt>
                <c:pt idx="3385">
                  <c:v>-9.0743064999999998E-2</c:v>
                </c:pt>
                <c:pt idx="3386">
                  <c:v>-9.0643430000000011E-2</c:v>
                </c:pt>
                <c:pt idx="3387">
                  <c:v>-8.9909863333333326E-2</c:v>
                </c:pt>
                <c:pt idx="3388">
                  <c:v>-8.8865360000000004E-2</c:v>
                </c:pt>
                <c:pt idx="3389">
                  <c:v>-9.0222079999999996E-2</c:v>
                </c:pt>
                <c:pt idx="3390">
                  <c:v>-8.945043833333334E-2</c:v>
                </c:pt>
                <c:pt idx="3391">
                  <c:v>-8.7970614999999988E-2</c:v>
                </c:pt>
                <c:pt idx="3392">
                  <c:v>-8.8118473333333336E-2</c:v>
                </c:pt>
                <c:pt idx="3393">
                  <c:v>-8.8120373333333335E-2</c:v>
                </c:pt>
                <c:pt idx="3394">
                  <c:v>-8.746169333333334E-2</c:v>
                </c:pt>
                <c:pt idx="3395">
                  <c:v>-8.727893833333332E-2</c:v>
                </c:pt>
                <c:pt idx="3396">
                  <c:v>-8.7352538333333341E-2</c:v>
                </c:pt>
                <c:pt idx="3397">
                  <c:v>-8.6608823333333335E-2</c:v>
                </c:pt>
                <c:pt idx="3398">
                  <c:v>-8.5776901666666669E-2</c:v>
                </c:pt>
                <c:pt idx="3399">
                  <c:v>-8.6376580000000008E-2</c:v>
                </c:pt>
                <c:pt idx="3400">
                  <c:v>-8.5968541666666662E-2</c:v>
                </c:pt>
                <c:pt idx="3401">
                  <c:v>-8.6019953333333329E-2</c:v>
                </c:pt>
                <c:pt idx="3402">
                  <c:v>-8.4980520000000004E-2</c:v>
                </c:pt>
                <c:pt idx="3403">
                  <c:v>-8.5430431666666667E-2</c:v>
                </c:pt>
                <c:pt idx="3404">
                  <c:v>-9.4276985000000008E-2</c:v>
                </c:pt>
                <c:pt idx="3405">
                  <c:v>-9.2722288333333333E-2</c:v>
                </c:pt>
                <c:pt idx="3406">
                  <c:v>-9.2449418333333339E-2</c:v>
                </c:pt>
                <c:pt idx="3407">
                  <c:v>-9.231996499999999E-2</c:v>
                </c:pt>
                <c:pt idx="3408">
                  <c:v>-9.1550866666666661E-2</c:v>
                </c:pt>
                <c:pt idx="3409">
                  <c:v>-9.1499471666666665E-2</c:v>
                </c:pt>
                <c:pt idx="3410">
                  <c:v>-9.0814130000000007E-2</c:v>
                </c:pt>
                <c:pt idx="3411">
                  <c:v>-9.030710833333333E-2</c:v>
                </c:pt>
                <c:pt idx="3412">
                  <c:v>-9.0429585000000007E-2</c:v>
                </c:pt>
                <c:pt idx="3413">
                  <c:v>-8.9637001666666674E-2</c:v>
                </c:pt>
                <c:pt idx="3414">
                  <c:v>-9.0185268333333332E-2</c:v>
                </c:pt>
                <c:pt idx="3415">
                  <c:v>-8.8961180000000001E-2</c:v>
                </c:pt>
                <c:pt idx="3416">
                  <c:v>-8.9741071666666672E-2</c:v>
                </c:pt>
                <c:pt idx="3417">
                  <c:v>-8.8380543333333339E-2</c:v>
                </c:pt>
                <c:pt idx="3418">
                  <c:v>-8.7388713333333326E-2</c:v>
                </c:pt>
                <c:pt idx="3419">
                  <c:v>-8.7167891666666664E-2</c:v>
                </c:pt>
                <c:pt idx="3420">
                  <c:v>-8.6580268333333335E-2</c:v>
                </c:pt>
                <c:pt idx="3421">
                  <c:v>-8.636387999999999E-2</c:v>
                </c:pt>
                <c:pt idx="3422">
                  <c:v>-8.5982505000000001E-2</c:v>
                </c:pt>
                <c:pt idx="3423">
                  <c:v>-8.5366971666666666E-2</c:v>
                </c:pt>
                <c:pt idx="3424">
                  <c:v>-8.4549641666666661E-2</c:v>
                </c:pt>
                <c:pt idx="3425">
                  <c:v>-8.5801021666666671E-2</c:v>
                </c:pt>
                <c:pt idx="3426">
                  <c:v>-8.4307233333333328E-2</c:v>
                </c:pt>
                <c:pt idx="3427">
                  <c:v>-8.4209505000000004E-2</c:v>
                </c:pt>
                <c:pt idx="3428">
                  <c:v>-8.3977898333333328E-2</c:v>
                </c:pt>
                <c:pt idx="3429">
                  <c:v>-8.3399796666666665E-2</c:v>
                </c:pt>
                <c:pt idx="3430">
                  <c:v>-8.3005095000000001E-2</c:v>
                </c:pt>
                <c:pt idx="3431">
                  <c:v>-8.2526628333333324E-2</c:v>
                </c:pt>
                <c:pt idx="3432">
                  <c:v>-8.2438421666666664E-2</c:v>
                </c:pt>
                <c:pt idx="3433">
                  <c:v>-8.2465705E-2</c:v>
                </c:pt>
                <c:pt idx="3434">
                  <c:v>-8.1530984999999986E-2</c:v>
                </c:pt>
                <c:pt idx="3435">
                  <c:v>-8.096304E-2</c:v>
                </c:pt>
                <c:pt idx="3436">
                  <c:v>-8.1347593333333343E-2</c:v>
                </c:pt>
                <c:pt idx="3437">
                  <c:v>-8.1041724999999995E-2</c:v>
                </c:pt>
                <c:pt idx="3438">
                  <c:v>-8.0619104999999996E-2</c:v>
                </c:pt>
                <c:pt idx="3439">
                  <c:v>-9.2278091666666659E-2</c:v>
                </c:pt>
                <c:pt idx="3440">
                  <c:v>-9.1011484999999989E-2</c:v>
                </c:pt>
                <c:pt idx="3441">
                  <c:v>-9.0484149999999999E-2</c:v>
                </c:pt>
                <c:pt idx="3442">
                  <c:v>-9.088583833333333E-2</c:v>
                </c:pt>
                <c:pt idx="3443">
                  <c:v>-9.0165599999999999E-2</c:v>
                </c:pt>
                <c:pt idx="3444">
                  <c:v>-9.0745591666666667E-2</c:v>
                </c:pt>
                <c:pt idx="3445">
                  <c:v>-8.937683166666667E-2</c:v>
                </c:pt>
                <c:pt idx="3446">
                  <c:v>-8.9596383333333335E-2</c:v>
                </c:pt>
                <c:pt idx="3447">
                  <c:v>-8.9376195000000005E-2</c:v>
                </c:pt>
                <c:pt idx="3448">
                  <c:v>-8.8889471666666664E-2</c:v>
                </c:pt>
                <c:pt idx="3449">
                  <c:v>-8.8530301666666672E-2</c:v>
                </c:pt>
                <c:pt idx="3450">
                  <c:v>-8.8034073333333338E-2</c:v>
                </c:pt>
                <c:pt idx="3451">
                  <c:v>-8.8017583333333343E-2</c:v>
                </c:pt>
                <c:pt idx="3452">
                  <c:v>-8.7492148333333325E-2</c:v>
                </c:pt>
                <c:pt idx="3453">
                  <c:v>-8.6999718333333337E-2</c:v>
                </c:pt>
                <c:pt idx="3454">
                  <c:v>-8.6286456666666664E-2</c:v>
                </c:pt>
                <c:pt idx="3455">
                  <c:v>-8.5579555000000002E-2</c:v>
                </c:pt>
                <c:pt idx="3456">
                  <c:v>-8.6045965000000002E-2</c:v>
                </c:pt>
                <c:pt idx="3457">
                  <c:v>-8.5646185E-2</c:v>
                </c:pt>
                <c:pt idx="3458">
                  <c:v>-8.5667116666666668E-2</c:v>
                </c:pt>
                <c:pt idx="3459">
                  <c:v>-8.422601166666667E-2</c:v>
                </c:pt>
                <c:pt idx="3460">
                  <c:v>-8.4275508333333332E-2</c:v>
                </c:pt>
                <c:pt idx="3461">
                  <c:v>-8.5041434999999999E-2</c:v>
                </c:pt>
                <c:pt idx="3462">
                  <c:v>-8.3961391666666663E-2</c:v>
                </c:pt>
                <c:pt idx="3463">
                  <c:v>-8.3402339999999991E-2</c:v>
                </c:pt>
                <c:pt idx="3464">
                  <c:v>-8.3524180000000003E-2</c:v>
                </c:pt>
                <c:pt idx="3465">
                  <c:v>-8.2746188333333331E-2</c:v>
                </c:pt>
                <c:pt idx="3466">
                  <c:v>-8.175307833333334E-2</c:v>
                </c:pt>
                <c:pt idx="3467">
                  <c:v>-8.2182058333333322E-2</c:v>
                </c:pt>
                <c:pt idx="3468">
                  <c:v>-8.1744201666666669E-2</c:v>
                </c:pt>
                <c:pt idx="3469">
                  <c:v>-8.1990416666666677E-2</c:v>
                </c:pt>
                <c:pt idx="3470">
                  <c:v>-8.1331093333333326E-2</c:v>
                </c:pt>
                <c:pt idx="3471">
                  <c:v>-8.0963046666666663E-2</c:v>
                </c:pt>
                <c:pt idx="3472">
                  <c:v>-9.1538809999999998E-2</c:v>
                </c:pt>
                <c:pt idx="3473">
                  <c:v>-9.1823736666666669E-2</c:v>
                </c:pt>
                <c:pt idx="3474">
                  <c:v>-9.0918199999999991E-2</c:v>
                </c:pt>
                <c:pt idx="3475">
                  <c:v>-9.0539359999999999E-2</c:v>
                </c:pt>
                <c:pt idx="3476">
                  <c:v>-8.9982834999999997E-2</c:v>
                </c:pt>
                <c:pt idx="3477">
                  <c:v>-8.9967608333333338E-2</c:v>
                </c:pt>
                <c:pt idx="3478">
                  <c:v>-9.050446333333334E-2</c:v>
                </c:pt>
                <c:pt idx="3479">
                  <c:v>-8.8332319999999992E-2</c:v>
                </c:pt>
                <c:pt idx="3480">
                  <c:v>-8.8884401666666654E-2</c:v>
                </c:pt>
                <c:pt idx="3481">
                  <c:v>-8.897577999999999E-2</c:v>
                </c:pt>
                <c:pt idx="3482">
                  <c:v>-8.7691401666666655E-2</c:v>
                </c:pt>
                <c:pt idx="3483">
                  <c:v>-8.7530231666666666E-2</c:v>
                </c:pt>
                <c:pt idx="3484">
                  <c:v>-8.6941973333333339E-2</c:v>
                </c:pt>
                <c:pt idx="3485">
                  <c:v>-8.6979421666666668E-2</c:v>
                </c:pt>
                <c:pt idx="3486">
                  <c:v>-8.5486905000000002E-2</c:v>
                </c:pt>
                <c:pt idx="3487">
                  <c:v>-8.5970450000000004E-2</c:v>
                </c:pt>
                <c:pt idx="3488">
                  <c:v>-8.5212771666666659E-2</c:v>
                </c:pt>
                <c:pt idx="3489">
                  <c:v>-8.593808E-2</c:v>
                </c:pt>
                <c:pt idx="3490">
                  <c:v>-8.4417010000000001E-2</c:v>
                </c:pt>
                <c:pt idx="3491">
                  <c:v>-8.4768573333333333E-2</c:v>
                </c:pt>
                <c:pt idx="3492">
                  <c:v>-8.4346580000000004E-2</c:v>
                </c:pt>
                <c:pt idx="3493">
                  <c:v>-8.3835745000000003E-2</c:v>
                </c:pt>
                <c:pt idx="3494">
                  <c:v>-8.3540670000000011E-2</c:v>
                </c:pt>
                <c:pt idx="3495">
                  <c:v>-8.2904831666666665E-2</c:v>
                </c:pt>
                <c:pt idx="3496">
                  <c:v>-8.3055861666666661E-2</c:v>
                </c:pt>
                <c:pt idx="3497">
                  <c:v>-8.2110976666666655E-2</c:v>
                </c:pt>
                <c:pt idx="3498">
                  <c:v>-8.2063388333333334E-2</c:v>
                </c:pt>
                <c:pt idx="3499">
                  <c:v>-8.140597333333334E-2</c:v>
                </c:pt>
                <c:pt idx="3500">
                  <c:v>-8.1317130000000001E-2</c:v>
                </c:pt>
                <c:pt idx="3501">
                  <c:v>-8.1565253333333337E-2</c:v>
                </c:pt>
                <c:pt idx="3502">
                  <c:v>-9.1204388333333331E-2</c:v>
                </c:pt>
                <c:pt idx="3503">
                  <c:v>-9.1420778333333341E-2</c:v>
                </c:pt>
                <c:pt idx="3504">
                  <c:v>-9.1996971666666663E-2</c:v>
                </c:pt>
                <c:pt idx="3505">
                  <c:v>-9.0126888333333335E-2</c:v>
                </c:pt>
                <c:pt idx="3506">
                  <c:v>-8.9510083333333337E-2</c:v>
                </c:pt>
                <c:pt idx="3507">
                  <c:v>-8.9242299999999997E-2</c:v>
                </c:pt>
                <c:pt idx="3508">
                  <c:v>-9.0329948333333326E-2</c:v>
                </c:pt>
                <c:pt idx="3509">
                  <c:v>-8.9343189999999989E-2</c:v>
                </c:pt>
                <c:pt idx="3510">
                  <c:v>-8.9472008333333339E-2</c:v>
                </c:pt>
                <c:pt idx="3511">
                  <c:v>-8.8058184999999997E-2</c:v>
                </c:pt>
                <c:pt idx="3512">
                  <c:v>-8.7637464999999998E-2</c:v>
                </c:pt>
                <c:pt idx="3513">
                  <c:v>-8.7518166666666661E-2</c:v>
                </c:pt>
                <c:pt idx="3514">
                  <c:v>-8.7026373333333337E-2</c:v>
                </c:pt>
                <c:pt idx="3515">
                  <c:v>-8.6786508333333331E-2</c:v>
                </c:pt>
                <c:pt idx="3516">
                  <c:v>-8.6476198333333337E-2</c:v>
                </c:pt>
                <c:pt idx="3517">
                  <c:v>-8.5618901666666664E-2</c:v>
                </c:pt>
                <c:pt idx="3518">
                  <c:v>-8.5401861666666676E-2</c:v>
                </c:pt>
                <c:pt idx="3519">
                  <c:v>-8.5134720000000011E-2</c:v>
                </c:pt>
                <c:pt idx="3520">
                  <c:v>-8.4232361666666672E-2</c:v>
                </c:pt>
                <c:pt idx="3521">
                  <c:v>-8.4423360000000003E-2</c:v>
                </c:pt>
                <c:pt idx="3522">
                  <c:v>-8.2982246666666676E-2</c:v>
                </c:pt>
                <c:pt idx="3523">
                  <c:v>-8.3304611666666667E-2</c:v>
                </c:pt>
                <c:pt idx="3524">
                  <c:v>-8.2278513333333331E-2</c:v>
                </c:pt>
                <c:pt idx="3525">
                  <c:v>-8.2416208333333338E-2</c:v>
                </c:pt>
                <c:pt idx="3526">
                  <c:v>-8.1392646666666665E-2</c:v>
                </c:pt>
                <c:pt idx="3527">
                  <c:v>-9.0993715000000003E-2</c:v>
                </c:pt>
                <c:pt idx="3528">
                  <c:v>-9.0245556666666671E-2</c:v>
                </c:pt>
                <c:pt idx="3529">
                  <c:v>-9.1020996666666659E-2</c:v>
                </c:pt>
                <c:pt idx="3530">
                  <c:v>-8.9517705000000003E-2</c:v>
                </c:pt>
                <c:pt idx="3531">
                  <c:v>-8.9522146666666663E-2</c:v>
                </c:pt>
                <c:pt idx="3532">
                  <c:v>-9.0285523333333326E-2</c:v>
                </c:pt>
                <c:pt idx="3533">
                  <c:v>-8.8876151666666667E-2</c:v>
                </c:pt>
                <c:pt idx="3534">
                  <c:v>-8.9286088333333333E-2</c:v>
                </c:pt>
                <c:pt idx="3535">
                  <c:v>-8.7986476666666674E-2</c:v>
                </c:pt>
                <c:pt idx="3536">
                  <c:v>-8.7407119999999991E-2</c:v>
                </c:pt>
                <c:pt idx="3537">
                  <c:v>-8.7797371666666665E-2</c:v>
                </c:pt>
                <c:pt idx="3538">
                  <c:v>-8.6812520000000004E-2</c:v>
                </c:pt>
                <c:pt idx="3539">
                  <c:v>-8.6014223333333334E-2</c:v>
                </c:pt>
                <c:pt idx="3540">
                  <c:v>-8.7462958333333327E-2</c:v>
                </c:pt>
                <c:pt idx="3541">
                  <c:v>-8.5535136666666664E-2</c:v>
                </c:pt>
                <c:pt idx="3542">
                  <c:v>-8.6026923333333324E-2</c:v>
                </c:pt>
                <c:pt idx="3543">
                  <c:v>-8.5262258333333341E-2</c:v>
                </c:pt>
                <c:pt idx="3544">
                  <c:v>-8.4906903333333339E-2</c:v>
                </c:pt>
                <c:pt idx="3545">
                  <c:v>-8.3695506666666669E-2</c:v>
                </c:pt>
                <c:pt idx="3546">
                  <c:v>-8.4189208333333335E-2</c:v>
                </c:pt>
                <c:pt idx="3547">
                  <c:v>-8.3464526666666664E-2</c:v>
                </c:pt>
                <c:pt idx="3548">
                  <c:v>-8.3865571666666666E-2</c:v>
                </c:pt>
                <c:pt idx="3549">
                  <c:v>-8.2169366666666674E-2</c:v>
                </c:pt>
                <c:pt idx="3550">
                  <c:v>-8.1479581666666662E-2</c:v>
                </c:pt>
                <c:pt idx="3551">
                  <c:v>-8.0975731666666662E-2</c:v>
                </c:pt>
                <c:pt idx="3552">
                  <c:v>-8.2037370000000012E-2</c:v>
                </c:pt>
                <c:pt idx="3553">
                  <c:v>-8.0789805000000006E-2</c:v>
                </c:pt>
                <c:pt idx="3554">
                  <c:v>-8.0397010000000005E-2</c:v>
                </c:pt>
                <c:pt idx="3555">
                  <c:v>-7.9569523333333336E-2</c:v>
                </c:pt>
                <c:pt idx="3556">
                  <c:v>-9.1418878333333342E-2</c:v>
                </c:pt>
                <c:pt idx="3557">
                  <c:v>-9.0847761666666665E-2</c:v>
                </c:pt>
                <c:pt idx="3558">
                  <c:v>-9.0687211666666656E-2</c:v>
                </c:pt>
                <c:pt idx="3559">
                  <c:v>-8.9355246666666666E-2</c:v>
                </c:pt>
                <c:pt idx="3560">
                  <c:v>-8.9391421666666665E-2</c:v>
                </c:pt>
                <c:pt idx="3561">
                  <c:v>-8.8807614999999993E-2</c:v>
                </c:pt>
                <c:pt idx="3562">
                  <c:v>-8.8579169999999999E-2</c:v>
                </c:pt>
                <c:pt idx="3563">
                  <c:v>-8.8865994999999989E-2</c:v>
                </c:pt>
                <c:pt idx="3564">
                  <c:v>-8.7735828333333335E-2</c:v>
                </c:pt>
                <c:pt idx="3565">
                  <c:v>-8.7257996666666671E-2</c:v>
                </c:pt>
                <c:pt idx="3566">
                  <c:v>-8.7469935000000013E-2</c:v>
                </c:pt>
                <c:pt idx="3567">
                  <c:v>-8.6754774999999992E-2</c:v>
                </c:pt>
                <c:pt idx="3568">
                  <c:v>-8.5790228333333343E-2</c:v>
                </c:pt>
                <c:pt idx="3569">
                  <c:v>-8.5973620000000001E-2</c:v>
                </c:pt>
                <c:pt idx="3570">
                  <c:v>-8.5382206666666668E-2</c:v>
                </c:pt>
                <c:pt idx="3571">
                  <c:v>-8.6259181666666671E-2</c:v>
                </c:pt>
                <c:pt idx="3572">
                  <c:v>-8.4396076666666667E-2</c:v>
                </c:pt>
                <c:pt idx="3573">
                  <c:v>-8.4759053333333334E-2</c:v>
                </c:pt>
                <c:pt idx="3574">
                  <c:v>-8.3827503333333331E-2</c:v>
                </c:pt>
                <c:pt idx="3575">
                  <c:v>-8.4489990000000001E-2</c:v>
                </c:pt>
                <c:pt idx="3576">
                  <c:v>-8.2864856666666667E-2</c:v>
                </c:pt>
                <c:pt idx="3577">
                  <c:v>-8.2849621666666678E-2</c:v>
                </c:pt>
                <c:pt idx="3578">
                  <c:v>-8.1598886666666662E-2</c:v>
                </c:pt>
                <c:pt idx="3579">
                  <c:v>-8.2592621666666657E-2</c:v>
                </c:pt>
                <c:pt idx="3580">
                  <c:v>-8.0856435000000004E-2</c:v>
                </c:pt>
                <c:pt idx="3581">
                  <c:v>-8.0566429999999994E-2</c:v>
                </c:pt>
                <c:pt idx="3582">
                  <c:v>-8.0435713333333339E-2</c:v>
                </c:pt>
                <c:pt idx="3583">
                  <c:v>-7.992234166666666E-2</c:v>
                </c:pt>
                <c:pt idx="3584">
                  <c:v>-7.9953440000000001E-2</c:v>
                </c:pt>
                <c:pt idx="3585">
                  <c:v>-8.0101291666666657E-2</c:v>
                </c:pt>
                <c:pt idx="3586">
                  <c:v>-7.9496549999999999E-2</c:v>
                </c:pt>
                <c:pt idx="3587">
                  <c:v>-9.0609796666666659E-2</c:v>
                </c:pt>
                <c:pt idx="3588">
                  <c:v>-8.9716315000000005E-2</c:v>
                </c:pt>
                <c:pt idx="3589">
                  <c:v>-8.9591940000000009E-2</c:v>
                </c:pt>
                <c:pt idx="3590">
                  <c:v>-8.9259433333333332E-2</c:v>
                </c:pt>
                <c:pt idx="3591">
                  <c:v>-8.8323434999999992E-2</c:v>
                </c:pt>
                <c:pt idx="3592">
                  <c:v>-8.8137515000000013E-2</c:v>
                </c:pt>
                <c:pt idx="3593">
                  <c:v>-8.7843696666666665E-2</c:v>
                </c:pt>
                <c:pt idx="3594">
                  <c:v>-8.7722499999999995E-2</c:v>
                </c:pt>
                <c:pt idx="3595">
                  <c:v>-8.7570198333333321E-2</c:v>
                </c:pt>
                <c:pt idx="3596">
                  <c:v>-8.6119571666666672E-2</c:v>
                </c:pt>
                <c:pt idx="3597">
                  <c:v>-8.6667203333333331E-2</c:v>
                </c:pt>
                <c:pt idx="3598">
                  <c:v>-8.6037080000000002E-2</c:v>
                </c:pt>
                <c:pt idx="3599">
                  <c:v>-8.5634119999999994E-2</c:v>
                </c:pt>
              </c:numCache>
            </c:numRef>
          </c:xVal>
          <c:yVal>
            <c:numRef>
              <c:f>'Processed Potentiostat'!$F$3:$F$4503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1.7152086520562756E-15</c:v>
                </c:pt>
                <c:pt idx="9">
                  <c:v>1.7152086520562756E-15</c:v>
                </c:pt>
                <c:pt idx="10">
                  <c:v>1.7152086520562756E-15</c:v>
                </c:pt>
                <c:pt idx="11">
                  <c:v>1.7152086520562756E-15</c:v>
                </c:pt>
                <c:pt idx="12">
                  <c:v>1.7152086520562756E-15</c:v>
                </c:pt>
                <c:pt idx="13">
                  <c:v>1.7152086520562756E-15</c:v>
                </c:pt>
                <c:pt idx="14">
                  <c:v>1.7152086520562756E-15</c:v>
                </c:pt>
                <c:pt idx="15">
                  <c:v>1.7152086520562756E-15</c:v>
                </c:pt>
                <c:pt idx="16">
                  <c:v>1.7152086520562756E-15</c:v>
                </c:pt>
                <c:pt idx="17">
                  <c:v>1.7152086520562756E-15</c:v>
                </c:pt>
                <c:pt idx="18">
                  <c:v>1.7152086520562756E-15</c:v>
                </c:pt>
                <c:pt idx="19">
                  <c:v>1.7152086520562756E-15</c:v>
                </c:pt>
                <c:pt idx="20">
                  <c:v>1.7152086520562756E-15</c:v>
                </c:pt>
                <c:pt idx="21">
                  <c:v>1.7152086520562756E-15</c:v>
                </c:pt>
                <c:pt idx="22">
                  <c:v>1.7152086520562756E-15</c:v>
                </c:pt>
                <c:pt idx="23">
                  <c:v>1.7152086520562756E-15</c:v>
                </c:pt>
                <c:pt idx="24">
                  <c:v>1.7152086520562756E-15</c:v>
                </c:pt>
                <c:pt idx="25">
                  <c:v>1.7152086520562756E-15</c:v>
                </c:pt>
                <c:pt idx="26">
                  <c:v>1.7152086520562756E-15</c:v>
                </c:pt>
                <c:pt idx="27">
                  <c:v>1.7152086520562756E-15</c:v>
                </c:pt>
                <c:pt idx="28">
                  <c:v>1.7152086520562756E-15</c:v>
                </c:pt>
                <c:pt idx="29">
                  <c:v>1.7152086520562756E-15</c:v>
                </c:pt>
                <c:pt idx="30">
                  <c:v>1.7152086520562756E-15</c:v>
                </c:pt>
                <c:pt idx="31">
                  <c:v>1.7152086520562756E-15</c:v>
                </c:pt>
                <c:pt idx="32">
                  <c:v>1.7152086520562756E-15</c:v>
                </c:pt>
                <c:pt idx="33">
                  <c:v>1.7152086520562756E-15</c:v>
                </c:pt>
                <c:pt idx="34">
                  <c:v>1.7152086520562756E-15</c:v>
                </c:pt>
                <c:pt idx="35">
                  <c:v>1.7152086520562756E-15</c:v>
                </c:pt>
                <c:pt idx="36">
                  <c:v>1.7152086520562756E-15</c:v>
                </c:pt>
                <c:pt idx="37">
                  <c:v>1.7152086520562756E-15</c:v>
                </c:pt>
                <c:pt idx="38">
                  <c:v>1.7152086520562756E-15</c:v>
                </c:pt>
                <c:pt idx="39">
                  <c:v>1.7152086520562756E-15</c:v>
                </c:pt>
                <c:pt idx="40">
                  <c:v>1.7152086520562756E-15</c:v>
                </c:pt>
                <c:pt idx="41">
                  <c:v>1.7152086520562756E-15</c:v>
                </c:pt>
                <c:pt idx="42">
                  <c:v>1.7152086520562756E-15</c:v>
                </c:pt>
                <c:pt idx="43">
                  <c:v>1.7152086520562756E-15</c:v>
                </c:pt>
                <c:pt idx="44">
                  <c:v>1.7152086520562756E-15</c:v>
                </c:pt>
                <c:pt idx="45">
                  <c:v>1.7152086520562756E-15</c:v>
                </c:pt>
                <c:pt idx="46">
                  <c:v>1.7152086520562756E-15</c:v>
                </c:pt>
                <c:pt idx="47">
                  <c:v>1.7152086520562756E-15</c:v>
                </c:pt>
                <c:pt idx="48">
                  <c:v>1.7152086520562756E-15</c:v>
                </c:pt>
                <c:pt idx="49">
                  <c:v>1.7152086520562756E-15</c:v>
                </c:pt>
                <c:pt idx="50">
                  <c:v>1.7152086520562756E-15</c:v>
                </c:pt>
                <c:pt idx="51">
                  <c:v>1.7152086520562756E-15</c:v>
                </c:pt>
                <c:pt idx="52">
                  <c:v>1.7152086520562756E-15</c:v>
                </c:pt>
                <c:pt idx="53">
                  <c:v>1.7152086520562756E-15</c:v>
                </c:pt>
                <c:pt idx="54">
                  <c:v>1.7152086520562756E-15</c:v>
                </c:pt>
                <c:pt idx="55">
                  <c:v>1.7152086520562756E-15</c:v>
                </c:pt>
                <c:pt idx="56">
                  <c:v>1.7152086520562756E-15</c:v>
                </c:pt>
                <c:pt idx="57">
                  <c:v>1.7152086520562756E-15</c:v>
                </c:pt>
                <c:pt idx="58">
                  <c:v>1.7152086520562756E-15</c:v>
                </c:pt>
                <c:pt idx="59">
                  <c:v>1.7152086520562756E-15</c:v>
                </c:pt>
                <c:pt idx="60">
                  <c:v>1.7152086520562756E-15</c:v>
                </c:pt>
                <c:pt idx="61">
                  <c:v>1.7152086520562756E-15</c:v>
                </c:pt>
                <c:pt idx="62">
                  <c:v>1.7152086520562756E-15</c:v>
                </c:pt>
                <c:pt idx="63">
                  <c:v>1.7152086520562756E-15</c:v>
                </c:pt>
                <c:pt idx="64">
                  <c:v>1.7152086520562756E-15</c:v>
                </c:pt>
                <c:pt idx="65">
                  <c:v>1.7152086520562756E-15</c:v>
                </c:pt>
                <c:pt idx="66">
                  <c:v>1.7152086520562756E-15</c:v>
                </c:pt>
                <c:pt idx="67">
                  <c:v>1.7152086520562756E-15</c:v>
                </c:pt>
                <c:pt idx="68">
                  <c:v>1.7152086520562756E-15</c:v>
                </c:pt>
                <c:pt idx="69">
                  <c:v>1.7152086520562756E-15</c:v>
                </c:pt>
                <c:pt idx="70">
                  <c:v>1.7152086520562756E-15</c:v>
                </c:pt>
                <c:pt idx="71">
                  <c:v>1.7152086520562756E-15</c:v>
                </c:pt>
                <c:pt idx="72">
                  <c:v>1.7152086520562756E-15</c:v>
                </c:pt>
                <c:pt idx="73">
                  <c:v>1.7152086520562756E-15</c:v>
                </c:pt>
                <c:pt idx="74">
                  <c:v>1.7152086520562756E-15</c:v>
                </c:pt>
                <c:pt idx="75">
                  <c:v>1.7152086520562756E-15</c:v>
                </c:pt>
                <c:pt idx="76">
                  <c:v>1.7152086520562756E-15</c:v>
                </c:pt>
                <c:pt idx="77">
                  <c:v>1.7152086520562756E-15</c:v>
                </c:pt>
                <c:pt idx="78">
                  <c:v>1.7152086520562756E-15</c:v>
                </c:pt>
                <c:pt idx="79">
                  <c:v>1.7152086520562756E-15</c:v>
                </c:pt>
                <c:pt idx="80">
                  <c:v>1.7152086520562756E-15</c:v>
                </c:pt>
                <c:pt idx="81">
                  <c:v>1.7152086520562756E-15</c:v>
                </c:pt>
                <c:pt idx="82">
                  <c:v>1.7152086520562756E-15</c:v>
                </c:pt>
                <c:pt idx="83">
                  <c:v>1.7152086520562756E-15</c:v>
                </c:pt>
                <c:pt idx="84">
                  <c:v>1.7152086520562756E-15</c:v>
                </c:pt>
                <c:pt idx="85">
                  <c:v>1.7152086520562756E-15</c:v>
                </c:pt>
                <c:pt idx="86">
                  <c:v>1.7152086520562756E-15</c:v>
                </c:pt>
                <c:pt idx="87">
                  <c:v>1.7152086520562756E-15</c:v>
                </c:pt>
                <c:pt idx="88">
                  <c:v>1.7152086520562756E-15</c:v>
                </c:pt>
                <c:pt idx="89">
                  <c:v>1.7152086520562756E-15</c:v>
                </c:pt>
                <c:pt idx="90">
                  <c:v>1.7152086520562756E-15</c:v>
                </c:pt>
                <c:pt idx="91">
                  <c:v>1.7152086520562756E-15</c:v>
                </c:pt>
                <c:pt idx="92">
                  <c:v>1.7152086520562756E-15</c:v>
                </c:pt>
                <c:pt idx="93">
                  <c:v>1.7152086520562756E-15</c:v>
                </c:pt>
                <c:pt idx="94">
                  <c:v>1.7152086520562756E-15</c:v>
                </c:pt>
                <c:pt idx="95">
                  <c:v>1.7152086520562756E-15</c:v>
                </c:pt>
                <c:pt idx="96">
                  <c:v>1.7152086520562756E-15</c:v>
                </c:pt>
                <c:pt idx="97">
                  <c:v>1.7152086520562756E-15</c:v>
                </c:pt>
                <c:pt idx="98">
                  <c:v>1.7152086520562756E-15</c:v>
                </c:pt>
                <c:pt idx="99">
                  <c:v>1.7152086520562756E-15</c:v>
                </c:pt>
                <c:pt idx="100">
                  <c:v>1.7152086520562756E-15</c:v>
                </c:pt>
                <c:pt idx="101">
                  <c:v>1.7152086520562756E-15</c:v>
                </c:pt>
                <c:pt idx="102">
                  <c:v>1.7152086520562756E-15</c:v>
                </c:pt>
                <c:pt idx="103">
                  <c:v>1.7152086520562756E-15</c:v>
                </c:pt>
                <c:pt idx="104">
                  <c:v>1.7152086520562756E-15</c:v>
                </c:pt>
                <c:pt idx="105">
                  <c:v>1.7152086520562756E-15</c:v>
                </c:pt>
                <c:pt idx="106">
                  <c:v>1.7152086520562756E-15</c:v>
                </c:pt>
                <c:pt idx="107">
                  <c:v>1.7152086520562756E-15</c:v>
                </c:pt>
                <c:pt idx="108">
                  <c:v>1.7152086520562756E-15</c:v>
                </c:pt>
                <c:pt idx="109">
                  <c:v>1.7152086520562756E-15</c:v>
                </c:pt>
                <c:pt idx="110">
                  <c:v>1.7152086520562756E-15</c:v>
                </c:pt>
                <c:pt idx="111">
                  <c:v>1.7152086520562756E-15</c:v>
                </c:pt>
                <c:pt idx="112">
                  <c:v>1.7152086520562756E-15</c:v>
                </c:pt>
                <c:pt idx="113">
                  <c:v>1.7152086520562756E-15</c:v>
                </c:pt>
                <c:pt idx="114">
                  <c:v>1.7152086520562756E-15</c:v>
                </c:pt>
                <c:pt idx="115">
                  <c:v>1.7152086520562756E-15</c:v>
                </c:pt>
                <c:pt idx="116">
                  <c:v>1.7152086520562756E-15</c:v>
                </c:pt>
                <c:pt idx="117">
                  <c:v>1.7152086520562756E-15</c:v>
                </c:pt>
                <c:pt idx="118">
                  <c:v>1.7152086520562756E-15</c:v>
                </c:pt>
                <c:pt idx="119">
                  <c:v>1.7152086520562756E-15</c:v>
                </c:pt>
                <c:pt idx="120">
                  <c:v>1.7152086520562756E-15</c:v>
                </c:pt>
                <c:pt idx="121">
                  <c:v>1.7152086520562756E-15</c:v>
                </c:pt>
                <c:pt idx="122">
                  <c:v>1.7152086520562756E-15</c:v>
                </c:pt>
                <c:pt idx="123">
                  <c:v>1.7152086520562756E-15</c:v>
                </c:pt>
                <c:pt idx="124">
                  <c:v>1.7152086520562756E-15</c:v>
                </c:pt>
                <c:pt idx="125">
                  <c:v>1.7152086520562756E-15</c:v>
                </c:pt>
                <c:pt idx="126">
                  <c:v>1.7152086520562756E-15</c:v>
                </c:pt>
                <c:pt idx="127">
                  <c:v>1.7152086520562756E-15</c:v>
                </c:pt>
                <c:pt idx="128">
                  <c:v>1.7152086520562756E-15</c:v>
                </c:pt>
                <c:pt idx="129">
                  <c:v>1.7152086520562756E-15</c:v>
                </c:pt>
                <c:pt idx="130">
                  <c:v>1.7152086520562756E-15</c:v>
                </c:pt>
                <c:pt idx="131">
                  <c:v>1.7152086520562756E-15</c:v>
                </c:pt>
                <c:pt idx="132">
                  <c:v>1.7152086520562756E-15</c:v>
                </c:pt>
                <c:pt idx="133">
                  <c:v>1.7152086520562756E-15</c:v>
                </c:pt>
                <c:pt idx="134">
                  <c:v>1.7152086520562756E-15</c:v>
                </c:pt>
                <c:pt idx="135">
                  <c:v>1.7152086520562756E-15</c:v>
                </c:pt>
                <c:pt idx="136">
                  <c:v>1.7152086520562756E-15</c:v>
                </c:pt>
                <c:pt idx="137">
                  <c:v>1.7152086520562756E-15</c:v>
                </c:pt>
                <c:pt idx="138">
                  <c:v>1.7152086520562756E-15</c:v>
                </c:pt>
                <c:pt idx="139">
                  <c:v>1.7152086520562756E-15</c:v>
                </c:pt>
                <c:pt idx="140">
                  <c:v>1.7152086520562756E-15</c:v>
                </c:pt>
                <c:pt idx="141">
                  <c:v>1.7152086520562756E-15</c:v>
                </c:pt>
                <c:pt idx="142">
                  <c:v>1.7152086520562756E-15</c:v>
                </c:pt>
                <c:pt idx="143">
                  <c:v>1.7152086520562756E-15</c:v>
                </c:pt>
                <c:pt idx="144">
                  <c:v>1.7152086520562756E-15</c:v>
                </c:pt>
                <c:pt idx="145">
                  <c:v>1.7152086520562756E-15</c:v>
                </c:pt>
                <c:pt idx="146">
                  <c:v>1.7152086520562756E-15</c:v>
                </c:pt>
                <c:pt idx="147">
                  <c:v>1.7152086520562756E-15</c:v>
                </c:pt>
                <c:pt idx="148">
                  <c:v>1.7152086520562756E-15</c:v>
                </c:pt>
                <c:pt idx="149">
                  <c:v>1.7152086520562756E-15</c:v>
                </c:pt>
                <c:pt idx="150">
                  <c:v>1.7152086520562756E-15</c:v>
                </c:pt>
                <c:pt idx="151">
                  <c:v>1.7152086520562756E-15</c:v>
                </c:pt>
                <c:pt idx="152">
                  <c:v>1.7152086520562756E-15</c:v>
                </c:pt>
                <c:pt idx="153">
                  <c:v>1.7152086520562756E-15</c:v>
                </c:pt>
                <c:pt idx="154">
                  <c:v>1.7152086520562756E-15</c:v>
                </c:pt>
                <c:pt idx="155">
                  <c:v>1.7152086520562756E-15</c:v>
                </c:pt>
                <c:pt idx="156">
                  <c:v>1.7152086520562756E-15</c:v>
                </c:pt>
                <c:pt idx="157">
                  <c:v>1.7152086520562756E-15</c:v>
                </c:pt>
                <c:pt idx="158">
                  <c:v>1.7152086520562756E-15</c:v>
                </c:pt>
                <c:pt idx="159">
                  <c:v>1.7152086520562756E-15</c:v>
                </c:pt>
                <c:pt idx="160">
                  <c:v>1.7152086520562756E-15</c:v>
                </c:pt>
                <c:pt idx="161">
                  <c:v>1.7152086520562756E-15</c:v>
                </c:pt>
                <c:pt idx="162">
                  <c:v>1.7152086520562756E-15</c:v>
                </c:pt>
                <c:pt idx="163">
                  <c:v>1.7152086520562756E-15</c:v>
                </c:pt>
                <c:pt idx="164">
                  <c:v>1.7152086520562756E-15</c:v>
                </c:pt>
                <c:pt idx="165">
                  <c:v>1.7152086520562756E-15</c:v>
                </c:pt>
                <c:pt idx="166">
                  <c:v>1.7152086520562756E-15</c:v>
                </c:pt>
                <c:pt idx="167">
                  <c:v>1.7152086520562756E-15</c:v>
                </c:pt>
                <c:pt idx="168">
                  <c:v>1.7152086520562756E-15</c:v>
                </c:pt>
                <c:pt idx="169">
                  <c:v>1.7152086520562756E-15</c:v>
                </c:pt>
                <c:pt idx="170">
                  <c:v>1.7152086520562756E-15</c:v>
                </c:pt>
                <c:pt idx="171">
                  <c:v>1.7152086520562756E-15</c:v>
                </c:pt>
                <c:pt idx="172">
                  <c:v>1.7152086520562756E-15</c:v>
                </c:pt>
                <c:pt idx="173">
                  <c:v>1.7152086520562756E-15</c:v>
                </c:pt>
                <c:pt idx="174">
                  <c:v>1.7152086520562756E-15</c:v>
                </c:pt>
                <c:pt idx="175">
                  <c:v>1.7152086520562756E-15</c:v>
                </c:pt>
                <c:pt idx="176">
                  <c:v>1.7152086520562756E-15</c:v>
                </c:pt>
                <c:pt idx="177">
                  <c:v>1.7152086520562756E-15</c:v>
                </c:pt>
                <c:pt idx="178">
                  <c:v>1.7152086520562756E-15</c:v>
                </c:pt>
                <c:pt idx="179">
                  <c:v>1.7152086520562756E-15</c:v>
                </c:pt>
                <c:pt idx="180">
                  <c:v>1.7152086520562756E-15</c:v>
                </c:pt>
                <c:pt idx="181">
                  <c:v>1.7152086520562756E-15</c:v>
                </c:pt>
                <c:pt idx="182">
                  <c:v>1.7152086520562756E-15</c:v>
                </c:pt>
                <c:pt idx="183">
                  <c:v>1.7152086520562756E-15</c:v>
                </c:pt>
                <c:pt idx="184">
                  <c:v>1.7152086520562756E-15</c:v>
                </c:pt>
                <c:pt idx="185">
                  <c:v>1.7152086520562756E-15</c:v>
                </c:pt>
                <c:pt idx="186">
                  <c:v>1.7152086520562756E-15</c:v>
                </c:pt>
                <c:pt idx="187">
                  <c:v>1.7152086520562756E-15</c:v>
                </c:pt>
                <c:pt idx="188">
                  <c:v>1.7152086520562756E-15</c:v>
                </c:pt>
                <c:pt idx="189">
                  <c:v>1.7152086520562756E-15</c:v>
                </c:pt>
                <c:pt idx="190">
                  <c:v>1.7152086520562756E-15</c:v>
                </c:pt>
                <c:pt idx="191">
                  <c:v>1.7152086520562756E-15</c:v>
                </c:pt>
                <c:pt idx="192">
                  <c:v>1.7152086520562756E-15</c:v>
                </c:pt>
                <c:pt idx="193">
                  <c:v>1.7152086520562756E-15</c:v>
                </c:pt>
                <c:pt idx="194">
                  <c:v>1.7152086520562756E-15</c:v>
                </c:pt>
                <c:pt idx="195">
                  <c:v>1.7152086520562756E-15</c:v>
                </c:pt>
                <c:pt idx="196">
                  <c:v>1.7152086520562756E-15</c:v>
                </c:pt>
                <c:pt idx="197">
                  <c:v>1.7152086520562756E-15</c:v>
                </c:pt>
                <c:pt idx="198">
                  <c:v>1.7152086520562756E-15</c:v>
                </c:pt>
                <c:pt idx="199">
                  <c:v>1.7152086520562756E-15</c:v>
                </c:pt>
                <c:pt idx="200">
                  <c:v>1.7152086520562756E-15</c:v>
                </c:pt>
                <c:pt idx="201">
                  <c:v>1.7152086520562756E-15</c:v>
                </c:pt>
                <c:pt idx="202">
                  <c:v>1.7152086520562756E-15</c:v>
                </c:pt>
                <c:pt idx="203">
                  <c:v>1.7152086520562756E-15</c:v>
                </c:pt>
                <c:pt idx="204">
                  <c:v>1.7152086520562756E-15</c:v>
                </c:pt>
                <c:pt idx="205">
                  <c:v>1.7152086520562756E-15</c:v>
                </c:pt>
                <c:pt idx="206">
                  <c:v>1.7152086520562756E-15</c:v>
                </c:pt>
                <c:pt idx="207">
                  <c:v>1.7152086520562756E-15</c:v>
                </c:pt>
                <c:pt idx="208">
                  <c:v>1.7152086520562756E-15</c:v>
                </c:pt>
                <c:pt idx="209">
                  <c:v>1.7152086520562756E-15</c:v>
                </c:pt>
                <c:pt idx="210">
                  <c:v>1.7152086520562756E-15</c:v>
                </c:pt>
                <c:pt idx="211">
                  <c:v>1.7152086520562756E-15</c:v>
                </c:pt>
                <c:pt idx="212">
                  <c:v>1.7152086520562756E-15</c:v>
                </c:pt>
                <c:pt idx="213">
                  <c:v>1.7152086520562756E-15</c:v>
                </c:pt>
                <c:pt idx="214">
                  <c:v>1.7152086520562756E-15</c:v>
                </c:pt>
                <c:pt idx="215">
                  <c:v>1.7152086520562756E-15</c:v>
                </c:pt>
                <c:pt idx="216">
                  <c:v>1.7152086520562756E-15</c:v>
                </c:pt>
                <c:pt idx="217">
                  <c:v>1.7152086520562756E-15</c:v>
                </c:pt>
                <c:pt idx="218">
                  <c:v>1.7152086520562756E-15</c:v>
                </c:pt>
                <c:pt idx="219">
                  <c:v>1.7152086520562756E-15</c:v>
                </c:pt>
                <c:pt idx="220">
                  <c:v>1.7152086520562756E-15</c:v>
                </c:pt>
                <c:pt idx="221">
                  <c:v>1.7152086520562756E-15</c:v>
                </c:pt>
                <c:pt idx="222">
                  <c:v>1.7152086520562756E-15</c:v>
                </c:pt>
                <c:pt idx="223">
                  <c:v>1.7152086520562756E-15</c:v>
                </c:pt>
                <c:pt idx="224">
                  <c:v>1.7152086520562756E-15</c:v>
                </c:pt>
                <c:pt idx="225">
                  <c:v>1.7152086520562756E-15</c:v>
                </c:pt>
                <c:pt idx="226">
                  <c:v>1.7152086520562756E-15</c:v>
                </c:pt>
                <c:pt idx="227">
                  <c:v>1.7152086520562756E-15</c:v>
                </c:pt>
                <c:pt idx="228">
                  <c:v>1.7152086520562756E-15</c:v>
                </c:pt>
                <c:pt idx="229">
                  <c:v>1.7152086520562756E-15</c:v>
                </c:pt>
                <c:pt idx="230">
                  <c:v>1.7152086520562756E-15</c:v>
                </c:pt>
                <c:pt idx="231">
                  <c:v>1.7152086520562756E-15</c:v>
                </c:pt>
                <c:pt idx="232">
                  <c:v>1.7152086520562756E-15</c:v>
                </c:pt>
                <c:pt idx="233">
                  <c:v>1.7152086520562756E-15</c:v>
                </c:pt>
                <c:pt idx="234">
                  <c:v>1.7152086520562756E-15</c:v>
                </c:pt>
                <c:pt idx="235">
                  <c:v>1.7152086520562756E-15</c:v>
                </c:pt>
                <c:pt idx="236">
                  <c:v>1.7152086520562756E-15</c:v>
                </c:pt>
                <c:pt idx="237">
                  <c:v>1.7152086520562756E-15</c:v>
                </c:pt>
                <c:pt idx="238">
                  <c:v>1.7152086520562756E-15</c:v>
                </c:pt>
                <c:pt idx="239">
                  <c:v>1.7152086520562756E-15</c:v>
                </c:pt>
                <c:pt idx="240">
                  <c:v>1.7152086520562756E-15</c:v>
                </c:pt>
                <c:pt idx="241">
                  <c:v>1.7152086520562756E-15</c:v>
                </c:pt>
                <c:pt idx="242">
                  <c:v>1.7152086520562756E-15</c:v>
                </c:pt>
                <c:pt idx="243">
                  <c:v>1.7152086520562756E-15</c:v>
                </c:pt>
                <c:pt idx="244">
                  <c:v>1.7152086520562756E-15</c:v>
                </c:pt>
                <c:pt idx="245">
                  <c:v>1.7152086520562756E-15</c:v>
                </c:pt>
                <c:pt idx="246">
                  <c:v>1.7152086520562756E-15</c:v>
                </c:pt>
                <c:pt idx="247">
                  <c:v>1.7152086520562756E-15</c:v>
                </c:pt>
                <c:pt idx="248">
                  <c:v>1.7152086520562756E-15</c:v>
                </c:pt>
                <c:pt idx="249">
                  <c:v>1.7152086520562756E-15</c:v>
                </c:pt>
                <c:pt idx="250">
                  <c:v>1.7152086520562756E-15</c:v>
                </c:pt>
                <c:pt idx="251">
                  <c:v>1.7152086520562756E-15</c:v>
                </c:pt>
                <c:pt idx="252">
                  <c:v>1.7152086520562756E-15</c:v>
                </c:pt>
                <c:pt idx="253">
                  <c:v>1.7152086520562756E-15</c:v>
                </c:pt>
                <c:pt idx="254">
                  <c:v>1.7152086520562756E-15</c:v>
                </c:pt>
                <c:pt idx="255">
                  <c:v>1.7152086520562756E-15</c:v>
                </c:pt>
                <c:pt idx="256">
                  <c:v>1.7152086520562756E-15</c:v>
                </c:pt>
                <c:pt idx="257">
                  <c:v>1.7152086520562756E-15</c:v>
                </c:pt>
                <c:pt idx="258">
                  <c:v>1.7152086520562756E-15</c:v>
                </c:pt>
                <c:pt idx="259">
                  <c:v>1.7152086520562756E-15</c:v>
                </c:pt>
                <c:pt idx="260">
                  <c:v>1.7152086520562756E-15</c:v>
                </c:pt>
                <c:pt idx="261">
                  <c:v>1.7152086520562756E-15</c:v>
                </c:pt>
                <c:pt idx="262">
                  <c:v>1.7152086520562756E-15</c:v>
                </c:pt>
                <c:pt idx="263">
                  <c:v>1.7152086520562756E-15</c:v>
                </c:pt>
                <c:pt idx="264">
                  <c:v>1.7152086520562756E-15</c:v>
                </c:pt>
                <c:pt idx="265">
                  <c:v>1.7152086520562756E-15</c:v>
                </c:pt>
                <c:pt idx="266">
                  <c:v>1.7152086520562756E-15</c:v>
                </c:pt>
                <c:pt idx="267">
                  <c:v>1.7152086520562756E-15</c:v>
                </c:pt>
                <c:pt idx="268">
                  <c:v>1.7152086520562756E-15</c:v>
                </c:pt>
                <c:pt idx="269">
                  <c:v>1.7152086520562756E-15</c:v>
                </c:pt>
                <c:pt idx="270">
                  <c:v>1.7152086520562756E-15</c:v>
                </c:pt>
                <c:pt idx="271">
                  <c:v>1.7152086520562756E-15</c:v>
                </c:pt>
                <c:pt idx="272">
                  <c:v>1.7152086520562756E-15</c:v>
                </c:pt>
                <c:pt idx="273">
                  <c:v>1.7152086520562756E-15</c:v>
                </c:pt>
                <c:pt idx="274">
                  <c:v>1.7152086520562756E-15</c:v>
                </c:pt>
                <c:pt idx="275">
                  <c:v>1.7152086520562756E-15</c:v>
                </c:pt>
                <c:pt idx="276">
                  <c:v>1.7152086520562756E-15</c:v>
                </c:pt>
                <c:pt idx="277">
                  <c:v>1.7152086520562756E-15</c:v>
                </c:pt>
                <c:pt idx="278">
                  <c:v>1.7152086520562756E-15</c:v>
                </c:pt>
                <c:pt idx="279">
                  <c:v>1.7152086520562756E-15</c:v>
                </c:pt>
                <c:pt idx="280">
                  <c:v>1.7152086520562756E-15</c:v>
                </c:pt>
                <c:pt idx="281">
                  <c:v>1.7152086520562756E-15</c:v>
                </c:pt>
                <c:pt idx="282">
                  <c:v>1.7152086520562756E-15</c:v>
                </c:pt>
                <c:pt idx="283">
                  <c:v>1.7152086520562756E-15</c:v>
                </c:pt>
                <c:pt idx="284">
                  <c:v>1.7152086520562756E-15</c:v>
                </c:pt>
                <c:pt idx="285">
                  <c:v>1.7152086520562756E-15</c:v>
                </c:pt>
                <c:pt idx="286">
                  <c:v>1.7152086520562756E-15</c:v>
                </c:pt>
                <c:pt idx="287">
                  <c:v>1.7152086520562756E-15</c:v>
                </c:pt>
                <c:pt idx="288">
                  <c:v>1.7152086520562756E-15</c:v>
                </c:pt>
                <c:pt idx="289">
                  <c:v>1.7152086520562756E-15</c:v>
                </c:pt>
                <c:pt idx="290">
                  <c:v>1.7152086520562756E-15</c:v>
                </c:pt>
                <c:pt idx="291">
                  <c:v>1.7152086520562756E-15</c:v>
                </c:pt>
                <c:pt idx="292">
                  <c:v>1.7152086520562756E-15</c:v>
                </c:pt>
                <c:pt idx="293">
                  <c:v>1.7152086520562756E-15</c:v>
                </c:pt>
                <c:pt idx="294">
                  <c:v>1.7152086520562756E-15</c:v>
                </c:pt>
                <c:pt idx="295">
                  <c:v>1.7152086520562756E-15</c:v>
                </c:pt>
                <c:pt idx="296">
                  <c:v>1.7152086520562756E-15</c:v>
                </c:pt>
                <c:pt idx="297">
                  <c:v>1.7152086520562756E-15</c:v>
                </c:pt>
                <c:pt idx="298">
                  <c:v>1.7152086520562756E-15</c:v>
                </c:pt>
                <c:pt idx="299">
                  <c:v>1.7152086520562756E-15</c:v>
                </c:pt>
                <c:pt idx="300">
                  <c:v>1.7152086520562756E-15</c:v>
                </c:pt>
                <c:pt idx="301">
                  <c:v>1.7152086520562756E-15</c:v>
                </c:pt>
                <c:pt idx="302">
                  <c:v>1.7152086520562756E-15</c:v>
                </c:pt>
                <c:pt idx="303">
                  <c:v>1.7152086520562756E-15</c:v>
                </c:pt>
                <c:pt idx="304">
                  <c:v>1.7152086520562756E-15</c:v>
                </c:pt>
                <c:pt idx="305">
                  <c:v>1.7152086520562756E-15</c:v>
                </c:pt>
                <c:pt idx="306">
                  <c:v>1.7152086520562756E-15</c:v>
                </c:pt>
                <c:pt idx="307">
                  <c:v>1.7152086520562756E-15</c:v>
                </c:pt>
                <c:pt idx="308">
                  <c:v>1.7152086520562756E-15</c:v>
                </c:pt>
                <c:pt idx="309">
                  <c:v>1.7152086520562756E-15</c:v>
                </c:pt>
                <c:pt idx="310">
                  <c:v>1.7152086520562756E-15</c:v>
                </c:pt>
                <c:pt idx="311">
                  <c:v>1.7152086520562756E-15</c:v>
                </c:pt>
                <c:pt idx="312">
                  <c:v>1.7152086520562756E-15</c:v>
                </c:pt>
                <c:pt idx="313">
                  <c:v>1.7152086520562756E-15</c:v>
                </c:pt>
                <c:pt idx="314">
                  <c:v>1.7152086520562756E-15</c:v>
                </c:pt>
                <c:pt idx="315">
                  <c:v>1.7152086520562756E-15</c:v>
                </c:pt>
                <c:pt idx="316">
                  <c:v>1.7152086520562756E-15</c:v>
                </c:pt>
                <c:pt idx="317">
                  <c:v>1.7152086520562756E-15</c:v>
                </c:pt>
                <c:pt idx="318">
                  <c:v>1.7152086520562756E-15</c:v>
                </c:pt>
                <c:pt idx="319">
                  <c:v>1.7152086520562756E-15</c:v>
                </c:pt>
                <c:pt idx="320">
                  <c:v>1.7152086520562756E-15</c:v>
                </c:pt>
                <c:pt idx="321">
                  <c:v>1.7152086520562756E-15</c:v>
                </c:pt>
                <c:pt idx="322">
                  <c:v>1.7152086520562756E-15</c:v>
                </c:pt>
                <c:pt idx="323">
                  <c:v>1.7152086520562756E-15</c:v>
                </c:pt>
                <c:pt idx="324">
                  <c:v>1.7152086520562756E-15</c:v>
                </c:pt>
                <c:pt idx="325">
                  <c:v>1.7152086520562756E-15</c:v>
                </c:pt>
                <c:pt idx="326">
                  <c:v>1.7152086520562756E-15</c:v>
                </c:pt>
                <c:pt idx="327">
                  <c:v>1.7152086520562756E-15</c:v>
                </c:pt>
                <c:pt idx="328">
                  <c:v>1.7152086520562756E-15</c:v>
                </c:pt>
                <c:pt idx="329">
                  <c:v>1.7152086520562756E-15</c:v>
                </c:pt>
                <c:pt idx="330">
                  <c:v>1.7152086520562756E-15</c:v>
                </c:pt>
                <c:pt idx="331">
                  <c:v>1.7152086520562756E-15</c:v>
                </c:pt>
                <c:pt idx="332">
                  <c:v>1.7152086520562756E-15</c:v>
                </c:pt>
                <c:pt idx="333">
                  <c:v>1.7152086520562756E-15</c:v>
                </c:pt>
                <c:pt idx="334">
                  <c:v>1.7152086520562756E-15</c:v>
                </c:pt>
                <c:pt idx="335">
                  <c:v>1.7152086520562756E-15</c:v>
                </c:pt>
                <c:pt idx="336">
                  <c:v>1.7152086520562756E-15</c:v>
                </c:pt>
                <c:pt idx="337">
                  <c:v>1.7152086520562756E-15</c:v>
                </c:pt>
                <c:pt idx="338">
                  <c:v>1.7152086520562756E-15</c:v>
                </c:pt>
                <c:pt idx="339">
                  <c:v>1.7152086520562756E-15</c:v>
                </c:pt>
                <c:pt idx="340">
                  <c:v>1.7152086520562756E-15</c:v>
                </c:pt>
                <c:pt idx="341">
                  <c:v>1.7152086520562756E-15</c:v>
                </c:pt>
                <c:pt idx="342">
                  <c:v>1.7152086520562756E-15</c:v>
                </c:pt>
                <c:pt idx="343">
                  <c:v>1.7152086520562756E-15</c:v>
                </c:pt>
                <c:pt idx="344">
                  <c:v>1.7152086520562756E-15</c:v>
                </c:pt>
                <c:pt idx="345">
                  <c:v>1.7152086520562756E-15</c:v>
                </c:pt>
                <c:pt idx="346">
                  <c:v>1.7152086520562756E-15</c:v>
                </c:pt>
                <c:pt idx="347">
                  <c:v>1.7152086520562756E-15</c:v>
                </c:pt>
                <c:pt idx="348">
                  <c:v>1.7152086520562756E-15</c:v>
                </c:pt>
                <c:pt idx="349">
                  <c:v>1.7152086520562756E-15</c:v>
                </c:pt>
                <c:pt idx="350">
                  <c:v>1.7152086520562756E-15</c:v>
                </c:pt>
                <c:pt idx="351">
                  <c:v>1.7152086520562756E-15</c:v>
                </c:pt>
                <c:pt idx="352">
                  <c:v>1.7152086520562756E-15</c:v>
                </c:pt>
                <c:pt idx="353">
                  <c:v>1.7152086520562756E-15</c:v>
                </c:pt>
                <c:pt idx="354">
                  <c:v>1.7152086520562756E-15</c:v>
                </c:pt>
                <c:pt idx="355">
                  <c:v>1.7152086520562756E-15</c:v>
                </c:pt>
                <c:pt idx="356">
                  <c:v>1.7152086520562756E-15</c:v>
                </c:pt>
                <c:pt idx="357">
                  <c:v>1.7152086520562756E-15</c:v>
                </c:pt>
                <c:pt idx="358">
                  <c:v>1.7152086520562756E-15</c:v>
                </c:pt>
                <c:pt idx="359">
                  <c:v>1.7152086520562756E-15</c:v>
                </c:pt>
                <c:pt idx="360">
                  <c:v>1.7152086520562756E-15</c:v>
                </c:pt>
                <c:pt idx="361">
                  <c:v>1.7152086520562756E-15</c:v>
                </c:pt>
                <c:pt idx="362">
                  <c:v>1.7152086520562756E-15</c:v>
                </c:pt>
                <c:pt idx="363">
                  <c:v>1.7152086520562756E-15</c:v>
                </c:pt>
                <c:pt idx="364">
                  <c:v>1.7152086520562756E-15</c:v>
                </c:pt>
                <c:pt idx="365">
                  <c:v>1.7152086520562756E-15</c:v>
                </c:pt>
                <c:pt idx="366">
                  <c:v>1.7152086520562756E-15</c:v>
                </c:pt>
                <c:pt idx="367">
                  <c:v>1.7152086520562756E-15</c:v>
                </c:pt>
                <c:pt idx="368">
                  <c:v>1.7152086520562756E-15</c:v>
                </c:pt>
                <c:pt idx="369">
                  <c:v>1.7152086520562756E-15</c:v>
                </c:pt>
                <c:pt idx="370">
                  <c:v>1.7152086520562756E-15</c:v>
                </c:pt>
                <c:pt idx="371">
                  <c:v>1.7152086520562756E-15</c:v>
                </c:pt>
                <c:pt idx="372">
                  <c:v>1.7152086520562756E-15</c:v>
                </c:pt>
                <c:pt idx="373">
                  <c:v>1.7152086520562756E-15</c:v>
                </c:pt>
                <c:pt idx="374">
                  <c:v>1.7152086520562756E-15</c:v>
                </c:pt>
                <c:pt idx="375">
                  <c:v>1.7152086520562756E-15</c:v>
                </c:pt>
                <c:pt idx="376">
                  <c:v>1.7152086520562756E-15</c:v>
                </c:pt>
                <c:pt idx="377">
                  <c:v>1.7152086520562756E-15</c:v>
                </c:pt>
                <c:pt idx="378">
                  <c:v>1.7152086520562756E-15</c:v>
                </c:pt>
                <c:pt idx="379">
                  <c:v>1.7152086520562756E-15</c:v>
                </c:pt>
                <c:pt idx="380">
                  <c:v>1.7152086520562756E-15</c:v>
                </c:pt>
                <c:pt idx="381">
                  <c:v>1.7152086520562756E-15</c:v>
                </c:pt>
                <c:pt idx="382">
                  <c:v>1.7152086520562756E-15</c:v>
                </c:pt>
                <c:pt idx="383">
                  <c:v>1.7152086520562756E-15</c:v>
                </c:pt>
                <c:pt idx="384">
                  <c:v>1.7152086520562756E-15</c:v>
                </c:pt>
                <c:pt idx="385">
                  <c:v>1.7152086520562756E-15</c:v>
                </c:pt>
                <c:pt idx="386">
                  <c:v>1.7152086520562756E-15</c:v>
                </c:pt>
                <c:pt idx="387">
                  <c:v>1.7152086520562756E-15</c:v>
                </c:pt>
                <c:pt idx="388">
                  <c:v>1.7152086520562756E-15</c:v>
                </c:pt>
                <c:pt idx="389">
                  <c:v>1.7152086520562756E-15</c:v>
                </c:pt>
                <c:pt idx="390">
                  <c:v>1.7152086520562756E-15</c:v>
                </c:pt>
                <c:pt idx="391">
                  <c:v>1.7152086520562756E-15</c:v>
                </c:pt>
                <c:pt idx="392">
                  <c:v>1.7152086520562756E-15</c:v>
                </c:pt>
                <c:pt idx="393">
                  <c:v>1.7152086520562756E-15</c:v>
                </c:pt>
                <c:pt idx="394">
                  <c:v>1.7152086520562756E-15</c:v>
                </c:pt>
                <c:pt idx="395">
                  <c:v>1.7152086520562756E-15</c:v>
                </c:pt>
                <c:pt idx="396">
                  <c:v>1.7152086520562756E-15</c:v>
                </c:pt>
                <c:pt idx="397">
                  <c:v>1.7152086520562756E-15</c:v>
                </c:pt>
                <c:pt idx="398">
                  <c:v>1.7152086520562756E-15</c:v>
                </c:pt>
                <c:pt idx="399">
                  <c:v>1.7152086520562756E-15</c:v>
                </c:pt>
                <c:pt idx="400">
                  <c:v>1.7152086520562756E-15</c:v>
                </c:pt>
                <c:pt idx="401">
                  <c:v>1.7152086520562756E-15</c:v>
                </c:pt>
                <c:pt idx="402">
                  <c:v>1.7152086520562756E-15</c:v>
                </c:pt>
                <c:pt idx="403">
                  <c:v>1.7152086520562756E-15</c:v>
                </c:pt>
                <c:pt idx="404">
                  <c:v>1.7152086520562756E-15</c:v>
                </c:pt>
                <c:pt idx="405">
                  <c:v>1.7152086520562756E-15</c:v>
                </c:pt>
                <c:pt idx="406">
                  <c:v>1.7152086520562756E-15</c:v>
                </c:pt>
                <c:pt idx="407">
                  <c:v>1.7152086520562756E-15</c:v>
                </c:pt>
                <c:pt idx="408">
                  <c:v>1.7152086520562756E-15</c:v>
                </c:pt>
                <c:pt idx="409">
                  <c:v>1.7152086520562756E-15</c:v>
                </c:pt>
                <c:pt idx="410">
                  <c:v>1.7152086520562756E-15</c:v>
                </c:pt>
                <c:pt idx="411">
                  <c:v>1.7152086520562756E-15</c:v>
                </c:pt>
                <c:pt idx="412">
                  <c:v>1.7152086520562756E-15</c:v>
                </c:pt>
                <c:pt idx="413">
                  <c:v>1.7152086520562756E-15</c:v>
                </c:pt>
                <c:pt idx="414">
                  <c:v>1.7152086520562756E-15</c:v>
                </c:pt>
                <c:pt idx="415">
                  <c:v>1.7152086520562756E-15</c:v>
                </c:pt>
                <c:pt idx="416">
                  <c:v>1.7152086520562756E-15</c:v>
                </c:pt>
                <c:pt idx="417">
                  <c:v>1.7152086520562756E-15</c:v>
                </c:pt>
                <c:pt idx="418">
                  <c:v>1.7152086520562756E-15</c:v>
                </c:pt>
                <c:pt idx="419">
                  <c:v>1.7152086520562756E-15</c:v>
                </c:pt>
                <c:pt idx="420">
                  <c:v>1.7152086520562756E-15</c:v>
                </c:pt>
                <c:pt idx="421">
                  <c:v>1.7152086520562756E-15</c:v>
                </c:pt>
                <c:pt idx="422">
                  <c:v>1.7152086520562756E-15</c:v>
                </c:pt>
                <c:pt idx="423">
                  <c:v>1.7152086520562756E-15</c:v>
                </c:pt>
                <c:pt idx="424">
                  <c:v>1.7152086520562756E-15</c:v>
                </c:pt>
                <c:pt idx="425">
                  <c:v>1.7152086520562756E-15</c:v>
                </c:pt>
                <c:pt idx="426">
                  <c:v>1.7152086520562756E-15</c:v>
                </c:pt>
                <c:pt idx="427">
                  <c:v>1.7152086520562756E-15</c:v>
                </c:pt>
                <c:pt idx="428">
                  <c:v>1.7152086520562756E-15</c:v>
                </c:pt>
                <c:pt idx="429">
                  <c:v>1.7152086520562756E-15</c:v>
                </c:pt>
                <c:pt idx="430">
                  <c:v>1.7152086520562756E-15</c:v>
                </c:pt>
                <c:pt idx="431">
                  <c:v>1.7152086520562756E-15</c:v>
                </c:pt>
                <c:pt idx="432">
                  <c:v>1.7152086520562756E-15</c:v>
                </c:pt>
                <c:pt idx="433">
                  <c:v>1.7152086520562756E-15</c:v>
                </c:pt>
                <c:pt idx="434">
                  <c:v>1.7152086520562756E-15</c:v>
                </c:pt>
                <c:pt idx="435">
                  <c:v>1.7152086520562756E-15</c:v>
                </c:pt>
                <c:pt idx="436">
                  <c:v>1.7152086520562756E-15</c:v>
                </c:pt>
                <c:pt idx="437">
                  <c:v>1.7152086520562756E-15</c:v>
                </c:pt>
                <c:pt idx="438">
                  <c:v>1.7152086520562756E-15</c:v>
                </c:pt>
                <c:pt idx="439">
                  <c:v>1.7152086520562756E-15</c:v>
                </c:pt>
                <c:pt idx="440">
                  <c:v>1.7152086520562756E-15</c:v>
                </c:pt>
                <c:pt idx="441">
                  <c:v>1.7152086520562756E-15</c:v>
                </c:pt>
                <c:pt idx="442">
                  <c:v>1.7152086520562756E-15</c:v>
                </c:pt>
                <c:pt idx="443">
                  <c:v>1.7152086520562756E-15</c:v>
                </c:pt>
                <c:pt idx="444">
                  <c:v>1.7152086520562756E-15</c:v>
                </c:pt>
                <c:pt idx="445">
                  <c:v>1.7152086520562756E-15</c:v>
                </c:pt>
                <c:pt idx="446">
                  <c:v>1.7152086520562756E-15</c:v>
                </c:pt>
                <c:pt idx="447">
                  <c:v>1.7152086520562756E-15</c:v>
                </c:pt>
                <c:pt idx="448">
                  <c:v>1.7152086520562756E-15</c:v>
                </c:pt>
                <c:pt idx="449">
                  <c:v>1.7152086520562756E-15</c:v>
                </c:pt>
                <c:pt idx="450">
                  <c:v>1.7152086520562756E-15</c:v>
                </c:pt>
                <c:pt idx="451">
                  <c:v>1.7152086520562756E-15</c:v>
                </c:pt>
                <c:pt idx="452">
                  <c:v>1.7152086520562756E-15</c:v>
                </c:pt>
                <c:pt idx="453">
                  <c:v>1.7152086520562756E-15</c:v>
                </c:pt>
                <c:pt idx="454">
                  <c:v>1.7152086520562756E-15</c:v>
                </c:pt>
                <c:pt idx="455">
                  <c:v>1.7152086520562756E-15</c:v>
                </c:pt>
                <c:pt idx="456">
                  <c:v>1.7152086520562756E-15</c:v>
                </c:pt>
                <c:pt idx="457">
                  <c:v>1.7152086520562756E-15</c:v>
                </c:pt>
                <c:pt idx="458">
                  <c:v>1.7152086520562756E-15</c:v>
                </c:pt>
                <c:pt idx="459">
                  <c:v>1.7152086520562756E-15</c:v>
                </c:pt>
                <c:pt idx="460">
                  <c:v>1.7152086520562756E-15</c:v>
                </c:pt>
                <c:pt idx="461">
                  <c:v>1.7152086520562756E-15</c:v>
                </c:pt>
                <c:pt idx="462">
                  <c:v>1.7152086520562756E-15</c:v>
                </c:pt>
                <c:pt idx="463">
                  <c:v>1.7152086520562756E-15</c:v>
                </c:pt>
                <c:pt idx="464">
                  <c:v>1.7152086520562756E-15</c:v>
                </c:pt>
                <c:pt idx="465">
                  <c:v>1.7152086520562756E-15</c:v>
                </c:pt>
                <c:pt idx="466">
                  <c:v>1.7152086520562756E-15</c:v>
                </c:pt>
                <c:pt idx="467">
                  <c:v>1.7152086520562756E-15</c:v>
                </c:pt>
                <c:pt idx="468">
                  <c:v>1.7152086520562756E-15</c:v>
                </c:pt>
                <c:pt idx="469">
                  <c:v>1.7152086520562756E-15</c:v>
                </c:pt>
                <c:pt idx="470">
                  <c:v>1.7152086520562756E-15</c:v>
                </c:pt>
                <c:pt idx="471">
                  <c:v>1.7152086520562756E-15</c:v>
                </c:pt>
                <c:pt idx="472">
                  <c:v>1.7152086520562756E-15</c:v>
                </c:pt>
                <c:pt idx="473">
                  <c:v>1.7152086520562756E-15</c:v>
                </c:pt>
                <c:pt idx="474">
                  <c:v>1.7152086520562756E-15</c:v>
                </c:pt>
                <c:pt idx="475">
                  <c:v>1.7152086520562756E-15</c:v>
                </c:pt>
                <c:pt idx="476">
                  <c:v>1.7152086520562756E-15</c:v>
                </c:pt>
                <c:pt idx="477">
                  <c:v>1.7152086520562756E-15</c:v>
                </c:pt>
                <c:pt idx="478">
                  <c:v>1.7152086520562756E-15</c:v>
                </c:pt>
                <c:pt idx="479">
                  <c:v>1.7152086520562756E-15</c:v>
                </c:pt>
                <c:pt idx="480">
                  <c:v>1.7152086520562756E-15</c:v>
                </c:pt>
                <c:pt idx="481">
                  <c:v>1.7152086520562756E-15</c:v>
                </c:pt>
                <c:pt idx="482">
                  <c:v>1.7152086520562756E-15</c:v>
                </c:pt>
                <c:pt idx="483">
                  <c:v>1.7152086520562756E-15</c:v>
                </c:pt>
                <c:pt idx="484">
                  <c:v>1.7152086520562756E-15</c:v>
                </c:pt>
                <c:pt idx="485">
                  <c:v>1.7152086520562756E-15</c:v>
                </c:pt>
                <c:pt idx="486">
                  <c:v>1.7152086520562756E-15</c:v>
                </c:pt>
                <c:pt idx="487">
                  <c:v>1.7152086520562756E-15</c:v>
                </c:pt>
                <c:pt idx="488">
                  <c:v>1.7152086520562756E-15</c:v>
                </c:pt>
                <c:pt idx="489">
                  <c:v>1.7152086520562756E-15</c:v>
                </c:pt>
                <c:pt idx="490">
                  <c:v>1.7152086520562756E-15</c:v>
                </c:pt>
                <c:pt idx="491">
                  <c:v>1.7152086520562756E-15</c:v>
                </c:pt>
                <c:pt idx="492">
                  <c:v>1.7152086520562756E-15</c:v>
                </c:pt>
                <c:pt idx="493">
                  <c:v>1.7152086520562756E-15</c:v>
                </c:pt>
                <c:pt idx="494">
                  <c:v>1.7152086520562756E-15</c:v>
                </c:pt>
                <c:pt idx="495">
                  <c:v>1.7152086520562756E-15</c:v>
                </c:pt>
                <c:pt idx="496">
                  <c:v>1.7152086520562756E-15</c:v>
                </c:pt>
                <c:pt idx="497">
                  <c:v>1.7152086520562756E-15</c:v>
                </c:pt>
                <c:pt idx="498">
                  <c:v>1.7152086520562756E-15</c:v>
                </c:pt>
                <c:pt idx="499">
                  <c:v>1.7152086520562756E-15</c:v>
                </c:pt>
                <c:pt idx="500">
                  <c:v>1.7152086520562756E-15</c:v>
                </c:pt>
                <c:pt idx="501">
                  <c:v>1.7152086520562756E-15</c:v>
                </c:pt>
                <c:pt idx="502">
                  <c:v>1.7152086520562756E-15</c:v>
                </c:pt>
                <c:pt idx="503">
                  <c:v>1.7152086520562756E-15</c:v>
                </c:pt>
                <c:pt idx="504">
                  <c:v>1.7152086520562756E-15</c:v>
                </c:pt>
                <c:pt idx="505">
                  <c:v>1.7152086520562756E-15</c:v>
                </c:pt>
                <c:pt idx="506">
                  <c:v>1.7152086520562756E-15</c:v>
                </c:pt>
                <c:pt idx="507">
                  <c:v>1.7152086520562756E-15</c:v>
                </c:pt>
                <c:pt idx="508">
                  <c:v>1.7152086520562756E-15</c:v>
                </c:pt>
                <c:pt idx="509">
                  <c:v>1.7152086520562756E-15</c:v>
                </c:pt>
                <c:pt idx="510">
                  <c:v>1.7152086520562756E-15</c:v>
                </c:pt>
                <c:pt idx="511">
                  <c:v>1.7152086520562756E-15</c:v>
                </c:pt>
                <c:pt idx="512">
                  <c:v>1.7152086520562756E-15</c:v>
                </c:pt>
                <c:pt idx="513">
                  <c:v>1.7152086520562756E-15</c:v>
                </c:pt>
                <c:pt idx="514">
                  <c:v>1.7152086520562756E-15</c:v>
                </c:pt>
                <c:pt idx="515">
                  <c:v>1.7152086520562756E-15</c:v>
                </c:pt>
                <c:pt idx="516">
                  <c:v>1.7152086520562756E-15</c:v>
                </c:pt>
                <c:pt idx="517">
                  <c:v>1.7152086520562756E-15</c:v>
                </c:pt>
                <c:pt idx="518">
                  <c:v>1.7152086520562756E-15</c:v>
                </c:pt>
                <c:pt idx="519">
                  <c:v>1.7152086520562756E-15</c:v>
                </c:pt>
                <c:pt idx="520">
                  <c:v>1.7152086520562756E-15</c:v>
                </c:pt>
                <c:pt idx="521">
                  <c:v>1.7152086520562756E-15</c:v>
                </c:pt>
                <c:pt idx="522">
                  <c:v>1.7152086520562756E-15</c:v>
                </c:pt>
                <c:pt idx="523">
                  <c:v>1.7152086520562756E-15</c:v>
                </c:pt>
                <c:pt idx="524">
                  <c:v>1.7152086520562756E-15</c:v>
                </c:pt>
                <c:pt idx="525">
                  <c:v>1.7152086520562756E-15</c:v>
                </c:pt>
                <c:pt idx="526">
                  <c:v>1.7152086520562756E-15</c:v>
                </c:pt>
                <c:pt idx="527">
                  <c:v>1.7152086520562756E-15</c:v>
                </c:pt>
                <c:pt idx="528">
                  <c:v>1.7152086520562756E-15</c:v>
                </c:pt>
                <c:pt idx="529">
                  <c:v>1.7152086520562756E-15</c:v>
                </c:pt>
                <c:pt idx="530">
                  <c:v>1.7152086520562756E-15</c:v>
                </c:pt>
                <c:pt idx="531">
                  <c:v>1.7152086520562756E-15</c:v>
                </c:pt>
                <c:pt idx="532">
                  <c:v>1.7152086520562756E-15</c:v>
                </c:pt>
                <c:pt idx="533">
                  <c:v>1.7152086520562756E-15</c:v>
                </c:pt>
                <c:pt idx="534">
                  <c:v>1.7152086520562756E-15</c:v>
                </c:pt>
                <c:pt idx="535">
                  <c:v>1.7152086520562756E-15</c:v>
                </c:pt>
                <c:pt idx="536">
                  <c:v>1.7152086520562756E-15</c:v>
                </c:pt>
                <c:pt idx="537">
                  <c:v>1.7152086520562756E-15</c:v>
                </c:pt>
                <c:pt idx="538">
                  <c:v>1.7152086520562756E-15</c:v>
                </c:pt>
                <c:pt idx="539">
                  <c:v>1.7152086520562756E-15</c:v>
                </c:pt>
                <c:pt idx="540">
                  <c:v>1.7152086520562756E-15</c:v>
                </c:pt>
                <c:pt idx="541">
                  <c:v>1.7152086520562756E-15</c:v>
                </c:pt>
                <c:pt idx="542">
                  <c:v>1.7152086520562756E-15</c:v>
                </c:pt>
                <c:pt idx="543">
                  <c:v>1.7152086520562756E-15</c:v>
                </c:pt>
                <c:pt idx="544">
                  <c:v>1.7152086520562756E-15</c:v>
                </c:pt>
                <c:pt idx="545">
                  <c:v>1.7152086520562756E-15</c:v>
                </c:pt>
                <c:pt idx="546">
                  <c:v>1.7152086520562756E-15</c:v>
                </c:pt>
                <c:pt idx="547">
                  <c:v>1.7152086520562756E-15</c:v>
                </c:pt>
                <c:pt idx="548">
                  <c:v>1.7152086520562756E-15</c:v>
                </c:pt>
                <c:pt idx="549">
                  <c:v>1.7152086520562756E-15</c:v>
                </c:pt>
                <c:pt idx="550">
                  <c:v>1.7152086520562756E-15</c:v>
                </c:pt>
                <c:pt idx="551">
                  <c:v>1.7152086520562756E-15</c:v>
                </c:pt>
                <c:pt idx="552">
                  <c:v>1.7152086520562756E-15</c:v>
                </c:pt>
                <c:pt idx="553">
                  <c:v>1.7152086520562756E-15</c:v>
                </c:pt>
                <c:pt idx="554">
                  <c:v>1.7152086520562756E-15</c:v>
                </c:pt>
                <c:pt idx="555">
                  <c:v>1.7152086520562756E-15</c:v>
                </c:pt>
                <c:pt idx="556">
                  <c:v>1.7152086520562756E-15</c:v>
                </c:pt>
                <c:pt idx="557">
                  <c:v>1.7152086520562756E-15</c:v>
                </c:pt>
                <c:pt idx="558">
                  <c:v>1.7152086520562756E-15</c:v>
                </c:pt>
                <c:pt idx="559">
                  <c:v>1.7152086520562756E-15</c:v>
                </c:pt>
                <c:pt idx="560">
                  <c:v>1.7152086520562756E-15</c:v>
                </c:pt>
                <c:pt idx="561">
                  <c:v>1.7152086520562756E-15</c:v>
                </c:pt>
                <c:pt idx="562">
                  <c:v>1.7152086520562756E-15</c:v>
                </c:pt>
                <c:pt idx="563">
                  <c:v>1.7152086520562756E-15</c:v>
                </c:pt>
                <c:pt idx="564">
                  <c:v>1.7152086520562756E-15</c:v>
                </c:pt>
                <c:pt idx="565">
                  <c:v>1.7152086520562756E-15</c:v>
                </c:pt>
                <c:pt idx="566">
                  <c:v>1.7152086520562756E-15</c:v>
                </c:pt>
                <c:pt idx="567">
                  <c:v>1.7152086520562756E-15</c:v>
                </c:pt>
                <c:pt idx="568">
                  <c:v>1.7152086520562756E-15</c:v>
                </c:pt>
                <c:pt idx="569">
                  <c:v>1.7152086520562756E-15</c:v>
                </c:pt>
                <c:pt idx="570">
                  <c:v>1.7152086520562756E-15</c:v>
                </c:pt>
                <c:pt idx="571">
                  <c:v>1.7152086520562756E-15</c:v>
                </c:pt>
                <c:pt idx="572">
                  <c:v>1.7152086520562756E-15</c:v>
                </c:pt>
                <c:pt idx="573">
                  <c:v>1.7152086520562756E-15</c:v>
                </c:pt>
                <c:pt idx="574">
                  <c:v>1.7152086520562756E-15</c:v>
                </c:pt>
                <c:pt idx="575">
                  <c:v>1.7152086520562756E-15</c:v>
                </c:pt>
                <c:pt idx="576">
                  <c:v>1.7152086520562756E-15</c:v>
                </c:pt>
                <c:pt idx="577">
                  <c:v>1.7152086520562756E-15</c:v>
                </c:pt>
                <c:pt idx="578">
                  <c:v>1.7152086520562756E-15</c:v>
                </c:pt>
                <c:pt idx="579">
                  <c:v>1.7152086520562756E-15</c:v>
                </c:pt>
                <c:pt idx="580">
                  <c:v>1.7152086520562756E-15</c:v>
                </c:pt>
                <c:pt idx="581">
                  <c:v>1.7152086520562756E-15</c:v>
                </c:pt>
                <c:pt idx="582">
                  <c:v>1.7152086520562756E-15</c:v>
                </c:pt>
                <c:pt idx="583">
                  <c:v>1.7152086520562756E-15</c:v>
                </c:pt>
                <c:pt idx="584">
                  <c:v>1.7152086520562756E-15</c:v>
                </c:pt>
                <c:pt idx="585">
                  <c:v>1.7152086520562756E-15</c:v>
                </c:pt>
                <c:pt idx="586">
                  <c:v>1.7152086520562756E-15</c:v>
                </c:pt>
                <c:pt idx="587">
                  <c:v>1.7152086520562756E-15</c:v>
                </c:pt>
                <c:pt idx="588">
                  <c:v>1.7152086520562756E-15</c:v>
                </c:pt>
                <c:pt idx="589">
                  <c:v>1.7152086520562756E-15</c:v>
                </c:pt>
                <c:pt idx="590">
                  <c:v>1.7152086520562756E-15</c:v>
                </c:pt>
                <c:pt idx="591">
                  <c:v>1.7152086520562756E-15</c:v>
                </c:pt>
                <c:pt idx="592">
                  <c:v>1.7152086520562756E-15</c:v>
                </c:pt>
                <c:pt idx="593">
                  <c:v>1.7152086520562756E-15</c:v>
                </c:pt>
                <c:pt idx="594">
                  <c:v>1.7152086520562756E-15</c:v>
                </c:pt>
                <c:pt idx="595">
                  <c:v>1.7152086520562756E-15</c:v>
                </c:pt>
                <c:pt idx="596">
                  <c:v>1.7152086520562756E-15</c:v>
                </c:pt>
                <c:pt idx="597">
                  <c:v>1.7152086520562756E-15</c:v>
                </c:pt>
                <c:pt idx="598">
                  <c:v>1.7152086520562756E-15</c:v>
                </c:pt>
                <c:pt idx="599">
                  <c:v>1.7152086520562756E-15</c:v>
                </c:pt>
                <c:pt idx="600">
                  <c:v>1.7152086520562756E-15</c:v>
                </c:pt>
                <c:pt idx="601">
                  <c:v>1.7152086520562756E-15</c:v>
                </c:pt>
                <c:pt idx="602">
                  <c:v>1.7152086520562756E-15</c:v>
                </c:pt>
                <c:pt idx="603">
                  <c:v>1.7152086520562756E-15</c:v>
                </c:pt>
                <c:pt idx="604">
                  <c:v>1.7152086520562756E-15</c:v>
                </c:pt>
                <c:pt idx="605">
                  <c:v>1.7152086520562756E-15</c:v>
                </c:pt>
                <c:pt idx="606">
                  <c:v>1.7152086520562756E-15</c:v>
                </c:pt>
                <c:pt idx="607">
                  <c:v>1.7152086520562756E-15</c:v>
                </c:pt>
                <c:pt idx="608">
                  <c:v>1.7152086520562756E-15</c:v>
                </c:pt>
                <c:pt idx="609">
                  <c:v>1.7152086520562756E-15</c:v>
                </c:pt>
                <c:pt idx="610">
                  <c:v>1.7152086520562756E-15</c:v>
                </c:pt>
                <c:pt idx="611">
                  <c:v>1.7152086520562756E-15</c:v>
                </c:pt>
                <c:pt idx="612">
                  <c:v>1.7152086520562756E-15</c:v>
                </c:pt>
                <c:pt idx="613">
                  <c:v>1.7152086520562756E-15</c:v>
                </c:pt>
                <c:pt idx="614">
                  <c:v>1.7152086520562756E-15</c:v>
                </c:pt>
                <c:pt idx="615">
                  <c:v>1.7152086520562756E-15</c:v>
                </c:pt>
                <c:pt idx="616">
                  <c:v>1.7152086520562756E-15</c:v>
                </c:pt>
                <c:pt idx="617">
                  <c:v>1.7152086520562756E-15</c:v>
                </c:pt>
                <c:pt idx="618">
                  <c:v>1.7152086520562756E-15</c:v>
                </c:pt>
                <c:pt idx="619">
                  <c:v>1.7152086520562756E-15</c:v>
                </c:pt>
                <c:pt idx="620">
                  <c:v>1.7152086520562756E-15</c:v>
                </c:pt>
                <c:pt idx="621">
                  <c:v>1.7152086520562756E-15</c:v>
                </c:pt>
                <c:pt idx="622">
                  <c:v>1.7152086520562756E-15</c:v>
                </c:pt>
                <c:pt idx="623">
                  <c:v>1.7152086520562756E-15</c:v>
                </c:pt>
                <c:pt idx="624">
                  <c:v>1.7152086520562756E-15</c:v>
                </c:pt>
                <c:pt idx="625">
                  <c:v>1.7152086520562756E-15</c:v>
                </c:pt>
                <c:pt idx="626">
                  <c:v>1.7152086520562756E-15</c:v>
                </c:pt>
                <c:pt idx="627">
                  <c:v>1.7152086520562756E-15</c:v>
                </c:pt>
                <c:pt idx="628">
                  <c:v>1.7152086520562756E-15</c:v>
                </c:pt>
                <c:pt idx="629">
                  <c:v>1.7152086520562756E-15</c:v>
                </c:pt>
                <c:pt idx="630">
                  <c:v>1.7152086520562756E-15</c:v>
                </c:pt>
                <c:pt idx="631">
                  <c:v>1.7152086520562756E-15</c:v>
                </c:pt>
                <c:pt idx="632">
                  <c:v>1.7152086520562756E-15</c:v>
                </c:pt>
                <c:pt idx="633">
                  <c:v>1.7152086520562756E-15</c:v>
                </c:pt>
                <c:pt idx="634">
                  <c:v>1.7152086520562756E-15</c:v>
                </c:pt>
                <c:pt idx="635">
                  <c:v>1.7152086520562756E-15</c:v>
                </c:pt>
                <c:pt idx="636">
                  <c:v>1.7152086520562756E-15</c:v>
                </c:pt>
                <c:pt idx="637">
                  <c:v>1.7152086520562756E-15</c:v>
                </c:pt>
                <c:pt idx="638">
                  <c:v>1.7152086520562756E-15</c:v>
                </c:pt>
                <c:pt idx="639">
                  <c:v>1.7152086520562756E-15</c:v>
                </c:pt>
                <c:pt idx="640">
                  <c:v>1.7152086520562756E-15</c:v>
                </c:pt>
                <c:pt idx="641">
                  <c:v>1.7152086520562756E-15</c:v>
                </c:pt>
                <c:pt idx="642">
                  <c:v>1.7152086520562756E-15</c:v>
                </c:pt>
                <c:pt idx="643">
                  <c:v>1.7152086520562756E-15</c:v>
                </c:pt>
                <c:pt idx="644">
                  <c:v>1.7152086520562756E-15</c:v>
                </c:pt>
                <c:pt idx="645">
                  <c:v>1.7152086520562756E-15</c:v>
                </c:pt>
                <c:pt idx="646">
                  <c:v>1.7152086520562756E-15</c:v>
                </c:pt>
                <c:pt idx="647">
                  <c:v>1.7152086520562756E-15</c:v>
                </c:pt>
                <c:pt idx="648">
                  <c:v>1.7152086520562756E-15</c:v>
                </c:pt>
                <c:pt idx="649">
                  <c:v>1.7152086520562756E-15</c:v>
                </c:pt>
                <c:pt idx="650">
                  <c:v>1.7152086520562756E-15</c:v>
                </c:pt>
                <c:pt idx="651">
                  <c:v>1.7152086520562756E-15</c:v>
                </c:pt>
                <c:pt idx="652">
                  <c:v>1.7152086520562756E-15</c:v>
                </c:pt>
                <c:pt idx="653">
                  <c:v>1.7152086520562756E-15</c:v>
                </c:pt>
                <c:pt idx="654">
                  <c:v>1.7152086520562756E-15</c:v>
                </c:pt>
                <c:pt idx="655">
                  <c:v>1.7152086520562756E-15</c:v>
                </c:pt>
                <c:pt idx="656">
                  <c:v>1.7152086520562756E-15</c:v>
                </c:pt>
                <c:pt idx="657">
                  <c:v>1.7152086520562756E-15</c:v>
                </c:pt>
                <c:pt idx="658">
                  <c:v>1.7152086520562756E-15</c:v>
                </c:pt>
                <c:pt idx="659">
                  <c:v>1.7152086520562756E-15</c:v>
                </c:pt>
                <c:pt idx="660">
                  <c:v>1.7152086520562756E-15</c:v>
                </c:pt>
                <c:pt idx="661">
                  <c:v>1.7152086520562756E-15</c:v>
                </c:pt>
                <c:pt idx="662">
                  <c:v>1.7152086520562756E-15</c:v>
                </c:pt>
                <c:pt idx="663">
                  <c:v>1.7152086520562756E-15</c:v>
                </c:pt>
                <c:pt idx="664">
                  <c:v>1.7152086520562756E-15</c:v>
                </c:pt>
                <c:pt idx="665">
                  <c:v>1.7152086520562756E-15</c:v>
                </c:pt>
                <c:pt idx="666">
                  <c:v>1.7152086520562756E-15</c:v>
                </c:pt>
                <c:pt idx="667">
                  <c:v>1.7152086520562756E-15</c:v>
                </c:pt>
                <c:pt idx="668">
                  <c:v>1.7152086520562756E-15</c:v>
                </c:pt>
                <c:pt idx="669">
                  <c:v>1.7152086520562756E-15</c:v>
                </c:pt>
                <c:pt idx="670">
                  <c:v>1.7152086520562756E-15</c:v>
                </c:pt>
                <c:pt idx="671">
                  <c:v>1.7152086520562756E-15</c:v>
                </c:pt>
                <c:pt idx="672">
                  <c:v>1.7152086520562756E-15</c:v>
                </c:pt>
                <c:pt idx="673">
                  <c:v>1.7152086520562756E-15</c:v>
                </c:pt>
                <c:pt idx="674">
                  <c:v>1.7152086520562756E-15</c:v>
                </c:pt>
                <c:pt idx="675">
                  <c:v>1.7152086520562756E-15</c:v>
                </c:pt>
                <c:pt idx="676">
                  <c:v>1.7152086520562756E-15</c:v>
                </c:pt>
                <c:pt idx="677">
                  <c:v>1.7152086520562756E-15</c:v>
                </c:pt>
                <c:pt idx="678">
                  <c:v>1.7152086520562756E-15</c:v>
                </c:pt>
                <c:pt idx="679">
                  <c:v>1.7152086520562756E-15</c:v>
                </c:pt>
                <c:pt idx="680">
                  <c:v>1.7152086520562756E-15</c:v>
                </c:pt>
                <c:pt idx="681">
                  <c:v>1.7152086520562756E-15</c:v>
                </c:pt>
                <c:pt idx="682">
                  <c:v>1.7152086520562756E-15</c:v>
                </c:pt>
                <c:pt idx="683">
                  <c:v>1.7152086520562756E-15</c:v>
                </c:pt>
                <c:pt idx="684">
                  <c:v>1.7152086520562756E-15</c:v>
                </c:pt>
                <c:pt idx="685">
                  <c:v>1.7152086520562756E-15</c:v>
                </c:pt>
                <c:pt idx="686">
                  <c:v>1.7152086520562756E-15</c:v>
                </c:pt>
                <c:pt idx="687">
                  <c:v>1.7152086520562756E-15</c:v>
                </c:pt>
                <c:pt idx="688">
                  <c:v>1.7152086520562756E-15</c:v>
                </c:pt>
                <c:pt idx="689">
                  <c:v>1.7152086520562756E-15</c:v>
                </c:pt>
                <c:pt idx="690">
                  <c:v>1.7152086520562756E-15</c:v>
                </c:pt>
                <c:pt idx="691">
                  <c:v>1.7152086520562756E-15</c:v>
                </c:pt>
                <c:pt idx="692">
                  <c:v>1.7152086520562756E-15</c:v>
                </c:pt>
                <c:pt idx="693">
                  <c:v>1.7152086520562756E-15</c:v>
                </c:pt>
                <c:pt idx="694">
                  <c:v>1.7152086520562756E-15</c:v>
                </c:pt>
                <c:pt idx="695">
                  <c:v>1.7152086520562756E-15</c:v>
                </c:pt>
                <c:pt idx="696">
                  <c:v>1.7152086520562756E-15</c:v>
                </c:pt>
                <c:pt idx="697">
                  <c:v>1.7152086520562756E-15</c:v>
                </c:pt>
                <c:pt idx="698">
                  <c:v>1.7152086520562756E-15</c:v>
                </c:pt>
                <c:pt idx="699">
                  <c:v>1.7152086520562756E-15</c:v>
                </c:pt>
                <c:pt idx="700">
                  <c:v>1.7152086520562756E-15</c:v>
                </c:pt>
                <c:pt idx="701">
                  <c:v>1.7152086520562756E-15</c:v>
                </c:pt>
                <c:pt idx="702">
                  <c:v>1.7152086520562756E-15</c:v>
                </c:pt>
                <c:pt idx="703">
                  <c:v>1.7152086520562756E-15</c:v>
                </c:pt>
                <c:pt idx="704">
                  <c:v>1.7152086520562756E-15</c:v>
                </c:pt>
                <c:pt idx="705">
                  <c:v>1.7152086520562756E-15</c:v>
                </c:pt>
                <c:pt idx="706">
                  <c:v>1.7152086520562756E-15</c:v>
                </c:pt>
                <c:pt idx="707">
                  <c:v>1.7152086520562756E-15</c:v>
                </c:pt>
                <c:pt idx="708">
                  <c:v>1.7152086520562756E-15</c:v>
                </c:pt>
                <c:pt idx="709">
                  <c:v>1.7152086520562756E-15</c:v>
                </c:pt>
                <c:pt idx="710">
                  <c:v>1.7152086520562756E-15</c:v>
                </c:pt>
                <c:pt idx="711">
                  <c:v>1.7152086520562756E-15</c:v>
                </c:pt>
                <c:pt idx="712">
                  <c:v>1.7152086520562756E-15</c:v>
                </c:pt>
                <c:pt idx="713">
                  <c:v>1.7152086520562756E-15</c:v>
                </c:pt>
                <c:pt idx="714">
                  <c:v>1.7152086520562756E-15</c:v>
                </c:pt>
                <c:pt idx="715">
                  <c:v>1.7152086520562756E-15</c:v>
                </c:pt>
                <c:pt idx="716">
                  <c:v>1.7152086520562756E-15</c:v>
                </c:pt>
                <c:pt idx="717">
                  <c:v>1.7152086520562756E-15</c:v>
                </c:pt>
                <c:pt idx="718">
                  <c:v>1.7152086520562756E-15</c:v>
                </c:pt>
                <c:pt idx="719">
                  <c:v>1.7152086520562756E-15</c:v>
                </c:pt>
                <c:pt idx="720">
                  <c:v>1.7152086520562756E-15</c:v>
                </c:pt>
                <c:pt idx="721">
                  <c:v>1.7152086520562756E-15</c:v>
                </c:pt>
                <c:pt idx="722">
                  <c:v>1.7152086520562756E-15</c:v>
                </c:pt>
                <c:pt idx="723">
                  <c:v>1.7152086520562756E-15</c:v>
                </c:pt>
                <c:pt idx="724">
                  <c:v>1.7152086520562756E-15</c:v>
                </c:pt>
                <c:pt idx="725">
                  <c:v>1.7152086520562756E-15</c:v>
                </c:pt>
                <c:pt idx="726">
                  <c:v>1.7152086520562756E-15</c:v>
                </c:pt>
                <c:pt idx="727">
                  <c:v>1.7152086520562756E-15</c:v>
                </c:pt>
                <c:pt idx="728">
                  <c:v>1.7152086520562756E-15</c:v>
                </c:pt>
                <c:pt idx="729">
                  <c:v>1.7152086520562756E-15</c:v>
                </c:pt>
                <c:pt idx="730">
                  <c:v>1.7152086520562756E-15</c:v>
                </c:pt>
                <c:pt idx="731">
                  <c:v>1.7152086520562756E-15</c:v>
                </c:pt>
                <c:pt idx="732">
                  <c:v>1.7152086520562756E-15</c:v>
                </c:pt>
                <c:pt idx="733">
                  <c:v>1.7152086520562756E-15</c:v>
                </c:pt>
                <c:pt idx="734">
                  <c:v>1.7152086520562756E-15</c:v>
                </c:pt>
                <c:pt idx="735">
                  <c:v>1.7152086520562756E-15</c:v>
                </c:pt>
                <c:pt idx="736">
                  <c:v>1.7152086520562756E-15</c:v>
                </c:pt>
                <c:pt idx="737">
                  <c:v>1.7152086520562756E-15</c:v>
                </c:pt>
                <c:pt idx="738">
                  <c:v>1.7152086520562756E-15</c:v>
                </c:pt>
                <c:pt idx="739">
                  <c:v>1.7152086520562756E-15</c:v>
                </c:pt>
                <c:pt idx="740">
                  <c:v>1.7152086520562756E-15</c:v>
                </c:pt>
                <c:pt idx="741">
                  <c:v>1.7152086520562756E-15</c:v>
                </c:pt>
                <c:pt idx="742">
                  <c:v>1.7152086520562756E-15</c:v>
                </c:pt>
                <c:pt idx="743">
                  <c:v>1.7152086520562756E-15</c:v>
                </c:pt>
                <c:pt idx="744">
                  <c:v>1.7152086520562756E-15</c:v>
                </c:pt>
                <c:pt idx="745">
                  <c:v>1.7152086520562756E-15</c:v>
                </c:pt>
                <c:pt idx="746">
                  <c:v>1.7152086520562756E-15</c:v>
                </c:pt>
                <c:pt idx="747">
                  <c:v>1.7152086520562756E-15</c:v>
                </c:pt>
                <c:pt idx="748">
                  <c:v>1.7152086520562756E-15</c:v>
                </c:pt>
                <c:pt idx="749">
                  <c:v>1.7152086520562756E-15</c:v>
                </c:pt>
                <c:pt idx="750">
                  <c:v>1.7152086520562756E-15</c:v>
                </c:pt>
                <c:pt idx="751">
                  <c:v>1.7152086520562756E-15</c:v>
                </c:pt>
                <c:pt idx="752">
                  <c:v>1.7152086520562756E-15</c:v>
                </c:pt>
                <c:pt idx="753">
                  <c:v>1.7152086520562756E-15</c:v>
                </c:pt>
                <c:pt idx="754">
                  <c:v>1.7152086520562756E-15</c:v>
                </c:pt>
                <c:pt idx="755">
                  <c:v>1.7152086520562756E-15</c:v>
                </c:pt>
                <c:pt idx="756">
                  <c:v>1.7152086520562756E-15</c:v>
                </c:pt>
                <c:pt idx="757">
                  <c:v>1.7152086520562756E-15</c:v>
                </c:pt>
                <c:pt idx="758">
                  <c:v>1.7152086520562756E-15</c:v>
                </c:pt>
                <c:pt idx="759">
                  <c:v>1.7152086520562756E-15</c:v>
                </c:pt>
                <c:pt idx="760">
                  <c:v>1.7152086520562756E-15</c:v>
                </c:pt>
                <c:pt idx="761">
                  <c:v>1.7152086520562756E-15</c:v>
                </c:pt>
                <c:pt idx="762">
                  <c:v>1.7152086520562756E-15</c:v>
                </c:pt>
                <c:pt idx="763">
                  <c:v>1.7152086520562756E-15</c:v>
                </c:pt>
                <c:pt idx="764">
                  <c:v>1.7152086520562756E-15</c:v>
                </c:pt>
                <c:pt idx="765">
                  <c:v>1.7152086520562756E-15</c:v>
                </c:pt>
                <c:pt idx="766">
                  <c:v>1.7152086520562756E-15</c:v>
                </c:pt>
                <c:pt idx="767">
                  <c:v>1.7152086520562756E-15</c:v>
                </c:pt>
                <c:pt idx="768">
                  <c:v>1.7152086520562756E-15</c:v>
                </c:pt>
                <c:pt idx="769">
                  <c:v>1.7152086520562756E-15</c:v>
                </c:pt>
                <c:pt idx="770">
                  <c:v>1.7152086520562756E-15</c:v>
                </c:pt>
                <c:pt idx="771">
                  <c:v>1.7152086520562756E-15</c:v>
                </c:pt>
                <c:pt idx="772">
                  <c:v>1.7152086520562756E-15</c:v>
                </c:pt>
                <c:pt idx="773">
                  <c:v>1.7152086520562756E-15</c:v>
                </c:pt>
                <c:pt idx="774">
                  <c:v>1.7152086520562756E-15</c:v>
                </c:pt>
                <c:pt idx="775">
                  <c:v>1.7152086520562756E-15</c:v>
                </c:pt>
                <c:pt idx="776">
                  <c:v>1.7152086520562756E-15</c:v>
                </c:pt>
                <c:pt idx="777">
                  <c:v>1.7152086520562756E-15</c:v>
                </c:pt>
                <c:pt idx="778">
                  <c:v>1.7152086520562756E-15</c:v>
                </c:pt>
                <c:pt idx="779">
                  <c:v>1.7152086520562756E-15</c:v>
                </c:pt>
                <c:pt idx="780">
                  <c:v>1.7152086520562756E-15</c:v>
                </c:pt>
                <c:pt idx="781">
                  <c:v>1.7152086520562756E-15</c:v>
                </c:pt>
                <c:pt idx="782">
                  <c:v>1.7152086520562756E-15</c:v>
                </c:pt>
                <c:pt idx="783">
                  <c:v>1.7152086520562756E-15</c:v>
                </c:pt>
                <c:pt idx="784">
                  <c:v>1.7152086520562756E-15</c:v>
                </c:pt>
                <c:pt idx="785">
                  <c:v>1.7152086520562756E-15</c:v>
                </c:pt>
                <c:pt idx="786">
                  <c:v>1.7152086520562756E-15</c:v>
                </c:pt>
                <c:pt idx="787">
                  <c:v>1.7152086520562756E-15</c:v>
                </c:pt>
                <c:pt idx="788">
                  <c:v>1.7152086520562756E-15</c:v>
                </c:pt>
                <c:pt idx="789">
                  <c:v>1.7152086520562756E-15</c:v>
                </c:pt>
                <c:pt idx="790">
                  <c:v>1.7152086520562756E-15</c:v>
                </c:pt>
                <c:pt idx="791">
                  <c:v>1.7152086520562756E-15</c:v>
                </c:pt>
                <c:pt idx="792">
                  <c:v>1.7152086520562756E-15</c:v>
                </c:pt>
                <c:pt idx="793">
                  <c:v>1.7152086520562756E-15</c:v>
                </c:pt>
                <c:pt idx="794">
                  <c:v>1.7152086520562756E-15</c:v>
                </c:pt>
                <c:pt idx="795">
                  <c:v>1.7152086520562756E-15</c:v>
                </c:pt>
                <c:pt idx="796">
                  <c:v>1.7152086520562756E-15</c:v>
                </c:pt>
                <c:pt idx="797">
                  <c:v>1.7152086520562756E-15</c:v>
                </c:pt>
                <c:pt idx="798">
                  <c:v>1.7152086520562756E-15</c:v>
                </c:pt>
                <c:pt idx="799">
                  <c:v>1.7152086520562756E-15</c:v>
                </c:pt>
                <c:pt idx="800">
                  <c:v>1.7152086520562756E-15</c:v>
                </c:pt>
                <c:pt idx="801">
                  <c:v>1.7152086520562756E-15</c:v>
                </c:pt>
                <c:pt idx="802">
                  <c:v>1.7152086520562756E-15</c:v>
                </c:pt>
                <c:pt idx="803">
                  <c:v>1.7152086520562756E-15</c:v>
                </c:pt>
                <c:pt idx="804">
                  <c:v>1.7152086520562756E-15</c:v>
                </c:pt>
                <c:pt idx="805">
                  <c:v>1.7152086520562756E-15</c:v>
                </c:pt>
                <c:pt idx="806">
                  <c:v>1.7152086520562756E-15</c:v>
                </c:pt>
                <c:pt idx="807">
                  <c:v>1.7152086520562756E-15</c:v>
                </c:pt>
                <c:pt idx="808">
                  <c:v>1.7152086520562756E-15</c:v>
                </c:pt>
                <c:pt idx="809">
                  <c:v>1.7152086520562756E-15</c:v>
                </c:pt>
                <c:pt idx="810">
                  <c:v>1.7152086520562756E-15</c:v>
                </c:pt>
                <c:pt idx="811">
                  <c:v>1.7152086520562756E-15</c:v>
                </c:pt>
                <c:pt idx="812">
                  <c:v>1.7152086520562756E-15</c:v>
                </c:pt>
                <c:pt idx="813">
                  <c:v>1.7152086520562756E-15</c:v>
                </c:pt>
                <c:pt idx="814">
                  <c:v>1.7152086520562756E-15</c:v>
                </c:pt>
                <c:pt idx="815">
                  <c:v>1.7152086520562756E-15</c:v>
                </c:pt>
                <c:pt idx="816">
                  <c:v>1.7152086520562756E-15</c:v>
                </c:pt>
                <c:pt idx="817">
                  <c:v>1.7152086520562756E-15</c:v>
                </c:pt>
                <c:pt idx="818">
                  <c:v>1.7152086520562756E-15</c:v>
                </c:pt>
                <c:pt idx="819">
                  <c:v>1.7152086520562756E-15</c:v>
                </c:pt>
                <c:pt idx="820">
                  <c:v>1.7152086520562756E-15</c:v>
                </c:pt>
                <c:pt idx="821">
                  <c:v>1.7152086520562756E-15</c:v>
                </c:pt>
                <c:pt idx="822">
                  <c:v>1.7152086520562756E-15</c:v>
                </c:pt>
                <c:pt idx="823">
                  <c:v>1.7152086520562756E-15</c:v>
                </c:pt>
                <c:pt idx="824">
                  <c:v>1.7152086520562756E-15</c:v>
                </c:pt>
                <c:pt idx="825">
                  <c:v>1.7152086520562756E-15</c:v>
                </c:pt>
                <c:pt idx="826">
                  <c:v>1.7152086520562756E-15</c:v>
                </c:pt>
                <c:pt idx="827">
                  <c:v>1.7152086520562756E-15</c:v>
                </c:pt>
                <c:pt idx="828">
                  <c:v>1.7152086520562756E-15</c:v>
                </c:pt>
                <c:pt idx="829">
                  <c:v>1.7152086520562756E-15</c:v>
                </c:pt>
                <c:pt idx="830">
                  <c:v>1.7152086520562756E-15</c:v>
                </c:pt>
                <c:pt idx="831">
                  <c:v>1.7152086520562756E-15</c:v>
                </c:pt>
                <c:pt idx="832">
                  <c:v>1.7152086520562756E-15</c:v>
                </c:pt>
                <c:pt idx="833">
                  <c:v>1.7152086520562756E-15</c:v>
                </c:pt>
                <c:pt idx="834">
                  <c:v>1.7152086520562756E-15</c:v>
                </c:pt>
                <c:pt idx="835">
                  <c:v>1.7152086520562756E-15</c:v>
                </c:pt>
                <c:pt idx="836">
                  <c:v>1.7152086520562756E-15</c:v>
                </c:pt>
                <c:pt idx="837">
                  <c:v>1.7152086520562756E-15</c:v>
                </c:pt>
                <c:pt idx="838">
                  <c:v>1.7152086520562756E-15</c:v>
                </c:pt>
                <c:pt idx="839">
                  <c:v>1.7152086520562756E-15</c:v>
                </c:pt>
                <c:pt idx="840">
                  <c:v>1.7152086520562756E-15</c:v>
                </c:pt>
                <c:pt idx="841">
                  <c:v>1.7152086520562756E-15</c:v>
                </c:pt>
                <c:pt idx="842">
                  <c:v>1.7152086520562756E-15</c:v>
                </c:pt>
                <c:pt idx="843">
                  <c:v>1.7152086520562756E-15</c:v>
                </c:pt>
                <c:pt idx="844">
                  <c:v>1.7152086520562756E-15</c:v>
                </c:pt>
                <c:pt idx="845">
                  <c:v>1.7152086520562756E-15</c:v>
                </c:pt>
                <c:pt idx="846">
                  <c:v>1.7152086520562756E-15</c:v>
                </c:pt>
                <c:pt idx="847">
                  <c:v>1.7152086520562756E-15</c:v>
                </c:pt>
                <c:pt idx="848">
                  <c:v>1.7152086520562756E-15</c:v>
                </c:pt>
                <c:pt idx="849">
                  <c:v>1.7152086520562756E-15</c:v>
                </c:pt>
                <c:pt idx="850">
                  <c:v>1.7152086520562756E-15</c:v>
                </c:pt>
                <c:pt idx="851">
                  <c:v>1.7152086520562756E-15</c:v>
                </c:pt>
                <c:pt idx="852">
                  <c:v>1.7152086520562756E-15</c:v>
                </c:pt>
                <c:pt idx="853">
                  <c:v>1.7152086520562756E-15</c:v>
                </c:pt>
                <c:pt idx="854">
                  <c:v>1.7152086520562756E-15</c:v>
                </c:pt>
                <c:pt idx="855">
                  <c:v>1.7152086520562756E-15</c:v>
                </c:pt>
                <c:pt idx="856">
                  <c:v>1.7152086520562756E-15</c:v>
                </c:pt>
                <c:pt idx="857">
                  <c:v>1.7152086520562756E-15</c:v>
                </c:pt>
                <c:pt idx="858">
                  <c:v>1.7152086520562756E-15</c:v>
                </c:pt>
                <c:pt idx="859">
                  <c:v>1.7152086520562756E-15</c:v>
                </c:pt>
                <c:pt idx="860">
                  <c:v>1.7152086520562756E-15</c:v>
                </c:pt>
                <c:pt idx="861">
                  <c:v>1.7152086520562756E-15</c:v>
                </c:pt>
                <c:pt idx="862">
                  <c:v>1.7152086520562756E-15</c:v>
                </c:pt>
                <c:pt idx="863">
                  <c:v>1.7152086520562756E-15</c:v>
                </c:pt>
                <c:pt idx="864">
                  <c:v>1.7152086520562756E-15</c:v>
                </c:pt>
                <c:pt idx="865">
                  <c:v>1.7152086520562756E-15</c:v>
                </c:pt>
                <c:pt idx="866">
                  <c:v>1.7152086520562756E-15</c:v>
                </c:pt>
                <c:pt idx="867">
                  <c:v>1.7152086520562756E-15</c:v>
                </c:pt>
                <c:pt idx="868">
                  <c:v>1.7152086520562756E-15</c:v>
                </c:pt>
                <c:pt idx="869">
                  <c:v>1.7152086520562756E-15</c:v>
                </c:pt>
                <c:pt idx="870">
                  <c:v>1.7152086520562756E-15</c:v>
                </c:pt>
                <c:pt idx="871">
                  <c:v>1.7152086520562756E-15</c:v>
                </c:pt>
                <c:pt idx="872">
                  <c:v>1.7152086520562756E-15</c:v>
                </c:pt>
                <c:pt idx="873">
                  <c:v>1.7152086520562756E-15</c:v>
                </c:pt>
                <c:pt idx="874">
                  <c:v>1.7152086520562756E-15</c:v>
                </c:pt>
                <c:pt idx="875">
                  <c:v>1.7152086520562756E-15</c:v>
                </c:pt>
                <c:pt idx="876">
                  <c:v>1.7152086520562756E-15</c:v>
                </c:pt>
                <c:pt idx="877">
                  <c:v>1.7152086520562756E-15</c:v>
                </c:pt>
                <c:pt idx="878">
                  <c:v>1.7152086520562756E-15</c:v>
                </c:pt>
                <c:pt idx="879">
                  <c:v>1.7152086520562756E-15</c:v>
                </c:pt>
                <c:pt idx="880">
                  <c:v>1.7152086520562756E-15</c:v>
                </c:pt>
                <c:pt idx="881">
                  <c:v>1.7152086520562756E-15</c:v>
                </c:pt>
                <c:pt idx="882">
                  <c:v>1.7152086520562756E-15</c:v>
                </c:pt>
                <c:pt idx="883">
                  <c:v>1.7152086520562756E-15</c:v>
                </c:pt>
                <c:pt idx="884">
                  <c:v>1.7152086520562756E-15</c:v>
                </c:pt>
                <c:pt idx="885">
                  <c:v>1.7152086520562756E-15</c:v>
                </c:pt>
                <c:pt idx="886">
                  <c:v>1.7152086520562756E-15</c:v>
                </c:pt>
                <c:pt idx="887">
                  <c:v>1.7152086520562756E-15</c:v>
                </c:pt>
                <c:pt idx="888">
                  <c:v>1.7152086520562756E-15</c:v>
                </c:pt>
                <c:pt idx="889">
                  <c:v>1.7152086520562756E-15</c:v>
                </c:pt>
                <c:pt idx="890">
                  <c:v>1.7152086520562756E-15</c:v>
                </c:pt>
                <c:pt idx="891">
                  <c:v>1.7152086520562756E-15</c:v>
                </c:pt>
                <c:pt idx="892">
                  <c:v>1.7152086520562756E-15</c:v>
                </c:pt>
                <c:pt idx="893">
                  <c:v>1.7152086520562756E-15</c:v>
                </c:pt>
                <c:pt idx="894">
                  <c:v>1.7152086520562756E-15</c:v>
                </c:pt>
                <c:pt idx="895">
                  <c:v>1.7152086520562756E-15</c:v>
                </c:pt>
                <c:pt idx="896">
                  <c:v>1.7152086520562756E-15</c:v>
                </c:pt>
                <c:pt idx="897">
                  <c:v>1.7152086520562756E-15</c:v>
                </c:pt>
                <c:pt idx="898">
                  <c:v>1.7152086520562756E-15</c:v>
                </c:pt>
                <c:pt idx="899">
                  <c:v>1.7152086520562756E-15</c:v>
                </c:pt>
                <c:pt idx="900">
                  <c:v>1.7152086520562756E-15</c:v>
                </c:pt>
                <c:pt idx="901">
                  <c:v>1.7152086520562756E-15</c:v>
                </c:pt>
                <c:pt idx="902">
                  <c:v>1.7152086520562756E-15</c:v>
                </c:pt>
                <c:pt idx="903">
                  <c:v>1.7152086520562756E-15</c:v>
                </c:pt>
                <c:pt idx="904">
                  <c:v>1.7152086520562756E-15</c:v>
                </c:pt>
                <c:pt idx="905">
                  <c:v>1.7152086520562756E-15</c:v>
                </c:pt>
                <c:pt idx="906">
                  <c:v>1.7152086520562756E-15</c:v>
                </c:pt>
                <c:pt idx="907">
                  <c:v>1.7152086520562756E-15</c:v>
                </c:pt>
                <c:pt idx="908">
                  <c:v>1.7152086520562756E-15</c:v>
                </c:pt>
                <c:pt idx="909">
                  <c:v>1.7152086520562756E-15</c:v>
                </c:pt>
                <c:pt idx="910">
                  <c:v>1.7152086520562756E-15</c:v>
                </c:pt>
                <c:pt idx="911">
                  <c:v>1.7152086520562756E-15</c:v>
                </c:pt>
                <c:pt idx="912">
                  <c:v>1.7152086520562756E-15</c:v>
                </c:pt>
                <c:pt idx="913">
                  <c:v>1.7152086520562756E-15</c:v>
                </c:pt>
                <c:pt idx="914">
                  <c:v>1.7152086520562756E-15</c:v>
                </c:pt>
                <c:pt idx="915">
                  <c:v>1.7152086520562756E-15</c:v>
                </c:pt>
                <c:pt idx="916">
                  <c:v>1.7152086520562756E-15</c:v>
                </c:pt>
                <c:pt idx="917">
                  <c:v>1.7152086520562756E-15</c:v>
                </c:pt>
                <c:pt idx="918">
                  <c:v>1.7152086520562756E-15</c:v>
                </c:pt>
                <c:pt idx="919">
                  <c:v>1.7152086520562756E-15</c:v>
                </c:pt>
                <c:pt idx="920">
                  <c:v>1.7152086520562756E-15</c:v>
                </c:pt>
                <c:pt idx="921">
                  <c:v>1.7152086520562756E-15</c:v>
                </c:pt>
                <c:pt idx="922">
                  <c:v>1.7152086520562756E-15</c:v>
                </c:pt>
                <c:pt idx="923">
                  <c:v>1.7152086520562756E-15</c:v>
                </c:pt>
                <c:pt idx="924">
                  <c:v>1.7152086520562756E-15</c:v>
                </c:pt>
                <c:pt idx="925">
                  <c:v>1.7152086520562756E-15</c:v>
                </c:pt>
                <c:pt idx="926">
                  <c:v>1.7152086520562756E-15</c:v>
                </c:pt>
                <c:pt idx="927">
                  <c:v>1.7152086520562756E-15</c:v>
                </c:pt>
                <c:pt idx="928">
                  <c:v>1.7152086520562756E-15</c:v>
                </c:pt>
                <c:pt idx="929">
                  <c:v>1.7152086520562756E-15</c:v>
                </c:pt>
                <c:pt idx="930">
                  <c:v>1.7152086520562756E-15</c:v>
                </c:pt>
                <c:pt idx="931">
                  <c:v>1.7152086520562756E-15</c:v>
                </c:pt>
                <c:pt idx="932">
                  <c:v>1.7152086520562756E-15</c:v>
                </c:pt>
                <c:pt idx="933">
                  <c:v>1.7152086520562756E-15</c:v>
                </c:pt>
                <c:pt idx="934">
                  <c:v>1.7152086520562756E-15</c:v>
                </c:pt>
                <c:pt idx="935">
                  <c:v>1.7152086520562756E-15</c:v>
                </c:pt>
                <c:pt idx="936">
                  <c:v>1.7152086520562756E-15</c:v>
                </c:pt>
                <c:pt idx="937">
                  <c:v>1.7152086520562756E-15</c:v>
                </c:pt>
                <c:pt idx="938">
                  <c:v>1.7152086520562756E-15</c:v>
                </c:pt>
                <c:pt idx="939">
                  <c:v>1.7152086520562756E-15</c:v>
                </c:pt>
                <c:pt idx="940">
                  <c:v>1.7152086520562756E-15</c:v>
                </c:pt>
                <c:pt idx="941">
                  <c:v>1.7152086520562756E-15</c:v>
                </c:pt>
                <c:pt idx="942">
                  <c:v>1.7152086520562756E-15</c:v>
                </c:pt>
                <c:pt idx="943">
                  <c:v>1.7152086520562756E-15</c:v>
                </c:pt>
                <c:pt idx="944">
                  <c:v>1.7152086520562756E-15</c:v>
                </c:pt>
                <c:pt idx="945">
                  <c:v>1.7152086520562756E-15</c:v>
                </c:pt>
                <c:pt idx="946">
                  <c:v>1.7152086520562756E-15</c:v>
                </c:pt>
                <c:pt idx="947">
                  <c:v>1.7152086520562756E-15</c:v>
                </c:pt>
                <c:pt idx="948">
                  <c:v>1.7152086520562756E-15</c:v>
                </c:pt>
                <c:pt idx="949">
                  <c:v>1.7152086520562756E-15</c:v>
                </c:pt>
                <c:pt idx="950">
                  <c:v>1.7152086520562756E-15</c:v>
                </c:pt>
                <c:pt idx="951">
                  <c:v>1.7152086520562756E-15</c:v>
                </c:pt>
                <c:pt idx="952">
                  <c:v>1.7152086520562756E-15</c:v>
                </c:pt>
                <c:pt idx="953">
                  <c:v>1.7152086520562756E-15</c:v>
                </c:pt>
                <c:pt idx="954">
                  <c:v>1.7152086520562756E-15</c:v>
                </c:pt>
                <c:pt idx="955">
                  <c:v>1.7152086520562756E-15</c:v>
                </c:pt>
                <c:pt idx="956">
                  <c:v>1.7152086520562756E-15</c:v>
                </c:pt>
                <c:pt idx="957">
                  <c:v>1.7152086520562756E-15</c:v>
                </c:pt>
                <c:pt idx="958">
                  <c:v>1.7152086520562756E-15</c:v>
                </c:pt>
                <c:pt idx="959">
                  <c:v>1.7152086520562756E-15</c:v>
                </c:pt>
                <c:pt idx="960">
                  <c:v>1.7152086520562756E-15</c:v>
                </c:pt>
                <c:pt idx="961">
                  <c:v>1.7152086520562756E-15</c:v>
                </c:pt>
                <c:pt idx="962">
                  <c:v>1.7152086520562756E-15</c:v>
                </c:pt>
                <c:pt idx="963">
                  <c:v>1.7152086520562756E-15</c:v>
                </c:pt>
                <c:pt idx="964">
                  <c:v>1.7152086520562756E-15</c:v>
                </c:pt>
                <c:pt idx="965">
                  <c:v>1.7152086520562756E-15</c:v>
                </c:pt>
                <c:pt idx="966">
                  <c:v>1.7152086520562756E-15</c:v>
                </c:pt>
                <c:pt idx="967">
                  <c:v>1.7152086520562756E-15</c:v>
                </c:pt>
                <c:pt idx="968">
                  <c:v>1.7152086520562756E-15</c:v>
                </c:pt>
                <c:pt idx="969">
                  <c:v>1.7152086520562756E-15</c:v>
                </c:pt>
                <c:pt idx="970">
                  <c:v>1.7152086520562756E-15</c:v>
                </c:pt>
                <c:pt idx="971">
                  <c:v>1.7152086520562756E-15</c:v>
                </c:pt>
                <c:pt idx="972">
                  <c:v>1.7152086520562756E-15</c:v>
                </c:pt>
                <c:pt idx="973">
                  <c:v>1.7152086520562756E-15</c:v>
                </c:pt>
                <c:pt idx="974">
                  <c:v>1.7152086520562756E-15</c:v>
                </c:pt>
                <c:pt idx="975">
                  <c:v>1.7152086520562756E-15</c:v>
                </c:pt>
                <c:pt idx="976">
                  <c:v>1.7152086520562756E-15</c:v>
                </c:pt>
                <c:pt idx="977">
                  <c:v>1.7152086520562756E-15</c:v>
                </c:pt>
                <c:pt idx="978">
                  <c:v>1.7152086520562756E-15</c:v>
                </c:pt>
                <c:pt idx="979">
                  <c:v>1.7152086520562756E-15</c:v>
                </c:pt>
                <c:pt idx="980">
                  <c:v>1.7152086520562756E-15</c:v>
                </c:pt>
                <c:pt idx="981">
                  <c:v>1.7152086520562756E-15</c:v>
                </c:pt>
                <c:pt idx="982">
                  <c:v>1.7152086520562756E-15</c:v>
                </c:pt>
                <c:pt idx="983">
                  <c:v>1.7152086520562756E-15</c:v>
                </c:pt>
                <c:pt idx="984">
                  <c:v>1.7152086520562756E-15</c:v>
                </c:pt>
                <c:pt idx="985">
                  <c:v>1.7152086520562756E-15</c:v>
                </c:pt>
                <c:pt idx="986">
                  <c:v>1.7152086520562756E-15</c:v>
                </c:pt>
                <c:pt idx="987">
                  <c:v>1.7152086520562756E-15</c:v>
                </c:pt>
                <c:pt idx="988">
                  <c:v>1.7152086520562756E-15</c:v>
                </c:pt>
                <c:pt idx="989">
                  <c:v>1.7152086520562756E-15</c:v>
                </c:pt>
                <c:pt idx="990">
                  <c:v>1.7152086520562756E-15</c:v>
                </c:pt>
                <c:pt idx="991">
                  <c:v>1.7152086520562756E-15</c:v>
                </c:pt>
                <c:pt idx="992">
                  <c:v>1.7152086520562756E-15</c:v>
                </c:pt>
                <c:pt idx="993">
                  <c:v>1.7152086520562756E-15</c:v>
                </c:pt>
                <c:pt idx="994">
                  <c:v>1.7152086520562756E-15</c:v>
                </c:pt>
                <c:pt idx="995">
                  <c:v>1.7152086520562756E-15</c:v>
                </c:pt>
                <c:pt idx="996">
                  <c:v>1.7152086520562756E-15</c:v>
                </c:pt>
                <c:pt idx="997">
                  <c:v>1.7152086520562756E-15</c:v>
                </c:pt>
                <c:pt idx="998">
                  <c:v>1.7152086520562756E-15</c:v>
                </c:pt>
                <c:pt idx="999">
                  <c:v>1.7152086520562756E-15</c:v>
                </c:pt>
                <c:pt idx="1000">
                  <c:v>1.7152086520562756E-15</c:v>
                </c:pt>
                <c:pt idx="1001">
                  <c:v>1.7152086520562756E-15</c:v>
                </c:pt>
                <c:pt idx="1002">
                  <c:v>1.7152086520562756E-15</c:v>
                </c:pt>
                <c:pt idx="1003">
                  <c:v>1.7152086520562756E-15</c:v>
                </c:pt>
                <c:pt idx="1004">
                  <c:v>1.7152086520562756E-15</c:v>
                </c:pt>
                <c:pt idx="1005">
                  <c:v>1.7152086520562756E-15</c:v>
                </c:pt>
                <c:pt idx="1006">
                  <c:v>1.7152086520562756E-15</c:v>
                </c:pt>
                <c:pt idx="1007">
                  <c:v>1.7152086520562756E-15</c:v>
                </c:pt>
                <c:pt idx="1008">
                  <c:v>1.7152086520562756E-15</c:v>
                </c:pt>
                <c:pt idx="1009">
                  <c:v>1.7152086520562756E-15</c:v>
                </c:pt>
                <c:pt idx="1010">
                  <c:v>1.7152086520562756E-15</c:v>
                </c:pt>
                <c:pt idx="1011">
                  <c:v>1.7152086520562756E-15</c:v>
                </c:pt>
                <c:pt idx="1012">
                  <c:v>1.7152086520562756E-15</c:v>
                </c:pt>
                <c:pt idx="1013">
                  <c:v>1.7152086520562756E-15</c:v>
                </c:pt>
                <c:pt idx="1014">
                  <c:v>1.7152086520562756E-15</c:v>
                </c:pt>
                <c:pt idx="1015">
                  <c:v>1.7152086520562756E-15</c:v>
                </c:pt>
                <c:pt idx="1016">
                  <c:v>1.7152086520562756E-15</c:v>
                </c:pt>
                <c:pt idx="1017">
                  <c:v>1.7152086520562756E-15</c:v>
                </c:pt>
                <c:pt idx="1018">
                  <c:v>1.7152086520562756E-15</c:v>
                </c:pt>
                <c:pt idx="1019">
                  <c:v>1.7152086520562756E-15</c:v>
                </c:pt>
                <c:pt idx="1020">
                  <c:v>1.7152086520562756E-15</c:v>
                </c:pt>
                <c:pt idx="1021">
                  <c:v>1.7152086520562756E-15</c:v>
                </c:pt>
                <c:pt idx="1022">
                  <c:v>1.7152086520562756E-15</c:v>
                </c:pt>
                <c:pt idx="1023">
                  <c:v>1.7152086520562756E-15</c:v>
                </c:pt>
                <c:pt idx="1024">
                  <c:v>1.7152086520562756E-15</c:v>
                </c:pt>
                <c:pt idx="1025">
                  <c:v>1.7152086520562756E-15</c:v>
                </c:pt>
                <c:pt idx="1026">
                  <c:v>1.7152086520562756E-15</c:v>
                </c:pt>
                <c:pt idx="1027">
                  <c:v>1.7152086520562756E-15</c:v>
                </c:pt>
                <c:pt idx="1028">
                  <c:v>1.7152086520562756E-15</c:v>
                </c:pt>
                <c:pt idx="1029">
                  <c:v>1.7152086520562756E-15</c:v>
                </c:pt>
                <c:pt idx="1030">
                  <c:v>1.7152086520562756E-15</c:v>
                </c:pt>
                <c:pt idx="1031">
                  <c:v>1.7152086520562756E-15</c:v>
                </c:pt>
                <c:pt idx="1032">
                  <c:v>1.7152086520562756E-15</c:v>
                </c:pt>
                <c:pt idx="1033">
                  <c:v>1.7152086520562756E-15</c:v>
                </c:pt>
                <c:pt idx="1034">
                  <c:v>1.7152086520562756E-15</c:v>
                </c:pt>
                <c:pt idx="1035">
                  <c:v>1.7152086520562756E-15</c:v>
                </c:pt>
                <c:pt idx="1036">
                  <c:v>1.7152086520562756E-15</c:v>
                </c:pt>
                <c:pt idx="1037">
                  <c:v>1.7152086520562756E-15</c:v>
                </c:pt>
                <c:pt idx="1038">
                  <c:v>1.7152086520562756E-15</c:v>
                </c:pt>
                <c:pt idx="1039">
                  <c:v>1.7152086520562756E-15</c:v>
                </c:pt>
                <c:pt idx="1040">
                  <c:v>1.7152086520562756E-15</c:v>
                </c:pt>
                <c:pt idx="1041">
                  <c:v>1.7152086520562756E-15</c:v>
                </c:pt>
                <c:pt idx="1042">
                  <c:v>1.7152086520562756E-15</c:v>
                </c:pt>
                <c:pt idx="1043">
                  <c:v>1.7152086520562756E-15</c:v>
                </c:pt>
                <c:pt idx="1044">
                  <c:v>1.7152086520562756E-15</c:v>
                </c:pt>
                <c:pt idx="1045">
                  <c:v>1.7152086520562756E-15</c:v>
                </c:pt>
                <c:pt idx="1046">
                  <c:v>1.7152086520562756E-15</c:v>
                </c:pt>
                <c:pt idx="1047">
                  <c:v>1.7152086520562756E-15</c:v>
                </c:pt>
                <c:pt idx="1048">
                  <c:v>1.7152086520562756E-15</c:v>
                </c:pt>
                <c:pt idx="1049">
                  <c:v>1.7152086520562756E-15</c:v>
                </c:pt>
                <c:pt idx="1050">
                  <c:v>1.7152086520562756E-15</c:v>
                </c:pt>
                <c:pt idx="1051">
                  <c:v>1.7152086520562756E-15</c:v>
                </c:pt>
                <c:pt idx="1052">
                  <c:v>1.7152086520562756E-15</c:v>
                </c:pt>
                <c:pt idx="1053">
                  <c:v>1.7152086520562756E-15</c:v>
                </c:pt>
                <c:pt idx="1054">
                  <c:v>1.7152086520562756E-15</c:v>
                </c:pt>
                <c:pt idx="1055">
                  <c:v>1.7152086520562756E-15</c:v>
                </c:pt>
                <c:pt idx="1056">
                  <c:v>1.7152086520562756E-15</c:v>
                </c:pt>
                <c:pt idx="1057">
                  <c:v>1.7152086520562756E-15</c:v>
                </c:pt>
                <c:pt idx="1058">
                  <c:v>1.7152086520562756E-15</c:v>
                </c:pt>
                <c:pt idx="1059">
                  <c:v>1.7152086520562756E-15</c:v>
                </c:pt>
                <c:pt idx="1060">
                  <c:v>1.7152086520562756E-15</c:v>
                </c:pt>
                <c:pt idx="1061">
                  <c:v>1.7152086520562756E-15</c:v>
                </c:pt>
                <c:pt idx="1062">
                  <c:v>1.7152086520562756E-15</c:v>
                </c:pt>
                <c:pt idx="1063">
                  <c:v>1.7152086520562756E-15</c:v>
                </c:pt>
                <c:pt idx="1064">
                  <c:v>1.7152086520562756E-15</c:v>
                </c:pt>
                <c:pt idx="1065">
                  <c:v>1.7152086520562756E-15</c:v>
                </c:pt>
                <c:pt idx="1066">
                  <c:v>1.7152086520562756E-15</c:v>
                </c:pt>
                <c:pt idx="1067">
                  <c:v>1.7152086520562756E-15</c:v>
                </c:pt>
                <c:pt idx="1068">
                  <c:v>1.7152086520562756E-15</c:v>
                </c:pt>
                <c:pt idx="1069">
                  <c:v>1.7152086520562756E-15</c:v>
                </c:pt>
                <c:pt idx="1070">
                  <c:v>1.7152086520562756E-15</c:v>
                </c:pt>
                <c:pt idx="1071">
                  <c:v>1.7152086520562756E-15</c:v>
                </c:pt>
                <c:pt idx="1072">
                  <c:v>1.7152086520562756E-15</c:v>
                </c:pt>
                <c:pt idx="1073">
                  <c:v>1.7152086520562756E-15</c:v>
                </c:pt>
                <c:pt idx="1074">
                  <c:v>1.7152086520562756E-15</c:v>
                </c:pt>
                <c:pt idx="1075">
                  <c:v>1.7152086520562756E-15</c:v>
                </c:pt>
                <c:pt idx="1076">
                  <c:v>1.7152086520562756E-15</c:v>
                </c:pt>
                <c:pt idx="1077">
                  <c:v>1.7152086520562756E-15</c:v>
                </c:pt>
                <c:pt idx="1078">
                  <c:v>1.7152086520562756E-15</c:v>
                </c:pt>
                <c:pt idx="1079">
                  <c:v>1.7152086520562756E-15</c:v>
                </c:pt>
                <c:pt idx="1080">
                  <c:v>1.7152086520562756E-15</c:v>
                </c:pt>
                <c:pt idx="1081">
                  <c:v>1.7152086520562756E-15</c:v>
                </c:pt>
                <c:pt idx="1082">
                  <c:v>1.7152086520562756E-15</c:v>
                </c:pt>
                <c:pt idx="1083">
                  <c:v>1.7152086520562756E-15</c:v>
                </c:pt>
                <c:pt idx="1084">
                  <c:v>1.7152086520562756E-15</c:v>
                </c:pt>
                <c:pt idx="1085">
                  <c:v>1.7152086520562756E-15</c:v>
                </c:pt>
                <c:pt idx="1086">
                  <c:v>1.7152086520562756E-15</c:v>
                </c:pt>
                <c:pt idx="1087">
                  <c:v>1.7152086520562756E-15</c:v>
                </c:pt>
                <c:pt idx="1088">
                  <c:v>1.7152086520562756E-15</c:v>
                </c:pt>
                <c:pt idx="1089">
                  <c:v>1.7152086520562756E-15</c:v>
                </c:pt>
                <c:pt idx="1090">
                  <c:v>1.7152086520562756E-15</c:v>
                </c:pt>
                <c:pt idx="1091">
                  <c:v>1.7152086520562756E-15</c:v>
                </c:pt>
                <c:pt idx="1092">
                  <c:v>1.7152086520562756E-15</c:v>
                </c:pt>
                <c:pt idx="1093">
                  <c:v>1.7152086520562756E-15</c:v>
                </c:pt>
                <c:pt idx="1094">
                  <c:v>1.7152086520562756E-15</c:v>
                </c:pt>
                <c:pt idx="1095">
                  <c:v>1.7152086520562756E-15</c:v>
                </c:pt>
                <c:pt idx="1096">
                  <c:v>1.7152086520562756E-15</c:v>
                </c:pt>
                <c:pt idx="1097">
                  <c:v>1.7152086520562756E-15</c:v>
                </c:pt>
                <c:pt idx="1098">
                  <c:v>1.7152086520562756E-15</c:v>
                </c:pt>
                <c:pt idx="1099">
                  <c:v>1.7152086520562756E-15</c:v>
                </c:pt>
                <c:pt idx="1100">
                  <c:v>1.7152086520562756E-15</c:v>
                </c:pt>
                <c:pt idx="1101">
                  <c:v>1.7152086520562756E-15</c:v>
                </c:pt>
                <c:pt idx="1102">
                  <c:v>1.7152086520562756E-15</c:v>
                </c:pt>
                <c:pt idx="1103">
                  <c:v>1.7152086520562756E-15</c:v>
                </c:pt>
                <c:pt idx="1104">
                  <c:v>1.7152086520562756E-15</c:v>
                </c:pt>
                <c:pt idx="1105">
                  <c:v>1.7152086520562756E-15</c:v>
                </c:pt>
                <c:pt idx="1106">
                  <c:v>1.7152086520562756E-15</c:v>
                </c:pt>
                <c:pt idx="1107">
                  <c:v>1.7152086520562756E-15</c:v>
                </c:pt>
                <c:pt idx="1108">
                  <c:v>1.7152086520562756E-15</c:v>
                </c:pt>
                <c:pt idx="1109">
                  <c:v>1.7152086520562756E-15</c:v>
                </c:pt>
                <c:pt idx="1110">
                  <c:v>1.7152086520562756E-15</c:v>
                </c:pt>
                <c:pt idx="1111">
                  <c:v>1.7152086520562756E-15</c:v>
                </c:pt>
                <c:pt idx="1112">
                  <c:v>1.7152086520562756E-15</c:v>
                </c:pt>
                <c:pt idx="1113">
                  <c:v>1.7152086520562756E-15</c:v>
                </c:pt>
                <c:pt idx="1114">
                  <c:v>1.7152086520562756E-15</c:v>
                </c:pt>
                <c:pt idx="1115">
                  <c:v>1.7152086520562756E-15</c:v>
                </c:pt>
                <c:pt idx="1116">
                  <c:v>1.7152086520562756E-15</c:v>
                </c:pt>
                <c:pt idx="1117">
                  <c:v>1.7152086520562756E-15</c:v>
                </c:pt>
                <c:pt idx="1118">
                  <c:v>1.7152086520562756E-15</c:v>
                </c:pt>
                <c:pt idx="1119">
                  <c:v>1.7152086520562756E-15</c:v>
                </c:pt>
                <c:pt idx="1120">
                  <c:v>1.7152086520562756E-15</c:v>
                </c:pt>
                <c:pt idx="1121">
                  <c:v>1.7152086520562756E-15</c:v>
                </c:pt>
                <c:pt idx="1122">
                  <c:v>1.7152086520562756E-15</c:v>
                </c:pt>
                <c:pt idx="1123">
                  <c:v>1.7152086520562756E-15</c:v>
                </c:pt>
                <c:pt idx="1124">
                  <c:v>1.7152086520562756E-15</c:v>
                </c:pt>
                <c:pt idx="1125">
                  <c:v>1.7152086520562756E-15</c:v>
                </c:pt>
                <c:pt idx="1126">
                  <c:v>1.7152086520562756E-15</c:v>
                </c:pt>
                <c:pt idx="1127">
                  <c:v>1.7152086520562756E-15</c:v>
                </c:pt>
                <c:pt idx="1128">
                  <c:v>1.7152086520562756E-15</c:v>
                </c:pt>
                <c:pt idx="1129">
                  <c:v>1.7152086520562756E-15</c:v>
                </c:pt>
                <c:pt idx="1130">
                  <c:v>1.7152086520562756E-15</c:v>
                </c:pt>
                <c:pt idx="1131">
                  <c:v>1.7152086520562756E-15</c:v>
                </c:pt>
                <c:pt idx="1132">
                  <c:v>1.7152086520562756E-15</c:v>
                </c:pt>
                <c:pt idx="1133">
                  <c:v>1.7152086520562756E-15</c:v>
                </c:pt>
                <c:pt idx="1134">
                  <c:v>1.7152086520562756E-15</c:v>
                </c:pt>
                <c:pt idx="1135">
                  <c:v>1.7152086520562756E-15</c:v>
                </c:pt>
                <c:pt idx="1136">
                  <c:v>1.7152086520562756E-15</c:v>
                </c:pt>
                <c:pt idx="1137">
                  <c:v>1.7152086520562756E-15</c:v>
                </c:pt>
                <c:pt idx="1138">
                  <c:v>1.7152086520562756E-15</c:v>
                </c:pt>
                <c:pt idx="1139">
                  <c:v>1.7152086520562756E-15</c:v>
                </c:pt>
                <c:pt idx="1140">
                  <c:v>1.7152086520562756E-15</c:v>
                </c:pt>
                <c:pt idx="1141">
                  <c:v>1.7152086520562756E-15</c:v>
                </c:pt>
                <c:pt idx="1142">
                  <c:v>1.7152086520562756E-15</c:v>
                </c:pt>
                <c:pt idx="1143">
                  <c:v>1.7152086520562756E-15</c:v>
                </c:pt>
                <c:pt idx="1144">
                  <c:v>1.7152086520562756E-15</c:v>
                </c:pt>
                <c:pt idx="1145">
                  <c:v>1.7152086520562756E-15</c:v>
                </c:pt>
                <c:pt idx="1146">
                  <c:v>1.7152086520562756E-15</c:v>
                </c:pt>
                <c:pt idx="1147">
                  <c:v>1.7152086520562756E-15</c:v>
                </c:pt>
                <c:pt idx="1148">
                  <c:v>1.7152086520562756E-15</c:v>
                </c:pt>
                <c:pt idx="1149">
                  <c:v>1.7152086520562756E-15</c:v>
                </c:pt>
                <c:pt idx="1150">
                  <c:v>1.7152086520562756E-15</c:v>
                </c:pt>
                <c:pt idx="1151">
                  <c:v>1.7152086520562756E-15</c:v>
                </c:pt>
                <c:pt idx="1152">
                  <c:v>1.7152086520562756E-15</c:v>
                </c:pt>
                <c:pt idx="1153">
                  <c:v>1.7152086520562756E-15</c:v>
                </c:pt>
                <c:pt idx="1154">
                  <c:v>1.7152086520562756E-15</c:v>
                </c:pt>
                <c:pt idx="1155">
                  <c:v>1.7152086520562756E-15</c:v>
                </c:pt>
                <c:pt idx="1156">
                  <c:v>1.7152086520562756E-15</c:v>
                </c:pt>
                <c:pt idx="1157">
                  <c:v>1.7152086520562756E-15</c:v>
                </c:pt>
                <c:pt idx="1158">
                  <c:v>1.7152086520562756E-15</c:v>
                </c:pt>
                <c:pt idx="1159">
                  <c:v>1.7152086520562756E-15</c:v>
                </c:pt>
                <c:pt idx="1160">
                  <c:v>1.7152086520562756E-15</c:v>
                </c:pt>
                <c:pt idx="1161">
                  <c:v>1.7152086520562756E-15</c:v>
                </c:pt>
                <c:pt idx="1162">
                  <c:v>1.7152086520562756E-15</c:v>
                </c:pt>
                <c:pt idx="1163">
                  <c:v>1.7152086520562756E-15</c:v>
                </c:pt>
                <c:pt idx="1164">
                  <c:v>1.7152086520562756E-15</c:v>
                </c:pt>
                <c:pt idx="1165">
                  <c:v>1.7152086520562756E-15</c:v>
                </c:pt>
                <c:pt idx="1166">
                  <c:v>1.7152086520562756E-15</c:v>
                </c:pt>
                <c:pt idx="1167">
                  <c:v>1.7152086520562756E-15</c:v>
                </c:pt>
                <c:pt idx="1168">
                  <c:v>1.7152086520562756E-15</c:v>
                </c:pt>
                <c:pt idx="1169">
                  <c:v>1.7152086520562756E-15</c:v>
                </c:pt>
                <c:pt idx="1170">
                  <c:v>1.7152086520562756E-15</c:v>
                </c:pt>
                <c:pt idx="1171">
                  <c:v>1.7152086520562756E-15</c:v>
                </c:pt>
                <c:pt idx="1172">
                  <c:v>1.7152086520562756E-15</c:v>
                </c:pt>
                <c:pt idx="1173">
                  <c:v>1.7152086520562756E-15</c:v>
                </c:pt>
                <c:pt idx="1174">
                  <c:v>1.7152086520562756E-15</c:v>
                </c:pt>
                <c:pt idx="1175">
                  <c:v>1.7152086520562756E-15</c:v>
                </c:pt>
                <c:pt idx="1176">
                  <c:v>1.7152086520562756E-15</c:v>
                </c:pt>
                <c:pt idx="1177">
                  <c:v>1.7152086520562756E-15</c:v>
                </c:pt>
                <c:pt idx="1178">
                  <c:v>1.7152086520562756E-15</c:v>
                </c:pt>
                <c:pt idx="1179">
                  <c:v>1.7152086520562756E-15</c:v>
                </c:pt>
                <c:pt idx="1180">
                  <c:v>1.7152086520562756E-15</c:v>
                </c:pt>
                <c:pt idx="1181">
                  <c:v>1.7152086520562756E-15</c:v>
                </c:pt>
                <c:pt idx="1182">
                  <c:v>1.7152086520562756E-15</c:v>
                </c:pt>
                <c:pt idx="1183">
                  <c:v>1.7152086520562756E-15</c:v>
                </c:pt>
                <c:pt idx="1184">
                  <c:v>1.7152086520562756E-15</c:v>
                </c:pt>
                <c:pt idx="1185">
                  <c:v>1.7152086520562756E-15</c:v>
                </c:pt>
                <c:pt idx="1186">
                  <c:v>1.7152086520562756E-15</c:v>
                </c:pt>
                <c:pt idx="1187">
                  <c:v>1.7152086520562756E-15</c:v>
                </c:pt>
                <c:pt idx="1188">
                  <c:v>1.7152086520562756E-15</c:v>
                </c:pt>
                <c:pt idx="1189">
                  <c:v>1.7152086520562756E-15</c:v>
                </c:pt>
                <c:pt idx="1190">
                  <c:v>1.7152086520562756E-15</c:v>
                </c:pt>
                <c:pt idx="1191">
                  <c:v>1.7152086520562756E-15</c:v>
                </c:pt>
                <c:pt idx="1192">
                  <c:v>1.7152086520562756E-15</c:v>
                </c:pt>
                <c:pt idx="1193">
                  <c:v>1.7152086520562756E-15</c:v>
                </c:pt>
                <c:pt idx="1194">
                  <c:v>1.7152086520562756E-15</c:v>
                </c:pt>
                <c:pt idx="1195">
                  <c:v>1.7152086520562756E-15</c:v>
                </c:pt>
                <c:pt idx="1196">
                  <c:v>1.7152086520562756E-15</c:v>
                </c:pt>
                <c:pt idx="1197">
                  <c:v>1.7152086520562756E-15</c:v>
                </c:pt>
                <c:pt idx="1198">
                  <c:v>1.7152086520562756E-15</c:v>
                </c:pt>
                <c:pt idx="1199">
                  <c:v>1.7152086520562756E-15</c:v>
                </c:pt>
                <c:pt idx="1200">
                  <c:v>1.7152086520562756E-15</c:v>
                </c:pt>
                <c:pt idx="1201">
                  <c:v>1.7152086520562756E-15</c:v>
                </c:pt>
                <c:pt idx="1202">
                  <c:v>1.7152086520562756E-15</c:v>
                </c:pt>
                <c:pt idx="1203">
                  <c:v>1.7152086520562756E-15</c:v>
                </c:pt>
                <c:pt idx="1204">
                  <c:v>1.7152086520562756E-15</c:v>
                </c:pt>
                <c:pt idx="1205">
                  <c:v>1.7152086520562756E-15</c:v>
                </c:pt>
                <c:pt idx="1206">
                  <c:v>1.7152086520562756E-15</c:v>
                </c:pt>
                <c:pt idx="1207">
                  <c:v>1.7152086520562756E-15</c:v>
                </c:pt>
                <c:pt idx="1208">
                  <c:v>1.7152086520562756E-15</c:v>
                </c:pt>
                <c:pt idx="1209">
                  <c:v>1.7152086520562756E-15</c:v>
                </c:pt>
                <c:pt idx="1210">
                  <c:v>1.7152086520562756E-15</c:v>
                </c:pt>
                <c:pt idx="1211">
                  <c:v>1.7152086520562756E-15</c:v>
                </c:pt>
                <c:pt idx="1212">
                  <c:v>1.7152086520562756E-15</c:v>
                </c:pt>
                <c:pt idx="1213">
                  <c:v>1.7152086520562756E-15</c:v>
                </c:pt>
                <c:pt idx="1214">
                  <c:v>1.7152086520562756E-15</c:v>
                </c:pt>
                <c:pt idx="1215">
                  <c:v>1.7152086520562756E-15</c:v>
                </c:pt>
                <c:pt idx="1216">
                  <c:v>1.7152086520562756E-15</c:v>
                </c:pt>
                <c:pt idx="1217">
                  <c:v>1.7152086520562756E-15</c:v>
                </c:pt>
                <c:pt idx="1218">
                  <c:v>1.7152086520562756E-15</c:v>
                </c:pt>
                <c:pt idx="1219">
                  <c:v>1.7152086520562756E-15</c:v>
                </c:pt>
                <c:pt idx="1220">
                  <c:v>1.7152086520562756E-15</c:v>
                </c:pt>
                <c:pt idx="1221">
                  <c:v>1.7152086520562756E-15</c:v>
                </c:pt>
                <c:pt idx="1222">
                  <c:v>1.7152086520562756E-15</c:v>
                </c:pt>
                <c:pt idx="1223">
                  <c:v>1.7152086520562756E-15</c:v>
                </c:pt>
                <c:pt idx="1224">
                  <c:v>1.7152086520562756E-15</c:v>
                </c:pt>
                <c:pt idx="1225">
                  <c:v>1.7152086520562756E-15</c:v>
                </c:pt>
                <c:pt idx="1226">
                  <c:v>1.7152086520562756E-15</c:v>
                </c:pt>
                <c:pt idx="1227">
                  <c:v>1.7152086520562756E-15</c:v>
                </c:pt>
                <c:pt idx="1228">
                  <c:v>1.7152086520562756E-15</c:v>
                </c:pt>
                <c:pt idx="1229">
                  <c:v>1.7152086520562756E-15</c:v>
                </c:pt>
                <c:pt idx="1230">
                  <c:v>1.7152086520562756E-15</c:v>
                </c:pt>
                <c:pt idx="1231">
                  <c:v>1.7152086520562756E-15</c:v>
                </c:pt>
                <c:pt idx="1232">
                  <c:v>1.7152086520562756E-15</c:v>
                </c:pt>
                <c:pt idx="1233">
                  <c:v>1.7152086520562756E-15</c:v>
                </c:pt>
                <c:pt idx="1234">
                  <c:v>1.7152086520562756E-15</c:v>
                </c:pt>
                <c:pt idx="1235">
                  <c:v>1.7152086520562756E-15</c:v>
                </c:pt>
                <c:pt idx="1236">
                  <c:v>1.7152086520562756E-15</c:v>
                </c:pt>
                <c:pt idx="1237">
                  <c:v>1.7152086520562756E-15</c:v>
                </c:pt>
                <c:pt idx="1238">
                  <c:v>1.7152086520562756E-15</c:v>
                </c:pt>
                <c:pt idx="1239">
                  <c:v>1.7152086520562756E-15</c:v>
                </c:pt>
                <c:pt idx="1240">
                  <c:v>1.7152086520562756E-15</c:v>
                </c:pt>
                <c:pt idx="1241">
                  <c:v>1.7152086520562756E-15</c:v>
                </c:pt>
                <c:pt idx="1242">
                  <c:v>1.7152086520562756E-15</c:v>
                </c:pt>
                <c:pt idx="1243">
                  <c:v>1.7152086520562756E-15</c:v>
                </c:pt>
                <c:pt idx="1244">
                  <c:v>1.7152086520562756E-15</c:v>
                </c:pt>
                <c:pt idx="1245">
                  <c:v>1.7152086520562756E-15</c:v>
                </c:pt>
                <c:pt idx="1246">
                  <c:v>1.7152086520562756E-15</c:v>
                </c:pt>
                <c:pt idx="1247">
                  <c:v>1.7152086520562756E-15</c:v>
                </c:pt>
                <c:pt idx="1248">
                  <c:v>1.7152086520562756E-15</c:v>
                </c:pt>
                <c:pt idx="1249">
                  <c:v>1.7152086520562756E-15</c:v>
                </c:pt>
                <c:pt idx="1250">
                  <c:v>1.7152086520562756E-15</c:v>
                </c:pt>
                <c:pt idx="1251">
                  <c:v>1.7152086520562756E-15</c:v>
                </c:pt>
                <c:pt idx="1252">
                  <c:v>1.7152086520562756E-15</c:v>
                </c:pt>
                <c:pt idx="1253">
                  <c:v>1.7152086520562756E-15</c:v>
                </c:pt>
                <c:pt idx="1254">
                  <c:v>1.7152086520562756E-15</c:v>
                </c:pt>
                <c:pt idx="1255">
                  <c:v>1.7152086520562756E-15</c:v>
                </c:pt>
                <c:pt idx="1256">
                  <c:v>1.7152086520562756E-15</c:v>
                </c:pt>
                <c:pt idx="1257">
                  <c:v>1.7152086520562756E-15</c:v>
                </c:pt>
                <c:pt idx="1258">
                  <c:v>1.7152086520562756E-15</c:v>
                </c:pt>
                <c:pt idx="1259">
                  <c:v>1.7152086520562756E-15</c:v>
                </c:pt>
                <c:pt idx="1260">
                  <c:v>1.7152086520562756E-15</c:v>
                </c:pt>
                <c:pt idx="1261">
                  <c:v>1.7152086520562756E-15</c:v>
                </c:pt>
                <c:pt idx="1262">
                  <c:v>1.7152086520562756E-15</c:v>
                </c:pt>
                <c:pt idx="1263">
                  <c:v>1.7152086520562756E-15</c:v>
                </c:pt>
                <c:pt idx="1264">
                  <c:v>1.7152086520562756E-15</c:v>
                </c:pt>
                <c:pt idx="1265">
                  <c:v>1.7152086520562756E-15</c:v>
                </c:pt>
                <c:pt idx="1266">
                  <c:v>1.7152086520562756E-15</c:v>
                </c:pt>
                <c:pt idx="1267">
                  <c:v>1.7152086520562756E-15</c:v>
                </c:pt>
                <c:pt idx="1268">
                  <c:v>1.7152086520562756E-15</c:v>
                </c:pt>
                <c:pt idx="1269">
                  <c:v>1.7152086520562756E-15</c:v>
                </c:pt>
                <c:pt idx="1270">
                  <c:v>1.7152086520562756E-15</c:v>
                </c:pt>
                <c:pt idx="1271">
                  <c:v>1.7152086520562756E-15</c:v>
                </c:pt>
                <c:pt idx="1272">
                  <c:v>1.7152086520562756E-15</c:v>
                </c:pt>
                <c:pt idx="1273">
                  <c:v>1.7152086520562756E-15</c:v>
                </c:pt>
                <c:pt idx="1274">
                  <c:v>1.7152086520562756E-15</c:v>
                </c:pt>
                <c:pt idx="1275">
                  <c:v>1.7152086520562756E-15</c:v>
                </c:pt>
                <c:pt idx="1276">
                  <c:v>1.7152086520562756E-15</c:v>
                </c:pt>
                <c:pt idx="1277">
                  <c:v>1.7152086520562756E-15</c:v>
                </c:pt>
                <c:pt idx="1278">
                  <c:v>1.7152086520562756E-15</c:v>
                </c:pt>
                <c:pt idx="1279">
                  <c:v>1.7152086520562756E-15</c:v>
                </c:pt>
                <c:pt idx="1280">
                  <c:v>1.7152086520562756E-15</c:v>
                </c:pt>
                <c:pt idx="1281">
                  <c:v>1.7152086520562756E-15</c:v>
                </c:pt>
                <c:pt idx="1282">
                  <c:v>1.7152086520562756E-15</c:v>
                </c:pt>
                <c:pt idx="1283">
                  <c:v>1.7152086520562756E-15</c:v>
                </c:pt>
                <c:pt idx="1284">
                  <c:v>1.7152086520562756E-15</c:v>
                </c:pt>
                <c:pt idx="1285">
                  <c:v>1.7152086520562756E-15</c:v>
                </c:pt>
                <c:pt idx="1286">
                  <c:v>1.7152086520562756E-15</c:v>
                </c:pt>
                <c:pt idx="1287">
                  <c:v>1.7152086520562756E-15</c:v>
                </c:pt>
                <c:pt idx="1288">
                  <c:v>1.7152086520562756E-15</c:v>
                </c:pt>
                <c:pt idx="1289">
                  <c:v>1.7152086520562756E-15</c:v>
                </c:pt>
                <c:pt idx="1290">
                  <c:v>1.7152086520562756E-15</c:v>
                </c:pt>
                <c:pt idx="1291">
                  <c:v>1.7152086520562756E-15</c:v>
                </c:pt>
                <c:pt idx="1292">
                  <c:v>1.7152086520562756E-15</c:v>
                </c:pt>
                <c:pt idx="1293">
                  <c:v>1.7152086520562756E-15</c:v>
                </c:pt>
                <c:pt idx="1294">
                  <c:v>1.7152086520562756E-15</c:v>
                </c:pt>
                <c:pt idx="1295">
                  <c:v>1.7152086520562756E-15</c:v>
                </c:pt>
                <c:pt idx="1296">
                  <c:v>1.7152086520562756E-15</c:v>
                </c:pt>
                <c:pt idx="1297">
                  <c:v>1.7152086520562756E-15</c:v>
                </c:pt>
                <c:pt idx="1298">
                  <c:v>1.7152086520562756E-15</c:v>
                </c:pt>
                <c:pt idx="1299">
                  <c:v>1.7152086520562756E-15</c:v>
                </c:pt>
                <c:pt idx="1300">
                  <c:v>1.7152086520562756E-15</c:v>
                </c:pt>
                <c:pt idx="1301">
                  <c:v>1.7152086520562756E-15</c:v>
                </c:pt>
                <c:pt idx="1302">
                  <c:v>1.7152086520562756E-15</c:v>
                </c:pt>
                <c:pt idx="1303">
                  <c:v>1.7152086520562756E-15</c:v>
                </c:pt>
                <c:pt idx="1304">
                  <c:v>1.7152086520562756E-15</c:v>
                </c:pt>
                <c:pt idx="1305">
                  <c:v>1.7152086520562756E-15</c:v>
                </c:pt>
                <c:pt idx="1306">
                  <c:v>1.7152086520562756E-15</c:v>
                </c:pt>
                <c:pt idx="1307">
                  <c:v>1.7152086520562756E-15</c:v>
                </c:pt>
                <c:pt idx="1308">
                  <c:v>1.7152086520562756E-15</c:v>
                </c:pt>
                <c:pt idx="1309">
                  <c:v>1.7152086520562756E-15</c:v>
                </c:pt>
                <c:pt idx="1310">
                  <c:v>1.7152086520562756E-15</c:v>
                </c:pt>
                <c:pt idx="1311">
                  <c:v>1.7152086520562756E-15</c:v>
                </c:pt>
                <c:pt idx="1312">
                  <c:v>1.7152086520562756E-15</c:v>
                </c:pt>
                <c:pt idx="1313">
                  <c:v>1.7152086520562756E-15</c:v>
                </c:pt>
                <c:pt idx="1314">
                  <c:v>1.7152086520562756E-15</c:v>
                </c:pt>
                <c:pt idx="1315">
                  <c:v>1.7152086520562756E-15</c:v>
                </c:pt>
                <c:pt idx="1316">
                  <c:v>1.7152086520562756E-15</c:v>
                </c:pt>
                <c:pt idx="1317">
                  <c:v>1.7152086520562756E-15</c:v>
                </c:pt>
                <c:pt idx="1318">
                  <c:v>1.7152086520562756E-15</c:v>
                </c:pt>
                <c:pt idx="1319">
                  <c:v>1.7152086520562756E-15</c:v>
                </c:pt>
                <c:pt idx="1320">
                  <c:v>1.7152086520562756E-15</c:v>
                </c:pt>
                <c:pt idx="1321">
                  <c:v>1.7152086520562756E-15</c:v>
                </c:pt>
                <c:pt idx="1322">
                  <c:v>1.7152086520562756E-15</c:v>
                </c:pt>
                <c:pt idx="1323">
                  <c:v>1.7152086520562756E-15</c:v>
                </c:pt>
                <c:pt idx="1324">
                  <c:v>1.7152086520562756E-15</c:v>
                </c:pt>
                <c:pt idx="1325">
                  <c:v>1.7152086520562756E-15</c:v>
                </c:pt>
                <c:pt idx="1326">
                  <c:v>1.7152086520562756E-15</c:v>
                </c:pt>
                <c:pt idx="1327">
                  <c:v>1.7152086520562756E-15</c:v>
                </c:pt>
                <c:pt idx="1328">
                  <c:v>1.7152086520562756E-15</c:v>
                </c:pt>
                <c:pt idx="1329">
                  <c:v>1.7152086520562756E-15</c:v>
                </c:pt>
                <c:pt idx="1330">
                  <c:v>1.7152086520562756E-15</c:v>
                </c:pt>
                <c:pt idx="1331">
                  <c:v>1.7152086520562756E-15</c:v>
                </c:pt>
                <c:pt idx="1332">
                  <c:v>1.7152086520562756E-15</c:v>
                </c:pt>
                <c:pt idx="1333">
                  <c:v>1.7152086520562756E-15</c:v>
                </c:pt>
                <c:pt idx="1334">
                  <c:v>1.7152086520562756E-15</c:v>
                </c:pt>
                <c:pt idx="1335">
                  <c:v>1.7152086520562756E-15</c:v>
                </c:pt>
                <c:pt idx="1336">
                  <c:v>1.7152086520562756E-15</c:v>
                </c:pt>
                <c:pt idx="1337">
                  <c:v>1.7152086520562756E-15</c:v>
                </c:pt>
                <c:pt idx="1338">
                  <c:v>1.7152086520562756E-15</c:v>
                </c:pt>
                <c:pt idx="1339">
                  <c:v>1.7152086520562756E-15</c:v>
                </c:pt>
                <c:pt idx="1340">
                  <c:v>1.7152086520562756E-15</c:v>
                </c:pt>
                <c:pt idx="1341">
                  <c:v>1.7152086520562756E-15</c:v>
                </c:pt>
                <c:pt idx="1342">
                  <c:v>1.7152086520562756E-15</c:v>
                </c:pt>
                <c:pt idx="1343">
                  <c:v>1.7152086520562756E-15</c:v>
                </c:pt>
                <c:pt idx="1344">
                  <c:v>1.7152086520562756E-15</c:v>
                </c:pt>
                <c:pt idx="1345">
                  <c:v>1.7152086520562756E-15</c:v>
                </c:pt>
                <c:pt idx="1346">
                  <c:v>1.7152086520562756E-15</c:v>
                </c:pt>
                <c:pt idx="1347">
                  <c:v>1.7152086520562756E-15</c:v>
                </c:pt>
                <c:pt idx="1348">
                  <c:v>1.7152086520562756E-15</c:v>
                </c:pt>
                <c:pt idx="1349">
                  <c:v>1.7152086520562756E-15</c:v>
                </c:pt>
                <c:pt idx="1350">
                  <c:v>1.7152086520562756E-15</c:v>
                </c:pt>
                <c:pt idx="1351">
                  <c:v>1.7152086520562756E-15</c:v>
                </c:pt>
                <c:pt idx="1352">
                  <c:v>1.7152086520562756E-15</c:v>
                </c:pt>
                <c:pt idx="1353">
                  <c:v>1.7152086520562756E-15</c:v>
                </c:pt>
                <c:pt idx="1354">
                  <c:v>1.7152086520562756E-15</c:v>
                </c:pt>
                <c:pt idx="1355">
                  <c:v>1.7152086520562756E-15</c:v>
                </c:pt>
                <c:pt idx="1356">
                  <c:v>1.7152086520562756E-15</c:v>
                </c:pt>
                <c:pt idx="1357">
                  <c:v>1.7152086520562756E-15</c:v>
                </c:pt>
                <c:pt idx="1358">
                  <c:v>1.7152086520562756E-15</c:v>
                </c:pt>
                <c:pt idx="1359">
                  <c:v>1.7152086520562756E-15</c:v>
                </c:pt>
                <c:pt idx="1360">
                  <c:v>1.7152086520562756E-15</c:v>
                </c:pt>
                <c:pt idx="1361">
                  <c:v>1.7152086520562756E-15</c:v>
                </c:pt>
                <c:pt idx="1362">
                  <c:v>1.7152086520562756E-15</c:v>
                </c:pt>
                <c:pt idx="1363">
                  <c:v>1.7152086520562756E-15</c:v>
                </c:pt>
                <c:pt idx="1364">
                  <c:v>1.7152086520562756E-15</c:v>
                </c:pt>
                <c:pt idx="1365">
                  <c:v>1.7152086520562756E-15</c:v>
                </c:pt>
                <c:pt idx="1366">
                  <c:v>1.7152086520562756E-15</c:v>
                </c:pt>
                <c:pt idx="1367">
                  <c:v>1.7152086520562756E-15</c:v>
                </c:pt>
                <c:pt idx="1368">
                  <c:v>1.7152086520562756E-15</c:v>
                </c:pt>
                <c:pt idx="1369">
                  <c:v>1.7152086520562756E-15</c:v>
                </c:pt>
                <c:pt idx="1370">
                  <c:v>1.7152086520562756E-15</c:v>
                </c:pt>
                <c:pt idx="1371">
                  <c:v>1.7152086520562756E-15</c:v>
                </c:pt>
                <c:pt idx="1372">
                  <c:v>1.7152086520562756E-15</c:v>
                </c:pt>
                <c:pt idx="1373">
                  <c:v>1.7152086520562756E-15</c:v>
                </c:pt>
                <c:pt idx="1374">
                  <c:v>1.7152086520562756E-15</c:v>
                </c:pt>
                <c:pt idx="1375">
                  <c:v>1.7152086520562756E-15</c:v>
                </c:pt>
                <c:pt idx="1376">
                  <c:v>1.7152086520562756E-15</c:v>
                </c:pt>
                <c:pt idx="1377">
                  <c:v>1.7152086520562756E-15</c:v>
                </c:pt>
                <c:pt idx="1378">
                  <c:v>1.7152086520562756E-15</c:v>
                </c:pt>
                <c:pt idx="1379">
                  <c:v>1.7152086520562756E-15</c:v>
                </c:pt>
                <c:pt idx="1380">
                  <c:v>1.7152086520562756E-15</c:v>
                </c:pt>
                <c:pt idx="1381">
                  <c:v>1.7152086520562756E-15</c:v>
                </c:pt>
                <c:pt idx="1382">
                  <c:v>1.7152086520562756E-15</c:v>
                </c:pt>
                <c:pt idx="1383">
                  <c:v>1.7152086520562756E-15</c:v>
                </c:pt>
                <c:pt idx="1384">
                  <c:v>1.7152086520562756E-15</c:v>
                </c:pt>
                <c:pt idx="1385">
                  <c:v>1.7152086520562756E-15</c:v>
                </c:pt>
                <c:pt idx="1386">
                  <c:v>1.7152086520562756E-15</c:v>
                </c:pt>
                <c:pt idx="1387">
                  <c:v>1.7152086520562756E-15</c:v>
                </c:pt>
                <c:pt idx="1388">
                  <c:v>1.7152086520562756E-15</c:v>
                </c:pt>
                <c:pt idx="1389">
                  <c:v>1.7152086520562756E-15</c:v>
                </c:pt>
                <c:pt idx="1390">
                  <c:v>1.7152086520562756E-15</c:v>
                </c:pt>
                <c:pt idx="1391">
                  <c:v>1.7152086520562756E-15</c:v>
                </c:pt>
                <c:pt idx="1392">
                  <c:v>1.7152086520562756E-15</c:v>
                </c:pt>
                <c:pt idx="1393">
                  <c:v>1.7152086520562756E-15</c:v>
                </c:pt>
                <c:pt idx="1394">
                  <c:v>1.7152086520562756E-15</c:v>
                </c:pt>
                <c:pt idx="1395">
                  <c:v>1.7152086520562756E-15</c:v>
                </c:pt>
                <c:pt idx="1396">
                  <c:v>1.7152086520562756E-15</c:v>
                </c:pt>
                <c:pt idx="1397">
                  <c:v>1.7152086520562756E-15</c:v>
                </c:pt>
                <c:pt idx="1398">
                  <c:v>1.7152086520562756E-15</c:v>
                </c:pt>
                <c:pt idx="1399">
                  <c:v>1.7152086520562756E-15</c:v>
                </c:pt>
                <c:pt idx="1400">
                  <c:v>1.7152086520562756E-15</c:v>
                </c:pt>
                <c:pt idx="1401">
                  <c:v>1.7152086520562756E-15</c:v>
                </c:pt>
                <c:pt idx="1402">
                  <c:v>1.7152086520562756E-15</c:v>
                </c:pt>
                <c:pt idx="1403">
                  <c:v>1.7152086520562756E-15</c:v>
                </c:pt>
                <c:pt idx="1404">
                  <c:v>1.7152086520562756E-15</c:v>
                </c:pt>
                <c:pt idx="1405">
                  <c:v>1.7152086520562756E-15</c:v>
                </c:pt>
                <c:pt idx="1406">
                  <c:v>1.7152086520562756E-15</c:v>
                </c:pt>
                <c:pt idx="1407">
                  <c:v>1.7152086520562756E-15</c:v>
                </c:pt>
                <c:pt idx="1408">
                  <c:v>1.7152086520562756E-15</c:v>
                </c:pt>
                <c:pt idx="1409">
                  <c:v>1.7152086520562756E-15</c:v>
                </c:pt>
                <c:pt idx="1410">
                  <c:v>1.7152086520562756E-15</c:v>
                </c:pt>
                <c:pt idx="1411">
                  <c:v>1.7152086520562756E-15</c:v>
                </c:pt>
                <c:pt idx="1412">
                  <c:v>1.7152086520562756E-15</c:v>
                </c:pt>
                <c:pt idx="1413">
                  <c:v>1.7152086520562756E-15</c:v>
                </c:pt>
                <c:pt idx="1414">
                  <c:v>1.7152086520562756E-15</c:v>
                </c:pt>
                <c:pt idx="1415">
                  <c:v>1.7152086520562756E-15</c:v>
                </c:pt>
                <c:pt idx="1416">
                  <c:v>1.7152086520562756E-15</c:v>
                </c:pt>
                <c:pt idx="1417">
                  <c:v>1.7152086520562756E-15</c:v>
                </c:pt>
                <c:pt idx="1418">
                  <c:v>1.7152086520562756E-15</c:v>
                </c:pt>
                <c:pt idx="1419">
                  <c:v>1.7152086520562756E-15</c:v>
                </c:pt>
                <c:pt idx="1420">
                  <c:v>1.7152086520562756E-15</c:v>
                </c:pt>
                <c:pt idx="1421">
                  <c:v>1.7152086520562756E-15</c:v>
                </c:pt>
                <c:pt idx="1422">
                  <c:v>1.7152086520562756E-15</c:v>
                </c:pt>
                <c:pt idx="1423">
                  <c:v>1.7152086520562756E-15</c:v>
                </c:pt>
                <c:pt idx="1424">
                  <c:v>1.7152086520562756E-15</c:v>
                </c:pt>
                <c:pt idx="1425">
                  <c:v>1.7152086520562756E-15</c:v>
                </c:pt>
                <c:pt idx="1426">
                  <c:v>1.7152086520562756E-15</c:v>
                </c:pt>
                <c:pt idx="1427">
                  <c:v>1.7152086520562756E-15</c:v>
                </c:pt>
                <c:pt idx="1428">
                  <c:v>1.7152086520562756E-15</c:v>
                </c:pt>
                <c:pt idx="1429">
                  <c:v>1.7152086520562756E-15</c:v>
                </c:pt>
                <c:pt idx="1430">
                  <c:v>1.7152086520562756E-15</c:v>
                </c:pt>
                <c:pt idx="1431">
                  <c:v>1.7152086520562756E-15</c:v>
                </c:pt>
                <c:pt idx="1432">
                  <c:v>1.7152086520562756E-15</c:v>
                </c:pt>
                <c:pt idx="1433">
                  <c:v>1.7152086520562756E-15</c:v>
                </c:pt>
                <c:pt idx="1434">
                  <c:v>1.7152086520562756E-15</c:v>
                </c:pt>
                <c:pt idx="1435">
                  <c:v>1.7152086520562756E-15</c:v>
                </c:pt>
                <c:pt idx="1436">
                  <c:v>1.7152086520562756E-15</c:v>
                </c:pt>
                <c:pt idx="1437">
                  <c:v>1.7152086520562756E-15</c:v>
                </c:pt>
                <c:pt idx="1438">
                  <c:v>1.7152086520562756E-15</c:v>
                </c:pt>
                <c:pt idx="1439">
                  <c:v>1.7152086520562756E-15</c:v>
                </c:pt>
                <c:pt idx="1440">
                  <c:v>1.7152086520562756E-15</c:v>
                </c:pt>
                <c:pt idx="1441">
                  <c:v>1.7152086520562756E-15</c:v>
                </c:pt>
                <c:pt idx="1442">
                  <c:v>1.7152086520562756E-15</c:v>
                </c:pt>
                <c:pt idx="1443">
                  <c:v>1.7152086520562756E-15</c:v>
                </c:pt>
                <c:pt idx="1444">
                  <c:v>1.7152086520562756E-15</c:v>
                </c:pt>
                <c:pt idx="1445">
                  <c:v>1.7152086520562756E-15</c:v>
                </c:pt>
                <c:pt idx="1446">
                  <c:v>1.7152086520562756E-15</c:v>
                </c:pt>
                <c:pt idx="1447">
                  <c:v>1.7152086520562756E-15</c:v>
                </c:pt>
                <c:pt idx="1448">
                  <c:v>1.7152086520562756E-15</c:v>
                </c:pt>
                <c:pt idx="1449">
                  <c:v>1.7152086520562756E-15</c:v>
                </c:pt>
                <c:pt idx="1450">
                  <c:v>1.7152086520562756E-15</c:v>
                </c:pt>
                <c:pt idx="1451">
                  <c:v>1.7152086520562756E-15</c:v>
                </c:pt>
                <c:pt idx="1452">
                  <c:v>1.7152086520562756E-15</c:v>
                </c:pt>
                <c:pt idx="1453">
                  <c:v>1.7152086520562756E-15</c:v>
                </c:pt>
                <c:pt idx="1454">
                  <c:v>1.7152086520562756E-15</c:v>
                </c:pt>
                <c:pt idx="1455">
                  <c:v>1.7152086520562756E-15</c:v>
                </c:pt>
                <c:pt idx="1456">
                  <c:v>1.7152086520562756E-15</c:v>
                </c:pt>
                <c:pt idx="1457">
                  <c:v>1.7152086520562756E-15</c:v>
                </c:pt>
                <c:pt idx="1458">
                  <c:v>1.7152086520562756E-15</c:v>
                </c:pt>
                <c:pt idx="1459">
                  <c:v>1.7152086520562756E-15</c:v>
                </c:pt>
                <c:pt idx="1460">
                  <c:v>1.7152086520562756E-15</c:v>
                </c:pt>
                <c:pt idx="1461">
                  <c:v>1.7152086520562756E-15</c:v>
                </c:pt>
                <c:pt idx="1462">
                  <c:v>1.7152086520562756E-15</c:v>
                </c:pt>
                <c:pt idx="1463">
                  <c:v>1.7152086520562756E-15</c:v>
                </c:pt>
                <c:pt idx="1464">
                  <c:v>1.7152086520562756E-15</c:v>
                </c:pt>
                <c:pt idx="1465">
                  <c:v>1.7152086520562756E-15</c:v>
                </c:pt>
                <c:pt idx="1466">
                  <c:v>1.7152086520562756E-15</c:v>
                </c:pt>
                <c:pt idx="1467">
                  <c:v>1.7152086520562756E-15</c:v>
                </c:pt>
                <c:pt idx="1468">
                  <c:v>1.7152086520562756E-15</c:v>
                </c:pt>
                <c:pt idx="1469">
                  <c:v>1.7152086520562756E-15</c:v>
                </c:pt>
                <c:pt idx="1470">
                  <c:v>1.7152086520562756E-15</c:v>
                </c:pt>
                <c:pt idx="1471">
                  <c:v>1.7152086520562756E-15</c:v>
                </c:pt>
                <c:pt idx="1472">
                  <c:v>1.7152086520562756E-15</c:v>
                </c:pt>
                <c:pt idx="1473">
                  <c:v>1.7152086520562756E-15</c:v>
                </c:pt>
                <c:pt idx="1474">
                  <c:v>1.7152086520562756E-15</c:v>
                </c:pt>
                <c:pt idx="1475">
                  <c:v>1.7152086520562756E-15</c:v>
                </c:pt>
                <c:pt idx="1476">
                  <c:v>1.7152086520562756E-15</c:v>
                </c:pt>
                <c:pt idx="1477">
                  <c:v>1.7152086520562756E-15</c:v>
                </c:pt>
                <c:pt idx="1478">
                  <c:v>1.7152086520562756E-15</c:v>
                </c:pt>
                <c:pt idx="1479">
                  <c:v>1.7152086520562756E-15</c:v>
                </c:pt>
                <c:pt idx="1480">
                  <c:v>1.7152086520562756E-15</c:v>
                </c:pt>
                <c:pt idx="1481">
                  <c:v>1.7152086520562756E-15</c:v>
                </c:pt>
                <c:pt idx="1482">
                  <c:v>1.7152086520562756E-15</c:v>
                </c:pt>
                <c:pt idx="1483">
                  <c:v>1.7152086520562756E-15</c:v>
                </c:pt>
                <c:pt idx="1484">
                  <c:v>1.7152086520562756E-15</c:v>
                </c:pt>
                <c:pt idx="1485">
                  <c:v>1.7152086520562756E-15</c:v>
                </c:pt>
                <c:pt idx="1486">
                  <c:v>1.7152086520562756E-15</c:v>
                </c:pt>
                <c:pt idx="1487">
                  <c:v>1.7152086520562756E-15</c:v>
                </c:pt>
                <c:pt idx="1488">
                  <c:v>1.7152086520562756E-15</c:v>
                </c:pt>
                <c:pt idx="1489">
                  <c:v>1.7152086520562756E-15</c:v>
                </c:pt>
                <c:pt idx="1490">
                  <c:v>1.7152086520562756E-15</c:v>
                </c:pt>
                <c:pt idx="1491">
                  <c:v>1.7152086520562756E-15</c:v>
                </c:pt>
                <c:pt idx="1492">
                  <c:v>1.7152086520562756E-15</c:v>
                </c:pt>
                <c:pt idx="1493">
                  <c:v>1.7152086520562756E-15</c:v>
                </c:pt>
                <c:pt idx="1494">
                  <c:v>1.7152086520562756E-15</c:v>
                </c:pt>
                <c:pt idx="1495">
                  <c:v>1.7152086520562756E-15</c:v>
                </c:pt>
                <c:pt idx="1496">
                  <c:v>1.7152086520562756E-15</c:v>
                </c:pt>
                <c:pt idx="1497">
                  <c:v>1.7152086520562756E-15</c:v>
                </c:pt>
                <c:pt idx="1498">
                  <c:v>1.7152086520562756E-15</c:v>
                </c:pt>
                <c:pt idx="1499">
                  <c:v>1.7152086520562756E-15</c:v>
                </c:pt>
                <c:pt idx="1500">
                  <c:v>1.7152086520562756E-15</c:v>
                </c:pt>
                <c:pt idx="1501">
                  <c:v>1.7152086520562756E-15</c:v>
                </c:pt>
                <c:pt idx="1502">
                  <c:v>1.7152086520562756E-15</c:v>
                </c:pt>
                <c:pt idx="1503">
                  <c:v>1.7152086520562756E-15</c:v>
                </c:pt>
                <c:pt idx="1504">
                  <c:v>1.7152086520562756E-15</c:v>
                </c:pt>
                <c:pt idx="1505">
                  <c:v>1.7152086520562756E-15</c:v>
                </c:pt>
                <c:pt idx="1506">
                  <c:v>1.7152086520562756E-15</c:v>
                </c:pt>
                <c:pt idx="1507">
                  <c:v>1.7152086520562756E-15</c:v>
                </c:pt>
                <c:pt idx="1508">
                  <c:v>1.7152086520562756E-15</c:v>
                </c:pt>
                <c:pt idx="1509">
                  <c:v>1.7152086520562756E-15</c:v>
                </c:pt>
                <c:pt idx="1510">
                  <c:v>1.7152086520562756E-15</c:v>
                </c:pt>
                <c:pt idx="1511">
                  <c:v>1.7152086520562756E-15</c:v>
                </c:pt>
                <c:pt idx="1512">
                  <c:v>1.7152086520562756E-15</c:v>
                </c:pt>
                <c:pt idx="1513">
                  <c:v>1.7152086520562756E-15</c:v>
                </c:pt>
                <c:pt idx="1514">
                  <c:v>1.7152086520562756E-15</c:v>
                </c:pt>
                <c:pt idx="1515">
                  <c:v>1.7152086520562756E-15</c:v>
                </c:pt>
                <c:pt idx="1516">
                  <c:v>1.7152086520562756E-15</c:v>
                </c:pt>
                <c:pt idx="1517">
                  <c:v>1.7152086520562756E-15</c:v>
                </c:pt>
                <c:pt idx="1518">
                  <c:v>1.7152086520562756E-15</c:v>
                </c:pt>
                <c:pt idx="1519">
                  <c:v>1.7152086520562756E-15</c:v>
                </c:pt>
                <c:pt idx="1520">
                  <c:v>1.7152086520562756E-15</c:v>
                </c:pt>
                <c:pt idx="1521">
                  <c:v>1.7152086520562756E-15</c:v>
                </c:pt>
                <c:pt idx="1522">
                  <c:v>1.7152086520562756E-15</c:v>
                </c:pt>
                <c:pt idx="1523">
                  <c:v>1.7152086520562756E-15</c:v>
                </c:pt>
                <c:pt idx="1524">
                  <c:v>1.7152086520562756E-15</c:v>
                </c:pt>
                <c:pt idx="1525">
                  <c:v>1.7152086520562756E-15</c:v>
                </c:pt>
                <c:pt idx="1526">
                  <c:v>1.7152086520562756E-15</c:v>
                </c:pt>
                <c:pt idx="1527">
                  <c:v>1.7152086520562756E-15</c:v>
                </c:pt>
                <c:pt idx="1528">
                  <c:v>1.7152086520562756E-15</c:v>
                </c:pt>
                <c:pt idx="1529">
                  <c:v>1.7152086520562756E-15</c:v>
                </c:pt>
                <c:pt idx="1530">
                  <c:v>1.7152086520562756E-15</c:v>
                </c:pt>
                <c:pt idx="1531">
                  <c:v>1.7152086520562756E-15</c:v>
                </c:pt>
                <c:pt idx="1532">
                  <c:v>1.7152086520562756E-15</c:v>
                </c:pt>
                <c:pt idx="1533">
                  <c:v>1.7152086520562756E-15</c:v>
                </c:pt>
                <c:pt idx="1534">
                  <c:v>1.7152086520562756E-15</c:v>
                </c:pt>
                <c:pt idx="1535">
                  <c:v>1.7152086520562756E-15</c:v>
                </c:pt>
                <c:pt idx="1536">
                  <c:v>1.7152086520562756E-15</c:v>
                </c:pt>
                <c:pt idx="1537">
                  <c:v>1.7152086520562756E-15</c:v>
                </c:pt>
                <c:pt idx="1538">
                  <c:v>1.7152086520562756E-15</c:v>
                </c:pt>
                <c:pt idx="1539">
                  <c:v>1.7152086520562756E-15</c:v>
                </c:pt>
                <c:pt idx="1540">
                  <c:v>1.7152086520562756E-15</c:v>
                </c:pt>
                <c:pt idx="1541">
                  <c:v>1.7152086520562756E-15</c:v>
                </c:pt>
                <c:pt idx="1542">
                  <c:v>1.7152086520562756E-15</c:v>
                </c:pt>
                <c:pt idx="1543">
                  <c:v>1.7152086520562756E-15</c:v>
                </c:pt>
                <c:pt idx="1544">
                  <c:v>1.7152086520562756E-15</c:v>
                </c:pt>
                <c:pt idx="1545">
                  <c:v>1.7152086520562756E-15</c:v>
                </c:pt>
                <c:pt idx="1546">
                  <c:v>1.7152086520562756E-15</c:v>
                </c:pt>
                <c:pt idx="1547">
                  <c:v>1.7152086520562756E-15</c:v>
                </c:pt>
                <c:pt idx="1548">
                  <c:v>1.7152086520562756E-15</c:v>
                </c:pt>
                <c:pt idx="1549">
                  <c:v>1.7152086520562756E-15</c:v>
                </c:pt>
                <c:pt idx="1550">
                  <c:v>1.7152086520562756E-15</c:v>
                </c:pt>
                <c:pt idx="1551">
                  <c:v>1.7152086520562756E-15</c:v>
                </c:pt>
                <c:pt idx="1552">
                  <c:v>1.7152086520562756E-15</c:v>
                </c:pt>
                <c:pt idx="1553">
                  <c:v>1.7152086520562756E-15</c:v>
                </c:pt>
                <c:pt idx="1554">
                  <c:v>1.7152086520562756E-15</c:v>
                </c:pt>
                <c:pt idx="1555">
                  <c:v>1.7152086520562756E-15</c:v>
                </c:pt>
                <c:pt idx="1556">
                  <c:v>1.7152086520562756E-15</c:v>
                </c:pt>
                <c:pt idx="1557">
                  <c:v>1.7152086520562756E-15</c:v>
                </c:pt>
                <c:pt idx="1558">
                  <c:v>1.7152086520562756E-15</c:v>
                </c:pt>
                <c:pt idx="1559">
                  <c:v>1.7152086520562756E-15</c:v>
                </c:pt>
                <c:pt idx="1560">
                  <c:v>1.7152086520562756E-15</c:v>
                </c:pt>
                <c:pt idx="1561">
                  <c:v>1.7152086520562756E-15</c:v>
                </c:pt>
                <c:pt idx="1562">
                  <c:v>1.7152086520562756E-15</c:v>
                </c:pt>
                <c:pt idx="1563">
                  <c:v>1.7152086520562756E-15</c:v>
                </c:pt>
                <c:pt idx="1564">
                  <c:v>1.7152086520562756E-15</c:v>
                </c:pt>
                <c:pt idx="1565">
                  <c:v>1.7152086520562756E-15</c:v>
                </c:pt>
                <c:pt idx="1566">
                  <c:v>1.7152086520562756E-15</c:v>
                </c:pt>
                <c:pt idx="1567">
                  <c:v>1.7152086520562756E-15</c:v>
                </c:pt>
                <c:pt idx="1568">
                  <c:v>1.7152086520562756E-15</c:v>
                </c:pt>
                <c:pt idx="1569">
                  <c:v>1.7152086520562756E-15</c:v>
                </c:pt>
                <c:pt idx="1570">
                  <c:v>1.7152086520562756E-15</c:v>
                </c:pt>
                <c:pt idx="1571">
                  <c:v>1.7152086520562756E-15</c:v>
                </c:pt>
                <c:pt idx="1572">
                  <c:v>1.7152086520562756E-15</c:v>
                </c:pt>
                <c:pt idx="1573">
                  <c:v>1.7152086520562756E-15</c:v>
                </c:pt>
                <c:pt idx="1574">
                  <c:v>1.7152086520562756E-15</c:v>
                </c:pt>
                <c:pt idx="1575">
                  <c:v>1.7152086520562756E-15</c:v>
                </c:pt>
                <c:pt idx="1576">
                  <c:v>1.7152086520562756E-15</c:v>
                </c:pt>
                <c:pt idx="1577">
                  <c:v>1.7152086520562756E-15</c:v>
                </c:pt>
                <c:pt idx="1578">
                  <c:v>1.7152086520562756E-15</c:v>
                </c:pt>
                <c:pt idx="1579">
                  <c:v>1.7152086520562756E-15</c:v>
                </c:pt>
                <c:pt idx="1580">
                  <c:v>1.7152086520562756E-15</c:v>
                </c:pt>
                <c:pt idx="1581">
                  <c:v>1.7152086520562756E-15</c:v>
                </c:pt>
                <c:pt idx="1582">
                  <c:v>1.7152086520562756E-15</c:v>
                </c:pt>
                <c:pt idx="1583">
                  <c:v>1.7152086520562756E-15</c:v>
                </c:pt>
                <c:pt idx="1584">
                  <c:v>1.7152086520562756E-15</c:v>
                </c:pt>
                <c:pt idx="1585">
                  <c:v>1.7152086520562756E-15</c:v>
                </c:pt>
                <c:pt idx="1586">
                  <c:v>1.7152086520562756E-15</c:v>
                </c:pt>
                <c:pt idx="1587">
                  <c:v>1.7152086520562756E-15</c:v>
                </c:pt>
                <c:pt idx="1588">
                  <c:v>1.7152086520562756E-15</c:v>
                </c:pt>
                <c:pt idx="1589">
                  <c:v>1.7152086520562756E-15</c:v>
                </c:pt>
                <c:pt idx="1590">
                  <c:v>1.7152086520562756E-15</c:v>
                </c:pt>
                <c:pt idx="1591">
                  <c:v>1.7152086520562756E-15</c:v>
                </c:pt>
                <c:pt idx="1592">
                  <c:v>1.7152086520562756E-15</c:v>
                </c:pt>
                <c:pt idx="1593">
                  <c:v>1.7152086520562756E-15</c:v>
                </c:pt>
                <c:pt idx="1594">
                  <c:v>1.7152086520562756E-15</c:v>
                </c:pt>
                <c:pt idx="1595">
                  <c:v>1.7152086520562756E-15</c:v>
                </c:pt>
                <c:pt idx="1596">
                  <c:v>1.7152086520562756E-15</c:v>
                </c:pt>
                <c:pt idx="1597">
                  <c:v>1.7152086520562756E-15</c:v>
                </c:pt>
                <c:pt idx="1598">
                  <c:v>1.7152086520562756E-15</c:v>
                </c:pt>
                <c:pt idx="1599">
                  <c:v>1.7152086520562756E-15</c:v>
                </c:pt>
                <c:pt idx="1600">
                  <c:v>1.7152086520562756E-15</c:v>
                </c:pt>
                <c:pt idx="1601">
                  <c:v>1.7152086520562756E-15</c:v>
                </c:pt>
                <c:pt idx="1602">
                  <c:v>1.7152086520562756E-15</c:v>
                </c:pt>
                <c:pt idx="1603">
                  <c:v>1.7152086520562756E-15</c:v>
                </c:pt>
                <c:pt idx="1604">
                  <c:v>1.7152086520562756E-15</c:v>
                </c:pt>
                <c:pt idx="1605">
                  <c:v>1.7152086520562756E-15</c:v>
                </c:pt>
                <c:pt idx="1606">
                  <c:v>1.7152086520562756E-15</c:v>
                </c:pt>
                <c:pt idx="1607">
                  <c:v>1.7152086520562756E-15</c:v>
                </c:pt>
                <c:pt idx="1608">
                  <c:v>1.7152086520562756E-15</c:v>
                </c:pt>
                <c:pt idx="1609">
                  <c:v>1.7152086520562756E-15</c:v>
                </c:pt>
                <c:pt idx="1610">
                  <c:v>1.7152086520562756E-15</c:v>
                </c:pt>
                <c:pt idx="1611">
                  <c:v>1.7152086520562756E-15</c:v>
                </c:pt>
                <c:pt idx="1612">
                  <c:v>1.7152086520562756E-15</c:v>
                </c:pt>
                <c:pt idx="1613">
                  <c:v>1.7152086520562756E-15</c:v>
                </c:pt>
                <c:pt idx="1614">
                  <c:v>1.7152086520562756E-15</c:v>
                </c:pt>
                <c:pt idx="1615">
                  <c:v>1.7152086520562756E-15</c:v>
                </c:pt>
                <c:pt idx="1616">
                  <c:v>1.7152086520562756E-15</c:v>
                </c:pt>
                <c:pt idx="1617">
                  <c:v>1.7152086520562756E-15</c:v>
                </c:pt>
                <c:pt idx="1618">
                  <c:v>1.7152086520562756E-15</c:v>
                </c:pt>
                <c:pt idx="1619">
                  <c:v>1.7152086520562756E-15</c:v>
                </c:pt>
                <c:pt idx="1620">
                  <c:v>1.7152086520562756E-15</c:v>
                </c:pt>
                <c:pt idx="1621">
                  <c:v>1.7152086520562756E-15</c:v>
                </c:pt>
                <c:pt idx="1622">
                  <c:v>1.7152086520562756E-15</c:v>
                </c:pt>
                <c:pt idx="1623">
                  <c:v>1.7152086520562756E-15</c:v>
                </c:pt>
                <c:pt idx="1624">
                  <c:v>1.7152086520562756E-15</c:v>
                </c:pt>
                <c:pt idx="1625">
                  <c:v>1.7152086520562756E-15</c:v>
                </c:pt>
                <c:pt idx="1626">
                  <c:v>1.7152086520562756E-15</c:v>
                </c:pt>
                <c:pt idx="1627">
                  <c:v>1.7152086520562756E-15</c:v>
                </c:pt>
                <c:pt idx="1628">
                  <c:v>1.7152086520562756E-15</c:v>
                </c:pt>
                <c:pt idx="1629">
                  <c:v>1.7152086520562756E-15</c:v>
                </c:pt>
                <c:pt idx="1630">
                  <c:v>1.7152086520562756E-15</c:v>
                </c:pt>
                <c:pt idx="1631">
                  <c:v>1.7152086520562756E-15</c:v>
                </c:pt>
                <c:pt idx="1632">
                  <c:v>1.7152086520562756E-15</c:v>
                </c:pt>
                <c:pt idx="1633">
                  <c:v>1.7152086520562756E-15</c:v>
                </c:pt>
                <c:pt idx="1634">
                  <c:v>1.7152086520562756E-15</c:v>
                </c:pt>
                <c:pt idx="1635">
                  <c:v>1.7152086520562756E-15</c:v>
                </c:pt>
                <c:pt idx="1636">
                  <c:v>1.7152086520562756E-15</c:v>
                </c:pt>
                <c:pt idx="1637">
                  <c:v>1.7152086520562756E-15</c:v>
                </c:pt>
                <c:pt idx="1638">
                  <c:v>1.7152086520562756E-15</c:v>
                </c:pt>
                <c:pt idx="1639">
                  <c:v>1.7152086520562756E-15</c:v>
                </c:pt>
                <c:pt idx="1640">
                  <c:v>1.7152086520562756E-15</c:v>
                </c:pt>
                <c:pt idx="1641">
                  <c:v>1.7152086520562756E-15</c:v>
                </c:pt>
                <c:pt idx="1642">
                  <c:v>1.7152086520562756E-15</c:v>
                </c:pt>
                <c:pt idx="1643">
                  <c:v>1.7152086520562756E-15</c:v>
                </c:pt>
                <c:pt idx="1644">
                  <c:v>1.7152086520562756E-15</c:v>
                </c:pt>
                <c:pt idx="1645">
                  <c:v>1.7152086520562756E-15</c:v>
                </c:pt>
                <c:pt idx="1646">
                  <c:v>1.7152086520562756E-15</c:v>
                </c:pt>
                <c:pt idx="1647">
                  <c:v>1.7152086520562756E-15</c:v>
                </c:pt>
                <c:pt idx="1648">
                  <c:v>1.7152086520562756E-15</c:v>
                </c:pt>
                <c:pt idx="1649">
                  <c:v>1.7152086520562756E-15</c:v>
                </c:pt>
                <c:pt idx="1650">
                  <c:v>1.7152086520562756E-15</c:v>
                </c:pt>
                <c:pt idx="1651">
                  <c:v>1.7152086520562756E-15</c:v>
                </c:pt>
                <c:pt idx="1652">
                  <c:v>1.7152086520562756E-15</c:v>
                </c:pt>
                <c:pt idx="1653">
                  <c:v>1.7152086520562756E-15</c:v>
                </c:pt>
                <c:pt idx="1654">
                  <c:v>1.7152086520562756E-15</c:v>
                </c:pt>
                <c:pt idx="1655">
                  <c:v>1.7152086520562756E-15</c:v>
                </c:pt>
                <c:pt idx="1656">
                  <c:v>1.7152086520562756E-15</c:v>
                </c:pt>
                <c:pt idx="1657">
                  <c:v>1.7152086520562756E-15</c:v>
                </c:pt>
                <c:pt idx="1658">
                  <c:v>1.7152086520562756E-15</c:v>
                </c:pt>
                <c:pt idx="1659">
                  <c:v>1.7152086520562756E-15</c:v>
                </c:pt>
                <c:pt idx="1660">
                  <c:v>1.7152086520562756E-15</c:v>
                </c:pt>
                <c:pt idx="1661">
                  <c:v>1.7152086520562756E-15</c:v>
                </c:pt>
                <c:pt idx="1662">
                  <c:v>1.7152086520562756E-15</c:v>
                </c:pt>
                <c:pt idx="1663">
                  <c:v>1.7152086520562756E-15</c:v>
                </c:pt>
                <c:pt idx="1664">
                  <c:v>1.7152086520562756E-15</c:v>
                </c:pt>
                <c:pt idx="1665">
                  <c:v>1.7152086520562756E-15</c:v>
                </c:pt>
                <c:pt idx="1666">
                  <c:v>1.7152086520562756E-15</c:v>
                </c:pt>
                <c:pt idx="1667">
                  <c:v>1.7152086520562756E-15</c:v>
                </c:pt>
                <c:pt idx="1668">
                  <c:v>1.7152086520562756E-15</c:v>
                </c:pt>
                <c:pt idx="1669">
                  <c:v>1.7152086520562756E-15</c:v>
                </c:pt>
                <c:pt idx="1670">
                  <c:v>1.7152086520562756E-15</c:v>
                </c:pt>
                <c:pt idx="1671">
                  <c:v>1.7152086520562756E-15</c:v>
                </c:pt>
                <c:pt idx="1672">
                  <c:v>1.7152086520562756E-15</c:v>
                </c:pt>
                <c:pt idx="1673">
                  <c:v>1.7152086520562756E-15</c:v>
                </c:pt>
                <c:pt idx="1674">
                  <c:v>1.7152086520562756E-15</c:v>
                </c:pt>
                <c:pt idx="1675">
                  <c:v>1.7152086520562756E-15</c:v>
                </c:pt>
                <c:pt idx="1676">
                  <c:v>1.7152086520562756E-15</c:v>
                </c:pt>
                <c:pt idx="1677">
                  <c:v>1.7152086520562756E-15</c:v>
                </c:pt>
                <c:pt idx="1678">
                  <c:v>1.7152086520562756E-15</c:v>
                </c:pt>
                <c:pt idx="1679">
                  <c:v>1.7152086520562756E-15</c:v>
                </c:pt>
                <c:pt idx="1680">
                  <c:v>1.7152086520562756E-15</c:v>
                </c:pt>
                <c:pt idx="1681">
                  <c:v>1.7152086520562756E-15</c:v>
                </c:pt>
                <c:pt idx="1682">
                  <c:v>1.7152086520562756E-15</c:v>
                </c:pt>
                <c:pt idx="1683">
                  <c:v>1.7152086520562756E-15</c:v>
                </c:pt>
                <c:pt idx="1684">
                  <c:v>1.7152086520562756E-15</c:v>
                </c:pt>
                <c:pt idx="1685">
                  <c:v>1.7152086520562756E-15</c:v>
                </c:pt>
                <c:pt idx="1686">
                  <c:v>1.7152086520562756E-15</c:v>
                </c:pt>
                <c:pt idx="1687">
                  <c:v>1.7152086520562756E-15</c:v>
                </c:pt>
                <c:pt idx="1688">
                  <c:v>1.7152086520562756E-15</c:v>
                </c:pt>
                <c:pt idx="1689">
                  <c:v>1.7152086520562756E-15</c:v>
                </c:pt>
                <c:pt idx="1690">
                  <c:v>1.7152086520562756E-15</c:v>
                </c:pt>
                <c:pt idx="1691">
                  <c:v>1.7152086520562756E-15</c:v>
                </c:pt>
                <c:pt idx="1692">
                  <c:v>1.7152086520562756E-15</c:v>
                </c:pt>
                <c:pt idx="1693">
                  <c:v>1.7152086520562756E-15</c:v>
                </c:pt>
                <c:pt idx="1694">
                  <c:v>1.7152086520562756E-15</c:v>
                </c:pt>
                <c:pt idx="1695">
                  <c:v>1.7152086520562756E-15</c:v>
                </c:pt>
                <c:pt idx="1696">
                  <c:v>1.7152086520562756E-15</c:v>
                </c:pt>
                <c:pt idx="1697">
                  <c:v>1.7152086520562756E-15</c:v>
                </c:pt>
                <c:pt idx="1698">
                  <c:v>1.7152086520562756E-15</c:v>
                </c:pt>
                <c:pt idx="1699">
                  <c:v>1.7152086520562756E-15</c:v>
                </c:pt>
                <c:pt idx="1700">
                  <c:v>1.7152086520562756E-15</c:v>
                </c:pt>
                <c:pt idx="1701">
                  <c:v>1.7152086520562756E-15</c:v>
                </c:pt>
                <c:pt idx="1702">
                  <c:v>1.7152086520562756E-15</c:v>
                </c:pt>
                <c:pt idx="1703">
                  <c:v>1.7152086520562756E-15</c:v>
                </c:pt>
                <c:pt idx="1704">
                  <c:v>1.7152086520562756E-15</c:v>
                </c:pt>
                <c:pt idx="1705">
                  <c:v>1.7152086520562756E-15</c:v>
                </c:pt>
                <c:pt idx="1706">
                  <c:v>1.7152086520562756E-15</c:v>
                </c:pt>
                <c:pt idx="1707">
                  <c:v>1.7152086520562756E-15</c:v>
                </c:pt>
                <c:pt idx="1708">
                  <c:v>1.7152086520562756E-15</c:v>
                </c:pt>
                <c:pt idx="1709">
                  <c:v>1.7152086520562756E-15</c:v>
                </c:pt>
                <c:pt idx="1710">
                  <c:v>1.7152086520562756E-15</c:v>
                </c:pt>
                <c:pt idx="1711">
                  <c:v>1.7152086520562756E-15</c:v>
                </c:pt>
                <c:pt idx="1712">
                  <c:v>1.7152086520562756E-15</c:v>
                </c:pt>
                <c:pt idx="1713">
                  <c:v>1.7152086520562756E-15</c:v>
                </c:pt>
                <c:pt idx="1714">
                  <c:v>1.7152086520562756E-15</c:v>
                </c:pt>
                <c:pt idx="1715">
                  <c:v>1.7152086520562756E-15</c:v>
                </c:pt>
                <c:pt idx="1716">
                  <c:v>1.7152086520562756E-15</c:v>
                </c:pt>
                <c:pt idx="1717">
                  <c:v>1.7152086520562756E-15</c:v>
                </c:pt>
                <c:pt idx="1718">
                  <c:v>1.7152086520562756E-15</c:v>
                </c:pt>
                <c:pt idx="1719">
                  <c:v>1.7152086520562756E-15</c:v>
                </c:pt>
                <c:pt idx="1720">
                  <c:v>1.7152086520562756E-15</c:v>
                </c:pt>
                <c:pt idx="1721">
                  <c:v>1.7152086520562756E-15</c:v>
                </c:pt>
                <c:pt idx="1722">
                  <c:v>1.7152086520562756E-15</c:v>
                </c:pt>
                <c:pt idx="1723">
                  <c:v>1.7152086520562756E-15</c:v>
                </c:pt>
                <c:pt idx="1724">
                  <c:v>1.7152086520562756E-15</c:v>
                </c:pt>
                <c:pt idx="1725">
                  <c:v>1.7152086520562756E-15</c:v>
                </c:pt>
                <c:pt idx="1726">
                  <c:v>1.7152086520562756E-15</c:v>
                </c:pt>
                <c:pt idx="1727">
                  <c:v>1.7152086520562756E-15</c:v>
                </c:pt>
                <c:pt idx="1728">
                  <c:v>1.7152086520562756E-15</c:v>
                </c:pt>
                <c:pt idx="1729">
                  <c:v>1.7152086520562756E-15</c:v>
                </c:pt>
                <c:pt idx="1730">
                  <c:v>1.7152086520562756E-15</c:v>
                </c:pt>
                <c:pt idx="1731">
                  <c:v>1.7152086520562756E-15</c:v>
                </c:pt>
                <c:pt idx="1732">
                  <c:v>1.7152086520562756E-15</c:v>
                </c:pt>
                <c:pt idx="1733">
                  <c:v>1.7152086520562756E-15</c:v>
                </c:pt>
                <c:pt idx="1734">
                  <c:v>1.7152086520562756E-15</c:v>
                </c:pt>
                <c:pt idx="1735">
                  <c:v>1.7152086520562756E-15</c:v>
                </c:pt>
                <c:pt idx="1736">
                  <c:v>1.7152086520562756E-15</c:v>
                </c:pt>
                <c:pt idx="1737">
                  <c:v>1.7152086520562756E-15</c:v>
                </c:pt>
                <c:pt idx="1738">
                  <c:v>1.7152086520562756E-15</c:v>
                </c:pt>
                <c:pt idx="1739">
                  <c:v>1.7152086520562756E-15</c:v>
                </c:pt>
                <c:pt idx="1740">
                  <c:v>1.7152086520562756E-15</c:v>
                </c:pt>
                <c:pt idx="1741">
                  <c:v>1.7152086520562756E-15</c:v>
                </c:pt>
                <c:pt idx="1742">
                  <c:v>1.7152086520562756E-15</c:v>
                </c:pt>
                <c:pt idx="1743">
                  <c:v>1.7152086520562756E-15</c:v>
                </c:pt>
                <c:pt idx="1744">
                  <c:v>1.7152086520562756E-15</c:v>
                </c:pt>
                <c:pt idx="1745">
                  <c:v>1.7152086520562756E-15</c:v>
                </c:pt>
                <c:pt idx="1746">
                  <c:v>1.7152086520562756E-15</c:v>
                </c:pt>
                <c:pt idx="1747">
                  <c:v>1.7152086520562756E-15</c:v>
                </c:pt>
                <c:pt idx="1748">
                  <c:v>1.7152086520562756E-15</c:v>
                </c:pt>
                <c:pt idx="1749">
                  <c:v>1.7152086520562756E-15</c:v>
                </c:pt>
                <c:pt idx="1750">
                  <c:v>1.7152086520562756E-15</c:v>
                </c:pt>
                <c:pt idx="1751">
                  <c:v>1.7152086520562756E-15</c:v>
                </c:pt>
                <c:pt idx="1752">
                  <c:v>1.7152086520562756E-15</c:v>
                </c:pt>
                <c:pt idx="1753">
                  <c:v>1.7152086520562756E-15</c:v>
                </c:pt>
                <c:pt idx="1754">
                  <c:v>1.7152086520562756E-15</c:v>
                </c:pt>
                <c:pt idx="1755">
                  <c:v>1.7152086520562756E-15</c:v>
                </c:pt>
                <c:pt idx="1756">
                  <c:v>1.7152086520562756E-15</c:v>
                </c:pt>
                <c:pt idx="1757">
                  <c:v>1.7152086520562756E-15</c:v>
                </c:pt>
                <c:pt idx="1758">
                  <c:v>1.7152086520562756E-15</c:v>
                </c:pt>
                <c:pt idx="1759">
                  <c:v>1.7152086520562756E-15</c:v>
                </c:pt>
                <c:pt idx="1760">
                  <c:v>1.7152086520562756E-15</c:v>
                </c:pt>
                <c:pt idx="1761">
                  <c:v>1.7152086520562756E-15</c:v>
                </c:pt>
                <c:pt idx="1762">
                  <c:v>1.7152086520562756E-15</c:v>
                </c:pt>
                <c:pt idx="1763">
                  <c:v>1.7152086520562756E-15</c:v>
                </c:pt>
                <c:pt idx="1764">
                  <c:v>1.7152086520562756E-15</c:v>
                </c:pt>
                <c:pt idx="1765">
                  <c:v>1.7152086520562756E-15</c:v>
                </c:pt>
                <c:pt idx="1766">
                  <c:v>1.7152086520562756E-15</c:v>
                </c:pt>
                <c:pt idx="1767">
                  <c:v>1.7152086520562756E-15</c:v>
                </c:pt>
                <c:pt idx="1768">
                  <c:v>1.7152086520562756E-15</c:v>
                </c:pt>
                <c:pt idx="1769">
                  <c:v>1.7152086520562756E-15</c:v>
                </c:pt>
                <c:pt idx="1770">
                  <c:v>1.7152086520562756E-15</c:v>
                </c:pt>
                <c:pt idx="1771">
                  <c:v>1.7152086520562756E-15</c:v>
                </c:pt>
                <c:pt idx="1772">
                  <c:v>1.7152086520562756E-15</c:v>
                </c:pt>
                <c:pt idx="1773">
                  <c:v>1.7152086520562756E-15</c:v>
                </c:pt>
                <c:pt idx="1774">
                  <c:v>1.7152086520562756E-15</c:v>
                </c:pt>
                <c:pt idx="1775">
                  <c:v>1.7152086520562756E-15</c:v>
                </c:pt>
                <c:pt idx="1776">
                  <c:v>1.7152086520562756E-15</c:v>
                </c:pt>
                <c:pt idx="1777">
                  <c:v>1.7152086520562756E-15</c:v>
                </c:pt>
                <c:pt idx="1778">
                  <c:v>1.7152086520562756E-15</c:v>
                </c:pt>
                <c:pt idx="1779">
                  <c:v>1.7152086520562756E-15</c:v>
                </c:pt>
                <c:pt idx="1780">
                  <c:v>1.7152086520562756E-15</c:v>
                </c:pt>
                <c:pt idx="1781">
                  <c:v>1.7152086520562756E-15</c:v>
                </c:pt>
                <c:pt idx="1782">
                  <c:v>1.7152086520562756E-15</c:v>
                </c:pt>
                <c:pt idx="1783">
                  <c:v>1.7152086520562756E-15</c:v>
                </c:pt>
                <c:pt idx="1784">
                  <c:v>1.7152086520562756E-15</c:v>
                </c:pt>
                <c:pt idx="1785">
                  <c:v>1.7152086520562756E-15</c:v>
                </c:pt>
                <c:pt idx="1786">
                  <c:v>1.7152086520562756E-15</c:v>
                </c:pt>
                <c:pt idx="1787">
                  <c:v>1.7152086520562756E-15</c:v>
                </c:pt>
                <c:pt idx="1788">
                  <c:v>1.7152086520562756E-15</c:v>
                </c:pt>
                <c:pt idx="1789">
                  <c:v>1.7152086520562756E-15</c:v>
                </c:pt>
                <c:pt idx="1790">
                  <c:v>1.7152086520562756E-15</c:v>
                </c:pt>
                <c:pt idx="1791">
                  <c:v>1.7152086520562756E-15</c:v>
                </c:pt>
                <c:pt idx="1792">
                  <c:v>1.7152086520562756E-15</c:v>
                </c:pt>
                <c:pt idx="1793">
                  <c:v>1.7152086520562756E-15</c:v>
                </c:pt>
                <c:pt idx="1794">
                  <c:v>1.7152086520562756E-15</c:v>
                </c:pt>
                <c:pt idx="1795">
                  <c:v>1.7152086520562756E-15</c:v>
                </c:pt>
                <c:pt idx="1796">
                  <c:v>1.7152086520562756E-15</c:v>
                </c:pt>
                <c:pt idx="1797">
                  <c:v>1.7152086520562756E-15</c:v>
                </c:pt>
                <c:pt idx="1798">
                  <c:v>1.7152086520562756E-15</c:v>
                </c:pt>
                <c:pt idx="1799">
                  <c:v>1.7152086520562756E-15</c:v>
                </c:pt>
                <c:pt idx="1800">
                  <c:v>1.7152086520562756E-15</c:v>
                </c:pt>
                <c:pt idx="1801">
                  <c:v>1.7152086520562756E-15</c:v>
                </c:pt>
                <c:pt idx="1802">
                  <c:v>1.7152086520562756E-15</c:v>
                </c:pt>
                <c:pt idx="1803">
                  <c:v>1.7152086520562756E-15</c:v>
                </c:pt>
                <c:pt idx="1804">
                  <c:v>1.7152086520562756E-15</c:v>
                </c:pt>
                <c:pt idx="1805">
                  <c:v>1.7152086520562756E-15</c:v>
                </c:pt>
                <c:pt idx="1806">
                  <c:v>1.7152086520562756E-15</c:v>
                </c:pt>
                <c:pt idx="1807">
                  <c:v>1.7152086520562756E-15</c:v>
                </c:pt>
                <c:pt idx="1808">
                  <c:v>1.7152086520562756E-15</c:v>
                </c:pt>
                <c:pt idx="1809">
                  <c:v>1.7152086520562756E-15</c:v>
                </c:pt>
                <c:pt idx="1810">
                  <c:v>1.7152086520562756E-15</c:v>
                </c:pt>
                <c:pt idx="1811">
                  <c:v>1.7152086520562756E-15</c:v>
                </c:pt>
                <c:pt idx="1812">
                  <c:v>1.7152086520562756E-15</c:v>
                </c:pt>
                <c:pt idx="1813">
                  <c:v>1.7152086520562756E-15</c:v>
                </c:pt>
                <c:pt idx="1814">
                  <c:v>1.7152086520562756E-15</c:v>
                </c:pt>
                <c:pt idx="1815">
                  <c:v>1.7152086520562756E-15</c:v>
                </c:pt>
                <c:pt idx="1816">
                  <c:v>1.7152086520562756E-15</c:v>
                </c:pt>
                <c:pt idx="1817">
                  <c:v>1.7152086520562756E-15</c:v>
                </c:pt>
                <c:pt idx="1818">
                  <c:v>1.7152086520562756E-15</c:v>
                </c:pt>
                <c:pt idx="1819">
                  <c:v>1.7152086520562756E-15</c:v>
                </c:pt>
                <c:pt idx="1820">
                  <c:v>1.7152086520562756E-15</c:v>
                </c:pt>
                <c:pt idx="1821">
                  <c:v>1.7152086520562756E-15</c:v>
                </c:pt>
                <c:pt idx="1822">
                  <c:v>1.7152086520562756E-15</c:v>
                </c:pt>
                <c:pt idx="1823">
                  <c:v>1.7152086520562756E-15</c:v>
                </c:pt>
                <c:pt idx="1824">
                  <c:v>1.7152086520562756E-15</c:v>
                </c:pt>
                <c:pt idx="1825">
                  <c:v>1.7152086520562756E-15</c:v>
                </c:pt>
                <c:pt idx="1826">
                  <c:v>1.7152086520562756E-15</c:v>
                </c:pt>
                <c:pt idx="1827">
                  <c:v>1.7152086520562756E-15</c:v>
                </c:pt>
                <c:pt idx="1828">
                  <c:v>1.7152086520562756E-15</c:v>
                </c:pt>
                <c:pt idx="1829">
                  <c:v>1.7152086520562756E-15</c:v>
                </c:pt>
                <c:pt idx="1830">
                  <c:v>1.7152086520562756E-15</c:v>
                </c:pt>
                <c:pt idx="1831">
                  <c:v>1.7152086520562756E-15</c:v>
                </c:pt>
                <c:pt idx="1832">
                  <c:v>1.7152086520562756E-15</c:v>
                </c:pt>
                <c:pt idx="1833">
                  <c:v>1.7152086520562756E-15</c:v>
                </c:pt>
                <c:pt idx="1834">
                  <c:v>1.7152086520562756E-15</c:v>
                </c:pt>
                <c:pt idx="1835">
                  <c:v>1.7152086520562756E-15</c:v>
                </c:pt>
                <c:pt idx="1836">
                  <c:v>1.7152086520562756E-15</c:v>
                </c:pt>
                <c:pt idx="1837">
                  <c:v>1.7152086520562756E-15</c:v>
                </c:pt>
                <c:pt idx="1838">
                  <c:v>1.7152086520562756E-15</c:v>
                </c:pt>
                <c:pt idx="1839">
                  <c:v>1.7152086520562756E-15</c:v>
                </c:pt>
                <c:pt idx="1840">
                  <c:v>1.7152086520562756E-15</c:v>
                </c:pt>
                <c:pt idx="1841">
                  <c:v>1.7152086520562756E-15</c:v>
                </c:pt>
                <c:pt idx="1842">
                  <c:v>1.7152086520562756E-15</c:v>
                </c:pt>
                <c:pt idx="1843">
                  <c:v>1.7152086520562756E-15</c:v>
                </c:pt>
                <c:pt idx="1844">
                  <c:v>1.7152086520562756E-15</c:v>
                </c:pt>
                <c:pt idx="1845">
                  <c:v>1.7152086520562756E-15</c:v>
                </c:pt>
                <c:pt idx="1846">
                  <c:v>1.7152086520562756E-15</c:v>
                </c:pt>
                <c:pt idx="1847">
                  <c:v>1.7152086520562756E-15</c:v>
                </c:pt>
                <c:pt idx="1848">
                  <c:v>1.7152086520562756E-15</c:v>
                </c:pt>
                <c:pt idx="1849">
                  <c:v>1.7152086520562756E-15</c:v>
                </c:pt>
                <c:pt idx="1850">
                  <c:v>1.7152086520562756E-15</c:v>
                </c:pt>
                <c:pt idx="1851">
                  <c:v>1.7152086520562756E-15</c:v>
                </c:pt>
                <c:pt idx="1852">
                  <c:v>1.7152086520562756E-15</c:v>
                </c:pt>
                <c:pt idx="1853">
                  <c:v>1.7152086520562756E-15</c:v>
                </c:pt>
                <c:pt idx="1854">
                  <c:v>1.7152086520562756E-15</c:v>
                </c:pt>
                <c:pt idx="1855">
                  <c:v>1.7152086520562756E-15</c:v>
                </c:pt>
                <c:pt idx="1856">
                  <c:v>1.7152086520562756E-15</c:v>
                </c:pt>
                <c:pt idx="1857">
                  <c:v>1.7152086520562756E-15</c:v>
                </c:pt>
                <c:pt idx="1858">
                  <c:v>1.7152086520562756E-15</c:v>
                </c:pt>
                <c:pt idx="1859">
                  <c:v>1.7152086520562756E-15</c:v>
                </c:pt>
                <c:pt idx="1860">
                  <c:v>1.7152086520562756E-15</c:v>
                </c:pt>
                <c:pt idx="1861">
                  <c:v>1.7152086520562756E-15</c:v>
                </c:pt>
                <c:pt idx="1862">
                  <c:v>1.7152086520562756E-15</c:v>
                </c:pt>
                <c:pt idx="1863">
                  <c:v>1.7152086520562756E-15</c:v>
                </c:pt>
                <c:pt idx="1864">
                  <c:v>1.7152086520562756E-15</c:v>
                </c:pt>
                <c:pt idx="1865">
                  <c:v>1.7152086520562756E-15</c:v>
                </c:pt>
                <c:pt idx="1866">
                  <c:v>1.7152086520562756E-15</c:v>
                </c:pt>
                <c:pt idx="1867">
                  <c:v>1.7152086520562756E-15</c:v>
                </c:pt>
                <c:pt idx="1868">
                  <c:v>1.7152086520562756E-15</c:v>
                </c:pt>
                <c:pt idx="1869">
                  <c:v>1.7152086520562756E-15</c:v>
                </c:pt>
                <c:pt idx="1870">
                  <c:v>1.7152086520562756E-15</c:v>
                </c:pt>
                <c:pt idx="1871">
                  <c:v>1.7152086520562756E-15</c:v>
                </c:pt>
                <c:pt idx="1872">
                  <c:v>1.7152086520562756E-15</c:v>
                </c:pt>
                <c:pt idx="1873">
                  <c:v>1.7152086520562756E-15</c:v>
                </c:pt>
                <c:pt idx="1874">
                  <c:v>1.7152086520562756E-15</c:v>
                </c:pt>
                <c:pt idx="1875">
                  <c:v>1.7152086520562756E-15</c:v>
                </c:pt>
                <c:pt idx="1876">
                  <c:v>1.7152086520562756E-15</c:v>
                </c:pt>
                <c:pt idx="1877">
                  <c:v>1.7152086520562756E-15</c:v>
                </c:pt>
                <c:pt idx="1878">
                  <c:v>1.7152086520562756E-15</c:v>
                </c:pt>
                <c:pt idx="1879">
                  <c:v>1.7152086520562756E-15</c:v>
                </c:pt>
                <c:pt idx="1880">
                  <c:v>1.7152086520562756E-15</c:v>
                </c:pt>
                <c:pt idx="1881">
                  <c:v>1.7152086520562756E-15</c:v>
                </c:pt>
                <c:pt idx="1882">
                  <c:v>1.7152086520562756E-15</c:v>
                </c:pt>
                <c:pt idx="1883">
                  <c:v>1.7152086520562756E-15</c:v>
                </c:pt>
                <c:pt idx="1884">
                  <c:v>1.7152086520562756E-15</c:v>
                </c:pt>
                <c:pt idx="1885">
                  <c:v>1.7152086520562756E-15</c:v>
                </c:pt>
                <c:pt idx="1886">
                  <c:v>1.7152086520562756E-15</c:v>
                </c:pt>
                <c:pt idx="1887">
                  <c:v>1.7152086520562756E-15</c:v>
                </c:pt>
                <c:pt idx="1888">
                  <c:v>1.7152086520562756E-15</c:v>
                </c:pt>
                <c:pt idx="1889">
                  <c:v>1.7152086520562756E-15</c:v>
                </c:pt>
                <c:pt idx="1890">
                  <c:v>1.7152086520562756E-15</c:v>
                </c:pt>
                <c:pt idx="1891">
                  <c:v>1.7152086520562756E-15</c:v>
                </c:pt>
                <c:pt idx="1892">
                  <c:v>1.7152086520562756E-15</c:v>
                </c:pt>
                <c:pt idx="1893">
                  <c:v>1.7152086520562756E-15</c:v>
                </c:pt>
                <c:pt idx="1894">
                  <c:v>1.7152086520562756E-15</c:v>
                </c:pt>
                <c:pt idx="1895">
                  <c:v>1.7152086520562756E-15</c:v>
                </c:pt>
                <c:pt idx="1896">
                  <c:v>1.7152086520562756E-15</c:v>
                </c:pt>
                <c:pt idx="1897">
                  <c:v>1.7152086520562756E-15</c:v>
                </c:pt>
                <c:pt idx="1898">
                  <c:v>1.7152086520562756E-15</c:v>
                </c:pt>
                <c:pt idx="1899">
                  <c:v>1.7152086520562756E-15</c:v>
                </c:pt>
                <c:pt idx="1900">
                  <c:v>1.7152086520562756E-15</c:v>
                </c:pt>
                <c:pt idx="1901">
                  <c:v>1.7152086520562756E-15</c:v>
                </c:pt>
                <c:pt idx="1902">
                  <c:v>1.7152086520562756E-15</c:v>
                </c:pt>
                <c:pt idx="1903">
                  <c:v>1.7152086520562756E-15</c:v>
                </c:pt>
                <c:pt idx="1904">
                  <c:v>1.7152086520562756E-15</c:v>
                </c:pt>
                <c:pt idx="1905">
                  <c:v>1.7152086520562756E-15</c:v>
                </c:pt>
                <c:pt idx="1906">
                  <c:v>1.7152086520562756E-15</c:v>
                </c:pt>
                <c:pt idx="1907">
                  <c:v>1.7152086520562756E-15</c:v>
                </c:pt>
                <c:pt idx="1908">
                  <c:v>1.7152086520562756E-15</c:v>
                </c:pt>
                <c:pt idx="1909">
                  <c:v>1.7152086520562756E-15</c:v>
                </c:pt>
                <c:pt idx="1910">
                  <c:v>1.7152086520562756E-15</c:v>
                </c:pt>
                <c:pt idx="1911">
                  <c:v>1.7152086520562756E-15</c:v>
                </c:pt>
                <c:pt idx="1912">
                  <c:v>1.7152086520562756E-15</c:v>
                </c:pt>
                <c:pt idx="1913">
                  <c:v>1.7152086520562756E-15</c:v>
                </c:pt>
                <c:pt idx="1914">
                  <c:v>1.7152086520562756E-15</c:v>
                </c:pt>
                <c:pt idx="1915">
                  <c:v>1.7152086520562756E-15</c:v>
                </c:pt>
                <c:pt idx="1916">
                  <c:v>1.7152086520562756E-15</c:v>
                </c:pt>
                <c:pt idx="1917">
                  <c:v>1.7152086520562756E-15</c:v>
                </c:pt>
                <c:pt idx="1918">
                  <c:v>1.7152086520562756E-15</c:v>
                </c:pt>
                <c:pt idx="1919">
                  <c:v>1.7152086520562756E-15</c:v>
                </c:pt>
                <c:pt idx="1920">
                  <c:v>1.7152086520562756E-15</c:v>
                </c:pt>
                <c:pt idx="1921">
                  <c:v>1.7152086520562756E-15</c:v>
                </c:pt>
                <c:pt idx="1922">
                  <c:v>1.7152086520562756E-15</c:v>
                </c:pt>
                <c:pt idx="1923">
                  <c:v>1.7152086520562756E-15</c:v>
                </c:pt>
                <c:pt idx="1924">
                  <c:v>1.7152086520562756E-15</c:v>
                </c:pt>
                <c:pt idx="1925">
                  <c:v>1.7152086520562756E-15</c:v>
                </c:pt>
                <c:pt idx="1926">
                  <c:v>1.7152086520562756E-15</c:v>
                </c:pt>
                <c:pt idx="1927">
                  <c:v>1.7152086520562756E-15</c:v>
                </c:pt>
                <c:pt idx="1928">
                  <c:v>1.7152086520562756E-15</c:v>
                </c:pt>
                <c:pt idx="1929">
                  <c:v>1.7152086520562756E-15</c:v>
                </c:pt>
                <c:pt idx="1930">
                  <c:v>1.7152086520562756E-15</c:v>
                </c:pt>
                <c:pt idx="1931">
                  <c:v>1.7152086520562756E-15</c:v>
                </c:pt>
                <c:pt idx="1932">
                  <c:v>1.7152086520562756E-15</c:v>
                </c:pt>
                <c:pt idx="1933">
                  <c:v>1.7152086520562756E-15</c:v>
                </c:pt>
                <c:pt idx="1934">
                  <c:v>1.7152086520562756E-15</c:v>
                </c:pt>
                <c:pt idx="1935">
                  <c:v>1.7152086520562756E-15</c:v>
                </c:pt>
                <c:pt idx="1936">
                  <c:v>1.7152086520562756E-15</c:v>
                </c:pt>
                <c:pt idx="1937">
                  <c:v>1.7152086520562756E-15</c:v>
                </c:pt>
                <c:pt idx="1938">
                  <c:v>1.7152086520562756E-15</c:v>
                </c:pt>
                <c:pt idx="1939">
                  <c:v>1.7152086520562756E-15</c:v>
                </c:pt>
                <c:pt idx="1940">
                  <c:v>1.7152086520562756E-15</c:v>
                </c:pt>
                <c:pt idx="1941">
                  <c:v>1.7152086520562756E-15</c:v>
                </c:pt>
                <c:pt idx="1942">
                  <c:v>1.7152086520562756E-15</c:v>
                </c:pt>
                <c:pt idx="1943">
                  <c:v>1.7152086520562756E-15</c:v>
                </c:pt>
                <c:pt idx="1944">
                  <c:v>1.7152086520562756E-15</c:v>
                </c:pt>
                <c:pt idx="1945">
                  <c:v>1.7152086520562756E-15</c:v>
                </c:pt>
                <c:pt idx="1946">
                  <c:v>1.7152086520562756E-15</c:v>
                </c:pt>
                <c:pt idx="1947">
                  <c:v>1.7152086520562756E-15</c:v>
                </c:pt>
                <c:pt idx="1948">
                  <c:v>1.7152086520562756E-15</c:v>
                </c:pt>
                <c:pt idx="1949">
                  <c:v>1.7152086520562756E-15</c:v>
                </c:pt>
                <c:pt idx="1950">
                  <c:v>1.7152086520562756E-15</c:v>
                </c:pt>
                <c:pt idx="1951">
                  <c:v>1.7152086520562756E-15</c:v>
                </c:pt>
                <c:pt idx="1952">
                  <c:v>1.7152086520562756E-15</c:v>
                </c:pt>
                <c:pt idx="1953">
                  <c:v>1.7152086520562756E-15</c:v>
                </c:pt>
                <c:pt idx="1954">
                  <c:v>1.7152086520562756E-15</c:v>
                </c:pt>
                <c:pt idx="1955">
                  <c:v>1.7152086520562756E-15</c:v>
                </c:pt>
                <c:pt idx="1956">
                  <c:v>1.7152086520562756E-15</c:v>
                </c:pt>
                <c:pt idx="1957">
                  <c:v>1.7152086520562756E-15</c:v>
                </c:pt>
                <c:pt idx="1958">
                  <c:v>1.7152086520562756E-15</c:v>
                </c:pt>
                <c:pt idx="1959">
                  <c:v>1.7152086520562756E-15</c:v>
                </c:pt>
                <c:pt idx="1960">
                  <c:v>1.7152086520562756E-15</c:v>
                </c:pt>
                <c:pt idx="1961">
                  <c:v>1.7152086520562756E-15</c:v>
                </c:pt>
                <c:pt idx="1962">
                  <c:v>1.7152086520562756E-15</c:v>
                </c:pt>
                <c:pt idx="1963">
                  <c:v>1.7152086520562756E-15</c:v>
                </c:pt>
                <c:pt idx="1964">
                  <c:v>1.7152086520562756E-15</c:v>
                </c:pt>
                <c:pt idx="1965">
                  <c:v>1.7152086520562756E-15</c:v>
                </c:pt>
                <c:pt idx="1966">
                  <c:v>1.7152086520562756E-15</c:v>
                </c:pt>
                <c:pt idx="1967">
                  <c:v>1.7152086520562756E-15</c:v>
                </c:pt>
                <c:pt idx="1968">
                  <c:v>1.7152086520562756E-15</c:v>
                </c:pt>
                <c:pt idx="1969">
                  <c:v>1.7152086520562756E-15</c:v>
                </c:pt>
                <c:pt idx="1970">
                  <c:v>1.7152086520562756E-15</c:v>
                </c:pt>
                <c:pt idx="1971">
                  <c:v>1.7152086520562756E-15</c:v>
                </c:pt>
                <c:pt idx="1972">
                  <c:v>1.7152086520562756E-15</c:v>
                </c:pt>
                <c:pt idx="1973">
                  <c:v>1.7152086520562756E-15</c:v>
                </c:pt>
                <c:pt idx="1974">
                  <c:v>1.7152086520562756E-15</c:v>
                </c:pt>
                <c:pt idx="1975">
                  <c:v>1.7152086520562756E-15</c:v>
                </c:pt>
                <c:pt idx="1976">
                  <c:v>1.7152086520562756E-15</c:v>
                </c:pt>
                <c:pt idx="1977">
                  <c:v>1.7152086520562756E-15</c:v>
                </c:pt>
                <c:pt idx="1978">
                  <c:v>1.7152086520562756E-15</c:v>
                </c:pt>
                <c:pt idx="1979">
                  <c:v>1.7152086520562756E-15</c:v>
                </c:pt>
                <c:pt idx="1980">
                  <c:v>1.7152086520562756E-15</c:v>
                </c:pt>
                <c:pt idx="1981">
                  <c:v>1.7152086520562756E-15</c:v>
                </c:pt>
                <c:pt idx="1982">
                  <c:v>1.7152086520562756E-15</c:v>
                </c:pt>
                <c:pt idx="1983">
                  <c:v>1.7152086520562756E-15</c:v>
                </c:pt>
                <c:pt idx="1984">
                  <c:v>1.7152086520562756E-15</c:v>
                </c:pt>
                <c:pt idx="1985">
                  <c:v>1.7152086520562756E-15</c:v>
                </c:pt>
                <c:pt idx="1986">
                  <c:v>1.7152086520562756E-15</c:v>
                </c:pt>
                <c:pt idx="1987">
                  <c:v>1.7152086520562756E-15</c:v>
                </c:pt>
                <c:pt idx="1988">
                  <c:v>1.7152086520562756E-15</c:v>
                </c:pt>
                <c:pt idx="1989">
                  <c:v>1.7152086520562756E-15</c:v>
                </c:pt>
                <c:pt idx="1990">
                  <c:v>1.7152086520562756E-15</c:v>
                </c:pt>
                <c:pt idx="1991">
                  <c:v>1.7152086520562756E-15</c:v>
                </c:pt>
                <c:pt idx="1992">
                  <c:v>1.7152086520562756E-15</c:v>
                </c:pt>
                <c:pt idx="1993">
                  <c:v>1.7152086520562756E-15</c:v>
                </c:pt>
                <c:pt idx="1994">
                  <c:v>1.7152086520562756E-15</c:v>
                </c:pt>
                <c:pt idx="1995">
                  <c:v>1.7152086520562756E-15</c:v>
                </c:pt>
                <c:pt idx="1996">
                  <c:v>1.7152086520562756E-15</c:v>
                </c:pt>
                <c:pt idx="1997">
                  <c:v>1.7152086520562756E-15</c:v>
                </c:pt>
                <c:pt idx="1998">
                  <c:v>1.7152086520562756E-15</c:v>
                </c:pt>
                <c:pt idx="1999">
                  <c:v>1.7152086520562756E-15</c:v>
                </c:pt>
                <c:pt idx="2000">
                  <c:v>1.7152086520562756E-15</c:v>
                </c:pt>
                <c:pt idx="2001">
                  <c:v>1.7152086520562756E-15</c:v>
                </c:pt>
                <c:pt idx="2002">
                  <c:v>1.7152086520562756E-15</c:v>
                </c:pt>
                <c:pt idx="2003">
                  <c:v>1.7152086520562756E-15</c:v>
                </c:pt>
                <c:pt idx="2004">
                  <c:v>1.7152086520562756E-15</c:v>
                </c:pt>
                <c:pt idx="2005">
                  <c:v>1.7152086520562756E-15</c:v>
                </c:pt>
                <c:pt idx="2006">
                  <c:v>1.7152086520562756E-15</c:v>
                </c:pt>
                <c:pt idx="2007">
                  <c:v>1.7152086520562756E-15</c:v>
                </c:pt>
                <c:pt idx="2008">
                  <c:v>1.7152086520562756E-15</c:v>
                </c:pt>
                <c:pt idx="2009">
                  <c:v>1.7152086520562756E-15</c:v>
                </c:pt>
                <c:pt idx="2010">
                  <c:v>1.7152086520562756E-15</c:v>
                </c:pt>
                <c:pt idx="2011">
                  <c:v>1.7152086520562756E-15</c:v>
                </c:pt>
                <c:pt idx="2012">
                  <c:v>1.7152086520562756E-15</c:v>
                </c:pt>
                <c:pt idx="2013">
                  <c:v>1.7152086520562756E-15</c:v>
                </c:pt>
                <c:pt idx="2014">
                  <c:v>1.7152086520562756E-15</c:v>
                </c:pt>
                <c:pt idx="2015">
                  <c:v>1.7152086520562756E-15</c:v>
                </c:pt>
                <c:pt idx="2016">
                  <c:v>1.7152086520562756E-15</c:v>
                </c:pt>
                <c:pt idx="2017">
                  <c:v>1.7152086520562756E-15</c:v>
                </c:pt>
                <c:pt idx="2018">
                  <c:v>1.7152086520562756E-15</c:v>
                </c:pt>
                <c:pt idx="2019">
                  <c:v>1.7152086520562756E-15</c:v>
                </c:pt>
                <c:pt idx="2020">
                  <c:v>1.7152086520562756E-15</c:v>
                </c:pt>
                <c:pt idx="2021">
                  <c:v>1.7152086520562756E-15</c:v>
                </c:pt>
                <c:pt idx="2022">
                  <c:v>1.7152086520562756E-15</c:v>
                </c:pt>
                <c:pt idx="2023">
                  <c:v>1.7152086520562756E-15</c:v>
                </c:pt>
                <c:pt idx="2024">
                  <c:v>1.7152086520562756E-15</c:v>
                </c:pt>
                <c:pt idx="2025">
                  <c:v>1.7152086520562756E-15</c:v>
                </c:pt>
                <c:pt idx="2026">
                  <c:v>1.7152086520562756E-15</c:v>
                </c:pt>
                <c:pt idx="2027">
                  <c:v>1.7152086520562756E-15</c:v>
                </c:pt>
                <c:pt idx="2028">
                  <c:v>1.7152086520562756E-15</c:v>
                </c:pt>
                <c:pt idx="2029">
                  <c:v>1.7152086520562756E-15</c:v>
                </c:pt>
                <c:pt idx="2030">
                  <c:v>1.7152086520562756E-15</c:v>
                </c:pt>
                <c:pt idx="2031">
                  <c:v>1.7152086520562756E-15</c:v>
                </c:pt>
                <c:pt idx="2032">
                  <c:v>1.7152086520562756E-15</c:v>
                </c:pt>
                <c:pt idx="2033">
                  <c:v>1.7152086520562756E-15</c:v>
                </c:pt>
                <c:pt idx="2034">
                  <c:v>1.7152086520562756E-15</c:v>
                </c:pt>
                <c:pt idx="2035">
                  <c:v>1.7152086520562756E-15</c:v>
                </c:pt>
                <c:pt idx="2036">
                  <c:v>1.7152086520562756E-15</c:v>
                </c:pt>
                <c:pt idx="2037">
                  <c:v>1.7152086520562756E-15</c:v>
                </c:pt>
                <c:pt idx="2038">
                  <c:v>1.7152086520562756E-15</c:v>
                </c:pt>
                <c:pt idx="2039">
                  <c:v>1.7152086520562756E-15</c:v>
                </c:pt>
                <c:pt idx="2040">
                  <c:v>1.7152086520562756E-15</c:v>
                </c:pt>
                <c:pt idx="2041">
                  <c:v>1.7152086520562756E-15</c:v>
                </c:pt>
                <c:pt idx="2042">
                  <c:v>1.7152086520562756E-15</c:v>
                </c:pt>
                <c:pt idx="2043">
                  <c:v>1.7152086520562756E-15</c:v>
                </c:pt>
                <c:pt idx="2044">
                  <c:v>1.7152086520562756E-15</c:v>
                </c:pt>
                <c:pt idx="2045">
                  <c:v>1.7152086520562756E-15</c:v>
                </c:pt>
                <c:pt idx="2046">
                  <c:v>1.7152086520562756E-15</c:v>
                </c:pt>
                <c:pt idx="2047">
                  <c:v>1.7152086520562756E-15</c:v>
                </c:pt>
                <c:pt idx="2048">
                  <c:v>1.7152086520562756E-15</c:v>
                </c:pt>
                <c:pt idx="2049">
                  <c:v>1.7152086520562756E-15</c:v>
                </c:pt>
                <c:pt idx="2050">
                  <c:v>1.7152086520562756E-15</c:v>
                </c:pt>
                <c:pt idx="2051">
                  <c:v>1.7152086520562756E-15</c:v>
                </c:pt>
                <c:pt idx="2052">
                  <c:v>1.7152086520562756E-15</c:v>
                </c:pt>
                <c:pt idx="2053">
                  <c:v>1.7152086520562756E-15</c:v>
                </c:pt>
                <c:pt idx="2054">
                  <c:v>1.7152086520562756E-15</c:v>
                </c:pt>
                <c:pt idx="2055">
                  <c:v>1.7152086520562756E-15</c:v>
                </c:pt>
                <c:pt idx="2056">
                  <c:v>1.7152086520562756E-15</c:v>
                </c:pt>
                <c:pt idx="2057">
                  <c:v>1.7152086520562756E-15</c:v>
                </c:pt>
                <c:pt idx="2058">
                  <c:v>1.7152086520562756E-15</c:v>
                </c:pt>
                <c:pt idx="2059">
                  <c:v>1.7152086520562756E-15</c:v>
                </c:pt>
                <c:pt idx="2060">
                  <c:v>1.7152086520562756E-15</c:v>
                </c:pt>
                <c:pt idx="2061">
                  <c:v>1.7152086520562756E-15</c:v>
                </c:pt>
                <c:pt idx="2062">
                  <c:v>1.7152086520562756E-15</c:v>
                </c:pt>
                <c:pt idx="2063">
                  <c:v>1.7152086520562756E-15</c:v>
                </c:pt>
                <c:pt idx="2064">
                  <c:v>1.7152086520562756E-15</c:v>
                </c:pt>
                <c:pt idx="2065">
                  <c:v>1.7152086520562756E-15</c:v>
                </c:pt>
                <c:pt idx="2066">
                  <c:v>1.7152086520562756E-15</c:v>
                </c:pt>
                <c:pt idx="2067">
                  <c:v>1.7152086520562756E-15</c:v>
                </c:pt>
                <c:pt idx="2068">
                  <c:v>1.7152086520562756E-15</c:v>
                </c:pt>
                <c:pt idx="2069">
                  <c:v>1.7152086520562756E-15</c:v>
                </c:pt>
                <c:pt idx="2070">
                  <c:v>1.7152086520562756E-15</c:v>
                </c:pt>
                <c:pt idx="2071">
                  <c:v>1.7152086520562756E-15</c:v>
                </c:pt>
                <c:pt idx="2072">
                  <c:v>1.7152086520562756E-15</c:v>
                </c:pt>
                <c:pt idx="2073">
                  <c:v>1.7152086520562756E-15</c:v>
                </c:pt>
                <c:pt idx="2074">
                  <c:v>1.7152086520562756E-15</c:v>
                </c:pt>
                <c:pt idx="2075">
                  <c:v>1.7152086520562756E-15</c:v>
                </c:pt>
                <c:pt idx="2076">
                  <c:v>1.7152086520562756E-15</c:v>
                </c:pt>
                <c:pt idx="2077">
                  <c:v>1.7152086520562756E-15</c:v>
                </c:pt>
                <c:pt idx="2078">
                  <c:v>1.7152086520562756E-15</c:v>
                </c:pt>
                <c:pt idx="2079">
                  <c:v>1.7152086520562756E-15</c:v>
                </c:pt>
                <c:pt idx="2080">
                  <c:v>1.7152086520562756E-15</c:v>
                </c:pt>
                <c:pt idx="2081">
                  <c:v>1.7152086520562756E-15</c:v>
                </c:pt>
                <c:pt idx="2082">
                  <c:v>1.7152086520562756E-15</c:v>
                </c:pt>
                <c:pt idx="2083">
                  <c:v>1.7152086520562756E-15</c:v>
                </c:pt>
                <c:pt idx="2084">
                  <c:v>1.7152086520562756E-15</c:v>
                </c:pt>
                <c:pt idx="2085">
                  <c:v>1.7152086520562756E-15</c:v>
                </c:pt>
                <c:pt idx="2086">
                  <c:v>1.7152086520562756E-15</c:v>
                </c:pt>
                <c:pt idx="2087">
                  <c:v>1.7152086520562756E-15</c:v>
                </c:pt>
                <c:pt idx="2088">
                  <c:v>1.7152086520562756E-15</c:v>
                </c:pt>
                <c:pt idx="2089">
                  <c:v>1.7152086520562756E-15</c:v>
                </c:pt>
                <c:pt idx="2090">
                  <c:v>1.7152086520562756E-15</c:v>
                </c:pt>
                <c:pt idx="2091">
                  <c:v>1.7152086520562756E-15</c:v>
                </c:pt>
                <c:pt idx="2092">
                  <c:v>1.7152086520562756E-15</c:v>
                </c:pt>
                <c:pt idx="2093">
                  <c:v>1.7152086520562756E-15</c:v>
                </c:pt>
                <c:pt idx="2094">
                  <c:v>1.7152086520562756E-15</c:v>
                </c:pt>
                <c:pt idx="2095">
                  <c:v>1.7152086520562756E-15</c:v>
                </c:pt>
                <c:pt idx="2096">
                  <c:v>1.7152086520562756E-15</c:v>
                </c:pt>
                <c:pt idx="2097">
                  <c:v>1.7152086520562756E-15</c:v>
                </c:pt>
                <c:pt idx="2098">
                  <c:v>1.7152086520562756E-15</c:v>
                </c:pt>
                <c:pt idx="2099">
                  <c:v>1.7152086520562756E-15</c:v>
                </c:pt>
                <c:pt idx="2100">
                  <c:v>1.7152086520562756E-15</c:v>
                </c:pt>
                <c:pt idx="2101">
                  <c:v>1.7152086520562756E-15</c:v>
                </c:pt>
                <c:pt idx="2102">
                  <c:v>1.7152086520562756E-15</c:v>
                </c:pt>
                <c:pt idx="2103">
                  <c:v>1.7152086520562756E-15</c:v>
                </c:pt>
                <c:pt idx="2104">
                  <c:v>1.7152086520562756E-15</c:v>
                </c:pt>
                <c:pt idx="2105">
                  <c:v>1.7152086520562756E-15</c:v>
                </c:pt>
                <c:pt idx="2106">
                  <c:v>1.7152086520562756E-15</c:v>
                </c:pt>
                <c:pt idx="2107">
                  <c:v>1.7152086520562756E-15</c:v>
                </c:pt>
                <c:pt idx="2108">
                  <c:v>1.7152086520562756E-15</c:v>
                </c:pt>
                <c:pt idx="2109">
                  <c:v>1.7152086520562756E-15</c:v>
                </c:pt>
                <c:pt idx="2110">
                  <c:v>1.7152086520562756E-15</c:v>
                </c:pt>
                <c:pt idx="2111">
                  <c:v>1.7152086520562756E-15</c:v>
                </c:pt>
                <c:pt idx="2112">
                  <c:v>1.7152086520562756E-15</c:v>
                </c:pt>
                <c:pt idx="2113">
                  <c:v>1.7152086520562756E-15</c:v>
                </c:pt>
                <c:pt idx="2114">
                  <c:v>1.7152086520562756E-15</c:v>
                </c:pt>
                <c:pt idx="2115">
                  <c:v>1.7152086520562756E-15</c:v>
                </c:pt>
                <c:pt idx="2116">
                  <c:v>1.7152086520562756E-15</c:v>
                </c:pt>
                <c:pt idx="2117">
                  <c:v>1.7152086520562756E-15</c:v>
                </c:pt>
                <c:pt idx="2118">
                  <c:v>1.7152086520562756E-15</c:v>
                </c:pt>
                <c:pt idx="2119">
                  <c:v>1.7152086520562756E-15</c:v>
                </c:pt>
                <c:pt idx="2120">
                  <c:v>1.7152086520562756E-15</c:v>
                </c:pt>
                <c:pt idx="2121">
                  <c:v>1.7152086520562756E-15</c:v>
                </c:pt>
                <c:pt idx="2122">
                  <c:v>1.7152086520562756E-15</c:v>
                </c:pt>
                <c:pt idx="2123">
                  <c:v>1.7152086520562756E-15</c:v>
                </c:pt>
                <c:pt idx="2124">
                  <c:v>1.7152086520562756E-15</c:v>
                </c:pt>
                <c:pt idx="2125">
                  <c:v>1.7152086520562756E-15</c:v>
                </c:pt>
                <c:pt idx="2126">
                  <c:v>1.7152086520562756E-15</c:v>
                </c:pt>
                <c:pt idx="2127">
                  <c:v>1.7152086520562756E-15</c:v>
                </c:pt>
                <c:pt idx="2128">
                  <c:v>1.7152086520562756E-15</c:v>
                </c:pt>
                <c:pt idx="2129">
                  <c:v>1.7152086520562756E-15</c:v>
                </c:pt>
                <c:pt idx="2130">
                  <c:v>1.7152086520562756E-15</c:v>
                </c:pt>
                <c:pt idx="2131">
                  <c:v>1.7152086520562756E-15</c:v>
                </c:pt>
                <c:pt idx="2132">
                  <c:v>1.7152086520562756E-15</c:v>
                </c:pt>
                <c:pt idx="2133">
                  <c:v>1.7152086520562756E-15</c:v>
                </c:pt>
                <c:pt idx="2134">
                  <c:v>1.7152086520562756E-15</c:v>
                </c:pt>
                <c:pt idx="2135">
                  <c:v>1.7152086520562756E-15</c:v>
                </c:pt>
                <c:pt idx="2136">
                  <c:v>1.7152086520562756E-15</c:v>
                </c:pt>
                <c:pt idx="2137">
                  <c:v>1.7152086520562756E-15</c:v>
                </c:pt>
                <c:pt idx="2138">
                  <c:v>1.7152086520562756E-15</c:v>
                </c:pt>
                <c:pt idx="2139">
                  <c:v>1.7152086520562756E-15</c:v>
                </c:pt>
                <c:pt idx="2140">
                  <c:v>1.7152086520562756E-15</c:v>
                </c:pt>
                <c:pt idx="2141">
                  <c:v>1.7152086520562756E-15</c:v>
                </c:pt>
                <c:pt idx="2142">
                  <c:v>1.7152086520562756E-15</c:v>
                </c:pt>
                <c:pt idx="2143">
                  <c:v>1.7152086520562756E-15</c:v>
                </c:pt>
                <c:pt idx="2144">
                  <c:v>1.7152086520562756E-15</c:v>
                </c:pt>
                <c:pt idx="2145">
                  <c:v>1.7152086520562756E-15</c:v>
                </c:pt>
                <c:pt idx="2146">
                  <c:v>1.7152086520562756E-15</c:v>
                </c:pt>
                <c:pt idx="2147">
                  <c:v>1.7152086520562756E-15</c:v>
                </c:pt>
                <c:pt idx="2148">
                  <c:v>1.7152086520562756E-15</c:v>
                </c:pt>
                <c:pt idx="2149">
                  <c:v>1.7152086520562756E-15</c:v>
                </c:pt>
                <c:pt idx="2150">
                  <c:v>1.7152086520562756E-15</c:v>
                </c:pt>
                <c:pt idx="2151">
                  <c:v>1.7152086520562756E-15</c:v>
                </c:pt>
                <c:pt idx="2152">
                  <c:v>1.7152086520562756E-15</c:v>
                </c:pt>
                <c:pt idx="2153">
                  <c:v>1.7152086520562756E-15</c:v>
                </c:pt>
                <c:pt idx="2154">
                  <c:v>1.7152086520562756E-15</c:v>
                </c:pt>
                <c:pt idx="2155">
                  <c:v>1.7152086520562756E-15</c:v>
                </c:pt>
                <c:pt idx="2156">
                  <c:v>1.7152086520562756E-15</c:v>
                </c:pt>
                <c:pt idx="2157">
                  <c:v>1.7152086520562756E-15</c:v>
                </c:pt>
                <c:pt idx="2158">
                  <c:v>1.7152086520562756E-15</c:v>
                </c:pt>
                <c:pt idx="2159">
                  <c:v>1.7152086520562756E-15</c:v>
                </c:pt>
                <c:pt idx="2160">
                  <c:v>1.7152086520562756E-15</c:v>
                </c:pt>
                <c:pt idx="2161">
                  <c:v>1.7152086520562756E-15</c:v>
                </c:pt>
                <c:pt idx="2162">
                  <c:v>1.7152086520562756E-15</c:v>
                </c:pt>
                <c:pt idx="2163">
                  <c:v>1.7152086520562756E-15</c:v>
                </c:pt>
                <c:pt idx="2164">
                  <c:v>1.7152086520562756E-15</c:v>
                </c:pt>
                <c:pt idx="2165">
                  <c:v>1.7152086520562756E-15</c:v>
                </c:pt>
                <c:pt idx="2166">
                  <c:v>1.7152086520562756E-15</c:v>
                </c:pt>
                <c:pt idx="2167">
                  <c:v>1.7152086520562756E-15</c:v>
                </c:pt>
                <c:pt idx="2168">
                  <c:v>1.7152086520562756E-15</c:v>
                </c:pt>
                <c:pt idx="2169">
                  <c:v>1.7152086520562756E-15</c:v>
                </c:pt>
                <c:pt idx="2170">
                  <c:v>1.7152086520562756E-15</c:v>
                </c:pt>
                <c:pt idx="2171">
                  <c:v>1.7152086520562756E-15</c:v>
                </c:pt>
                <c:pt idx="2172">
                  <c:v>1.7152086520562756E-15</c:v>
                </c:pt>
                <c:pt idx="2173">
                  <c:v>1.7152086520562756E-15</c:v>
                </c:pt>
                <c:pt idx="2174">
                  <c:v>1.7152086520562756E-15</c:v>
                </c:pt>
                <c:pt idx="2175">
                  <c:v>1.7152086520562756E-15</c:v>
                </c:pt>
                <c:pt idx="2176">
                  <c:v>1.7152086520562756E-15</c:v>
                </c:pt>
                <c:pt idx="2177">
                  <c:v>1.7152086520562756E-15</c:v>
                </c:pt>
                <c:pt idx="2178">
                  <c:v>1.7152086520562756E-15</c:v>
                </c:pt>
                <c:pt idx="2179">
                  <c:v>1.7152086520562756E-15</c:v>
                </c:pt>
                <c:pt idx="2180">
                  <c:v>1.7152086520562756E-15</c:v>
                </c:pt>
                <c:pt idx="2181">
                  <c:v>1.7152086520562756E-15</c:v>
                </c:pt>
                <c:pt idx="2182">
                  <c:v>1.7152086520562756E-15</c:v>
                </c:pt>
                <c:pt idx="2183">
                  <c:v>1.7152086520562756E-15</c:v>
                </c:pt>
                <c:pt idx="2184">
                  <c:v>1.7152086520562756E-15</c:v>
                </c:pt>
                <c:pt idx="2185">
                  <c:v>1.7152086520562756E-15</c:v>
                </c:pt>
                <c:pt idx="2186">
                  <c:v>1.7152086520562756E-15</c:v>
                </c:pt>
                <c:pt idx="2187">
                  <c:v>1.7152086520562756E-15</c:v>
                </c:pt>
                <c:pt idx="2188">
                  <c:v>1.7152086520562756E-15</c:v>
                </c:pt>
                <c:pt idx="2189">
                  <c:v>1.7152086520562756E-15</c:v>
                </c:pt>
                <c:pt idx="2190">
                  <c:v>1.7152086520562756E-15</c:v>
                </c:pt>
                <c:pt idx="2191">
                  <c:v>1.7152086520562756E-15</c:v>
                </c:pt>
                <c:pt idx="2192">
                  <c:v>1.7152086520562756E-15</c:v>
                </c:pt>
                <c:pt idx="2193">
                  <c:v>1.7152086520562756E-15</c:v>
                </c:pt>
                <c:pt idx="2194">
                  <c:v>1.7152086520562756E-15</c:v>
                </c:pt>
                <c:pt idx="2195">
                  <c:v>1.7152086520562756E-15</c:v>
                </c:pt>
                <c:pt idx="2196">
                  <c:v>1.7152086520562756E-15</c:v>
                </c:pt>
                <c:pt idx="2197">
                  <c:v>1.7152086520562756E-15</c:v>
                </c:pt>
                <c:pt idx="2198">
                  <c:v>1.7152086520562756E-15</c:v>
                </c:pt>
                <c:pt idx="2199">
                  <c:v>1.7152086520562756E-15</c:v>
                </c:pt>
                <c:pt idx="2200">
                  <c:v>1.7152086520562756E-15</c:v>
                </c:pt>
                <c:pt idx="2201">
                  <c:v>1.7152086520562756E-15</c:v>
                </c:pt>
                <c:pt idx="2202">
                  <c:v>1.7152086520562756E-15</c:v>
                </c:pt>
                <c:pt idx="2203">
                  <c:v>1.7152086520562756E-15</c:v>
                </c:pt>
                <c:pt idx="2204">
                  <c:v>1.7152086520562756E-15</c:v>
                </c:pt>
                <c:pt idx="2205">
                  <c:v>1.7152086520562756E-15</c:v>
                </c:pt>
                <c:pt idx="2206">
                  <c:v>1.7152086520562756E-15</c:v>
                </c:pt>
                <c:pt idx="2207">
                  <c:v>1.7152086520562756E-15</c:v>
                </c:pt>
                <c:pt idx="2208">
                  <c:v>1.7152086520562756E-15</c:v>
                </c:pt>
                <c:pt idx="2209">
                  <c:v>1.7152086520562756E-15</c:v>
                </c:pt>
                <c:pt idx="2210">
                  <c:v>1.7152086520562756E-15</c:v>
                </c:pt>
                <c:pt idx="2211">
                  <c:v>1.7152086520562756E-15</c:v>
                </c:pt>
                <c:pt idx="2212">
                  <c:v>1.7152086520562756E-15</c:v>
                </c:pt>
                <c:pt idx="2213">
                  <c:v>1.7152086520562756E-15</c:v>
                </c:pt>
                <c:pt idx="2214">
                  <c:v>1.7152086520562756E-15</c:v>
                </c:pt>
                <c:pt idx="2215">
                  <c:v>1.7152086520562756E-15</c:v>
                </c:pt>
                <c:pt idx="2216">
                  <c:v>1.7152086520562756E-15</c:v>
                </c:pt>
                <c:pt idx="2217">
                  <c:v>1.7152086520562756E-15</c:v>
                </c:pt>
                <c:pt idx="2218">
                  <c:v>1.7152086520562756E-15</c:v>
                </c:pt>
                <c:pt idx="2219">
                  <c:v>1.7152086520562756E-15</c:v>
                </c:pt>
                <c:pt idx="2220">
                  <c:v>1.7152086520562756E-15</c:v>
                </c:pt>
                <c:pt idx="2221">
                  <c:v>1.7152086520562756E-15</c:v>
                </c:pt>
                <c:pt idx="2222">
                  <c:v>1.7152086520562756E-15</c:v>
                </c:pt>
                <c:pt idx="2223">
                  <c:v>1.7152086520562756E-15</c:v>
                </c:pt>
                <c:pt idx="2224">
                  <c:v>1.7152086520562756E-15</c:v>
                </c:pt>
                <c:pt idx="2225">
                  <c:v>1.7152086520562756E-15</c:v>
                </c:pt>
                <c:pt idx="2226">
                  <c:v>1.7152086520562756E-15</c:v>
                </c:pt>
                <c:pt idx="2227">
                  <c:v>1.7152086520562756E-15</c:v>
                </c:pt>
                <c:pt idx="2228">
                  <c:v>1.7152086520562756E-15</c:v>
                </c:pt>
                <c:pt idx="2229">
                  <c:v>1.7152086520562756E-15</c:v>
                </c:pt>
                <c:pt idx="2230">
                  <c:v>1.7152086520562756E-15</c:v>
                </c:pt>
                <c:pt idx="2231">
                  <c:v>1.7152086520562756E-15</c:v>
                </c:pt>
                <c:pt idx="2232">
                  <c:v>1.7152086520562756E-15</c:v>
                </c:pt>
                <c:pt idx="2233">
                  <c:v>1.7152086520562756E-15</c:v>
                </c:pt>
                <c:pt idx="2234">
                  <c:v>1.7152086520562756E-15</c:v>
                </c:pt>
                <c:pt idx="2235">
                  <c:v>1.7152086520562756E-15</c:v>
                </c:pt>
                <c:pt idx="2236">
                  <c:v>1.7152086520562756E-15</c:v>
                </c:pt>
                <c:pt idx="2237">
                  <c:v>1.7152086520562756E-15</c:v>
                </c:pt>
                <c:pt idx="2238">
                  <c:v>1.7152086520562756E-15</c:v>
                </c:pt>
                <c:pt idx="2239">
                  <c:v>1.7152086520562756E-15</c:v>
                </c:pt>
                <c:pt idx="2240">
                  <c:v>1.7152086520562756E-15</c:v>
                </c:pt>
                <c:pt idx="2241">
                  <c:v>1.7152086520562756E-15</c:v>
                </c:pt>
                <c:pt idx="2242">
                  <c:v>1.7152086520562756E-15</c:v>
                </c:pt>
                <c:pt idx="2243">
                  <c:v>1.7152086520562756E-15</c:v>
                </c:pt>
                <c:pt idx="2244">
                  <c:v>1.7152086520562756E-15</c:v>
                </c:pt>
                <c:pt idx="2245">
                  <c:v>1.7152086520562756E-15</c:v>
                </c:pt>
                <c:pt idx="2246">
                  <c:v>1.7152086520562756E-15</c:v>
                </c:pt>
                <c:pt idx="2247">
                  <c:v>1.7152086520562756E-15</c:v>
                </c:pt>
                <c:pt idx="2248">
                  <c:v>1.7152086520562756E-15</c:v>
                </c:pt>
                <c:pt idx="2249">
                  <c:v>1.7152086520562756E-15</c:v>
                </c:pt>
                <c:pt idx="2250">
                  <c:v>1.7152086520562756E-15</c:v>
                </c:pt>
                <c:pt idx="2251">
                  <c:v>1.7152086520562756E-15</c:v>
                </c:pt>
                <c:pt idx="2252">
                  <c:v>1.7152086520562756E-15</c:v>
                </c:pt>
                <c:pt idx="2253">
                  <c:v>1.7152086520562756E-15</c:v>
                </c:pt>
                <c:pt idx="2254">
                  <c:v>1.7152086520562756E-15</c:v>
                </c:pt>
                <c:pt idx="2255">
                  <c:v>1.7152086520562756E-15</c:v>
                </c:pt>
                <c:pt idx="2256">
                  <c:v>1.7152086520562756E-15</c:v>
                </c:pt>
                <c:pt idx="2257">
                  <c:v>1.7152086520562756E-15</c:v>
                </c:pt>
                <c:pt idx="2258">
                  <c:v>1.7152086520562756E-15</c:v>
                </c:pt>
                <c:pt idx="2259">
                  <c:v>1.7152086520562756E-15</c:v>
                </c:pt>
                <c:pt idx="2260">
                  <c:v>1.7152086520562756E-15</c:v>
                </c:pt>
                <c:pt idx="2261">
                  <c:v>1.7152086520562756E-15</c:v>
                </c:pt>
                <c:pt idx="2262">
                  <c:v>1.7152086520562756E-15</c:v>
                </c:pt>
                <c:pt idx="2263">
                  <c:v>1.7152086520562756E-15</c:v>
                </c:pt>
                <c:pt idx="2264">
                  <c:v>1.7152086520562756E-15</c:v>
                </c:pt>
                <c:pt idx="2265">
                  <c:v>1.7152086520562756E-15</c:v>
                </c:pt>
                <c:pt idx="2266">
                  <c:v>1.7152086520562756E-15</c:v>
                </c:pt>
                <c:pt idx="2267">
                  <c:v>1.7152086520562756E-15</c:v>
                </c:pt>
                <c:pt idx="2268">
                  <c:v>1.7152086520562756E-15</c:v>
                </c:pt>
                <c:pt idx="2269">
                  <c:v>1.7152086520562756E-15</c:v>
                </c:pt>
                <c:pt idx="2270">
                  <c:v>1.7152086520562756E-15</c:v>
                </c:pt>
                <c:pt idx="2271">
                  <c:v>1.7152086520562756E-15</c:v>
                </c:pt>
                <c:pt idx="2272">
                  <c:v>1.7152086520562756E-15</c:v>
                </c:pt>
                <c:pt idx="2273">
                  <c:v>1.7152086520562756E-15</c:v>
                </c:pt>
                <c:pt idx="2274">
                  <c:v>1.7152086520562756E-15</c:v>
                </c:pt>
                <c:pt idx="2275">
                  <c:v>1.7152086520562756E-15</c:v>
                </c:pt>
                <c:pt idx="2276">
                  <c:v>1.7152086520562756E-15</c:v>
                </c:pt>
                <c:pt idx="2277">
                  <c:v>1.7152086520562756E-15</c:v>
                </c:pt>
                <c:pt idx="2278">
                  <c:v>1.7152086520562756E-15</c:v>
                </c:pt>
                <c:pt idx="2279">
                  <c:v>1.7152086520562756E-15</c:v>
                </c:pt>
                <c:pt idx="2280">
                  <c:v>1.7152086520562756E-15</c:v>
                </c:pt>
                <c:pt idx="2281">
                  <c:v>1.7152086520562756E-15</c:v>
                </c:pt>
                <c:pt idx="2282">
                  <c:v>1.7152086520562756E-15</c:v>
                </c:pt>
                <c:pt idx="2283">
                  <c:v>1.7152086520562756E-15</c:v>
                </c:pt>
                <c:pt idx="2284">
                  <c:v>1.7152086520562756E-15</c:v>
                </c:pt>
                <c:pt idx="2285">
                  <c:v>1.7152086520562756E-15</c:v>
                </c:pt>
                <c:pt idx="2286">
                  <c:v>1.7152086520562756E-15</c:v>
                </c:pt>
                <c:pt idx="2287">
                  <c:v>1.7152086520562756E-15</c:v>
                </c:pt>
                <c:pt idx="2288">
                  <c:v>1.7152086520562756E-15</c:v>
                </c:pt>
                <c:pt idx="2289">
                  <c:v>1.7152086520562756E-15</c:v>
                </c:pt>
                <c:pt idx="2290">
                  <c:v>1.7152086520562756E-15</c:v>
                </c:pt>
                <c:pt idx="2291">
                  <c:v>1.7152086520562756E-15</c:v>
                </c:pt>
                <c:pt idx="2292">
                  <c:v>1.7152086520562756E-15</c:v>
                </c:pt>
                <c:pt idx="2293">
                  <c:v>1.7152086520562756E-15</c:v>
                </c:pt>
                <c:pt idx="2294">
                  <c:v>1.7152086520562756E-15</c:v>
                </c:pt>
                <c:pt idx="2295">
                  <c:v>1.7152086520562756E-15</c:v>
                </c:pt>
                <c:pt idx="2296">
                  <c:v>1.7152086520562756E-15</c:v>
                </c:pt>
                <c:pt idx="2297">
                  <c:v>1.7152086520562756E-15</c:v>
                </c:pt>
                <c:pt idx="2298">
                  <c:v>1.7152086520562756E-15</c:v>
                </c:pt>
                <c:pt idx="2299">
                  <c:v>1.7152086520562756E-15</c:v>
                </c:pt>
                <c:pt idx="2300">
                  <c:v>1.7152086520562756E-15</c:v>
                </c:pt>
                <c:pt idx="2301">
                  <c:v>1.7152086520562756E-15</c:v>
                </c:pt>
                <c:pt idx="2302">
                  <c:v>1.7152086520562756E-15</c:v>
                </c:pt>
                <c:pt idx="2303">
                  <c:v>1.7152086520562756E-15</c:v>
                </c:pt>
                <c:pt idx="2304">
                  <c:v>1.7152086520562756E-15</c:v>
                </c:pt>
                <c:pt idx="2305">
                  <c:v>1.7152086520562756E-15</c:v>
                </c:pt>
                <c:pt idx="2306">
                  <c:v>1.7152086520562756E-15</c:v>
                </c:pt>
                <c:pt idx="2307">
                  <c:v>1.7152086520562756E-15</c:v>
                </c:pt>
                <c:pt idx="2308">
                  <c:v>1.7152086520562756E-15</c:v>
                </c:pt>
                <c:pt idx="2309">
                  <c:v>1.7152086520562756E-15</c:v>
                </c:pt>
                <c:pt idx="2310">
                  <c:v>1.7152086520562756E-15</c:v>
                </c:pt>
                <c:pt idx="2311">
                  <c:v>1.7152086520562756E-15</c:v>
                </c:pt>
                <c:pt idx="2312">
                  <c:v>1.7152086520562756E-15</c:v>
                </c:pt>
                <c:pt idx="2313">
                  <c:v>1.7152086520562756E-15</c:v>
                </c:pt>
                <c:pt idx="2314">
                  <c:v>1.7152086520562756E-15</c:v>
                </c:pt>
                <c:pt idx="2315">
                  <c:v>1.7152086520562756E-15</c:v>
                </c:pt>
                <c:pt idx="2316">
                  <c:v>1.7152086520562756E-15</c:v>
                </c:pt>
                <c:pt idx="2317">
                  <c:v>1.7152086520562756E-15</c:v>
                </c:pt>
                <c:pt idx="2318">
                  <c:v>1.7152086520562756E-15</c:v>
                </c:pt>
                <c:pt idx="2319">
                  <c:v>1.7152086520562756E-15</c:v>
                </c:pt>
                <c:pt idx="2320">
                  <c:v>1.7152086520562756E-15</c:v>
                </c:pt>
                <c:pt idx="2321">
                  <c:v>1.7152086520562756E-15</c:v>
                </c:pt>
                <c:pt idx="2322">
                  <c:v>1.7152086520562756E-15</c:v>
                </c:pt>
                <c:pt idx="2323">
                  <c:v>1.7152086520562756E-15</c:v>
                </c:pt>
                <c:pt idx="2324">
                  <c:v>1.7152086520562756E-15</c:v>
                </c:pt>
                <c:pt idx="2325">
                  <c:v>1.7152086520562756E-15</c:v>
                </c:pt>
                <c:pt idx="2326">
                  <c:v>1.7152086520562756E-15</c:v>
                </c:pt>
                <c:pt idx="2327">
                  <c:v>1.7152086520562756E-15</c:v>
                </c:pt>
                <c:pt idx="2328">
                  <c:v>1.7152086520562756E-15</c:v>
                </c:pt>
                <c:pt idx="2329">
                  <c:v>1.7152086520562756E-15</c:v>
                </c:pt>
                <c:pt idx="2330">
                  <c:v>1.7152086520562756E-15</c:v>
                </c:pt>
                <c:pt idx="2331">
                  <c:v>1.7152086520562756E-15</c:v>
                </c:pt>
                <c:pt idx="2332">
                  <c:v>1.7152086520562756E-15</c:v>
                </c:pt>
                <c:pt idx="2333">
                  <c:v>1.7152086520562756E-15</c:v>
                </c:pt>
                <c:pt idx="2334">
                  <c:v>1.7152086520562756E-15</c:v>
                </c:pt>
                <c:pt idx="2335">
                  <c:v>1.7152086520562756E-15</c:v>
                </c:pt>
                <c:pt idx="2336">
                  <c:v>1.7152086520562756E-15</c:v>
                </c:pt>
                <c:pt idx="2337">
                  <c:v>1.7152086520562756E-15</c:v>
                </c:pt>
                <c:pt idx="2338">
                  <c:v>1.7152086520562756E-15</c:v>
                </c:pt>
                <c:pt idx="2339">
                  <c:v>1.7152086520562756E-15</c:v>
                </c:pt>
                <c:pt idx="2340">
                  <c:v>1.7152086520562756E-15</c:v>
                </c:pt>
                <c:pt idx="2341">
                  <c:v>1.7152086520562756E-15</c:v>
                </c:pt>
                <c:pt idx="2342">
                  <c:v>1.7152086520562756E-15</c:v>
                </c:pt>
                <c:pt idx="2343">
                  <c:v>1.7152086520562756E-15</c:v>
                </c:pt>
                <c:pt idx="2344">
                  <c:v>1.7152086520562756E-15</c:v>
                </c:pt>
                <c:pt idx="2345">
                  <c:v>1.7152086520562756E-15</c:v>
                </c:pt>
                <c:pt idx="2346">
                  <c:v>1.7152086520562756E-15</c:v>
                </c:pt>
                <c:pt idx="2347">
                  <c:v>1.7152086520562756E-15</c:v>
                </c:pt>
                <c:pt idx="2348">
                  <c:v>1.7152086520562756E-15</c:v>
                </c:pt>
                <c:pt idx="2349">
                  <c:v>1.7152086520562756E-15</c:v>
                </c:pt>
                <c:pt idx="2350">
                  <c:v>1.7152086520562756E-15</c:v>
                </c:pt>
                <c:pt idx="2351">
                  <c:v>1.7152086520562756E-15</c:v>
                </c:pt>
                <c:pt idx="2352">
                  <c:v>1.7152086520562756E-15</c:v>
                </c:pt>
                <c:pt idx="2353">
                  <c:v>1.7152086520562756E-15</c:v>
                </c:pt>
                <c:pt idx="2354">
                  <c:v>1.7152086520562756E-15</c:v>
                </c:pt>
                <c:pt idx="2355">
                  <c:v>1.7152086520562756E-15</c:v>
                </c:pt>
                <c:pt idx="2356">
                  <c:v>1.7152086520562756E-15</c:v>
                </c:pt>
                <c:pt idx="2357">
                  <c:v>1.7152086520562756E-15</c:v>
                </c:pt>
                <c:pt idx="2358">
                  <c:v>1.7152086520562756E-15</c:v>
                </c:pt>
                <c:pt idx="2359">
                  <c:v>1.7152086520562756E-15</c:v>
                </c:pt>
                <c:pt idx="2360">
                  <c:v>1.7152086520562756E-15</c:v>
                </c:pt>
                <c:pt idx="2361">
                  <c:v>1.7152086520562756E-15</c:v>
                </c:pt>
                <c:pt idx="2362">
                  <c:v>1.7152086520562756E-15</c:v>
                </c:pt>
                <c:pt idx="2363">
                  <c:v>1.7152086520562756E-15</c:v>
                </c:pt>
                <c:pt idx="2364">
                  <c:v>1.7152086520562756E-15</c:v>
                </c:pt>
                <c:pt idx="2365">
                  <c:v>1.7152086520562756E-15</c:v>
                </c:pt>
                <c:pt idx="2366">
                  <c:v>1.7152086520562756E-15</c:v>
                </c:pt>
                <c:pt idx="2367">
                  <c:v>1.7152086520562756E-15</c:v>
                </c:pt>
                <c:pt idx="2368">
                  <c:v>1.7152086520562756E-15</c:v>
                </c:pt>
                <c:pt idx="2369">
                  <c:v>1.7152086520562756E-15</c:v>
                </c:pt>
                <c:pt idx="2370">
                  <c:v>1.7152086520562756E-15</c:v>
                </c:pt>
                <c:pt idx="2371">
                  <c:v>1.7152086520562756E-15</c:v>
                </c:pt>
                <c:pt idx="2372">
                  <c:v>1.7152086520562756E-15</c:v>
                </c:pt>
                <c:pt idx="2373">
                  <c:v>1.7152086520562756E-15</c:v>
                </c:pt>
                <c:pt idx="2374">
                  <c:v>1.7152086520562756E-15</c:v>
                </c:pt>
                <c:pt idx="2375">
                  <c:v>1.7152086520562756E-15</c:v>
                </c:pt>
                <c:pt idx="2376">
                  <c:v>1.7152086520562756E-15</c:v>
                </c:pt>
                <c:pt idx="2377">
                  <c:v>1.7152086520562756E-15</c:v>
                </c:pt>
                <c:pt idx="2378">
                  <c:v>1.7152086520562756E-15</c:v>
                </c:pt>
                <c:pt idx="2379">
                  <c:v>1.7152086520562756E-15</c:v>
                </c:pt>
                <c:pt idx="2380">
                  <c:v>1.7152086520562756E-15</c:v>
                </c:pt>
                <c:pt idx="2381">
                  <c:v>1.7152086520562756E-15</c:v>
                </c:pt>
                <c:pt idx="2382">
                  <c:v>1.7152086520562756E-15</c:v>
                </c:pt>
                <c:pt idx="2383">
                  <c:v>1.7152086520562756E-15</c:v>
                </c:pt>
                <c:pt idx="2384">
                  <c:v>1.7152086520562756E-15</c:v>
                </c:pt>
                <c:pt idx="2385">
                  <c:v>1.7152086520562756E-15</c:v>
                </c:pt>
                <c:pt idx="2386">
                  <c:v>1.7152086520562756E-15</c:v>
                </c:pt>
                <c:pt idx="2387">
                  <c:v>1.7152086520562756E-15</c:v>
                </c:pt>
                <c:pt idx="2388">
                  <c:v>1.7152086520562756E-15</c:v>
                </c:pt>
                <c:pt idx="2389">
                  <c:v>1.7152086520562756E-15</c:v>
                </c:pt>
                <c:pt idx="2390">
                  <c:v>1.7152086520562756E-15</c:v>
                </c:pt>
                <c:pt idx="2391">
                  <c:v>1.7152086520562756E-15</c:v>
                </c:pt>
                <c:pt idx="2392">
                  <c:v>1.7152086520562756E-15</c:v>
                </c:pt>
                <c:pt idx="2393">
                  <c:v>1.7152086520562756E-15</c:v>
                </c:pt>
                <c:pt idx="2394">
                  <c:v>1.7152086520562756E-15</c:v>
                </c:pt>
                <c:pt idx="2395">
                  <c:v>1.7152086520562756E-15</c:v>
                </c:pt>
                <c:pt idx="2396">
                  <c:v>1.7152086520562756E-15</c:v>
                </c:pt>
                <c:pt idx="2397">
                  <c:v>1.7152086520562756E-15</c:v>
                </c:pt>
                <c:pt idx="2398">
                  <c:v>1.7152086520562756E-15</c:v>
                </c:pt>
                <c:pt idx="2399">
                  <c:v>1.7152086520562756E-15</c:v>
                </c:pt>
                <c:pt idx="2400">
                  <c:v>1.7152086520562756E-15</c:v>
                </c:pt>
                <c:pt idx="2401">
                  <c:v>1.7152086520562756E-15</c:v>
                </c:pt>
                <c:pt idx="2402">
                  <c:v>1.7152086520562756E-15</c:v>
                </c:pt>
                <c:pt idx="2403">
                  <c:v>1.7152086520562756E-15</c:v>
                </c:pt>
                <c:pt idx="2404">
                  <c:v>1.7152086520562756E-15</c:v>
                </c:pt>
                <c:pt idx="2405">
                  <c:v>1.7152086520562756E-15</c:v>
                </c:pt>
                <c:pt idx="2406">
                  <c:v>1.7152086520562756E-15</c:v>
                </c:pt>
                <c:pt idx="2407">
                  <c:v>1.7152086520562756E-15</c:v>
                </c:pt>
                <c:pt idx="2408">
                  <c:v>1.7152086520562756E-15</c:v>
                </c:pt>
                <c:pt idx="2409">
                  <c:v>1.7152086520562756E-15</c:v>
                </c:pt>
                <c:pt idx="2410">
                  <c:v>1.7152086520562756E-15</c:v>
                </c:pt>
                <c:pt idx="2411">
                  <c:v>1.7152086520562756E-15</c:v>
                </c:pt>
                <c:pt idx="2412">
                  <c:v>1.7152086520562756E-15</c:v>
                </c:pt>
                <c:pt idx="2413">
                  <c:v>1.7152086520562756E-15</c:v>
                </c:pt>
                <c:pt idx="2414">
                  <c:v>1.7152086520562756E-15</c:v>
                </c:pt>
                <c:pt idx="2415">
                  <c:v>1.7152086520562756E-15</c:v>
                </c:pt>
                <c:pt idx="2416">
                  <c:v>1.7152086520562756E-15</c:v>
                </c:pt>
                <c:pt idx="2417">
                  <c:v>1.7152086520562756E-15</c:v>
                </c:pt>
                <c:pt idx="2418">
                  <c:v>1.7152086520562756E-15</c:v>
                </c:pt>
                <c:pt idx="2419">
                  <c:v>1.7152086520562756E-15</c:v>
                </c:pt>
                <c:pt idx="2420">
                  <c:v>1.7152086520562756E-15</c:v>
                </c:pt>
                <c:pt idx="2421">
                  <c:v>1.7152086520562756E-15</c:v>
                </c:pt>
                <c:pt idx="2422">
                  <c:v>1.7152086520562756E-15</c:v>
                </c:pt>
                <c:pt idx="2423">
                  <c:v>1.7152086520562756E-15</c:v>
                </c:pt>
                <c:pt idx="2424">
                  <c:v>1.7152086520562756E-15</c:v>
                </c:pt>
                <c:pt idx="2425">
                  <c:v>1.7152086520562756E-15</c:v>
                </c:pt>
                <c:pt idx="2426">
                  <c:v>1.7152086520562756E-15</c:v>
                </c:pt>
                <c:pt idx="2427">
                  <c:v>1.7152086520562756E-15</c:v>
                </c:pt>
                <c:pt idx="2428">
                  <c:v>1.7152086520562756E-15</c:v>
                </c:pt>
                <c:pt idx="2429">
                  <c:v>1.7152086520562756E-15</c:v>
                </c:pt>
                <c:pt idx="2430">
                  <c:v>1.7152086520562756E-15</c:v>
                </c:pt>
                <c:pt idx="2431">
                  <c:v>1.7152086520562756E-15</c:v>
                </c:pt>
                <c:pt idx="2432">
                  <c:v>1.7152086520562756E-15</c:v>
                </c:pt>
                <c:pt idx="2433">
                  <c:v>1.7152086520562756E-15</c:v>
                </c:pt>
                <c:pt idx="2434">
                  <c:v>1.7152086520562756E-15</c:v>
                </c:pt>
                <c:pt idx="2435">
                  <c:v>1.7152086520562756E-15</c:v>
                </c:pt>
                <c:pt idx="2436">
                  <c:v>1.7152086520562756E-15</c:v>
                </c:pt>
                <c:pt idx="2437">
                  <c:v>1.7152086520562756E-15</c:v>
                </c:pt>
                <c:pt idx="2438">
                  <c:v>1.7152086520562756E-15</c:v>
                </c:pt>
                <c:pt idx="2439">
                  <c:v>1.7152086520562756E-15</c:v>
                </c:pt>
                <c:pt idx="2440">
                  <c:v>1.7152086520562756E-15</c:v>
                </c:pt>
                <c:pt idx="2441">
                  <c:v>1.7152086520562756E-15</c:v>
                </c:pt>
                <c:pt idx="2442">
                  <c:v>1.7152086520562756E-15</c:v>
                </c:pt>
                <c:pt idx="2443">
                  <c:v>1.7152086520562756E-15</c:v>
                </c:pt>
                <c:pt idx="2444">
                  <c:v>1.7152086520562756E-15</c:v>
                </c:pt>
                <c:pt idx="2445">
                  <c:v>1.7152086520562756E-15</c:v>
                </c:pt>
                <c:pt idx="2446">
                  <c:v>1.7152086520562756E-15</c:v>
                </c:pt>
                <c:pt idx="2447">
                  <c:v>1.7152086520562756E-15</c:v>
                </c:pt>
                <c:pt idx="2448">
                  <c:v>1.7152086520562756E-15</c:v>
                </c:pt>
                <c:pt idx="2449">
                  <c:v>1.7152086520562756E-15</c:v>
                </c:pt>
                <c:pt idx="2450">
                  <c:v>1.7152086520562756E-15</c:v>
                </c:pt>
                <c:pt idx="2451">
                  <c:v>1.7152086520562756E-15</c:v>
                </c:pt>
                <c:pt idx="2452">
                  <c:v>1.7152086520562756E-15</c:v>
                </c:pt>
                <c:pt idx="2453">
                  <c:v>1.7152086520562756E-15</c:v>
                </c:pt>
                <c:pt idx="2454">
                  <c:v>1.7152086520562756E-15</c:v>
                </c:pt>
                <c:pt idx="2455">
                  <c:v>1.7152086520562756E-15</c:v>
                </c:pt>
                <c:pt idx="2456">
                  <c:v>1.7152086520562756E-15</c:v>
                </c:pt>
                <c:pt idx="2457">
                  <c:v>1.7152086520562756E-15</c:v>
                </c:pt>
                <c:pt idx="2458">
                  <c:v>1.7152086520562756E-15</c:v>
                </c:pt>
                <c:pt idx="2459">
                  <c:v>1.7152086520562756E-15</c:v>
                </c:pt>
                <c:pt idx="2460">
                  <c:v>1.7152086520562756E-15</c:v>
                </c:pt>
                <c:pt idx="2461">
                  <c:v>1.7152086520562756E-15</c:v>
                </c:pt>
                <c:pt idx="2462">
                  <c:v>1.7152086520562756E-15</c:v>
                </c:pt>
                <c:pt idx="2463">
                  <c:v>1.7152086520562756E-15</c:v>
                </c:pt>
                <c:pt idx="2464">
                  <c:v>1.7152086520562756E-15</c:v>
                </c:pt>
                <c:pt idx="2465">
                  <c:v>1.7152086520562756E-15</c:v>
                </c:pt>
                <c:pt idx="2466">
                  <c:v>1.7152086520562756E-15</c:v>
                </c:pt>
                <c:pt idx="2467">
                  <c:v>1.7152086520562756E-15</c:v>
                </c:pt>
                <c:pt idx="2468">
                  <c:v>1.7152086520562756E-15</c:v>
                </c:pt>
                <c:pt idx="2469">
                  <c:v>1.7152086520562756E-15</c:v>
                </c:pt>
                <c:pt idx="2470">
                  <c:v>1.7152086520562756E-15</c:v>
                </c:pt>
                <c:pt idx="2471">
                  <c:v>1.7152086520562756E-15</c:v>
                </c:pt>
                <c:pt idx="2472">
                  <c:v>1.7152086520562756E-15</c:v>
                </c:pt>
                <c:pt idx="2473">
                  <c:v>1.7152086520562756E-15</c:v>
                </c:pt>
                <c:pt idx="2474">
                  <c:v>1.7152086520562756E-15</c:v>
                </c:pt>
                <c:pt idx="2475">
                  <c:v>1.7152086520562756E-15</c:v>
                </c:pt>
                <c:pt idx="2476">
                  <c:v>1.7152086520562756E-15</c:v>
                </c:pt>
                <c:pt idx="2477">
                  <c:v>1.7152086520562756E-15</c:v>
                </c:pt>
                <c:pt idx="2478">
                  <c:v>1.7152086520562756E-15</c:v>
                </c:pt>
                <c:pt idx="2479">
                  <c:v>1.7152086520562756E-15</c:v>
                </c:pt>
                <c:pt idx="2480">
                  <c:v>1.7152086520562756E-15</c:v>
                </c:pt>
                <c:pt idx="2481">
                  <c:v>1.7152086520562756E-15</c:v>
                </c:pt>
                <c:pt idx="2482">
                  <c:v>1.7152086520562756E-15</c:v>
                </c:pt>
                <c:pt idx="2483">
                  <c:v>1.7152086520562756E-15</c:v>
                </c:pt>
                <c:pt idx="2484">
                  <c:v>1.7152086520562756E-15</c:v>
                </c:pt>
                <c:pt idx="2485">
                  <c:v>1.7152086520562756E-15</c:v>
                </c:pt>
                <c:pt idx="2486">
                  <c:v>1.7152086520562756E-15</c:v>
                </c:pt>
                <c:pt idx="2487">
                  <c:v>1.7152086520562756E-15</c:v>
                </c:pt>
                <c:pt idx="2488">
                  <c:v>1.7152086520562756E-15</c:v>
                </c:pt>
                <c:pt idx="2489">
                  <c:v>1.7152086520562756E-15</c:v>
                </c:pt>
                <c:pt idx="2490">
                  <c:v>1.7152086520562756E-15</c:v>
                </c:pt>
                <c:pt idx="2491">
                  <c:v>1.7152086520562756E-15</c:v>
                </c:pt>
                <c:pt idx="2492">
                  <c:v>1.7152086520562756E-15</c:v>
                </c:pt>
                <c:pt idx="2493">
                  <c:v>1.7152086520562756E-15</c:v>
                </c:pt>
                <c:pt idx="2494">
                  <c:v>1.7152086520562756E-15</c:v>
                </c:pt>
                <c:pt idx="2495">
                  <c:v>1.7152086520562756E-15</c:v>
                </c:pt>
                <c:pt idx="2496">
                  <c:v>1.7152086520562756E-15</c:v>
                </c:pt>
                <c:pt idx="2497">
                  <c:v>1.7152086520562756E-15</c:v>
                </c:pt>
                <c:pt idx="2498">
                  <c:v>1.7152086520562756E-15</c:v>
                </c:pt>
                <c:pt idx="2499">
                  <c:v>1.7152086520562756E-15</c:v>
                </c:pt>
                <c:pt idx="2500">
                  <c:v>1.7152086520562756E-15</c:v>
                </c:pt>
                <c:pt idx="2501">
                  <c:v>1.7152086520562756E-15</c:v>
                </c:pt>
                <c:pt idx="2502">
                  <c:v>1.7152086520562756E-15</c:v>
                </c:pt>
                <c:pt idx="2503">
                  <c:v>1.7152086520562756E-15</c:v>
                </c:pt>
                <c:pt idx="2504">
                  <c:v>1.7152086520562756E-15</c:v>
                </c:pt>
                <c:pt idx="2505">
                  <c:v>1.7152086520562756E-15</c:v>
                </c:pt>
                <c:pt idx="2506">
                  <c:v>1.7152086520562756E-15</c:v>
                </c:pt>
                <c:pt idx="2507">
                  <c:v>1.7152086520562756E-15</c:v>
                </c:pt>
                <c:pt idx="2508">
                  <c:v>1.7152086520562756E-15</c:v>
                </c:pt>
                <c:pt idx="2509">
                  <c:v>1.7152086520562756E-15</c:v>
                </c:pt>
                <c:pt idx="2510">
                  <c:v>1.7152086520562756E-15</c:v>
                </c:pt>
                <c:pt idx="2511">
                  <c:v>1.7152086520562756E-15</c:v>
                </c:pt>
                <c:pt idx="2512">
                  <c:v>1.7152086520562756E-15</c:v>
                </c:pt>
                <c:pt idx="2513">
                  <c:v>1.7152086520562756E-15</c:v>
                </c:pt>
                <c:pt idx="2514">
                  <c:v>1.7152086520562756E-15</c:v>
                </c:pt>
                <c:pt idx="2515">
                  <c:v>1.7152086520562756E-15</c:v>
                </c:pt>
                <c:pt idx="2516">
                  <c:v>1.7152086520562756E-15</c:v>
                </c:pt>
                <c:pt idx="2517">
                  <c:v>1.7152086520562756E-15</c:v>
                </c:pt>
                <c:pt idx="2518">
                  <c:v>1.7152086520562756E-15</c:v>
                </c:pt>
                <c:pt idx="2519">
                  <c:v>1.7152086520562756E-15</c:v>
                </c:pt>
                <c:pt idx="2520">
                  <c:v>1.7152086520562756E-15</c:v>
                </c:pt>
                <c:pt idx="2521">
                  <c:v>1.7152086520562756E-15</c:v>
                </c:pt>
                <c:pt idx="2522">
                  <c:v>1.7152086520562756E-15</c:v>
                </c:pt>
                <c:pt idx="2523">
                  <c:v>1.7152086520562756E-15</c:v>
                </c:pt>
                <c:pt idx="2524">
                  <c:v>1.7152086520562756E-15</c:v>
                </c:pt>
                <c:pt idx="2525">
                  <c:v>1.7152086520562756E-15</c:v>
                </c:pt>
                <c:pt idx="2526">
                  <c:v>1.7152086520562756E-15</c:v>
                </c:pt>
                <c:pt idx="2527">
                  <c:v>1.7152086520562756E-15</c:v>
                </c:pt>
                <c:pt idx="2528">
                  <c:v>1.7152086520562756E-15</c:v>
                </c:pt>
                <c:pt idx="2529">
                  <c:v>1.7152086520562756E-15</c:v>
                </c:pt>
                <c:pt idx="2530">
                  <c:v>1.7152086520562756E-15</c:v>
                </c:pt>
                <c:pt idx="2531">
                  <c:v>1.7152086520562756E-15</c:v>
                </c:pt>
                <c:pt idx="2532">
                  <c:v>1.7152086520562756E-15</c:v>
                </c:pt>
                <c:pt idx="2533">
                  <c:v>1.7152086520562756E-15</c:v>
                </c:pt>
                <c:pt idx="2534">
                  <c:v>1.7152086520562756E-15</c:v>
                </c:pt>
                <c:pt idx="2535">
                  <c:v>1.7152086520562756E-15</c:v>
                </c:pt>
                <c:pt idx="2536">
                  <c:v>1.7152086520562756E-15</c:v>
                </c:pt>
                <c:pt idx="2537">
                  <c:v>1.7152086520562756E-15</c:v>
                </c:pt>
                <c:pt idx="2538">
                  <c:v>1.7152086520562756E-15</c:v>
                </c:pt>
                <c:pt idx="2539">
                  <c:v>1.7152086520562756E-15</c:v>
                </c:pt>
                <c:pt idx="2540">
                  <c:v>1.7152086520562756E-15</c:v>
                </c:pt>
                <c:pt idx="2541">
                  <c:v>1.7152086520562756E-15</c:v>
                </c:pt>
                <c:pt idx="2542">
                  <c:v>1.7152086520562756E-15</c:v>
                </c:pt>
                <c:pt idx="2543">
                  <c:v>1.7152086520562756E-15</c:v>
                </c:pt>
                <c:pt idx="2544">
                  <c:v>1.7152086520562756E-15</c:v>
                </c:pt>
                <c:pt idx="2545">
                  <c:v>1.7152086520562756E-15</c:v>
                </c:pt>
                <c:pt idx="2546">
                  <c:v>1.7152086520562756E-15</c:v>
                </c:pt>
                <c:pt idx="2547">
                  <c:v>1.7152086520562756E-15</c:v>
                </c:pt>
                <c:pt idx="2548">
                  <c:v>1.7152086520562756E-15</c:v>
                </c:pt>
                <c:pt idx="2549">
                  <c:v>1.7152086520562756E-15</c:v>
                </c:pt>
                <c:pt idx="2550">
                  <c:v>1.7152086520562756E-15</c:v>
                </c:pt>
                <c:pt idx="2551">
                  <c:v>1.7152086520562756E-15</c:v>
                </c:pt>
                <c:pt idx="2552">
                  <c:v>1.7152086520562756E-15</c:v>
                </c:pt>
                <c:pt idx="2553">
                  <c:v>1.7152086520562756E-15</c:v>
                </c:pt>
                <c:pt idx="2554">
                  <c:v>1.7152086520562756E-15</c:v>
                </c:pt>
                <c:pt idx="2555">
                  <c:v>1.7152086520562756E-15</c:v>
                </c:pt>
                <c:pt idx="2556">
                  <c:v>1.7152086520562756E-15</c:v>
                </c:pt>
                <c:pt idx="2557">
                  <c:v>1.7152086520562756E-15</c:v>
                </c:pt>
                <c:pt idx="2558">
                  <c:v>1.7152086520562756E-15</c:v>
                </c:pt>
                <c:pt idx="2559">
                  <c:v>1.7152086520562756E-15</c:v>
                </c:pt>
                <c:pt idx="2560">
                  <c:v>1.7152086520562756E-15</c:v>
                </c:pt>
                <c:pt idx="2561">
                  <c:v>1.7152086520562756E-15</c:v>
                </c:pt>
                <c:pt idx="2562">
                  <c:v>1.7152086520562756E-15</c:v>
                </c:pt>
                <c:pt idx="2563">
                  <c:v>1.7152086520562756E-15</c:v>
                </c:pt>
                <c:pt idx="2564">
                  <c:v>1.7152086520562756E-15</c:v>
                </c:pt>
                <c:pt idx="2565">
                  <c:v>1.7152086520562756E-15</c:v>
                </c:pt>
                <c:pt idx="2566">
                  <c:v>1.7152086520562756E-15</c:v>
                </c:pt>
                <c:pt idx="2567">
                  <c:v>1.7152086520562756E-15</c:v>
                </c:pt>
                <c:pt idx="2568">
                  <c:v>1.7152086520562756E-15</c:v>
                </c:pt>
                <c:pt idx="2569">
                  <c:v>1.7152086520562756E-15</c:v>
                </c:pt>
                <c:pt idx="2570">
                  <c:v>1.7152086520562756E-15</c:v>
                </c:pt>
                <c:pt idx="2571">
                  <c:v>1.7152086520562756E-15</c:v>
                </c:pt>
                <c:pt idx="2572">
                  <c:v>1.7152086520562756E-15</c:v>
                </c:pt>
                <c:pt idx="2573">
                  <c:v>1.7152086520562756E-15</c:v>
                </c:pt>
                <c:pt idx="2574">
                  <c:v>1.7152086520562756E-15</c:v>
                </c:pt>
                <c:pt idx="2575">
                  <c:v>1.7152086520562756E-15</c:v>
                </c:pt>
                <c:pt idx="2576">
                  <c:v>1.7152086520562756E-15</c:v>
                </c:pt>
                <c:pt idx="2577">
                  <c:v>1.7152086520562756E-15</c:v>
                </c:pt>
                <c:pt idx="2578">
                  <c:v>1.7152086520562756E-15</c:v>
                </c:pt>
                <c:pt idx="2579">
                  <c:v>1.7152086520562756E-15</c:v>
                </c:pt>
                <c:pt idx="2580">
                  <c:v>1.7152086520562756E-15</c:v>
                </c:pt>
                <c:pt idx="2581">
                  <c:v>1.7152086520562756E-15</c:v>
                </c:pt>
                <c:pt idx="2582">
                  <c:v>1.7152086520562756E-15</c:v>
                </c:pt>
                <c:pt idx="2583">
                  <c:v>1.7152086520562756E-15</c:v>
                </c:pt>
                <c:pt idx="2584">
                  <c:v>1.7152086520562756E-15</c:v>
                </c:pt>
                <c:pt idx="2585">
                  <c:v>1.7152086520562756E-15</c:v>
                </c:pt>
                <c:pt idx="2586">
                  <c:v>1.7152086520562756E-15</c:v>
                </c:pt>
                <c:pt idx="2587">
                  <c:v>1.7152086520562756E-15</c:v>
                </c:pt>
                <c:pt idx="2588">
                  <c:v>1.7152086520562756E-15</c:v>
                </c:pt>
                <c:pt idx="2589">
                  <c:v>1.7152086520562756E-15</c:v>
                </c:pt>
                <c:pt idx="2590">
                  <c:v>1.7152086520562756E-15</c:v>
                </c:pt>
                <c:pt idx="2591">
                  <c:v>1.7152086520562756E-15</c:v>
                </c:pt>
                <c:pt idx="2592">
                  <c:v>1.7152086520562756E-15</c:v>
                </c:pt>
                <c:pt idx="2593">
                  <c:v>1.7152086520562756E-15</c:v>
                </c:pt>
                <c:pt idx="2594">
                  <c:v>1.7152086520562756E-15</c:v>
                </c:pt>
                <c:pt idx="2595">
                  <c:v>1.7152086520562756E-15</c:v>
                </c:pt>
                <c:pt idx="2596">
                  <c:v>1.7152086520562756E-15</c:v>
                </c:pt>
                <c:pt idx="2597">
                  <c:v>1.7152086520562756E-15</c:v>
                </c:pt>
                <c:pt idx="2598">
                  <c:v>1.7152086520562756E-15</c:v>
                </c:pt>
                <c:pt idx="2599">
                  <c:v>1.7152086520562756E-15</c:v>
                </c:pt>
                <c:pt idx="2600">
                  <c:v>1.7152086520562756E-15</c:v>
                </c:pt>
                <c:pt idx="2601">
                  <c:v>1.7152086520562756E-15</c:v>
                </c:pt>
                <c:pt idx="2602">
                  <c:v>1.7152086520562756E-15</c:v>
                </c:pt>
                <c:pt idx="2603">
                  <c:v>1.7152086520562756E-15</c:v>
                </c:pt>
                <c:pt idx="2604">
                  <c:v>1.7152086520562756E-15</c:v>
                </c:pt>
                <c:pt idx="2605">
                  <c:v>1.7152086520562756E-15</c:v>
                </c:pt>
                <c:pt idx="2606">
                  <c:v>1.7152086520562756E-15</c:v>
                </c:pt>
                <c:pt idx="2607">
                  <c:v>1.7152086520562756E-15</c:v>
                </c:pt>
                <c:pt idx="2608">
                  <c:v>1.7152086520562756E-15</c:v>
                </c:pt>
                <c:pt idx="2609">
                  <c:v>1.7152086520562756E-15</c:v>
                </c:pt>
                <c:pt idx="2610">
                  <c:v>1.7152086520562756E-15</c:v>
                </c:pt>
                <c:pt idx="2611">
                  <c:v>1.7152086520562756E-15</c:v>
                </c:pt>
                <c:pt idx="2612">
                  <c:v>1.7152086520562756E-15</c:v>
                </c:pt>
                <c:pt idx="2613">
                  <c:v>1.7152086520562756E-15</c:v>
                </c:pt>
                <c:pt idx="2614">
                  <c:v>1.7152086520562756E-15</c:v>
                </c:pt>
                <c:pt idx="2615">
                  <c:v>1.7152086520562756E-15</c:v>
                </c:pt>
                <c:pt idx="2616">
                  <c:v>1.7152086520562756E-15</c:v>
                </c:pt>
                <c:pt idx="2617">
                  <c:v>1.7152086520562756E-15</c:v>
                </c:pt>
                <c:pt idx="2618">
                  <c:v>1.7152086520562756E-15</c:v>
                </c:pt>
                <c:pt idx="2619">
                  <c:v>1.7152086520562756E-15</c:v>
                </c:pt>
                <c:pt idx="2620">
                  <c:v>1.7152086520562756E-15</c:v>
                </c:pt>
                <c:pt idx="2621">
                  <c:v>1.7152086520562756E-15</c:v>
                </c:pt>
                <c:pt idx="2622">
                  <c:v>1.7152086520562756E-15</c:v>
                </c:pt>
                <c:pt idx="2623">
                  <c:v>1.7152086520562756E-15</c:v>
                </c:pt>
                <c:pt idx="2624">
                  <c:v>1.7152086520562756E-15</c:v>
                </c:pt>
                <c:pt idx="2625">
                  <c:v>1.7152086520562756E-15</c:v>
                </c:pt>
                <c:pt idx="2626">
                  <c:v>1.7152086520562756E-15</c:v>
                </c:pt>
                <c:pt idx="2627">
                  <c:v>1.7152086520562756E-15</c:v>
                </c:pt>
                <c:pt idx="2628">
                  <c:v>1.7152086520562756E-15</c:v>
                </c:pt>
                <c:pt idx="2629">
                  <c:v>1.7152086520562756E-15</c:v>
                </c:pt>
                <c:pt idx="2630">
                  <c:v>1.7152086520562756E-15</c:v>
                </c:pt>
                <c:pt idx="2631">
                  <c:v>1.7152086520562756E-15</c:v>
                </c:pt>
                <c:pt idx="2632">
                  <c:v>1.7152086520562756E-15</c:v>
                </c:pt>
                <c:pt idx="2633">
                  <c:v>1.7152086520562756E-15</c:v>
                </c:pt>
                <c:pt idx="2634">
                  <c:v>1.7152086520562756E-15</c:v>
                </c:pt>
                <c:pt idx="2635">
                  <c:v>1.7152086520562756E-15</c:v>
                </c:pt>
                <c:pt idx="2636">
                  <c:v>1.7152086520562756E-15</c:v>
                </c:pt>
                <c:pt idx="2637">
                  <c:v>1.7152086520562756E-15</c:v>
                </c:pt>
                <c:pt idx="2638">
                  <c:v>1.7152086520562756E-15</c:v>
                </c:pt>
                <c:pt idx="2639">
                  <c:v>1.7152086520562756E-15</c:v>
                </c:pt>
                <c:pt idx="2640">
                  <c:v>1.7152086520562756E-15</c:v>
                </c:pt>
                <c:pt idx="2641">
                  <c:v>1.7152086520562756E-15</c:v>
                </c:pt>
                <c:pt idx="2642">
                  <c:v>1.7152086520562756E-15</c:v>
                </c:pt>
                <c:pt idx="2643">
                  <c:v>1.7152086520562756E-15</c:v>
                </c:pt>
                <c:pt idx="2644">
                  <c:v>1.7152086520562756E-15</c:v>
                </c:pt>
                <c:pt idx="2645">
                  <c:v>1.7152086520562756E-15</c:v>
                </c:pt>
                <c:pt idx="2646">
                  <c:v>1.7152086520562756E-15</c:v>
                </c:pt>
                <c:pt idx="2647">
                  <c:v>1.7152086520562756E-15</c:v>
                </c:pt>
                <c:pt idx="2648">
                  <c:v>1.7152086520562756E-15</c:v>
                </c:pt>
                <c:pt idx="2649">
                  <c:v>1.7152086520562756E-15</c:v>
                </c:pt>
                <c:pt idx="2650">
                  <c:v>1.7152086520562756E-15</c:v>
                </c:pt>
                <c:pt idx="2651">
                  <c:v>1.7152086520562756E-15</c:v>
                </c:pt>
                <c:pt idx="2652">
                  <c:v>1.7152086520562756E-15</c:v>
                </c:pt>
                <c:pt idx="2653">
                  <c:v>1.7152086520562756E-15</c:v>
                </c:pt>
                <c:pt idx="2654">
                  <c:v>1.7152086520562756E-15</c:v>
                </c:pt>
                <c:pt idx="2655">
                  <c:v>1.7152086520562756E-15</c:v>
                </c:pt>
                <c:pt idx="2656">
                  <c:v>1.7152086520562756E-15</c:v>
                </c:pt>
                <c:pt idx="2657">
                  <c:v>1.7152086520562756E-15</c:v>
                </c:pt>
                <c:pt idx="2658">
                  <c:v>1.7152086520562756E-15</c:v>
                </c:pt>
                <c:pt idx="2659">
                  <c:v>1.7152086520562756E-15</c:v>
                </c:pt>
                <c:pt idx="2660">
                  <c:v>1.7152086520562756E-15</c:v>
                </c:pt>
                <c:pt idx="2661">
                  <c:v>1.7152086520562756E-15</c:v>
                </c:pt>
                <c:pt idx="2662">
                  <c:v>1.7152086520562756E-15</c:v>
                </c:pt>
                <c:pt idx="2663">
                  <c:v>1.7152086520562756E-15</c:v>
                </c:pt>
                <c:pt idx="2664">
                  <c:v>1.7152086520562756E-15</c:v>
                </c:pt>
                <c:pt idx="2665">
                  <c:v>1.7152086520562756E-15</c:v>
                </c:pt>
                <c:pt idx="2666">
                  <c:v>1.7152086520562756E-15</c:v>
                </c:pt>
                <c:pt idx="2667">
                  <c:v>1.7152086520562756E-15</c:v>
                </c:pt>
                <c:pt idx="2668">
                  <c:v>1.7152086520562756E-15</c:v>
                </c:pt>
                <c:pt idx="2669">
                  <c:v>1.7152086520562756E-15</c:v>
                </c:pt>
                <c:pt idx="2670">
                  <c:v>1.7152086520562756E-15</c:v>
                </c:pt>
                <c:pt idx="2671">
                  <c:v>1.7152086520562756E-15</c:v>
                </c:pt>
                <c:pt idx="2672">
                  <c:v>1.7152086520562756E-15</c:v>
                </c:pt>
                <c:pt idx="2673">
                  <c:v>1.7152086520562756E-15</c:v>
                </c:pt>
                <c:pt idx="2674">
                  <c:v>1.7152086520562756E-15</c:v>
                </c:pt>
                <c:pt idx="2675">
                  <c:v>1.7152086520562756E-15</c:v>
                </c:pt>
                <c:pt idx="2676">
                  <c:v>1.7152086520562756E-15</c:v>
                </c:pt>
                <c:pt idx="2677">
                  <c:v>1.7152086520562756E-15</c:v>
                </c:pt>
                <c:pt idx="2678">
                  <c:v>1.7152086520562756E-15</c:v>
                </c:pt>
                <c:pt idx="2679">
                  <c:v>1.7152086520562756E-15</c:v>
                </c:pt>
                <c:pt idx="2680">
                  <c:v>1.7152086520562756E-15</c:v>
                </c:pt>
                <c:pt idx="2681">
                  <c:v>1.7152086520562756E-15</c:v>
                </c:pt>
                <c:pt idx="2682">
                  <c:v>1.7152086520562756E-15</c:v>
                </c:pt>
                <c:pt idx="2683">
                  <c:v>1.7152086520562756E-15</c:v>
                </c:pt>
                <c:pt idx="2684">
                  <c:v>1.7152086520562756E-15</c:v>
                </c:pt>
                <c:pt idx="2685">
                  <c:v>1.7152086520562756E-15</c:v>
                </c:pt>
                <c:pt idx="2686">
                  <c:v>1.7152086520562756E-15</c:v>
                </c:pt>
                <c:pt idx="2687">
                  <c:v>1.7152086520562756E-15</c:v>
                </c:pt>
                <c:pt idx="2688">
                  <c:v>1.7152086520562756E-15</c:v>
                </c:pt>
                <c:pt idx="2689">
                  <c:v>1.7152086520562756E-15</c:v>
                </c:pt>
                <c:pt idx="2690">
                  <c:v>1.7152086520562756E-15</c:v>
                </c:pt>
                <c:pt idx="2691">
                  <c:v>1.7152086520562756E-15</c:v>
                </c:pt>
                <c:pt idx="2692">
                  <c:v>1.7152086520562756E-15</c:v>
                </c:pt>
                <c:pt idx="2693">
                  <c:v>1.7152086520562756E-15</c:v>
                </c:pt>
                <c:pt idx="2694">
                  <c:v>1.7152086520562756E-15</c:v>
                </c:pt>
                <c:pt idx="2695">
                  <c:v>1.7152086520562756E-15</c:v>
                </c:pt>
                <c:pt idx="2696">
                  <c:v>1.7152086520562756E-15</c:v>
                </c:pt>
                <c:pt idx="2697">
                  <c:v>1.7152086520562756E-15</c:v>
                </c:pt>
                <c:pt idx="2698">
                  <c:v>1.7152086520562756E-15</c:v>
                </c:pt>
                <c:pt idx="2699">
                  <c:v>1.7152086520562756E-15</c:v>
                </c:pt>
                <c:pt idx="2700">
                  <c:v>1.7152086520562756E-15</c:v>
                </c:pt>
                <c:pt idx="2701">
                  <c:v>1.7152086520562756E-15</c:v>
                </c:pt>
                <c:pt idx="2702">
                  <c:v>1.7152086520562756E-15</c:v>
                </c:pt>
                <c:pt idx="2703">
                  <c:v>1.7152086520562756E-15</c:v>
                </c:pt>
                <c:pt idx="2704">
                  <c:v>1.7152086520562756E-15</c:v>
                </c:pt>
                <c:pt idx="2705">
                  <c:v>1.7152086520562756E-15</c:v>
                </c:pt>
                <c:pt idx="2706">
                  <c:v>1.7152086520562756E-15</c:v>
                </c:pt>
                <c:pt idx="2707">
                  <c:v>1.7152086520562756E-15</c:v>
                </c:pt>
                <c:pt idx="2708">
                  <c:v>1.7152086520562756E-15</c:v>
                </c:pt>
                <c:pt idx="2709">
                  <c:v>1.7152086520562756E-15</c:v>
                </c:pt>
                <c:pt idx="2710">
                  <c:v>1.7152086520562756E-15</c:v>
                </c:pt>
                <c:pt idx="2711">
                  <c:v>1.7152086520562756E-15</c:v>
                </c:pt>
                <c:pt idx="2712">
                  <c:v>1.7152086520562756E-15</c:v>
                </c:pt>
                <c:pt idx="2713">
                  <c:v>1.7152086520562756E-15</c:v>
                </c:pt>
                <c:pt idx="2714">
                  <c:v>1.7152086520562756E-15</c:v>
                </c:pt>
                <c:pt idx="2715">
                  <c:v>1.7152086520562756E-15</c:v>
                </c:pt>
                <c:pt idx="2716">
                  <c:v>1.7152086520562756E-15</c:v>
                </c:pt>
                <c:pt idx="2717">
                  <c:v>1.7152086520562756E-15</c:v>
                </c:pt>
                <c:pt idx="2718">
                  <c:v>1.7152086520562756E-15</c:v>
                </c:pt>
                <c:pt idx="2719">
                  <c:v>1.7152086520562756E-15</c:v>
                </c:pt>
                <c:pt idx="2720">
                  <c:v>1.7152086520562756E-15</c:v>
                </c:pt>
                <c:pt idx="2721">
                  <c:v>1.7152086520562756E-15</c:v>
                </c:pt>
                <c:pt idx="2722">
                  <c:v>1.7152086520562756E-15</c:v>
                </c:pt>
                <c:pt idx="2723">
                  <c:v>1.7152086520562756E-15</c:v>
                </c:pt>
                <c:pt idx="2724">
                  <c:v>1.7152086520562756E-15</c:v>
                </c:pt>
                <c:pt idx="2725">
                  <c:v>1.7152086520562756E-15</c:v>
                </c:pt>
                <c:pt idx="2726">
                  <c:v>1.7152086520562756E-15</c:v>
                </c:pt>
                <c:pt idx="2727">
                  <c:v>1.7152086520562756E-15</c:v>
                </c:pt>
                <c:pt idx="2728">
                  <c:v>1.7152086520562756E-15</c:v>
                </c:pt>
                <c:pt idx="2729">
                  <c:v>1.7152086520562756E-15</c:v>
                </c:pt>
                <c:pt idx="2730">
                  <c:v>1.7152086520562756E-15</c:v>
                </c:pt>
                <c:pt idx="2731">
                  <c:v>1.7152086520562756E-15</c:v>
                </c:pt>
                <c:pt idx="2732">
                  <c:v>1.7152086520562756E-15</c:v>
                </c:pt>
                <c:pt idx="2733">
                  <c:v>1.7152086520562756E-15</c:v>
                </c:pt>
                <c:pt idx="2734">
                  <c:v>1.7152086520562756E-15</c:v>
                </c:pt>
                <c:pt idx="2735">
                  <c:v>1.7152086520562756E-15</c:v>
                </c:pt>
                <c:pt idx="2736">
                  <c:v>1.7152086520562756E-15</c:v>
                </c:pt>
                <c:pt idx="2737">
                  <c:v>1.7152086520562756E-15</c:v>
                </c:pt>
                <c:pt idx="2738">
                  <c:v>1.7152086520562756E-15</c:v>
                </c:pt>
                <c:pt idx="2739">
                  <c:v>1.7152086520562756E-15</c:v>
                </c:pt>
                <c:pt idx="2740">
                  <c:v>1.7152086520562756E-15</c:v>
                </c:pt>
                <c:pt idx="2741">
                  <c:v>1.7152086520562756E-15</c:v>
                </c:pt>
                <c:pt idx="2742">
                  <c:v>1.7152086520562756E-15</c:v>
                </c:pt>
                <c:pt idx="2743">
                  <c:v>1.7152086520562756E-15</c:v>
                </c:pt>
                <c:pt idx="2744">
                  <c:v>1.7152086520562756E-15</c:v>
                </c:pt>
                <c:pt idx="2745">
                  <c:v>1.7152086520562756E-15</c:v>
                </c:pt>
                <c:pt idx="2746">
                  <c:v>1.7152086520562756E-15</c:v>
                </c:pt>
                <c:pt idx="2747">
                  <c:v>1.7152086520562756E-15</c:v>
                </c:pt>
                <c:pt idx="2748">
                  <c:v>1.7152086520562756E-15</c:v>
                </c:pt>
                <c:pt idx="2749">
                  <c:v>1.7152086520562756E-15</c:v>
                </c:pt>
                <c:pt idx="2750">
                  <c:v>1.7152086520562756E-15</c:v>
                </c:pt>
                <c:pt idx="2751">
                  <c:v>1.7152086520562756E-15</c:v>
                </c:pt>
                <c:pt idx="2752">
                  <c:v>1.7152086520562756E-15</c:v>
                </c:pt>
                <c:pt idx="2753">
                  <c:v>1.7152086520562756E-15</c:v>
                </c:pt>
                <c:pt idx="2754">
                  <c:v>1.7152086520562756E-15</c:v>
                </c:pt>
                <c:pt idx="2755">
                  <c:v>1.7152086520562756E-15</c:v>
                </c:pt>
                <c:pt idx="2756">
                  <c:v>1.7152086520562756E-15</c:v>
                </c:pt>
                <c:pt idx="2757">
                  <c:v>1.7152086520562756E-15</c:v>
                </c:pt>
                <c:pt idx="2758">
                  <c:v>1.7152086520562756E-15</c:v>
                </c:pt>
                <c:pt idx="2759">
                  <c:v>1.7152086520562756E-15</c:v>
                </c:pt>
                <c:pt idx="2760">
                  <c:v>1.7152086520562756E-15</c:v>
                </c:pt>
                <c:pt idx="2761">
                  <c:v>1.7152086520562756E-15</c:v>
                </c:pt>
                <c:pt idx="2762">
                  <c:v>1.7152086520562756E-15</c:v>
                </c:pt>
                <c:pt idx="2763">
                  <c:v>1.7152086520562756E-15</c:v>
                </c:pt>
                <c:pt idx="2764">
                  <c:v>1.7152086520562756E-15</c:v>
                </c:pt>
                <c:pt idx="2765">
                  <c:v>1.7152086520562756E-15</c:v>
                </c:pt>
                <c:pt idx="2766">
                  <c:v>1.7152086520562756E-15</c:v>
                </c:pt>
                <c:pt idx="2767">
                  <c:v>1.7152086520562756E-15</c:v>
                </c:pt>
                <c:pt idx="2768">
                  <c:v>1.7152086520562756E-15</c:v>
                </c:pt>
                <c:pt idx="2769">
                  <c:v>1.7152086520562756E-15</c:v>
                </c:pt>
                <c:pt idx="2770">
                  <c:v>1.7152086520562756E-15</c:v>
                </c:pt>
                <c:pt idx="2771">
                  <c:v>1.7152086520562756E-15</c:v>
                </c:pt>
                <c:pt idx="2772">
                  <c:v>1.7152086520562756E-15</c:v>
                </c:pt>
                <c:pt idx="2773">
                  <c:v>1.7152086520562756E-15</c:v>
                </c:pt>
                <c:pt idx="2774">
                  <c:v>1.7152086520562756E-15</c:v>
                </c:pt>
                <c:pt idx="2775">
                  <c:v>1.7152086520562756E-15</c:v>
                </c:pt>
                <c:pt idx="2776">
                  <c:v>1.7152086520562756E-15</c:v>
                </c:pt>
                <c:pt idx="2777">
                  <c:v>1.7152086520562756E-15</c:v>
                </c:pt>
                <c:pt idx="2778">
                  <c:v>1.7152086520562756E-15</c:v>
                </c:pt>
                <c:pt idx="2779">
                  <c:v>1.7152086520562756E-15</c:v>
                </c:pt>
                <c:pt idx="2780">
                  <c:v>1.7152086520562756E-15</c:v>
                </c:pt>
                <c:pt idx="2781">
                  <c:v>1.7152086520562756E-15</c:v>
                </c:pt>
                <c:pt idx="2782">
                  <c:v>1.7152086520562756E-15</c:v>
                </c:pt>
                <c:pt idx="2783">
                  <c:v>1.7152086520562756E-15</c:v>
                </c:pt>
                <c:pt idx="2784">
                  <c:v>1.7152086520562756E-15</c:v>
                </c:pt>
                <c:pt idx="2785">
                  <c:v>1.7152086520562756E-15</c:v>
                </c:pt>
                <c:pt idx="2786">
                  <c:v>1.7152086520562756E-15</c:v>
                </c:pt>
                <c:pt idx="2787">
                  <c:v>1.7152086520562756E-15</c:v>
                </c:pt>
                <c:pt idx="2788">
                  <c:v>1.7152086520562756E-15</c:v>
                </c:pt>
                <c:pt idx="2789">
                  <c:v>1.7152086520562756E-15</c:v>
                </c:pt>
                <c:pt idx="2790">
                  <c:v>1.7152086520562756E-15</c:v>
                </c:pt>
                <c:pt idx="2791">
                  <c:v>1.7152086520562756E-15</c:v>
                </c:pt>
                <c:pt idx="2792">
                  <c:v>1.7152086520562756E-15</c:v>
                </c:pt>
                <c:pt idx="2793">
                  <c:v>1.7152086520562756E-15</c:v>
                </c:pt>
                <c:pt idx="2794">
                  <c:v>1.7152086520562756E-15</c:v>
                </c:pt>
                <c:pt idx="2795">
                  <c:v>1.7152086520562756E-15</c:v>
                </c:pt>
                <c:pt idx="2796">
                  <c:v>1.7152086520562756E-15</c:v>
                </c:pt>
                <c:pt idx="2797">
                  <c:v>1.7152086520562756E-15</c:v>
                </c:pt>
                <c:pt idx="2798">
                  <c:v>1.7152086520562756E-15</c:v>
                </c:pt>
                <c:pt idx="2799">
                  <c:v>1.7152086520562756E-15</c:v>
                </c:pt>
                <c:pt idx="2800">
                  <c:v>1.7152086520562756E-15</c:v>
                </c:pt>
                <c:pt idx="2801">
                  <c:v>1.7152086520562756E-15</c:v>
                </c:pt>
                <c:pt idx="2802">
                  <c:v>1.7152086520562756E-15</c:v>
                </c:pt>
                <c:pt idx="2803">
                  <c:v>1.7152086520562756E-15</c:v>
                </c:pt>
                <c:pt idx="2804">
                  <c:v>1.7152086520562756E-15</c:v>
                </c:pt>
                <c:pt idx="2805">
                  <c:v>1.7152086520562756E-15</c:v>
                </c:pt>
                <c:pt idx="2806">
                  <c:v>1.7152086520562756E-15</c:v>
                </c:pt>
                <c:pt idx="2807">
                  <c:v>1.7152086520562756E-15</c:v>
                </c:pt>
                <c:pt idx="2808">
                  <c:v>1.7152086520562756E-15</c:v>
                </c:pt>
                <c:pt idx="2809">
                  <c:v>1.7152086520562756E-15</c:v>
                </c:pt>
                <c:pt idx="2810">
                  <c:v>1.7152086520562756E-15</c:v>
                </c:pt>
                <c:pt idx="2811">
                  <c:v>1.7152086520562756E-15</c:v>
                </c:pt>
                <c:pt idx="2812">
                  <c:v>1.7152086520562756E-15</c:v>
                </c:pt>
                <c:pt idx="2813">
                  <c:v>1.7152086520562756E-15</c:v>
                </c:pt>
                <c:pt idx="2814">
                  <c:v>1.7152086520562756E-15</c:v>
                </c:pt>
                <c:pt idx="2815">
                  <c:v>1.7152086520562756E-15</c:v>
                </c:pt>
                <c:pt idx="2816">
                  <c:v>1.7152086520562756E-15</c:v>
                </c:pt>
                <c:pt idx="2817">
                  <c:v>1.7152086520562756E-15</c:v>
                </c:pt>
                <c:pt idx="2818">
                  <c:v>1.7152086520562756E-15</c:v>
                </c:pt>
                <c:pt idx="2819">
                  <c:v>1.7152086520562756E-15</c:v>
                </c:pt>
                <c:pt idx="2820">
                  <c:v>1.7152086520562756E-15</c:v>
                </c:pt>
                <c:pt idx="2821">
                  <c:v>1.7152086520562756E-15</c:v>
                </c:pt>
                <c:pt idx="2822">
                  <c:v>1.7152086520562756E-15</c:v>
                </c:pt>
                <c:pt idx="2823">
                  <c:v>1.7152086520562756E-15</c:v>
                </c:pt>
                <c:pt idx="2824">
                  <c:v>1.7152086520562756E-15</c:v>
                </c:pt>
                <c:pt idx="2825">
                  <c:v>1.7152086520562756E-15</c:v>
                </c:pt>
                <c:pt idx="2826">
                  <c:v>1.7152086520562756E-15</c:v>
                </c:pt>
                <c:pt idx="2827">
                  <c:v>1.7152086520562756E-15</c:v>
                </c:pt>
                <c:pt idx="2828">
                  <c:v>1.7152086520562756E-15</c:v>
                </c:pt>
                <c:pt idx="2829">
                  <c:v>1.7152086520562756E-15</c:v>
                </c:pt>
                <c:pt idx="2830">
                  <c:v>1.7152086520562756E-15</c:v>
                </c:pt>
                <c:pt idx="2831">
                  <c:v>1.7152086520562756E-15</c:v>
                </c:pt>
                <c:pt idx="2832">
                  <c:v>1.7152086520562756E-15</c:v>
                </c:pt>
                <c:pt idx="2833">
                  <c:v>1.7152086520562756E-15</c:v>
                </c:pt>
                <c:pt idx="2834">
                  <c:v>1.7152086520562756E-15</c:v>
                </c:pt>
                <c:pt idx="2835">
                  <c:v>1.7152086520562756E-15</c:v>
                </c:pt>
                <c:pt idx="2836">
                  <c:v>1.7152086520562756E-15</c:v>
                </c:pt>
                <c:pt idx="2837">
                  <c:v>1.7152086520562756E-15</c:v>
                </c:pt>
                <c:pt idx="2838">
                  <c:v>1.7152086520562756E-15</c:v>
                </c:pt>
                <c:pt idx="2839">
                  <c:v>1.7152086520562756E-15</c:v>
                </c:pt>
                <c:pt idx="2840">
                  <c:v>1.7152086520562756E-15</c:v>
                </c:pt>
                <c:pt idx="2841">
                  <c:v>1.7152086520562756E-15</c:v>
                </c:pt>
                <c:pt idx="2842">
                  <c:v>1.7152086520562756E-15</c:v>
                </c:pt>
                <c:pt idx="2843">
                  <c:v>1.7152086520562756E-15</c:v>
                </c:pt>
                <c:pt idx="2844">
                  <c:v>1.7152086520562756E-15</c:v>
                </c:pt>
                <c:pt idx="2845">
                  <c:v>1.7152086520562756E-15</c:v>
                </c:pt>
                <c:pt idx="2846">
                  <c:v>1.7152086520562756E-15</c:v>
                </c:pt>
                <c:pt idx="2847">
                  <c:v>1.7152086520562756E-15</c:v>
                </c:pt>
                <c:pt idx="2848">
                  <c:v>1.7152086520562756E-15</c:v>
                </c:pt>
                <c:pt idx="2849">
                  <c:v>1.7152086520562756E-15</c:v>
                </c:pt>
                <c:pt idx="2850">
                  <c:v>1.7152086520562756E-15</c:v>
                </c:pt>
                <c:pt idx="2851">
                  <c:v>1.7152086520562756E-15</c:v>
                </c:pt>
                <c:pt idx="2852">
                  <c:v>1.7152086520562756E-15</c:v>
                </c:pt>
                <c:pt idx="2853">
                  <c:v>1.7152086520562756E-15</c:v>
                </c:pt>
                <c:pt idx="2854">
                  <c:v>1.7152086520562756E-15</c:v>
                </c:pt>
                <c:pt idx="2855">
                  <c:v>1.7152086520562756E-15</c:v>
                </c:pt>
                <c:pt idx="2856">
                  <c:v>1.7152086520562756E-15</c:v>
                </c:pt>
                <c:pt idx="2857">
                  <c:v>1.7152086520562756E-15</c:v>
                </c:pt>
                <c:pt idx="2858">
                  <c:v>1.7152086520562756E-15</c:v>
                </c:pt>
                <c:pt idx="2859">
                  <c:v>1.7152086520562756E-15</c:v>
                </c:pt>
                <c:pt idx="2860">
                  <c:v>1.7152086520562756E-15</c:v>
                </c:pt>
                <c:pt idx="2861">
                  <c:v>1.7152086520562756E-15</c:v>
                </c:pt>
                <c:pt idx="2862">
                  <c:v>1.7152086520562756E-15</c:v>
                </c:pt>
                <c:pt idx="2863">
                  <c:v>1.7152086520562756E-15</c:v>
                </c:pt>
                <c:pt idx="2864">
                  <c:v>1.7152086520562756E-15</c:v>
                </c:pt>
                <c:pt idx="2865">
                  <c:v>1.7152086520562756E-15</c:v>
                </c:pt>
                <c:pt idx="2866">
                  <c:v>1.7152086520562756E-15</c:v>
                </c:pt>
                <c:pt idx="2867">
                  <c:v>1.7152086520562756E-15</c:v>
                </c:pt>
                <c:pt idx="2868">
                  <c:v>1.7152086520562756E-15</c:v>
                </c:pt>
                <c:pt idx="2869">
                  <c:v>1.7152086520562756E-15</c:v>
                </c:pt>
                <c:pt idx="2870">
                  <c:v>1.7152086520562756E-15</c:v>
                </c:pt>
                <c:pt idx="2871">
                  <c:v>1.7152086520562756E-15</c:v>
                </c:pt>
                <c:pt idx="2872">
                  <c:v>1.7152086520562756E-15</c:v>
                </c:pt>
                <c:pt idx="2873">
                  <c:v>1.7152086520562756E-15</c:v>
                </c:pt>
                <c:pt idx="2874">
                  <c:v>1.7152086520562756E-15</c:v>
                </c:pt>
                <c:pt idx="2875">
                  <c:v>1.7152086520562756E-15</c:v>
                </c:pt>
                <c:pt idx="2876">
                  <c:v>1.7152086520562756E-15</c:v>
                </c:pt>
                <c:pt idx="2877">
                  <c:v>1.7152086520562756E-15</c:v>
                </c:pt>
                <c:pt idx="2878">
                  <c:v>1.7152086520562756E-15</c:v>
                </c:pt>
                <c:pt idx="2879">
                  <c:v>1.7152086520562756E-15</c:v>
                </c:pt>
                <c:pt idx="2880">
                  <c:v>1.7152086520562756E-15</c:v>
                </c:pt>
                <c:pt idx="2881">
                  <c:v>1.7152086520562756E-15</c:v>
                </c:pt>
                <c:pt idx="2882">
                  <c:v>1.7152086520562756E-15</c:v>
                </c:pt>
                <c:pt idx="2883">
                  <c:v>1.7152086520562756E-15</c:v>
                </c:pt>
                <c:pt idx="2884">
                  <c:v>1.7152086520562756E-15</c:v>
                </c:pt>
                <c:pt idx="2885">
                  <c:v>1.7152086520562756E-15</c:v>
                </c:pt>
                <c:pt idx="2886">
                  <c:v>1.7152086520562756E-15</c:v>
                </c:pt>
                <c:pt idx="2887">
                  <c:v>1.7152086520562756E-15</c:v>
                </c:pt>
                <c:pt idx="2888">
                  <c:v>1.7152086520562756E-15</c:v>
                </c:pt>
                <c:pt idx="2889">
                  <c:v>1.7152086520562756E-15</c:v>
                </c:pt>
                <c:pt idx="2890">
                  <c:v>1.7152086520562756E-15</c:v>
                </c:pt>
                <c:pt idx="2891">
                  <c:v>1.7152086520562756E-15</c:v>
                </c:pt>
                <c:pt idx="2892">
                  <c:v>1.7152086520562756E-15</c:v>
                </c:pt>
                <c:pt idx="2893">
                  <c:v>1.7152086520562756E-15</c:v>
                </c:pt>
                <c:pt idx="2894">
                  <c:v>1.7152086520562756E-15</c:v>
                </c:pt>
                <c:pt idx="2895">
                  <c:v>1.7152086520562756E-15</c:v>
                </c:pt>
                <c:pt idx="2896">
                  <c:v>1.7152086520562756E-15</c:v>
                </c:pt>
                <c:pt idx="2897">
                  <c:v>1.7152086520562756E-15</c:v>
                </c:pt>
                <c:pt idx="2898">
                  <c:v>1.7152086520562756E-15</c:v>
                </c:pt>
                <c:pt idx="2899">
                  <c:v>1.7152086520562756E-15</c:v>
                </c:pt>
                <c:pt idx="2900">
                  <c:v>1.7152086520562756E-15</c:v>
                </c:pt>
                <c:pt idx="2901">
                  <c:v>1.7152086520562756E-15</c:v>
                </c:pt>
                <c:pt idx="2902">
                  <c:v>1.7152086520562756E-15</c:v>
                </c:pt>
                <c:pt idx="2903">
                  <c:v>1.7152086520562756E-15</c:v>
                </c:pt>
                <c:pt idx="2904">
                  <c:v>1.7152086520562756E-15</c:v>
                </c:pt>
                <c:pt idx="2905">
                  <c:v>1.7152086520562756E-15</c:v>
                </c:pt>
                <c:pt idx="2906">
                  <c:v>1.7152086520562756E-15</c:v>
                </c:pt>
                <c:pt idx="2907">
                  <c:v>1.7152086520562756E-15</c:v>
                </c:pt>
                <c:pt idx="2908">
                  <c:v>1.7152086520562756E-15</c:v>
                </c:pt>
                <c:pt idx="2909">
                  <c:v>1.7152086520562756E-15</c:v>
                </c:pt>
                <c:pt idx="2910">
                  <c:v>1.7152086520562756E-15</c:v>
                </c:pt>
                <c:pt idx="2911">
                  <c:v>1.7152086520562756E-15</c:v>
                </c:pt>
                <c:pt idx="2912">
                  <c:v>1.7152086520562756E-15</c:v>
                </c:pt>
                <c:pt idx="2913">
                  <c:v>1.7152086520562756E-15</c:v>
                </c:pt>
                <c:pt idx="2914">
                  <c:v>1.7152086520562756E-15</c:v>
                </c:pt>
                <c:pt idx="2915">
                  <c:v>1.7152086520562756E-15</c:v>
                </c:pt>
                <c:pt idx="2916">
                  <c:v>1.7152086520562756E-15</c:v>
                </c:pt>
                <c:pt idx="2917">
                  <c:v>1.7152086520562756E-15</c:v>
                </c:pt>
                <c:pt idx="2918">
                  <c:v>1.7152086520562756E-15</c:v>
                </c:pt>
                <c:pt idx="2919">
                  <c:v>1.7152086520562756E-15</c:v>
                </c:pt>
                <c:pt idx="2920">
                  <c:v>1.7152086520562756E-15</c:v>
                </c:pt>
                <c:pt idx="2921">
                  <c:v>1.7152086520562756E-15</c:v>
                </c:pt>
                <c:pt idx="2922">
                  <c:v>1.7152086520562756E-15</c:v>
                </c:pt>
                <c:pt idx="2923">
                  <c:v>1.7152086520562756E-15</c:v>
                </c:pt>
                <c:pt idx="2924">
                  <c:v>1.7152086520562756E-15</c:v>
                </c:pt>
                <c:pt idx="2925">
                  <c:v>1.7152086520562756E-15</c:v>
                </c:pt>
                <c:pt idx="2926">
                  <c:v>1.7152086520562756E-15</c:v>
                </c:pt>
                <c:pt idx="2927">
                  <c:v>1.7152086520562756E-15</c:v>
                </c:pt>
                <c:pt idx="2928">
                  <c:v>1.7152086520562756E-15</c:v>
                </c:pt>
                <c:pt idx="2929">
                  <c:v>1.7152086520562756E-15</c:v>
                </c:pt>
                <c:pt idx="2930">
                  <c:v>1.7152086520562756E-15</c:v>
                </c:pt>
                <c:pt idx="2931">
                  <c:v>1.7152086520562756E-15</c:v>
                </c:pt>
                <c:pt idx="2932">
                  <c:v>1.7152086520562756E-15</c:v>
                </c:pt>
                <c:pt idx="2933">
                  <c:v>1.7152086520562756E-15</c:v>
                </c:pt>
                <c:pt idx="2934">
                  <c:v>1.7152086520562756E-15</c:v>
                </c:pt>
                <c:pt idx="2935">
                  <c:v>1.7152086520562756E-15</c:v>
                </c:pt>
                <c:pt idx="2936">
                  <c:v>1.7152086520562756E-15</c:v>
                </c:pt>
                <c:pt idx="2937">
                  <c:v>1.7152086520562756E-15</c:v>
                </c:pt>
                <c:pt idx="2938">
                  <c:v>1.7152086520562756E-15</c:v>
                </c:pt>
                <c:pt idx="2939">
                  <c:v>1.7152086520562756E-15</c:v>
                </c:pt>
                <c:pt idx="2940">
                  <c:v>1.7152086520562756E-15</c:v>
                </c:pt>
                <c:pt idx="2941">
                  <c:v>1.7152086520562756E-15</c:v>
                </c:pt>
                <c:pt idx="2942">
                  <c:v>1.7152086520562756E-15</c:v>
                </c:pt>
                <c:pt idx="2943">
                  <c:v>1.7152086520562756E-15</c:v>
                </c:pt>
                <c:pt idx="2944">
                  <c:v>1.7152086520562756E-15</c:v>
                </c:pt>
                <c:pt idx="2945">
                  <c:v>1.7152086520562756E-15</c:v>
                </c:pt>
                <c:pt idx="2946">
                  <c:v>1.7152086520562756E-15</c:v>
                </c:pt>
                <c:pt idx="2947">
                  <c:v>1.7152086520562756E-15</c:v>
                </c:pt>
                <c:pt idx="2948">
                  <c:v>1.7152086520562756E-15</c:v>
                </c:pt>
                <c:pt idx="2949">
                  <c:v>1.7152086520562756E-15</c:v>
                </c:pt>
                <c:pt idx="2950">
                  <c:v>1.7152086520562756E-15</c:v>
                </c:pt>
                <c:pt idx="2951">
                  <c:v>1.7152086520562756E-15</c:v>
                </c:pt>
                <c:pt idx="2952">
                  <c:v>1.7152086520562756E-15</c:v>
                </c:pt>
                <c:pt idx="2953">
                  <c:v>1.7152086520562756E-15</c:v>
                </c:pt>
                <c:pt idx="2954">
                  <c:v>1.7152086520562756E-15</c:v>
                </c:pt>
                <c:pt idx="2955">
                  <c:v>1.7152086520562756E-15</c:v>
                </c:pt>
                <c:pt idx="2956">
                  <c:v>1.7152086520562756E-15</c:v>
                </c:pt>
                <c:pt idx="2957">
                  <c:v>1.7152086520562756E-15</c:v>
                </c:pt>
                <c:pt idx="2958">
                  <c:v>1.7152086520562756E-15</c:v>
                </c:pt>
                <c:pt idx="2959">
                  <c:v>1.7152086520562756E-15</c:v>
                </c:pt>
                <c:pt idx="2960">
                  <c:v>1.7152086520562756E-15</c:v>
                </c:pt>
                <c:pt idx="2961">
                  <c:v>1.7152086520562756E-15</c:v>
                </c:pt>
                <c:pt idx="2962">
                  <c:v>1.7152086520562756E-15</c:v>
                </c:pt>
                <c:pt idx="2963">
                  <c:v>1.7152086520562756E-15</c:v>
                </c:pt>
                <c:pt idx="2964">
                  <c:v>1.7152086520562756E-15</c:v>
                </c:pt>
                <c:pt idx="2965">
                  <c:v>1.7152086520562756E-15</c:v>
                </c:pt>
                <c:pt idx="2966">
                  <c:v>1.7152086520562756E-15</c:v>
                </c:pt>
                <c:pt idx="2967">
                  <c:v>1.7152086520562756E-15</c:v>
                </c:pt>
                <c:pt idx="2968">
                  <c:v>1.7152086520562756E-15</c:v>
                </c:pt>
                <c:pt idx="2969">
                  <c:v>1.7152086520562756E-15</c:v>
                </c:pt>
                <c:pt idx="2970">
                  <c:v>1.7152086520562756E-15</c:v>
                </c:pt>
                <c:pt idx="2971">
                  <c:v>1.7152086520562756E-15</c:v>
                </c:pt>
                <c:pt idx="2972">
                  <c:v>1.7152086520562756E-15</c:v>
                </c:pt>
                <c:pt idx="2973">
                  <c:v>1.7152086520562756E-15</c:v>
                </c:pt>
                <c:pt idx="2974">
                  <c:v>1.7152086520562756E-15</c:v>
                </c:pt>
                <c:pt idx="2975">
                  <c:v>1.7152086520562756E-15</c:v>
                </c:pt>
                <c:pt idx="2976">
                  <c:v>1.7152086520562756E-15</c:v>
                </c:pt>
                <c:pt idx="2977">
                  <c:v>1.7152086520562756E-15</c:v>
                </c:pt>
                <c:pt idx="2978">
                  <c:v>1.7152086520562756E-15</c:v>
                </c:pt>
                <c:pt idx="2979">
                  <c:v>1.7152086520562756E-15</c:v>
                </c:pt>
                <c:pt idx="2980">
                  <c:v>1.7152086520562756E-15</c:v>
                </c:pt>
                <c:pt idx="2981">
                  <c:v>1.7152086520562756E-15</c:v>
                </c:pt>
                <c:pt idx="2982">
                  <c:v>1.7152086520562756E-15</c:v>
                </c:pt>
                <c:pt idx="2983">
                  <c:v>1.7152086520562756E-15</c:v>
                </c:pt>
                <c:pt idx="2984">
                  <c:v>1.7152086520562756E-15</c:v>
                </c:pt>
                <c:pt idx="2985">
                  <c:v>1.7152086520562756E-15</c:v>
                </c:pt>
                <c:pt idx="2986">
                  <c:v>1.7152086520562756E-15</c:v>
                </c:pt>
                <c:pt idx="2987">
                  <c:v>1.7152086520562756E-15</c:v>
                </c:pt>
                <c:pt idx="2988">
                  <c:v>1.7152086520562756E-15</c:v>
                </c:pt>
                <c:pt idx="2989">
                  <c:v>1.7152086520562756E-15</c:v>
                </c:pt>
                <c:pt idx="2990">
                  <c:v>1.7152086520562756E-15</c:v>
                </c:pt>
                <c:pt idx="2991">
                  <c:v>1.7152086520562756E-15</c:v>
                </c:pt>
                <c:pt idx="2992">
                  <c:v>1.7152086520562756E-15</c:v>
                </c:pt>
                <c:pt idx="2993">
                  <c:v>1.7152086520562756E-15</c:v>
                </c:pt>
                <c:pt idx="2994">
                  <c:v>1.7152086520562756E-15</c:v>
                </c:pt>
                <c:pt idx="2995">
                  <c:v>1.7152086520562756E-15</c:v>
                </c:pt>
                <c:pt idx="2996">
                  <c:v>1.7152086520562756E-15</c:v>
                </c:pt>
                <c:pt idx="2997">
                  <c:v>1.7152086520562756E-15</c:v>
                </c:pt>
                <c:pt idx="2998">
                  <c:v>1.7152086520562756E-15</c:v>
                </c:pt>
                <c:pt idx="2999">
                  <c:v>1.7152086520562756E-15</c:v>
                </c:pt>
                <c:pt idx="3000">
                  <c:v>1.7152086520562756E-15</c:v>
                </c:pt>
                <c:pt idx="3001">
                  <c:v>1.7152086520562756E-15</c:v>
                </c:pt>
                <c:pt idx="3002">
                  <c:v>1.7152086520562756E-15</c:v>
                </c:pt>
                <c:pt idx="3003">
                  <c:v>1.7152086520562756E-15</c:v>
                </c:pt>
                <c:pt idx="3004">
                  <c:v>1.7152086520562756E-15</c:v>
                </c:pt>
                <c:pt idx="3005">
                  <c:v>1.7152086520562756E-15</c:v>
                </c:pt>
                <c:pt idx="3006">
                  <c:v>1.7152086520562756E-15</c:v>
                </c:pt>
                <c:pt idx="3007">
                  <c:v>1.7152086520562756E-15</c:v>
                </c:pt>
                <c:pt idx="3008">
                  <c:v>1.7152086520562756E-15</c:v>
                </c:pt>
                <c:pt idx="3009">
                  <c:v>1.7152086520562756E-15</c:v>
                </c:pt>
                <c:pt idx="3010">
                  <c:v>1.7152086520562756E-15</c:v>
                </c:pt>
                <c:pt idx="3011">
                  <c:v>1.7152086520562756E-15</c:v>
                </c:pt>
                <c:pt idx="3012">
                  <c:v>1.7152086520562756E-15</c:v>
                </c:pt>
                <c:pt idx="3013">
                  <c:v>1.7152086520562756E-15</c:v>
                </c:pt>
                <c:pt idx="3014">
                  <c:v>1.7152086520562756E-15</c:v>
                </c:pt>
                <c:pt idx="3015">
                  <c:v>1.7152086520562756E-15</c:v>
                </c:pt>
                <c:pt idx="3016">
                  <c:v>1.7152086520562756E-15</c:v>
                </c:pt>
                <c:pt idx="3017">
                  <c:v>1.7152086520562756E-15</c:v>
                </c:pt>
                <c:pt idx="3018">
                  <c:v>1.7152086520562756E-15</c:v>
                </c:pt>
                <c:pt idx="3019">
                  <c:v>1.7152086520562756E-15</c:v>
                </c:pt>
                <c:pt idx="3020">
                  <c:v>1.7152086520562756E-15</c:v>
                </c:pt>
                <c:pt idx="3021">
                  <c:v>1.7152086520562756E-15</c:v>
                </c:pt>
                <c:pt idx="3022">
                  <c:v>1.7152086520562756E-15</c:v>
                </c:pt>
                <c:pt idx="3023">
                  <c:v>1.7152086520562756E-15</c:v>
                </c:pt>
                <c:pt idx="3024">
                  <c:v>1.7152086520562756E-15</c:v>
                </c:pt>
                <c:pt idx="3025">
                  <c:v>1.7152086520562756E-15</c:v>
                </c:pt>
                <c:pt idx="3026">
                  <c:v>1.7152086520562756E-15</c:v>
                </c:pt>
                <c:pt idx="3027">
                  <c:v>1.7152086520562756E-15</c:v>
                </c:pt>
                <c:pt idx="3028">
                  <c:v>1.7152086520562756E-15</c:v>
                </c:pt>
                <c:pt idx="3029">
                  <c:v>1.7152086520562756E-15</c:v>
                </c:pt>
                <c:pt idx="3030">
                  <c:v>1.7152086520562756E-15</c:v>
                </c:pt>
                <c:pt idx="3031">
                  <c:v>1.7152086520562756E-15</c:v>
                </c:pt>
                <c:pt idx="3032">
                  <c:v>1.7152086520562756E-15</c:v>
                </c:pt>
                <c:pt idx="3033">
                  <c:v>1.7152086520562756E-15</c:v>
                </c:pt>
                <c:pt idx="3034">
                  <c:v>1.7152086520562756E-15</c:v>
                </c:pt>
                <c:pt idx="3035">
                  <c:v>1.7152086520562756E-15</c:v>
                </c:pt>
                <c:pt idx="3036">
                  <c:v>1.7152086520562756E-15</c:v>
                </c:pt>
                <c:pt idx="3037">
                  <c:v>1.7152086520562756E-15</c:v>
                </c:pt>
                <c:pt idx="3038">
                  <c:v>1.7152086520562756E-15</c:v>
                </c:pt>
                <c:pt idx="3039">
                  <c:v>1.7152086520562756E-15</c:v>
                </c:pt>
                <c:pt idx="3040">
                  <c:v>1.7152086520562756E-15</c:v>
                </c:pt>
                <c:pt idx="3041">
                  <c:v>1.7152086520562756E-15</c:v>
                </c:pt>
                <c:pt idx="3042">
                  <c:v>1.7152086520562756E-15</c:v>
                </c:pt>
                <c:pt idx="3043">
                  <c:v>1.7152086520562756E-15</c:v>
                </c:pt>
                <c:pt idx="3044">
                  <c:v>1.7152086520562756E-15</c:v>
                </c:pt>
                <c:pt idx="3045">
                  <c:v>1.7152086520562756E-15</c:v>
                </c:pt>
                <c:pt idx="3046">
                  <c:v>1.7152086520562756E-15</c:v>
                </c:pt>
                <c:pt idx="3047">
                  <c:v>1.7152086520562756E-15</c:v>
                </c:pt>
                <c:pt idx="3048">
                  <c:v>1.7152086520562756E-15</c:v>
                </c:pt>
                <c:pt idx="3049">
                  <c:v>1.7152086520562756E-15</c:v>
                </c:pt>
                <c:pt idx="3050">
                  <c:v>1.7152086520562756E-15</c:v>
                </c:pt>
                <c:pt idx="3051">
                  <c:v>1.7152086520562756E-15</c:v>
                </c:pt>
                <c:pt idx="3052">
                  <c:v>1.7152086520562756E-15</c:v>
                </c:pt>
                <c:pt idx="3053">
                  <c:v>1.7152086520562756E-15</c:v>
                </c:pt>
                <c:pt idx="3054">
                  <c:v>1.7152086520562756E-15</c:v>
                </c:pt>
                <c:pt idx="3055">
                  <c:v>1.7152086520562756E-15</c:v>
                </c:pt>
                <c:pt idx="3056">
                  <c:v>1.7152086520562756E-15</c:v>
                </c:pt>
                <c:pt idx="3057">
                  <c:v>1.7152086520562756E-15</c:v>
                </c:pt>
                <c:pt idx="3058">
                  <c:v>1.7152086520562756E-15</c:v>
                </c:pt>
                <c:pt idx="3059">
                  <c:v>1.7152086520562756E-15</c:v>
                </c:pt>
                <c:pt idx="3060">
                  <c:v>1.7152086520562756E-15</c:v>
                </c:pt>
                <c:pt idx="3061">
                  <c:v>1.7152086520562756E-15</c:v>
                </c:pt>
                <c:pt idx="3062">
                  <c:v>1.7152086520562756E-15</c:v>
                </c:pt>
                <c:pt idx="3063">
                  <c:v>1.7152086520562756E-15</c:v>
                </c:pt>
                <c:pt idx="3064">
                  <c:v>1.7152086520562756E-15</c:v>
                </c:pt>
                <c:pt idx="3065">
                  <c:v>1.7152086520562756E-15</c:v>
                </c:pt>
                <c:pt idx="3066">
                  <c:v>1.7152086520562756E-15</c:v>
                </c:pt>
                <c:pt idx="3067">
                  <c:v>1.7152086520562756E-15</c:v>
                </c:pt>
                <c:pt idx="3068">
                  <c:v>1.7152086520562756E-15</c:v>
                </c:pt>
                <c:pt idx="3069">
                  <c:v>1.7152086520562756E-15</c:v>
                </c:pt>
                <c:pt idx="3070">
                  <c:v>1.7152086520562756E-15</c:v>
                </c:pt>
                <c:pt idx="3071">
                  <c:v>1.7152086520562756E-15</c:v>
                </c:pt>
                <c:pt idx="3072">
                  <c:v>1.7152086520562756E-15</c:v>
                </c:pt>
                <c:pt idx="3073">
                  <c:v>1.7152086520562756E-15</c:v>
                </c:pt>
                <c:pt idx="3074">
                  <c:v>1.7152086520562756E-15</c:v>
                </c:pt>
                <c:pt idx="3075">
                  <c:v>1.7152086520562756E-15</c:v>
                </c:pt>
                <c:pt idx="3076">
                  <c:v>1.7152086520562756E-15</c:v>
                </c:pt>
                <c:pt idx="3077">
                  <c:v>1.7152086520562756E-15</c:v>
                </c:pt>
                <c:pt idx="3078">
                  <c:v>1.7152086520562756E-15</c:v>
                </c:pt>
                <c:pt idx="3079">
                  <c:v>1.7152086520562756E-15</c:v>
                </c:pt>
                <c:pt idx="3080">
                  <c:v>1.7152086520562756E-15</c:v>
                </c:pt>
                <c:pt idx="3081">
                  <c:v>1.7152086520562756E-15</c:v>
                </c:pt>
                <c:pt idx="3082">
                  <c:v>1.7152086520562756E-15</c:v>
                </c:pt>
                <c:pt idx="3083">
                  <c:v>1.7152086520562756E-15</c:v>
                </c:pt>
                <c:pt idx="3084">
                  <c:v>1.7152086520562756E-15</c:v>
                </c:pt>
                <c:pt idx="3085">
                  <c:v>1.7152086520562756E-15</c:v>
                </c:pt>
                <c:pt idx="3086">
                  <c:v>1.7152086520562756E-15</c:v>
                </c:pt>
                <c:pt idx="3087">
                  <c:v>1.7152086520562756E-15</c:v>
                </c:pt>
                <c:pt idx="3088">
                  <c:v>1.7152086520562756E-15</c:v>
                </c:pt>
                <c:pt idx="3089">
                  <c:v>1.7152086520562756E-15</c:v>
                </c:pt>
                <c:pt idx="3090">
                  <c:v>1.7152086520562756E-15</c:v>
                </c:pt>
                <c:pt idx="3091">
                  <c:v>1.7152086520562756E-15</c:v>
                </c:pt>
                <c:pt idx="3092">
                  <c:v>1.7152086520562756E-15</c:v>
                </c:pt>
                <c:pt idx="3093">
                  <c:v>1.7152086520562756E-15</c:v>
                </c:pt>
                <c:pt idx="3094">
                  <c:v>1.7152086520562756E-15</c:v>
                </c:pt>
                <c:pt idx="3095">
                  <c:v>1.7152086520562756E-15</c:v>
                </c:pt>
                <c:pt idx="3096">
                  <c:v>1.7152086520562756E-15</c:v>
                </c:pt>
                <c:pt idx="3097">
                  <c:v>1.7152086520562756E-15</c:v>
                </c:pt>
                <c:pt idx="3098">
                  <c:v>1.7152086520562756E-15</c:v>
                </c:pt>
                <c:pt idx="3099">
                  <c:v>1.7152086520562756E-15</c:v>
                </c:pt>
                <c:pt idx="3100">
                  <c:v>1.7152086520562756E-15</c:v>
                </c:pt>
                <c:pt idx="3101">
                  <c:v>1.7152086520562756E-15</c:v>
                </c:pt>
                <c:pt idx="3102">
                  <c:v>1.7152086520562756E-15</c:v>
                </c:pt>
                <c:pt idx="3103">
                  <c:v>1.7152086520562756E-15</c:v>
                </c:pt>
                <c:pt idx="3104">
                  <c:v>1.7152086520562756E-15</c:v>
                </c:pt>
                <c:pt idx="3105">
                  <c:v>1.7152086520562756E-15</c:v>
                </c:pt>
                <c:pt idx="3106">
                  <c:v>1.7152086520562756E-15</c:v>
                </c:pt>
                <c:pt idx="3107">
                  <c:v>1.7152086520562756E-15</c:v>
                </c:pt>
                <c:pt idx="3108">
                  <c:v>1.7152086520562756E-15</c:v>
                </c:pt>
                <c:pt idx="3109">
                  <c:v>1.7152086520562756E-15</c:v>
                </c:pt>
                <c:pt idx="3110">
                  <c:v>1.7152086520562756E-15</c:v>
                </c:pt>
                <c:pt idx="3111">
                  <c:v>1.7152086520562756E-15</c:v>
                </c:pt>
                <c:pt idx="3112">
                  <c:v>1.7152086520562756E-15</c:v>
                </c:pt>
                <c:pt idx="3113">
                  <c:v>1.7152086520562756E-15</c:v>
                </c:pt>
                <c:pt idx="3114">
                  <c:v>1.7152086520562756E-15</c:v>
                </c:pt>
                <c:pt idx="3115">
                  <c:v>1.7152086520562756E-15</c:v>
                </c:pt>
                <c:pt idx="3116">
                  <c:v>1.7152086520562756E-15</c:v>
                </c:pt>
                <c:pt idx="3117">
                  <c:v>1.7152086520562756E-15</c:v>
                </c:pt>
                <c:pt idx="3118">
                  <c:v>1.7152086520562756E-15</c:v>
                </c:pt>
                <c:pt idx="3119">
                  <c:v>1.7152086520562756E-15</c:v>
                </c:pt>
                <c:pt idx="3120">
                  <c:v>1.7152086520562756E-15</c:v>
                </c:pt>
                <c:pt idx="3121">
                  <c:v>1.7152086520562756E-15</c:v>
                </c:pt>
                <c:pt idx="3122">
                  <c:v>1.7152086520562756E-15</c:v>
                </c:pt>
                <c:pt idx="3123">
                  <c:v>1.7152086520562756E-15</c:v>
                </c:pt>
                <c:pt idx="3124">
                  <c:v>1.7152086520562756E-15</c:v>
                </c:pt>
                <c:pt idx="3125">
                  <c:v>1.7152086520562756E-15</c:v>
                </c:pt>
                <c:pt idx="3126">
                  <c:v>1.7152086520562756E-15</c:v>
                </c:pt>
                <c:pt idx="3127">
                  <c:v>1.7152086520562756E-15</c:v>
                </c:pt>
                <c:pt idx="3128">
                  <c:v>1.7152086520562756E-15</c:v>
                </c:pt>
                <c:pt idx="3129">
                  <c:v>1.7152086520562756E-15</c:v>
                </c:pt>
                <c:pt idx="3130">
                  <c:v>1.7152086520562756E-15</c:v>
                </c:pt>
                <c:pt idx="3131">
                  <c:v>1.7152086520562756E-15</c:v>
                </c:pt>
                <c:pt idx="3132">
                  <c:v>1.7152086520562756E-15</c:v>
                </c:pt>
                <c:pt idx="3133">
                  <c:v>1.7152086520562756E-15</c:v>
                </c:pt>
                <c:pt idx="3134">
                  <c:v>1.7152086520562756E-15</c:v>
                </c:pt>
                <c:pt idx="3135">
                  <c:v>1.7152086520562756E-15</c:v>
                </c:pt>
                <c:pt idx="3136">
                  <c:v>1.7152086520562756E-15</c:v>
                </c:pt>
                <c:pt idx="3137">
                  <c:v>1.7152086520562756E-15</c:v>
                </c:pt>
                <c:pt idx="3138">
                  <c:v>1.7152086520562756E-15</c:v>
                </c:pt>
                <c:pt idx="3139">
                  <c:v>1.7152086520562756E-15</c:v>
                </c:pt>
                <c:pt idx="3140">
                  <c:v>1.7152086520562756E-15</c:v>
                </c:pt>
                <c:pt idx="3141">
                  <c:v>1.7152086520562756E-15</c:v>
                </c:pt>
                <c:pt idx="3142">
                  <c:v>1.7152086520562756E-15</c:v>
                </c:pt>
                <c:pt idx="3143">
                  <c:v>1.7152086520562756E-15</c:v>
                </c:pt>
                <c:pt idx="3144">
                  <c:v>1.7152086520562756E-15</c:v>
                </c:pt>
                <c:pt idx="3145">
                  <c:v>1.7152086520562756E-15</c:v>
                </c:pt>
                <c:pt idx="3146">
                  <c:v>1.7152086520562756E-15</c:v>
                </c:pt>
                <c:pt idx="3147">
                  <c:v>1.7152086520562756E-15</c:v>
                </c:pt>
                <c:pt idx="3148">
                  <c:v>1.7152086520562756E-15</c:v>
                </c:pt>
                <c:pt idx="3149">
                  <c:v>1.7152086520562756E-15</c:v>
                </c:pt>
                <c:pt idx="3150">
                  <c:v>1.7152086520562756E-15</c:v>
                </c:pt>
                <c:pt idx="3151">
                  <c:v>1.7152086520562756E-15</c:v>
                </c:pt>
                <c:pt idx="3152">
                  <c:v>1.7152086520562756E-15</c:v>
                </c:pt>
                <c:pt idx="3153">
                  <c:v>1.7152086520562756E-15</c:v>
                </c:pt>
                <c:pt idx="3154">
                  <c:v>1.7152086520562756E-15</c:v>
                </c:pt>
                <c:pt idx="3155">
                  <c:v>1.7152086520562756E-15</c:v>
                </c:pt>
                <c:pt idx="3156">
                  <c:v>1.7152086520562756E-15</c:v>
                </c:pt>
                <c:pt idx="3157">
                  <c:v>1.7152086520562756E-15</c:v>
                </c:pt>
                <c:pt idx="3158">
                  <c:v>1.7152086520562756E-15</c:v>
                </c:pt>
                <c:pt idx="3159">
                  <c:v>1.7152086520562756E-15</c:v>
                </c:pt>
                <c:pt idx="3160">
                  <c:v>1.7152086520562756E-15</c:v>
                </c:pt>
                <c:pt idx="3161">
                  <c:v>1.7152086520562756E-15</c:v>
                </c:pt>
                <c:pt idx="3162">
                  <c:v>1.7152086520562756E-15</c:v>
                </c:pt>
                <c:pt idx="3163">
                  <c:v>1.7152086520562756E-15</c:v>
                </c:pt>
                <c:pt idx="3164">
                  <c:v>1.7152086520562756E-15</c:v>
                </c:pt>
                <c:pt idx="3165">
                  <c:v>1.7152086520562756E-15</c:v>
                </c:pt>
                <c:pt idx="3166">
                  <c:v>1.7152086520562756E-15</c:v>
                </c:pt>
                <c:pt idx="3167">
                  <c:v>1.7152086520562756E-15</c:v>
                </c:pt>
                <c:pt idx="3168">
                  <c:v>1.7152086520562756E-15</c:v>
                </c:pt>
                <c:pt idx="3169">
                  <c:v>1.7152086520562756E-15</c:v>
                </c:pt>
                <c:pt idx="3170">
                  <c:v>1.7152086520562756E-15</c:v>
                </c:pt>
                <c:pt idx="3171">
                  <c:v>1.7152086520562756E-15</c:v>
                </c:pt>
                <c:pt idx="3172">
                  <c:v>1.7152086520562756E-15</c:v>
                </c:pt>
                <c:pt idx="3173">
                  <c:v>1.7152086520562756E-15</c:v>
                </c:pt>
                <c:pt idx="3174">
                  <c:v>1.7152086520562756E-15</c:v>
                </c:pt>
                <c:pt idx="3175">
                  <c:v>1.7152086520562756E-15</c:v>
                </c:pt>
                <c:pt idx="3176">
                  <c:v>1.7152086520562756E-15</c:v>
                </c:pt>
                <c:pt idx="3177">
                  <c:v>1.7152086520562756E-15</c:v>
                </c:pt>
                <c:pt idx="3178">
                  <c:v>1.7152086520562756E-15</c:v>
                </c:pt>
                <c:pt idx="3179">
                  <c:v>1.7152086520562756E-15</c:v>
                </c:pt>
                <c:pt idx="3180">
                  <c:v>1.7152086520562756E-15</c:v>
                </c:pt>
                <c:pt idx="3181">
                  <c:v>1.7152086520562756E-15</c:v>
                </c:pt>
                <c:pt idx="3182">
                  <c:v>1.7152086520562756E-15</c:v>
                </c:pt>
                <c:pt idx="3183">
                  <c:v>1.7152086520562756E-15</c:v>
                </c:pt>
                <c:pt idx="3184">
                  <c:v>1.7152086520562756E-15</c:v>
                </c:pt>
                <c:pt idx="3185">
                  <c:v>1.7152086520562756E-15</c:v>
                </c:pt>
                <c:pt idx="3186">
                  <c:v>1.7152086520562756E-15</c:v>
                </c:pt>
                <c:pt idx="3187">
                  <c:v>1.7152086520562756E-15</c:v>
                </c:pt>
                <c:pt idx="3188">
                  <c:v>1.7152086520562756E-15</c:v>
                </c:pt>
                <c:pt idx="3189">
                  <c:v>1.7152086520562756E-15</c:v>
                </c:pt>
                <c:pt idx="3190">
                  <c:v>1.7152086520562756E-15</c:v>
                </c:pt>
                <c:pt idx="3191">
                  <c:v>1.7152086520562756E-15</c:v>
                </c:pt>
                <c:pt idx="3192">
                  <c:v>1.7152086520562756E-15</c:v>
                </c:pt>
                <c:pt idx="3193">
                  <c:v>1.7152086520562756E-15</c:v>
                </c:pt>
                <c:pt idx="3194">
                  <c:v>1.7152086520562756E-15</c:v>
                </c:pt>
                <c:pt idx="3195">
                  <c:v>1.7152086520562756E-15</c:v>
                </c:pt>
                <c:pt idx="3196">
                  <c:v>1.7152086520562756E-15</c:v>
                </c:pt>
                <c:pt idx="3197">
                  <c:v>1.7152086520562756E-15</c:v>
                </c:pt>
                <c:pt idx="3198">
                  <c:v>1.7152086520562756E-15</c:v>
                </c:pt>
                <c:pt idx="3199">
                  <c:v>1.7152086520562756E-15</c:v>
                </c:pt>
                <c:pt idx="3200">
                  <c:v>1.7152086520562756E-15</c:v>
                </c:pt>
                <c:pt idx="3201">
                  <c:v>1.7152086520562756E-15</c:v>
                </c:pt>
                <c:pt idx="3202">
                  <c:v>1.7152086520562756E-15</c:v>
                </c:pt>
                <c:pt idx="3203">
                  <c:v>1.7152086520562756E-15</c:v>
                </c:pt>
                <c:pt idx="3204">
                  <c:v>1.7152086520562756E-15</c:v>
                </c:pt>
                <c:pt idx="3205">
                  <c:v>1.7152086520562756E-15</c:v>
                </c:pt>
                <c:pt idx="3206">
                  <c:v>1.7152086520562756E-15</c:v>
                </c:pt>
                <c:pt idx="3207">
                  <c:v>1.7152086520562756E-15</c:v>
                </c:pt>
                <c:pt idx="3208">
                  <c:v>1.7152086520562756E-15</c:v>
                </c:pt>
                <c:pt idx="3209">
                  <c:v>1.7152086520562756E-15</c:v>
                </c:pt>
                <c:pt idx="3210">
                  <c:v>1.7152086520562756E-15</c:v>
                </c:pt>
                <c:pt idx="3211">
                  <c:v>1.7152086520562756E-15</c:v>
                </c:pt>
                <c:pt idx="3212">
                  <c:v>1.7152086520562756E-15</c:v>
                </c:pt>
                <c:pt idx="3213">
                  <c:v>1.7152086520562756E-15</c:v>
                </c:pt>
                <c:pt idx="3214">
                  <c:v>1.7152086520562756E-15</c:v>
                </c:pt>
                <c:pt idx="3215">
                  <c:v>1.7152086520562756E-15</c:v>
                </c:pt>
                <c:pt idx="3216">
                  <c:v>1.7152086520562756E-15</c:v>
                </c:pt>
                <c:pt idx="3217">
                  <c:v>1.7152086520562756E-15</c:v>
                </c:pt>
                <c:pt idx="3218">
                  <c:v>1.7152086520562756E-15</c:v>
                </c:pt>
                <c:pt idx="3219">
                  <c:v>1.7152086520562756E-15</c:v>
                </c:pt>
                <c:pt idx="3220">
                  <c:v>1.7152086520562756E-15</c:v>
                </c:pt>
                <c:pt idx="3221">
                  <c:v>1.7152086520562756E-15</c:v>
                </c:pt>
                <c:pt idx="3222">
                  <c:v>1.7152086520562756E-15</c:v>
                </c:pt>
                <c:pt idx="3223">
                  <c:v>1.7152086520562756E-15</c:v>
                </c:pt>
                <c:pt idx="3224">
                  <c:v>1.7152086520562756E-15</c:v>
                </c:pt>
                <c:pt idx="3225">
                  <c:v>1.7152086520562756E-15</c:v>
                </c:pt>
                <c:pt idx="3226">
                  <c:v>1.7152086520562756E-15</c:v>
                </c:pt>
                <c:pt idx="3227">
                  <c:v>1.7152086520562756E-15</c:v>
                </c:pt>
                <c:pt idx="3228">
                  <c:v>1.7152086520562756E-15</c:v>
                </c:pt>
                <c:pt idx="3229">
                  <c:v>1.7152086520562756E-15</c:v>
                </c:pt>
                <c:pt idx="3230">
                  <c:v>1.7152086520562756E-15</c:v>
                </c:pt>
                <c:pt idx="3231">
                  <c:v>1.7152086520562756E-15</c:v>
                </c:pt>
                <c:pt idx="3232">
                  <c:v>1.7152086520562756E-15</c:v>
                </c:pt>
                <c:pt idx="3233">
                  <c:v>1.7152086520562756E-15</c:v>
                </c:pt>
                <c:pt idx="3234">
                  <c:v>1.7152086520562756E-15</c:v>
                </c:pt>
                <c:pt idx="3235">
                  <c:v>1.7152086520562756E-15</c:v>
                </c:pt>
                <c:pt idx="3236">
                  <c:v>1.7152086520562756E-15</c:v>
                </c:pt>
                <c:pt idx="3237">
                  <c:v>1.7152086520562756E-15</c:v>
                </c:pt>
                <c:pt idx="3238">
                  <c:v>1.7152086520562756E-15</c:v>
                </c:pt>
                <c:pt idx="3239">
                  <c:v>1.7152086520562756E-15</c:v>
                </c:pt>
                <c:pt idx="3240">
                  <c:v>1.7152086520562756E-15</c:v>
                </c:pt>
                <c:pt idx="3241">
                  <c:v>1.7152086520562756E-15</c:v>
                </c:pt>
                <c:pt idx="3242">
                  <c:v>1.7152086520562756E-15</c:v>
                </c:pt>
                <c:pt idx="3243">
                  <c:v>1.7152086520562756E-15</c:v>
                </c:pt>
                <c:pt idx="3244">
                  <c:v>1.7152086520562756E-15</c:v>
                </c:pt>
                <c:pt idx="3245">
                  <c:v>1.7152086520562756E-15</c:v>
                </c:pt>
                <c:pt idx="3246">
                  <c:v>1.7152086520562756E-15</c:v>
                </c:pt>
                <c:pt idx="3247">
                  <c:v>1.7152086520562756E-15</c:v>
                </c:pt>
                <c:pt idx="3248">
                  <c:v>1.7152086520562756E-15</c:v>
                </c:pt>
                <c:pt idx="3249">
                  <c:v>1.7152086520562756E-15</c:v>
                </c:pt>
                <c:pt idx="3250">
                  <c:v>1.7152086520562756E-15</c:v>
                </c:pt>
                <c:pt idx="3251">
                  <c:v>1.7152086520562756E-15</c:v>
                </c:pt>
                <c:pt idx="3252">
                  <c:v>1.7152086520562756E-15</c:v>
                </c:pt>
                <c:pt idx="3253">
                  <c:v>1.7152086520562756E-15</c:v>
                </c:pt>
                <c:pt idx="3254">
                  <c:v>1.7152086520562756E-15</c:v>
                </c:pt>
                <c:pt idx="3255">
                  <c:v>1.7152086520562756E-15</c:v>
                </c:pt>
                <c:pt idx="3256">
                  <c:v>1.7152086520562756E-15</c:v>
                </c:pt>
                <c:pt idx="3257">
                  <c:v>1.7152086520562756E-15</c:v>
                </c:pt>
                <c:pt idx="3258">
                  <c:v>1.7152086520562756E-15</c:v>
                </c:pt>
                <c:pt idx="3259">
                  <c:v>1.7152086520562756E-15</c:v>
                </c:pt>
                <c:pt idx="3260">
                  <c:v>1.7152086520562756E-15</c:v>
                </c:pt>
                <c:pt idx="3261">
                  <c:v>1.7152086520562756E-15</c:v>
                </c:pt>
                <c:pt idx="3262">
                  <c:v>1.7152086520562756E-15</c:v>
                </c:pt>
                <c:pt idx="3263">
                  <c:v>1.7152086520562756E-15</c:v>
                </c:pt>
                <c:pt idx="3264">
                  <c:v>1.7152086520562756E-15</c:v>
                </c:pt>
                <c:pt idx="3265">
                  <c:v>1.7152086520562756E-15</c:v>
                </c:pt>
                <c:pt idx="3266">
                  <c:v>1.7152086520562756E-15</c:v>
                </c:pt>
                <c:pt idx="3267">
                  <c:v>1.7152086520562756E-15</c:v>
                </c:pt>
                <c:pt idx="3268">
                  <c:v>1.7152086520562756E-15</c:v>
                </c:pt>
                <c:pt idx="3269">
                  <c:v>1.7152086520562756E-15</c:v>
                </c:pt>
                <c:pt idx="3270">
                  <c:v>1.7152086520562756E-15</c:v>
                </c:pt>
                <c:pt idx="3271">
                  <c:v>1.7152086520562756E-15</c:v>
                </c:pt>
                <c:pt idx="3272">
                  <c:v>1.7152086520562756E-15</c:v>
                </c:pt>
                <c:pt idx="3273">
                  <c:v>1.7152086520562756E-15</c:v>
                </c:pt>
                <c:pt idx="3274">
                  <c:v>1.7152086520562756E-15</c:v>
                </c:pt>
                <c:pt idx="3275">
                  <c:v>1.7152086520562756E-15</c:v>
                </c:pt>
                <c:pt idx="3276">
                  <c:v>1.7152086520562756E-15</c:v>
                </c:pt>
                <c:pt idx="3277">
                  <c:v>1.7152086520562756E-15</c:v>
                </c:pt>
                <c:pt idx="3278">
                  <c:v>1.7152086520562756E-15</c:v>
                </c:pt>
                <c:pt idx="3279">
                  <c:v>1.7152086520562756E-15</c:v>
                </c:pt>
                <c:pt idx="3280">
                  <c:v>1.7152086520562756E-15</c:v>
                </c:pt>
                <c:pt idx="3281">
                  <c:v>1.7152086520562756E-15</c:v>
                </c:pt>
                <c:pt idx="3282">
                  <c:v>1.7152086520562756E-15</c:v>
                </c:pt>
                <c:pt idx="3283">
                  <c:v>1.7152086520562756E-15</c:v>
                </c:pt>
                <c:pt idx="3284">
                  <c:v>1.7152086520562756E-15</c:v>
                </c:pt>
                <c:pt idx="3285">
                  <c:v>1.7152086520562756E-15</c:v>
                </c:pt>
                <c:pt idx="3286">
                  <c:v>1.7152086520562756E-15</c:v>
                </c:pt>
                <c:pt idx="3287">
                  <c:v>1.7152086520562756E-15</c:v>
                </c:pt>
                <c:pt idx="3288">
                  <c:v>1.7152086520562756E-15</c:v>
                </c:pt>
                <c:pt idx="3289">
                  <c:v>1.7152086520562756E-15</c:v>
                </c:pt>
                <c:pt idx="3290">
                  <c:v>1.7152086520562756E-15</c:v>
                </c:pt>
                <c:pt idx="3291">
                  <c:v>1.7152086520562756E-15</c:v>
                </c:pt>
                <c:pt idx="3292">
                  <c:v>1.7152086520562756E-15</c:v>
                </c:pt>
                <c:pt idx="3293">
                  <c:v>1.7152086520562756E-15</c:v>
                </c:pt>
                <c:pt idx="3294">
                  <c:v>1.7152086520562756E-15</c:v>
                </c:pt>
                <c:pt idx="3295">
                  <c:v>1.7152086520562756E-15</c:v>
                </c:pt>
                <c:pt idx="3296">
                  <c:v>1.7152086520562756E-15</c:v>
                </c:pt>
                <c:pt idx="3297">
                  <c:v>1.7152086520562756E-15</c:v>
                </c:pt>
                <c:pt idx="3298">
                  <c:v>1.7152086520562756E-15</c:v>
                </c:pt>
                <c:pt idx="3299">
                  <c:v>1.7152086520562756E-15</c:v>
                </c:pt>
                <c:pt idx="3300">
                  <c:v>1.7152086520562756E-15</c:v>
                </c:pt>
                <c:pt idx="3301">
                  <c:v>1.7152086520562756E-15</c:v>
                </c:pt>
                <c:pt idx="3302">
                  <c:v>1.7152086520562756E-15</c:v>
                </c:pt>
                <c:pt idx="3303">
                  <c:v>1.7152086520562756E-15</c:v>
                </c:pt>
                <c:pt idx="3304">
                  <c:v>1.7152086520562756E-15</c:v>
                </c:pt>
                <c:pt idx="3305">
                  <c:v>1.7152086520562756E-15</c:v>
                </c:pt>
                <c:pt idx="3306">
                  <c:v>1.7152086520562756E-15</c:v>
                </c:pt>
                <c:pt idx="3307">
                  <c:v>1.7152086520562756E-15</c:v>
                </c:pt>
                <c:pt idx="3308">
                  <c:v>1.7152086520562756E-15</c:v>
                </c:pt>
                <c:pt idx="3309">
                  <c:v>1.7152086520562756E-15</c:v>
                </c:pt>
                <c:pt idx="3310">
                  <c:v>1.7152086520562756E-15</c:v>
                </c:pt>
                <c:pt idx="3311">
                  <c:v>1.7152086520562756E-15</c:v>
                </c:pt>
                <c:pt idx="3312">
                  <c:v>1.7152086520562756E-15</c:v>
                </c:pt>
                <c:pt idx="3313">
                  <c:v>1.7152086520562756E-15</c:v>
                </c:pt>
                <c:pt idx="3314">
                  <c:v>1.7152086520562756E-15</c:v>
                </c:pt>
                <c:pt idx="3315">
                  <c:v>1.7152086520562756E-15</c:v>
                </c:pt>
                <c:pt idx="3316">
                  <c:v>1.7152086520562756E-15</c:v>
                </c:pt>
                <c:pt idx="3317">
                  <c:v>1.7152086520562756E-15</c:v>
                </c:pt>
                <c:pt idx="3318">
                  <c:v>1.7152086520562756E-15</c:v>
                </c:pt>
                <c:pt idx="3319">
                  <c:v>1.7152086520562756E-15</c:v>
                </c:pt>
                <c:pt idx="3320">
                  <c:v>1.7152086520562756E-15</c:v>
                </c:pt>
                <c:pt idx="3321">
                  <c:v>1.7152086520562756E-15</c:v>
                </c:pt>
                <c:pt idx="3322">
                  <c:v>1.7152086520562756E-15</c:v>
                </c:pt>
                <c:pt idx="3323">
                  <c:v>1.7152086520562756E-15</c:v>
                </c:pt>
                <c:pt idx="3324">
                  <c:v>1.7152086520562756E-15</c:v>
                </c:pt>
                <c:pt idx="3325">
                  <c:v>1.7152086520562756E-15</c:v>
                </c:pt>
                <c:pt idx="3326">
                  <c:v>1.7152086520562756E-15</c:v>
                </c:pt>
                <c:pt idx="3327">
                  <c:v>1.7152086520562756E-15</c:v>
                </c:pt>
                <c:pt idx="3328">
                  <c:v>1.7152086520562756E-15</c:v>
                </c:pt>
                <c:pt idx="3329">
                  <c:v>1.7152086520562756E-15</c:v>
                </c:pt>
                <c:pt idx="3330">
                  <c:v>1.7152086520562756E-15</c:v>
                </c:pt>
                <c:pt idx="3331">
                  <c:v>1.7152086520562756E-15</c:v>
                </c:pt>
                <c:pt idx="3332">
                  <c:v>1.7152086520562756E-15</c:v>
                </c:pt>
                <c:pt idx="3333">
                  <c:v>1.7152086520562756E-15</c:v>
                </c:pt>
                <c:pt idx="3334">
                  <c:v>1.7152086520562756E-15</c:v>
                </c:pt>
                <c:pt idx="3335">
                  <c:v>1.7152086520562756E-15</c:v>
                </c:pt>
                <c:pt idx="3336">
                  <c:v>1.7152086520562756E-15</c:v>
                </c:pt>
                <c:pt idx="3337">
                  <c:v>1.7152086520562756E-15</c:v>
                </c:pt>
                <c:pt idx="3338">
                  <c:v>1.7152086520562756E-15</c:v>
                </c:pt>
                <c:pt idx="3339">
                  <c:v>1.7152086520562756E-15</c:v>
                </c:pt>
                <c:pt idx="3340">
                  <c:v>1.7152086520562756E-15</c:v>
                </c:pt>
                <c:pt idx="3341">
                  <c:v>1.7152086520562756E-15</c:v>
                </c:pt>
                <c:pt idx="3342">
                  <c:v>1.7152086520562756E-15</c:v>
                </c:pt>
                <c:pt idx="3343">
                  <c:v>1.7152086520562756E-15</c:v>
                </c:pt>
                <c:pt idx="3344">
                  <c:v>1.7152086520562756E-15</c:v>
                </c:pt>
                <c:pt idx="3345">
                  <c:v>1.7152086520562756E-15</c:v>
                </c:pt>
                <c:pt idx="3346">
                  <c:v>1.7152086520562756E-15</c:v>
                </c:pt>
                <c:pt idx="3347">
                  <c:v>1.7152086520562756E-15</c:v>
                </c:pt>
                <c:pt idx="3348">
                  <c:v>1.7152086520562756E-15</c:v>
                </c:pt>
                <c:pt idx="3349">
                  <c:v>1.7152086520562756E-15</c:v>
                </c:pt>
                <c:pt idx="3350">
                  <c:v>1.7152086520562756E-15</c:v>
                </c:pt>
                <c:pt idx="3351">
                  <c:v>1.7152086520562756E-15</c:v>
                </c:pt>
                <c:pt idx="3352">
                  <c:v>1.7152086520562756E-15</c:v>
                </c:pt>
                <c:pt idx="3353">
                  <c:v>1.7152086520562756E-15</c:v>
                </c:pt>
                <c:pt idx="3354">
                  <c:v>1.7152086520562756E-15</c:v>
                </c:pt>
                <c:pt idx="3355">
                  <c:v>1.7152086520562756E-15</c:v>
                </c:pt>
                <c:pt idx="3356">
                  <c:v>1.7152086520562756E-15</c:v>
                </c:pt>
                <c:pt idx="3357">
                  <c:v>1.7152086520562756E-15</c:v>
                </c:pt>
                <c:pt idx="3358">
                  <c:v>1.7152086520562756E-15</c:v>
                </c:pt>
                <c:pt idx="3359">
                  <c:v>1.7152086520562756E-15</c:v>
                </c:pt>
                <c:pt idx="3360">
                  <c:v>1.7152086520562756E-15</c:v>
                </c:pt>
                <c:pt idx="3361">
                  <c:v>1.7152086520562756E-15</c:v>
                </c:pt>
                <c:pt idx="3362">
                  <c:v>1.7152086520562756E-15</c:v>
                </c:pt>
                <c:pt idx="3363">
                  <c:v>1.7152086520562756E-15</c:v>
                </c:pt>
                <c:pt idx="3364">
                  <c:v>1.7152086520562756E-15</c:v>
                </c:pt>
                <c:pt idx="3365">
                  <c:v>1.7152086520562756E-15</c:v>
                </c:pt>
                <c:pt idx="3366">
                  <c:v>1.7152086520562756E-15</c:v>
                </c:pt>
                <c:pt idx="3367">
                  <c:v>1.7152086520562756E-15</c:v>
                </c:pt>
                <c:pt idx="3368">
                  <c:v>1.7152086520562756E-15</c:v>
                </c:pt>
                <c:pt idx="3369">
                  <c:v>1.7152086520562756E-15</c:v>
                </c:pt>
                <c:pt idx="3370">
                  <c:v>1.7152086520562756E-15</c:v>
                </c:pt>
                <c:pt idx="3371">
                  <c:v>1.7152086520562756E-15</c:v>
                </c:pt>
                <c:pt idx="3372">
                  <c:v>1.7152086520562756E-15</c:v>
                </c:pt>
                <c:pt idx="3373">
                  <c:v>1.7152086520562756E-15</c:v>
                </c:pt>
                <c:pt idx="3374">
                  <c:v>1.7152086520562756E-15</c:v>
                </c:pt>
                <c:pt idx="3375">
                  <c:v>1.7152086520562756E-15</c:v>
                </c:pt>
                <c:pt idx="3376">
                  <c:v>1.7152086520562756E-15</c:v>
                </c:pt>
                <c:pt idx="3377">
                  <c:v>1.7152086520562756E-15</c:v>
                </c:pt>
                <c:pt idx="3378">
                  <c:v>1.7152086520562756E-15</c:v>
                </c:pt>
                <c:pt idx="3379">
                  <c:v>1.7152086520562756E-15</c:v>
                </c:pt>
                <c:pt idx="3380">
                  <c:v>1.7152086520562756E-15</c:v>
                </c:pt>
                <c:pt idx="3381">
                  <c:v>1.7152086520562756E-15</c:v>
                </c:pt>
                <c:pt idx="3382">
                  <c:v>1.7152086520562756E-15</c:v>
                </c:pt>
                <c:pt idx="3383">
                  <c:v>1.7152086520562756E-15</c:v>
                </c:pt>
                <c:pt idx="3384">
                  <c:v>1.7152086520562756E-15</c:v>
                </c:pt>
                <c:pt idx="3385">
                  <c:v>1.7152086520562756E-15</c:v>
                </c:pt>
                <c:pt idx="3386">
                  <c:v>1.7152086520562756E-15</c:v>
                </c:pt>
                <c:pt idx="3387">
                  <c:v>1.7152086520562756E-15</c:v>
                </c:pt>
                <c:pt idx="3388">
                  <c:v>1.7152086520562756E-15</c:v>
                </c:pt>
                <c:pt idx="3389">
                  <c:v>1.7152086520562756E-15</c:v>
                </c:pt>
                <c:pt idx="3390">
                  <c:v>1.7152086520562756E-15</c:v>
                </c:pt>
                <c:pt idx="3391">
                  <c:v>1.7152086520562756E-15</c:v>
                </c:pt>
                <c:pt idx="3392">
                  <c:v>1.7152086520562756E-15</c:v>
                </c:pt>
                <c:pt idx="3393">
                  <c:v>1.7152086520562756E-15</c:v>
                </c:pt>
                <c:pt idx="3394">
                  <c:v>1.7152086520562756E-15</c:v>
                </c:pt>
                <c:pt idx="3395">
                  <c:v>1.7152086520562756E-15</c:v>
                </c:pt>
                <c:pt idx="3396">
                  <c:v>1.7152086520562756E-15</c:v>
                </c:pt>
                <c:pt idx="3397">
                  <c:v>1.7152086520562756E-15</c:v>
                </c:pt>
                <c:pt idx="3398">
                  <c:v>1.7152086520562756E-15</c:v>
                </c:pt>
                <c:pt idx="3399">
                  <c:v>1.7152086520562756E-15</c:v>
                </c:pt>
                <c:pt idx="3400">
                  <c:v>1.7152086520562756E-15</c:v>
                </c:pt>
                <c:pt idx="3401">
                  <c:v>1.7152086520562756E-15</c:v>
                </c:pt>
                <c:pt idx="3402">
                  <c:v>1.7152086520562756E-15</c:v>
                </c:pt>
                <c:pt idx="3403">
                  <c:v>1.7152086520562756E-15</c:v>
                </c:pt>
                <c:pt idx="3404">
                  <c:v>1.7152086520562756E-15</c:v>
                </c:pt>
                <c:pt idx="3405">
                  <c:v>1.7152086520562756E-15</c:v>
                </c:pt>
                <c:pt idx="3406">
                  <c:v>1.7152086520562756E-15</c:v>
                </c:pt>
                <c:pt idx="3407">
                  <c:v>1.7152086520562756E-15</c:v>
                </c:pt>
                <c:pt idx="3408">
                  <c:v>1.7152086520562756E-15</c:v>
                </c:pt>
                <c:pt idx="3409">
                  <c:v>1.7152086520562756E-15</c:v>
                </c:pt>
                <c:pt idx="3410">
                  <c:v>1.7152086520562756E-15</c:v>
                </c:pt>
                <c:pt idx="3411">
                  <c:v>1.7152086520562756E-15</c:v>
                </c:pt>
                <c:pt idx="3412">
                  <c:v>1.7152086520562756E-15</c:v>
                </c:pt>
                <c:pt idx="3413">
                  <c:v>1.7152086520562756E-15</c:v>
                </c:pt>
                <c:pt idx="3414">
                  <c:v>1.7152086520562756E-15</c:v>
                </c:pt>
                <c:pt idx="3415">
                  <c:v>1.7152086520562756E-15</c:v>
                </c:pt>
                <c:pt idx="3416">
                  <c:v>1.7152086520562756E-15</c:v>
                </c:pt>
                <c:pt idx="3417">
                  <c:v>1.7152086520562756E-15</c:v>
                </c:pt>
                <c:pt idx="3418">
                  <c:v>1.7152086520562756E-15</c:v>
                </c:pt>
                <c:pt idx="3419">
                  <c:v>1.7152086520562756E-15</c:v>
                </c:pt>
                <c:pt idx="3420">
                  <c:v>1.7152086520562756E-15</c:v>
                </c:pt>
                <c:pt idx="3421">
                  <c:v>1.7152086520562756E-15</c:v>
                </c:pt>
                <c:pt idx="3422">
                  <c:v>1.7152086520562756E-15</c:v>
                </c:pt>
                <c:pt idx="3423">
                  <c:v>1.7152086520562756E-15</c:v>
                </c:pt>
                <c:pt idx="3424">
                  <c:v>1.7152086520562756E-15</c:v>
                </c:pt>
                <c:pt idx="3425">
                  <c:v>1.7152086520562756E-15</c:v>
                </c:pt>
                <c:pt idx="3426">
                  <c:v>1.7152086520562756E-15</c:v>
                </c:pt>
                <c:pt idx="3427">
                  <c:v>1.7152086520562756E-15</c:v>
                </c:pt>
                <c:pt idx="3428">
                  <c:v>1.7152086520562756E-15</c:v>
                </c:pt>
                <c:pt idx="3429">
                  <c:v>1.7152086520562756E-15</c:v>
                </c:pt>
                <c:pt idx="3430">
                  <c:v>1.7152086520562756E-15</c:v>
                </c:pt>
                <c:pt idx="3431">
                  <c:v>1.7152086520562756E-15</c:v>
                </c:pt>
                <c:pt idx="3432">
                  <c:v>1.7152086520562756E-15</c:v>
                </c:pt>
                <c:pt idx="3433">
                  <c:v>1.7152086520562756E-15</c:v>
                </c:pt>
                <c:pt idx="3434">
                  <c:v>1.7152086520562756E-15</c:v>
                </c:pt>
                <c:pt idx="3435">
                  <c:v>1.7152086520562756E-15</c:v>
                </c:pt>
                <c:pt idx="3436">
                  <c:v>1.7152086520562756E-15</c:v>
                </c:pt>
                <c:pt idx="3437">
                  <c:v>1.7152086520562756E-15</c:v>
                </c:pt>
                <c:pt idx="3438">
                  <c:v>1.7152086520562756E-15</c:v>
                </c:pt>
                <c:pt idx="3439">
                  <c:v>1.7152086520562756E-15</c:v>
                </c:pt>
                <c:pt idx="3440">
                  <c:v>1.7152086520562756E-15</c:v>
                </c:pt>
                <c:pt idx="3441">
                  <c:v>1.7152086520562756E-15</c:v>
                </c:pt>
                <c:pt idx="3442">
                  <c:v>1.7152086520562756E-15</c:v>
                </c:pt>
                <c:pt idx="3443">
                  <c:v>1.7152086520562756E-15</c:v>
                </c:pt>
                <c:pt idx="3444">
                  <c:v>1.7152086520562756E-15</c:v>
                </c:pt>
                <c:pt idx="3445">
                  <c:v>1.7152086520562756E-15</c:v>
                </c:pt>
                <c:pt idx="3446">
                  <c:v>1.7152086520562756E-15</c:v>
                </c:pt>
                <c:pt idx="3447">
                  <c:v>1.7152086520562756E-15</c:v>
                </c:pt>
                <c:pt idx="3448">
                  <c:v>1.7152086520562756E-15</c:v>
                </c:pt>
                <c:pt idx="3449">
                  <c:v>1.7152086520562756E-15</c:v>
                </c:pt>
                <c:pt idx="3450">
                  <c:v>1.7152086520562756E-15</c:v>
                </c:pt>
                <c:pt idx="3451">
                  <c:v>1.7152086520562756E-15</c:v>
                </c:pt>
                <c:pt idx="3452">
                  <c:v>1.7152086520562756E-15</c:v>
                </c:pt>
                <c:pt idx="3453">
                  <c:v>1.7152086520562756E-15</c:v>
                </c:pt>
                <c:pt idx="3454">
                  <c:v>1.7152086520562756E-15</c:v>
                </c:pt>
                <c:pt idx="3455">
                  <c:v>1.7152086520562756E-15</c:v>
                </c:pt>
                <c:pt idx="3456">
                  <c:v>1.7152086520562756E-15</c:v>
                </c:pt>
                <c:pt idx="3457">
                  <c:v>1.7152086520562756E-15</c:v>
                </c:pt>
                <c:pt idx="3458">
                  <c:v>1.7152086520562756E-15</c:v>
                </c:pt>
                <c:pt idx="3459">
                  <c:v>1.7152086520562756E-15</c:v>
                </c:pt>
                <c:pt idx="3460">
                  <c:v>1.7152086520562756E-15</c:v>
                </c:pt>
                <c:pt idx="3461">
                  <c:v>1.7152086520562756E-15</c:v>
                </c:pt>
                <c:pt idx="3462">
                  <c:v>1.7152086520562756E-15</c:v>
                </c:pt>
                <c:pt idx="3463">
                  <c:v>1.7152086520562756E-15</c:v>
                </c:pt>
                <c:pt idx="3464">
                  <c:v>1.7152086520562756E-15</c:v>
                </c:pt>
                <c:pt idx="3465">
                  <c:v>1.7152086520562756E-15</c:v>
                </c:pt>
                <c:pt idx="3466">
                  <c:v>1.7152086520562756E-15</c:v>
                </c:pt>
                <c:pt idx="3467">
                  <c:v>1.7152086520562756E-15</c:v>
                </c:pt>
                <c:pt idx="3468">
                  <c:v>1.7152086520562756E-15</c:v>
                </c:pt>
                <c:pt idx="3469">
                  <c:v>1.7152086520562756E-15</c:v>
                </c:pt>
                <c:pt idx="3470">
                  <c:v>1.7152086520562756E-15</c:v>
                </c:pt>
                <c:pt idx="3471">
                  <c:v>1.7152086520562756E-15</c:v>
                </c:pt>
                <c:pt idx="3472">
                  <c:v>1.7152086520562756E-15</c:v>
                </c:pt>
                <c:pt idx="3473">
                  <c:v>1.7152086520562756E-15</c:v>
                </c:pt>
                <c:pt idx="3474">
                  <c:v>1.7152086520562756E-15</c:v>
                </c:pt>
                <c:pt idx="3475">
                  <c:v>1.7152086520562756E-15</c:v>
                </c:pt>
                <c:pt idx="3476">
                  <c:v>1.7152086520562756E-15</c:v>
                </c:pt>
                <c:pt idx="3477">
                  <c:v>1.7152086520562756E-15</c:v>
                </c:pt>
                <c:pt idx="3478">
                  <c:v>1.7152086520562756E-15</c:v>
                </c:pt>
                <c:pt idx="3479">
                  <c:v>1.7152086520562756E-15</c:v>
                </c:pt>
                <c:pt idx="3480">
                  <c:v>1.7152086520562756E-15</c:v>
                </c:pt>
                <c:pt idx="3481">
                  <c:v>1.7152086520562756E-15</c:v>
                </c:pt>
                <c:pt idx="3482">
                  <c:v>1.7152086520562756E-15</c:v>
                </c:pt>
                <c:pt idx="3483">
                  <c:v>1.7152086520562756E-15</c:v>
                </c:pt>
                <c:pt idx="3484">
                  <c:v>1.7152086520562756E-15</c:v>
                </c:pt>
                <c:pt idx="3485">
                  <c:v>1.7152086520562756E-15</c:v>
                </c:pt>
                <c:pt idx="3486">
                  <c:v>1.7152086520562756E-15</c:v>
                </c:pt>
                <c:pt idx="3487">
                  <c:v>1.7152086520562756E-15</c:v>
                </c:pt>
                <c:pt idx="3488">
                  <c:v>1.7152086520562756E-15</c:v>
                </c:pt>
                <c:pt idx="3489">
                  <c:v>1.7152086520562756E-15</c:v>
                </c:pt>
                <c:pt idx="3490">
                  <c:v>1.7152086520562756E-15</c:v>
                </c:pt>
                <c:pt idx="3491">
                  <c:v>1.7152086520562756E-15</c:v>
                </c:pt>
                <c:pt idx="3492">
                  <c:v>1.7152086520562756E-15</c:v>
                </c:pt>
                <c:pt idx="3493">
                  <c:v>1.7152086520562756E-15</c:v>
                </c:pt>
                <c:pt idx="3494">
                  <c:v>1.7152086520562756E-15</c:v>
                </c:pt>
                <c:pt idx="3495">
                  <c:v>1.7152086520562756E-15</c:v>
                </c:pt>
                <c:pt idx="3496">
                  <c:v>1.7152086520562756E-15</c:v>
                </c:pt>
                <c:pt idx="3497">
                  <c:v>1.7152086520562756E-15</c:v>
                </c:pt>
                <c:pt idx="3498">
                  <c:v>1.7152086520562756E-15</c:v>
                </c:pt>
                <c:pt idx="3499">
                  <c:v>1.7152086520562756E-15</c:v>
                </c:pt>
                <c:pt idx="3500">
                  <c:v>1.7152086520562756E-15</c:v>
                </c:pt>
                <c:pt idx="3501">
                  <c:v>1.7152086520562756E-15</c:v>
                </c:pt>
                <c:pt idx="3502">
                  <c:v>1.7152086520562756E-15</c:v>
                </c:pt>
                <c:pt idx="3503">
                  <c:v>1.7152086520562756E-15</c:v>
                </c:pt>
                <c:pt idx="3504">
                  <c:v>1.7152086520562756E-15</c:v>
                </c:pt>
                <c:pt idx="3505">
                  <c:v>1.7152086520562756E-15</c:v>
                </c:pt>
                <c:pt idx="3506">
                  <c:v>1.7152086520562756E-15</c:v>
                </c:pt>
                <c:pt idx="3507">
                  <c:v>1.7152086520562756E-15</c:v>
                </c:pt>
                <c:pt idx="3508">
                  <c:v>1.7152086520562756E-15</c:v>
                </c:pt>
                <c:pt idx="3509">
                  <c:v>1.7152086520562756E-15</c:v>
                </c:pt>
                <c:pt idx="3510">
                  <c:v>1.7152086520562756E-15</c:v>
                </c:pt>
                <c:pt idx="3511">
                  <c:v>1.7152086520562756E-15</c:v>
                </c:pt>
                <c:pt idx="3512">
                  <c:v>1.7152086520562756E-15</c:v>
                </c:pt>
                <c:pt idx="3513">
                  <c:v>1.7152086520562756E-15</c:v>
                </c:pt>
                <c:pt idx="3514">
                  <c:v>1.7152086520562756E-15</c:v>
                </c:pt>
                <c:pt idx="3515">
                  <c:v>1.7152086520562756E-15</c:v>
                </c:pt>
                <c:pt idx="3516">
                  <c:v>1.7152086520562756E-15</c:v>
                </c:pt>
                <c:pt idx="3517">
                  <c:v>1.7152086520562756E-15</c:v>
                </c:pt>
                <c:pt idx="3518">
                  <c:v>1.7152086520562756E-15</c:v>
                </c:pt>
                <c:pt idx="3519">
                  <c:v>1.7152086520562756E-15</c:v>
                </c:pt>
                <c:pt idx="3520">
                  <c:v>1.7152086520562756E-15</c:v>
                </c:pt>
                <c:pt idx="3521">
                  <c:v>1.7152086520562756E-15</c:v>
                </c:pt>
                <c:pt idx="3522">
                  <c:v>1.7152086520562756E-15</c:v>
                </c:pt>
                <c:pt idx="3523">
                  <c:v>1.7152086520562756E-15</c:v>
                </c:pt>
                <c:pt idx="3524">
                  <c:v>1.7152086520562756E-15</c:v>
                </c:pt>
                <c:pt idx="3525">
                  <c:v>1.7152086520562756E-15</c:v>
                </c:pt>
                <c:pt idx="3526">
                  <c:v>1.7152086520562756E-15</c:v>
                </c:pt>
                <c:pt idx="3527">
                  <c:v>1.7152086520562756E-15</c:v>
                </c:pt>
                <c:pt idx="3528">
                  <c:v>1.7152086520562756E-15</c:v>
                </c:pt>
                <c:pt idx="3529">
                  <c:v>1.7152086520562756E-15</c:v>
                </c:pt>
                <c:pt idx="3530">
                  <c:v>1.7152086520562756E-15</c:v>
                </c:pt>
                <c:pt idx="3531">
                  <c:v>1.7152086520562756E-15</c:v>
                </c:pt>
                <c:pt idx="3532">
                  <c:v>1.7152086520562756E-15</c:v>
                </c:pt>
                <c:pt idx="3533">
                  <c:v>1.7152086520562756E-15</c:v>
                </c:pt>
                <c:pt idx="3534">
                  <c:v>1.7152086520562756E-15</c:v>
                </c:pt>
                <c:pt idx="3535">
                  <c:v>1.7152086520562756E-15</c:v>
                </c:pt>
                <c:pt idx="3536">
                  <c:v>1.7152086520562756E-15</c:v>
                </c:pt>
                <c:pt idx="3537">
                  <c:v>1.7152086520562756E-15</c:v>
                </c:pt>
                <c:pt idx="3538">
                  <c:v>1.7152086520562756E-15</c:v>
                </c:pt>
                <c:pt idx="3539">
                  <c:v>1.7152086520562756E-15</c:v>
                </c:pt>
                <c:pt idx="3540">
                  <c:v>1.7152086520562756E-15</c:v>
                </c:pt>
                <c:pt idx="3541">
                  <c:v>1.7152086520562756E-15</c:v>
                </c:pt>
                <c:pt idx="3542">
                  <c:v>1.7152086520562756E-15</c:v>
                </c:pt>
                <c:pt idx="3543">
                  <c:v>1.7152086520562756E-15</c:v>
                </c:pt>
                <c:pt idx="3544">
                  <c:v>1.7152086520562756E-15</c:v>
                </c:pt>
                <c:pt idx="3545">
                  <c:v>1.7152086520562756E-15</c:v>
                </c:pt>
                <c:pt idx="3546">
                  <c:v>1.7152086520562756E-15</c:v>
                </c:pt>
                <c:pt idx="3547">
                  <c:v>1.7152086520562756E-15</c:v>
                </c:pt>
                <c:pt idx="3548">
                  <c:v>1.7152086520562756E-15</c:v>
                </c:pt>
                <c:pt idx="3549">
                  <c:v>1.7152086520562756E-15</c:v>
                </c:pt>
                <c:pt idx="3550">
                  <c:v>1.7152086520562756E-15</c:v>
                </c:pt>
                <c:pt idx="3551">
                  <c:v>1.7152086520562756E-15</c:v>
                </c:pt>
                <c:pt idx="3552">
                  <c:v>1.7152086520562756E-15</c:v>
                </c:pt>
                <c:pt idx="3553">
                  <c:v>1.7152086520562756E-15</c:v>
                </c:pt>
                <c:pt idx="3554">
                  <c:v>1.7152086520562756E-15</c:v>
                </c:pt>
                <c:pt idx="3555">
                  <c:v>1.7152086520562756E-15</c:v>
                </c:pt>
                <c:pt idx="3556">
                  <c:v>1.7152086520562756E-15</c:v>
                </c:pt>
                <c:pt idx="3557">
                  <c:v>1.7152086520562756E-15</c:v>
                </c:pt>
                <c:pt idx="3558">
                  <c:v>1.7152086520562756E-15</c:v>
                </c:pt>
                <c:pt idx="3559">
                  <c:v>1.7152086520562756E-15</c:v>
                </c:pt>
                <c:pt idx="3560">
                  <c:v>1.7152086520562756E-15</c:v>
                </c:pt>
                <c:pt idx="3561">
                  <c:v>1.7152086520562756E-15</c:v>
                </c:pt>
                <c:pt idx="3562">
                  <c:v>1.7152086520562756E-15</c:v>
                </c:pt>
                <c:pt idx="3563">
                  <c:v>1.7152086520562756E-15</c:v>
                </c:pt>
                <c:pt idx="3564">
                  <c:v>1.7152086520562756E-15</c:v>
                </c:pt>
                <c:pt idx="3565">
                  <c:v>1.7152086520562756E-15</c:v>
                </c:pt>
                <c:pt idx="3566">
                  <c:v>1.7152086520562756E-15</c:v>
                </c:pt>
                <c:pt idx="3567">
                  <c:v>1.7152086520562756E-15</c:v>
                </c:pt>
                <c:pt idx="3568">
                  <c:v>1.7152086520562756E-15</c:v>
                </c:pt>
                <c:pt idx="3569">
                  <c:v>1.7152086520562756E-15</c:v>
                </c:pt>
                <c:pt idx="3570">
                  <c:v>1.7152086520562756E-15</c:v>
                </c:pt>
                <c:pt idx="3571">
                  <c:v>1.7152086520562756E-15</c:v>
                </c:pt>
                <c:pt idx="3572">
                  <c:v>1.7152086520562756E-15</c:v>
                </c:pt>
                <c:pt idx="3573">
                  <c:v>1.7152086520562756E-15</c:v>
                </c:pt>
                <c:pt idx="3574">
                  <c:v>1.7152086520562756E-15</c:v>
                </c:pt>
                <c:pt idx="3575">
                  <c:v>1.7152086520562756E-15</c:v>
                </c:pt>
                <c:pt idx="3576">
                  <c:v>1.7152086520562756E-15</c:v>
                </c:pt>
                <c:pt idx="3577">
                  <c:v>1.7152086520562756E-15</c:v>
                </c:pt>
                <c:pt idx="3578">
                  <c:v>1.7152086520562756E-15</c:v>
                </c:pt>
                <c:pt idx="3579">
                  <c:v>1.7152086520562756E-15</c:v>
                </c:pt>
                <c:pt idx="3580">
                  <c:v>1.7152086520562756E-15</c:v>
                </c:pt>
                <c:pt idx="3581">
                  <c:v>1.7152086520562756E-15</c:v>
                </c:pt>
                <c:pt idx="3582">
                  <c:v>1.7152086520562756E-15</c:v>
                </c:pt>
                <c:pt idx="3583">
                  <c:v>1.7152086520562756E-15</c:v>
                </c:pt>
                <c:pt idx="3584">
                  <c:v>1.7152086520562756E-15</c:v>
                </c:pt>
                <c:pt idx="3585">
                  <c:v>1.7152086520562756E-15</c:v>
                </c:pt>
                <c:pt idx="3586">
                  <c:v>1.7152086520562756E-15</c:v>
                </c:pt>
                <c:pt idx="3587">
                  <c:v>1.7152086520562756E-15</c:v>
                </c:pt>
                <c:pt idx="3588">
                  <c:v>1.7152086520562756E-15</c:v>
                </c:pt>
                <c:pt idx="3589">
                  <c:v>1.7152086520562756E-15</c:v>
                </c:pt>
                <c:pt idx="3590">
                  <c:v>1.7152086520562756E-15</c:v>
                </c:pt>
                <c:pt idx="3591">
                  <c:v>1.7152086520562756E-15</c:v>
                </c:pt>
                <c:pt idx="3592">
                  <c:v>1.7152086520562756E-15</c:v>
                </c:pt>
                <c:pt idx="3593">
                  <c:v>1.7152086520562756E-15</c:v>
                </c:pt>
                <c:pt idx="3594">
                  <c:v>1.7152086520562756E-15</c:v>
                </c:pt>
                <c:pt idx="3595">
                  <c:v>1.7152086520562756E-15</c:v>
                </c:pt>
                <c:pt idx="3596">
                  <c:v>1.7152086520562756E-15</c:v>
                </c:pt>
                <c:pt idx="3597">
                  <c:v>1.7152086520562756E-15</c:v>
                </c:pt>
                <c:pt idx="3598">
                  <c:v>1.7152086520562756E-15</c:v>
                </c:pt>
                <c:pt idx="3599">
                  <c:v>1.7152086520562756E-15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B0-BB42-951A-CFF644B4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260720"/>
        <c:axId val="315259936"/>
      </c:scatterChart>
      <c:valAx>
        <c:axId val="31526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59936"/>
        <c:crosses val="autoZero"/>
        <c:crossBetween val="midCat"/>
      </c:valAx>
      <c:valAx>
        <c:axId val="31525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15260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'Processed Potentiostat'!$B$1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'Processed Potentiostat'!$A$3:$A$4503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-0.36126406666666672</c:v>
                </c:pt>
                <c:pt idx="9">
                  <c:v>-0.27675688333333331</c:v>
                </c:pt>
                <c:pt idx="10">
                  <c:v>-0.19338183333333334</c:v>
                </c:pt>
                <c:pt idx="11">
                  <c:v>-0.12583232</c:v>
                </c:pt>
                <c:pt idx="12">
                  <c:v>-0.11809435666666666</c:v>
                </c:pt>
                <c:pt idx="13">
                  <c:v>-0.11340232666666666</c:v>
                </c:pt>
                <c:pt idx="14">
                  <c:v>-0.11285533833333333</c:v>
                </c:pt>
                <c:pt idx="15">
                  <c:v>-0.11004165</c:v>
                </c:pt>
                <c:pt idx="16">
                  <c:v>-0.10884548000000001</c:v>
                </c:pt>
                <c:pt idx="17">
                  <c:v>-0.10820202</c:v>
                </c:pt>
                <c:pt idx="18">
                  <c:v>-0.10725778000000001</c:v>
                </c:pt>
                <c:pt idx="19">
                  <c:v>-0.10579889666666667</c:v>
                </c:pt>
                <c:pt idx="20">
                  <c:v>-0.10485022000000001</c:v>
                </c:pt>
                <c:pt idx="21">
                  <c:v>-0.10436921166666666</c:v>
                </c:pt>
                <c:pt idx="22">
                  <c:v>-0.10356710833333334</c:v>
                </c:pt>
                <c:pt idx="23">
                  <c:v>-0.10295221</c:v>
                </c:pt>
                <c:pt idx="24">
                  <c:v>-0.10219009666666666</c:v>
                </c:pt>
                <c:pt idx="25">
                  <c:v>-0.10119888833333333</c:v>
                </c:pt>
                <c:pt idx="26">
                  <c:v>-0.10093808166666667</c:v>
                </c:pt>
                <c:pt idx="27">
                  <c:v>-0.10164944333333333</c:v>
                </c:pt>
                <c:pt idx="28">
                  <c:v>-0.10009981833333333</c:v>
                </c:pt>
                <c:pt idx="29">
                  <c:v>-9.9825685000000011E-2</c:v>
                </c:pt>
                <c:pt idx="30">
                  <c:v>-9.9123208333333337E-2</c:v>
                </c:pt>
                <c:pt idx="31">
                  <c:v>-9.8911261666666667E-2</c:v>
                </c:pt>
                <c:pt idx="32">
                  <c:v>-9.8155489999999998E-2</c:v>
                </c:pt>
                <c:pt idx="33">
                  <c:v>-9.7237896666666671E-2</c:v>
                </c:pt>
                <c:pt idx="34">
                  <c:v>-9.7857244999999995E-2</c:v>
                </c:pt>
                <c:pt idx="35">
                  <c:v>-9.6935836666666664E-2</c:v>
                </c:pt>
                <c:pt idx="36">
                  <c:v>-9.6544941666666662E-2</c:v>
                </c:pt>
                <c:pt idx="37">
                  <c:v>-9.6214334999999998E-2</c:v>
                </c:pt>
                <c:pt idx="38">
                  <c:v>-9.6090595000000001E-2</c:v>
                </c:pt>
                <c:pt idx="39">
                  <c:v>-9.5829153333333333E-2</c:v>
                </c:pt>
                <c:pt idx="40">
                  <c:v>-9.5900861666666656E-2</c:v>
                </c:pt>
                <c:pt idx="41">
                  <c:v>-9.5799963333333335E-2</c:v>
                </c:pt>
                <c:pt idx="42">
                  <c:v>-9.5784091666666654E-2</c:v>
                </c:pt>
                <c:pt idx="43">
                  <c:v>-9.6071561666666666E-2</c:v>
                </c:pt>
                <c:pt idx="44">
                  <c:v>-9.5325938333333332E-2</c:v>
                </c:pt>
                <c:pt idx="45">
                  <c:v>-9.5193934999999993E-2</c:v>
                </c:pt>
                <c:pt idx="46">
                  <c:v>-9.4212898333333323E-2</c:v>
                </c:pt>
                <c:pt idx="47">
                  <c:v>-9.4706591666666673E-2</c:v>
                </c:pt>
                <c:pt idx="48">
                  <c:v>-9.5521386666666666E-2</c:v>
                </c:pt>
                <c:pt idx="49">
                  <c:v>-9.5122233333333334E-2</c:v>
                </c:pt>
                <c:pt idx="50">
                  <c:v>-9.5073381666666665E-2</c:v>
                </c:pt>
                <c:pt idx="51">
                  <c:v>-9.473641666666667E-2</c:v>
                </c:pt>
                <c:pt idx="52">
                  <c:v>-9.5054331666666672E-2</c:v>
                </c:pt>
                <c:pt idx="53">
                  <c:v>-9.4844293333333329E-2</c:v>
                </c:pt>
                <c:pt idx="54">
                  <c:v>-9.5516936666666663E-2</c:v>
                </c:pt>
                <c:pt idx="55">
                  <c:v>-9.5617206666666676E-2</c:v>
                </c:pt>
                <c:pt idx="56">
                  <c:v>-9.575045833333333E-2</c:v>
                </c:pt>
                <c:pt idx="57">
                  <c:v>-9.5243438333333333E-2</c:v>
                </c:pt>
                <c:pt idx="58">
                  <c:v>-9.6107093333333324E-2</c:v>
                </c:pt>
                <c:pt idx="59">
                  <c:v>-0.10160565333333334</c:v>
                </c:pt>
                <c:pt idx="60">
                  <c:v>-0.11253423666666666</c:v>
                </c:pt>
                <c:pt idx="61">
                  <c:v>-0.11127397999999999</c:v>
                </c:pt>
                <c:pt idx="62">
                  <c:v>-0.10918813499999999</c:v>
                </c:pt>
                <c:pt idx="63">
                  <c:v>-0.10998009833333335</c:v>
                </c:pt>
                <c:pt idx="64">
                  <c:v>-0.10889941</c:v>
                </c:pt>
                <c:pt idx="65">
                  <c:v>-0.10739928833333333</c:v>
                </c:pt>
                <c:pt idx="66">
                  <c:v>-0.10656228833333332</c:v>
                </c:pt>
                <c:pt idx="67">
                  <c:v>-0.10573481</c:v>
                </c:pt>
                <c:pt idx="68">
                  <c:v>-0.10619614999999999</c:v>
                </c:pt>
                <c:pt idx="69">
                  <c:v>-0.10480769500000001</c:v>
                </c:pt>
                <c:pt idx="70">
                  <c:v>-0.10529251166666667</c:v>
                </c:pt>
                <c:pt idx="71">
                  <c:v>-0.10434509166666667</c:v>
                </c:pt>
                <c:pt idx="72">
                  <c:v>-0.10516750000000001</c:v>
                </c:pt>
                <c:pt idx="73">
                  <c:v>-0.10361724666666668</c:v>
                </c:pt>
                <c:pt idx="74">
                  <c:v>-0.10291667833333333</c:v>
                </c:pt>
                <c:pt idx="75">
                  <c:v>-0.10523730166666666</c:v>
                </c:pt>
                <c:pt idx="76">
                  <c:v>-0.105100235</c:v>
                </c:pt>
                <c:pt idx="77">
                  <c:v>-0.10556220166666666</c:v>
                </c:pt>
                <c:pt idx="78">
                  <c:v>-0.10438507333333333</c:v>
                </c:pt>
                <c:pt idx="79">
                  <c:v>-0.10382158</c:v>
                </c:pt>
                <c:pt idx="80">
                  <c:v>-0.10297061666666667</c:v>
                </c:pt>
                <c:pt idx="81">
                  <c:v>-0.104792475</c:v>
                </c:pt>
                <c:pt idx="82">
                  <c:v>-0.103255535</c:v>
                </c:pt>
                <c:pt idx="83">
                  <c:v>-0.10216724000000001</c:v>
                </c:pt>
                <c:pt idx="84">
                  <c:v>-0.10365278666666668</c:v>
                </c:pt>
                <c:pt idx="85">
                  <c:v>-0.10299536333333334</c:v>
                </c:pt>
                <c:pt idx="86">
                  <c:v>-0.10319208333333334</c:v>
                </c:pt>
                <c:pt idx="87">
                  <c:v>-0.10225037666666667</c:v>
                </c:pt>
                <c:pt idx="88">
                  <c:v>-0.10214186500000001</c:v>
                </c:pt>
                <c:pt idx="89">
                  <c:v>-0.102079685</c:v>
                </c:pt>
                <c:pt idx="90">
                  <c:v>-0.10236205999999999</c:v>
                </c:pt>
                <c:pt idx="91">
                  <c:v>-0.10151744666666666</c:v>
                </c:pt>
                <c:pt idx="92">
                  <c:v>-0.10140767166666667</c:v>
                </c:pt>
                <c:pt idx="93">
                  <c:v>-0.10042979666666667</c:v>
                </c:pt>
                <c:pt idx="94">
                  <c:v>-9.9358630000000003E-2</c:v>
                </c:pt>
                <c:pt idx="95">
                  <c:v>-9.9771746666666675E-2</c:v>
                </c:pt>
                <c:pt idx="96">
                  <c:v>-9.9366886666666668E-2</c:v>
                </c:pt>
                <c:pt idx="97">
                  <c:v>-9.9583911666666663E-2</c:v>
                </c:pt>
                <c:pt idx="98">
                  <c:v>-9.9925946666666668E-2</c:v>
                </c:pt>
                <c:pt idx="99">
                  <c:v>-9.9430346666666669E-2</c:v>
                </c:pt>
                <c:pt idx="100">
                  <c:v>-9.9627065000000001E-2</c:v>
                </c:pt>
                <c:pt idx="101">
                  <c:v>-0.10015502000000001</c:v>
                </c:pt>
                <c:pt idx="102">
                  <c:v>-0.10000971166666667</c:v>
                </c:pt>
                <c:pt idx="103">
                  <c:v>-0.10032064833333335</c:v>
                </c:pt>
                <c:pt idx="104">
                  <c:v>-9.9667668333333334E-2</c:v>
                </c:pt>
                <c:pt idx="105">
                  <c:v>-0.10135055333333334</c:v>
                </c:pt>
                <c:pt idx="106">
                  <c:v>-0.10503741833333334</c:v>
                </c:pt>
                <c:pt idx="107">
                  <c:v>-0.11680172999999999</c:v>
                </c:pt>
                <c:pt idx="108">
                  <c:v>-0.11601866833333332</c:v>
                </c:pt>
                <c:pt idx="109">
                  <c:v>-0.11528129499999999</c:v>
                </c:pt>
                <c:pt idx="110">
                  <c:v>-0.11418159</c:v>
                </c:pt>
                <c:pt idx="111">
                  <c:v>-0.11339281333333333</c:v>
                </c:pt>
                <c:pt idx="112">
                  <c:v>-0.11357494166666667</c:v>
                </c:pt>
                <c:pt idx="113">
                  <c:v>-0.11232356166666667</c:v>
                </c:pt>
                <c:pt idx="114">
                  <c:v>-0.11092242333333333</c:v>
                </c:pt>
                <c:pt idx="115">
                  <c:v>-0.11088942666666667</c:v>
                </c:pt>
                <c:pt idx="116">
                  <c:v>-0.11109884499999999</c:v>
                </c:pt>
                <c:pt idx="117">
                  <c:v>-0.11032656833333333</c:v>
                </c:pt>
                <c:pt idx="118">
                  <c:v>-0.11024977333333334</c:v>
                </c:pt>
                <c:pt idx="119">
                  <c:v>-0.11054612</c:v>
                </c:pt>
                <c:pt idx="120">
                  <c:v>-0.10821534000000001</c:v>
                </c:pt>
                <c:pt idx="121">
                  <c:v>-0.10952255666666666</c:v>
                </c:pt>
                <c:pt idx="122">
                  <c:v>-0.10912024999999999</c:v>
                </c:pt>
                <c:pt idx="123">
                  <c:v>-0.10985635166666667</c:v>
                </c:pt>
                <c:pt idx="124">
                  <c:v>-0.10829339833333333</c:v>
                </c:pt>
                <c:pt idx="125">
                  <c:v>-0.10786190000000001</c:v>
                </c:pt>
                <c:pt idx="126">
                  <c:v>-0.10766200166666667</c:v>
                </c:pt>
                <c:pt idx="127">
                  <c:v>-0.10889117</c:v>
                </c:pt>
                <c:pt idx="128">
                  <c:v>-0.10690178</c:v>
                </c:pt>
                <c:pt idx="129">
                  <c:v>-0.10602036333333334</c:v>
                </c:pt>
                <c:pt idx="130">
                  <c:v>-0.10611364833333334</c:v>
                </c:pt>
                <c:pt idx="131">
                  <c:v>-0.105048195</c:v>
                </c:pt>
                <c:pt idx="132">
                  <c:v>-0.104048745</c:v>
                </c:pt>
                <c:pt idx="133">
                  <c:v>-0.10363055833333333</c:v>
                </c:pt>
                <c:pt idx="134">
                  <c:v>-0.103438925</c:v>
                </c:pt>
                <c:pt idx="135">
                  <c:v>-0.10416805</c:v>
                </c:pt>
                <c:pt idx="136">
                  <c:v>-0.10280309500000001</c:v>
                </c:pt>
                <c:pt idx="137">
                  <c:v>-0.10288875833333333</c:v>
                </c:pt>
                <c:pt idx="138">
                  <c:v>-0.102107605</c:v>
                </c:pt>
                <c:pt idx="139">
                  <c:v>-0.10171290166666667</c:v>
                </c:pt>
                <c:pt idx="140">
                  <c:v>-0.10138292333333333</c:v>
                </c:pt>
                <c:pt idx="141">
                  <c:v>-0.10089809833333334</c:v>
                </c:pt>
                <c:pt idx="142">
                  <c:v>-0.10111069666666667</c:v>
                </c:pt>
                <c:pt idx="143">
                  <c:v>-0.10203653166666667</c:v>
                </c:pt>
                <c:pt idx="144">
                  <c:v>-0.101129715</c:v>
                </c:pt>
                <c:pt idx="145">
                  <c:v>-0.10335960333333333</c:v>
                </c:pt>
                <c:pt idx="146">
                  <c:v>-0.10337738166666667</c:v>
                </c:pt>
                <c:pt idx="147">
                  <c:v>-0.10272059500000001</c:v>
                </c:pt>
                <c:pt idx="148">
                  <c:v>-0.10363628</c:v>
                </c:pt>
                <c:pt idx="149">
                  <c:v>-0.10480515999999999</c:v>
                </c:pt>
                <c:pt idx="150">
                  <c:v>-0.12347362833333334</c:v>
                </c:pt>
                <c:pt idx="151">
                  <c:v>-0.12128435</c:v>
                </c:pt>
                <c:pt idx="152">
                  <c:v>-0.11953419833333333</c:v>
                </c:pt>
                <c:pt idx="153">
                  <c:v>-0.11921437500000001</c:v>
                </c:pt>
                <c:pt idx="154">
                  <c:v>-0.11883299333333334</c:v>
                </c:pt>
                <c:pt idx="155">
                  <c:v>-0.11646287500000001</c:v>
                </c:pt>
                <c:pt idx="156">
                  <c:v>-0.11844019166666667</c:v>
                </c:pt>
                <c:pt idx="157">
                  <c:v>-0.11758289333333334</c:v>
                </c:pt>
                <c:pt idx="158">
                  <c:v>-0.11574897833333334</c:v>
                </c:pt>
                <c:pt idx="159">
                  <c:v>-0.11624712166666668</c:v>
                </c:pt>
                <c:pt idx="160">
                  <c:v>-0.11479267333333333</c:v>
                </c:pt>
                <c:pt idx="161">
                  <c:v>-0.11306411500000001</c:v>
                </c:pt>
                <c:pt idx="162">
                  <c:v>-0.11256406333333334</c:v>
                </c:pt>
                <c:pt idx="163">
                  <c:v>-0.11369551000000001</c:v>
                </c:pt>
                <c:pt idx="164">
                  <c:v>-0.11067304666666668</c:v>
                </c:pt>
                <c:pt idx="165">
                  <c:v>-0.11091480999999999</c:v>
                </c:pt>
                <c:pt idx="166">
                  <c:v>-0.11106519666666667</c:v>
                </c:pt>
                <c:pt idx="167">
                  <c:v>-0.1096958</c:v>
                </c:pt>
                <c:pt idx="168">
                  <c:v>-0.11001055166666666</c:v>
                </c:pt>
                <c:pt idx="169">
                  <c:v>-0.10868682833333333</c:v>
                </c:pt>
                <c:pt idx="170">
                  <c:v>-0.10888925333333334</c:v>
                </c:pt>
                <c:pt idx="171">
                  <c:v>-0.10870587833333333</c:v>
                </c:pt>
                <c:pt idx="172">
                  <c:v>-0.10778066333333333</c:v>
                </c:pt>
                <c:pt idx="173">
                  <c:v>-0.10757126</c:v>
                </c:pt>
                <c:pt idx="174">
                  <c:v>-0.108102385</c:v>
                </c:pt>
                <c:pt idx="175">
                  <c:v>-0.10642268666666667</c:v>
                </c:pt>
                <c:pt idx="176">
                  <c:v>-0.10610477166666667</c:v>
                </c:pt>
                <c:pt idx="177">
                  <c:v>-0.10610857</c:v>
                </c:pt>
                <c:pt idx="178">
                  <c:v>-0.10587695500000001</c:v>
                </c:pt>
                <c:pt idx="179">
                  <c:v>-0.10674885833333334</c:v>
                </c:pt>
                <c:pt idx="180">
                  <c:v>-0.10514021</c:v>
                </c:pt>
                <c:pt idx="181">
                  <c:v>-0.10484514166666667</c:v>
                </c:pt>
                <c:pt idx="182">
                  <c:v>-0.10442758333333332</c:v>
                </c:pt>
                <c:pt idx="183">
                  <c:v>-0.10456275166666668</c:v>
                </c:pt>
                <c:pt idx="184">
                  <c:v>-0.10401003333333333</c:v>
                </c:pt>
                <c:pt idx="185">
                  <c:v>-0.10334247666666667</c:v>
                </c:pt>
                <c:pt idx="186">
                  <c:v>-0.10305882333333334</c:v>
                </c:pt>
                <c:pt idx="187">
                  <c:v>-0.102559415</c:v>
                </c:pt>
                <c:pt idx="188">
                  <c:v>-0.10318954833333334</c:v>
                </c:pt>
                <c:pt idx="189">
                  <c:v>-0.10209808333333334</c:v>
                </c:pt>
                <c:pt idx="190">
                  <c:v>-0.10256892833333334</c:v>
                </c:pt>
                <c:pt idx="191">
                  <c:v>-0.10588774666666666</c:v>
                </c:pt>
                <c:pt idx="192">
                  <c:v>-0.106019735</c:v>
                </c:pt>
                <c:pt idx="193">
                  <c:v>-0.12849625666666667</c:v>
                </c:pt>
                <c:pt idx="194">
                  <c:v>-0.12572888499999998</c:v>
                </c:pt>
                <c:pt idx="195">
                  <c:v>-0.12427127333333333</c:v>
                </c:pt>
                <c:pt idx="196">
                  <c:v>-0.12386324333333333</c:v>
                </c:pt>
                <c:pt idx="197">
                  <c:v>-0.12189353333333333</c:v>
                </c:pt>
                <c:pt idx="198">
                  <c:v>-0.12243672999999999</c:v>
                </c:pt>
                <c:pt idx="199">
                  <c:v>-0.12002091333333334</c:v>
                </c:pt>
                <c:pt idx="200">
                  <c:v>-0.12077732166666667</c:v>
                </c:pt>
                <c:pt idx="201">
                  <c:v>-0.11853284</c:v>
                </c:pt>
                <c:pt idx="202">
                  <c:v>-0.11845923999999999</c:v>
                </c:pt>
                <c:pt idx="203">
                  <c:v>-0.11678269666666667</c:v>
                </c:pt>
                <c:pt idx="204">
                  <c:v>-0.11653584666666666</c:v>
                </c:pt>
                <c:pt idx="205">
                  <c:v>-0.115853675</c:v>
                </c:pt>
                <c:pt idx="206">
                  <c:v>-0.11546405166666666</c:v>
                </c:pt>
                <c:pt idx="207">
                  <c:v>-0.115196275</c:v>
                </c:pt>
                <c:pt idx="208">
                  <c:v>-0.11522228666666666</c:v>
                </c:pt>
                <c:pt idx="209">
                  <c:v>-0.115520525</c:v>
                </c:pt>
                <c:pt idx="210">
                  <c:v>-0.11482885666666666</c:v>
                </c:pt>
                <c:pt idx="211">
                  <c:v>-0.11420063166666666</c:v>
                </c:pt>
                <c:pt idx="212">
                  <c:v>-0.11349688333333334</c:v>
                </c:pt>
                <c:pt idx="213">
                  <c:v>-0.11372279333333334</c:v>
                </c:pt>
                <c:pt idx="214">
                  <c:v>-0.11122766333333334</c:v>
                </c:pt>
                <c:pt idx="215">
                  <c:v>-0.11026500833333334</c:v>
                </c:pt>
                <c:pt idx="216">
                  <c:v>-0.11005497</c:v>
                </c:pt>
                <c:pt idx="217">
                  <c:v>-0.10954541333333333</c:v>
                </c:pt>
                <c:pt idx="218">
                  <c:v>-0.10956761833333334</c:v>
                </c:pt>
                <c:pt idx="219">
                  <c:v>-0.10874014666666666</c:v>
                </c:pt>
                <c:pt idx="220">
                  <c:v>-0.10886006333333334</c:v>
                </c:pt>
                <c:pt idx="221">
                  <c:v>-0.10753191333333333</c:v>
                </c:pt>
                <c:pt idx="222">
                  <c:v>-0.10742847166666666</c:v>
                </c:pt>
                <c:pt idx="223">
                  <c:v>-0.106930335</c:v>
                </c:pt>
                <c:pt idx="224">
                  <c:v>-0.1066873</c:v>
                </c:pt>
                <c:pt idx="225">
                  <c:v>-0.10579953166666667</c:v>
                </c:pt>
                <c:pt idx="226">
                  <c:v>-0.10548795833333333</c:v>
                </c:pt>
                <c:pt idx="227">
                  <c:v>-0.10582365166666667</c:v>
                </c:pt>
                <c:pt idx="228">
                  <c:v>-0.10605019</c:v>
                </c:pt>
                <c:pt idx="229">
                  <c:v>-0.10543972666666666</c:v>
                </c:pt>
                <c:pt idx="230">
                  <c:v>-0.10501837666666666</c:v>
                </c:pt>
                <c:pt idx="231">
                  <c:v>-0.10687260666666668</c:v>
                </c:pt>
                <c:pt idx="232">
                  <c:v>-0.10700077999999999</c:v>
                </c:pt>
                <c:pt idx="233">
                  <c:v>-0.10607112166666667</c:v>
                </c:pt>
                <c:pt idx="234">
                  <c:v>-0.10689164</c:v>
                </c:pt>
                <c:pt idx="235">
                  <c:v>-0.12811741000000001</c:v>
                </c:pt>
                <c:pt idx="236">
                  <c:v>-0.12670422333333334</c:v>
                </c:pt>
                <c:pt idx="237">
                  <c:v>-0.12453970166666667</c:v>
                </c:pt>
                <c:pt idx="238">
                  <c:v>-0.12636472333333332</c:v>
                </c:pt>
                <c:pt idx="239">
                  <c:v>-0.12395969999999999</c:v>
                </c:pt>
                <c:pt idx="240">
                  <c:v>-0.12250906666666667</c:v>
                </c:pt>
                <c:pt idx="241">
                  <c:v>-0.12312904166666666</c:v>
                </c:pt>
                <c:pt idx="242">
                  <c:v>-0.12190241833333333</c:v>
                </c:pt>
                <c:pt idx="243">
                  <c:v>-0.12053744833333332</c:v>
                </c:pt>
                <c:pt idx="244">
                  <c:v>-0.122080095</c:v>
                </c:pt>
                <c:pt idx="245">
                  <c:v>-0.12095437833333333</c:v>
                </c:pt>
                <c:pt idx="246">
                  <c:v>-0.11860836333333333</c:v>
                </c:pt>
                <c:pt idx="247">
                  <c:v>-0.11867055166666667</c:v>
                </c:pt>
                <c:pt idx="248">
                  <c:v>-0.11831073833333333</c:v>
                </c:pt>
                <c:pt idx="249">
                  <c:v>-0.11827646833333333</c:v>
                </c:pt>
                <c:pt idx="250">
                  <c:v>-0.11711394</c:v>
                </c:pt>
                <c:pt idx="251">
                  <c:v>-0.11720721666666667</c:v>
                </c:pt>
                <c:pt idx="252">
                  <c:v>-0.11544248333333333</c:v>
                </c:pt>
                <c:pt idx="253">
                  <c:v>-0.11541773500000001</c:v>
                </c:pt>
                <c:pt idx="254">
                  <c:v>-0.11502366</c:v>
                </c:pt>
                <c:pt idx="255">
                  <c:v>-0.11351021166666667</c:v>
                </c:pt>
                <c:pt idx="256">
                  <c:v>-0.11253360166666666</c:v>
                </c:pt>
                <c:pt idx="257">
                  <c:v>-0.11314977833333333</c:v>
                </c:pt>
                <c:pt idx="258">
                  <c:v>-0.11153478666666666</c:v>
                </c:pt>
                <c:pt idx="259">
                  <c:v>-0.11045729333333335</c:v>
                </c:pt>
                <c:pt idx="260">
                  <c:v>-0.11015142666666668</c:v>
                </c:pt>
                <c:pt idx="261">
                  <c:v>-0.10974276000000001</c:v>
                </c:pt>
                <c:pt idx="262">
                  <c:v>-0.10891780833333334</c:v>
                </c:pt>
                <c:pt idx="263">
                  <c:v>-0.10865826666666667</c:v>
                </c:pt>
                <c:pt idx="264">
                  <c:v>-0.108175365</c:v>
                </c:pt>
                <c:pt idx="265">
                  <c:v>-0.10888292000000001</c:v>
                </c:pt>
                <c:pt idx="266">
                  <c:v>-0.10730093333333332</c:v>
                </c:pt>
                <c:pt idx="267">
                  <c:v>-0.10694746999999999</c:v>
                </c:pt>
                <c:pt idx="268">
                  <c:v>-0.10662828333333334</c:v>
                </c:pt>
                <c:pt idx="269">
                  <c:v>-0.10580397499999999</c:v>
                </c:pt>
                <c:pt idx="270">
                  <c:v>-0.10555712333333332</c:v>
                </c:pt>
                <c:pt idx="271">
                  <c:v>-0.10609651333333334</c:v>
                </c:pt>
                <c:pt idx="272">
                  <c:v>-0.10524745833333334</c:v>
                </c:pt>
                <c:pt idx="273">
                  <c:v>-0.10470108166666667</c:v>
                </c:pt>
                <c:pt idx="274">
                  <c:v>-0.103925005</c:v>
                </c:pt>
                <c:pt idx="275">
                  <c:v>-0.10446946666666666</c:v>
                </c:pt>
                <c:pt idx="276">
                  <c:v>-0.10481150166666667</c:v>
                </c:pt>
                <c:pt idx="277">
                  <c:v>-0.10548161666666668</c:v>
                </c:pt>
                <c:pt idx="278">
                  <c:v>-0.10548351666666668</c:v>
                </c:pt>
                <c:pt idx="279">
                  <c:v>-0.10528489000000001</c:v>
                </c:pt>
                <c:pt idx="280">
                  <c:v>-0.10628941833333333</c:v>
                </c:pt>
                <c:pt idx="281">
                  <c:v>-0.10733520166666667</c:v>
                </c:pt>
                <c:pt idx="282">
                  <c:v>-0.12984345</c:v>
                </c:pt>
                <c:pt idx="283">
                  <c:v>-0.12663505</c:v>
                </c:pt>
                <c:pt idx="284">
                  <c:v>-0.12534940999999999</c:v>
                </c:pt>
                <c:pt idx="285">
                  <c:v>-0.12530055000000001</c:v>
                </c:pt>
                <c:pt idx="286">
                  <c:v>-0.12457459833333333</c:v>
                </c:pt>
                <c:pt idx="287">
                  <c:v>-0.12233329666666666</c:v>
                </c:pt>
                <c:pt idx="288">
                  <c:v>-0.11942315166666666</c:v>
                </c:pt>
                <c:pt idx="289">
                  <c:v>-0.12122723333333334</c:v>
                </c:pt>
                <c:pt idx="290">
                  <c:v>-0.11946375333333334</c:v>
                </c:pt>
                <c:pt idx="291">
                  <c:v>-0.11927719166666666</c:v>
                </c:pt>
                <c:pt idx="292">
                  <c:v>-0.11806390333333333</c:v>
                </c:pt>
                <c:pt idx="293">
                  <c:v>-0.117870355</c:v>
                </c:pt>
                <c:pt idx="294">
                  <c:v>-0.11721483833333333</c:v>
                </c:pt>
                <c:pt idx="295">
                  <c:v>-0.11628645999999999</c:v>
                </c:pt>
                <c:pt idx="296">
                  <c:v>-0.11630550166666667</c:v>
                </c:pt>
                <c:pt idx="297">
                  <c:v>-0.11523370666666667</c:v>
                </c:pt>
                <c:pt idx="298">
                  <c:v>-0.11422155666666667</c:v>
                </c:pt>
                <c:pt idx="299">
                  <c:v>-0.11378878833333333</c:v>
                </c:pt>
                <c:pt idx="300">
                  <c:v>-0.11354130833333334</c:v>
                </c:pt>
                <c:pt idx="301">
                  <c:v>-0.11273159166666667</c:v>
                </c:pt>
                <c:pt idx="302">
                  <c:v>-0.11186032333333333</c:v>
                </c:pt>
                <c:pt idx="303">
                  <c:v>-0.11184890333333333</c:v>
                </c:pt>
                <c:pt idx="304">
                  <c:v>-0.11139645499999999</c:v>
                </c:pt>
                <c:pt idx="305">
                  <c:v>-0.10998071833333332</c:v>
                </c:pt>
                <c:pt idx="306">
                  <c:v>-0.11047061333333333</c:v>
                </c:pt>
                <c:pt idx="307">
                  <c:v>-0.1097085</c:v>
                </c:pt>
                <c:pt idx="308">
                  <c:v>-0.10948449</c:v>
                </c:pt>
                <c:pt idx="309">
                  <c:v>-0.10838477666666665</c:v>
                </c:pt>
                <c:pt idx="310">
                  <c:v>-0.107927895</c:v>
                </c:pt>
                <c:pt idx="311">
                  <c:v>-0.10772164666666666</c:v>
                </c:pt>
                <c:pt idx="312">
                  <c:v>-0.10666191500000001</c:v>
                </c:pt>
                <c:pt idx="313">
                  <c:v>-0.10697286166666667</c:v>
                </c:pt>
                <c:pt idx="314">
                  <c:v>-0.10594801833333332</c:v>
                </c:pt>
                <c:pt idx="315">
                  <c:v>-0.10608064333333332</c:v>
                </c:pt>
                <c:pt idx="316">
                  <c:v>-0.10477469833333333</c:v>
                </c:pt>
                <c:pt idx="317">
                  <c:v>-0.10588265333333333</c:v>
                </c:pt>
                <c:pt idx="318">
                  <c:v>-0.10500822</c:v>
                </c:pt>
                <c:pt idx="319">
                  <c:v>-0.10500567833333332</c:v>
                </c:pt>
                <c:pt idx="320">
                  <c:v>-0.10514655833333333</c:v>
                </c:pt>
                <c:pt idx="321">
                  <c:v>-0.10478548166666667</c:v>
                </c:pt>
                <c:pt idx="322">
                  <c:v>-0.10550127833333334</c:v>
                </c:pt>
                <c:pt idx="323">
                  <c:v>-0.10632115166666667</c:v>
                </c:pt>
                <c:pt idx="324">
                  <c:v>-0.10688908833333333</c:v>
                </c:pt>
                <c:pt idx="325">
                  <c:v>-0.12982885833333332</c:v>
                </c:pt>
                <c:pt idx="326">
                  <c:v>-0.12691744166666666</c:v>
                </c:pt>
                <c:pt idx="327">
                  <c:v>-0.12435313000000001</c:v>
                </c:pt>
                <c:pt idx="328">
                  <c:v>-0.12499976166666667</c:v>
                </c:pt>
                <c:pt idx="329">
                  <c:v>-0.12459426666666666</c:v>
                </c:pt>
                <c:pt idx="330">
                  <c:v>-0.12360751666666667</c:v>
                </c:pt>
                <c:pt idx="331">
                  <c:v>-0.12376869500000001</c:v>
                </c:pt>
                <c:pt idx="332">
                  <c:v>-0.12245195666666667</c:v>
                </c:pt>
                <c:pt idx="333">
                  <c:v>-0.12293803666666667</c:v>
                </c:pt>
                <c:pt idx="334">
                  <c:v>-0.12035533666666667</c:v>
                </c:pt>
                <c:pt idx="335">
                  <c:v>-0.121929065</c:v>
                </c:pt>
                <c:pt idx="336">
                  <c:v>-0.12129005666666666</c:v>
                </c:pt>
                <c:pt idx="337">
                  <c:v>-0.11903542666666667</c:v>
                </c:pt>
                <c:pt idx="338">
                  <c:v>-0.119343185</c:v>
                </c:pt>
                <c:pt idx="339">
                  <c:v>-0.11798203</c:v>
                </c:pt>
                <c:pt idx="340">
                  <c:v>-0.11643684666666668</c:v>
                </c:pt>
                <c:pt idx="341">
                  <c:v>-0.11652887666666666</c:v>
                </c:pt>
                <c:pt idx="342">
                  <c:v>-0.11626806333333332</c:v>
                </c:pt>
                <c:pt idx="343">
                  <c:v>-0.115750885</c:v>
                </c:pt>
                <c:pt idx="344">
                  <c:v>-0.11487009499999999</c:v>
                </c:pt>
                <c:pt idx="345">
                  <c:v>-0.11414098666666667</c:v>
                </c:pt>
                <c:pt idx="346">
                  <c:v>-0.11307552666666668</c:v>
                </c:pt>
                <c:pt idx="347">
                  <c:v>-0.11369930833333333</c:v>
                </c:pt>
                <c:pt idx="348">
                  <c:v>-0.11264402833333334</c:v>
                </c:pt>
                <c:pt idx="349">
                  <c:v>-0.11183113333333333</c:v>
                </c:pt>
                <c:pt idx="350">
                  <c:v>-0.11085771000000001</c:v>
                </c:pt>
                <c:pt idx="351">
                  <c:v>-0.11069460666666667</c:v>
                </c:pt>
                <c:pt idx="352">
                  <c:v>-0.11096557833333334</c:v>
                </c:pt>
                <c:pt idx="353">
                  <c:v>-0.11078409333333333</c:v>
                </c:pt>
                <c:pt idx="354">
                  <c:v>-0.10915007666666666</c:v>
                </c:pt>
                <c:pt idx="355">
                  <c:v>-0.11023137499999999</c:v>
                </c:pt>
                <c:pt idx="356">
                  <c:v>-0.10871983333333332</c:v>
                </c:pt>
                <c:pt idx="357">
                  <c:v>-0.10790440999999999</c:v>
                </c:pt>
                <c:pt idx="358">
                  <c:v>-0.10711944166666668</c:v>
                </c:pt>
                <c:pt idx="359">
                  <c:v>-0.10577160499999999</c:v>
                </c:pt>
                <c:pt idx="360">
                  <c:v>-0.10614601</c:v>
                </c:pt>
                <c:pt idx="361">
                  <c:v>-0.10562311833333334</c:v>
                </c:pt>
                <c:pt idx="362">
                  <c:v>-0.10456402333333334</c:v>
                </c:pt>
                <c:pt idx="363">
                  <c:v>-0.10469220500000001</c:v>
                </c:pt>
                <c:pt idx="364">
                  <c:v>-0.10418518333333333</c:v>
                </c:pt>
                <c:pt idx="365">
                  <c:v>-0.10472076</c:v>
                </c:pt>
                <c:pt idx="366">
                  <c:v>-0.10403034666666668</c:v>
                </c:pt>
                <c:pt idx="367">
                  <c:v>-0.10330440166666667</c:v>
                </c:pt>
                <c:pt idx="368">
                  <c:v>-0.10326316333333334</c:v>
                </c:pt>
                <c:pt idx="369">
                  <c:v>-0.10400179166666666</c:v>
                </c:pt>
                <c:pt idx="370">
                  <c:v>-0.103734645</c:v>
                </c:pt>
                <c:pt idx="371">
                  <c:v>-0.10345987499999999</c:v>
                </c:pt>
                <c:pt idx="372">
                  <c:v>-0.10338753000000001</c:v>
                </c:pt>
                <c:pt idx="373">
                  <c:v>-0.10347890833333334</c:v>
                </c:pt>
                <c:pt idx="374">
                  <c:v>-0.104235315</c:v>
                </c:pt>
                <c:pt idx="375">
                  <c:v>-0.10519797</c:v>
                </c:pt>
                <c:pt idx="376">
                  <c:v>-0.12732102833333334</c:v>
                </c:pt>
                <c:pt idx="377">
                  <c:v>-0.12427000166666667</c:v>
                </c:pt>
                <c:pt idx="378">
                  <c:v>-0.124669155</c:v>
                </c:pt>
                <c:pt idx="379">
                  <c:v>-0.12371602833333334</c:v>
                </c:pt>
                <c:pt idx="380">
                  <c:v>-0.12352692999999999</c:v>
                </c:pt>
                <c:pt idx="381">
                  <c:v>-0.12305607</c:v>
                </c:pt>
                <c:pt idx="382">
                  <c:v>-0.122219705</c:v>
                </c:pt>
                <c:pt idx="383">
                  <c:v>-0.12093978</c:v>
                </c:pt>
                <c:pt idx="384">
                  <c:v>-0.12090487499999999</c:v>
                </c:pt>
                <c:pt idx="385">
                  <c:v>-0.12077352166666667</c:v>
                </c:pt>
                <c:pt idx="386">
                  <c:v>-0.11993714999999999</c:v>
                </c:pt>
                <c:pt idx="387">
                  <c:v>-0.11907477333333333</c:v>
                </c:pt>
                <c:pt idx="388">
                  <c:v>-0.11862421833333332</c:v>
                </c:pt>
                <c:pt idx="389">
                  <c:v>-0.11747755166666667</c:v>
                </c:pt>
                <c:pt idx="390">
                  <c:v>-0.11670909</c:v>
                </c:pt>
                <c:pt idx="391">
                  <c:v>-0.11648000833333333</c:v>
                </c:pt>
                <c:pt idx="392">
                  <c:v>-0.11563031666666666</c:v>
                </c:pt>
                <c:pt idx="393">
                  <c:v>-0.114595325</c:v>
                </c:pt>
                <c:pt idx="394">
                  <c:v>-0.113839555</c:v>
                </c:pt>
                <c:pt idx="395">
                  <c:v>-0.11484344833333333</c:v>
                </c:pt>
                <c:pt idx="396">
                  <c:v>-0.11282803999999999</c:v>
                </c:pt>
                <c:pt idx="397">
                  <c:v>-0.11348356333333333</c:v>
                </c:pt>
                <c:pt idx="398">
                  <c:v>-0.11160713000000001</c:v>
                </c:pt>
                <c:pt idx="399">
                  <c:v>-0.11113691333333334</c:v>
                </c:pt>
                <c:pt idx="400">
                  <c:v>-0.11022059999999999</c:v>
                </c:pt>
                <c:pt idx="401">
                  <c:v>-0.10974593166666667</c:v>
                </c:pt>
                <c:pt idx="402">
                  <c:v>-0.10970405</c:v>
                </c:pt>
                <c:pt idx="403">
                  <c:v>-0.10813031999999999</c:v>
                </c:pt>
                <c:pt idx="404">
                  <c:v>-0.107500815</c:v>
                </c:pt>
                <c:pt idx="405">
                  <c:v>-0.10660924833333334</c:v>
                </c:pt>
                <c:pt idx="406">
                  <c:v>-0.10534327</c:v>
                </c:pt>
                <c:pt idx="407">
                  <c:v>-0.10568340666666667</c:v>
                </c:pt>
                <c:pt idx="408">
                  <c:v>-0.10512752500000001</c:v>
                </c:pt>
                <c:pt idx="409">
                  <c:v>-0.10542005666666668</c:v>
                </c:pt>
                <c:pt idx="410">
                  <c:v>-0.10459574833333334</c:v>
                </c:pt>
                <c:pt idx="411">
                  <c:v>-0.10533311333333333</c:v>
                </c:pt>
                <c:pt idx="412">
                  <c:v>-0.10493969166666667</c:v>
                </c:pt>
                <c:pt idx="413">
                  <c:v>-0.10398655666666666</c:v>
                </c:pt>
                <c:pt idx="414">
                  <c:v>-0.10384822666666667</c:v>
                </c:pt>
                <c:pt idx="415">
                  <c:v>-0.10397195833333334</c:v>
                </c:pt>
                <c:pt idx="416">
                  <c:v>-0.10295983166666667</c:v>
                </c:pt>
                <c:pt idx="417">
                  <c:v>-0.10355125333333333</c:v>
                </c:pt>
                <c:pt idx="418">
                  <c:v>-0.10389772333333333</c:v>
                </c:pt>
                <c:pt idx="419">
                  <c:v>-0.10504629666666668</c:v>
                </c:pt>
                <c:pt idx="420">
                  <c:v>-0.105660565</c:v>
                </c:pt>
                <c:pt idx="421">
                  <c:v>-0.12843089166666666</c:v>
                </c:pt>
                <c:pt idx="422">
                  <c:v>-0.12366843166666668</c:v>
                </c:pt>
                <c:pt idx="423">
                  <c:v>-0.12382706833333333</c:v>
                </c:pt>
                <c:pt idx="424">
                  <c:v>-0.12349075499999999</c:v>
                </c:pt>
                <c:pt idx="425">
                  <c:v>-0.12189734000000001</c:v>
                </c:pt>
                <c:pt idx="426">
                  <c:v>-0.12239167666666666</c:v>
                </c:pt>
                <c:pt idx="427">
                  <c:v>-0.12064978333333333</c:v>
                </c:pt>
                <c:pt idx="428">
                  <c:v>-0.11841354333333333</c:v>
                </c:pt>
                <c:pt idx="429">
                  <c:v>-0.11775105000000001</c:v>
                </c:pt>
                <c:pt idx="430">
                  <c:v>-0.117591135</c:v>
                </c:pt>
                <c:pt idx="431">
                  <c:v>-0.11644637666666666</c:v>
                </c:pt>
                <c:pt idx="432">
                  <c:v>-0.11547484333333333</c:v>
                </c:pt>
                <c:pt idx="433">
                  <c:v>-0.11601803333333334</c:v>
                </c:pt>
                <c:pt idx="434">
                  <c:v>-0.11449569833333334</c:v>
                </c:pt>
                <c:pt idx="435">
                  <c:v>-0.11438593000000001</c:v>
                </c:pt>
                <c:pt idx="436">
                  <c:v>-0.1143231</c:v>
                </c:pt>
                <c:pt idx="437">
                  <c:v>-0.11285850166666668</c:v>
                </c:pt>
                <c:pt idx="438">
                  <c:v>-0.11265672</c:v>
                </c:pt>
                <c:pt idx="439">
                  <c:v>-0.11169913666666667</c:v>
                </c:pt>
                <c:pt idx="440">
                  <c:v>-0.11021106166666667</c:v>
                </c:pt>
                <c:pt idx="441">
                  <c:v>-0.11011842833333334</c:v>
                </c:pt>
                <c:pt idx="442">
                  <c:v>-0.11101127500000001</c:v>
                </c:pt>
                <c:pt idx="443">
                  <c:v>-0.10833527999999999</c:v>
                </c:pt>
                <c:pt idx="444">
                  <c:v>-0.10764359666666666</c:v>
                </c:pt>
                <c:pt idx="445">
                  <c:v>-0.10807701</c:v>
                </c:pt>
                <c:pt idx="446">
                  <c:v>-0.10832004499999999</c:v>
                </c:pt>
                <c:pt idx="447">
                  <c:v>-0.10709152166666666</c:v>
                </c:pt>
                <c:pt idx="448">
                  <c:v>-0.10669682</c:v>
                </c:pt>
                <c:pt idx="449">
                  <c:v>-0.1069278</c:v>
                </c:pt>
                <c:pt idx="450">
                  <c:v>-0.10585854</c:v>
                </c:pt>
                <c:pt idx="451">
                  <c:v>-0.10601147833333333</c:v>
                </c:pt>
                <c:pt idx="452">
                  <c:v>-0.10381459333333334</c:v>
                </c:pt>
                <c:pt idx="453">
                  <c:v>-0.10351698333333334</c:v>
                </c:pt>
                <c:pt idx="454">
                  <c:v>-0.10276311166666667</c:v>
                </c:pt>
                <c:pt idx="455">
                  <c:v>-0.10277136166666666</c:v>
                </c:pt>
                <c:pt idx="456">
                  <c:v>-0.10317939166666666</c:v>
                </c:pt>
                <c:pt idx="457">
                  <c:v>-0.10356013</c:v>
                </c:pt>
                <c:pt idx="458">
                  <c:v>-0.10364832833333333</c:v>
                </c:pt>
                <c:pt idx="459">
                  <c:v>-0.106018455</c:v>
                </c:pt>
                <c:pt idx="460">
                  <c:v>-0.12580757166666667</c:v>
                </c:pt>
                <c:pt idx="461">
                  <c:v>-0.12497375000000001</c:v>
                </c:pt>
                <c:pt idx="462">
                  <c:v>-0.12420655166666666</c:v>
                </c:pt>
                <c:pt idx="463">
                  <c:v>-0.12207058333333333</c:v>
                </c:pt>
                <c:pt idx="464">
                  <c:v>-0.12052666333333333</c:v>
                </c:pt>
                <c:pt idx="465">
                  <c:v>-0.12129957666666667</c:v>
                </c:pt>
                <c:pt idx="466">
                  <c:v>-0.11981341</c:v>
                </c:pt>
                <c:pt idx="467">
                  <c:v>-0.11895736833333334</c:v>
                </c:pt>
                <c:pt idx="468">
                  <c:v>-0.11854426833333333</c:v>
                </c:pt>
                <c:pt idx="469">
                  <c:v>-0.11770725999999999</c:v>
                </c:pt>
                <c:pt idx="470">
                  <c:v>-0.11791160166666666</c:v>
                </c:pt>
                <c:pt idx="471">
                  <c:v>-0.11563793000000001</c:v>
                </c:pt>
                <c:pt idx="472">
                  <c:v>-0.11497670833333333</c:v>
                </c:pt>
                <c:pt idx="473">
                  <c:v>-0.11332174166666667</c:v>
                </c:pt>
                <c:pt idx="474">
                  <c:v>-0.11297336500000001</c:v>
                </c:pt>
                <c:pt idx="475">
                  <c:v>-0.11424377833333334</c:v>
                </c:pt>
                <c:pt idx="476">
                  <c:v>-0.11404008</c:v>
                </c:pt>
                <c:pt idx="477">
                  <c:v>-0.11384463333333333</c:v>
                </c:pt>
                <c:pt idx="478">
                  <c:v>-0.11380210666666667</c:v>
                </c:pt>
                <c:pt idx="479">
                  <c:v>-0.11256279166666668</c:v>
                </c:pt>
                <c:pt idx="480">
                  <c:v>-0.11243588166666667</c:v>
                </c:pt>
                <c:pt idx="481">
                  <c:v>-0.11037415666666667</c:v>
                </c:pt>
                <c:pt idx="482">
                  <c:v>-0.11167566</c:v>
                </c:pt>
                <c:pt idx="483">
                  <c:v>-0.10994519333333333</c:v>
                </c:pt>
                <c:pt idx="484">
                  <c:v>-0.10987918333333332</c:v>
                </c:pt>
                <c:pt idx="485">
                  <c:v>-0.11037352166666665</c:v>
                </c:pt>
                <c:pt idx="486">
                  <c:v>-0.10866906666666667</c:v>
                </c:pt>
                <c:pt idx="487">
                  <c:v>-0.10912786333333332</c:v>
                </c:pt>
                <c:pt idx="488">
                  <c:v>-0.10842602999999999</c:v>
                </c:pt>
                <c:pt idx="489">
                  <c:v>-0.10754524</c:v>
                </c:pt>
                <c:pt idx="490">
                  <c:v>-0.105576165</c:v>
                </c:pt>
                <c:pt idx="491">
                  <c:v>-0.10613141</c:v>
                </c:pt>
                <c:pt idx="492">
                  <c:v>-0.10509960666666666</c:v>
                </c:pt>
                <c:pt idx="493">
                  <c:v>-0.10430003833333333</c:v>
                </c:pt>
                <c:pt idx="494">
                  <c:v>-0.105166865</c:v>
                </c:pt>
                <c:pt idx="495">
                  <c:v>-0.10397895166666667</c:v>
                </c:pt>
                <c:pt idx="496">
                  <c:v>-0.10364706500000001</c:v>
                </c:pt>
                <c:pt idx="497">
                  <c:v>-0.10233541333333333</c:v>
                </c:pt>
                <c:pt idx="498">
                  <c:v>-0.10309626333333334</c:v>
                </c:pt>
                <c:pt idx="499">
                  <c:v>-0.10316607166666666</c:v>
                </c:pt>
                <c:pt idx="500">
                  <c:v>-0.10486037666666667</c:v>
                </c:pt>
                <c:pt idx="501">
                  <c:v>-0.12676387666666666</c:v>
                </c:pt>
                <c:pt idx="502">
                  <c:v>-0.12438168499999999</c:v>
                </c:pt>
                <c:pt idx="503">
                  <c:v>-0.12387847833333333</c:v>
                </c:pt>
                <c:pt idx="504">
                  <c:v>-0.12178312166666667</c:v>
                </c:pt>
                <c:pt idx="505">
                  <c:v>-0.12151660166666667</c:v>
                </c:pt>
                <c:pt idx="506">
                  <c:v>-0.12053048666666667</c:v>
                </c:pt>
                <c:pt idx="507">
                  <c:v>-0.120442915</c:v>
                </c:pt>
                <c:pt idx="508">
                  <c:v>-0.11948471000000001</c:v>
                </c:pt>
                <c:pt idx="509">
                  <c:v>-0.11907350166666666</c:v>
                </c:pt>
                <c:pt idx="510">
                  <c:v>-0.11744264833333333</c:v>
                </c:pt>
                <c:pt idx="511">
                  <c:v>-0.11720151166666667</c:v>
                </c:pt>
                <c:pt idx="512">
                  <c:v>-0.11893389166666667</c:v>
                </c:pt>
                <c:pt idx="513">
                  <c:v>-0.116115125</c:v>
                </c:pt>
                <c:pt idx="514">
                  <c:v>-0.11471908166666665</c:v>
                </c:pt>
                <c:pt idx="515">
                  <c:v>-0.11455090833333334</c:v>
                </c:pt>
                <c:pt idx="516">
                  <c:v>-0.11319673833333334</c:v>
                </c:pt>
                <c:pt idx="517">
                  <c:v>-0.11320435999999999</c:v>
                </c:pt>
                <c:pt idx="518">
                  <c:v>-0.11271065</c:v>
                </c:pt>
                <c:pt idx="519">
                  <c:v>-0.11222076333333333</c:v>
                </c:pt>
                <c:pt idx="520">
                  <c:v>-0.10983034</c:v>
                </c:pt>
                <c:pt idx="521">
                  <c:v>-0.11045602166666665</c:v>
                </c:pt>
                <c:pt idx="522">
                  <c:v>-0.10887276333333333</c:v>
                </c:pt>
                <c:pt idx="523">
                  <c:v>-0.10867858666666666</c:v>
                </c:pt>
                <c:pt idx="524">
                  <c:v>-0.10805353333333333</c:v>
                </c:pt>
                <c:pt idx="525">
                  <c:v>-0.108012915</c:v>
                </c:pt>
                <c:pt idx="526">
                  <c:v>-0.10698110333333334</c:v>
                </c:pt>
                <c:pt idx="527">
                  <c:v>-0.10659020666666666</c:v>
                </c:pt>
                <c:pt idx="528">
                  <c:v>-0.10630084666666666</c:v>
                </c:pt>
                <c:pt idx="529">
                  <c:v>-0.10571386000000001</c:v>
                </c:pt>
                <c:pt idx="530">
                  <c:v>-0.10611682</c:v>
                </c:pt>
                <c:pt idx="531">
                  <c:v>-0.10510404166666666</c:v>
                </c:pt>
                <c:pt idx="532">
                  <c:v>-0.10371877333333333</c:v>
                </c:pt>
                <c:pt idx="533">
                  <c:v>-0.10398085833333333</c:v>
                </c:pt>
                <c:pt idx="534">
                  <c:v>-0.10199147</c:v>
                </c:pt>
                <c:pt idx="535">
                  <c:v>-0.10217042</c:v>
                </c:pt>
                <c:pt idx="536">
                  <c:v>-0.101065</c:v>
                </c:pt>
                <c:pt idx="537">
                  <c:v>-0.10149460666666667</c:v>
                </c:pt>
                <c:pt idx="538">
                  <c:v>-0.10050657666666667</c:v>
                </c:pt>
                <c:pt idx="539">
                  <c:v>-0.10036697333333335</c:v>
                </c:pt>
                <c:pt idx="540">
                  <c:v>-0.12449464833333333</c:v>
                </c:pt>
                <c:pt idx="541">
                  <c:v>-0.12251668833333333</c:v>
                </c:pt>
                <c:pt idx="542">
                  <c:v>-0.12260362333333334</c:v>
                </c:pt>
                <c:pt idx="543">
                  <c:v>-0.12190940333333335</c:v>
                </c:pt>
                <c:pt idx="544">
                  <c:v>-0.120740525</c:v>
                </c:pt>
                <c:pt idx="545">
                  <c:v>-0.12097341166666667</c:v>
                </c:pt>
                <c:pt idx="546">
                  <c:v>-0.11904366833333334</c:v>
                </c:pt>
                <c:pt idx="547">
                  <c:v>-0.12023349666666668</c:v>
                </c:pt>
                <c:pt idx="548">
                  <c:v>-0.11880063166666667</c:v>
                </c:pt>
                <c:pt idx="549">
                  <c:v>-0.11851634999999999</c:v>
                </c:pt>
                <c:pt idx="550">
                  <c:v>-0.11815718</c:v>
                </c:pt>
                <c:pt idx="551">
                  <c:v>-0.11686266333333334</c:v>
                </c:pt>
                <c:pt idx="552">
                  <c:v>-0.11690263000000001</c:v>
                </c:pt>
                <c:pt idx="553">
                  <c:v>-0.11585622666666667</c:v>
                </c:pt>
                <c:pt idx="554">
                  <c:v>-0.11634737666666667</c:v>
                </c:pt>
                <c:pt idx="555">
                  <c:v>-0.11467781833333333</c:v>
                </c:pt>
                <c:pt idx="556">
                  <c:v>-0.11398804166666668</c:v>
                </c:pt>
                <c:pt idx="557">
                  <c:v>-0.11263767166666666</c:v>
                </c:pt>
                <c:pt idx="558">
                  <c:v>-0.11254312166666666</c:v>
                </c:pt>
                <c:pt idx="559">
                  <c:v>-0.11135710833333333</c:v>
                </c:pt>
                <c:pt idx="560">
                  <c:v>-0.109085345</c:v>
                </c:pt>
                <c:pt idx="561">
                  <c:v>-0.10922684666666667</c:v>
                </c:pt>
                <c:pt idx="562">
                  <c:v>-0.10837716333333333</c:v>
                </c:pt>
                <c:pt idx="563">
                  <c:v>-0.10669365</c:v>
                </c:pt>
                <c:pt idx="564">
                  <c:v>-0.10656165999999999</c:v>
                </c:pt>
                <c:pt idx="565">
                  <c:v>-0.10621834666666666</c:v>
                </c:pt>
                <c:pt idx="566">
                  <c:v>-0.10576336333333333</c:v>
                </c:pt>
                <c:pt idx="567">
                  <c:v>-0.10571006166666666</c:v>
                </c:pt>
                <c:pt idx="568">
                  <c:v>-0.10426132666666667</c:v>
                </c:pt>
                <c:pt idx="569">
                  <c:v>-0.103222545</c:v>
                </c:pt>
                <c:pt idx="570">
                  <c:v>-0.10348588666666667</c:v>
                </c:pt>
                <c:pt idx="571">
                  <c:v>-0.10370672500000001</c:v>
                </c:pt>
                <c:pt idx="572">
                  <c:v>-0.12308843166666666</c:v>
                </c:pt>
                <c:pt idx="573">
                  <c:v>-0.12126339999999999</c:v>
                </c:pt>
                <c:pt idx="574">
                  <c:v>-0.12074940166666666</c:v>
                </c:pt>
                <c:pt idx="575">
                  <c:v>-0.12115426</c:v>
                </c:pt>
                <c:pt idx="576">
                  <c:v>-0.11912109</c:v>
                </c:pt>
                <c:pt idx="577">
                  <c:v>-0.11883935166666666</c:v>
                </c:pt>
                <c:pt idx="578">
                  <c:v>-0.11810070666666667</c:v>
                </c:pt>
                <c:pt idx="579">
                  <c:v>-0.11688550333333333</c:v>
                </c:pt>
                <c:pt idx="580">
                  <c:v>-0.116764935</c:v>
                </c:pt>
                <c:pt idx="581">
                  <c:v>-0.11630677333333334</c:v>
                </c:pt>
                <c:pt idx="582">
                  <c:v>-0.114192375</c:v>
                </c:pt>
                <c:pt idx="583">
                  <c:v>-0.11442526166666668</c:v>
                </c:pt>
                <c:pt idx="584">
                  <c:v>-0.11478062500000001</c:v>
                </c:pt>
                <c:pt idx="585">
                  <c:v>-0.11282042666666667</c:v>
                </c:pt>
                <c:pt idx="586">
                  <c:v>-0.112285495</c:v>
                </c:pt>
                <c:pt idx="587">
                  <c:v>-0.111923155</c:v>
                </c:pt>
                <c:pt idx="588">
                  <c:v>-0.110506145</c:v>
                </c:pt>
                <c:pt idx="589">
                  <c:v>-0.11103537833333334</c:v>
                </c:pt>
                <c:pt idx="590">
                  <c:v>-0.11058230333333333</c:v>
                </c:pt>
                <c:pt idx="591">
                  <c:v>-0.11065971833333334</c:v>
                </c:pt>
                <c:pt idx="592">
                  <c:v>-0.10971102666666667</c:v>
                </c:pt>
                <c:pt idx="593">
                  <c:v>-0.10793677166666667</c:v>
                </c:pt>
                <c:pt idx="594">
                  <c:v>-0.10817473666666667</c:v>
                </c:pt>
                <c:pt idx="595">
                  <c:v>-0.10720384166666667</c:v>
                </c:pt>
                <c:pt idx="596">
                  <c:v>-0.10589598833333333</c:v>
                </c:pt>
                <c:pt idx="597">
                  <c:v>-0.10530710166666667</c:v>
                </c:pt>
                <c:pt idx="598">
                  <c:v>-0.105899795</c:v>
                </c:pt>
                <c:pt idx="599">
                  <c:v>-0.10446883</c:v>
                </c:pt>
                <c:pt idx="600">
                  <c:v>-0.10487179000000001</c:v>
                </c:pt>
                <c:pt idx="601">
                  <c:v>-0.10451517166666666</c:v>
                </c:pt>
                <c:pt idx="602">
                  <c:v>-0.12307257666666667</c:v>
                </c:pt>
                <c:pt idx="603">
                  <c:v>-0.12229902666666666</c:v>
                </c:pt>
                <c:pt idx="604">
                  <c:v>-0.12088139833333332</c:v>
                </c:pt>
                <c:pt idx="605">
                  <c:v>-0.12038198333333333</c:v>
                </c:pt>
                <c:pt idx="606">
                  <c:v>-0.11886219166666666</c:v>
                </c:pt>
                <c:pt idx="607">
                  <c:v>-0.11904430333333332</c:v>
                </c:pt>
                <c:pt idx="608">
                  <c:v>-0.11821619666666666</c:v>
                </c:pt>
                <c:pt idx="609">
                  <c:v>-0.11684107000000001</c:v>
                </c:pt>
                <c:pt idx="610">
                  <c:v>-0.11648825833333333</c:v>
                </c:pt>
                <c:pt idx="611">
                  <c:v>-0.116129725</c:v>
                </c:pt>
                <c:pt idx="612">
                  <c:v>-0.11546722333333334</c:v>
                </c:pt>
                <c:pt idx="613">
                  <c:v>-0.11306792166666665</c:v>
                </c:pt>
                <c:pt idx="614">
                  <c:v>-0.11345501</c:v>
                </c:pt>
                <c:pt idx="615">
                  <c:v>-0.113515925</c:v>
                </c:pt>
                <c:pt idx="616">
                  <c:v>-0.11242763166666667</c:v>
                </c:pt>
                <c:pt idx="617">
                  <c:v>-0.11202213833333333</c:v>
                </c:pt>
                <c:pt idx="618">
                  <c:v>-0.10947687666666667</c:v>
                </c:pt>
                <c:pt idx="619">
                  <c:v>-0.10999278166666666</c:v>
                </c:pt>
                <c:pt idx="620">
                  <c:v>-0.10836066333333334</c:v>
                </c:pt>
                <c:pt idx="621">
                  <c:v>-0.10948448166666667</c:v>
                </c:pt>
                <c:pt idx="622">
                  <c:v>-0.108917825</c:v>
                </c:pt>
                <c:pt idx="623">
                  <c:v>-0.10742658000000001</c:v>
                </c:pt>
                <c:pt idx="624">
                  <c:v>-0.10728442666666667</c:v>
                </c:pt>
                <c:pt idx="625">
                  <c:v>-0.10605146166666667</c:v>
                </c:pt>
                <c:pt idx="626">
                  <c:v>-0.105719575</c:v>
                </c:pt>
                <c:pt idx="627">
                  <c:v>-0.1055089</c:v>
                </c:pt>
                <c:pt idx="628">
                  <c:v>-0.10542196499999999</c:v>
                </c:pt>
                <c:pt idx="629">
                  <c:v>-0.10370226666666667</c:v>
                </c:pt>
                <c:pt idx="630">
                  <c:v>-0.10434192</c:v>
                </c:pt>
                <c:pt idx="631">
                  <c:v>-0.10342433499999999</c:v>
                </c:pt>
                <c:pt idx="632">
                  <c:v>-0.10352903166666666</c:v>
                </c:pt>
                <c:pt idx="633">
                  <c:v>-0.12209913666666666</c:v>
                </c:pt>
                <c:pt idx="634">
                  <c:v>-0.12101845666666668</c:v>
                </c:pt>
                <c:pt idx="635">
                  <c:v>-0.11914203166666668</c:v>
                </c:pt>
                <c:pt idx="636">
                  <c:v>-0.11899925833333333</c:v>
                </c:pt>
                <c:pt idx="637">
                  <c:v>-0.117495315</c:v>
                </c:pt>
                <c:pt idx="638">
                  <c:v>-0.11681696499999999</c:v>
                </c:pt>
                <c:pt idx="639">
                  <c:v>-0.116194455</c:v>
                </c:pt>
                <c:pt idx="640">
                  <c:v>-0.115368875</c:v>
                </c:pt>
                <c:pt idx="641">
                  <c:v>-0.115695055</c:v>
                </c:pt>
                <c:pt idx="642">
                  <c:v>-0.11457565666666666</c:v>
                </c:pt>
                <c:pt idx="643">
                  <c:v>-0.11376276833333333</c:v>
                </c:pt>
                <c:pt idx="644">
                  <c:v>-0.11445001</c:v>
                </c:pt>
                <c:pt idx="645">
                  <c:v>-0.11228232333333334</c:v>
                </c:pt>
                <c:pt idx="646">
                  <c:v>-0.11032974000000001</c:v>
                </c:pt>
                <c:pt idx="647">
                  <c:v>-0.11144468</c:v>
                </c:pt>
                <c:pt idx="648">
                  <c:v>-0.10981891166666666</c:v>
                </c:pt>
                <c:pt idx="649">
                  <c:v>-0.10935757166666667</c:v>
                </c:pt>
                <c:pt idx="650">
                  <c:v>-0.108963505</c:v>
                </c:pt>
                <c:pt idx="651">
                  <c:v>-0.10859799333333334</c:v>
                </c:pt>
                <c:pt idx="652">
                  <c:v>-0.108355585</c:v>
                </c:pt>
                <c:pt idx="653">
                  <c:v>-0.10742213666666665</c:v>
                </c:pt>
                <c:pt idx="654">
                  <c:v>-0.10684277166666667</c:v>
                </c:pt>
                <c:pt idx="655">
                  <c:v>-0.10693541333333334</c:v>
                </c:pt>
                <c:pt idx="656">
                  <c:v>-0.10502472</c:v>
                </c:pt>
                <c:pt idx="657">
                  <c:v>-0.106510885</c:v>
                </c:pt>
                <c:pt idx="658">
                  <c:v>-0.10485592666666667</c:v>
                </c:pt>
                <c:pt idx="659">
                  <c:v>-0.10410586166666666</c:v>
                </c:pt>
                <c:pt idx="660">
                  <c:v>-0.102744715</c:v>
                </c:pt>
                <c:pt idx="661">
                  <c:v>-0.12412342166666666</c:v>
                </c:pt>
                <c:pt idx="662">
                  <c:v>-0.12231743333333332</c:v>
                </c:pt>
                <c:pt idx="663">
                  <c:v>-0.12268738</c:v>
                </c:pt>
                <c:pt idx="664">
                  <c:v>-0.12097658333333333</c:v>
                </c:pt>
                <c:pt idx="665">
                  <c:v>-0.12210992166666666</c:v>
                </c:pt>
                <c:pt idx="666">
                  <c:v>-0.11988131166666666</c:v>
                </c:pt>
                <c:pt idx="667">
                  <c:v>-0.12043085166666666</c:v>
                </c:pt>
                <c:pt idx="668">
                  <c:v>-0.12002535666666667</c:v>
                </c:pt>
                <c:pt idx="669">
                  <c:v>-0.11920358333333334</c:v>
                </c:pt>
                <c:pt idx="670">
                  <c:v>-0.11626361166666667</c:v>
                </c:pt>
                <c:pt idx="671">
                  <c:v>-0.11687661000000001</c:v>
                </c:pt>
                <c:pt idx="672">
                  <c:v>-0.11489103666666667</c:v>
                </c:pt>
                <c:pt idx="673">
                  <c:v>-0.11483138333333334</c:v>
                </c:pt>
                <c:pt idx="674">
                  <c:v>-0.11309900333333332</c:v>
                </c:pt>
                <c:pt idx="675">
                  <c:v>-0.112687175</c:v>
                </c:pt>
                <c:pt idx="676">
                  <c:v>-0.112043715</c:v>
                </c:pt>
                <c:pt idx="677">
                  <c:v>-0.11191299833333333</c:v>
                </c:pt>
                <c:pt idx="678">
                  <c:v>-0.110338625</c:v>
                </c:pt>
                <c:pt idx="679">
                  <c:v>-0.11034180333333334</c:v>
                </c:pt>
                <c:pt idx="680">
                  <c:v>-0.10964439666666667</c:v>
                </c:pt>
                <c:pt idx="681">
                  <c:v>-0.10862210666666666</c:v>
                </c:pt>
                <c:pt idx="682">
                  <c:v>-0.10664034666666668</c:v>
                </c:pt>
                <c:pt idx="683">
                  <c:v>-0.1077775</c:v>
                </c:pt>
                <c:pt idx="684">
                  <c:v>-0.10681548166666667</c:v>
                </c:pt>
                <c:pt idx="685">
                  <c:v>-0.10691892333333333</c:v>
                </c:pt>
                <c:pt idx="686">
                  <c:v>-0.10507548666666668</c:v>
                </c:pt>
                <c:pt idx="687">
                  <c:v>-0.10531027333333333</c:v>
                </c:pt>
                <c:pt idx="688">
                  <c:v>-0.10456275166666668</c:v>
                </c:pt>
                <c:pt idx="689">
                  <c:v>-0.10395039</c:v>
                </c:pt>
                <c:pt idx="690">
                  <c:v>-0.10336786166666667</c:v>
                </c:pt>
                <c:pt idx="691">
                  <c:v>-0.10282847833333333</c:v>
                </c:pt>
                <c:pt idx="692">
                  <c:v>-0.10204985166666666</c:v>
                </c:pt>
                <c:pt idx="693">
                  <c:v>-0.12023984666666668</c:v>
                </c:pt>
                <c:pt idx="694">
                  <c:v>-0.11987687</c:v>
                </c:pt>
                <c:pt idx="695">
                  <c:v>-0.11905318833333332</c:v>
                </c:pt>
                <c:pt idx="696">
                  <c:v>-0.11881332333333333</c:v>
                </c:pt>
                <c:pt idx="697">
                  <c:v>-0.11842497166666667</c:v>
                </c:pt>
                <c:pt idx="698">
                  <c:v>-0.11685630499999999</c:v>
                </c:pt>
                <c:pt idx="699">
                  <c:v>-0.11703779666666667</c:v>
                </c:pt>
                <c:pt idx="700">
                  <c:v>-0.11648825833333333</c:v>
                </c:pt>
                <c:pt idx="701">
                  <c:v>-0.11665895833333333</c:v>
                </c:pt>
                <c:pt idx="702">
                  <c:v>-0.11494117500000001</c:v>
                </c:pt>
                <c:pt idx="703">
                  <c:v>-0.11464229499999999</c:v>
                </c:pt>
                <c:pt idx="704">
                  <c:v>-0.11407751166666666</c:v>
                </c:pt>
                <c:pt idx="705">
                  <c:v>-0.11208559666666668</c:v>
                </c:pt>
                <c:pt idx="706">
                  <c:v>-0.11206339166666666</c:v>
                </c:pt>
                <c:pt idx="707">
                  <c:v>-0.11130252666666667</c:v>
                </c:pt>
                <c:pt idx="708">
                  <c:v>-0.11152845166666667</c:v>
                </c:pt>
                <c:pt idx="709">
                  <c:v>-0.11074728166666666</c:v>
                </c:pt>
                <c:pt idx="710">
                  <c:v>-0.10892035166666666</c:v>
                </c:pt>
                <c:pt idx="711">
                  <c:v>-0.10959934333333334</c:v>
                </c:pt>
                <c:pt idx="712">
                  <c:v>-0.10847488166666668</c:v>
                </c:pt>
                <c:pt idx="713">
                  <c:v>-0.10779969666666665</c:v>
                </c:pt>
                <c:pt idx="714">
                  <c:v>-0.10672600333333333</c:v>
                </c:pt>
                <c:pt idx="715">
                  <c:v>-0.106760915</c:v>
                </c:pt>
                <c:pt idx="716">
                  <c:v>-0.10478739666666666</c:v>
                </c:pt>
                <c:pt idx="717">
                  <c:v>-0.10461669833333334</c:v>
                </c:pt>
                <c:pt idx="718">
                  <c:v>-0.10427783333333333</c:v>
                </c:pt>
                <c:pt idx="719">
                  <c:v>-0.10379683166666666</c:v>
                </c:pt>
                <c:pt idx="720">
                  <c:v>-0.10323078666666667</c:v>
                </c:pt>
                <c:pt idx="721">
                  <c:v>-0.10235889000000001</c:v>
                </c:pt>
                <c:pt idx="722">
                  <c:v>-0.10199274166666666</c:v>
                </c:pt>
                <c:pt idx="723">
                  <c:v>-0.10306135833333332</c:v>
                </c:pt>
                <c:pt idx="724">
                  <c:v>-0.12005962499999999</c:v>
                </c:pt>
                <c:pt idx="725">
                  <c:v>-0.11928672</c:v>
                </c:pt>
                <c:pt idx="726">
                  <c:v>-0.11695530333333333</c:v>
                </c:pt>
                <c:pt idx="727">
                  <c:v>-0.11846241166666666</c:v>
                </c:pt>
                <c:pt idx="728">
                  <c:v>-0.11636007666666666</c:v>
                </c:pt>
                <c:pt idx="729">
                  <c:v>-0.11696545333333333</c:v>
                </c:pt>
                <c:pt idx="730">
                  <c:v>-0.11738363166666667</c:v>
                </c:pt>
                <c:pt idx="731">
                  <c:v>-0.11574517166666666</c:v>
                </c:pt>
                <c:pt idx="732">
                  <c:v>-0.11469496166666666</c:v>
                </c:pt>
                <c:pt idx="733">
                  <c:v>-0.11313772166666666</c:v>
                </c:pt>
                <c:pt idx="734">
                  <c:v>-0.11462071</c:v>
                </c:pt>
                <c:pt idx="735">
                  <c:v>-0.11381861333333335</c:v>
                </c:pt>
                <c:pt idx="736">
                  <c:v>-0.11262497833333333</c:v>
                </c:pt>
                <c:pt idx="737">
                  <c:v>-0.11152400999999999</c:v>
                </c:pt>
                <c:pt idx="738">
                  <c:v>-0.11143771</c:v>
                </c:pt>
                <c:pt idx="739">
                  <c:v>-0.11083295333333334</c:v>
                </c:pt>
                <c:pt idx="740">
                  <c:v>-0.10993312999999999</c:v>
                </c:pt>
                <c:pt idx="741">
                  <c:v>-0.10900411666666666</c:v>
                </c:pt>
                <c:pt idx="742">
                  <c:v>-0.10789551666666666</c:v>
                </c:pt>
                <c:pt idx="743">
                  <c:v>-0.10714863166666667</c:v>
                </c:pt>
                <c:pt idx="744">
                  <c:v>-0.10619550500000001</c:v>
                </c:pt>
                <c:pt idx="745">
                  <c:v>-0.10553046833333334</c:v>
                </c:pt>
                <c:pt idx="746">
                  <c:v>-0.10539658</c:v>
                </c:pt>
                <c:pt idx="747">
                  <c:v>-0.10729585500000001</c:v>
                </c:pt>
                <c:pt idx="748">
                  <c:v>-0.10624563666666667</c:v>
                </c:pt>
                <c:pt idx="749">
                  <c:v>-0.10551017166666667</c:v>
                </c:pt>
                <c:pt idx="750">
                  <c:v>-0.10454626166666667</c:v>
                </c:pt>
                <c:pt idx="751">
                  <c:v>-0.10228908</c:v>
                </c:pt>
                <c:pt idx="752">
                  <c:v>-0.10349222833333332</c:v>
                </c:pt>
                <c:pt idx="753">
                  <c:v>-0.10311466</c:v>
                </c:pt>
                <c:pt idx="754">
                  <c:v>-0.10155615833333333</c:v>
                </c:pt>
                <c:pt idx="755">
                  <c:v>-0.102445825</c:v>
                </c:pt>
                <c:pt idx="756">
                  <c:v>-0.12054633333333334</c:v>
                </c:pt>
                <c:pt idx="757">
                  <c:v>-0.11794967666666666</c:v>
                </c:pt>
                <c:pt idx="758">
                  <c:v>-0.11702764</c:v>
                </c:pt>
                <c:pt idx="759">
                  <c:v>-0.11895039833333333</c:v>
                </c:pt>
                <c:pt idx="760">
                  <c:v>-0.11735063333333334</c:v>
                </c:pt>
                <c:pt idx="761">
                  <c:v>-0.11560556833333333</c:v>
                </c:pt>
                <c:pt idx="762">
                  <c:v>-0.11498242166666667</c:v>
                </c:pt>
                <c:pt idx="763">
                  <c:v>-0.11432627833333334</c:v>
                </c:pt>
                <c:pt idx="764">
                  <c:v>-0.11286738666666667</c:v>
                </c:pt>
                <c:pt idx="765">
                  <c:v>-0.11211351500000001</c:v>
                </c:pt>
                <c:pt idx="766">
                  <c:v>-0.11132538333333333</c:v>
                </c:pt>
                <c:pt idx="767">
                  <c:v>-0.11074856166666666</c:v>
                </c:pt>
                <c:pt idx="768">
                  <c:v>-0.11139137666666667</c:v>
                </c:pt>
                <c:pt idx="769">
                  <c:v>-0.11090910499999999</c:v>
                </c:pt>
                <c:pt idx="770">
                  <c:v>-0.10983921666666667</c:v>
                </c:pt>
                <c:pt idx="771">
                  <c:v>-0.110206</c:v>
                </c:pt>
                <c:pt idx="772">
                  <c:v>-0.10895970666666667</c:v>
                </c:pt>
                <c:pt idx="773">
                  <c:v>-0.10846980333333334</c:v>
                </c:pt>
                <c:pt idx="774">
                  <c:v>-0.10756300333333332</c:v>
                </c:pt>
                <c:pt idx="775">
                  <c:v>-0.10747861</c:v>
                </c:pt>
                <c:pt idx="776">
                  <c:v>-0.10696396833333334</c:v>
                </c:pt>
                <c:pt idx="777">
                  <c:v>-0.106037505</c:v>
                </c:pt>
                <c:pt idx="778">
                  <c:v>-0.10463382333333333</c:v>
                </c:pt>
                <c:pt idx="779">
                  <c:v>-0.10403351833333334</c:v>
                </c:pt>
                <c:pt idx="780">
                  <c:v>-0.10308801333333334</c:v>
                </c:pt>
                <c:pt idx="781">
                  <c:v>-0.10329933166666666</c:v>
                </c:pt>
                <c:pt idx="782">
                  <c:v>-0.10254228166666667</c:v>
                </c:pt>
                <c:pt idx="783">
                  <c:v>-0.10309626333333334</c:v>
                </c:pt>
                <c:pt idx="784">
                  <c:v>-0.10192167000000001</c:v>
                </c:pt>
                <c:pt idx="785">
                  <c:v>-0.10177001166666666</c:v>
                </c:pt>
                <c:pt idx="786">
                  <c:v>-0.101955295</c:v>
                </c:pt>
                <c:pt idx="787">
                  <c:v>-0.11930575333333333</c:v>
                </c:pt>
                <c:pt idx="788">
                  <c:v>-0.11746930333333333</c:v>
                </c:pt>
                <c:pt idx="789">
                  <c:v>-0.11701431333333333</c:v>
                </c:pt>
                <c:pt idx="790">
                  <c:v>-0.11662025499999999</c:v>
                </c:pt>
                <c:pt idx="791">
                  <c:v>-0.11532508500000001</c:v>
                </c:pt>
                <c:pt idx="792">
                  <c:v>-0.11537838833333333</c:v>
                </c:pt>
                <c:pt idx="793">
                  <c:v>-0.11449887833333333</c:v>
                </c:pt>
                <c:pt idx="794">
                  <c:v>-0.114044515</c:v>
                </c:pt>
                <c:pt idx="795">
                  <c:v>-0.1132272</c:v>
                </c:pt>
                <c:pt idx="796">
                  <c:v>-0.11256152833333334</c:v>
                </c:pt>
                <c:pt idx="797">
                  <c:v>-0.11241177666666666</c:v>
                </c:pt>
                <c:pt idx="798">
                  <c:v>-0.11121941333333334</c:v>
                </c:pt>
                <c:pt idx="799">
                  <c:v>-0.11202023833333333</c:v>
                </c:pt>
                <c:pt idx="800">
                  <c:v>-0.11182415500000001</c:v>
                </c:pt>
                <c:pt idx="801">
                  <c:v>-0.109610765</c:v>
                </c:pt>
                <c:pt idx="802">
                  <c:v>-0.110250425</c:v>
                </c:pt>
                <c:pt idx="803">
                  <c:v>-0.1095251</c:v>
                </c:pt>
                <c:pt idx="804">
                  <c:v>-0.10854913333333333</c:v>
                </c:pt>
                <c:pt idx="805">
                  <c:v>-0.10723556666666667</c:v>
                </c:pt>
                <c:pt idx="806">
                  <c:v>-0.10720510499999999</c:v>
                </c:pt>
                <c:pt idx="807">
                  <c:v>-0.106619405</c:v>
                </c:pt>
                <c:pt idx="808">
                  <c:v>-0.10542831499999999</c:v>
                </c:pt>
                <c:pt idx="809">
                  <c:v>-0.10481912333333333</c:v>
                </c:pt>
                <c:pt idx="810">
                  <c:v>-0.10460717666666668</c:v>
                </c:pt>
                <c:pt idx="811">
                  <c:v>-0.10338181666666667</c:v>
                </c:pt>
                <c:pt idx="812">
                  <c:v>-0.10363183833333332</c:v>
                </c:pt>
                <c:pt idx="813">
                  <c:v>-0.10304740333333333</c:v>
                </c:pt>
                <c:pt idx="814">
                  <c:v>-0.10166022000000001</c:v>
                </c:pt>
                <c:pt idx="815">
                  <c:v>-0.101528875</c:v>
                </c:pt>
                <c:pt idx="816">
                  <c:v>-0.10143368999999999</c:v>
                </c:pt>
                <c:pt idx="817">
                  <c:v>-0.12021129166666666</c:v>
                </c:pt>
                <c:pt idx="818">
                  <c:v>-0.11773456</c:v>
                </c:pt>
                <c:pt idx="819">
                  <c:v>-0.11781387333333333</c:v>
                </c:pt>
                <c:pt idx="820">
                  <c:v>-0.11514422833333333</c:v>
                </c:pt>
                <c:pt idx="821">
                  <c:v>-0.11502684000000001</c:v>
                </c:pt>
                <c:pt idx="822">
                  <c:v>-0.11437513000000001</c:v>
                </c:pt>
                <c:pt idx="823">
                  <c:v>-0.11450458333333334</c:v>
                </c:pt>
                <c:pt idx="824">
                  <c:v>-0.11345373833333333</c:v>
                </c:pt>
                <c:pt idx="825">
                  <c:v>-0.11118895166666666</c:v>
                </c:pt>
                <c:pt idx="826">
                  <c:v>-0.11094020166666667</c:v>
                </c:pt>
                <c:pt idx="827">
                  <c:v>-0.11093067333333333</c:v>
                </c:pt>
                <c:pt idx="828">
                  <c:v>-0.11117054666666666</c:v>
                </c:pt>
                <c:pt idx="829">
                  <c:v>-0.11105061333333334</c:v>
                </c:pt>
                <c:pt idx="830">
                  <c:v>-0.11062671333333333</c:v>
                </c:pt>
                <c:pt idx="831">
                  <c:v>-0.109382955</c:v>
                </c:pt>
                <c:pt idx="832">
                  <c:v>-0.10849582333333332</c:v>
                </c:pt>
                <c:pt idx="833">
                  <c:v>-0.10765502499999999</c:v>
                </c:pt>
                <c:pt idx="834">
                  <c:v>-0.10693795666666667</c:v>
                </c:pt>
                <c:pt idx="835">
                  <c:v>-0.10671204666666667</c:v>
                </c:pt>
                <c:pt idx="836">
                  <c:v>-0.10591946499999999</c:v>
                </c:pt>
                <c:pt idx="837">
                  <c:v>-0.10550510166666666</c:v>
                </c:pt>
                <c:pt idx="838">
                  <c:v>-0.10439078833333333</c:v>
                </c:pt>
                <c:pt idx="839">
                  <c:v>-0.10392373333333334</c:v>
                </c:pt>
                <c:pt idx="840">
                  <c:v>-0.10450627833333333</c:v>
                </c:pt>
                <c:pt idx="841">
                  <c:v>-0.10189945666666667</c:v>
                </c:pt>
                <c:pt idx="842">
                  <c:v>-0.10253720333333334</c:v>
                </c:pt>
                <c:pt idx="843">
                  <c:v>-0.10171988000000001</c:v>
                </c:pt>
                <c:pt idx="844">
                  <c:v>-0.10157519166666668</c:v>
                </c:pt>
                <c:pt idx="845">
                  <c:v>-0.10087336666666666</c:v>
                </c:pt>
                <c:pt idx="846">
                  <c:v>-0.10016644833333334</c:v>
                </c:pt>
                <c:pt idx="847">
                  <c:v>-0.10011061</c:v>
                </c:pt>
                <c:pt idx="848">
                  <c:v>-9.9340231666666667E-2</c:v>
                </c:pt>
                <c:pt idx="849">
                  <c:v>-9.9186666666666673E-2</c:v>
                </c:pt>
                <c:pt idx="850">
                  <c:v>-9.9198714999999993E-2</c:v>
                </c:pt>
                <c:pt idx="851">
                  <c:v>-9.8522910000000005E-2</c:v>
                </c:pt>
                <c:pt idx="852">
                  <c:v>-0.11608975000000001</c:v>
                </c:pt>
                <c:pt idx="853">
                  <c:v>-0.11523815</c:v>
                </c:pt>
                <c:pt idx="854">
                  <c:v>-0.11401659666666666</c:v>
                </c:pt>
                <c:pt idx="855">
                  <c:v>-0.11391126333333333</c:v>
                </c:pt>
                <c:pt idx="856">
                  <c:v>-0.111553185</c:v>
                </c:pt>
                <c:pt idx="857">
                  <c:v>-0.11306219833333334</c:v>
                </c:pt>
                <c:pt idx="858">
                  <c:v>-0.11244413</c:v>
                </c:pt>
                <c:pt idx="859">
                  <c:v>-0.11130824833333333</c:v>
                </c:pt>
                <c:pt idx="860">
                  <c:v>-0.11162362833333334</c:v>
                </c:pt>
                <c:pt idx="861">
                  <c:v>-0.11175118333333334</c:v>
                </c:pt>
                <c:pt idx="862">
                  <c:v>-0.11056452666666666</c:v>
                </c:pt>
                <c:pt idx="863">
                  <c:v>-0.11014127</c:v>
                </c:pt>
                <c:pt idx="864">
                  <c:v>-0.10980875499999999</c:v>
                </c:pt>
                <c:pt idx="865">
                  <c:v>-0.10923700333333333</c:v>
                </c:pt>
                <c:pt idx="866">
                  <c:v>-0.108534535</c:v>
                </c:pt>
                <c:pt idx="867">
                  <c:v>-0.10767723</c:v>
                </c:pt>
                <c:pt idx="868">
                  <c:v>-0.10752937833333333</c:v>
                </c:pt>
                <c:pt idx="869">
                  <c:v>-0.10728759833333333</c:v>
                </c:pt>
                <c:pt idx="870">
                  <c:v>-0.10650454333333334</c:v>
                </c:pt>
                <c:pt idx="871">
                  <c:v>-0.10702234833333332</c:v>
                </c:pt>
                <c:pt idx="872">
                  <c:v>-0.105717675</c:v>
                </c:pt>
                <c:pt idx="873">
                  <c:v>-0.1056796</c:v>
                </c:pt>
                <c:pt idx="874">
                  <c:v>-0.10430067333333333</c:v>
                </c:pt>
                <c:pt idx="875">
                  <c:v>-0.10510912</c:v>
                </c:pt>
                <c:pt idx="876">
                  <c:v>-0.10376891333333332</c:v>
                </c:pt>
                <c:pt idx="877">
                  <c:v>-0.10426323333333333</c:v>
                </c:pt>
                <c:pt idx="878">
                  <c:v>-0.10376065500000001</c:v>
                </c:pt>
                <c:pt idx="879">
                  <c:v>-0.10271108166666668</c:v>
                </c:pt>
                <c:pt idx="880">
                  <c:v>-0.10270917333333333</c:v>
                </c:pt>
                <c:pt idx="881">
                  <c:v>-0.10205365833333334</c:v>
                </c:pt>
                <c:pt idx="882">
                  <c:v>-0.10075341833333334</c:v>
                </c:pt>
                <c:pt idx="883">
                  <c:v>-0.10206508666666667</c:v>
                </c:pt>
                <c:pt idx="884">
                  <c:v>-0.10055162833333334</c:v>
                </c:pt>
                <c:pt idx="885">
                  <c:v>-0.10090572</c:v>
                </c:pt>
                <c:pt idx="886">
                  <c:v>-0.11870482</c:v>
                </c:pt>
                <c:pt idx="887">
                  <c:v>-0.11809182166666667</c:v>
                </c:pt>
                <c:pt idx="888">
                  <c:v>-0.115130265</c:v>
                </c:pt>
                <c:pt idx="889">
                  <c:v>-0.11373928333333333</c:v>
                </c:pt>
                <c:pt idx="890">
                  <c:v>-0.11542027000000001</c:v>
                </c:pt>
                <c:pt idx="891">
                  <c:v>-0.11408132666666666</c:v>
                </c:pt>
                <c:pt idx="892">
                  <c:v>-0.11231531333333335</c:v>
                </c:pt>
                <c:pt idx="893">
                  <c:v>-0.11345754499999999</c:v>
                </c:pt>
                <c:pt idx="894">
                  <c:v>-0.11188824999999999</c:v>
                </c:pt>
                <c:pt idx="895">
                  <c:v>-0.11124352666666668</c:v>
                </c:pt>
                <c:pt idx="896">
                  <c:v>-0.11108551000000001</c:v>
                </c:pt>
                <c:pt idx="897">
                  <c:v>-0.11041731</c:v>
                </c:pt>
                <c:pt idx="898">
                  <c:v>-0.110162855</c:v>
                </c:pt>
                <c:pt idx="899">
                  <c:v>-0.10921797833333334</c:v>
                </c:pt>
                <c:pt idx="900">
                  <c:v>-0.11006512666666667</c:v>
                </c:pt>
                <c:pt idx="901">
                  <c:v>-0.10825088833333334</c:v>
                </c:pt>
                <c:pt idx="902">
                  <c:v>-0.10712769833333334</c:v>
                </c:pt>
                <c:pt idx="903">
                  <c:v>-0.10762138333333333</c:v>
                </c:pt>
                <c:pt idx="904">
                  <c:v>-0.10790123166666667</c:v>
                </c:pt>
                <c:pt idx="905">
                  <c:v>-0.105604085</c:v>
                </c:pt>
                <c:pt idx="906">
                  <c:v>-0.10502091166666667</c:v>
                </c:pt>
                <c:pt idx="907">
                  <c:v>-0.10389772333333333</c:v>
                </c:pt>
                <c:pt idx="908">
                  <c:v>-0.10507294333333334</c:v>
                </c:pt>
                <c:pt idx="909">
                  <c:v>-0.10319779666666666</c:v>
                </c:pt>
                <c:pt idx="910">
                  <c:v>-0.10252260333333334</c:v>
                </c:pt>
                <c:pt idx="911">
                  <c:v>-0.1029243</c:v>
                </c:pt>
                <c:pt idx="912">
                  <c:v>-0.10264445166666666</c:v>
                </c:pt>
                <c:pt idx="913">
                  <c:v>-0.10198894333333333</c:v>
                </c:pt>
                <c:pt idx="914">
                  <c:v>-0.10109164666666667</c:v>
                </c:pt>
                <c:pt idx="915">
                  <c:v>-0.10045708</c:v>
                </c:pt>
                <c:pt idx="916">
                  <c:v>-0.10099011333333333</c:v>
                </c:pt>
                <c:pt idx="917">
                  <c:v>-0.11715646666666667</c:v>
                </c:pt>
                <c:pt idx="918">
                  <c:v>-0.11582258500000001</c:v>
                </c:pt>
                <c:pt idx="919">
                  <c:v>-0.11471780166666666</c:v>
                </c:pt>
                <c:pt idx="920">
                  <c:v>-0.113595875</c:v>
                </c:pt>
                <c:pt idx="921">
                  <c:v>-0.11554020166666666</c:v>
                </c:pt>
                <c:pt idx="922">
                  <c:v>-0.11404578666666666</c:v>
                </c:pt>
                <c:pt idx="923">
                  <c:v>-0.11283946833333333</c:v>
                </c:pt>
                <c:pt idx="924">
                  <c:v>-0.11330398</c:v>
                </c:pt>
                <c:pt idx="925">
                  <c:v>-0.11207671166666668</c:v>
                </c:pt>
                <c:pt idx="926">
                  <c:v>-0.11126890166666666</c:v>
                </c:pt>
                <c:pt idx="927">
                  <c:v>-0.111260025</c:v>
                </c:pt>
                <c:pt idx="928">
                  <c:v>-0.11006004833333334</c:v>
                </c:pt>
                <c:pt idx="929">
                  <c:v>-0.10970595666666667</c:v>
                </c:pt>
                <c:pt idx="930">
                  <c:v>-0.10942421000000001</c:v>
                </c:pt>
                <c:pt idx="931">
                  <c:v>-0.10891400999999999</c:v>
                </c:pt>
                <c:pt idx="932">
                  <c:v>-0.10697856</c:v>
                </c:pt>
                <c:pt idx="933">
                  <c:v>-0.10770579166666666</c:v>
                </c:pt>
                <c:pt idx="934">
                  <c:v>-0.10692019500000001</c:v>
                </c:pt>
                <c:pt idx="935">
                  <c:v>-0.10522906</c:v>
                </c:pt>
                <c:pt idx="936">
                  <c:v>-0.10550382166666666</c:v>
                </c:pt>
                <c:pt idx="937">
                  <c:v>-0.10578366833333333</c:v>
                </c:pt>
                <c:pt idx="938">
                  <c:v>-0.10422072333333333</c:v>
                </c:pt>
                <c:pt idx="939">
                  <c:v>-0.10265523666666666</c:v>
                </c:pt>
                <c:pt idx="940">
                  <c:v>-0.10301631333333333</c:v>
                </c:pt>
                <c:pt idx="941">
                  <c:v>-0.10229733000000001</c:v>
                </c:pt>
                <c:pt idx="942">
                  <c:v>-0.10128329666666666</c:v>
                </c:pt>
                <c:pt idx="943">
                  <c:v>-0.10103581</c:v>
                </c:pt>
                <c:pt idx="944">
                  <c:v>-0.10096283</c:v>
                </c:pt>
                <c:pt idx="945">
                  <c:v>-0.10191214833333334</c:v>
                </c:pt>
                <c:pt idx="946">
                  <c:v>-0.10134738333333333</c:v>
                </c:pt>
                <c:pt idx="947">
                  <c:v>-0.10065379166666667</c:v>
                </c:pt>
                <c:pt idx="948">
                  <c:v>-9.9885964999999993E-2</c:v>
                </c:pt>
                <c:pt idx="949">
                  <c:v>-9.9508388333333336E-2</c:v>
                </c:pt>
                <c:pt idx="950">
                  <c:v>-9.9105445E-2</c:v>
                </c:pt>
                <c:pt idx="951">
                  <c:v>-9.8788793333333333E-2</c:v>
                </c:pt>
                <c:pt idx="952">
                  <c:v>-9.8969641666666677E-2</c:v>
                </c:pt>
                <c:pt idx="953">
                  <c:v>-0.11495640999999999</c:v>
                </c:pt>
                <c:pt idx="954">
                  <c:v>-0.11326716666666667</c:v>
                </c:pt>
                <c:pt idx="955">
                  <c:v>-0.11206274833333334</c:v>
                </c:pt>
                <c:pt idx="956">
                  <c:v>-0.11244730166666667</c:v>
                </c:pt>
                <c:pt idx="957">
                  <c:v>-0.11185716</c:v>
                </c:pt>
                <c:pt idx="958">
                  <c:v>-0.11099159666666666</c:v>
                </c:pt>
                <c:pt idx="959">
                  <c:v>-0.10894192</c:v>
                </c:pt>
                <c:pt idx="960">
                  <c:v>-0.1084603</c:v>
                </c:pt>
                <c:pt idx="961">
                  <c:v>-0.10899968166666667</c:v>
                </c:pt>
                <c:pt idx="962">
                  <c:v>-0.10917481500000001</c:v>
                </c:pt>
                <c:pt idx="963">
                  <c:v>-0.10844634333333333</c:v>
                </c:pt>
                <c:pt idx="964">
                  <c:v>-0.107861265</c:v>
                </c:pt>
                <c:pt idx="965">
                  <c:v>-0.10730537499999999</c:v>
                </c:pt>
                <c:pt idx="966">
                  <c:v>-0.10578557666666667</c:v>
                </c:pt>
                <c:pt idx="967">
                  <c:v>-0.10555268999999999</c:v>
                </c:pt>
                <c:pt idx="968">
                  <c:v>-0.103142595</c:v>
                </c:pt>
                <c:pt idx="969">
                  <c:v>-0.10401131333333334</c:v>
                </c:pt>
                <c:pt idx="970">
                  <c:v>-0.10423785000000001</c:v>
                </c:pt>
                <c:pt idx="971">
                  <c:v>-0.10346430999999999</c:v>
                </c:pt>
                <c:pt idx="972">
                  <c:v>-0.10284560499999999</c:v>
                </c:pt>
                <c:pt idx="973">
                  <c:v>-0.10192167000000001</c:v>
                </c:pt>
                <c:pt idx="974">
                  <c:v>-0.10292999666666666</c:v>
                </c:pt>
                <c:pt idx="975">
                  <c:v>-0.10140766333333334</c:v>
                </c:pt>
                <c:pt idx="976">
                  <c:v>-0.100806085</c:v>
                </c:pt>
                <c:pt idx="977">
                  <c:v>-9.9924040000000006E-2</c:v>
                </c:pt>
                <c:pt idx="978">
                  <c:v>-9.9542658333333339E-2</c:v>
                </c:pt>
                <c:pt idx="979">
                  <c:v>-9.9060385000000001E-2</c:v>
                </c:pt>
                <c:pt idx="980">
                  <c:v>-9.8794499999999993E-2</c:v>
                </c:pt>
                <c:pt idx="981">
                  <c:v>-0.113519725</c:v>
                </c:pt>
                <c:pt idx="982">
                  <c:v>-0.11429009500000001</c:v>
                </c:pt>
                <c:pt idx="983">
                  <c:v>-0.11353813</c:v>
                </c:pt>
                <c:pt idx="984">
                  <c:v>-0.111895855</c:v>
                </c:pt>
                <c:pt idx="985">
                  <c:v>-0.11227533833333332</c:v>
                </c:pt>
                <c:pt idx="986">
                  <c:v>-0.11088055000000001</c:v>
                </c:pt>
                <c:pt idx="987">
                  <c:v>-0.11132030499999999</c:v>
                </c:pt>
                <c:pt idx="988">
                  <c:v>-0.11089069833333333</c:v>
                </c:pt>
                <c:pt idx="989">
                  <c:v>-0.10991473166666667</c:v>
                </c:pt>
                <c:pt idx="990">
                  <c:v>-0.10982207500000001</c:v>
                </c:pt>
                <c:pt idx="991">
                  <c:v>-0.10917291666666666</c:v>
                </c:pt>
                <c:pt idx="992">
                  <c:v>-0.10966978833333334</c:v>
                </c:pt>
                <c:pt idx="993">
                  <c:v>-0.109218605</c:v>
                </c:pt>
                <c:pt idx="994">
                  <c:v>-0.10724888666666667</c:v>
                </c:pt>
                <c:pt idx="995">
                  <c:v>-0.10683515</c:v>
                </c:pt>
                <c:pt idx="996">
                  <c:v>-0.10625516500000001</c:v>
                </c:pt>
                <c:pt idx="997">
                  <c:v>-0.10584014333333333</c:v>
                </c:pt>
                <c:pt idx="998">
                  <c:v>-0.105045025</c:v>
                </c:pt>
                <c:pt idx="999">
                  <c:v>-0.103921835</c:v>
                </c:pt>
                <c:pt idx="1000">
                  <c:v>-0.10441045833333333</c:v>
                </c:pt>
                <c:pt idx="1001">
                  <c:v>-0.10474867833333333</c:v>
                </c:pt>
                <c:pt idx="1002">
                  <c:v>-0.10290144333333333</c:v>
                </c:pt>
                <c:pt idx="1003">
                  <c:v>-0.10308674166666668</c:v>
                </c:pt>
                <c:pt idx="1004">
                  <c:v>-0.103518255</c:v>
                </c:pt>
                <c:pt idx="1005">
                  <c:v>-0.10210252666666667</c:v>
                </c:pt>
                <c:pt idx="1006">
                  <c:v>-0.10106817166666666</c:v>
                </c:pt>
                <c:pt idx="1007">
                  <c:v>-0.100068085</c:v>
                </c:pt>
                <c:pt idx="1008">
                  <c:v>-9.9809178333333332E-2</c:v>
                </c:pt>
                <c:pt idx="1009">
                  <c:v>-9.9443030000000002E-2</c:v>
                </c:pt>
                <c:pt idx="1010">
                  <c:v>-9.943160999999999E-2</c:v>
                </c:pt>
                <c:pt idx="1011">
                  <c:v>-0.11507506333333332</c:v>
                </c:pt>
                <c:pt idx="1012">
                  <c:v>-0.11430850833333334</c:v>
                </c:pt>
                <c:pt idx="1013">
                  <c:v>-0.11322845666666666</c:v>
                </c:pt>
                <c:pt idx="1014">
                  <c:v>-0.11483201999999999</c:v>
                </c:pt>
                <c:pt idx="1015">
                  <c:v>-0.11267321833333334</c:v>
                </c:pt>
                <c:pt idx="1016">
                  <c:v>-0.11179559166666667</c:v>
                </c:pt>
                <c:pt idx="1017">
                  <c:v>-0.11119655833333333</c:v>
                </c:pt>
                <c:pt idx="1018">
                  <c:v>-0.110650205</c:v>
                </c:pt>
                <c:pt idx="1019">
                  <c:v>-0.10968818666666666</c:v>
                </c:pt>
                <c:pt idx="1020">
                  <c:v>-0.10969010166666666</c:v>
                </c:pt>
                <c:pt idx="1021">
                  <c:v>-0.10915070333333333</c:v>
                </c:pt>
                <c:pt idx="1022">
                  <c:v>-0.10874331</c:v>
                </c:pt>
                <c:pt idx="1023">
                  <c:v>-0.10916783833333334</c:v>
                </c:pt>
                <c:pt idx="1024">
                  <c:v>-0.10888736166666665</c:v>
                </c:pt>
                <c:pt idx="1025">
                  <c:v>-0.10661939833333332</c:v>
                </c:pt>
                <c:pt idx="1026">
                  <c:v>-0.10624626500000001</c:v>
                </c:pt>
                <c:pt idx="1027">
                  <c:v>-0.10547527500000001</c:v>
                </c:pt>
                <c:pt idx="1028">
                  <c:v>-0.10501329833333334</c:v>
                </c:pt>
                <c:pt idx="1029">
                  <c:v>-0.10491620666666666</c:v>
                </c:pt>
                <c:pt idx="1030">
                  <c:v>-0.10333739833333334</c:v>
                </c:pt>
                <c:pt idx="1031">
                  <c:v>-0.10333612833333333</c:v>
                </c:pt>
                <c:pt idx="1032">
                  <c:v>-0.10267364166666666</c:v>
                </c:pt>
                <c:pt idx="1033">
                  <c:v>-0.10319399</c:v>
                </c:pt>
                <c:pt idx="1034">
                  <c:v>-0.10118429666666667</c:v>
                </c:pt>
                <c:pt idx="1035">
                  <c:v>-0.10101233333333333</c:v>
                </c:pt>
                <c:pt idx="1036">
                  <c:v>-0.10041266333333333</c:v>
                </c:pt>
                <c:pt idx="1037">
                  <c:v>-0.10004143666666666</c:v>
                </c:pt>
                <c:pt idx="1038">
                  <c:v>-9.9266616666666668E-2</c:v>
                </c:pt>
                <c:pt idx="1039">
                  <c:v>-9.8790693333333332E-2</c:v>
                </c:pt>
                <c:pt idx="1040">
                  <c:v>-9.8707564999999997E-2</c:v>
                </c:pt>
                <c:pt idx="1041">
                  <c:v>-9.7486011666666664E-2</c:v>
                </c:pt>
                <c:pt idx="1042">
                  <c:v>-9.872279166666667E-2</c:v>
                </c:pt>
                <c:pt idx="1043">
                  <c:v>-0.11264337666666666</c:v>
                </c:pt>
                <c:pt idx="1044">
                  <c:v>-0.11282742</c:v>
                </c:pt>
                <c:pt idx="1045">
                  <c:v>-0.111902205</c:v>
                </c:pt>
                <c:pt idx="1046">
                  <c:v>-0.11114707</c:v>
                </c:pt>
                <c:pt idx="1047">
                  <c:v>-0.11164710500000001</c:v>
                </c:pt>
                <c:pt idx="1048">
                  <c:v>-0.10911707166666668</c:v>
                </c:pt>
                <c:pt idx="1049">
                  <c:v>-0.110279615</c:v>
                </c:pt>
                <c:pt idx="1050">
                  <c:v>-0.10880422666666667</c:v>
                </c:pt>
                <c:pt idx="1051">
                  <c:v>-0.11025422333333333</c:v>
                </c:pt>
                <c:pt idx="1052">
                  <c:v>-0.11011398666666666</c:v>
                </c:pt>
                <c:pt idx="1053">
                  <c:v>-0.10796723333333333</c:v>
                </c:pt>
                <c:pt idx="1054">
                  <c:v>-0.10732948833333333</c:v>
                </c:pt>
                <c:pt idx="1055">
                  <c:v>-0.10663272500000001</c:v>
                </c:pt>
                <c:pt idx="1056">
                  <c:v>-0.10540672999999999</c:v>
                </c:pt>
                <c:pt idx="1057">
                  <c:v>-0.10563581833333333</c:v>
                </c:pt>
                <c:pt idx="1058">
                  <c:v>-0.10445486666666667</c:v>
                </c:pt>
                <c:pt idx="1059">
                  <c:v>-0.10404493833333334</c:v>
                </c:pt>
                <c:pt idx="1060">
                  <c:v>-0.10416677833333333</c:v>
                </c:pt>
                <c:pt idx="1061">
                  <c:v>-0.10293254</c:v>
                </c:pt>
                <c:pt idx="1062">
                  <c:v>-0.10366672666666667</c:v>
                </c:pt>
                <c:pt idx="1063">
                  <c:v>-0.10107579166666666</c:v>
                </c:pt>
                <c:pt idx="1064">
                  <c:v>-0.10145018833333334</c:v>
                </c:pt>
                <c:pt idx="1065">
                  <c:v>-0.10083654666666667</c:v>
                </c:pt>
                <c:pt idx="1066">
                  <c:v>-0.10118620333333334</c:v>
                </c:pt>
                <c:pt idx="1067">
                  <c:v>-9.9513466666666661E-2</c:v>
                </c:pt>
                <c:pt idx="1068">
                  <c:v>-9.877229500000001E-2</c:v>
                </c:pt>
                <c:pt idx="1069">
                  <c:v>-9.8392819999999992E-2</c:v>
                </c:pt>
                <c:pt idx="1070">
                  <c:v>-9.8135821666666664E-2</c:v>
                </c:pt>
                <c:pt idx="1071">
                  <c:v>-9.8027936666666676E-2</c:v>
                </c:pt>
                <c:pt idx="1072">
                  <c:v>-9.6952978333333342E-2</c:v>
                </c:pt>
                <c:pt idx="1073">
                  <c:v>-9.7140804999999997E-2</c:v>
                </c:pt>
                <c:pt idx="1074">
                  <c:v>-9.7505044999999999E-2</c:v>
                </c:pt>
                <c:pt idx="1075">
                  <c:v>-0.11179242166666666</c:v>
                </c:pt>
                <c:pt idx="1076">
                  <c:v>-0.11082788333333334</c:v>
                </c:pt>
                <c:pt idx="1077">
                  <c:v>-0.10941341666666667</c:v>
                </c:pt>
                <c:pt idx="1078">
                  <c:v>-0.10999531666666668</c:v>
                </c:pt>
                <c:pt idx="1079">
                  <c:v>-0.10902125</c:v>
                </c:pt>
                <c:pt idx="1080">
                  <c:v>-0.10858847333333334</c:v>
                </c:pt>
                <c:pt idx="1081">
                  <c:v>-0.108563725</c:v>
                </c:pt>
                <c:pt idx="1082">
                  <c:v>-0.10795707666666667</c:v>
                </c:pt>
                <c:pt idx="1083">
                  <c:v>-0.10747543166666666</c:v>
                </c:pt>
                <c:pt idx="1084">
                  <c:v>-0.107349165</c:v>
                </c:pt>
                <c:pt idx="1085">
                  <c:v>-0.10663463333333333</c:v>
                </c:pt>
                <c:pt idx="1086">
                  <c:v>-0.106731725</c:v>
                </c:pt>
                <c:pt idx="1087">
                  <c:v>-0.10568022666666667</c:v>
                </c:pt>
                <c:pt idx="1088">
                  <c:v>-0.10634335666666667</c:v>
                </c:pt>
                <c:pt idx="1089">
                  <c:v>-0.10510722</c:v>
                </c:pt>
                <c:pt idx="1090">
                  <c:v>-0.10409</c:v>
                </c:pt>
                <c:pt idx="1091">
                  <c:v>-0.10449549333333333</c:v>
                </c:pt>
                <c:pt idx="1092">
                  <c:v>-0.10244455333333334</c:v>
                </c:pt>
                <c:pt idx="1093">
                  <c:v>-0.10186139000000001</c:v>
                </c:pt>
                <c:pt idx="1094">
                  <c:v>-0.10234049166666666</c:v>
                </c:pt>
                <c:pt idx="1095">
                  <c:v>-0.10089620666666667</c:v>
                </c:pt>
                <c:pt idx="1096">
                  <c:v>-0.10022165833333332</c:v>
                </c:pt>
                <c:pt idx="1097">
                  <c:v>-9.9689881666666674E-2</c:v>
                </c:pt>
                <c:pt idx="1098">
                  <c:v>-9.9088938333333335E-2</c:v>
                </c:pt>
                <c:pt idx="1099">
                  <c:v>-9.9100366666666675E-2</c:v>
                </c:pt>
                <c:pt idx="1100">
                  <c:v>-9.9212686666666675E-2</c:v>
                </c:pt>
                <c:pt idx="1101">
                  <c:v>-9.7179516666666674E-2</c:v>
                </c:pt>
                <c:pt idx="1102">
                  <c:v>-9.8618730000000002E-2</c:v>
                </c:pt>
                <c:pt idx="1103">
                  <c:v>-9.7140168333333332E-2</c:v>
                </c:pt>
                <c:pt idx="1104">
                  <c:v>-9.553154333333333E-2</c:v>
                </c:pt>
                <c:pt idx="1105">
                  <c:v>-9.5739046666666675E-2</c:v>
                </c:pt>
                <c:pt idx="1106">
                  <c:v>-9.5029585E-2</c:v>
                </c:pt>
                <c:pt idx="1107">
                  <c:v>-0.11059943</c:v>
                </c:pt>
                <c:pt idx="1108">
                  <c:v>-0.10856943999999999</c:v>
                </c:pt>
                <c:pt idx="1109">
                  <c:v>-0.10848948166666667</c:v>
                </c:pt>
                <c:pt idx="1110">
                  <c:v>-0.10837462666666667</c:v>
                </c:pt>
                <c:pt idx="1111">
                  <c:v>-0.10737961166666667</c:v>
                </c:pt>
                <c:pt idx="1112">
                  <c:v>-0.10912596333333333</c:v>
                </c:pt>
                <c:pt idx="1113">
                  <c:v>-0.10867097333333334</c:v>
                </c:pt>
                <c:pt idx="1114">
                  <c:v>-0.10699887333333334</c:v>
                </c:pt>
                <c:pt idx="1115">
                  <c:v>-0.10649058833333333</c:v>
                </c:pt>
                <c:pt idx="1116">
                  <c:v>-0.10724508833333334</c:v>
                </c:pt>
                <c:pt idx="1117">
                  <c:v>-0.10701981333333334</c:v>
                </c:pt>
                <c:pt idx="1118">
                  <c:v>-0.10570941833333333</c:v>
                </c:pt>
                <c:pt idx="1119">
                  <c:v>-0.10494222666666667</c:v>
                </c:pt>
                <c:pt idx="1120">
                  <c:v>-0.10469028999999999</c:v>
                </c:pt>
                <c:pt idx="1121">
                  <c:v>-0.10414139500000001</c:v>
                </c:pt>
                <c:pt idx="1122">
                  <c:v>-0.10422452333333333</c:v>
                </c:pt>
                <c:pt idx="1123">
                  <c:v>-0.10452404</c:v>
                </c:pt>
                <c:pt idx="1124">
                  <c:v>-0.10230558666666667</c:v>
                </c:pt>
                <c:pt idx="1125">
                  <c:v>-0.10351698333333334</c:v>
                </c:pt>
                <c:pt idx="1126">
                  <c:v>-0.10268124666666667</c:v>
                </c:pt>
                <c:pt idx="1127">
                  <c:v>-0.10094443166666665</c:v>
                </c:pt>
                <c:pt idx="1128">
                  <c:v>-0.10218374666666666</c:v>
                </c:pt>
                <c:pt idx="1129">
                  <c:v>-0.10006047166666666</c:v>
                </c:pt>
                <c:pt idx="1130">
                  <c:v>-9.9696223333333334E-2</c:v>
                </c:pt>
                <c:pt idx="1131">
                  <c:v>-9.9239969999999997E-2</c:v>
                </c:pt>
                <c:pt idx="1132">
                  <c:v>-9.9473491666666664E-2</c:v>
                </c:pt>
                <c:pt idx="1133">
                  <c:v>-9.8249403333333346E-2</c:v>
                </c:pt>
                <c:pt idx="1134">
                  <c:v>-9.6824796666666671E-2</c:v>
                </c:pt>
                <c:pt idx="1135">
                  <c:v>-9.7421924999999993E-2</c:v>
                </c:pt>
                <c:pt idx="1136">
                  <c:v>-9.7434616666666668E-2</c:v>
                </c:pt>
                <c:pt idx="1137">
                  <c:v>-9.6365999999999993E-2</c:v>
                </c:pt>
                <c:pt idx="1138">
                  <c:v>-9.5512493333333337E-2</c:v>
                </c:pt>
                <c:pt idx="1139">
                  <c:v>-9.488427666666667E-2</c:v>
                </c:pt>
                <c:pt idx="1140">
                  <c:v>-0.11341311999999999</c:v>
                </c:pt>
                <c:pt idx="1141">
                  <c:v>-0.11019712333333334</c:v>
                </c:pt>
                <c:pt idx="1142">
                  <c:v>-0.10824770166666667</c:v>
                </c:pt>
                <c:pt idx="1143">
                  <c:v>-0.1101197</c:v>
                </c:pt>
                <c:pt idx="1144">
                  <c:v>-0.10858529333333333</c:v>
                </c:pt>
                <c:pt idx="1145">
                  <c:v>-0.10842792999999999</c:v>
                </c:pt>
                <c:pt idx="1146">
                  <c:v>-0.1072673</c:v>
                </c:pt>
                <c:pt idx="1147">
                  <c:v>-0.10735360833333334</c:v>
                </c:pt>
                <c:pt idx="1148">
                  <c:v>-0.107123255</c:v>
                </c:pt>
                <c:pt idx="1149">
                  <c:v>-0.10569864166666668</c:v>
                </c:pt>
                <c:pt idx="1150">
                  <c:v>-0.10694112833333333</c:v>
                </c:pt>
                <c:pt idx="1151">
                  <c:v>-0.10562058333333332</c:v>
                </c:pt>
                <c:pt idx="1152">
                  <c:v>-0.10565613166666667</c:v>
                </c:pt>
                <c:pt idx="1153">
                  <c:v>-0.10491112833333333</c:v>
                </c:pt>
                <c:pt idx="1154">
                  <c:v>-0.10611364833333334</c:v>
                </c:pt>
                <c:pt idx="1155">
                  <c:v>-0.10360328333333334</c:v>
                </c:pt>
                <c:pt idx="1156">
                  <c:v>-0.10452404</c:v>
                </c:pt>
                <c:pt idx="1157">
                  <c:v>-0.1029243</c:v>
                </c:pt>
                <c:pt idx="1158">
                  <c:v>-0.10266792833333334</c:v>
                </c:pt>
                <c:pt idx="1159">
                  <c:v>-0.101264255</c:v>
                </c:pt>
                <c:pt idx="1160">
                  <c:v>-0.10132262666666667</c:v>
                </c:pt>
                <c:pt idx="1161">
                  <c:v>-0.10043741</c:v>
                </c:pt>
                <c:pt idx="1162">
                  <c:v>-0.10114367833333333</c:v>
                </c:pt>
                <c:pt idx="1163">
                  <c:v>-0.10041900500000001</c:v>
                </c:pt>
                <c:pt idx="1164">
                  <c:v>-0.10057954833333334</c:v>
                </c:pt>
                <c:pt idx="1165">
                  <c:v>-9.8369336666666668E-2</c:v>
                </c:pt>
                <c:pt idx="1166">
                  <c:v>-9.7767766666666672E-2</c:v>
                </c:pt>
                <c:pt idx="1167">
                  <c:v>-9.7699228333333332E-2</c:v>
                </c:pt>
                <c:pt idx="1168">
                  <c:v>-9.682225333333333E-2</c:v>
                </c:pt>
                <c:pt idx="1169">
                  <c:v>-9.6596988333333328E-2</c:v>
                </c:pt>
                <c:pt idx="1170">
                  <c:v>-9.5758079999999995E-2</c:v>
                </c:pt>
                <c:pt idx="1171">
                  <c:v>-9.5195213333333334E-2</c:v>
                </c:pt>
                <c:pt idx="1172">
                  <c:v>-9.5622921666666666E-2</c:v>
                </c:pt>
                <c:pt idx="1173">
                  <c:v>-9.4408973333333326E-2</c:v>
                </c:pt>
                <c:pt idx="1174">
                  <c:v>-9.4735781666666671E-2</c:v>
                </c:pt>
                <c:pt idx="1175">
                  <c:v>-0.10985443666666667</c:v>
                </c:pt>
                <c:pt idx="1176">
                  <c:v>-0.10840063833333334</c:v>
                </c:pt>
                <c:pt idx="1177">
                  <c:v>-0.10820837</c:v>
                </c:pt>
                <c:pt idx="1178">
                  <c:v>-0.10939184</c:v>
                </c:pt>
                <c:pt idx="1179">
                  <c:v>-0.10710802</c:v>
                </c:pt>
                <c:pt idx="1180">
                  <c:v>-0.10554444</c:v>
                </c:pt>
                <c:pt idx="1181">
                  <c:v>-0.10584712833333333</c:v>
                </c:pt>
                <c:pt idx="1182">
                  <c:v>-0.10512180333333333</c:v>
                </c:pt>
                <c:pt idx="1183">
                  <c:v>-0.10482103000000001</c:v>
                </c:pt>
                <c:pt idx="1184">
                  <c:v>-0.10454244666666666</c:v>
                </c:pt>
                <c:pt idx="1185">
                  <c:v>-0.10401511166666667</c:v>
                </c:pt>
                <c:pt idx="1186">
                  <c:v>-0.10350619166666666</c:v>
                </c:pt>
                <c:pt idx="1187">
                  <c:v>-0.10290715666666667</c:v>
                </c:pt>
                <c:pt idx="1188">
                  <c:v>-0.103858375</c:v>
                </c:pt>
                <c:pt idx="1189">
                  <c:v>-0.10229162333333333</c:v>
                </c:pt>
                <c:pt idx="1190">
                  <c:v>-0.10157392000000001</c:v>
                </c:pt>
                <c:pt idx="1191">
                  <c:v>-0.10261589666666666</c:v>
                </c:pt>
                <c:pt idx="1192">
                  <c:v>-0.10048056500000001</c:v>
                </c:pt>
                <c:pt idx="1193">
                  <c:v>-0.10145526000000001</c:v>
                </c:pt>
                <c:pt idx="1194">
                  <c:v>-0.10087590166666667</c:v>
                </c:pt>
                <c:pt idx="1195">
                  <c:v>-0.10029208666666665</c:v>
                </c:pt>
                <c:pt idx="1196">
                  <c:v>-9.9475391666666663E-2</c:v>
                </c:pt>
                <c:pt idx="1197">
                  <c:v>-9.7305790000000003E-2</c:v>
                </c:pt>
                <c:pt idx="1198">
                  <c:v>-9.8168809999999995E-2</c:v>
                </c:pt>
                <c:pt idx="1199">
                  <c:v>-9.7477133333333327E-2</c:v>
                </c:pt>
                <c:pt idx="1200">
                  <c:v>-9.8126936666666664E-2</c:v>
                </c:pt>
                <c:pt idx="1201">
                  <c:v>-9.6075995000000011E-2</c:v>
                </c:pt>
                <c:pt idx="1202">
                  <c:v>-9.5742844999999993E-2</c:v>
                </c:pt>
                <c:pt idx="1203">
                  <c:v>-9.4741495000000009E-2</c:v>
                </c:pt>
                <c:pt idx="1204">
                  <c:v>-9.3066223333333323E-2</c:v>
                </c:pt>
                <c:pt idx="1205">
                  <c:v>-9.4063775000000002E-2</c:v>
                </c:pt>
                <c:pt idx="1206">
                  <c:v>-0.11010827166666666</c:v>
                </c:pt>
                <c:pt idx="1207">
                  <c:v>-0.107861265</c:v>
                </c:pt>
                <c:pt idx="1208">
                  <c:v>-0.10784095166666667</c:v>
                </c:pt>
                <c:pt idx="1209">
                  <c:v>-0.10657942333333333</c:v>
                </c:pt>
                <c:pt idx="1210">
                  <c:v>-0.10656673166666668</c:v>
                </c:pt>
                <c:pt idx="1211">
                  <c:v>-0.10618915500000001</c:v>
                </c:pt>
                <c:pt idx="1212">
                  <c:v>-0.10509072166666668</c:v>
                </c:pt>
                <c:pt idx="1213">
                  <c:v>-0.10539150166666666</c:v>
                </c:pt>
                <c:pt idx="1214">
                  <c:v>-0.10518082833333334</c:v>
                </c:pt>
                <c:pt idx="1215">
                  <c:v>-0.10416424333333334</c:v>
                </c:pt>
                <c:pt idx="1216">
                  <c:v>-0.10414203</c:v>
                </c:pt>
                <c:pt idx="1217">
                  <c:v>-0.10355822166666666</c:v>
                </c:pt>
                <c:pt idx="1218">
                  <c:v>-0.10309182</c:v>
                </c:pt>
                <c:pt idx="1219">
                  <c:v>-0.10350999000000001</c:v>
                </c:pt>
                <c:pt idx="1220">
                  <c:v>-0.10302201166666666</c:v>
                </c:pt>
                <c:pt idx="1221">
                  <c:v>-0.10095395166666667</c:v>
                </c:pt>
                <c:pt idx="1222">
                  <c:v>-0.10036950833333333</c:v>
                </c:pt>
                <c:pt idx="1223">
                  <c:v>-9.9665768333333335E-2</c:v>
                </c:pt>
                <c:pt idx="1224">
                  <c:v>-9.996274333333334E-2</c:v>
                </c:pt>
                <c:pt idx="1225">
                  <c:v>-9.9868838333333335E-2</c:v>
                </c:pt>
                <c:pt idx="1226">
                  <c:v>-9.8817976666666668E-2</c:v>
                </c:pt>
                <c:pt idx="1227">
                  <c:v>-9.8555898333333322E-2</c:v>
                </c:pt>
                <c:pt idx="1228">
                  <c:v>-9.7862323333333334E-2</c:v>
                </c:pt>
                <c:pt idx="1229">
                  <c:v>-9.7366714999999993E-2</c:v>
                </c:pt>
                <c:pt idx="1230">
                  <c:v>-9.7059583333333338E-2</c:v>
                </c:pt>
                <c:pt idx="1231">
                  <c:v>-9.5679394999999987E-2</c:v>
                </c:pt>
                <c:pt idx="1232">
                  <c:v>-9.5125413333333325E-2</c:v>
                </c:pt>
                <c:pt idx="1233">
                  <c:v>-9.4316960000000005E-2</c:v>
                </c:pt>
                <c:pt idx="1234">
                  <c:v>-9.4374711666666666E-2</c:v>
                </c:pt>
                <c:pt idx="1235">
                  <c:v>-9.4084071666666672E-2</c:v>
                </c:pt>
                <c:pt idx="1236">
                  <c:v>-9.3648751666666669E-2</c:v>
                </c:pt>
                <c:pt idx="1237">
                  <c:v>-9.2486223333333326E-2</c:v>
                </c:pt>
                <c:pt idx="1238">
                  <c:v>-9.1743151666666661E-2</c:v>
                </c:pt>
                <c:pt idx="1239">
                  <c:v>-9.3226774999999998E-2</c:v>
                </c:pt>
                <c:pt idx="1240">
                  <c:v>-0.10923763833333333</c:v>
                </c:pt>
                <c:pt idx="1241">
                  <c:v>-0.107042655</c:v>
                </c:pt>
                <c:pt idx="1242">
                  <c:v>-0.10695319166666667</c:v>
                </c:pt>
                <c:pt idx="1243">
                  <c:v>-0.106705705</c:v>
                </c:pt>
                <c:pt idx="1244">
                  <c:v>-0.10565993</c:v>
                </c:pt>
                <c:pt idx="1245">
                  <c:v>-0.10427846833333333</c:v>
                </c:pt>
                <c:pt idx="1246">
                  <c:v>-0.10371052500000001</c:v>
                </c:pt>
                <c:pt idx="1247">
                  <c:v>-0.10406080166666666</c:v>
                </c:pt>
                <c:pt idx="1248">
                  <c:v>-0.10298838666666667</c:v>
                </c:pt>
                <c:pt idx="1249">
                  <c:v>-0.10235698166666667</c:v>
                </c:pt>
                <c:pt idx="1250">
                  <c:v>-0.10124394833333333</c:v>
                </c:pt>
                <c:pt idx="1251">
                  <c:v>-0.10059033999999999</c:v>
                </c:pt>
                <c:pt idx="1252">
                  <c:v>-0.10026353166666667</c:v>
                </c:pt>
                <c:pt idx="1253">
                  <c:v>-9.9187303333333324E-2</c:v>
                </c:pt>
                <c:pt idx="1254">
                  <c:v>-9.8857958333333329E-2</c:v>
                </c:pt>
                <c:pt idx="1255">
                  <c:v>-9.8989955000000004E-2</c:v>
                </c:pt>
                <c:pt idx="1256">
                  <c:v>-9.7681466666666675E-2</c:v>
                </c:pt>
                <c:pt idx="1257">
                  <c:v>-9.7494268333333328E-2</c:v>
                </c:pt>
                <c:pt idx="1258">
                  <c:v>-9.727533666666667E-2</c:v>
                </c:pt>
                <c:pt idx="1259">
                  <c:v>-9.6181973333333337E-2</c:v>
                </c:pt>
                <c:pt idx="1260">
                  <c:v>-9.678037166666667E-2</c:v>
                </c:pt>
                <c:pt idx="1261">
                  <c:v>-9.5973198333333343E-2</c:v>
                </c:pt>
                <c:pt idx="1262">
                  <c:v>-9.4825259999999995E-2</c:v>
                </c:pt>
                <c:pt idx="1263">
                  <c:v>-9.5410975000000009E-2</c:v>
                </c:pt>
                <c:pt idx="1264">
                  <c:v>-9.4620920000000011E-2</c:v>
                </c:pt>
                <c:pt idx="1265">
                  <c:v>-9.331877999999999E-2</c:v>
                </c:pt>
                <c:pt idx="1266">
                  <c:v>-9.3111911666666672E-2</c:v>
                </c:pt>
                <c:pt idx="1267">
                  <c:v>-9.2226680000000005E-2</c:v>
                </c:pt>
                <c:pt idx="1268">
                  <c:v>-9.1727279999999994E-2</c:v>
                </c:pt>
                <c:pt idx="1269">
                  <c:v>-9.2085178333333337E-2</c:v>
                </c:pt>
                <c:pt idx="1270">
                  <c:v>-0.10664795166666667</c:v>
                </c:pt>
                <c:pt idx="1271">
                  <c:v>-0.10716131499999999</c:v>
                </c:pt>
                <c:pt idx="1272">
                  <c:v>-0.10793232999999999</c:v>
                </c:pt>
                <c:pt idx="1273">
                  <c:v>-0.10475565666666667</c:v>
                </c:pt>
                <c:pt idx="1274">
                  <c:v>-0.10432098666666666</c:v>
                </c:pt>
                <c:pt idx="1275">
                  <c:v>-0.10486163333333334</c:v>
                </c:pt>
                <c:pt idx="1276">
                  <c:v>-0.10485084833333333</c:v>
                </c:pt>
                <c:pt idx="1277">
                  <c:v>-0.10332724333333335</c:v>
                </c:pt>
                <c:pt idx="1278">
                  <c:v>-0.10243250499999999</c:v>
                </c:pt>
                <c:pt idx="1279">
                  <c:v>-0.10202130500000001</c:v>
                </c:pt>
                <c:pt idx="1280">
                  <c:v>-0.10169893833333334</c:v>
                </c:pt>
                <c:pt idx="1281">
                  <c:v>-0.10111893833333332</c:v>
                </c:pt>
                <c:pt idx="1282">
                  <c:v>-0.10083464</c:v>
                </c:pt>
                <c:pt idx="1283">
                  <c:v>-0.10138799333333333</c:v>
                </c:pt>
                <c:pt idx="1284">
                  <c:v>-9.999955499999999E-2</c:v>
                </c:pt>
                <c:pt idx="1285">
                  <c:v>-9.814089166666666E-2</c:v>
                </c:pt>
                <c:pt idx="1286">
                  <c:v>-9.9802828333333343E-2</c:v>
                </c:pt>
                <c:pt idx="1287">
                  <c:v>-9.7751259999999993E-2</c:v>
                </c:pt>
                <c:pt idx="1288">
                  <c:v>-9.7513938333333341E-2</c:v>
                </c:pt>
                <c:pt idx="1289">
                  <c:v>-9.6686449999999993E-2</c:v>
                </c:pt>
                <c:pt idx="1290">
                  <c:v>-9.6887619999999994E-2</c:v>
                </c:pt>
                <c:pt idx="1291">
                  <c:v>-0.11381163666666666</c:v>
                </c:pt>
                <c:pt idx="1292">
                  <c:v>-0.112123665</c:v>
                </c:pt>
                <c:pt idx="1293">
                  <c:v>-0.11094970666666668</c:v>
                </c:pt>
                <c:pt idx="1294">
                  <c:v>-0.10924970333333334</c:v>
                </c:pt>
                <c:pt idx="1295">
                  <c:v>-0.10835114333333333</c:v>
                </c:pt>
                <c:pt idx="1296">
                  <c:v>-0.10756619000000001</c:v>
                </c:pt>
                <c:pt idx="1297">
                  <c:v>-0.10688718166666668</c:v>
                </c:pt>
                <c:pt idx="1298">
                  <c:v>-0.10639031666666666</c:v>
                </c:pt>
                <c:pt idx="1299">
                  <c:v>-0.10558695</c:v>
                </c:pt>
                <c:pt idx="1300">
                  <c:v>-0.10411601833333334</c:v>
                </c:pt>
                <c:pt idx="1301">
                  <c:v>-0.10341734833333334</c:v>
                </c:pt>
                <c:pt idx="1302">
                  <c:v>-0.10399227166666666</c:v>
                </c:pt>
                <c:pt idx="1303">
                  <c:v>-0.10305818666666666</c:v>
                </c:pt>
                <c:pt idx="1304">
                  <c:v>-0.10253086166666667</c:v>
                </c:pt>
                <c:pt idx="1305">
                  <c:v>-0.10181569333333333</c:v>
                </c:pt>
                <c:pt idx="1306">
                  <c:v>-0.10162596666666666</c:v>
                </c:pt>
                <c:pt idx="1307">
                  <c:v>-0.100648085</c:v>
                </c:pt>
                <c:pt idx="1308">
                  <c:v>-0.10072296500000001</c:v>
                </c:pt>
                <c:pt idx="1309">
                  <c:v>-0.10047801333333334</c:v>
                </c:pt>
                <c:pt idx="1310">
                  <c:v>-0.10003318833333334</c:v>
                </c:pt>
                <c:pt idx="1311">
                  <c:v>-9.8899833333333326E-2</c:v>
                </c:pt>
                <c:pt idx="1312">
                  <c:v>-9.8680916666666674E-2</c:v>
                </c:pt>
                <c:pt idx="1313">
                  <c:v>-9.7035471666666664E-2</c:v>
                </c:pt>
                <c:pt idx="1314">
                  <c:v>-9.7591996666666667E-2</c:v>
                </c:pt>
                <c:pt idx="1315">
                  <c:v>-9.8347131666666671E-2</c:v>
                </c:pt>
                <c:pt idx="1316">
                  <c:v>-9.6367899999999992E-2</c:v>
                </c:pt>
                <c:pt idx="1317">
                  <c:v>-9.6182608333333322E-2</c:v>
                </c:pt>
                <c:pt idx="1318">
                  <c:v>-9.5748551666666668E-2</c:v>
                </c:pt>
                <c:pt idx="1319">
                  <c:v>-9.5456020000000003E-2</c:v>
                </c:pt>
                <c:pt idx="1320">
                  <c:v>-9.5084158333333335E-2</c:v>
                </c:pt>
                <c:pt idx="1321">
                  <c:v>-9.4762436666666658E-2</c:v>
                </c:pt>
                <c:pt idx="1322">
                  <c:v>-0.10953842833333334</c:v>
                </c:pt>
                <c:pt idx="1323">
                  <c:v>-0.10996994166666667</c:v>
                </c:pt>
                <c:pt idx="1324">
                  <c:v>-0.10798245333333334</c:v>
                </c:pt>
                <c:pt idx="1325">
                  <c:v>-0.10742213666666665</c:v>
                </c:pt>
                <c:pt idx="1326">
                  <c:v>-0.10751351499999999</c:v>
                </c:pt>
                <c:pt idx="1327">
                  <c:v>-0.10616504333333333</c:v>
                </c:pt>
                <c:pt idx="1328">
                  <c:v>-0.10490733000000001</c:v>
                </c:pt>
                <c:pt idx="1329">
                  <c:v>-0.10665810833333333</c:v>
                </c:pt>
                <c:pt idx="1330">
                  <c:v>-0.10617964333333334</c:v>
                </c:pt>
                <c:pt idx="1331">
                  <c:v>-0.10399925666666668</c:v>
                </c:pt>
                <c:pt idx="1332">
                  <c:v>-0.10310261166666666</c:v>
                </c:pt>
                <c:pt idx="1333">
                  <c:v>-0.10287796666666667</c:v>
                </c:pt>
                <c:pt idx="1334">
                  <c:v>-0.10236968166666666</c:v>
                </c:pt>
                <c:pt idx="1335">
                  <c:v>-0.10202066166666666</c:v>
                </c:pt>
                <c:pt idx="1336">
                  <c:v>-0.10142416166666667</c:v>
                </c:pt>
                <c:pt idx="1337">
                  <c:v>-0.10176620500000001</c:v>
                </c:pt>
                <c:pt idx="1338">
                  <c:v>-0.100228635</c:v>
                </c:pt>
                <c:pt idx="1339">
                  <c:v>-0.10099138499999999</c:v>
                </c:pt>
                <c:pt idx="1340">
                  <c:v>-9.8596525000000004E-2</c:v>
                </c:pt>
                <c:pt idx="1341">
                  <c:v>-9.790927499999999E-2</c:v>
                </c:pt>
                <c:pt idx="1342">
                  <c:v>-9.786295166666667E-2</c:v>
                </c:pt>
                <c:pt idx="1343">
                  <c:v>-9.7345765000000001E-2</c:v>
                </c:pt>
                <c:pt idx="1344">
                  <c:v>-9.7334353333333332E-2</c:v>
                </c:pt>
                <c:pt idx="1345">
                  <c:v>-9.6887619999999994E-2</c:v>
                </c:pt>
                <c:pt idx="1346">
                  <c:v>-0.10838732000000001</c:v>
                </c:pt>
                <c:pt idx="1347">
                  <c:v>-0.10771212499999999</c:v>
                </c:pt>
                <c:pt idx="1348">
                  <c:v>-0.10685545666666667</c:v>
                </c:pt>
                <c:pt idx="1349">
                  <c:v>-0.10754651166666668</c:v>
                </c:pt>
                <c:pt idx="1350">
                  <c:v>-0.10672854499999999</c:v>
                </c:pt>
                <c:pt idx="1351">
                  <c:v>-0.10614156666666667</c:v>
                </c:pt>
                <c:pt idx="1352">
                  <c:v>-0.10486037666666667</c:v>
                </c:pt>
                <c:pt idx="1353">
                  <c:v>-0.10525190000000001</c:v>
                </c:pt>
                <c:pt idx="1354">
                  <c:v>-0.10359693333333334</c:v>
                </c:pt>
                <c:pt idx="1355">
                  <c:v>-0.10270028833333332</c:v>
                </c:pt>
                <c:pt idx="1356">
                  <c:v>-0.10321810166666667</c:v>
                </c:pt>
                <c:pt idx="1357">
                  <c:v>-0.102681255</c:v>
                </c:pt>
                <c:pt idx="1358">
                  <c:v>-0.10164563666666666</c:v>
                </c:pt>
                <c:pt idx="1359">
                  <c:v>-0.10201622666666667</c:v>
                </c:pt>
                <c:pt idx="1360">
                  <c:v>-0.10135943833333334</c:v>
                </c:pt>
                <c:pt idx="1361">
                  <c:v>-0.10033333333333333</c:v>
                </c:pt>
                <c:pt idx="1362">
                  <c:v>-9.912955833333334E-2</c:v>
                </c:pt>
                <c:pt idx="1363">
                  <c:v>-9.8871914999999991E-2</c:v>
                </c:pt>
                <c:pt idx="1364">
                  <c:v>-9.8066648333333326E-2</c:v>
                </c:pt>
                <c:pt idx="1365">
                  <c:v>-9.7452378333333339E-2</c:v>
                </c:pt>
                <c:pt idx="1366">
                  <c:v>-9.6685195000000002E-2</c:v>
                </c:pt>
                <c:pt idx="1367">
                  <c:v>-9.6315233333333333E-2</c:v>
                </c:pt>
                <c:pt idx="1368">
                  <c:v>-9.6413588333333328E-2</c:v>
                </c:pt>
                <c:pt idx="1369">
                  <c:v>-9.630951833333333E-2</c:v>
                </c:pt>
                <c:pt idx="1370">
                  <c:v>-9.5347515000000008E-2</c:v>
                </c:pt>
                <c:pt idx="1371">
                  <c:v>-9.5291661666666666E-2</c:v>
                </c:pt>
                <c:pt idx="1372">
                  <c:v>-9.4724996666666658E-2</c:v>
                </c:pt>
                <c:pt idx="1373">
                  <c:v>-9.3761715000000009E-2</c:v>
                </c:pt>
                <c:pt idx="1374">
                  <c:v>-9.3628454999999999E-2</c:v>
                </c:pt>
                <c:pt idx="1375">
                  <c:v>-9.3231845000000008E-2</c:v>
                </c:pt>
                <c:pt idx="1376">
                  <c:v>-9.293296333333334E-2</c:v>
                </c:pt>
                <c:pt idx="1377">
                  <c:v>-9.2889818333333332E-2</c:v>
                </c:pt>
                <c:pt idx="1378">
                  <c:v>-0.10839429666666667</c:v>
                </c:pt>
                <c:pt idx="1379">
                  <c:v>-0.10685989833333333</c:v>
                </c:pt>
                <c:pt idx="1380">
                  <c:v>-0.10550509333333333</c:v>
                </c:pt>
                <c:pt idx="1381">
                  <c:v>-0.10496761</c:v>
                </c:pt>
                <c:pt idx="1382">
                  <c:v>-0.104799445</c:v>
                </c:pt>
                <c:pt idx="1383">
                  <c:v>-0.10394786166666667</c:v>
                </c:pt>
                <c:pt idx="1384">
                  <c:v>-0.10333930666666666</c:v>
                </c:pt>
                <c:pt idx="1385">
                  <c:v>-0.10252134</c:v>
                </c:pt>
                <c:pt idx="1386">
                  <c:v>-0.10201431833333333</c:v>
                </c:pt>
                <c:pt idx="1387">
                  <c:v>-0.10169068166666667</c:v>
                </c:pt>
                <c:pt idx="1388">
                  <c:v>-0.10198449333333334</c:v>
                </c:pt>
                <c:pt idx="1389">
                  <c:v>-0.10109863333333333</c:v>
                </c:pt>
                <c:pt idx="1390">
                  <c:v>-9.8719619999999994E-2</c:v>
                </c:pt>
                <c:pt idx="1391">
                  <c:v>-0.10051926833333333</c:v>
                </c:pt>
                <c:pt idx="1392">
                  <c:v>-0.10013470666666667</c:v>
                </c:pt>
                <c:pt idx="1393">
                  <c:v>-9.8804013333333343E-2</c:v>
                </c:pt>
                <c:pt idx="1394">
                  <c:v>-9.8445486666666665E-2</c:v>
                </c:pt>
                <c:pt idx="1395">
                  <c:v>-9.9198095E-2</c:v>
                </c:pt>
                <c:pt idx="1396">
                  <c:v>-9.8661874999999996E-2</c:v>
                </c:pt>
                <c:pt idx="1397">
                  <c:v>-9.6765779999999996E-2</c:v>
                </c:pt>
                <c:pt idx="1398">
                  <c:v>-9.7212513333333334E-2</c:v>
                </c:pt>
                <c:pt idx="1399">
                  <c:v>-9.7187129999999997E-2</c:v>
                </c:pt>
                <c:pt idx="1400">
                  <c:v>-9.6994216666666661E-2</c:v>
                </c:pt>
                <c:pt idx="1401">
                  <c:v>-9.5604506666666672E-2</c:v>
                </c:pt>
                <c:pt idx="1402">
                  <c:v>-9.6676938333333323E-2</c:v>
                </c:pt>
                <c:pt idx="1403">
                  <c:v>-9.5611493333333339E-2</c:v>
                </c:pt>
                <c:pt idx="1404">
                  <c:v>-9.5055603333333336E-2</c:v>
                </c:pt>
                <c:pt idx="1405">
                  <c:v>-9.3814381666666655E-2</c:v>
                </c:pt>
                <c:pt idx="1406">
                  <c:v>-9.3923536666666668E-2</c:v>
                </c:pt>
                <c:pt idx="1407">
                  <c:v>-9.3792176666666671E-2</c:v>
                </c:pt>
                <c:pt idx="1408">
                  <c:v>-0.10927254333333333</c:v>
                </c:pt>
                <c:pt idx="1409">
                  <c:v>-0.10818298666666666</c:v>
                </c:pt>
                <c:pt idx="1410">
                  <c:v>-0.10663209</c:v>
                </c:pt>
                <c:pt idx="1411">
                  <c:v>-0.10711182833333334</c:v>
                </c:pt>
                <c:pt idx="1412">
                  <c:v>-0.10616504333333333</c:v>
                </c:pt>
                <c:pt idx="1413">
                  <c:v>-0.10533439333333333</c:v>
                </c:pt>
                <c:pt idx="1414">
                  <c:v>-0.10520557500000001</c:v>
                </c:pt>
                <c:pt idx="1415">
                  <c:v>-0.103721945</c:v>
                </c:pt>
                <c:pt idx="1416">
                  <c:v>-0.10426132666666667</c:v>
                </c:pt>
                <c:pt idx="1417">
                  <c:v>-0.10345479666666665</c:v>
                </c:pt>
                <c:pt idx="1418">
                  <c:v>-0.10328346166666667</c:v>
                </c:pt>
                <c:pt idx="1419">
                  <c:v>-0.10285004833333335</c:v>
                </c:pt>
                <c:pt idx="1420">
                  <c:v>-0.10166085499999999</c:v>
                </c:pt>
                <c:pt idx="1421">
                  <c:v>-0.10229225166666667</c:v>
                </c:pt>
                <c:pt idx="1422">
                  <c:v>-0.10183219833333333</c:v>
                </c:pt>
                <c:pt idx="1423">
                  <c:v>-0.10130994333333333</c:v>
                </c:pt>
                <c:pt idx="1424">
                  <c:v>-0.10037331499999999</c:v>
                </c:pt>
                <c:pt idx="1425">
                  <c:v>-9.962389499999999E-2</c:v>
                </c:pt>
                <c:pt idx="1426">
                  <c:v>-9.8837646666666668E-2</c:v>
                </c:pt>
                <c:pt idx="1427">
                  <c:v>-9.8034921666666663E-2</c:v>
                </c:pt>
                <c:pt idx="1428">
                  <c:v>-9.8428988333333328E-2</c:v>
                </c:pt>
                <c:pt idx="1429">
                  <c:v>-9.7868030000000009E-2</c:v>
                </c:pt>
                <c:pt idx="1430">
                  <c:v>-9.7624349999999999E-2</c:v>
                </c:pt>
                <c:pt idx="1431">
                  <c:v>-9.7149689999999997E-2</c:v>
                </c:pt>
                <c:pt idx="1432">
                  <c:v>-9.6232104999999998E-2</c:v>
                </c:pt>
                <c:pt idx="1433">
                  <c:v>-9.7156039999999999E-2</c:v>
                </c:pt>
                <c:pt idx="1434">
                  <c:v>-9.5504888333333329E-2</c:v>
                </c:pt>
                <c:pt idx="1435">
                  <c:v>-9.568890666666667E-2</c:v>
                </c:pt>
                <c:pt idx="1436">
                  <c:v>-9.4231931666666671E-2</c:v>
                </c:pt>
                <c:pt idx="1437">
                  <c:v>-9.3443791666666665E-2</c:v>
                </c:pt>
                <c:pt idx="1438">
                  <c:v>-9.3533278333333331E-2</c:v>
                </c:pt>
                <c:pt idx="1439">
                  <c:v>-9.2307909999999993E-2</c:v>
                </c:pt>
                <c:pt idx="1440">
                  <c:v>-9.4157051666666672E-2</c:v>
                </c:pt>
                <c:pt idx="1441">
                  <c:v>-0.10758141666666667</c:v>
                </c:pt>
                <c:pt idx="1442">
                  <c:v>-0.10783333000000001</c:v>
                </c:pt>
                <c:pt idx="1443">
                  <c:v>-0.10680088166666667</c:v>
                </c:pt>
                <c:pt idx="1444">
                  <c:v>-0.10618724833333333</c:v>
                </c:pt>
                <c:pt idx="1445">
                  <c:v>-0.10539911666666667</c:v>
                </c:pt>
                <c:pt idx="1446">
                  <c:v>-0.10574305000000001</c:v>
                </c:pt>
                <c:pt idx="1447">
                  <c:v>-0.10493397666666666</c:v>
                </c:pt>
                <c:pt idx="1448">
                  <c:v>-0.10376572666666667</c:v>
                </c:pt>
                <c:pt idx="1449">
                  <c:v>-0.10313497333333334</c:v>
                </c:pt>
                <c:pt idx="1450">
                  <c:v>-0.10245280333333334</c:v>
                </c:pt>
                <c:pt idx="1451">
                  <c:v>-0.10243376833333334</c:v>
                </c:pt>
                <c:pt idx="1452">
                  <c:v>-0.10185123333333333</c:v>
                </c:pt>
                <c:pt idx="1453">
                  <c:v>-0.101189375</c:v>
                </c:pt>
                <c:pt idx="1454">
                  <c:v>-0.10030795666666667</c:v>
                </c:pt>
                <c:pt idx="1455">
                  <c:v>-9.9650541666666662E-2</c:v>
                </c:pt>
                <c:pt idx="1456">
                  <c:v>-9.9190473333333334E-2</c:v>
                </c:pt>
                <c:pt idx="1457">
                  <c:v>-9.8136448333333334E-2</c:v>
                </c:pt>
                <c:pt idx="1458">
                  <c:v>-9.8509573333333336E-2</c:v>
                </c:pt>
                <c:pt idx="1459">
                  <c:v>-9.8764046666666661E-2</c:v>
                </c:pt>
                <c:pt idx="1460">
                  <c:v>-9.738765499999999E-2</c:v>
                </c:pt>
                <c:pt idx="1461">
                  <c:v>-9.7654174999999996E-2</c:v>
                </c:pt>
                <c:pt idx="1462">
                  <c:v>-9.6194028333333334E-2</c:v>
                </c:pt>
                <c:pt idx="1463">
                  <c:v>-9.5945914999999993E-2</c:v>
                </c:pt>
                <c:pt idx="1464">
                  <c:v>-9.592497333333333E-2</c:v>
                </c:pt>
                <c:pt idx="1465">
                  <c:v>-9.4265564999999996E-2</c:v>
                </c:pt>
                <c:pt idx="1466">
                  <c:v>-9.3911473333333328E-2</c:v>
                </c:pt>
                <c:pt idx="1467">
                  <c:v>-9.4539698333333338E-2</c:v>
                </c:pt>
                <c:pt idx="1468">
                  <c:v>-9.2838406666666679E-2</c:v>
                </c:pt>
                <c:pt idx="1469">
                  <c:v>-9.2826358333333331E-2</c:v>
                </c:pt>
                <c:pt idx="1470">
                  <c:v>-9.250399333333334E-2</c:v>
                </c:pt>
                <c:pt idx="1471">
                  <c:v>-9.1210738333333333E-2</c:v>
                </c:pt>
                <c:pt idx="1472">
                  <c:v>-0.10828768333333333</c:v>
                </c:pt>
                <c:pt idx="1473">
                  <c:v>-0.10586361833333333</c:v>
                </c:pt>
                <c:pt idx="1474">
                  <c:v>-0.10512371833333334</c:v>
                </c:pt>
                <c:pt idx="1475">
                  <c:v>-0.10455830833333332</c:v>
                </c:pt>
                <c:pt idx="1476">
                  <c:v>-0.10507802166666667</c:v>
                </c:pt>
                <c:pt idx="1477">
                  <c:v>-0.10423023666666667</c:v>
                </c:pt>
                <c:pt idx="1478">
                  <c:v>-0.10268633333333334</c:v>
                </c:pt>
                <c:pt idx="1479">
                  <c:v>-0.102732015</c:v>
                </c:pt>
                <c:pt idx="1480">
                  <c:v>-0.10198576500000001</c:v>
                </c:pt>
                <c:pt idx="1481">
                  <c:v>-0.102653965</c:v>
                </c:pt>
                <c:pt idx="1482">
                  <c:v>-0.100230535</c:v>
                </c:pt>
                <c:pt idx="1483">
                  <c:v>-9.9323741666666659E-2</c:v>
                </c:pt>
                <c:pt idx="1484">
                  <c:v>-9.9323733333333344E-2</c:v>
                </c:pt>
                <c:pt idx="1485">
                  <c:v>-0.10036379500000001</c:v>
                </c:pt>
                <c:pt idx="1486">
                  <c:v>-9.887127833333334E-2</c:v>
                </c:pt>
                <c:pt idx="1487">
                  <c:v>-9.8533049999999997E-2</c:v>
                </c:pt>
                <c:pt idx="1488">
                  <c:v>-9.7460000000000005E-2</c:v>
                </c:pt>
                <c:pt idx="1489">
                  <c:v>-9.7409239999999994E-2</c:v>
                </c:pt>
                <c:pt idx="1490">
                  <c:v>-9.7199185000000007E-2</c:v>
                </c:pt>
                <c:pt idx="1491">
                  <c:v>-9.6723890000000007E-2</c:v>
                </c:pt>
                <c:pt idx="1492">
                  <c:v>-9.6117241666666672E-2</c:v>
                </c:pt>
                <c:pt idx="1493">
                  <c:v>-9.5200284999999996E-2</c:v>
                </c:pt>
                <c:pt idx="1494">
                  <c:v>-9.4195119999999993E-2</c:v>
                </c:pt>
                <c:pt idx="1495">
                  <c:v>-9.451495E-2</c:v>
                </c:pt>
                <c:pt idx="1496">
                  <c:v>-9.3951448333333326E-2</c:v>
                </c:pt>
                <c:pt idx="1497">
                  <c:v>-9.3646851666666669E-2</c:v>
                </c:pt>
                <c:pt idx="1498">
                  <c:v>-9.2986273333333327E-2</c:v>
                </c:pt>
                <c:pt idx="1499">
                  <c:v>-9.2543974999999987E-2</c:v>
                </c:pt>
                <c:pt idx="1500">
                  <c:v>-9.3177906666666671E-2</c:v>
                </c:pt>
                <c:pt idx="1501">
                  <c:v>-9.2148001666666673E-2</c:v>
                </c:pt>
                <c:pt idx="1502">
                  <c:v>-0.106587665</c:v>
                </c:pt>
                <c:pt idx="1503">
                  <c:v>-0.10537881833333333</c:v>
                </c:pt>
                <c:pt idx="1504">
                  <c:v>-0.10443013500000001</c:v>
                </c:pt>
                <c:pt idx="1505">
                  <c:v>-0.10390660833333333</c:v>
                </c:pt>
                <c:pt idx="1506">
                  <c:v>-0.10318447</c:v>
                </c:pt>
                <c:pt idx="1507">
                  <c:v>-0.10299092166666667</c:v>
                </c:pt>
                <c:pt idx="1508">
                  <c:v>-0.10262477333333334</c:v>
                </c:pt>
                <c:pt idx="1509">
                  <c:v>-0.10185250500000001</c:v>
                </c:pt>
                <c:pt idx="1510">
                  <c:v>-0.10155235166666668</c:v>
                </c:pt>
                <c:pt idx="1511">
                  <c:v>-0.10089366500000001</c:v>
                </c:pt>
                <c:pt idx="1512">
                  <c:v>-0.10036125999999999</c:v>
                </c:pt>
                <c:pt idx="1513">
                  <c:v>-0.100833385</c:v>
                </c:pt>
                <c:pt idx="1514">
                  <c:v>-9.9873273333333332E-2</c:v>
                </c:pt>
                <c:pt idx="1515">
                  <c:v>-9.9210778333333333E-2</c:v>
                </c:pt>
                <c:pt idx="1516">
                  <c:v>-9.8355373333333329E-2</c:v>
                </c:pt>
                <c:pt idx="1517">
                  <c:v>-9.8168809999999995E-2</c:v>
                </c:pt>
                <c:pt idx="1518">
                  <c:v>-9.8276058333333333E-2</c:v>
                </c:pt>
                <c:pt idx="1519">
                  <c:v>-9.7604680000000013E-2</c:v>
                </c:pt>
                <c:pt idx="1520">
                  <c:v>-9.6871121666666671E-2</c:v>
                </c:pt>
                <c:pt idx="1521">
                  <c:v>-9.5584838333333338E-2</c:v>
                </c:pt>
                <c:pt idx="1522">
                  <c:v>-9.4667879999999996E-2</c:v>
                </c:pt>
                <c:pt idx="1523">
                  <c:v>-9.6045533333333336E-2</c:v>
                </c:pt>
                <c:pt idx="1524">
                  <c:v>-9.5235188333333332E-2</c:v>
                </c:pt>
                <c:pt idx="1525">
                  <c:v>-9.4635518333333335E-2</c:v>
                </c:pt>
                <c:pt idx="1526">
                  <c:v>-9.539383333333333E-2</c:v>
                </c:pt>
                <c:pt idx="1527">
                  <c:v>-9.5378605000000005E-2</c:v>
                </c:pt>
                <c:pt idx="1528">
                  <c:v>-9.4019985E-2</c:v>
                </c:pt>
                <c:pt idx="1529">
                  <c:v>-9.3201383333333332E-2</c:v>
                </c:pt>
                <c:pt idx="1530">
                  <c:v>-9.3353685000000006E-2</c:v>
                </c:pt>
                <c:pt idx="1531">
                  <c:v>-9.3767420000000004E-2</c:v>
                </c:pt>
                <c:pt idx="1532">
                  <c:v>-9.3357491666666667E-2</c:v>
                </c:pt>
                <c:pt idx="1533">
                  <c:v>-0.10769690666666666</c:v>
                </c:pt>
                <c:pt idx="1534">
                  <c:v>-0.10615425166666667</c:v>
                </c:pt>
                <c:pt idx="1535">
                  <c:v>-0.10617392833333333</c:v>
                </c:pt>
                <c:pt idx="1536">
                  <c:v>-0.10647598833333333</c:v>
                </c:pt>
                <c:pt idx="1537">
                  <c:v>-0.10503424</c:v>
                </c:pt>
                <c:pt idx="1538">
                  <c:v>-0.10545242666666667</c:v>
                </c:pt>
                <c:pt idx="1539">
                  <c:v>-0.10415408666666666</c:v>
                </c:pt>
                <c:pt idx="1540">
                  <c:v>-0.10452848333333334</c:v>
                </c:pt>
                <c:pt idx="1541">
                  <c:v>-0.10251753333333333</c:v>
                </c:pt>
                <c:pt idx="1542">
                  <c:v>-0.10444727000000001</c:v>
                </c:pt>
                <c:pt idx="1543">
                  <c:v>-0.10376129166666666</c:v>
                </c:pt>
                <c:pt idx="1544">
                  <c:v>-0.102643815</c:v>
                </c:pt>
                <c:pt idx="1545">
                  <c:v>-0.10206317833333332</c:v>
                </c:pt>
                <c:pt idx="1546">
                  <c:v>-0.10162532333333334</c:v>
                </c:pt>
                <c:pt idx="1547">
                  <c:v>-0.10038790666666667</c:v>
                </c:pt>
                <c:pt idx="1548">
                  <c:v>-0.10034031833333333</c:v>
                </c:pt>
                <c:pt idx="1549">
                  <c:v>-9.989801999999999E-2</c:v>
                </c:pt>
                <c:pt idx="1550">
                  <c:v>-9.9247583333333333E-2</c:v>
                </c:pt>
                <c:pt idx="1551">
                  <c:v>-9.8710108333333324E-2</c:v>
                </c:pt>
                <c:pt idx="1552">
                  <c:v>-9.8295093333333333E-2</c:v>
                </c:pt>
                <c:pt idx="1553">
                  <c:v>-9.776523166666666E-2</c:v>
                </c:pt>
                <c:pt idx="1554">
                  <c:v>-9.6833046666666672E-2</c:v>
                </c:pt>
                <c:pt idx="1555">
                  <c:v>-9.6844474999999999E-2</c:v>
                </c:pt>
                <c:pt idx="1556">
                  <c:v>-9.7359736666666669E-2</c:v>
                </c:pt>
                <c:pt idx="1557">
                  <c:v>-9.5285328333333322E-2</c:v>
                </c:pt>
                <c:pt idx="1558">
                  <c:v>-9.4332194999999994E-2</c:v>
                </c:pt>
                <c:pt idx="1559">
                  <c:v>-9.3937491666666664E-2</c:v>
                </c:pt>
                <c:pt idx="1560">
                  <c:v>-9.3835330000000008E-2</c:v>
                </c:pt>
                <c:pt idx="1561">
                  <c:v>-9.2727994999999994E-2</c:v>
                </c:pt>
                <c:pt idx="1562">
                  <c:v>-9.2481151666666664E-2</c:v>
                </c:pt>
                <c:pt idx="1563">
                  <c:v>-9.2132140000000001E-2</c:v>
                </c:pt>
                <c:pt idx="1564">
                  <c:v>-9.178311833333333E-2</c:v>
                </c:pt>
                <c:pt idx="1565">
                  <c:v>-9.1868781666666663E-2</c:v>
                </c:pt>
                <c:pt idx="1566">
                  <c:v>-0.106616855</c:v>
                </c:pt>
                <c:pt idx="1567">
                  <c:v>-0.10639920999999999</c:v>
                </c:pt>
                <c:pt idx="1568">
                  <c:v>-0.10532614333333333</c:v>
                </c:pt>
                <c:pt idx="1569">
                  <c:v>-0.10450500666666666</c:v>
                </c:pt>
                <c:pt idx="1570">
                  <c:v>-0.10348144333333333</c:v>
                </c:pt>
                <c:pt idx="1571">
                  <c:v>-0.10347763666666668</c:v>
                </c:pt>
                <c:pt idx="1572">
                  <c:v>-0.10307215</c:v>
                </c:pt>
                <c:pt idx="1573">
                  <c:v>-0.10205176666666667</c:v>
                </c:pt>
                <c:pt idx="1574">
                  <c:v>-0.10192040666666666</c:v>
                </c:pt>
                <c:pt idx="1575">
                  <c:v>-0.101803645</c:v>
                </c:pt>
                <c:pt idx="1576">
                  <c:v>-0.10096599999999999</c:v>
                </c:pt>
                <c:pt idx="1577">
                  <c:v>-0.10108276166666667</c:v>
                </c:pt>
                <c:pt idx="1578">
                  <c:v>-9.9227284999999998E-2</c:v>
                </c:pt>
                <c:pt idx="1579">
                  <c:v>-0.100036995</c:v>
                </c:pt>
                <c:pt idx="1580">
                  <c:v>-0.10001541</c:v>
                </c:pt>
                <c:pt idx="1581">
                  <c:v>-9.8726598333333332E-2</c:v>
                </c:pt>
                <c:pt idx="1582">
                  <c:v>-9.8924581666666664E-2</c:v>
                </c:pt>
                <c:pt idx="1583">
                  <c:v>-9.7964478333333327E-2</c:v>
                </c:pt>
                <c:pt idx="1584">
                  <c:v>-9.7767130000000008E-2</c:v>
                </c:pt>
                <c:pt idx="1585">
                  <c:v>-9.7044991666666663E-2</c:v>
                </c:pt>
                <c:pt idx="1586">
                  <c:v>-9.7220769999999998E-2</c:v>
                </c:pt>
                <c:pt idx="1587">
                  <c:v>-9.5700335000000011E-2</c:v>
                </c:pt>
                <c:pt idx="1588">
                  <c:v>-9.5893883333333332E-2</c:v>
                </c:pt>
                <c:pt idx="1589">
                  <c:v>-9.5076544999999998E-2</c:v>
                </c:pt>
                <c:pt idx="1590">
                  <c:v>-9.5232645000000005E-2</c:v>
                </c:pt>
                <c:pt idx="1591">
                  <c:v>-9.4214161666666671E-2</c:v>
                </c:pt>
                <c:pt idx="1592">
                  <c:v>-9.407393166666668E-2</c:v>
                </c:pt>
                <c:pt idx="1593">
                  <c:v>-9.3631624999999996E-2</c:v>
                </c:pt>
                <c:pt idx="1594">
                  <c:v>-9.2795896666666669E-2</c:v>
                </c:pt>
                <c:pt idx="1595">
                  <c:v>-9.2877118333333328E-2</c:v>
                </c:pt>
                <c:pt idx="1596">
                  <c:v>-9.1956988333333337E-2</c:v>
                </c:pt>
                <c:pt idx="1597">
                  <c:v>-9.168729833333332E-2</c:v>
                </c:pt>
                <c:pt idx="1598">
                  <c:v>-9.0896621666666663E-2</c:v>
                </c:pt>
                <c:pt idx="1599">
                  <c:v>-0.10560535666666666</c:v>
                </c:pt>
                <c:pt idx="1600">
                  <c:v>-0.10439522999999999</c:v>
                </c:pt>
                <c:pt idx="1601">
                  <c:v>-0.10524745833333334</c:v>
                </c:pt>
                <c:pt idx="1602">
                  <c:v>-0.10430829500000001</c:v>
                </c:pt>
                <c:pt idx="1603">
                  <c:v>-0.10300044166666668</c:v>
                </c:pt>
                <c:pt idx="1604">
                  <c:v>-0.10228782500000001</c:v>
                </c:pt>
                <c:pt idx="1605">
                  <c:v>-0.10174271333333333</c:v>
                </c:pt>
                <c:pt idx="1606">
                  <c:v>-0.10125028333333333</c:v>
                </c:pt>
                <c:pt idx="1607">
                  <c:v>-0.10174842666666667</c:v>
                </c:pt>
                <c:pt idx="1608">
                  <c:v>-0.10067219666666666</c:v>
                </c:pt>
                <c:pt idx="1609">
                  <c:v>-9.979522166666667E-2</c:v>
                </c:pt>
                <c:pt idx="1610">
                  <c:v>-9.9087675E-2</c:v>
                </c:pt>
                <c:pt idx="1611">
                  <c:v>-9.8967106666666665E-2</c:v>
                </c:pt>
                <c:pt idx="1612">
                  <c:v>-9.8229090000000005E-2</c:v>
                </c:pt>
                <c:pt idx="1613">
                  <c:v>-9.7152868333333336E-2</c:v>
                </c:pt>
                <c:pt idx="1614">
                  <c:v>-9.6107730000000002E-2</c:v>
                </c:pt>
                <c:pt idx="1615">
                  <c:v>-9.6367899999999992E-2</c:v>
                </c:pt>
                <c:pt idx="1616">
                  <c:v>-9.578155666666667E-2</c:v>
                </c:pt>
                <c:pt idx="1617">
                  <c:v>-9.4259850000000006E-2</c:v>
                </c:pt>
                <c:pt idx="1618">
                  <c:v>-9.4144996666666675E-2</c:v>
                </c:pt>
                <c:pt idx="1619">
                  <c:v>-9.4183706666666658E-2</c:v>
                </c:pt>
                <c:pt idx="1620">
                  <c:v>-9.364178166666666E-2</c:v>
                </c:pt>
                <c:pt idx="1621">
                  <c:v>-9.3123968333333335E-2</c:v>
                </c:pt>
                <c:pt idx="1622">
                  <c:v>-9.3542155000000002E-2</c:v>
                </c:pt>
                <c:pt idx="1623">
                  <c:v>-9.2197498333333336E-2</c:v>
                </c:pt>
                <c:pt idx="1624">
                  <c:v>-9.1621946666666662E-2</c:v>
                </c:pt>
                <c:pt idx="1625">
                  <c:v>-9.1693011666666671E-2</c:v>
                </c:pt>
                <c:pt idx="1626">
                  <c:v>-9.1746950000000008E-2</c:v>
                </c:pt>
                <c:pt idx="1627">
                  <c:v>-0.10493080666666667</c:v>
                </c:pt>
                <c:pt idx="1628">
                  <c:v>-0.10438571000000001</c:v>
                </c:pt>
                <c:pt idx="1629">
                  <c:v>-0.10406398</c:v>
                </c:pt>
                <c:pt idx="1630">
                  <c:v>-0.10328536833333332</c:v>
                </c:pt>
                <c:pt idx="1631">
                  <c:v>-0.10271678833333334</c:v>
                </c:pt>
                <c:pt idx="1632">
                  <c:v>-0.10241599833333333</c:v>
                </c:pt>
                <c:pt idx="1633">
                  <c:v>-0.10180491666666666</c:v>
                </c:pt>
                <c:pt idx="1634">
                  <c:v>-0.10123696333333333</c:v>
                </c:pt>
                <c:pt idx="1635">
                  <c:v>-0.10085685999999999</c:v>
                </c:pt>
                <c:pt idx="1636">
                  <c:v>-9.9853603333333332E-2</c:v>
                </c:pt>
                <c:pt idx="1637">
                  <c:v>-0.10019500333333334</c:v>
                </c:pt>
                <c:pt idx="1638">
                  <c:v>-9.9721606666666671E-2</c:v>
                </c:pt>
                <c:pt idx="1639">
                  <c:v>-9.9885964999999993E-2</c:v>
                </c:pt>
                <c:pt idx="1640">
                  <c:v>-9.9455721666666663E-2</c:v>
                </c:pt>
                <c:pt idx="1641">
                  <c:v>-9.9430981666666668E-2</c:v>
                </c:pt>
                <c:pt idx="1642">
                  <c:v>-9.8451828333333338E-2</c:v>
                </c:pt>
                <c:pt idx="1643">
                  <c:v>-9.802920833333334E-2</c:v>
                </c:pt>
                <c:pt idx="1644">
                  <c:v>-9.709893E-2</c:v>
                </c:pt>
                <c:pt idx="1645">
                  <c:v>-9.7447934999999999E-2</c:v>
                </c:pt>
                <c:pt idx="1646">
                  <c:v>-9.7253131666666673E-2</c:v>
                </c:pt>
                <c:pt idx="1647">
                  <c:v>-9.6650926666666664E-2</c:v>
                </c:pt>
                <c:pt idx="1648">
                  <c:v>-9.6334901666666667E-2</c:v>
                </c:pt>
                <c:pt idx="1649">
                  <c:v>-9.5609584999999997E-2</c:v>
                </c:pt>
                <c:pt idx="1650">
                  <c:v>-9.4797976666666672E-2</c:v>
                </c:pt>
                <c:pt idx="1651">
                  <c:v>-9.4311245000000002E-2</c:v>
                </c:pt>
                <c:pt idx="1652">
                  <c:v>-9.4322044999999993E-2</c:v>
                </c:pt>
                <c:pt idx="1653">
                  <c:v>-9.3868955000000004E-2</c:v>
                </c:pt>
                <c:pt idx="1654">
                  <c:v>-9.3472989999999992E-2</c:v>
                </c:pt>
                <c:pt idx="1655">
                  <c:v>-9.315126E-2</c:v>
                </c:pt>
                <c:pt idx="1656">
                  <c:v>-9.3349886666666659E-2</c:v>
                </c:pt>
                <c:pt idx="1657">
                  <c:v>-9.187576833333333E-2</c:v>
                </c:pt>
                <c:pt idx="1658">
                  <c:v>-9.1893529999999987E-2</c:v>
                </c:pt>
                <c:pt idx="1659">
                  <c:v>-9.1720929999999992E-2</c:v>
                </c:pt>
                <c:pt idx="1660">
                  <c:v>-0.10615615833333333</c:v>
                </c:pt>
                <c:pt idx="1661">
                  <c:v>-0.10561423333333333</c:v>
                </c:pt>
                <c:pt idx="1662">
                  <c:v>-0.10418772666666666</c:v>
                </c:pt>
                <c:pt idx="1663">
                  <c:v>-0.10385266999999999</c:v>
                </c:pt>
                <c:pt idx="1664">
                  <c:v>-0.10322000166666667</c:v>
                </c:pt>
                <c:pt idx="1665">
                  <c:v>-0.10277263333333334</c:v>
                </c:pt>
                <c:pt idx="1666">
                  <c:v>-0.10343384666666666</c:v>
                </c:pt>
                <c:pt idx="1667">
                  <c:v>-0.10227131833333333</c:v>
                </c:pt>
                <c:pt idx="1668">
                  <c:v>-0.10179094500000001</c:v>
                </c:pt>
                <c:pt idx="1669">
                  <c:v>-0.10149651333333334</c:v>
                </c:pt>
                <c:pt idx="1670">
                  <c:v>-0.10040060666666667</c:v>
                </c:pt>
                <c:pt idx="1671">
                  <c:v>-0.10084987500000001</c:v>
                </c:pt>
                <c:pt idx="1672">
                  <c:v>-0.10062587333333334</c:v>
                </c:pt>
                <c:pt idx="1673">
                  <c:v>-9.9006446666666664E-2</c:v>
                </c:pt>
                <c:pt idx="1674">
                  <c:v>-9.9526166666666666E-2</c:v>
                </c:pt>
                <c:pt idx="1675">
                  <c:v>-9.8003188333333338E-2</c:v>
                </c:pt>
                <c:pt idx="1676">
                  <c:v>-9.8131378333333324E-2</c:v>
                </c:pt>
                <c:pt idx="1677">
                  <c:v>-9.7309604999999993E-2</c:v>
                </c:pt>
                <c:pt idx="1678">
                  <c:v>-9.682669666666667E-2</c:v>
                </c:pt>
                <c:pt idx="1679">
                  <c:v>-9.6455470000000001E-2</c:v>
                </c:pt>
                <c:pt idx="1680">
                  <c:v>-9.5685728333333345E-2</c:v>
                </c:pt>
                <c:pt idx="1681">
                  <c:v>-9.4160231666666677E-2</c:v>
                </c:pt>
                <c:pt idx="1682">
                  <c:v>-9.5308168333333346E-2</c:v>
                </c:pt>
                <c:pt idx="1683">
                  <c:v>-9.4572695000000012E-2</c:v>
                </c:pt>
                <c:pt idx="1684">
                  <c:v>-9.4834779999999994E-2</c:v>
                </c:pt>
                <c:pt idx="1685">
                  <c:v>-9.3693813333333334E-2</c:v>
                </c:pt>
                <c:pt idx="1686">
                  <c:v>-9.3907030000000002E-2</c:v>
                </c:pt>
                <c:pt idx="1687">
                  <c:v>-9.2606798333333337E-2</c:v>
                </c:pt>
                <c:pt idx="1688">
                  <c:v>-9.1818023333333346E-2</c:v>
                </c:pt>
                <c:pt idx="1689">
                  <c:v>-9.1437919999999992E-2</c:v>
                </c:pt>
                <c:pt idx="1690">
                  <c:v>-9.1062251666666663E-2</c:v>
                </c:pt>
                <c:pt idx="1691">
                  <c:v>-9.1373825000000006E-2</c:v>
                </c:pt>
                <c:pt idx="1692">
                  <c:v>-0.10526395666666667</c:v>
                </c:pt>
                <c:pt idx="1693">
                  <c:v>-0.10414710833333334</c:v>
                </c:pt>
                <c:pt idx="1694">
                  <c:v>-0.104149015</c:v>
                </c:pt>
                <c:pt idx="1695">
                  <c:v>-0.10264000833333334</c:v>
                </c:pt>
                <c:pt idx="1696">
                  <c:v>-0.10209617666666666</c:v>
                </c:pt>
                <c:pt idx="1697">
                  <c:v>-0.1014762</c:v>
                </c:pt>
                <c:pt idx="1698">
                  <c:v>-0.10187915166666667</c:v>
                </c:pt>
                <c:pt idx="1699">
                  <c:v>-0.10081244333333333</c:v>
                </c:pt>
                <c:pt idx="1700">
                  <c:v>-0.10091651333333333</c:v>
                </c:pt>
                <c:pt idx="1701">
                  <c:v>-0.10093871833333333</c:v>
                </c:pt>
                <c:pt idx="1702">
                  <c:v>-9.963785E-2</c:v>
                </c:pt>
                <c:pt idx="1703">
                  <c:v>-0.10033016166666667</c:v>
                </c:pt>
                <c:pt idx="1704">
                  <c:v>-9.9661961666666674E-2</c:v>
                </c:pt>
                <c:pt idx="1705">
                  <c:v>-9.9254560000000006E-2</c:v>
                </c:pt>
                <c:pt idx="1706">
                  <c:v>-9.7388926666666667E-2</c:v>
                </c:pt>
                <c:pt idx="1707">
                  <c:v>-9.7333716666666667E-2</c:v>
                </c:pt>
                <c:pt idx="1708">
                  <c:v>-9.6756259999999997E-2</c:v>
                </c:pt>
                <c:pt idx="1709">
                  <c:v>-9.6295555000000005E-2</c:v>
                </c:pt>
                <c:pt idx="1710">
                  <c:v>-9.5905931666666666E-2</c:v>
                </c:pt>
                <c:pt idx="1711">
                  <c:v>-9.5748551666666668E-2</c:v>
                </c:pt>
                <c:pt idx="1712">
                  <c:v>-9.5603243333333338E-2</c:v>
                </c:pt>
                <c:pt idx="1713">
                  <c:v>-9.4030141666666664E-2</c:v>
                </c:pt>
                <c:pt idx="1714">
                  <c:v>-9.3667164999999997E-2</c:v>
                </c:pt>
                <c:pt idx="1715">
                  <c:v>-9.4023791666666662E-2</c:v>
                </c:pt>
                <c:pt idx="1716">
                  <c:v>-9.3749021666666668E-2</c:v>
                </c:pt>
                <c:pt idx="1717">
                  <c:v>-9.2653760000000002E-2</c:v>
                </c:pt>
                <c:pt idx="1718">
                  <c:v>-9.1800260000000009E-2</c:v>
                </c:pt>
                <c:pt idx="1719">
                  <c:v>-9.1100326666666662E-2</c:v>
                </c:pt>
                <c:pt idx="1720">
                  <c:v>-9.1256419999999991E-2</c:v>
                </c:pt>
                <c:pt idx="1721">
                  <c:v>-9.011863833333332E-2</c:v>
                </c:pt>
                <c:pt idx="1722">
                  <c:v>-0.10402464</c:v>
                </c:pt>
                <c:pt idx="1723">
                  <c:v>-0.10358425</c:v>
                </c:pt>
                <c:pt idx="1724">
                  <c:v>-0.10365150833333334</c:v>
                </c:pt>
                <c:pt idx="1725">
                  <c:v>-0.10250293333333334</c:v>
                </c:pt>
                <c:pt idx="1726">
                  <c:v>-0.10359249833333334</c:v>
                </c:pt>
                <c:pt idx="1727">
                  <c:v>-0.10157837</c:v>
                </c:pt>
                <c:pt idx="1728">
                  <c:v>-0.10216535</c:v>
                </c:pt>
                <c:pt idx="1729">
                  <c:v>-0.10040505</c:v>
                </c:pt>
                <c:pt idx="1730">
                  <c:v>-0.10135119833333334</c:v>
                </c:pt>
                <c:pt idx="1731">
                  <c:v>-0.10072232833333333</c:v>
                </c:pt>
                <c:pt idx="1732">
                  <c:v>-9.9238698333333333E-2</c:v>
                </c:pt>
                <c:pt idx="1733">
                  <c:v>-9.9701936666666671E-2</c:v>
                </c:pt>
                <c:pt idx="1734">
                  <c:v>-9.8078076666666666E-2</c:v>
                </c:pt>
                <c:pt idx="1735">
                  <c:v>-9.7626893333333326E-2</c:v>
                </c:pt>
                <c:pt idx="1736">
                  <c:v>-9.8277329999999996E-2</c:v>
                </c:pt>
                <c:pt idx="1737">
                  <c:v>-9.6595708333333336E-2</c:v>
                </c:pt>
                <c:pt idx="1738">
                  <c:v>-9.7969556666666666E-2</c:v>
                </c:pt>
                <c:pt idx="1739">
                  <c:v>-9.6796869999999993E-2</c:v>
                </c:pt>
                <c:pt idx="1740">
                  <c:v>-9.7512666666666664E-2</c:v>
                </c:pt>
                <c:pt idx="1741">
                  <c:v>-9.5703506666666674E-2</c:v>
                </c:pt>
                <c:pt idx="1742">
                  <c:v>-9.5136205000000001E-2</c:v>
                </c:pt>
                <c:pt idx="1743">
                  <c:v>-9.5275800000000008E-2</c:v>
                </c:pt>
                <c:pt idx="1744">
                  <c:v>-9.403458499999999E-2</c:v>
                </c:pt>
                <c:pt idx="1745">
                  <c:v>-9.307193833333334E-2</c:v>
                </c:pt>
                <c:pt idx="1746">
                  <c:v>-9.3028148333333324E-2</c:v>
                </c:pt>
                <c:pt idx="1747">
                  <c:v>-9.2261593333333336E-2</c:v>
                </c:pt>
                <c:pt idx="1748">
                  <c:v>-9.1312273333333333E-2</c:v>
                </c:pt>
                <c:pt idx="1749">
                  <c:v>-9.1843406666666669E-2</c:v>
                </c:pt>
                <c:pt idx="1750">
                  <c:v>-9.0442268333333325E-2</c:v>
                </c:pt>
                <c:pt idx="1751">
                  <c:v>-9.0156713333333333E-2</c:v>
                </c:pt>
                <c:pt idx="1752">
                  <c:v>-8.9398400000000003E-2</c:v>
                </c:pt>
                <c:pt idx="1753">
                  <c:v>-8.965984166666667E-2</c:v>
                </c:pt>
                <c:pt idx="1754">
                  <c:v>-9.1464566666666663E-2</c:v>
                </c:pt>
                <c:pt idx="1755">
                  <c:v>-0.10317240499999999</c:v>
                </c:pt>
                <c:pt idx="1756">
                  <c:v>-0.10242679166666666</c:v>
                </c:pt>
                <c:pt idx="1757">
                  <c:v>-0.10234049166666666</c:v>
                </c:pt>
                <c:pt idx="1758">
                  <c:v>-0.10291794999999999</c:v>
                </c:pt>
                <c:pt idx="1759">
                  <c:v>-0.10152633166666666</c:v>
                </c:pt>
                <c:pt idx="1760">
                  <c:v>-0.10177509</c:v>
                </c:pt>
                <c:pt idx="1761">
                  <c:v>-0.100965365</c:v>
                </c:pt>
                <c:pt idx="1762">
                  <c:v>-0.10117477500000001</c:v>
                </c:pt>
                <c:pt idx="1763">
                  <c:v>-0.10018866</c:v>
                </c:pt>
                <c:pt idx="1764">
                  <c:v>-0.100422175</c:v>
                </c:pt>
                <c:pt idx="1765">
                  <c:v>-9.9613101666666662E-2</c:v>
                </c:pt>
                <c:pt idx="1766">
                  <c:v>-9.9518545E-2</c:v>
                </c:pt>
                <c:pt idx="1767">
                  <c:v>-9.9184131666666661E-2</c:v>
                </c:pt>
                <c:pt idx="1768">
                  <c:v>-9.8586368333333327E-2</c:v>
                </c:pt>
                <c:pt idx="1769">
                  <c:v>-9.8207521666666672E-2</c:v>
                </c:pt>
                <c:pt idx="1770">
                  <c:v>-9.6451028333333327E-2</c:v>
                </c:pt>
                <c:pt idx="1771">
                  <c:v>-9.6080438333333337E-2</c:v>
                </c:pt>
                <c:pt idx="1772">
                  <c:v>-9.5203455000000006E-2</c:v>
                </c:pt>
                <c:pt idx="1773">
                  <c:v>-9.5216791666666661E-2</c:v>
                </c:pt>
                <c:pt idx="1774">
                  <c:v>-9.5480768333333341E-2</c:v>
                </c:pt>
                <c:pt idx="1775">
                  <c:v>-9.5392561666666667E-2</c:v>
                </c:pt>
                <c:pt idx="1776">
                  <c:v>-9.5060046666666662E-2</c:v>
                </c:pt>
                <c:pt idx="1777">
                  <c:v>-9.3693813333333334E-2</c:v>
                </c:pt>
                <c:pt idx="1778">
                  <c:v>-9.4006030000000004E-2</c:v>
                </c:pt>
                <c:pt idx="1779">
                  <c:v>-9.3320051666666667E-2</c:v>
                </c:pt>
                <c:pt idx="1780">
                  <c:v>-9.2351691666666666E-2</c:v>
                </c:pt>
                <c:pt idx="1781">
                  <c:v>-9.2820008333333329E-2</c:v>
                </c:pt>
                <c:pt idx="1782">
                  <c:v>-9.2791453333333343E-2</c:v>
                </c:pt>
                <c:pt idx="1783">
                  <c:v>-9.2055988333333338E-2</c:v>
                </c:pt>
                <c:pt idx="1784">
                  <c:v>-9.1680948333333331E-2</c:v>
                </c:pt>
                <c:pt idx="1785">
                  <c:v>-9.096833E-2</c:v>
                </c:pt>
                <c:pt idx="1786">
                  <c:v>-8.9939690000000003E-2</c:v>
                </c:pt>
                <c:pt idx="1787">
                  <c:v>-8.9847040000000003E-2</c:v>
                </c:pt>
                <c:pt idx="1788">
                  <c:v>-0.103504285</c:v>
                </c:pt>
                <c:pt idx="1789">
                  <c:v>-0.10254799499999999</c:v>
                </c:pt>
                <c:pt idx="1790">
                  <c:v>-0.10213235166666666</c:v>
                </c:pt>
                <c:pt idx="1791">
                  <c:v>-0.10123379166666666</c:v>
                </c:pt>
                <c:pt idx="1792">
                  <c:v>-0.10109799666666668</c:v>
                </c:pt>
                <c:pt idx="1793">
                  <c:v>-0.10108593333333334</c:v>
                </c:pt>
                <c:pt idx="1794">
                  <c:v>-0.10093301166666667</c:v>
                </c:pt>
                <c:pt idx="1795">
                  <c:v>-9.9865031666666673E-2</c:v>
                </c:pt>
                <c:pt idx="1796">
                  <c:v>-9.9594059999999998E-2</c:v>
                </c:pt>
                <c:pt idx="1797">
                  <c:v>-9.9132728333333336E-2</c:v>
                </c:pt>
                <c:pt idx="1798">
                  <c:v>-9.8898578333333334E-2</c:v>
                </c:pt>
                <c:pt idx="1799">
                  <c:v>-9.7883256666666668E-2</c:v>
                </c:pt>
                <c:pt idx="1800">
                  <c:v>-9.7397176666666668E-2</c:v>
                </c:pt>
                <c:pt idx="1801">
                  <c:v>-9.7580568333333326E-2</c:v>
                </c:pt>
                <c:pt idx="1802">
                  <c:v>-9.7067833333333325E-2</c:v>
                </c:pt>
                <c:pt idx="1803">
                  <c:v>-9.5689543333333335E-2</c:v>
                </c:pt>
                <c:pt idx="1804">
                  <c:v>-9.5278343333333335E-2</c:v>
                </c:pt>
                <c:pt idx="1805">
                  <c:v>-9.5692713333333332E-2</c:v>
                </c:pt>
                <c:pt idx="1806">
                  <c:v>-9.6125491666666674E-2</c:v>
                </c:pt>
                <c:pt idx="1807">
                  <c:v>-9.4919173333333343E-2</c:v>
                </c:pt>
                <c:pt idx="1808">
                  <c:v>-9.4320146666666674E-2</c:v>
                </c:pt>
                <c:pt idx="1809">
                  <c:v>-9.4375340000000002E-2</c:v>
                </c:pt>
                <c:pt idx="1810">
                  <c:v>-9.3061781666666663E-2</c:v>
                </c:pt>
                <c:pt idx="1811">
                  <c:v>-9.2739415000000006E-2</c:v>
                </c:pt>
                <c:pt idx="1812">
                  <c:v>-9.1840863333333342E-2</c:v>
                </c:pt>
                <c:pt idx="1813">
                  <c:v>-9.2287611666666672E-2</c:v>
                </c:pt>
                <c:pt idx="1814">
                  <c:v>-9.1386508333333338E-2</c:v>
                </c:pt>
                <c:pt idx="1815">
                  <c:v>-9.1233579999999995E-2</c:v>
                </c:pt>
                <c:pt idx="1816">
                  <c:v>-9.1119361666666662E-2</c:v>
                </c:pt>
                <c:pt idx="1817">
                  <c:v>-9.0383895000000006E-2</c:v>
                </c:pt>
                <c:pt idx="1818">
                  <c:v>-9.0268396666666667E-2</c:v>
                </c:pt>
                <c:pt idx="1819">
                  <c:v>-9.0223979999999995E-2</c:v>
                </c:pt>
                <c:pt idx="1820">
                  <c:v>-8.9865438333333325E-2</c:v>
                </c:pt>
                <c:pt idx="1821">
                  <c:v>-0.10312798833333334</c:v>
                </c:pt>
                <c:pt idx="1822">
                  <c:v>-0.10167863333333332</c:v>
                </c:pt>
                <c:pt idx="1823">
                  <c:v>-0.10071026500000001</c:v>
                </c:pt>
                <c:pt idx="1824">
                  <c:v>-0.10037014500000001</c:v>
                </c:pt>
                <c:pt idx="1825">
                  <c:v>-0.100321285</c:v>
                </c:pt>
                <c:pt idx="1826">
                  <c:v>-9.9937366666666666E-2</c:v>
                </c:pt>
                <c:pt idx="1827">
                  <c:v>-9.9585183333333341E-2</c:v>
                </c:pt>
                <c:pt idx="1828">
                  <c:v>-9.9206345000000001E-2</c:v>
                </c:pt>
                <c:pt idx="1829">
                  <c:v>-9.8354108333333329E-2</c:v>
                </c:pt>
                <c:pt idx="1830">
                  <c:v>-9.8132015000000003E-2</c:v>
                </c:pt>
                <c:pt idx="1831">
                  <c:v>-9.7713184999999994E-2</c:v>
                </c:pt>
                <c:pt idx="1832">
                  <c:v>-9.7334353333333332E-2</c:v>
                </c:pt>
                <c:pt idx="1833">
                  <c:v>-9.628096500000001E-2</c:v>
                </c:pt>
                <c:pt idx="1834">
                  <c:v>-9.5091145000000002E-2</c:v>
                </c:pt>
                <c:pt idx="1835">
                  <c:v>-9.5142546666666661E-2</c:v>
                </c:pt>
                <c:pt idx="1836">
                  <c:v>-9.452701333333334E-2</c:v>
                </c:pt>
                <c:pt idx="1837">
                  <c:v>-9.4952178333333331E-2</c:v>
                </c:pt>
                <c:pt idx="1838">
                  <c:v>-9.459045666666667E-2</c:v>
                </c:pt>
                <c:pt idx="1839">
                  <c:v>-9.3993964999999999E-2</c:v>
                </c:pt>
                <c:pt idx="1840">
                  <c:v>-9.3560560000000001E-2</c:v>
                </c:pt>
                <c:pt idx="1841">
                  <c:v>-9.2988164999999998E-2</c:v>
                </c:pt>
                <c:pt idx="1842">
                  <c:v>-9.2165765000000011E-2</c:v>
                </c:pt>
                <c:pt idx="1843">
                  <c:v>-9.2321236666666667E-2</c:v>
                </c:pt>
                <c:pt idx="1844">
                  <c:v>-9.1085091666666659E-2</c:v>
                </c:pt>
                <c:pt idx="1845">
                  <c:v>-9.0171941666666672E-2</c:v>
                </c:pt>
                <c:pt idx="1846">
                  <c:v>-9.0356604999999993E-2</c:v>
                </c:pt>
                <c:pt idx="1847">
                  <c:v>-9.0269668333333331E-2</c:v>
                </c:pt>
                <c:pt idx="1848">
                  <c:v>-8.9897815000000006E-2</c:v>
                </c:pt>
                <c:pt idx="1849">
                  <c:v>-8.9855296666666667E-2</c:v>
                </c:pt>
                <c:pt idx="1850">
                  <c:v>-8.9394593333333328E-2</c:v>
                </c:pt>
                <c:pt idx="1851">
                  <c:v>-8.8945316666666677E-2</c:v>
                </c:pt>
                <c:pt idx="1852">
                  <c:v>-8.8820306666666668E-2</c:v>
                </c:pt>
                <c:pt idx="1853">
                  <c:v>-0.10149968500000001</c:v>
                </c:pt>
                <c:pt idx="1854">
                  <c:v>-0.10195657333333334</c:v>
                </c:pt>
                <c:pt idx="1855">
                  <c:v>-0.101282025</c:v>
                </c:pt>
                <c:pt idx="1856">
                  <c:v>-0.10009601166666666</c:v>
                </c:pt>
                <c:pt idx="1857">
                  <c:v>-0.10037966499999999</c:v>
                </c:pt>
                <c:pt idx="1858">
                  <c:v>-9.9992570000000003E-2</c:v>
                </c:pt>
                <c:pt idx="1859">
                  <c:v>-9.9705100000000005E-2</c:v>
                </c:pt>
                <c:pt idx="1860">
                  <c:v>-9.9915790000000004E-2</c:v>
                </c:pt>
                <c:pt idx="1861">
                  <c:v>-9.9486820000000004E-2</c:v>
                </c:pt>
                <c:pt idx="1862">
                  <c:v>-9.8623164999999999E-2</c:v>
                </c:pt>
                <c:pt idx="1863">
                  <c:v>-9.8062205E-2</c:v>
                </c:pt>
                <c:pt idx="1864">
                  <c:v>-9.7675753333333323E-2</c:v>
                </c:pt>
                <c:pt idx="1865">
                  <c:v>-9.7021508333333326E-2</c:v>
                </c:pt>
                <c:pt idx="1866">
                  <c:v>-9.6525280000000005E-2</c:v>
                </c:pt>
                <c:pt idx="1867">
                  <c:v>-9.4763708333333321E-2</c:v>
                </c:pt>
                <c:pt idx="1868">
                  <c:v>-9.6206093333333326E-2</c:v>
                </c:pt>
                <c:pt idx="1869">
                  <c:v>-9.5038478333333329E-2</c:v>
                </c:pt>
                <c:pt idx="1870">
                  <c:v>-9.4759258333333346E-2</c:v>
                </c:pt>
                <c:pt idx="1871">
                  <c:v>-9.3194413333333337E-2</c:v>
                </c:pt>
                <c:pt idx="1872">
                  <c:v>-9.4056788333333335E-2</c:v>
                </c:pt>
                <c:pt idx="1873">
                  <c:v>-9.336510499999999E-2</c:v>
                </c:pt>
                <c:pt idx="1874">
                  <c:v>-9.1915750000000004E-2</c:v>
                </c:pt>
                <c:pt idx="1875">
                  <c:v>-9.3299746666666669E-2</c:v>
                </c:pt>
                <c:pt idx="1876">
                  <c:v>-9.2340270000000002E-2</c:v>
                </c:pt>
                <c:pt idx="1877">
                  <c:v>-9.1377623333333338E-2</c:v>
                </c:pt>
                <c:pt idx="1878">
                  <c:v>-9.1490578333333336E-2</c:v>
                </c:pt>
                <c:pt idx="1879">
                  <c:v>-0.103042325</c:v>
                </c:pt>
                <c:pt idx="1880">
                  <c:v>-0.1024858</c:v>
                </c:pt>
                <c:pt idx="1881">
                  <c:v>-0.10040123500000001</c:v>
                </c:pt>
                <c:pt idx="1882">
                  <c:v>-0.100488805</c:v>
                </c:pt>
                <c:pt idx="1883">
                  <c:v>-0.10086193833333333</c:v>
                </c:pt>
                <c:pt idx="1884">
                  <c:v>-9.9839648333333322E-2</c:v>
                </c:pt>
                <c:pt idx="1885">
                  <c:v>-9.9407490000000001E-2</c:v>
                </c:pt>
                <c:pt idx="1886">
                  <c:v>-9.8453100000000002E-2</c:v>
                </c:pt>
                <c:pt idx="1887">
                  <c:v>-9.7156674999999998E-2</c:v>
                </c:pt>
                <c:pt idx="1888">
                  <c:v>-9.7663059999999996E-2</c:v>
                </c:pt>
                <c:pt idx="1889">
                  <c:v>-9.7394633333333328E-2</c:v>
                </c:pt>
                <c:pt idx="1890">
                  <c:v>-9.7336888333333343E-2</c:v>
                </c:pt>
                <c:pt idx="1891">
                  <c:v>-9.6721354999999995E-2</c:v>
                </c:pt>
                <c:pt idx="1892">
                  <c:v>-9.5768236666666659E-2</c:v>
                </c:pt>
                <c:pt idx="1893">
                  <c:v>-9.5746651666666668E-2</c:v>
                </c:pt>
                <c:pt idx="1894">
                  <c:v>-9.6657896666666673E-2</c:v>
                </c:pt>
                <c:pt idx="1895">
                  <c:v>-9.4887446666666667E-2</c:v>
                </c:pt>
                <c:pt idx="1896">
                  <c:v>-9.4291575000000002E-2</c:v>
                </c:pt>
                <c:pt idx="1897">
                  <c:v>-9.4032676666666662E-2</c:v>
                </c:pt>
                <c:pt idx="1898">
                  <c:v>-9.3987631666666654E-2</c:v>
                </c:pt>
                <c:pt idx="1899">
                  <c:v>-9.3344808333333334E-2</c:v>
                </c:pt>
                <c:pt idx="1900">
                  <c:v>-9.2253343333333321E-2</c:v>
                </c:pt>
                <c:pt idx="1901">
                  <c:v>-9.0923278333333329E-2</c:v>
                </c:pt>
                <c:pt idx="1902">
                  <c:v>-9.2407536666666665E-2</c:v>
                </c:pt>
                <c:pt idx="1903">
                  <c:v>-9.1118089999999999E-2</c:v>
                </c:pt>
                <c:pt idx="1904">
                  <c:v>-9.0513339999999998E-2</c:v>
                </c:pt>
                <c:pt idx="1905">
                  <c:v>-9.1102861666666674E-2</c:v>
                </c:pt>
                <c:pt idx="1906">
                  <c:v>-9.0249999999999997E-2</c:v>
                </c:pt>
                <c:pt idx="1907">
                  <c:v>-9.0061530000000001E-2</c:v>
                </c:pt>
                <c:pt idx="1908">
                  <c:v>-8.8848225000000003E-2</c:v>
                </c:pt>
                <c:pt idx="1909">
                  <c:v>-9.0043123333333336E-2</c:v>
                </c:pt>
                <c:pt idx="1910">
                  <c:v>-8.9232143333333333E-2</c:v>
                </c:pt>
                <c:pt idx="1911">
                  <c:v>-8.9178839999999995E-2</c:v>
                </c:pt>
                <c:pt idx="1912">
                  <c:v>-8.9584335000000001E-2</c:v>
                </c:pt>
                <c:pt idx="1913">
                  <c:v>-0.101455895</c:v>
                </c:pt>
                <c:pt idx="1914">
                  <c:v>-0.10126806166666666</c:v>
                </c:pt>
                <c:pt idx="1915">
                  <c:v>-0.10069885333333332</c:v>
                </c:pt>
                <c:pt idx="1916">
                  <c:v>-0.100563685</c:v>
                </c:pt>
                <c:pt idx="1917">
                  <c:v>-0.100126465</c:v>
                </c:pt>
                <c:pt idx="1918">
                  <c:v>-9.9743183333333332E-2</c:v>
                </c:pt>
                <c:pt idx="1919">
                  <c:v>-9.8496890000000004E-2</c:v>
                </c:pt>
                <c:pt idx="1920">
                  <c:v>-9.8960121666666664E-2</c:v>
                </c:pt>
                <c:pt idx="1921">
                  <c:v>-0.10003128</c:v>
                </c:pt>
                <c:pt idx="1922">
                  <c:v>-9.9221571666666661E-2</c:v>
                </c:pt>
                <c:pt idx="1923">
                  <c:v>-9.9418283333333329E-2</c:v>
                </c:pt>
                <c:pt idx="1924">
                  <c:v>-9.8041271666666679E-2</c:v>
                </c:pt>
                <c:pt idx="1925">
                  <c:v>-9.8203078333333332E-2</c:v>
                </c:pt>
                <c:pt idx="1926">
                  <c:v>-9.8413761666666669E-2</c:v>
                </c:pt>
                <c:pt idx="1927">
                  <c:v>-9.7703043333333323E-2</c:v>
                </c:pt>
                <c:pt idx="1928">
                  <c:v>-9.6771494999999999E-2</c:v>
                </c:pt>
                <c:pt idx="1929">
                  <c:v>-9.5897046666666666E-2</c:v>
                </c:pt>
                <c:pt idx="1930">
                  <c:v>-9.6294920000000006E-2</c:v>
                </c:pt>
                <c:pt idx="1931">
                  <c:v>-9.5013093333333326E-2</c:v>
                </c:pt>
                <c:pt idx="1932">
                  <c:v>-9.363289666666666E-2</c:v>
                </c:pt>
                <c:pt idx="1933">
                  <c:v>-9.3685563333333333E-2</c:v>
                </c:pt>
                <c:pt idx="1934">
                  <c:v>-9.4353143333333334E-2</c:v>
                </c:pt>
                <c:pt idx="1935">
                  <c:v>-9.4880461666666666E-2</c:v>
                </c:pt>
                <c:pt idx="1936">
                  <c:v>-9.3576423333333339E-2</c:v>
                </c:pt>
                <c:pt idx="1937">
                  <c:v>-9.3012913333333336E-2</c:v>
                </c:pt>
                <c:pt idx="1938">
                  <c:v>-9.3801061666666671E-2</c:v>
                </c:pt>
                <c:pt idx="1939">
                  <c:v>-9.1827543333333331E-2</c:v>
                </c:pt>
                <c:pt idx="1940">
                  <c:v>-9.2111833333333323E-2</c:v>
                </c:pt>
                <c:pt idx="1941">
                  <c:v>-9.1410001666666657E-2</c:v>
                </c:pt>
                <c:pt idx="1942">
                  <c:v>-9.0468279999999998E-2</c:v>
                </c:pt>
                <c:pt idx="1943">
                  <c:v>-8.9918756666666669E-2</c:v>
                </c:pt>
                <c:pt idx="1944">
                  <c:v>-8.9798171666666662E-2</c:v>
                </c:pt>
                <c:pt idx="1945">
                  <c:v>-0.10303471166666665</c:v>
                </c:pt>
                <c:pt idx="1946">
                  <c:v>-0.10255878</c:v>
                </c:pt>
                <c:pt idx="1947">
                  <c:v>-0.10356710833333334</c:v>
                </c:pt>
                <c:pt idx="1948">
                  <c:v>-0.10109228333333334</c:v>
                </c:pt>
                <c:pt idx="1949">
                  <c:v>-0.10086638166666666</c:v>
                </c:pt>
                <c:pt idx="1950">
                  <c:v>-9.8980435000000005E-2</c:v>
                </c:pt>
                <c:pt idx="1951">
                  <c:v>-9.9993205000000002E-2</c:v>
                </c:pt>
                <c:pt idx="1952">
                  <c:v>-0.10004778666666667</c:v>
                </c:pt>
                <c:pt idx="1953">
                  <c:v>-9.9180953333333335E-2</c:v>
                </c:pt>
                <c:pt idx="1954">
                  <c:v>-9.9302156666666669E-2</c:v>
                </c:pt>
                <c:pt idx="1955">
                  <c:v>-9.8715821666666662E-2</c:v>
                </c:pt>
                <c:pt idx="1956">
                  <c:v>-9.844929333333334E-2</c:v>
                </c:pt>
                <c:pt idx="1957">
                  <c:v>-9.7776008333333345E-2</c:v>
                </c:pt>
                <c:pt idx="1958">
                  <c:v>-9.8213871666666674E-2</c:v>
                </c:pt>
                <c:pt idx="1959">
                  <c:v>-9.7439695000000007E-2</c:v>
                </c:pt>
                <c:pt idx="1960">
                  <c:v>-9.6959328333333344E-2</c:v>
                </c:pt>
                <c:pt idx="1961">
                  <c:v>-9.7274700000000006E-2</c:v>
                </c:pt>
                <c:pt idx="1962">
                  <c:v>-9.5292298333333331E-2</c:v>
                </c:pt>
                <c:pt idx="1963">
                  <c:v>-9.5143811666666675E-2</c:v>
                </c:pt>
                <c:pt idx="1964">
                  <c:v>-9.4142459999999997E-2</c:v>
                </c:pt>
                <c:pt idx="1965">
                  <c:v>-9.3999043333333338E-2</c:v>
                </c:pt>
                <c:pt idx="1966">
                  <c:v>-9.3898145000000002E-2</c:v>
                </c:pt>
                <c:pt idx="1967">
                  <c:v>-9.4082808333333337E-2</c:v>
                </c:pt>
                <c:pt idx="1968">
                  <c:v>-9.2948198333333329E-2</c:v>
                </c:pt>
                <c:pt idx="1969">
                  <c:v>-9.2609333333333335E-2</c:v>
                </c:pt>
                <c:pt idx="1970">
                  <c:v>-9.1906230000000005E-2</c:v>
                </c:pt>
                <c:pt idx="1971">
                  <c:v>-9.221716666666667E-2</c:v>
                </c:pt>
                <c:pt idx="1972">
                  <c:v>-9.0487328333333339E-2</c:v>
                </c:pt>
                <c:pt idx="1973">
                  <c:v>-9.1077486666666665E-2</c:v>
                </c:pt>
                <c:pt idx="1974">
                  <c:v>-9.0468931666666669E-2</c:v>
                </c:pt>
                <c:pt idx="1975">
                  <c:v>-8.9851483333333329E-2</c:v>
                </c:pt>
                <c:pt idx="1976">
                  <c:v>-8.9107760000000008E-2</c:v>
                </c:pt>
                <c:pt idx="1977">
                  <c:v>-8.8772710000000005E-2</c:v>
                </c:pt>
                <c:pt idx="1978">
                  <c:v>-8.8362781666666654E-2</c:v>
                </c:pt>
                <c:pt idx="1979">
                  <c:v>-8.943583166666666E-2</c:v>
                </c:pt>
                <c:pt idx="1980">
                  <c:v>-8.9248013333333334E-2</c:v>
                </c:pt>
                <c:pt idx="1981">
                  <c:v>-0.10168688333333334</c:v>
                </c:pt>
                <c:pt idx="1982">
                  <c:v>-0.102179305</c:v>
                </c:pt>
                <c:pt idx="1983">
                  <c:v>-0.10146732333333335</c:v>
                </c:pt>
                <c:pt idx="1984">
                  <c:v>-0.10046215833333334</c:v>
                </c:pt>
                <c:pt idx="1985">
                  <c:v>-0.10025338333333332</c:v>
                </c:pt>
                <c:pt idx="1986">
                  <c:v>-0.100303515</c:v>
                </c:pt>
                <c:pt idx="1987">
                  <c:v>-9.8114236666666674E-2</c:v>
                </c:pt>
                <c:pt idx="1988">
                  <c:v>-9.8352210000000009E-2</c:v>
                </c:pt>
                <c:pt idx="1989">
                  <c:v>-9.8163739999999999E-2</c:v>
                </c:pt>
                <c:pt idx="1990">
                  <c:v>-9.7503781666666664E-2</c:v>
                </c:pt>
                <c:pt idx="1991">
                  <c:v>-9.7453013333333338E-2</c:v>
                </c:pt>
                <c:pt idx="1992">
                  <c:v>-9.8199900000000007E-2</c:v>
                </c:pt>
                <c:pt idx="1993">
                  <c:v>-9.7110343333333335E-2</c:v>
                </c:pt>
                <c:pt idx="1994">
                  <c:v>-9.679370000000001E-2</c:v>
                </c:pt>
                <c:pt idx="1995">
                  <c:v>-9.5772028333333342E-2</c:v>
                </c:pt>
                <c:pt idx="1996">
                  <c:v>-9.4623461666666658E-2</c:v>
                </c:pt>
                <c:pt idx="1997">
                  <c:v>-9.4499095000000005E-2</c:v>
                </c:pt>
                <c:pt idx="1998">
                  <c:v>-9.4190676666666667E-2</c:v>
                </c:pt>
                <c:pt idx="1999">
                  <c:v>-9.2737508333333329E-2</c:v>
                </c:pt>
                <c:pt idx="2000">
                  <c:v>-9.3080178333333333E-2</c:v>
                </c:pt>
                <c:pt idx="2001">
                  <c:v>-9.1871968333333331E-2</c:v>
                </c:pt>
                <c:pt idx="2002">
                  <c:v>-9.1891629999999988E-2</c:v>
                </c:pt>
                <c:pt idx="2003">
                  <c:v>-9.173108666666667E-2</c:v>
                </c:pt>
                <c:pt idx="2004">
                  <c:v>-9.1776768333333328E-2</c:v>
                </c:pt>
                <c:pt idx="2005">
                  <c:v>-9.1410628333333341E-2</c:v>
                </c:pt>
                <c:pt idx="2006">
                  <c:v>-9.0584421666666665E-2</c:v>
                </c:pt>
                <c:pt idx="2007">
                  <c:v>-8.996063E-2</c:v>
                </c:pt>
                <c:pt idx="2008">
                  <c:v>-8.9643971666666669E-2</c:v>
                </c:pt>
                <c:pt idx="2009">
                  <c:v>-8.9496763333333326E-2</c:v>
                </c:pt>
                <c:pt idx="2010">
                  <c:v>-8.8532844999999999E-2</c:v>
                </c:pt>
                <c:pt idx="2011">
                  <c:v>-8.8705444999999994E-2</c:v>
                </c:pt>
                <c:pt idx="2012">
                  <c:v>-0.10271678833333334</c:v>
                </c:pt>
                <c:pt idx="2013">
                  <c:v>-0.10078451666666667</c:v>
                </c:pt>
                <c:pt idx="2014">
                  <c:v>-9.9912619999999994E-2</c:v>
                </c:pt>
                <c:pt idx="2015">
                  <c:v>-0.10038410833333335</c:v>
                </c:pt>
                <c:pt idx="2016">
                  <c:v>-0.10008458333333332</c:v>
                </c:pt>
                <c:pt idx="2017">
                  <c:v>-9.9589626666666667E-2</c:v>
                </c:pt>
                <c:pt idx="2018">
                  <c:v>-9.9241239999999994E-2</c:v>
                </c:pt>
                <c:pt idx="2019">
                  <c:v>-9.9459536666666667E-2</c:v>
                </c:pt>
                <c:pt idx="2020">
                  <c:v>-9.9580105000000002E-2</c:v>
                </c:pt>
                <c:pt idx="2021">
                  <c:v>-9.8581918333333338E-2</c:v>
                </c:pt>
                <c:pt idx="2022">
                  <c:v>-9.8841460000000006E-2</c:v>
                </c:pt>
                <c:pt idx="2023">
                  <c:v>-9.7886434999999994E-2</c:v>
                </c:pt>
                <c:pt idx="2024">
                  <c:v>-9.7128121666666664E-2</c:v>
                </c:pt>
                <c:pt idx="2025">
                  <c:v>-9.741493833333334E-2</c:v>
                </c:pt>
                <c:pt idx="2026">
                  <c:v>-9.7239168333333334E-2</c:v>
                </c:pt>
                <c:pt idx="2027">
                  <c:v>-9.5944643333333329E-2</c:v>
                </c:pt>
                <c:pt idx="2028">
                  <c:v>-9.5235188333333332E-2</c:v>
                </c:pt>
                <c:pt idx="2029">
                  <c:v>-9.4209083333333332E-2</c:v>
                </c:pt>
                <c:pt idx="2030">
                  <c:v>-9.4569523333333322E-2</c:v>
                </c:pt>
                <c:pt idx="2031">
                  <c:v>-9.3778213333333332E-2</c:v>
                </c:pt>
                <c:pt idx="2032">
                  <c:v>-9.3126511666666661E-2</c:v>
                </c:pt>
                <c:pt idx="2033">
                  <c:v>-9.3077643333333335E-2</c:v>
                </c:pt>
                <c:pt idx="2034">
                  <c:v>-9.2512878333333326E-2</c:v>
                </c:pt>
                <c:pt idx="2035">
                  <c:v>-9.2237473333333334E-2</c:v>
                </c:pt>
                <c:pt idx="2036">
                  <c:v>-9.1884645000000001E-2</c:v>
                </c:pt>
                <c:pt idx="2037">
                  <c:v>-9.1736164999999995E-2</c:v>
                </c:pt>
                <c:pt idx="2038">
                  <c:v>-9.1646060000000001E-2</c:v>
                </c:pt>
                <c:pt idx="2039">
                  <c:v>-9.0717673333333332E-2</c:v>
                </c:pt>
                <c:pt idx="2040">
                  <c:v>-9.0078019999999995E-2</c:v>
                </c:pt>
                <c:pt idx="2041">
                  <c:v>-8.906017166666666E-2</c:v>
                </c:pt>
                <c:pt idx="2042">
                  <c:v>-8.9556416666666666E-2</c:v>
                </c:pt>
                <c:pt idx="2043">
                  <c:v>-8.9051929999999987E-2</c:v>
                </c:pt>
                <c:pt idx="2044">
                  <c:v>-0.10192484833333333</c:v>
                </c:pt>
                <c:pt idx="2045">
                  <c:v>-0.101579635</c:v>
                </c:pt>
                <c:pt idx="2046">
                  <c:v>-0.10098186333333332</c:v>
                </c:pt>
                <c:pt idx="2047">
                  <c:v>-0.10046913666666667</c:v>
                </c:pt>
                <c:pt idx="2048">
                  <c:v>-0.10019626666666667</c:v>
                </c:pt>
                <c:pt idx="2049">
                  <c:v>-9.9585183333333341E-2</c:v>
                </c:pt>
                <c:pt idx="2050">
                  <c:v>-9.8948073333333345E-2</c:v>
                </c:pt>
                <c:pt idx="2051">
                  <c:v>-9.7883256666666668E-2</c:v>
                </c:pt>
                <c:pt idx="2052">
                  <c:v>-9.8125028333333322E-2</c:v>
                </c:pt>
                <c:pt idx="2053">
                  <c:v>-9.8517194999999988E-2</c:v>
                </c:pt>
                <c:pt idx="2054">
                  <c:v>-9.7887698333333342E-2</c:v>
                </c:pt>
                <c:pt idx="2055">
                  <c:v>-9.7244874999999995E-2</c:v>
                </c:pt>
                <c:pt idx="2056">
                  <c:v>-9.7059583333333338E-2</c:v>
                </c:pt>
                <c:pt idx="2057">
                  <c:v>-9.6429451666666666E-2</c:v>
                </c:pt>
                <c:pt idx="2058">
                  <c:v>-9.6674403333333339E-2</c:v>
                </c:pt>
                <c:pt idx="2059">
                  <c:v>-9.5745380000000005E-2</c:v>
                </c:pt>
                <c:pt idx="2060">
                  <c:v>-9.6060133333333325E-2</c:v>
                </c:pt>
                <c:pt idx="2061">
                  <c:v>-9.4722453333333331E-2</c:v>
                </c:pt>
                <c:pt idx="2062">
                  <c:v>-9.440008833333334E-2</c:v>
                </c:pt>
                <c:pt idx="2063">
                  <c:v>-9.407075166666666E-2</c:v>
                </c:pt>
                <c:pt idx="2064">
                  <c:v>-9.3815016666666667E-2</c:v>
                </c:pt>
                <c:pt idx="2065">
                  <c:v>-9.3304824999999994E-2</c:v>
                </c:pt>
                <c:pt idx="2066">
                  <c:v>-9.3274363333333332E-2</c:v>
                </c:pt>
                <c:pt idx="2067">
                  <c:v>-9.3406351666666679E-2</c:v>
                </c:pt>
                <c:pt idx="2068">
                  <c:v>-9.2324408333333344E-2</c:v>
                </c:pt>
                <c:pt idx="2069">
                  <c:v>-9.2758456666666669E-2</c:v>
                </c:pt>
                <c:pt idx="2070">
                  <c:v>-9.1303388333333332E-2</c:v>
                </c:pt>
                <c:pt idx="2071">
                  <c:v>-9.0871874999999991E-2</c:v>
                </c:pt>
                <c:pt idx="2072">
                  <c:v>-9.0282996666666671E-2</c:v>
                </c:pt>
                <c:pt idx="2073">
                  <c:v>-9.0623751666666655E-2</c:v>
                </c:pt>
                <c:pt idx="2074">
                  <c:v>-8.9412991666666664E-2</c:v>
                </c:pt>
                <c:pt idx="2075">
                  <c:v>-8.8490963333333325E-2</c:v>
                </c:pt>
                <c:pt idx="2076">
                  <c:v>-8.9099518333333336E-2</c:v>
                </c:pt>
                <c:pt idx="2077">
                  <c:v>-8.8532216666666663E-2</c:v>
                </c:pt>
                <c:pt idx="2078">
                  <c:v>-0.10242424833333333</c:v>
                </c:pt>
                <c:pt idx="2079">
                  <c:v>-0.10123442833333333</c:v>
                </c:pt>
                <c:pt idx="2080">
                  <c:v>-0.10119318166666667</c:v>
                </c:pt>
                <c:pt idx="2081">
                  <c:v>-9.9817426666666667E-2</c:v>
                </c:pt>
                <c:pt idx="2082">
                  <c:v>-9.9262809999999993E-2</c:v>
                </c:pt>
                <c:pt idx="2083">
                  <c:v>-9.8488005000000003E-2</c:v>
                </c:pt>
                <c:pt idx="2084">
                  <c:v>-9.906102E-2</c:v>
                </c:pt>
                <c:pt idx="2085">
                  <c:v>-9.801080999999999E-2</c:v>
                </c:pt>
                <c:pt idx="2086">
                  <c:v>-9.7557091666666665E-2</c:v>
                </c:pt>
                <c:pt idx="2087">
                  <c:v>-9.8228463333333321E-2</c:v>
                </c:pt>
                <c:pt idx="2088">
                  <c:v>-9.718840166666666E-2</c:v>
                </c:pt>
                <c:pt idx="2089">
                  <c:v>-9.8022858333333338E-2</c:v>
                </c:pt>
                <c:pt idx="2090">
                  <c:v>-9.6312698333333335E-2</c:v>
                </c:pt>
                <c:pt idx="2091">
                  <c:v>-9.6640770000000001E-2</c:v>
                </c:pt>
                <c:pt idx="2092">
                  <c:v>-9.5658444999999995E-2</c:v>
                </c:pt>
                <c:pt idx="2093">
                  <c:v>-9.4500358333333326E-2</c:v>
                </c:pt>
                <c:pt idx="2094">
                  <c:v>-9.4639324999999996E-2</c:v>
                </c:pt>
                <c:pt idx="2095">
                  <c:v>-9.4327751666666668E-2</c:v>
                </c:pt>
                <c:pt idx="2096">
                  <c:v>-9.3676686666666675E-2</c:v>
                </c:pt>
                <c:pt idx="2097">
                  <c:v>-9.2938676666666664E-2</c:v>
                </c:pt>
                <c:pt idx="2098">
                  <c:v>-9.3143638333333334E-2</c:v>
                </c:pt>
                <c:pt idx="2099">
                  <c:v>-9.2151173333333336E-2</c:v>
                </c:pt>
                <c:pt idx="2100">
                  <c:v>-9.1841498333333327E-2</c:v>
                </c:pt>
                <c:pt idx="2101">
                  <c:v>-9.2238108333333332E-2</c:v>
                </c:pt>
                <c:pt idx="2102">
                  <c:v>-9.0677063333333335E-2</c:v>
                </c:pt>
                <c:pt idx="2103">
                  <c:v>-8.9966344999999989E-2</c:v>
                </c:pt>
                <c:pt idx="2104">
                  <c:v>-9.100958499999999E-2</c:v>
                </c:pt>
                <c:pt idx="2105">
                  <c:v>-9.045115333333334E-2</c:v>
                </c:pt>
                <c:pt idx="2106">
                  <c:v>-8.8971336666666664E-2</c:v>
                </c:pt>
                <c:pt idx="2107">
                  <c:v>-9.0224608333333331E-2</c:v>
                </c:pt>
                <c:pt idx="2108">
                  <c:v>-8.8973236666666664E-2</c:v>
                </c:pt>
                <c:pt idx="2109">
                  <c:v>-8.8384349999999987E-2</c:v>
                </c:pt>
                <c:pt idx="2110">
                  <c:v>-8.8178118333333347E-2</c:v>
                </c:pt>
                <c:pt idx="2111">
                  <c:v>-9.9337061666666671E-2</c:v>
                </c:pt>
                <c:pt idx="2112">
                  <c:v>-0.10192294166666667</c:v>
                </c:pt>
                <c:pt idx="2113">
                  <c:v>-0.10075532666666667</c:v>
                </c:pt>
                <c:pt idx="2114">
                  <c:v>-9.9881521666666667E-2</c:v>
                </c:pt>
                <c:pt idx="2115">
                  <c:v>-0.100477385</c:v>
                </c:pt>
                <c:pt idx="2116">
                  <c:v>-9.8673931666666673E-2</c:v>
                </c:pt>
                <c:pt idx="2117">
                  <c:v>-9.9062291666666663E-2</c:v>
                </c:pt>
                <c:pt idx="2118">
                  <c:v>-9.9667668333333334E-2</c:v>
                </c:pt>
                <c:pt idx="2119">
                  <c:v>-9.8889693333333334E-2</c:v>
                </c:pt>
                <c:pt idx="2120">
                  <c:v>-9.773920333333333E-2</c:v>
                </c:pt>
                <c:pt idx="2121">
                  <c:v>-9.7228376666666658E-2</c:v>
                </c:pt>
                <c:pt idx="2122">
                  <c:v>-9.7950521666666665E-2</c:v>
                </c:pt>
                <c:pt idx="2123">
                  <c:v>-9.6193393333333335E-2</c:v>
                </c:pt>
                <c:pt idx="2124">
                  <c:v>-9.5864693333333334E-2</c:v>
                </c:pt>
                <c:pt idx="2125">
                  <c:v>-9.6018249999999999E-2</c:v>
                </c:pt>
                <c:pt idx="2126">
                  <c:v>-9.5263108333333332E-2</c:v>
                </c:pt>
                <c:pt idx="2127">
                  <c:v>-9.5365278333333345E-2</c:v>
                </c:pt>
                <c:pt idx="2128">
                  <c:v>-9.3678593333333324E-2</c:v>
                </c:pt>
                <c:pt idx="2129">
                  <c:v>-9.3130946666666672E-2</c:v>
                </c:pt>
                <c:pt idx="2130">
                  <c:v>-9.3035753333333332E-2</c:v>
                </c:pt>
                <c:pt idx="2131">
                  <c:v>-9.3467911666666667E-2</c:v>
                </c:pt>
                <c:pt idx="2132">
                  <c:v>-9.2551588333333337E-2</c:v>
                </c:pt>
                <c:pt idx="2133">
                  <c:v>-9.1633994999999996E-2</c:v>
                </c:pt>
                <c:pt idx="2134">
                  <c:v>-9.1246906666666655E-2</c:v>
                </c:pt>
                <c:pt idx="2135">
                  <c:v>-9.129259666666667E-2</c:v>
                </c:pt>
                <c:pt idx="2136">
                  <c:v>-9.147155333333333E-2</c:v>
                </c:pt>
                <c:pt idx="2137">
                  <c:v>-8.9515161666666676E-2</c:v>
                </c:pt>
                <c:pt idx="2138">
                  <c:v>-8.8997983333333336E-2</c:v>
                </c:pt>
                <c:pt idx="2139">
                  <c:v>-8.9919385000000004E-2</c:v>
                </c:pt>
                <c:pt idx="2140">
                  <c:v>-8.8754311666666669E-2</c:v>
                </c:pt>
                <c:pt idx="2141">
                  <c:v>-8.817240333333333E-2</c:v>
                </c:pt>
                <c:pt idx="2142">
                  <c:v>-8.781069833333334E-2</c:v>
                </c:pt>
                <c:pt idx="2143">
                  <c:v>-8.7702195000000011E-2</c:v>
                </c:pt>
                <c:pt idx="2144">
                  <c:v>-8.738997833333334E-2</c:v>
                </c:pt>
                <c:pt idx="2145">
                  <c:v>-9.9608023333333337E-2</c:v>
                </c:pt>
                <c:pt idx="2146">
                  <c:v>-9.8644741666666674E-2</c:v>
                </c:pt>
                <c:pt idx="2147">
                  <c:v>-9.9912619999999994E-2</c:v>
                </c:pt>
                <c:pt idx="2148">
                  <c:v>-9.8261459999999995E-2</c:v>
                </c:pt>
                <c:pt idx="2149">
                  <c:v>-9.7808376666666669E-2</c:v>
                </c:pt>
                <c:pt idx="2150">
                  <c:v>-9.7124941666666659E-2</c:v>
                </c:pt>
                <c:pt idx="2151">
                  <c:v>-9.6909825000000005E-2</c:v>
                </c:pt>
                <c:pt idx="2152">
                  <c:v>-9.6805126666666672E-2</c:v>
                </c:pt>
                <c:pt idx="2153">
                  <c:v>-9.6358378333333328E-2</c:v>
                </c:pt>
                <c:pt idx="2154">
                  <c:v>-9.5539785000000002E-2</c:v>
                </c:pt>
                <c:pt idx="2155">
                  <c:v>-9.4171006666666654E-2</c:v>
                </c:pt>
                <c:pt idx="2156">
                  <c:v>-9.4853814999999994E-2</c:v>
                </c:pt>
                <c:pt idx="2157">
                  <c:v>-9.4798596666666665E-2</c:v>
                </c:pt>
                <c:pt idx="2158">
                  <c:v>-9.537986833333334E-2</c:v>
                </c:pt>
                <c:pt idx="2159">
                  <c:v>-9.3512965000000003E-2</c:v>
                </c:pt>
                <c:pt idx="2160">
                  <c:v>-9.2941213333333342E-2</c:v>
                </c:pt>
                <c:pt idx="2161">
                  <c:v>-9.2401195000000005E-2</c:v>
                </c:pt>
                <c:pt idx="2162">
                  <c:v>-9.2351691666666666E-2</c:v>
                </c:pt>
                <c:pt idx="2163">
                  <c:v>-9.1889731666666669E-2</c:v>
                </c:pt>
                <c:pt idx="2164">
                  <c:v>-9.1696818333333333E-2</c:v>
                </c:pt>
                <c:pt idx="2165">
                  <c:v>-9.1288161666666673E-2</c:v>
                </c:pt>
                <c:pt idx="2166">
                  <c:v>-9.0913121666666666E-2</c:v>
                </c:pt>
                <c:pt idx="2167">
                  <c:v>-8.9735993333333333E-2</c:v>
                </c:pt>
                <c:pt idx="2168">
                  <c:v>-9.0633273333333333E-2</c:v>
                </c:pt>
                <c:pt idx="2169">
                  <c:v>-8.9861011666666671E-2</c:v>
                </c:pt>
                <c:pt idx="2170">
                  <c:v>-8.9529116666666672E-2</c:v>
                </c:pt>
                <c:pt idx="2171">
                  <c:v>-8.8274575000000008E-2</c:v>
                </c:pt>
                <c:pt idx="2172">
                  <c:v>-8.8086739999999997E-2</c:v>
                </c:pt>
                <c:pt idx="2173">
                  <c:v>-8.7646349999999998E-2</c:v>
                </c:pt>
                <c:pt idx="2174">
                  <c:v>-8.7030179999999999E-2</c:v>
                </c:pt>
                <c:pt idx="2175">
                  <c:v>-8.7193266666666658E-2</c:v>
                </c:pt>
                <c:pt idx="2176">
                  <c:v>-8.670528000000001E-2</c:v>
                </c:pt>
                <c:pt idx="2177">
                  <c:v>-8.6356901666666666E-2</c:v>
                </c:pt>
                <c:pt idx="2178">
                  <c:v>-9.9352923333333329E-2</c:v>
                </c:pt>
                <c:pt idx="2179">
                  <c:v>-9.8689795000000011E-2</c:v>
                </c:pt>
                <c:pt idx="2180">
                  <c:v>-9.7037371666666664E-2</c:v>
                </c:pt>
                <c:pt idx="2181">
                  <c:v>-9.7595794999999999E-2</c:v>
                </c:pt>
                <c:pt idx="2182">
                  <c:v>-9.7788706666666669E-2</c:v>
                </c:pt>
                <c:pt idx="2183">
                  <c:v>-9.7347673333333343E-2</c:v>
                </c:pt>
                <c:pt idx="2184">
                  <c:v>-9.6323474999999992E-2</c:v>
                </c:pt>
                <c:pt idx="2185">
                  <c:v>-9.5626091666666663E-2</c:v>
                </c:pt>
                <c:pt idx="2186">
                  <c:v>-9.570223500000001E-2</c:v>
                </c:pt>
                <c:pt idx="2187">
                  <c:v>-9.5454748333333325E-2</c:v>
                </c:pt>
                <c:pt idx="2188">
                  <c:v>-9.4299196666666668E-2</c:v>
                </c:pt>
                <c:pt idx="2189">
                  <c:v>-9.4433728333333342E-2</c:v>
                </c:pt>
                <c:pt idx="2190">
                  <c:v>-9.3603069999999997E-2</c:v>
                </c:pt>
                <c:pt idx="2191">
                  <c:v>-9.3266113333333331E-2</c:v>
                </c:pt>
                <c:pt idx="2192">
                  <c:v>-9.2948833333333328E-2</c:v>
                </c:pt>
                <c:pt idx="2193">
                  <c:v>-9.3481246666666656E-2</c:v>
                </c:pt>
                <c:pt idx="2194">
                  <c:v>-9.2081999999999997E-2</c:v>
                </c:pt>
                <c:pt idx="2195">
                  <c:v>-9.1229779999999996E-2</c:v>
                </c:pt>
                <c:pt idx="2196">
                  <c:v>-9.2177820000000008E-2</c:v>
                </c:pt>
                <c:pt idx="2197">
                  <c:v>-9.0984201666666667E-2</c:v>
                </c:pt>
                <c:pt idx="2198">
                  <c:v>-9.179200333333333E-2</c:v>
                </c:pt>
                <c:pt idx="2199">
                  <c:v>-9.0976580000000001E-2</c:v>
                </c:pt>
                <c:pt idx="2200">
                  <c:v>-9.0065971666666675E-2</c:v>
                </c:pt>
                <c:pt idx="2201">
                  <c:v>-8.9956188333333326E-2</c:v>
                </c:pt>
                <c:pt idx="2202">
                  <c:v>-8.914710666666667E-2</c:v>
                </c:pt>
                <c:pt idx="2203">
                  <c:v>-8.9393321666666664E-2</c:v>
                </c:pt>
                <c:pt idx="2204">
                  <c:v>-8.765777000000001E-2</c:v>
                </c:pt>
                <c:pt idx="2205">
                  <c:v>-9.9641021666666676E-2</c:v>
                </c:pt>
                <c:pt idx="2206">
                  <c:v>-9.7770930000000006E-2</c:v>
                </c:pt>
                <c:pt idx="2207">
                  <c:v>-9.8557178333333342E-2</c:v>
                </c:pt>
                <c:pt idx="2208">
                  <c:v>-9.7484748333333343E-2</c:v>
                </c:pt>
                <c:pt idx="2209">
                  <c:v>-9.7503789999999993E-2</c:v>
                </c:pt>
                <c:pt idx="2210">
                  <c:v>-9.6918701666666662E-2</c:v>
                </c:pt>
                <c:pt idx="2211">
                  <c:v>-9.5904660000000003E-2</c:v>
                </c:pt>
                <c:pt idx="2212">
                  <c:v>-9.6124863333333338E-2</c:v>
                </c:pt>
                <c:pt idx="2213">
                  <c:v>-9.5413509999999993E-2</c:v>
                </c:pt>
                <c:pt idx="2214">
                  <c:v>-9.5399546666666668E-2</c:v>
                </c:pt>
                <c:pt idx="2215">
                  <c:v>-9.5156503333333323E-2</c:v>
                </c:pt>
                <c:pt idx="2216">
                  <c:v>-9.3743951666666672E-2</c:v>
                </c:pt>
                <c:pt idx="2217">
                  <c:v>-9.4621563333333339E-2</c:v>
                </c:pt>
                <c:pt idx="2218">
                  <c:v>-9.3742044999999996E-2</c:v>
                </c:pt>
                <c:pt idx="2219">
                  <c:v>-9.3791540000000007E-2</c:v>
                </c:pt>
                <c:pt idx="2220">
                  <c:v>-9.3266749999999995E-2</c:v>
                </c:pt>
                <c:pt idx="2221">
                  <c:v>-9.138968833333333E-2</c:v>
                </c:pt>
                <c:pt idx="2222">
                  <c:v>-9.2137853333333325E-2</c:v>
                </c:pt>
                <c:pt idx="2223">
                  <c:v>-9.2629011666666664E-2</c:v>
                </c:pt>
                <c:pt idx="2224">
                  <c:v>-9.1420778333333341E-2</c:v>
                </c:pt>
                <c:pt idx="2225">
                  <c:v>-9.1089534999999999E-2</c:v>
                </c:pt>
                <c:pt idx="2226">
                  <c:v>-9.0369931666666667E-2</c:v>
                </c:pt>
                <c:pt idx="2227">
                  <c:v>-8.994223333333333E-2</c:v>
                </c:pt>
                <c:pt idx="2228">
                  <c:v>-8.9892736666666667E-2</c:v>
                </c:pt>
                <c:pt idx="2229">
                  <c:v>-8.9373659999999994E-2</c:v>
                </c:pt>
                <c:pt idx="2230">
                  <c:v>-8.9077941666666674E-2</c:v>
                </c:pt>
                <c:pt idx="2231">
                  <c:v>-8.8441466666666663E-2</c:v>
                </c:pt>
                <c:pt idx="2232">
                  <c:v>-8.8991006666666664E-2</c:v>
                </c:pt>
                <c:pt idx="2233">
                  <c:v>-8.8577263333333323E-2</c:v>
                </c:pt>
                <c:pt idx="2234">
                  <c:v>-8.8319634999999994E-2</c:v>
                </c:pt>
                <c:pt idx="2235">
                  <c:v>-8.7524516666666677E-2</c:v>
                </c:pt>
                <c:pt idx="2236">
                  <c:v>-8.7112673333333335E-2</c:v>
                </c:pt>
                <c:pt idx="2237">
                  <c:v>-8.5790865000000008E-2</c:v>
                </c:pt>
                <c:pt idx="2238">
                  <c:v>-8.6410213333333333E-2</c:v>
                </c:pt>
                <c:pt idx="2239">
                  <c:v>-9.8708193333333333E-2</c:v>
                </c:pt>
                <c:pt idx="2240">
                  <c:v>-9.8642206666666662E-2</c:v>
                </c:pt>
                <c:pt idx="2241">
                  <c:v>-9.6836844999999991E-2</c:v>
                </c:pt>
                <c:pt idx="2242">
                  <c:v>-9.7675753333333323E-2</c:v>
                </c:pt>
                <c:pt idx="2243">
                  <c:v>-9.6899033333333329E-2</c:v>
                </c:pt>
                <c:pt idx="2244">
                  <c:v>-9.5836758333333327E-2</c:v>
                </c:pt>
                <c:pt idx="2245">
                  <c:v>-9.6355214999999994E-2</c:v>
                </c:pt>
                <c:pt idx="2246">
                  <c:v>-9.5838666666666669E-2</c:v>
                </c:pt>
                <c:pt idx="2247">
                  <c:v>-9.5394468333333343E-2</c:v>
                </c:pt>
                <c:pt idx="2248">
                  <c:v>-9.4624726666666673E-2</c:v>
                </c:pt>
                <c:pt idx="2249">
                  <c:v>-9.4939478333333327E-2</c:v>
                </c:pt>
                <c:pt idx="2250">
                  <c:v>-9.4203376666666658E-2</c:v>
                </c:pt>
                <c:pt idx="2251">
                  <c:v>-9.3742044999999996E-2</c:v>
                </c:pt>
                <c:pt idx="2252">
                  <c:v>-9.3943206666666654E-2</c:v>
                </c:pt>
                <c:pt idx="2253">
                  <c:v>-9.2759093333333334E-2</c:v>
                </c:pt>
                <c:pt idx="2254">
                  <c:v>-9.2300931666666669E-2</c:v>
                </c:pt>
                <c:pt idx="2255">
                  <c:v>-9.3471073333333335E-2</c:v>
                </c:pt>
                <c:pt idx="2256">
                  <c:v>-9.1434113333333331E-2</c:v>
                </c:pt>
                <c:pt idx="2257">
                  <c:v>-9.1774868333333329E-2</c:v>
                </c:pt>
                <c:pt idx="2258">
                  <c:v>-9.1010213333333326E-2</c:v>
                </c:pt>
                <c:pt idx="2259">
                  <c:v>-9.1213273333333331E-2</c:v>
                </c:pt>
                <c:pt idx="2260">
                  <c:v>-8.9602096666666659E-2</c:v>
                </c:pt>
                <c:pt idx="2261">
                  <c:v>-8.9961895E-2</c:v>
                </c:pt>
                <c:pt idx="2262">
                  <c:v>-8.965540000000001E-2</c:v>
                </c:pt>
                <c:pt idx="2263">
                  <c:v>-8.9231506666666668E-2</c:v>
                </c:pt>
                <c:pt idx="2264">
                  <c:v>-8.9270218333333332E-2</c:v>
                </c:pt>
                <c:pt idx="2265">
                  <c:v>-8.8537923333333338E-2</c:v>
                </c:pt>
                <c:pt idx="2266">
                  <c:v>-8.8958001666666661E-2</c:v>
                </c:pt>
                <c:pt idx="2267">
                  <c:v>-8.6428610000000003E-2</c:v>
                </c:pt>
                <c:pt idx="2268">
                  <c:v>-8.720150833333333E-2</c:v>
                </c:pt>
                <c:pt idx="2269">
                  <c:v>-8.6009779999999994E-2</c:v>
                </c:pt>
                <c:pt idx="2270">
                  <c:v>-8.6313104999999987E-2</c:v>
                </c:pt>
                <c:pt idx="2271">
                  <c:v>-8.7178666666666668E-2</c:v>
                </c:pt>
                <c:pt idx="2272">
                  <c:v>-9.8411218333333342E-2</c:v>
                </c:pt>
                <c:pt idx="2273">
                  <c:v>-9.8104095000000002E-2</c:v>
                </c:pt>
                <c:pt idx="2274">
                  <c:v>-9.7605951666666677E-2</c:v>
                </c:pt>
                <c:pt idx="2275">
                  <c:v>-9.8765945000000008E-2</c:v>
                </c:pt>
                <c:pt idx="2276">
                  <c:v>-9.7507588333333339E-2</c:v>
                </c:pt>
                <c:pt idx="2277">
                  <c:v>-9.7383848333333328E-2</c:v>
                </c:pt>
                <c:pt idx="2278">
                  <c:v>-9.6581753333333326E-2</c:v>
                </c:pt>
                <c:pt idx="2279">
                  <c:v>-9.5654003333333334E-2</c:v>
                </c:pt>
                <c:pt idx="2280">
                  <c:v>-9.6929501666666668E-2</c:v>
                </c:pt>
                <c:pt idx="2281">
                  <c:v>-9.6003660000000005E-2</c:v>
                </c:pt>
                <c:pt idx="2282">
                  <c:v>-9.5208533333333331E-2</c:v>
                </c:pt>
                <c:pt idx="2283">
                  <c:v>-9.5600064999999998E-2</c:v>
                </c:pt>
                <c:pt idx="2284">
                  <c:v>-9.4082180000000001E-2</c:v>
                </c:pt>
                <c:pt idx="2285">
                  <c:v>-9.3060509999999999E-2</c:v>
                </c:pt>
                <c:pt idx="2286">
                  <c:v>-9.2736251666666672E-2</c:v>
                </c:pt>
                <c:pt idx="2287">
                  <c:v>-9.267850666666666E-2</c:v>
                </c:pt>
                <c:pt idx="2288">
                  <c:v>-9.2058523333333336E-2</c:v>
                </c:pt>
                <c:pt idx="2289">
                  <c:v>-9.1986823333333342E-2</c:v>
                </c:pt>
                <c:pt idx="2290">
                  <c:v>-9.1248814999999997E-2</c:v>
                </c:pt>
                <c:pt idx="2291">
                  <c:v>-9.0948025000000002E-2</c:v>
                </c:pt>
                <c:pt idx="2292">
                  <c:v>-9.0915663333333327E-2</c:v>
                </c:pt>
                <c:pt idx="2293">
                  <c:v>-9.0151634999999994E-2</c:v>
                </c:pt>
                <c:pt idx="2294">
                  <c:v>-8.9481528333333324E-2</c:v>
                </c:pt>
                <c:pt idx="2295">
                  <c:v>-8.9125538333333337E-2</c:v>
                </c:pt>
                <c:pt idx="2296">
                  <c:v>-8.8145121666666673E-2</c:v>
                </c:pt>
                <c:pt idx="2297">
                  <c:v>-8.8395143333333343E-2</c:v>
                </c:pt>
                <c:pt idx="2298">
                  <c:v>-8.6538395000000004E-2</c:v>
                </c:pt>
                <c:pt idx="2299">
                  <c:v>-8.7298600000000004E-2</c:v>
                </c:pt>
                <c:pt idx="2300">
                  <c:v>-8.6227456666666674E-2</c:v>
                </c:pt>
                <c:pt idx="2301">
                  <c:v>-8.6434944999999999E-2</c:v>
                </c:pt>
                <c:pt idx="2302">
                  <c:v>-8.5394255000000002E-2</c:v>
                </c:pt>
                <c:pt idx="2303">
                  <c:v>-8.5936180000000001E-2</c:v>
                </c:pt>
                <c:pt idx="2304">
                  <c:v>-8.5601123333333334E-2</c:v>
                </c:pt>
                <c:pt idx="2305">
                  <c:v>-9.7689708333333333E-2</c:v>
                </c:pt>
                <c:pt idx="2306">
                  <c:v>-9.6459276666666677E-2</c:v>
                </c:pt>
                <c:pt idx="2307">
                  <c:v>-9.7531071666666663E-2</c:v>
                </c:pt>
                <c:pt idx="2308">
                  <c:v>-9.6190849999999994E-2</c:v>
                </c:pt>
                <c:pt idx="2309">
                  <c:v>-9.5678758333333336E-2</c:v>
                </c:pt>
                <c:pt idx="2310">
                  <c:v>-9.6244159999999995E-2</c:v>
                </c:pt>
                <c:pt idx="2311">
                  <c:v>-9.4288404999999992E-2</c:v>
                </c:pt>
                <c:pt idx="2312">
                  <c:v>-9.5747923333333332E-2</c:v>
                </c:pt>
                <c:pt idx="2313">
                  <c:v>-9.3752193333333331E-2</c:v>
                </c:pt>
                <c:pt idx="2314">
                  <c:v>-9.5205998333333333E-2</c:v>
                </c:pt>
                <c:pt idx="2315">
                  <c:v>-9.4653925E-2</c:v>
                </c:pt>
                <c:pt idx="2316">
                  <c:v>-9.3162679999999998E-2</c:v>
                </c:pt>
                <c:pt idx="2317">
                  <c:v>-9.3726181666666658E-2</c:v>
                </c:pt>
                <c:pt idx="2318">
                  <c:v>-9.2589665000000002E-2</c:v>
                </c:pt>
                <c:pt idx="2319">
                  <c:v>-9.3090971666666661E-2</c:v>
                </c:pt>
                <c:pt idx="2320">
                  <c:v>-9.1667628333333334E-2</c:v>
                </c:pt>
                <c:pt idx="2321">
                  <c:v>-9.1500106666666678E-2</c:v>
                </c:pt>
                <c:pt idx="2322">
                  <c:v>-9.1974131666666667E-2</c:v>
                </c:pt>
                <c:pt idx="2323">
                  <c:v>-9.0549516666666677E-2</c:v>
                </c:pt>
                <c:pt idx="2324">
                  <c:v>-9.0376901666666662E-2</c:v>
                </c:pt>
                <c:pt idx="2325">
                  <c:v>-9.0965795000000002E-2</c:v>
                </c:pt>
                <c:pt idx="2326">
                  <c:v>-8.9362231666666667E-2</c:v>
                </c:pt>
                <c:pt idx="2327">
                  <c:v>-8.9128073333333335E-2</c:v>
                </c:pt>
                <c:pt idx="2328">
                  <c:v>-8.8712438333333338E-2</c:v>
                </c:pt>
                <c:pt idx="2329">
                  <c:v>-8.8121644999999998E-2</c:v>
                </c:pt>
                <c:pt idx="2330">
                  <c:v>-9.8857958333333329E-2</c:v>
                </c:pt>
                <c:pt idx="2331">
                  <c:v>-9.7748724999999995E-2</c:v>
                </c:pt>
                <c:pt idx="2332">
                  <c:v>-9.7932123333333329E-2</c:v>
                </c:pt>
                <c:pt idx="2333">
                  <c:v>-9.7479033333333326E-2</c:v>
                </c:pt>
                <c:pt idx="2334">
                  <c:v>-9.6610308333333339E-2</c:v>
                </c:pt>
                <c:pt idx="2335">
                  <c:v>-9.6444678333333325E-2</c:v>
                </c:pt>
                <c:pt idx="2336">
                  <c:v>-9.6716284999999999E-2</c:v>
                </c:pt>
                <c:pt idx="2337">
                  <c:v>-9.6374249999999995E-2</c:v>
                </c:pt>
                <c:pt idx="2338">
                  <c:v>-9.5008651666666666E-2</c:v>
                </c:pt>
                <c:pt idx="2339">
                  <c:v>-9.5296740000000005E-2</c:v>
                </c:pt>
                <c:pt idx="2340">
                  <c:v>-9.4538426666666661E-2</c:v>
                </c:pt>
                <c:pt idx="2341">
                  <c:v>-9.3805496666666668E-2</c:v>
                </c:pt>
                <c:pt idx="2342">
                  <c:v>-9.3576423333333339E-2</c:v>
                </c:pt>
                <c:pt idx="2343">
                  <c:v>-9.3009750000000002E-2</c:v>
                </c:pt>
                <c:pt idx="2344">
                  <c:v>-9.249320833333334E-2</c:v>
                </c:pt>
                <c:pt idx="2345">
                  <c:v>-9.2038218333333324E-2</c:v>
                </c:pt>
                <c:pt idx="2346">
                  <c:v>-9.156990000000001E-2</c:v>
                </c:pt>
                <c:pt idx="2347">
                  <c:v>-9.1265956666666676E-2</c:v>
                </c:pt>
                <c:pt idx="2348">
                  <c:v>-9.0152906666666671E-2</c:v>
                </c:pt>
                <c:pt idx="2349">
                  <c:v>-9.0638986666666657E-2</c:v>
                </c:pt>
                <c:pt idx="2350">
                  <c:v>-8.9562758333333339E-2</c:v>
                </c:pt>
                <c:pt idx="2351">
                  <c:v>-8.9996163333333323E-2</c:v>
                </c:pt>
                <c:pt idx="2352">
                  <c:v>-8.9159806666666661E-2</c:v>
                </c:pt>
                <c:pt idx="2353">
                  <c:v>-8.9555145000000003E-2</c:v>
                </c:pt>
                <c:pt idx="2354">
                  <c:v>-8.843956E-2</c:v>
                </c:pt>
                <c:pt idx="2355">
                  <c:v>-8.8398950000000004E-2</c:v>
                </c:pt>
                <c:pt idx="2356">
                  <c:v>-8.770409500000001E-2</c:v>
                </c:pt>
                <c:pt idx="2357">
                  <c:v>-8.7796108333333331E-2</c:v>
                </c:pt>
                <c:pt idx="2358">
                  <c:v>-8.7241490000000005E-2</c:v>
                </c:pt>
                <c:pt idx="2359">
                  <c:v>-8.7549893333333337E-2</c:v>
                </c:pt>
                <c:pt idx="2360">
                  <c:v>-8.70562E-2</c:v>
                </c:pt>
                <c:pt idx="2361">
                  <c:v>-8.6693858333333346E-2</c:v>
                </c:pt>
                <c:pt idx="2362">
                  <c:v>-9.9597240000000004E-2</c:v>
                </c:pt>
                <c:pt idx="2363">
                  <c:v>-9.8591431666666673E-2</c:v>
                </c:pt>
                <c:pt idx="2364">
                  <c:v>-9.8324283333333332E-2</c:v>
                </c:pt>
                <c:pt idx="2365">
                  <c:v>-9.8195473333333325E-2</c:v>
                </c:pt>
                <c:pt idx="2366">
                  <c:v>-9.7807105000000005E-2</c:v>
                </c:pt>
                <c:pt idx="2367">
                  <c:v>-9.7406061666666668E-2</c:v>
                </c:pt>
                <c:pt idx="2368">
                  <c:v>-9.6017623333333343E-2</c:v>
                </c:pt>
                <c:pt idx="2369">
                  <c:v>-9.6524008333333342E-2</c:v>
                </c:pt>
                <c:pt idx="2370">
                  <c:v>-9.5480768333333341E-2</c:v>
                </c:pt>
                <c:pt idx="2371">
                  <c:v>-9.4403903333333331E-2</c:v>
                </c:pt>
                <c:pt idx="2372">
                  <c:v>-9.5020063333333335E-2</c:v>
                </c:pt>
                <c:pt idx="2373">
                  <c:v>-9.3956526666666665E-2</c:v>
                </c:pt>
                <c:pt idx="2374">
                  <c:v>-9.3798526666666673E-2</c:v>
                </c:pt>
                <c:pt idx="2375">
                  <c:v>-9.3010385000000001E-2</c:v>
                </c:pt>
                <c:pt idx="2376">
                  <c:v>-9.4190676666666667E-2</c:v>
                </c:pt>
                <c:pt idx="2377">
                  <c:v>-9.2348528333333332E-2</c:v>
                </c:pt>
                <c:pt idx="2378">
                  <c:v>-9.1807866666666668E-2</c:v>
                </c:pt>
                <c:pt idx="2379">
                  <c:v>-9.1888460000000005E-2</c:v>
                </c:pt>
                <c:pt idx="2380">
                  <c:v>-9.1913206666666664E-2</c:v>
                </c:pt>
                <c:pt idx="2381">
                  <c:v>-9.1682220000000009E-2</c:v>
                </c:pt>
                <c:pt idx="2382">
                  <c:v>-9.0720845000000008E-2</c:v>
                </c:pt>
                <c:pt idx="2383">
                  <c:v>-9.0653578333333332E-2</c:v>
                </c:pt>
                <c:pt idx="2384">
                  <c:v>-8.9388243333333325E-2</c:v>
                </c:pt>
                <c:pt idx="2385">
                  <c:v>-8.9011320000000005E-2</c:v>
                </c:pt>
                <c:pt idx="2386">
                  <c:v>-8.8478906666666662E-2</c:v>
                </c:pt>
                <c:pt idx="2387">
                  <c:v>-8.8129893333333334E-2</c:v>
                </c:pt>
                <c:pt idx="2388">
                  <c:v>-8.7297971666666668E-2</c:v>
                </c:pt>
                <c:pt idx="2389">
                  <c:v>-8.8398950000000004E-2</c:v>
                </c:pt>
                <c:pt idx="2390">
                  <c:v>-8.6748441666666662E-2</c:v>
                </c:pt>
                <c:pt idx="2391">
                  <c:v>-8.6775088333333333E-2</c:v>
                </c:pt>
                <c:pt idx="2392">
                  <c:v>-8.6457801666666667E-2</c:v>
                </c:pt>
                <c:pt idx="2393">
                  <c:v>-8.6959115000000003E-2</c:v>
                </c:pt>
                <c:pt idx="2394">
                  <c:v>-9.8182773333333334E-2</c:v>
                </c:pt>
                <c:pt idx="2395">
                  <c:v>-9.7996846666666665E-2</c:v>
                </c:pt>
                <c:pt idx="2396">
                  <c:v>-9.6947265000000005E-2</c:v>
                </c:pt>
                <c:pt idx="2397">
                  <c:v>-9.6999931666666678E-2</c:v>
                </c:pt>
                <c:pt idx="2398">
                  <c:v>-9.5523921666666664E-2</c:v>
                </c:pt>
                <c:pt idx="2399">
                  <c:v>-9.6227661666666658E-2</c:v>
                </c:pt>
                <c:pt idx="2400">
                  <c:v>-9.499658666666666E-2</c:v>
                </c:pt>
                <c:pt idx="2401">
                  <c:v>-9.5228838333333329E-2</c:v>
                </c:pt>
                <c:pt idx="2402">
                  <c:v>-9.5784728333333333E-2</c:v>
                </c:pt>
                <c:pt idx="2403">
                  <c:v>-9.425605166666666E-2</c:v>
                </c:pt>
                <c:pt idx="2404">
                  <c:v>-9.4224944999999991E-2</c:v>
                </c:pt>
                <c:pt idx="2405">
                  <c:v>-9.5181249999999995E-2</c:v>
                </c:pt>
                <c:pt idx="2406">
                  <c:v>-9.4959783333333339E-2</c:v>
                </c:pt>
                <c:pt idx="2407">
                  <c:v>-9.316458666666666E-2</c:v>
                </c:pt>
                <c:pt idx="2408">
                  <c:v>-9.2798439999999996E-2</c:v>
                </c:pt>
                <c:pt idx="2409">
                  <c:v>-9.350407166666666E-2</c:v>
                </c:pt>
                <c:pt idx="2410">
                  <c:v>-9.1250721666666673E-2</c:v>
                </c:pt>
                <c:pt idx="2411">
                  <c:v>-9.1378259999999989E-2</c:v>
                </c:pt>
                <c:pt idx="2412">
                  <c:v>-9.160227E-2</c:v>
                </c:pt>
                <c:pt idx="2413">
                  <c:v>-8.9963810000000005E-2</c:v>
                </c:pt>
                <c:pt idx="2414">
                  <c:v>-8.9582426666666673E-2</c:v>
                </c:pt>
                <c:pt idx="2415">
                  <c:v>-9.0197325000000009E-2</c:v>
                </c:pt>
                <c:pt idx="2416">
                  <c:v>-8.7919846666666662E-2</c:v>
                </c:pt>
                <c:pt idx="2417">
                  <c:v>-8.834057666666667E-2</c:v>
                </c:pt>
                <c:pt idx="2418">
                  <c:v>-8.7972521666666664E-2</c:v>
                </c:pt>
                <c:pt idx="2419">
                  <c:v>-8.8277116666666669E-2</c:v>
                </c:pt>
                <c:pt idx="2420">
                  <c:v>-8.7277666666666656E-2</c:v>
                </c:pt>
                <c:pt idx="2421">
                  <c:v>-8.6868993333333339E-2</c:v>
                </c:pt>
                <c:pt idx="2422">
                  <c:v>-8.6723049999999996E-2</c:v>
                </c:pt>
                <c:pt idx="2423">
                  <c:v>-8.6054206666666674E-2</c:v>
                </c:pt>
                <c:pt idx="2424">
                  <c:v>-8.5642378333333338E-2</c:v>
                </c:pt>
                <c:pt idx="2425">
                  <c:v>-8.5028108333333324E-2</c:v>
                </c:pt>
                <c:pt idx="2426">
                  <c:v>-8.4905631666666675E-2</c:v>
                </c:pt>
                <c:pt idx="2427">
                  <c:v>-8.4570583333333324E-2</c:v>
                </c:pt>
                <c:pt idx="2428">
                  <c:v>-8.5146133333333346E-2</c:v>
                </c:pt>
                <c:pt idx="2429">
                  <c:v>-9.7168731666666674E-2</c:v>
                </c:pt>
                <c:pt idx="2430">
                  <c:v>-9.5442056666666664E-2</c:v>
                </c:pt>
                <c:pt idx="2431">
                  <c:v>-9.6022058333333327E-2</c:v>
                </c:pt>
                <c:pt idx="2432">
                  <c:v>-9.4818910000000006E-2</c:v>
                </c:pt>
                <c:pt idx="2433">
                  <c:v>-9.4945191666666665E-2</c:v>
                </c:pt>
                <c:pt idx="2434">
                  <c:v>-9.4804310000000003E-2</c:v>
                </c:pt>
                <c:pt idx="2435">
                  <c:v>-9.4700248333333334E-2</c:v>
                </c:pt>
                <c:pt idx="2436">
                  <c:v>-9.4185606666666671E-2</c:v>
                </c:pt>
                <c:pt idx="2437">
                  <c:v>-9.354469E-2</c:v>
                </c:pt>
                <c:pt idx="2438">
                  <c:v>-9.3123333333333322E-2</c:v>
                </c:pt>
                <c:pt idx="2439">
                  <c:v>-9.3088436666666663E-2</c:v>
                </c:pt>
                <c:pt idx="2440">
                  <c:v>-9.1672069999999994E-2</c:v>
                </c:pt>
                <c:pt idx="2441">
                  <c:v>-9.1825008333333333E-2</c:v>
                </c:pt>
                <c:pt idx="2442">
                  <c:v>-9.2269833333333343E-2</c:v>
                </c:pt>
                <c:pt idx="2443">
                  <c:v>-9.0998156666666663E-2</c:v>
                </c:pt>
                <c:pt idx="2444">
                  <c:v>-9.0420691666666678E-2</c:v>
                </c:pt>
                <c:pt idx="2445">
                  <c:v>-8.9831176666666665E-2</c:v>
                </c:pt>
                <c:pt idx="2446">
                  <c:v>-9.0947390000000003E-2</c:v>
                </c:pt>
                <c:pt idx="2447">
                  <c:v>-8.955197333333334E-2</c:v>
                </c:pt>
                <c:pt idx="2448">
                  <c:v>-8.9605903333333334E-2</c:v>
                </c:pt>
                <c:pt idx="2449">
                  <c:v>-8.8776525000000009E-2</c:v>
                </c:pt>
                <c:pt idx="2450">
                  <c:v>-8.8494141666666665E-2</c:v>
                </c:pt>
                <c:pt idx="2451">
                  <c:v>-8.7862110000000007E-2</c:v>
                </c:pt>
                <c:pt idx="2452">
                  <c:v>-8.8180024999999995E-2</c:v>
                </c:pt>
                <c:pt idx="2453">
                  <c:v>-8.724022666666667E-2</c:v>
                </c:pt>
                <c:pt idx="2454">
                  <c:v>-8.6458436666666666E-2</c:v>
                </c:pt>
                <c:pt idx="2455">
                  <c:v>-8.6775723333333332E-2</c:v>
                </c:pt>
                <c:pt idx="2456">
                  <c:v>-8.6000903333333337E-2</c:v>
                </c:pt>
                <c:pt idx="2457">
                  <c:v>-8.6290900000000004E-2</c:v>
                </c:pt>
                <c:pt idx="2458">
                  <c:v>-8.554020666666666E-2</c:v>
                </c:pt>
                <c:pt idx="2459">
                  <c:v>-8.4893585000000008E-2</c:v>
                </c:pt>
                <c:pt idx="2460">
                  <c:v>-8.3969004999999999E-2</c:v>
                </c:pt>
                <c:pt idx="2461">
                  <c:v>-8.4161909999999993E-2</c:v>
                </c:pt>
                <c:pt idx="2462">
                  <c:v>-8.4840273333333327E-2</c:v>
                </c:pt>
                <c:pt idx="2463">
                  <c:v>-9.7489826666666668E-2</c:v>
                </c:pt>
                <c:pt idx="2464">
                  <c:v>-9.655002E-2</c:v>
                </c:pt>
                <c:pt idx="2465">
                  <c:v>-9.5889433333333329E-2</c:v>
                </c:pt>
                <c:pt idx="2466">
                  <c:v>-9.4346158333333333E-2</c:v>
                </c:pt>
                <c:pt idx="2467">
                  <c:v>-9.3910836666666678E-2</c:v>
                </c:pt>
                <c:pt idx="2468">
                  <c:v>-9.3555481666666662E-2</c:v>
                </c:pt>
                <c:pt idx="2469">
                  <c:v>-9.4251608333333334E-2</c:v>
                </c:pt>
                <c:pt idx="2470">
                  <c:v>-9.2479245000000002E-2</c:v>
                </c:pt>
                <c:pt idx="2471">
                  <c:v>-9.1685390000000005E-2</c:v>
                </c:pt>
                <c:pt idx="2472">
                  <c:v>-9.2063601666666675E-2</c:v>
                </c:pt>
                <c:pt idx="2473">
                  <c:v>-9.1924628333333328E-2</c:v>
                </c:pt>
                <c:pt idx="2474">
                  <c:v>-9.1068593333333336E-2</c:v>
                </c:pt>
                <c:pt idx="2475">
                  <c:v>-9.1118724999999998E-2</c:v>
                </c:pt>
                <c:pt idx="2476">
                  <c:v>-9.0406728333333339E-2</c:v>
                </c:pt>
                <c:pt idx="2477">
                  <c:v>-9.0461945000000002E-2</c:v>
                </c:pt>
                <c:pt idx="2478">
                  <c:v>-8.9183283333333321E-2</c:v>
                </c:pt>
                <c:pt idx="2479">
                  <c:v>-8.9245470000000007E-2</c:v>
                </c:pt>
                <c:pt idx="2480">
                  <c:v>-8.9183283333333321E-2</c:v>
                </c:pt>
                <c:pt idx="2481">
                  <c:v>-8.8614709999999999E-2</c:v>
                </c:pt>
                <c:pt idx="2482">
                  <c:v>-8.7798014999999993E-2</c:v>
                </c:pt>
                <c:pt idx="2483">
                  <c:v>-8.7521975000000002E-2</c:v>
                </c:pt>
                <c:pt idx="2484">
                  <c:v>-8.6898183333333337E-2</c:v>
                </c:pt>
                <c:pt idx="2485">
                  <c:v>-8.6689416666666672E-2</c:v>
                </c:pt>
                <c:pt idx="2486">
                  <c:v>-8.6501589999999989E-2</c:v>
                </c:pt>
                <c:pt idx="2487">
                  <c:v>-8.6092281666666673E-2</c:v>
                </c:pt>
                <c:pt idx="2488">
                  <c:v>-8.4643563333333338E-2</c:v>
                </c:pt>
                <c:pt idx="2489">
                  <c:v>-8.5917146666666666E-2</c:v>
                </c:pt>
                <c:pt idx="2490">
                  <c:v>-8.5069354999999999E-2</c:v>
                </c:pt>
                <c:pt idx="2491">
                  <c:v>-8.464292666666666E-2</c:v>
                </c:pt>
                <c:pt idx="2492">
                  <c:v>-8.4988761666666662E-2</c:v>
                </c:pt>
                <c:pt idx="2493">
                  <c:v>-9.6065211666666664E-2</c:v>
                </c:pt>
                <c:pt idx="2494">
                  <c:v>-9.6597608333333335E-2</c:v>
                </c:pt>
                <c:pt idx="2495">
                  <c:v>-9.5020063333333335E-2</c:v>
                </c:pt>
                <c:pt idx="2496">
                  <c:v>-9.4273813333333331E-2</c:v>
                </c:pt>
                <c:pt idx="2497">
                  <c:v>-9.438613333333333E-2</c:v>
                </c:pt>
                <c:pt idx="2498">
                  <c:v>-9.4084071666666672E-2</c:v>
                </c:pt>
                <c:pt idx="2499">
                  <c:v>-9.346029833333333E-2</c:v>
                </c:pt>
                <c:pt idx="2500">
                  <c:v>-9.3772506666666658E-2</c:v>
                </c:pt>
                <c:pt idx="2501">
                  <c:v>-9.2235564999999992E-2</c:v>
                </c:pt>
                <c:pt idx="2502">
                  <c:v>-9.3042746666666662E-2</c:v>
                </c:pt>
                <c:pt idx="2503">
                  <c:v>-9.3717924999999994E-2</c:v>
                </c:pt>
                <c:pt idx="2504">
                  <c:v>-9.2075665000000001E-2</c:v>
                </c:pt>
                <c:pt idx="2505">
                  <c:v>-9.3000865000000002E-2</c:v>
                </c:pt>
                <c:pt idx="2506">
                  <c:v>-9.0637088333333338E-2</c:v>
                </c:pt>
                <c:pt idx="2507">
                  <c:v>-9.1573715E-2</c:v>
                </c:pt>
                <c:pt idx="2508">
                  <c:v>-9.0966423333333338E-2</c:v>
                </c:pt>
                <c:pt idx="2509">
                  <c:v>-9.038642999999999E-2</c:v>
                </c:pt>
                <c:pt idx="2510">
                  <c:v>-9.0102768333333333E-2</c:v>
                </c:pt>
                <c:pt idx="2511">
                  <c:v>-8.977026166666667E-2</c:v>
                </c:pt>
                <c:pt idx="2512">
                  <c:v>-8.9058908333333325E-2</c:v>
                </c:pt>
                <c:pt idx="2513">
                  <c:v>-8.8926911666666664E-2</c:v>
                </c:pt>
                <c:pt idx="2514">
                  <c:v>-8.8662298333333334E-2</c:v>
                </c:pt>
                <c:pt idx="2515">
                  <c:v>-8.8059456666666661E-2</c:v>
                </c:pt>
                <c:pt idx="2516">
                  <c:v>-8.7395691666666664E-2</c:v>
                </c:pt>
                <c:pt idx="2517">
                  <c:v>-8.6563769999999998E-2</c:v>
                </c:pt>
                <c:pt idx="2518">
                  <c:v>-8.7567026666666659E-2</c:v>
                </c:pt>
                <c:pt idx="2519">
                  <c:v>-8.6410213333333333E-2</c:v>
                </c:pt>
                <c:pt idx="2520">
                  <c:v>-8.5873356666666664E-2</c:v>
                </c:pt>
                <c:pt idx="2521">
                  <c:v>-8.6209678333333331E-2</c:v>
                </c:pt>
                <c:pt idx="2522">
                  <c:v>-8.5366336666666667E-2</c:v>
                </c:pt>
                <c:pt idx="2523">
                  <c:v>-8.4732396666666668E-2</c:v>
                </c:pt>
                <c:pt idx="2524">
                  <c:v>-8.3928395000000003E-2</c:v>
                </c:pt>
                <c:pt idx="2525">
                  <c:v>-8.5028743333333337E-2</c:v>
                </c:pt>
                <c:pt idx="2526">
                  <c:v>-8.3738024999999994E-2</c:v>
                </c:pt>
                <c:pt idx="2527">
                  <c:v>-9.6737226666666662E-2</c:v>
                </c:pt>
                <c:pt idx="2528">
                  <c:v>-9.544522833333334E-2</c:v>
                </c:pt>
                <c:pt idx="2529">
                  <c:v>-9.6199743333333324E-2</c:v>
                </c:pt>
                <c:pt idx="2530">
                  <c:v>-9.5449041666666665E-2</c:v>
                </c:pt>
                <c:pt idx="2531">
                  <c:v>-9.3653844999999999E-2</c:v>
                </c:pt>
                <c:pt idx="2532">
                  <c:v>-9.3441248333333338E-2</c:v>
                </c:pt>
                <c:pt idx="2533">
                  <c:v>-9.2601719999999998E-2</c:v>
                </c:pt>
                <c:pt idx="2534">
                  <c:v>-9.3574516666666663E-2</c:v>
                </c:pt>
                <c:pt idx="2535">
                  <c:v>-9.2997686666666662E-2</c:v>
                </c:pt>
                <c:pt idx="2536">
                  <c:v>-9.265692166666667E-2</c:v>
                </c:pt>
                <c:pt idx="2537">
                  <c:v>-9.1753928333333332E-2</c:v>
                </c:pt>
                <c:pt idx="2538">
                  <c:v>-9.1646694999999986E-2</c:v>
                </c:pt>
                <c:pt idx="2539">
                  <c:v>-9.0920098333333338E-2</c:v>
                </c:pt>
                <c:pt idx="2540">
                  <c:v>-9.2086441666666671E-2</c:v>
                </c:pt>
                <c:pt idx="2541">
                  <c:v>-9.0150364999999996E-2</c:v>
                </c:pt>
                <c:pt idx="2542">
                  <c:v>-8.858297666666666E-2</c:v>
                </c:pt>
                <c:pt idx="2543">
                  <c:v>-8.8846326666666656E-2</c:v>
                </c:pt>
                <c:pt idx="2544">
                  <c:v>-8.972583666666667E-2</c:v>
                </c:pt>
                <c:pt idx="2545">
                  <c:v>-8.7806891666666678E-2</c:v>
                </c:pt>
                <c:pt idx="2546">
                  <c:v>-8.70562E-2</c:v>
                </c:pt>
                <c:pt idx="2547">
                  <c:v>-8.801503166666666E-2</c:v>
                </c:pt>
                <c:pt idx="2548">
                  <c:v>-8.7112673333333335E-2</c:v>
                </c:pt>
                <c:pt idx="2549">
                  <c:v>-8.7178666666666668E-2</c:v>
                </c:pt>
                <c:pt idx="2550">
                  <c:v>-8.6182394999999995E-2</c:v>
                </c:pt>
                <c:pt idx="2551">
                  <c:v>-8.6031364999999999E-2</c:v>
                </c:pt>
                <c:pt idx="2552">
                  <c:v>-8.6069441666666677E-2</c:v>
                </c:pt>
                <c:pt idx="2553">
                  <c:v>-8.5949508333333327E-2</c:v>
                </c:pt>
                <c:pt idx="2554">
                  <c:v>-9.5201556666666659E-2</c:v>
                </c:pt>
                <c:pt idx="2555">
                  <c:v>-9.4695806666666674E-2</c:v>
                </c:pt>
                <c:pt idx="2556">
                  <c:v>-9.4337908333333331E-2</c:v>
                </c:pt>
                <c:pt idx="2557">
                  <c:v>-9.4381061666666669E-2</c:v>
                </c:pt>
                <c:pt idx="2558">
                  <c:v>-9.2684848333333333E-2</c:v>
                </c:pt>
                <c:pt idx="2559">
                  <c:v>-9.2950089999999999E-2</c:v>
                </c:pt>
                <c:pt idx="2560">
                  <c:v>-9.2719118333333336E-2</c:v>
                </c:pt>
                <c:pt idx="2561">
                  <c:v>-9.1828180000000009E-2</c:v>
                </c:pt>
                <c:pt idx="2562">
                  <c:v>-9.1904958333333328E-2</c:v>
                </c:pt>
                <c:pt idx="2563">
                  <c:v>-9.1422685000000004E-2</c:v>
                </c:pt>
                <c:pt idx="2564">
                  <c:v>-9.2230486666666653E-2</c:v>
                </c:pt>
                <c:pt idx="2565">
                  <c:v>-9.1202481666666654E-2</c:v>
                </c:pt>
                <c:pt idx="2566">
                  <c:v>-9.0641530000000012E-2</c:v>
                </c:pt>
                <c:pt idx="2567">
                  <c:v>-8.9833713333333329E-2</c:v>
                </c:pt>
                <c:pt idx="2568">
                  <c:v>-8.9432668333333326E-2</c:v>
                </c:pt>
                <c:pt idx="2569">
                  <c:v>-8.9494228333333328E-2</c:v>
                </c:pt>
                <c:pt idx="2570">
                  <c:v>-8.8864088333333341E-2</c:v>
                </c:pt>
                <c:pt idx="2571">
                  <c:v>-8.8498585000000005E-2</c:v>
                </c:pt>
                <c:pt idx="2572">
                  <c:v>-8.8119736666666656E-2</c:v>
                </c:pt>
                <c:pt idx="2573">
                  <c:v>-8.8086104999999998E-2</c:v>
                </c:pt>
                <c:pt idx="2574">
                  <c:v>-8.6904533333333339E-2</c:v>
                </c:pt>
                <c:pt idx="2575">
                  <c:v>-8.6801108333333335E-2</c:v>
                </c:pt>
                <c:pt idx="2576">
                  <c:v>-8.6019316666666665E-2</c:v>
                </c:pt>
                <c:pt idx="2577">
                  <c:v>-8.6063726666666659E-2</c:v>
                </c:pt>
                <c:pt idx="2578">
                  <c:v>-8.5587803333333323E-2</c:v>
                </c:pt>
                <c:pt idx="2579">
                  <c:v>-8.5979969999999989E-2</c:v>
                </c:pt>
                <c:pt idx="2580">
                  <c:v>-8.5073168333333324E-2</c:v>
                </c:pt>
                <c:pt idx="2581">
                  <c:v>-8.4972898333333338E-2</c:v>
                </c:pt>
                <c:pt idx="2582">
                  <c:v>-8.4441756666666659E-2</c:v>
                </c:pt>
                <c:pt idx="2583">
                  <c:v>-8.3982976666666667E-2</c:v>
                </c:pt>
                <c:pt idx="2584">
                  <c:v>-8.339916E-2</c:v>
                </c:pt>
                <c:pt idx="2585">
                  <c:v>-8.4140340000000008E-2</c:v>
                </c:pt>
                <c:pt idx="2586">
                  <c:v>-9.5601336666666661E-2</c:v>
                </c:pt>
                <c:pt idx="2587">
                  <c:v>-9.6128669999999999E-2</c:v>
                </c:pt>
                <c:pt idx="2588">
                  <c:v>-9.340445166666668E-2</c:v>
                </c:pt>
                <c:pt idx="2589">
                  <c:v>-9.4973111666666679E-2</c:v>
                </c:pt>
                <c:pt idx="2590">
                  <c:v>-9.5044811666666673E-2</c:v>
                </c:pt>
                <c:pt idx="2591">
                  <c:v>-9.3179813333333333E-2</c:v>
                </c:pt>
                <c:pt idx="2592">
                  <c:v>-9.2913929999999992E-2</c:v>
                </c:pt>
                <c:pt idx="2593">
                  <c:v>-9.3707148333333337E-2</c:v>
                </c:pt>
                <c:pt idx="2594">
                  <c:v>-9.2191791666666661E-2</c:v>
                </c:pt>
                <c:pt idx="2595">
                  <c:v>-9.1698089999999996E-2</c:v>
                </c:pt>
                <c:pt idx="2596">
                  <c:v>-9.1533096666666675E-2</c:v>
                </c:pt>
                <c:pt idx="2597">
                  <c:v>-9.0397850000000002E-2</c:v>
                </c:pt>
                <c:pt idx="2598">
                  <c:v>-9.173108666666667E-2</c:v>
                </c:pt>
                <c:pt idx="2599">
                  <c:v>-9.1359226666666668E-2</c:v>
                </c:pt>
                <c:pt idx="2600">
                  <c:v>-9.2156251666666675E-2</c:v>
                </c:pt>
                <c:pt idx="2601">
                  <c:v>-9.0328050000000007E-2</c:v>
                </c:pt>
                <c:pt idx="2602">
                  <c:v>-8.9508183333333338E-2</c:v>
                </c:pt>
                <c:pt idx="2603">
                  <c:v>-8.9419976666666665E-2</c:v>
                </c:pt>
                <c:pt idx="2604">
                  <c:v>-8.8871073333333328E-2</c:v>
                </c:pt>
                <c:pt idx="2605">
                  <c:v>-8.8933896666666665E-2</c:v>
                </c:pt>
                <c:pt idx="2606">
                  <c:v>-8.8303128333333328E-2</c:v>
                </c:pt>
                <c:pt idx="2607">
                  <c:v>-8.7755496666666669E-2</c:v>
                </c:pt>
                <c:pt idx="2608">
                  <c:v>-8.7460423333333343E-2</c:v>
                </c:pt>
                <c:pt idx="2609">
                  <c:v>-8.7289723333333333E-2</c:v>
                </c:pt>
                <c:pt idx="2610">
                  <c:v>-8.7396328333333342E-2</c:v>
                </c:pt>
                <c:pt idx="2611">
                  <c:v>-8.7605103333333337E-2</c:v>
                </c:pt>
                <c:pt idx="2612">
                  <c:v>-8.5464699999999991E-2</c:v>
                </c:pt>
                <c:pt idx="2613">
                  <c:v>-8.5672831666666657E-2</c:v>
                </c:pt>
                <c:pt idx="2614">
                  <c:v>-8.5415196666666665E-2</c:v>
                </c:pt>
                <c:pt idx="2615">
                  <c:v>-8.4954500000000002E-2</c:v>
                </c:pt>
                <c:pt idx="2616">
                  <c:v>-8.4173338333333333E-2</c:v>
                </c:pt>
                <c:pt idx="2617">
                  <c:v>-8.4608658333333336E-2</c:v>
                </c:pt>
                <c:pt idx="2618">
                  <c:v>-8.3363628333333342E-2</c:v>
                </c:pt>
                <c:pt idx="2619">
                  <c:v>-9.6586831666666664E-2</c:v>
                </c:pt>
                <c:pt idx="2620">
                  <c:v>-9.5312611666666672E-2</c:v>
                </c:pt>
                <c:pt idx="2621">
                  <c:v>-9.4902674999999992E-2</c:v>
                </c:pt>
                <c:pt idx="2622">
                  <c:v>-9.4448328333333331E-2</c:v>
                </c:pt>
                <c:pt idx="2623">
                  <c:v>-9.3761078333333331E-2</c:v>
                </c:pt>
                <c:pt idx="2624">
                  <c:v>-9.3944470000000002E-2</c:v>
                </c:pt>
                <c:pt idx="2625">
                  <c:v>-9.4507336666666664E-2</c:v>
                </c:pt>
                <c:pt idx="2626">
                  <c:v>-9.1944941666666669E-2</c:v>
                </c:pt>
                <c:pt idx="2627">
                  <c:v>-9.2363755000000006E-2</c:v>
                </c:pt>
                <c:pt idx="2628">
                  <c:v>-9.209152000000001E-2</c:v>
                </c:pt>
                <c:pt idx="2629">
                  <c:v>-9.1428398333333327E-2</c:v>
                </c:pt>
                <c:pt idx="2630">
                  <c:v>-9.1291325000000006E-2</c:v>
                </c:pt>
                <c:pt idx="2631">
                  <c:v>-9.165558E-2</c:v>
                </c:pt>
                <c:pt idx="2632">
                  <c:v>-9.0668178333333335E-2</c:v>
                </c:pt>
                <c:pt idx="2633">
                  <c:v>-9.0549516666666677E-2</c:v>
                </c:pt>
                <c:pt idx="2634">
                  <c:v>-8.9602096666666659E-2</c:v>
                </c:pt>
                <c:pt idx="2635">
                  <c:v>-8.9622401666666671E-2</c:v>
                </c:pt>
                <c:pt idx="2636">
                  <c:v>-8.9133786666666659E-2</c:v>
                </c:pt>
                <c:pt idx="2637">
                  <c:v>-8.8093726666666664E-2</c:v>
                </c:pt>
                <c:pt idx="2638">
                  <c:v>-8.8600746666666674E-2</c:v>
                </c:pt>
                <c:pt idx="2639">
                  <c:v>-8.7765018333333333E-2</c:v>
                </c:pt>
                <c:pt idx="2640">
                  <c:v>-8.7543551666666664E-2</c:v>
                </c:pt>
                <c:pt idx="2641">
                  <c:v>-8.6927375000000001E-2</c:v>
                </c:pt>
                <c:pt idx="2642">
                  <c:v>-8.7242761666666668E-2</c:v>
                </c:pt>
                <c:pt idx="2643">
                  <c:v>-8.7442016666666678E-2</c:v>
                </c:pt>
                <c:pt idx="2644">
                  <c:v>-8.6368321666666664E-2</c:v>
                </c:pt>
                <c:pt idx="2645">
                  <c:v>-8.6070076666666662E-2</c:v>
                </c:pt>
                <c:pt idx="2646">
                  <c:v>-8.5630950000000011E-2</c:v>
                </c:pt>
                <c:pt idx="2647">
                  <c:v>-8.6114493333333333E-2</c:v>
                </c:pt>
                <c:pt idx="2648">
                  <c:v>-8.3813539999999992E-2</c:v>
                </c:pt>
                <c:pt idx="2649">
                  <c:v>-8.4789506666666667E-2</c:v>
                </c:pt>
                <c:pt idx="2650">
                  <c:v>-8.3609206666666672E-2</c:v>
                </c:pt>
                <c:pt idx="2651">
                  <c:v>-8.3346493333333341E-2</c:v>
                </c:pt>
                <c:pt idx="2652">
                  <c:v>-8.3227825000000005E-2</c:v>
                </c:pt>
                <c:pt idx="2653">
                  <c:v>-9.5918623333333328E-2</c:v>
                </c:pt>
                <c:pt idx="2654">
                  <c:v>-9.6293028333333336E-2</c:v>
                </c:pt>
                <c:pt idx="2655">
                  <c:v>-9.4539698333333338E-2</c:v>
                </c:pt>
                <c:pt idx="2656">
                  <c:v>-9.3410793333333325E-2</c:v>
                </c:pt>
                <c:pt idx="2657">
                  <c:v>-9.3875305000000006E-2</c:v>
                </c:pt>
                <c:pt idx="2658">
                  <c:v>-9.3255956666666667E-2</c:v>
                </c:pt>
                <c:pt idx="2659">
                  <c:v>-9.2651843333333345E-2</c:v>
                </c:pt>
                <c:pt idx="2660">
                  <c:v>-9.3534533333333336E-2</c:v>
                </c:pt>
                <c:pt idx="2661">
                  <c:v>-9.1983016666666667E-2</c:v>
                </c:pt>
                <c:pt idx="2662">
                  <c:v>-9.2019176666666674E-2</c:v>
                </c:pt>
                <c:pt idx="2663">
                  <c:v>-9.1974131666666667E-2</c:v>
                </c:pt>
                <c:pt idx="2664">
                  <c:v>-9.1247543333333334E-2</c:v>
                </c:pt>
                <c:pt idx="2665">
                  <c:v>-9.1030518333333338E-2</c:v>
                </c:pt>
                <c:pt idx="2666">
                  <c:v>-9.1857370000000008E-2</c:v>
                </c:pt>
                <c:pt idx="2667">
                  <c:v>-9.0645973333333338E-2</c:v>
                </c:pt>
                <c:pt idx="2668">
                  <c:v>-8.9669363333333335E-2</c:v>
                </c:pt>
                <c:pt idx="2669">
                  <c:v>-8.9381265000000001E-2</c:v>
                </c:pt>
                <c:pt idx="2670">
                  <c:v>-8.8462408333333339E-2</c:v>
                </c:pt>
                <c:pt idx="2671">
                  <c:v>-8.8109596666666665E-2</c:v>
                </c:pt>
                <c:pt idx="2672">
                  <c:v>-8.8551886666666663E-2</c:v>
                </c:pt>
                <c:pt idx="2673">
                  <c:v>-8.8023916666666674E-2</c:v>
                </c:pt>
                <c:pt idx="2674">
                  <c:v>-8.7695845000000008E-2</c:v>
                </c:pt>
                <c:pt idx="2675">
                  <c:v>-8.7528316666666675E-2</c:v>
                </c:pt>
                <c:pt idx="2676">
                  <c:v>-8.7292258333333331E-2</c:v>
                </c:pt>
                <c:pt idx="2677">
                  <c:v>-8.6533943333333335E-2</c:v>
                </c:pt>
                <c:pt idx="2678">
                  <c:v>-8.6521888333333338E-2</c:v>
                </c:pt>
                <c:pt idx="2679">
                  <c:v>-8.5926031666666666E-2</c:v>
                </c:pt>
                <c:pt idx="2680">
                  <c:v>-8.5511653333333326E-2</c:v>
                </c:pt>
                <c:pt idx="2681">
                  <c:v>-8.5184216666666673E-2</c:v>
                </c:pt>
                <c:pt idx="2682">
                  <c:v>-8.4562969999999987E-2</c:v>
                </c:pt>
                <c:pt idx="2683">
                  <c:v>-8.4502044999999998E-2</c:v>
                </c:pt>
                <c:pt idx="2684">
                  <c:v>-9.6508773333333339E-2</c:v>
                </c:pt>
                <c:pt idx="2685">
                  <c:v>-9.5273899999999995E-2</c:v>
                </c:pt>
                <c:pt idx="2686">
                  <c:v>-9.4078993333333333E-2</c:v>
                </c:pt>
                <c:pt idx="2687">
                  <c:v>-9.4694534999999996E-2</c:v>
                </c:pt>
                <c:pt idx="2688">
                  <c:v>-9.4000951666666666E-2</c:v>
                </c:pt>
                <c:pt idx="2689">
                  <c:v>-9.3169021666666671E-2</c:v>
                </c:pt>
                <c:pt idx="2690">
                  <c:v>-9.2843485000000003E-2</c:v>
                </c:pt>
                <c:pt idx="2691">
                  <c:v>-9.234535666666667E-2</c:v>
                </c:pt>
                <c:pt idx="2692">
                  <c:v>-9.3646859999999998E-2</c:v>
                </c:pt>
                <c:pt idx="2693">
                  <c:v>-9.176218500000001E-2</c:v>
                </c:pt>
                <c:pt idx="2694">
                  <c:v>-9.1958896666666665E-2</c:v>
                </c:pt>
                <c:pt idx="2695">
                  <c:v>-9.2453861666666665E-2</c:v>
                </c:pt>
                <c:pt idx="2696">
                  <c:v>-9.1173926666666669E-2</c:v>
                </c:pt>
                <c:pt idx="2697">
                  <c:v>-9.1102861666666674E-2</c:v>
                </c:pt>
                <c:pt idx="2698">
                  <c:v>-8.9970151666666665E-2</c:v>
                </c:pt>
                <c:pt idx="2699">
                  <c:v>-9.0111024999999997E-2</c:v>
                </c:pt>
                <c:pt idx="2700">
                  <c:v>-8.9673805000000009E-2</c:v>
                </c:pt>
                <c:pt idx="2701">
                  <c:v>-8.9022731666666674E-2</c:v>
                </c:pt>
                <c:pt idx="2702">
                  <c:v>-8.8237770000000007E-2</c:v>
                </c:pt>
                <c:pt idx="2703">
                  <c:v>-8.8316448333333339E-2</c:v>
                </c:pt>
                <c:pt idx="2704">
                  <c:v>-8.7664119999999998E-2</c:v>
                </c:pt>
                <c:pt idx="2705">
                  <c:v>-8.7640006666666673E-2</c:v>
                </c:pt>
                <c:pt idx="2706">
                  <c:v>-8.6899463333333329E-2</c:v>
                </c:pt>
                <c:pt idx="2707">
                  <c:v>-8.6429246666666668E-2</c:v>
                </c:pt>
                <c:pt idx="2708">
                  <c:v>-8.625029666666667E-2</c:v>
                </c:pt>
                <c:pt idx="2709">
                  <c:v>-8.5701386666666671E-2</c:v>
                </c:pt>
                <c:pt idx="2710">
                  <c:v>-8.5189294999999998E-2</c:v>
                </c:pt>
                <c:pt idx="2711">
                  <c:v>-8.5955858333333329E-2</c:v>
                </c:pt>
                <c:pt idx="2712">
                  <c:v>-8.4496966666666659E-2</c:v>
                </c:pt>
                <c:pt idx="2713">
                  <c:v>-8.4924666666666676E-2</c:v>
                </c:pt>
                <c:pt idx="2714">
                  <c:v>-8.4330081666666654E-2</c:v>
                </c:pt>
                <c:pt idx="2715">
                  <c:v>-8.4553448333333323E-2</c:v>
                </c:pt>
                <c:pt idx="2716">
                  <c:v>-8.3504501666666661E-2</c:v>
                </c:pt>
                <c:pt idx="2717">
                  <c:v>-8.2992403333333339E-2</c:v>
                </c:pt>
                <c:pt idx="2718">
                  <c:v>-8.2475861666666678E-2</c:v>
                </c:pt>
                <c:pt idx="2719">
                  <c:v>-9.4394381666666666E-2</c:v>
                </c:pt>
                <c:pt idx="2720">
                  <c:v>-9.3004671666666663E-2</c:v>
                </c:pt>
                <c:pt idx="2721">
                  <c:v>-9.3091606666666674E-2</c:v>
                </c:pt>
                <c:pt idx="2722">
                  <c:v>-9.3252158333333321E-2</c:v>
                </c:pt>
                <c:pt idx="2723">
                  <c:v>-9.2092791666666673E-2</c:v>
                </c:pt>
                <c:pt idx="2724">
                  <c:v>-9.1451875000000002E-2</c:v>
                </c:pt>
                <c:pt idx="2725">
                  <c:v>-9.0979758333333341E-2</c:v>
                </c:pt>
                <c:pt idx="2726">
                  <c:v>-9.1394766666666655E-2</c:v>
                </c:pt>
                <c:pt idx="2727">
                  <c:v>-9.1357955000000005E-2</c:v>
                </c:pt>
                <c:pt idx="2728">
                  <c:v>-8.9449166666666663E-2</c:v>
                </c:pt>
                <c:pt idx="2729">
                  <c:v>-9.0249355000000003E-2</c:v>
                </c:pt>
                <c:pt idx="2730">
                  <c:v>-8.9435211666666667E-2</c:v>
                </c:pt>
                <c:pt idx="2731">
                  <c:v>-8.9463123333333339E-2</c:v>
                </c:pt>
                <c:pt idx="2732">
                  <c:v>-9.0338833333333327E-2</c:v>
                </c:pt>
                <c:pt idx="2733">
                  <c:v>-8.9036695000000013E-2</c:v>
                </c:pt>
                <c:pt idx="2734">
                  <c:v>-8.8591869999999989E-2</c:v>
                </c:pt>
                <c:pt idx="2735">
                  <c:v>-8.839768499999999E-2</c:v>
                </c:pt>
                <c:pt idx="2736">
                  <c:v>-8.8470030000000005E-2</c:v>
                </c:pt>
                <c:pt idx="2737">
                  <c:v>-8.7119651666666659E-2</c:v>
                </c:pt>
                <c:pt idx="2738">
                  <c:v>-8.7320819999999993E-2</c:v>
                </c:pt>
                <c:pt idx="2739">
                  <c:v>-8.6133535000000011E-2</c:v>
                </c:pt>
                <c:pt idx="2740">
                  <c:v>-8.6041521666666662E-2</c:v>
                </c:pt>
                <c:pt idx="2741">
                  <c:v>-8.5693773333333334E-2</c:v>
                </c:pt>
                <c:pt idx="2742">
                  <c:v>-8.6217299999999997E-2</c:v>
                </c:pt>
                <c:pt idx="2743">
                  <c:v>-8.5099816666666675E-2</c:v>
                </c:pt>
                <c:pt idx="2744">
                  <c:v>-8.5488176666666665E-2</c:v>
                </c:pt>
                <c:pt idx="2745">
                  <c:v>-8.4489361666666665E-2</c:v>
                </c:pt>
                <c:pt idx="2746">
                  <c:v>-8.5304784999999994E-2</c:v>
                </c:pt>
                <c:pt idx="2747">
                  <c:v>-8.4005173333333336E-2</c:v>
                </c:pt>
                <c:pt idx="2748">
                  <c:v>-8.3291919999999992E-2</c:v>
                </c:pt>
                <c:pt idx="2749">
                  <c:v>-8.3766571666666664E-2</c:v>
                </c:pt>
                <c:pt idx="2750">
                  <c:v>-8.3666951666666656E-2</c:v>
                </c:pt>
                <c:pt idx="2751">
                  <c:v>-8.278426333333333E-2</c:v>
                </c:pt>
                <c:pt idx="2752">
                  <c:v>-9.4753551666666672E-2</c:v>
                </c:pt>
                <c:pt idx="2753">
                  <c:v>-9.3636703333333335E-2</c:v>
                </c:pt>
                <c:pt idx="2754">
                  <c:v>-9.4206548333333334E-2</c:v>
                </c:pt>
                <c:pt idx="2755">
                  <c:v>-9.260997E-2</c:v>
                </c:pt>
                <c:pt idx="2756">
                  <c:v>-9.2341549999999994E-2</c:v>
                </c:pt>
                <c:pt idx="2757">
                  <c:v>-9.1781846666666667E-2</c:v>
                </c:pt>
                <c:pt idx="2758">
                  <c:v>-9.2031876666666665E-2</c:v>
                </c:pt>
                <c:pt idx="2759">
                  <c:v>-9.0604718333333334E-2</c:v>
                </c:pt>
                <c:pt idx="2760">
                  <c:v>-9.0430220000000006E-2</c:v>
                </c:pt>
                <c:pt idx="2761">
                  <c:v>-9.0438470000000007E-2</c:v>
                </c:pt>
                <c:pt idx="2762">
                  <c:v>-8.9545623333333338E-2</c:v>
                </c:pt>
                <c:pt idx="2763">
                  <c:v>-8.9908600000000005E-2</c:v>
                </c:pt>
                <c:pt idx="2764">
                  <c:v>-8.9495491666666663E-2</c:v>
                </c:pt>
                <c:pt idx="2765">
                  <c:v>-8.9540544999999999E-2</c:v>
                </c:pt>
                <c:pt idx="2766">
                  <c:v>-8.8892650000000004E-2</c:v>
                </c:pt>
                <c:pt idx="2767">
                  <c:v>-8.8258068333333342E-2</c:v>
                </c:pt>
                <c:pt idx="2768">
                  <c:v>-8.7247204999999994E-2</c:v>
                </c:pt>
                <c:pt idx="2769">
                  <c:v>-8.7392521666666667E-2</c:v>
                </c:pt>
                <c:pt idx="2770">
                  <c:v>-8.6945151666666665E-2</c:v>
                </c:pt>
                <c:pt idx="2771">
                  <c:v>-8.6597403333333337E-2</c:v>
                </c:pt>
                <c:pt idx="2772">
                  <c:v>-8.6393070000000002E-2</c:v>
                </c:pt>
                <c:pt idx="2773">
                  <c:v>-8.5809269999999993E-2</c:v>
                </c:pt>
                <c:pt idx="2774">
                  <c:v>-8.5457078333333325E-2</c:v>
                </c:pt>
                <c:pt idx="2775">
                  <c:v>-8.5351736666666678E-2</c:v>
                </c:pt>
                <c:pt idx="2776">
                  <c:v>-8.5517366666666664E-2</c:v>
                </c:pt>
                <c:pt idx="2777">
                  <c:v>-8.4067996666666658E-2</c:v>
                </c:pt>
                <c:pt idx="2778">
                  <c:v>-8.4381476666666663E-2</c:v>
                </c:pt>
                <c:pt idx="2779">
                  <c:v>-8.3935371666666661E-2</c:v>
                </c:pt>
                <c:pt idx="2780">
                  <c:v>-8.3287469999999988E-2</c:v>
                </c:pt>
                <c:pt idx="2781">
                  <c:v>-8.3665045000000007E-2</c:v>
                </c:pt>
                <c:pt idx="2782">
                  <c:v>-8.2390825000000001E-2</c:v>
                </c:pt>
                <c:pt idx="2783">
                  <c:v>-8.1754986666666668E-2</c:v>
                </c:pt>
                <c:pt idx="2784">
                  <c:v>-8.1768313333333328E-2</c:v>
                </c:pt>
                <c:pt idx="2785">
                  <c:v>-9.34146E-2</c:v>
                </c:pt>
                <c:pt idx="2786">
                  <c:v>-9.2881568333333331E-2</c:v>
                </c:pt>
                <c:pt idx="2787">
                  <c:v>-9.3055431666666674E-2</c:v>
                </c:pt>
                <c:pt idx="2788">
                  <c:v>-9.2957711666666665E-2</c:v>
                </c:pt>
                <c:pt idx="2789">
                  <c:v>-9.1609248333333324E-2</c:v>
                </c:pt>
                <c:pt idx="2790">
                  <c:v>-9.1306560000000009E-2</c:v>
                </c:pt>
                <c:pt idx="2791">
                  <c:v>-9.1088898333333335E-2</c:v>
                </c:pt>
                <c:pt idx="2792">
                  <c:v>-9.0552051666666675E-2</c:v>
                </c:pt>
                <c:pt idx="2793">
                  <c:v>-9.0348983333333327E-2</c:v>
                </c:pt>
                <c:pt idx="2794">
                  <c:v>-8.975249166666667E-2</c:v>
                </c:pt>
                <c:pt idx="2795">
                  <c:v>-8.9382536666666665E-2</c:v>
                </c:pt>
                <c:pt idx="2796">
                  <c:v>-9.0482251666666666E-2</c:v>
                </c:pt>
                <c:pt idx="2797">
                  <c:v>-8.863818666666666E-2</c:v>
                </c:pt>
                <c:pt idx="2798">
                  <c:v>-8.8525231666666662E-2</c:v>
                </c:pt>
                <c:pt idx="2799">
                  <c:v>-8.8094990000000012E-2</c:v>
                </c:pt>
                <c:pt idx="2800">
                  <c:v>-8.7959186666666675E-2</c:v>
                </c:pt>
                <c:pt idx="2801">
                  <c:v>-8.7255453333333344E-2</c:v>
                </c:pt>
                <c:pt idx="2802">
                  <c:v>-8.734176166666667E-2</c:v>
                </c:pt>
                <c:pt idx="2803">
                  <c:v>-8.6784601666666669E-2</c:v>
                </c:pt>
                <c:pt idx="2804">
                  <c:v>-8.6148763333333336E-2</c:v>
                </c:pt>
                <c:pt idx="2805">
                  <c:v>-8.5679173333333331E-2</c:v>
                </c:pt>
                <c:pt idx="2806">
                  <c:v>-8.6490798333333341E-2</c:v>
                </c:pt>
                <c:pt idx="2807">
                  <c:v>-8.619064500000001E-2</c:v>
                </c:pt>
                <c:pt idx="2808">
                  <c:v>-8.4559789999999996E-2</c:v>
                </c:pt>
                <c:pt idx="2809">
                  <c:v>-8.5526888333333329E-2</c:v>
                </c:pt>
                <c:pt idx="2810">
                  <c:v>-8.4659424999999996E-2</c:v>
                </c:pt>
                <c:pt idx="2811">
                  <c:v>-8.3975355000000002E-2</c:v>
                </c:pt>
                <c:pt idx="2812">
                  <c:v>-8.4232353333333329E-2</c:v>
                </c:pt>
                <c:pt idx="2813">
                  <c:v>-8.4373871666666669E-2</c:v>
                </c:pt>
                <c:pt idx="2814">
                  <c:v>-8.3158660000000009E-2</c:v>
                </c:pt>
                <c:pt idx="2815">
                  <c:v>-8.2980346666666677E-2</c:v>
                </c:pt>
                <c:pt idx="2816">
                  <c:v>-8.2211876666666669E-2</c:v>
                </c:pt>
                <c:pt idx="2817">
                  <c:v>-8.2920701666666666E-2</c:v>
                </c:pt>
                <c:pt idx="2818">
                  <c:v>-8.5068089999999999E-2</c:v>
                </c:pt>
                <c:pt idx="2819">
                  <c:v>-9.6767051666666673E-2</c:v>
                </c:pt>
                <c:pt idx="2820">
                  <c:v>-9.4699613333333335E-2</c:v>
                </c:pt>
                <c:pt idx="2821">
                  <c:v>-9.3971761666666667E-2</c:v>
                </c:pt>
                <c:pt idx="2822">
                  <c:v>-9.4429921666666666E-2</c:v>
                </c:pt>
                <c:pt idx="2823">
                  <c:v>-9.4587295000000002E-2</c:v>
                </c:pt>
                <c:pt idx="2824">
                  <c:v>-9.2764806666666672E-2</c:v>
                </c:pt>
                <c:pt idx="2825">
                  <c:v>-9.3779491666666673E-2</c:v>
                </c:pt>
                <c:pt idx="2826">
                  <c:v>-9.3569445000000001E-2</c:v>
                </c:pt>
                <c:pt idx="2827">
                  <c:v>-9.2632809999999996E-2</c:v>
                </c:pt>
                <c:pt idx="2828">
                  <c:v>-9.19957E-2</c:v>
                </c:pt>
                <c:pt idx="2829">
                  <c:v>-9.1142201666666672E-2</c:v>
                </c:pt>
                <c:pt idx="2830">
                  <c:v>-9.0665641666666671E-2</c:v>
                </c:pt>
                <c:pt idx="2831">
                  <c:v>-9.0074856666666675E-2</c:v>
                </c:pt>
                <c:pt idx="2832">
                  <c:v>-9.083951333333333E-2</c:v>
                </c:pt>
                <c:pt idx="2833">
                  <c:v>-8.9004970000000003E-2</c:v>
                </c:pt>
                <c:pt idx="2834">
                  <c:v>-8.8543629999999998E-2</c:v>
                </c:pt>
                <c:pt idx="2835">
                  <c:v>-8.9113473333333332E-2</c:v>
                </c:pt>
                <c:pt idx="2836">
                  <c:v>-8.8925020000000007E-2</c:v>
                </c:pt>
                <c:pt idx="2837">
                  <c:v>-8.7956658333333326E-2</c:v>
                </c:pt>
                <c:pt idx="2838">
                  <c:v>-8.7691401666666655E-2</c:v>
                </c:pt>
                <c:pt idx="2839">
                  <c:v>-8.6868993333333339E-2</c:v>
                </c:pt>
                <c:pt idx="2840">
                  <c:v>-8.6497131666666671E-2</c:v>
                </c:pt>
                <c:pt idx="2841">
                  <c:v>-8.6566948333333338E-2</c:v>
                </c:pt>
                <c:pt idx="2842">
                  <c:v>-8.5345386666666662E-2</c:v>
                </c:pt>
                <c:pt idx="2843">
                  <c:v>-9.7588816666666675E-2</c:v>
                </c:pt>
                <c:pt idx="2844">
                  <c:v>-9.7469520000000004E-2</c:v>
                </c:pt>
                <c:pt idx="2845">
                  <c:v>-9.6776556666666666E-2</c:v>
                </c:pt>
                <c:pt idx="2846">
                  <c:v>-9.5529628333333338E-2</c:v>
                </c:pt>
                <c:pt idx="2847">
                  <c:v>-9.4227496666666674E-2</c:v>
                </c:pt>
                <c:pt idx="2848">
                  <c:v>-9.3396838333333329E-2</c:v>
                </c:pt>
                <c:pt idx="2849">
                  <c:v>-9.2719744999999992E-2</c:v>
                </c:pt>
                <c:pt idx="2850">
                  <c:v>-9.2702619999999999E-2</c:v>
                </c:pt>
                <c:pt idx="2851">
                  <c:v>-9.3313710000000008E-2</c:v>
                </c:pt>
                <c:pt idx="2852">
                  <c:v>-9.247988E-2</c:v>
                </c:pt>
                <c:pt idx="2853">
                  <c:v>-9.1845941666666667E-2</c:v>
                </c:pt>
                <c:pt idx="2854">
                  <c:v>-9.128878166666668E-2</c:v>
                </c:pt>
                <c:pt idx="2855">
                  <c:v>-9.1673978333333336E-2</c:v>
                </c:pt>
                <c:pt idx="2856">
                  <c:v>-9.1993165000000002E-2</c:v>
                </c:pt>
                <c:pt idx="2857">
                  <c:v>-9.0584421666666665E-2</c:v>
                </c:pt>
                <c:pt idx="2858">
                  <c:v>-8.991430666666668E-2</c:v>
                </c:pt>
                <c:pt idx="2859">
                  <c:v>-8.9527861666666667E-2</c:v>
                </c:pt>
                <c:pt idx="2860">
                  <c:v>-8.9430133333333342E-2</c:v>
                </c:pt>
                <c:pt idx="2861">
                  <c:v>-8.8557601666666666E-2</c:v>
                </c:pt>
                <c:pt idx="2862">
                  <c:v>-8.8131164999999997E-2</c:v>
                </c:pt>
                <c:pt idx="2863">
                  <c:v>-8.7369044999999992E-2</c:v>
                </c:pt>
                <c:pt idx="2864">
                  <c:v>-8.7109501666666672E-2</c:v>
                </c:pt>
                <c:pt idx="2865">
                  <c:v>-8.6901363333333329E-2</c:v>
                </c:pt>
                <c:pt idx="2866">
                  <c:v>-8.6682431666666657E-2</c:v>
                </c:pt>
                <c:pt idx="2867">
                  <c:v>-8.6808713333333329E-2</c:v>
                </c:pt>
                <c:pt idx="2868">
                  <c:v>-8.6254096666666669E-2</c:v>
                </c:pt>
                <c:pt idx="2869">
                  <c:v>-8.5861930000000003E-2</c:v>
                </c:pt>
                <c:pt idx="2870">
                  <c:v>-8.4993846666666664E-2</c:v>
                </c:pt>
                <c:pt idx="2871">
                  <c:v>-8.452299499999999E-2</c:v>
                </c:pt>
                <c:pt idx="2872">
                  <c:v>-8.4342130000000001E-2</c:v>
                </c:pt>
                <c:pt idx="2873">
                  <c:v>-8.4276779999999996E-2</c:v>
                </c:pt>
                <c:pt idx="2874">
                  <c:v>-8.3882070000000003E-2</c:v>
                </c:pt>
                <c:pt idx="2875">
                  <c:v>-8.3974083333333338E-2</c:v>
                </c:pt>
                <c:pt idx="2876">
                  <c:v>-8.297273333333334E-2</c:v>
                </c:pt>
                <c:pt idx="2877">
                  <c:v>-8.2941635E-2</c:v>
                </c:pt>
                <c:pt idx="2878">
                  <c:v>-9.6298741666666673E-2</c:v>
                </c:pt>
                <c:pt idx="2879">
                  <c:v>-9.3976840000000006E-2</c:v>
                </c:pt>
                <c:pt idx="2880">
                  <c:v>-9.2825723333333332E-2</c:v>
                </c:pt>
                <c:pt idx="2881">
                  <c:v>-9.2820008333333329E-2</c:v>
                </c:pt>
                <c:pt idx="2882">
                  <c:v>-9.1299573333333328E-2</c:v>
                </c:pt>
                <c:pt idx="2883">
                  <c:v>-9.1440446666666675E-2</c:v>
                </c:pt>
                <c:pt idx="2884">
                  <c:v>-9.0022818333333338E-2</c:v>
                </c:pt>
                <c:pt idx="2885">
                  <c:v>-8.9893365000000003E-2</c:v>
                </c:pt>
                <c:pt idx="2886">
                  <c:v>-8.8951666666666679E-2</c:v>
                </c:pt>
                <c:pt idx="2887">
                  <c:v>-8.8440840000000007E-2</c:v>
                </c:pt>
                <c:pt idx="2888">
                  <c:v>-8.8358338333333328E-2</c:v>
                </c:pt>
                <c:pt idx="2889">
                  <c:v>-8.8961188333333344E-2</c:v>
                </c:pt>
                <c:pt idx="2890">
                  <c:v>-8.7787223333333345E-2</c:v>
                </c:pt>
                <c:pt idx="2891">
                  <c:v>-8.7650148333333344E-2</c:v>
                </c:pt>
                <c:pt idx="2892">
                  <c:v>-8.6407033333333327E-2</c:v>
                </c:pt>
                <c:pt idx="2893">
                  <c:v>-8.7712971666666667E-2</c:v>
                </c:pt>
                <c:pt idx="2894">
                  <c:v>-8.6755410000000005E-2</c:v>
                </c:pt>
                <c:pt idx="2895">
                  <c:v>-8.6285185E-2</c:v>
                </c:pt>
                <c:pt idx="2896">
                  <c:v>-8.4987489999999999E-2</c:v>
                </c:pt>
                <c:pt idx="2897">
                  <c:v>-8.5655704999999999E-2</c:v>
                </c:pt>
                <c:pt idx="2898">
                  <c:v>-8.5141689999999992E-2</c:v>
                </c:pt>
                <c:pt idx="2899">
                  <c:v>-8.4628328333333336E-2</c:v>
                </c:pt>
                <c:pt idx="2900">
                  <c:v>-8.3743103333333332E-2</c:v>
                </c:pt>
                <c:pt idx="2901">
                  <c:v>-8.4396076666666667E-2</c:v>
                </c:pt>
                <c:pt idx="2902">
                  <c:v>-8.3797041666666669E-2</c:v>
                </c:pt>
                <c:pt idx="2903">
                  <c:v>-8.3309690000000006E-2</c:v>
                </c:pt>
                <c:pt idx="2904">
                  <c:v>-9.453462E-2</c:v>
                </c:pt>
                <c:pt idx="2905">
                  <c:v>-9.4674230000000012E-2</c:v>
                </c:pt>
                <c:pt idx="2906">
                  <c:v>-9.4497814999999999E-2</c:v>
                </c:pt>
                <c:pt idx="2907">
                  <c:v>-9.4052355000000004E-2</c:v>
                </c:pt>
                <c:pt idx="2908">
                  <c:v>-9.2569986666666673E-2</c:v>
                </c:pt>
                <c:pt idx="2909">
                  <c:v>-9.3775033333333341E-2</c:v>
                </c:pt>
                <c:pt idx="2910">
                  <c:v>-9.3243273333333335E-2</c:v>
                </c:pt>
                <c:pt idx="2911">
                  <c:v>-9.2521763333333326E-2</c:v>
                </c:pt>
                <c:pt idx="2912">
                  <c:v>-9.2438006666666656E-2</c:v>
                </c:pt>
                <c:pt idx="2913">
                  <c:v>-9.1843406666666669E-2</c:v>
                </c:pt>
                <c:pt idx="2914">
                  <c:v>-9.0338206666666671E-2</c:v>
                </c:pt>
                <c:pt idx="2915">
                  <c:v>-9.1418241666666664E-2</c:v>
                </c:pt>
                <c:pt idx="2916">
                  <c:v>-9.129259666666667E-2</c:v>
                </c:pt>
                <c:pt idx="2917">
                  <c:v>-9.0570449999999997E-2</c:v>
                </c:pt>
                <c:pt idx="2918">
                  <c:v>-9.0078656666666673E-2</c:v>
                </c:pt>
                <c:pt idx="2919">
                  <c:v>-8.8933896666666665E-2</c:v>
                </c:pt>
                <c:pt idx="2920">
                  <c:v>-8.9268311666666669E-2</c:v>
                </c:pt>
                <c:pt idx="2921">
                  <c:v>-8.8492870000000001E-2</c:v>
                </c:pt>
                <c:pt idx="2922">
                  <c:v>-8.8487791666666663E-2</c:v>
                </c:pt>
                <c:pt idx="2923">
                  <c:v>-8.7487704999999999E-2</c:v>
                </c:pt>
                <c:pt idx="2924">
                  <c:v>-8.7088561666666661E-2</c:v>
                </c:pt>
                <c:pt idx="2925">
                  <c:v>-8.6254096666666669E-2</c:v>
                </c:pt>
                <c:pt idx="2926">
                  <c:v>-8.7181846666666674E-2</c:v>
                </c:pt>
                <c:pt idx="2927">
                  <c:v>-8.619380833333333E-2</c:v>
                </c:pt>
                <c:pt idx="2928">
                  <c:v>-8.5747711666666671E-2</c:v>
                </c:pt>
                <c:pt idx="2929">
                  <c:v>-8.4680995000000009E-2</c:v>
                </c:pt>
                <c:pt idx="2930">
                  <c:v>-8.4423995000000002E-2</c:v>
                </c:pt>
                <c:pt idx="2931">
                  <c:v>-8.4852965000000002E-2</c:v>
                </c:pt>
                <c:pt idx="2932">
                  <c:v>-8.4159375000000008E-2</c:v>
                </c:pt>
                <c:pt idx="2933">
                  <c:v>-8.379196333333333E-2</c:v>
                </c:pt>
                <c:pt idx="2934">
                  <c:v>-8.3604764999999998E-2</c:v>
                </c:pt>
                <c:pt idx="2935">
                  <c:v>-8.2979083333333328E-2</c:v>
                </c:pt>
                <c:pt idx="2936">
                  <c:v>-8.3797041666666669E-2</c:v>
                </c:pt>
                <c:pt idx="2937">
                  <c:v>-9.1778675000000004E-2</c:v>
                </c:pt>
                <c:pt idx="2938">
                  <c:v>-9.4578410000000002E-2</c:v>
                </c:pt>
                <c:pt idx="2939">
                  <c:v>-9.3795346666666654E-2</c:v>
                </c:pt>
                <c:pt idx="2940">
                  <c:v>-9.2391038333333328E-2</c:v>
                </c:pt>
                <c:pt idx="2941">
                  <c:v>-9.4089786666666661E-2</c:v>
                </c:pt>
                <c:pt idx="2942">
                  <c:v>-9.3254685000000004E-2</c:v>
                </c:pt>
                <c:pt idx="2943">
                  <c:v>-9.2320608333333345E-2</c:v>
                </c:pt>
                <c:pt idx="2944">
                  <c:v>-9.193414833333334E-2</c:v>
                </c:pt>
                <c:pt idx="2945">
                  <c:v>-9.1654308333333337E-2</c:v>
                </c:pt>
                <c:pt idx="2946">
                  <c:v>-9.1031790000000001E-2</c:v>
                </c:pt>
                <c:pt idx="2947">
                  <c:v>-9.1415079999999996E-2</c:v>
                </c:pt>
                <c:pt idx="2948">
                  <c:v>-9.2000778333333338E-2</c:v>
                </c:pt>
                <c:pt idx="2949">
                  <c:v>-9.0456231666666664E-2</c:v>
                </c:pt>
                <c:pt idx="2950">
                  <c:v>-8.9979036666666665E-2</c:v>
                </c:pt>
                <c:pt idx="2951">
                  <c:v>-8.9998069999999999E-2</c:v>
                </c:pt>
                <c:pt idx="2952">
                  <c:v>-8.9371753333333331E-2</c:v>
                </c:pt>
                <c:pt idx="2953">
                  <c:v>-8.879366000000001E-2</c:v>
                </c:pt>
                <c:pt idx="2954">
                  <c:v>-8.8632471666666671E-2</c:v>
                </c:pt>
                <c:pt idx="2955">
                  <c:v>-8.8117838333333337E-2</c:v>
                </c:pt>
                <c:pt idx="2956">
                  <c:v>-8.7271953333333332E-2</c:v>
                </c:pt>
                <c:pt idx="2957">
                  <c:v>-8.6852503333333331E-2</c:v>
                </c:pt>
                <c:pt idx="2958">
                  <c:v>-8.6253468333333333E-2</c:v>
                </c:pt>
                <c:pt idx="2959">
                  <c:v>-8.6243946666666668E-2</c:v>
                </c:pt>
                <c:pt idx="2960">
                  <c:v>-8.6116393333333333E-2</c:v>
                </c:pt>
                <c:pt idx="2961">
                  <c:v>-8.6026923333333324E-2</c:v>
                </c:pt>
                <c:pt idx="2962">
                  <c:v>-8.5288913333333341E-2</c:v>
                </c:pt>
                <c:pt idx="2963">
                  <c:v>-8.4990040000000003E-2</c:v>
                </c:pt>
                <c:pt idx="2964">
                  <c:v>-8.3649826666666677E-2</c:v>
                </c:pt>
                <c:pt idx="2965">
                  <c:v>-8.4390361666666663E-2</c:v>
                </c:pt>
                <c:pt idx="2966">
                  <c:v>-8.3346486666666664E-2</c:v>
                </c:pt>
                <c:pt idx="2967">
                  <c:v>-8.3098379999999999E-2</c:v>
                </c:pt>
                <c:pt idx="2968">
                  <c:v>-8.2947976666666673E-2</c:v>
                </c:pt>
                <c:pt idx="2969">
                  <c:v>-8.2864856666666667E-2</c:v>
                </c:pt>
                <c:pt idx="2970">
                  <c:v>-8.2805205000000007E-2</c:v>
                </c:pt>
                <c:pt idx="2971">
                  <c:v>-8.2270256666666666E-2</c:v>
                </c:pt>
                <c:pt idx="2972">
                  <c:v>-9.4565081666666675E-2</c:v>
                </c:pt>
                <c:pt idx="2973">
                  <c:v>-9.371983166666667E-2</c:v>
                </c:pt>
                <c:pt idx="2974">
                  <c:v>-9.3575788333333326E-2</c:v>
                </c:pt>
                <c:pt idx="2975">
                  <c:v>-9.3462196666666664E-2</c:v>
                </c:pt>
                <c:pt idx="2976">
                  <c:v>-9.2267298333333331E-2</c:v>
                </c:pt>
                <c:pt idx="2977">
                  <c:v>-9.1643516666666675E-2</c:v>
                </c:pt>
                <c:pt idx="2978">
                  <c:v>-9.025127166666666E-2</c:v>
                </c:pt>
                <c:pt idx="2979">
                  <c:v>-9.0482251666666666E-2</c:v>
                </c:pt>
                <c:pt idx="2980">
                  <c:v>-9.0575528333333336E-2</c:v>
                </c:pt>
                <c:pt idx="2981">
                  <c:v>-8.9416170000000003E-2</c:v>
                </c:pt>
                <c:pt idx="2982">
                  <c:v>-8.8977050000000002E-2</c:v>
                </c:pt>
                <c:pt idx="2983">
                  <c:v>-8.9056364999999998E-2</c:v>
                </c:pt>
                <c:pt idx="2984">
                  <c:v>-8.8245383333333344E-2</c:v>
                </c:pt>
                <c:pt idx="2985">
                  <c:v>-8.7535929999999998E-2</c:v>
                </c:pt>
                <c:pt idx="2986">
                  <c:v>-8.730050666666668E-2</c:v>
                </c:pt>
                <c:pt idx="2987">
                  <c:v>-8.7183109999999994E-2</c:v>
                </c:pt>
                <c:pt idx="2988">
                  <c:v>-8.6834740000000007E-2</c:v>
                </c:pt>
                <c:pt idx="2989">
                  <c:v>-8.5724234999999996E-2</c:v>
                </c:pt>
                <c:pt idx="2990">
                  <c:v>-8.5994561666666663E-2</c:v>
                </c:pt>
                <c:pt idx="2991">
                  <c:v>-8.5632221666666675E-2</c:v>
                </c:pt>
                <c:pt idx="2992">
                  <c:v>-8.5028108333333324E-2</c:v>
                </c:pt>
                <c:pt idx="2993">
                  <c:v>-8.5094101666666672E-2</c:v>
                </c:pt>
                <c:pt idx="2994">
                  <c:v>-8.5252738333333328E-2</c:v>
                </c:pt>
                <c:pt idx="2995">
                  <c:v>-8.4132098333333336E-2</c:v>
                </c:pt>
                <c:pt idx="2996">
                  <c:v>-8.374753833333333E-2</c:v>
                </c:pt>
                <c:pt idx="2997">
                  <c:v>-8.3499431666666665E-2</c:v>
                </c:pt>
                <c:pt idx="2998">
                  <c:v>-8.3132640000000008E-2</c:v>
                </c:pt>
                <c:pt idx="2999">
                  <c:v>-8.2959405E-2</c:v>
                </c:pt>
                <c:pt idx="3000">
                  <c:v>-8.2362270000000001E-2</c:v>
                </c:pt>
                <c:pt idx="3001">
                  <c:v>-8.312059166666666E-2</c:v>
                </c:pt>
                <c:pt idx="3002">
                  <c:v>-9.3794068333333341E-2</c:v>
                </c:pt>
                <c:pt idx="3003">
                  <c:v>-9.3853728333333331E-2</c:v>
                </c:pt>
                <c:pt idx="3004">
                  <c:v>-9.2786375000000004E-2</c:v>
                </c:pt>
                <c:pt idx="3005">
                  <c:v>-9.2689919999999995E-2</c:v>
                </c:pt>
                <c:pt idx="3006">
                  <c:v>-9.176218500000001E-2</c:v>
                </c:pt>
                <c:pt idx="3007">
                  <c:v>-9.0453696666666666E-2</c:v>
                </c:pt>
                <c:pt idx="3008">
                  <c:v>-9.0946761666666667E-2</c:v>
                </c:pt>
                <c:pt idx="3009">
                  <c:v>-9.0722116666666672E-2</c:v>
                </c:pt>
                <c:pt idx="3010">
                  <c:v>-9.0008863333333342E-2</c:v>
                </c:pt>
                <c:pt idx="3011">
                  <c:v>-8.9798188333333334E-2</c:v>
                </c:pt>
                <c:pt idx="3012">
                  <c:v>-8.9338120000000007E-2</c:v>
                </c:pt>
                <c:pt idx="3013">
                  <c:v>-8.8515075000000012E-2</c:v>
                </c:pt>
                <c:pt idx="3014">
                  <c:v>-8.7671733333333321E-2</c:v>
                </c:pt>
                <c:pt idx="3015">
                  <c:v>-8.7456615000000001E-2</c:v>
                </c:pt>
                <c:pt idx="3016">
                  <c:v>-8.695910833333334E-2</c:v>
                </c:pt>
                <c:pt idx="3017">
                  <c:v>-8.7047323333333329E-2</c:v>
                </c:pt>
                <c:pt idx="3018">
                  <c:v>-8.6276945000000008E-2</c:v>
                </c:pt>
                <c:pt idx="3019">
                  <c:v>-8.5830846666666669E-2</c:v>
                </c:pt>
                <c:pt idx="3020">
                  <c:v>-8.5674738333333333E-2</c:v>
                </c:pt>
                <c:pt idx="3021">
                  <c:v>-8.5827668333333343E-2</c:v>
                </c:pt>
                <c:pt idx="3022">
                  <c:v>-8.5589694999999993E-2</c:v>
                </c:pt>
                <c:pt idx="3023">
                  <c:v>-8.4412566666666661E-2</c:v>
                </c:pt>
                <c:pt idx="3024">
                  <c:v>-8.4113684999999994E-2</c:v>
                </c:pt>
                <c:pt idx="3025">
                  <c:v>-8.3412496666666669E-2</c:v>
                </c:pt>
                <c:pt idx="3026">
                  <c:v>-8.3276693333333332E-2</c:v>
                </c:pt>
                <c:pt idx="3027">
                  <c:v>-8.2425093333333324E-2</c:v>
                </c:pt>
                <c:pt idx="3028">
                  <c:v>-8.3292548333333327E-2</c:v>
                </c:pt>
                <c:pt idx="3029">
                  <c:v>-8.2850258333333329E-2</c:v>
                </c:pt>
                <c:pt idx="3030">
                  <c:v>-9.425033666666667E-2</c:v>
                </c:pt>
                <c:pt idx="3031">
                  <c:v>-9.435187166666667E-2</c:v>
                </c:pt>
                <c:pt idx="3032">
                  <c:v>-9.2261584999999993E-2</c:v>
                </c:pt>
                <c:pt idx="3033">
                  <c:v>-9.2597905000000008E-2</c:v>
                </c:pt>
                <c:pt idx="3034">
                  <c:v>-9.3356854999999989E-2</c:v>
                </c:pt>
                <c:pt idx="3035">
                  <c:v>-9.2174649999999997E-2</c:v>
                </c:pt>
                <c:pt idx="3036">
                  <c:v>-9.1797081666666669E-2</c:v>
                </c:pt>
                <c:pt idx="3037">
                  <c:v>-9.1231036666666668E-2</c:v>
                </c:pt>
                <c:pt idx="3038">
                  <c:v>-9.1163149999999998E-2</c:v>
                </c:pt>
                <c:pt idx="3039">
                  <c:v>-9.0135781666666664E-2</c:v>
                </c:pt>
                <c:pt idx="3040">
                  <c:v>-9.131798666666667E-2</c:v>
                </c:pt>
                <c:pt idx="3041">
                  <c:v>-9.043592666666668E-2</c:v>
                </c:pt>
                <c:pt idx="3042">
                  <c:v>-8.9510083333333337E-2</c:v>
                </c:pt>
                <c:pt idx="3043">
                  <c:v>-8.9805793333333342E-2</c:v>
                </c:pt>
                <c:pt idx="3044">
                  <c:v>-8.8761290000000007E-2</c:v>
                </c:pt>
                <c:pt idx="3045">
                  <c:v>-8.8590598333333326E-2</c:v>
                </c:pt>
                <c:pt idx="3046">
                  <c:v>-8.7432503333333342E-2</c:v>
                </c:pt>
                <c:pt idx="3047">
                  <c:v>-8.6876615000000004E-2</c:v>
                </c:pt>
                <c:pt idx="3048">
                  <c:v>-8.7119651666666659E-2</c:v>
                </c:pt>
                <c:pt idx="3049">
                  <c:v>-8.7784688333333333E-2</c:v>
                </c:pt>
                <c:pt idx="3050">
                  <c:v>-8.6601209999999998E-2</c:v>
                </c:pt>
                <c:pt idx="3051">
                  <c:v>-8.5999003333333338E-2</c:v>
                </c:pt>
                <c:pt idx="3052">
                  <c:v>-8.5630950000000011E-2</c:v>
                </c:pt>
                <c:pt idx="3053">
                  <c:v>-8.4866921666666664E-2</c:v>
                </c:pt>
                <c:pt idx="3054">
                  <c:v>-8.4786971666666669E-2</c:v>
                </c:pt>
                <c:pt idx="3055">
                  <c:v>-8.5068726666666677E-2</c:v>
                </c:pt>
                <c:pt idx="3056">
                  <c:v>-8.4253931666666657E-2</c:v>
                </c:pt>
                <c:pt idx="3057">
                  <c:v>-8.4381484999999992E-2</c:v>
                </c:pt>
                <c:pt idx="3058">
                  <c:v>-8.371265E-2</c:v>
                </c:pt>
                <c:pt idx="3059">
                  <c:v>-8.374182333333334E-2</c:v>
                </c:pt>
                <c:pt idx="3060">
                  <c:v>-8.291308166666668E-2</c:v>
                </c:pt>
                <c:pt idx="3061">
                  <c:v>-8.2394003333333327E-2</c:v>
                </c:pt>
                <c:pt idx="3062">
                  <c:v>-8.2637040000000009E-2</c:v>
                </c:pt>
                <c:pt idx="3063">
                  <c:v>-8.2140803333333332E-2</c:v>
                </c:pt>
                <c:pt idx="3064">
                  <c:v>-8.0826608333333327E-2</c:v>
                </c:pt>
                <c:pt idx="3065">
                  <c:v>-9.2885375000000006E-2</c:v>
                </c:pt>
                <c:pt idx="3066">
                  <c:v>-9.3523756666666666E-2</c:v>
                </c:pt>
                <c:pt idx="3067">
                  <c:v>-9.2380245E-2</c:v>
                </c:pt>
                <c:pt idx="3068">
                  <c:v>-9.1406186666666667E-2</c:v>
                </c:pt>
                <c:pt idx="3069">
                  <c:v>-9.1838963333333343E-2</c:v>
                </c:pt>
                <c:pt idx="3070">
                  <c:v>-9.1026074999999998E-2</c:v>
                </c:pt>
                <c:pt idx="3071">
                  <c:v>-9.0824921666666655E-2</c:v>
                </c:pt>
                <c:pt idx="3072">
                  <c:v>-9.0643430000000011E-2</c:v>
                </c:pt>
                <c:pt idx="3073">
                  <c:v>-9.0404200000000004E-2</c:v>
                </c:pt>
                <c:pt idx="3074">
                  <c:v>-8.9104596666666661E-2</c:v>
                </c:pt>
                <c:pt idx="3075">
                  <c:v>-9.0411186666666657E-2</c:v>
                </c:pt>
                <c:pt idx="3076">
                  <c:v>-8.9036695000000013E-2</c:v>
                </c:pt>
                <c:pt idx="3077">
                  <c:v>-8.8681968333333333E-2</c:v>
                </c:pt>
                <c:pt idx="3078">
                  <c:v>-8.860519E-2</c:v>
                </c:pt>
                <c:pt idx="3079">
                  <c:v>-8.8171148333333338E-2</c:v>
                </c:pt>
                <c:pt idx="3080">
                  <c:v>-8.7086018333333334E-2</c:v>
                </c:pt>
                <c:pt idx="3081">
                  <c:v>-8.6618343333333334E-2</c:v>
                </c:pt>
                <c:pt idx="3082">
                  <c:v>-8.6443830000000013E-2</c:v>
                </c:pt>
                <c:pt idx="3083">
                  <c:v>-8.6082760000000008E-2</c:v>
                </c:pt>
                <c:pt idx="3084">
                  <c:v>-8.5595425000000003E-2</c:v>
                </c:pt>
                <c:pt idx="3085">
                  <c:v>-8.5575739999999997E-2</c:v>
                </c:pt>
                <c:pt idx="3086">
                  <c:v>-8.5134084999999998E-2</c:v>
                </c:pt>
                <c:pt idx="3087">
                  <c:v>-8.4741281666666668E-2</c:v>
                </c:pt>
                <c:pt idx="3088">
                  <c:v>-9.3845478333333329E-2</c:v>
                </c:pt>
                <c:pt idx="3089">
                  <c:v>-9.4212261666666672E-2</c:v>
                </c:pt>
                <c:pt idx="3090">
                  <c:v>-9.3631624999999996E-2</c:v>
                </c:pt>
                <c:pt idx="3091">
                  <c:v>-9.2755286666666673E-2</c:v>
                </c:pt>
                <c:pt idx="3092">
                  <c:v>-9.3555481666666662E-2</c:v>
                </c:pt>
                <c:pt idx="3093">
                  <c:v>-9.3316881666666671E-2</c:v>
                </c:pt>
                <c:pt idx="3094">
                  <c:v>-9.1526755000000001E-2</c:v>
                </c:pt>
                <c:pt idx="3095">
                  <c:v>-9.2233038333333336E-2</c:v>
                </c:pt>
                <c:pt idx="3096">
                  <c:v>-9.1161878333333321E-2</c:v>
                </c:pt>
                <c:pt idx="3097">
                  <c:v>-9.0654849999999995E-2</c:v>
                </c:pt>
                <c:pt idx="3098">
                  <c:v>-9.0994978333333323E-2</c:v>
                </c:pt>
                <c:pt idx="3099">
                  <c:v>-9.1402379999999991E-2</c:v>
                </c:pt>
                <c:pt idx="3100">
                  <c:v>-8.964144333333332E-2</c:v>
                </c:pt>
                <c:pt idx="3101">
                  <c:v>-9.0179554999999995E-2</c:v>
                </c:pt>
                <c:pt idx="3102">
                  <c:v>-8.9457416666666664E-2</c:v>
                </c:pt>
                <c:pt idx="3103">
                  <c:v>-8.9223264999999996E-2</c:v>
                </c:pt>
                <c:pt idx="3104">
                  <c:v>-8.7551165E-2</c:v>
                </c:pt>
                <c:pt idx="3105">
                  <c:v>-8.7214843333333333E-2</c:v>
                </c:pt>
                <c:pt idx="3106">
                  <c:v>-8.7051121666666675E-2</c:v>
                </c:pt>
                <c:pt idx="3107">
                  <c:v>-8.6057385E-2</c:v>
                </c:pt>
                <c:pt idx="3108">
                  <c:v>-8.5951415000000003E-2</c:v>
                </c:pt>
                <c:pt idx="3109">
                  <c:v>-8.5722326666666668E-2</c:v>
                </c:pt>
                <c:pt idx="3110">
                  <c:v>-8.5123928333333335E-2</c:v>
                </c:pt>
                <c:pt idx="3111">
                  <c:v>-8.522608999999999E-2</c:v>
                </c:pt>
                <c:pt idx="3112">
                  <c:v>-8.5098544999999998E-2</c:v>
                </c:pt>
                <c:pt idx="3113">
                  <c:v>-8.3790691666666667E-2</c:v>
                </c:pt>
                <c:pt idx="3114">
                  <c:v>-8.429455000000001E-2</c:v>
                </c:pt>
                <c:pt idx="3115">
                  <c:v>-8.3332530000000002E-2</c:v>
                </c:pt>
                <c:pt idx="3116">
                  <c:v>-8.325067333333333E-2</c:v>
                </c:pt>
                <c:pt idx="3117">
                  <c:v>-8.2165558333333333E-2</c:v>
                </c:pt>
                <c:pt idx="3118">
                  <c:v>-8.2022141666666673E-2</c:v>
                </c:pt>
                <c:pt idx="3119">
                  <c:v>-8.158111500000001E-2</c:v>
                </c:pt>
                <c:pt idx="3120">
                  <c:v>-8.1488466666666662E-2</c:v>
                </c:pt>
                <c:pt idx="3121">
                  <c:v>-8.1407880000000002E-2</c:v>
                </c:pt>
                <c:pt idx="3122">
                  <c:v>-9.2221609999999996E-2</c:v>
                </c:pt>
                <c:pt idx="3123">
                  <c:v>-9.1964610000000002E-2</c:v>
                </c:pt>
                <c:pt idx="3124">
                  <c:v>-9.0503183333333334E-2</c:v>
                </c:pt>
                <c:pt idx="3125">
                  <c:v>-9.1035596666666677E-2</c:v>
                </c:pt>
                <c:pt idx="3126">
                  <c:v>-9.0231593333333332E-2</c:v>
                </c:pt>
                <c:pt idx="3127">
                  <c:v>-9.0282996666666671E-2</c:v>
                </c:pt>
                <c:pt idx="3128">
                  <c:v>-9.0055179999999999E-2</c:v>
                </c:pt>
                <c:pt idx="3129">
                  <c:v>-9.0395951666666668E-2</c:v>
                </c:pt>
                <c:pt idx="3130">
                  <c:v>-8.982609833333334E-2</c:v>
                </c:pt>
                <c:pt idx="3131">
                  <c:v>-8.8371030000000003E-2</c:v>
                </c:pt>
                <c:pt idx="3132">
                  <c:v>-8.7664754999999997E-2</c:v>
                </c:pt>
                <c:pt idx="3133">
                  <c:v>-8.8395143333333343E-2</c:v>
                </c:pt>
                <c:pt idx="3134">
                  <c:v>-8.6273138333333332E-2</c:v>
                </c:pt>
                <c:pt idx="3135">
                  <c:v>-8.7696479999999993E-2</c:v>
                </c:pt>
                <c:pt idx="3136">
                  <c:v>-8.7030816666666663E-2</c:v>
                </c:pt>
                <c:pt idx="3137">
                  <c:v>-8.6684338333333333E-2</c:v>
                </c:pt>
                <c:pt idx="3138">
                  <c:v>-8.6021845E-2</c:v>
                </c:pt>
                <c:pt idx="3139">
                  <c:v>-8.6395613333333329E-2</c:v>
                </c:pt>
                <c:pt idx="3140">
                  <c:v>-8.5011601666666672E-2</c:v>
                </c:pt>
                <c:pt idx="3141">
                  <c:v>-8.4595323333333333E-2</c:v>
                </c:pt>
                <c:pt idx="3142">
                  <c:v>-8.4383376666666662E-2</c:v>
                </c:pt>
                <c:pt idx="3143">
                  <c:v>-8.3970276666666663E-2</c:v>
                </c:pt>
                <c:pt idx="3144">
                  <c:v>-9.3733794999999995E-2</c:v>
                </c:pt>
                <c:pt idx="3145">
                  <c:v>-9.3205189999999993E-2</c:v>
                </c:pt>
                <c:pt idx="3146">
                  <c:v>-9.250399333333334E-2</c:v>
                </c:pt>
                <c:pt idx="3147">
                  <c:v>-9.281048833333333E-2</c:v>
                </c:pt>
                <c:pt idx="3148">
                  <c:v>-9.2118174999999997E-2</c:v>
                </c:pt>
                <c:pt idx="3149">
                  <c:v>-9.2622661666666675E-2</c:v>
                </c:pt>
                <c:pt idx="3150">
                  <c:v>-9.1519776666666663E-2</c:v>
                </c:pt>
                <c:pt idx="3151">
                  <c:v>-9.0640894999999999E-2</c:v>
                </c:pt>
                <c:pt idx="3152">
                  <c:v>-9.0943583333333342E-2</c:v>
                </c:pt>
                <c:pt idx="3153">
                  <c:v>-9.0418156666666666E-2</c:v>
                </c:pt>
                <c:pt idx="3154">
                  <c:v>-9.0171304999999993E-2</c:v>
                </c:pt>
                <c:pt idx="3155">
                  <c:v>-9.128244666666667E-2</c:v>
                </c:pt>
                <c:pt idx="3156">
                  <c:v>-8.9843233333333342E-2</c:v>
                </c:pt>
                <c:pt idx="3157">
                  <c:v>-8.9670634999999999E-2</c:v>
                </c:pt>
                <c:pt idx="3158">
                  <c:v>-8.8974508333333327E-2</c:v>
                </c:pt>
                <c:pt idx="3159">
                  <c:v>-8.9051295000000003E-2</c:v>
                </c:pt>
                <c:pt idx="3160">
                  <c:v>-8.7998533333333337E-2</c:v>
                </c:pt>
                <c:pt idx="3161">
                  <c:v>-8.7848775000000004E-2</c:v>
                </c:pt>
                <c:pt idx="3162">
                  <c:v>-8.7169781666666654E-2</c:v>
                </c:pt>
                <c:pt idx="3163">
                  <c:v>-8.6301056666666667E-2</c:v>
                </c:pt>
                <c:pt idx="3164">
                  <c:v>-8.6368321666666664E-2</c:v>
                </c:pt>
                <c:pt idx="3165">
                  <c:v>-8.7124728333333332E-2</c:v>
                </c:pt>
                <c:pt idx="3166">
                  <c:v>-8.5712806666666655E-2</c:v>
                </c:pt>
                <c:pt idx="3167">
                  <c:v>-8.5241961666666671E-2</c:v>
                </c:pt>
                <c:pt idx="3168">
                  <c:v>-8.5200706666666667E-2</c:v>
                </c:pt>
                <c:pt idx="3169">
                  <c:v>-8.4840910000000005E-2</c:v>
                </c:pt>
                <c:pt idx="3170">
                  <c:v>-8.5036356666666674E-2</c:v>
                </c:pt>
                <c:pt idx="3171">
                  <c:v>-8.4574389999999999E-2</c:v>
                </c:pt>
                <c:pt idx="3172">
                  <c:v>-8.3657431666666671E-2</c:v>
                </c:pt>
                <c:pt idx="3173">
                  <c:v>-8.3806555000000005E-2</c:v>
                </c:pt>
                <c:pt idx="3174">
                  <c:v>-8.3965833333333337E-2</c:v>
                </c:pt>
                <c:pt idx="3175">
                  <c:v>-8.2753165000000004E-2</c:v>
                </c:pt>
                <c:pt idx="3176">
                  <c:v>-8.2969555E-2</c:v>
                </c:pt>
                <c:pt idx="3177">
                  <c:v>-8.2449841666666662E-2</c:v>
                </c:pt>
                <c:pt idx="3178">
                  <c:v>-8.1650281666666671E-2</c:v>
                </c:pt>
                <c:pt idx="3179">
                  <c:v>-9.2377083333333332E-2</c:v>
                </c:pt>
                <c:pt idx="3180">
                  <c:v>-9.2375183333333333E-2</c:v>
                </c:pt>
                <c:pt idx="3181">
                  <c:v>-9.2139108333333331E-2</c:v>
                </c:pt>
                <c:pt idx="3182">
                  <c:v>-9.1862440000000004E-2</c:v>
                </c:pt>
                <c:pt idx="3183">
                  <c:v>-9.1198055E-2</c:v>
                </c:pt>
                <c:pt idx="3184">
                  <c:v>-9.010531166666666E-2</c:v>
                </c:pt>
                <c:pt idx="3185">
                  <c:v>-9.0477173333333341E-2</c:v>
                </c:pt>
                <c:pt idx="3186">
                  <c:v>-9.0079291666666658E-2</c:v>
                </c:pt>
                <c:pt idx="3187">
                  <c:v>-8.9666828333333323E-2</c:v>
                </c:pt>
                <c:pt idx="3188">
                  <c:v>-8.9286708333333326E-2</c:v>
                </c:pt>
                <c:pt idx="3189">
                  <c:v>-8.9090633333333322E-2</c:v>
                </c:pt>
                <c:pt idx="3190">
                  <c:v>-8.9062715000000001E-2</c:v>
                </c:pt>
                <c:pt idx="3191">
                  <c:v>-8.8295523333333334E-2</c:v>
                </c:pt>
                <c:pt idx="3192">
                  <c:v>-8.6752868333333344E-2</c:v>
                </c:pt>
                <c:pt idx="3193">
                  <c:v>-8.7849410000000003E-2</c:v>
                </c:pt>
                <c:pt idx="3194">
                  <c:v>-8.7024466666666661E-2</c:v>
                </c:pt>
                <c:pt idx="3195">
                  <c:v>-8.5711534999999991E-2</c:v>
                </c:pt>
                <c:pt idx="3196">
                  <c:v>-8.6139241666666672E-2</c:v>
                </c:pt>
                <c:pt idx="3197">
                  <c:v>-8.5249574999999994E-2</c:v>
                </c:pt>
                <c:pt idx="3198">
                  <c:v>-8.4752066666666667E-2</c:v>
                </c:pt>
                <c:pt idx="3199">
                  <c:v>-8.4906268333333326E-2</c:v>
                </c:pt>
                <c:pt idx="3200">
                  <c:v>-8.4095286666666672E-2</c:v>
                </c:pt>
                <c:pt idx="3201">
                  <c:v>-8.4058483333333336E-2</c:v>
                </c:pt>
                <c:pt idx="3202">
                  <c:v>-8.4248853333333346E-2</c:v>
                </c:pt>
                <c:pt idx="3203">
                  <c:v>-8.2952419999999999E-2</c:v>
                </c:pt>
                <c:pt idx="3204">
                  <c:v>-8.2982246666666676E-2</c:v>
                </c:pt>
                <c:pt idx="3205">
                  <c:v>-8.2440956666666662E-2</c:v>
                </c:pt>
                <c:pt idx="3206">
                  <c:v>-8.2174444999999999E-2</c:v>
                </c:pt>
                <c:pt idx="3207">
                  <c:v>-8.1528448333333337E-2</c:v>
                </c:pt>
                <c:pt idx="3208">
                  <c:v>-8.1720089999999995E-2</c:v>
                </c:pt>
                <c:pt idx="3209">
                  <c:v>-8.1453570000000003E-2</c:v>
                </c:pt>
                <c:pt idx="3210">
                  <c:v>-9.1552138333333338E-2</c:v>
                </c:pt>
                <c:pt idx="3211">
                  <c:v>-9.1810416666666672E-2</c:v>
                </c:pt>
                <c:pt idx="3212">
                  <c:v>-9.235994833333333E-2</c:v>
                </c:pt>
                <c:pt idx="3213">
                  <c:v>-9.1831986666666657E-2</c:v>
                </c:pt>
                <c:pt idx="3214">
                  <c:v>-9.0400393333333329E-2</c:v>
                </c:pt>
                <c:pt idx="3215">
                  <c:v>-9.0275383333333334E-2</c:v>
                </c:pt>
                <c:pt idx="3216">
                  <c:v>-9.0303938333333333E-2</c:v>
                </c:pt>
                <c:pt idx="3217">
                  <c:v>-8.9320341666666664E-2</c:v>
                </c:pt>
                <c:pt idx="3218">
                  <c:v>-8.9575449999999987E-2</c:v>
                </c:pt>
                <c:pt idx="3219">
                  <c:v>-8.9420613333333329E-2</c:v>
                </c:pt>
                <c:pt idx="3220">
                  <c:v>-8.9140136666666661E-2</c:v>
                </c:pt>
                <c:pt idx="3221">
                  <c:v>-8.8832990000000001E-2</c:v>
                </c:pt>
                <c:pt idx="3222">
                  <c:v>-8.8054378333333336E-2</c:v>
                </c:pt>
                <c:pt idx="3223">
                  <c:v>-8.7966808333333341E-2</c:v>
                </c:pt>
                <c:pt idx="3224">
                  <c:v>-8.7917311666666664E-2</c:v>
                </c:pt>
                <c:pt idx="3225">
                  <c:v>-8.7398235000000005E-2</c:v>
                </c:pt>
                <c:pt idx="3226">
                  <c:v>-8.6499039999999999E-2</c:v>
                </c:pt>
                <c:pt idx="3227">
                  <c:v>-8.5929195E-2</c:v>
                </c:pt>
                <c:pt idx="3228">
                  <c:v>-8.6012966666666663E-2</c:v>
                </c:pt>
                <c:pt idx="3229">
                  <c:v>-8.6010416666666659E-2</c:v>
                </c:pt>
                <c:pt idx="3230">
                  <c:v>-8.4884063333333343E-2</c:v>
                </c:pt>
                <c:pt idx="3231">
                  <c:v>-8.5811178333333335E-2</c:v>
                </c:pt>
                <c:pt idx="3232">
                  <c:v>-8.4641654999999996E-2</c:v>
                </c:pt>
                <c:pt idx="3233">
                  <c:v>-8.4005181666666665E-2</c:v>
                </c:pt>
                <c:pt idx="3234">
                  <c:v>-8.3770394999999997E-2</c:v>
                </c:pt>
                <c:pt idx="3235">
                  <c:v>-8.274365333333332E-2</c:v>
                </c:pt>
                <c:pt idx="3236">
                  <c:v>-8.2818531666666667E-2</c:v>
                </c:pt>
                <c:pt idx="3237">
                  <c:v>-8.3180236666666671E-2</c:v>
                </c:pt>
                <c:pt idx="3238">
                  <c:v>-8.2253121666666665E-2</c:v>
                </c:pt>
                <c:pt idx="3239">
                  <c:v>-8.1395188333333326E-2</c:v>
                </c:pt>
                <c:pt idx="3240">
                  <c:v>-8.1649016666666657E-2</c:v>
                </c:pt>
                <c:pt idx="3241">
                  <c:v>-8.2420651666666664E-2</c:v>
                </c:pt>
                <c:pt idx="3242">
                  <c:v>-8.0647659999999996E-2</c:v>
                </c:pt>
                <c:pt idx="3243">
                  <c:v>-9.209152000000001E-2</c:v>
                </c:pt>
                <c:pt idx="3244">
                  <c:v>-9.1583871666666664E-2</c:v>
                </c:pt>
                <c:pt idx="3245">
                  <c:v>-9.1019724999999996E-2</c:v>
                </c:pt>
                <c:pt idx="3246">
                  <c:v>-9.1107305E-2</c:v>
                </c:pt>
                <c:pt idx="3247">
                  <c:v>-9.0327413333333342E-2</c:v>
                </c:pt>
                <c:pt idx="3248">
                  <c:v>-8.9946040000000005E-2</c:v>
                </c:pt>
                <c:pt idx="3249">
                  <c:v>-8.9469480000000004E-2</c:v>
                </c:pt>
                <c:pt idx="3250">
                  <c:v>-8.8773353333333332E-2</c:v>
                </c:pt>
                <c:pt idx="3251">
                  <c:v>-8.9259433333333332E-2</c:v>
                </c:pt>
                <c:pt idx="3252">
                  <c:v>-8.8495413333333328E-2</c:v>
                </c:pt>
                <c:pt idx="3253">
                  <c:v>-8.8503026666666665E-2</c:v>
                </c:pt>
                <c:pt idx="3254">
                  <c:v>-8.7938253333333327E-2</c:v>
                </c:pt>
                <c:pt idx="3255">
                  <c:v>-8.8274575000000008E-2</c:v>
                </c:pt>
                <c:pt idx="3256">
                  <c:v>-8.7556243333333325E-2</c:v>
                </c:pt>
                <c:pt idx="3257">
                  <c:v>-8.6544099999999999E-2</c:v>
                </c:pt>
                <c:pt idx="3258">
                  <c:v>-8.6315654999999991E-2</c:v>
                </c:pt>
                <c:pt idx="3259">
                  <c:v>-8.6092281666666673E-2</c:v>
                </c:pt>
                <c:pt idx="3260">
                  <c:v>-8.5834646666666667E-2</c:v>
                </c:pt>
                <c:pt idx="3261">
                  <c:v>-8.5137883333333331E-2</c:v>
                </c:pt>
                <c:pt idx="3262">
                  <c:v>-8.5094738333333336E-2</c:v>
                </c:pt>
                <c:pt idx="3263">
                  <c:v>-8.5014779999999998E-2</c:v>
                </c:pt>
                <c:pt idx="3264">
                  <c:v>-8.4290098333333327E-2</c:v>
                </c:pt>
                <c:pt idx="3265">
                  <c:v>-8.4401154999999992E-2</c:v>
                </c:pt>
                <c:pt idx="3266">
                  <c:v>-8.416191666666667E-2</c:v>
                </c:pt>
                <c:pt idx="3267">
                  <c:v>-9.3436821666666656E-2</c:v>
                </c:pt>
                <c:pt idx="3268">
                  <c:v>-9.3311174999999996E-2</c:v>
                </c:pt>
                <c:pt idx="3269">
                  <c:v>-9.177107000000001E-2</c:v>
                </c:pt>
                <c:pt idx="3270">
                  <c:v>-9.195826E-2</c:v>
                </c:pt>
                <c:pt idx="3271">
                  <c:v>-9.0379453333333332E-2</c:v>
                </c:pt>
                <c:pt idx="3272">
                  <c:v>-9.0625023333333346E-2</c:v>
                </c:pt>
                <c:pt idx="3273">
                  <c:v>-8.9697916666666669E-2</c:v>
                </c:pt>
                <c:pt idx="3274">
                  <c:v>-9.0400393333333329E-2</c:v>
                </c:pt>
                <c:pt idx="3275">
                  <c:v>-8.9494856666666664E-2</c:v>
                </c:pt>
                <c:pt idx="3276">
                  <c:v>-8.8695931666666672E-2</c:v>
                </c:pt>
                <c:pt idx="3277">
                  <c:v>-8.8597575000000012E-2</c:v>
                </c:pt>
                <c:pt idx="3278">
                  <c:v>-8.8338668333333342E-2</c:v>
                </c:pt>
                <c:pt idx="3279">
                  <c:v>-8.8770166666666664E-2</c:v>
                </c:pt>
                <c:pt idx="3280">
                  <c:v>-8.7607009999999999E-2</c:v>
                </c:pt>
                <c:pt idx="3281">
                  <c:v>-8.816606166666667E-2</c:v>
                </c:pt>
                <c:pt idx="3282">
                  <c:v>-8.6731934999999996E-2</c:v>
                </c:pt>
                <c:pt idx="3283">
                  <c:v>-8.5867008333333328E-2</c:v>
                </c:pt>
                <c:pt idx="3284">
                  <c:v>-8.5872721666666665E-2</c:v>
                </c:pt>
                <c:pt idx="3285">
                  <c:v>-8.5477383333333337E-2</c:v>
                </c:pt>
                <c:pt idx="3286">
                  <c:v>-8.490753999999999E-2</c:v>
                </c:pt>
                <c:pt idx="3287">
                  <c:v>-8.6224270000000006E-2</c:v>
                </c:pt>
                <c:pt idx="3288">
                  <c:v>-8.4857408333333328E-2</c:v>
                </c:pt>
                <c:pt idx="3289">
                  <c:v>-8.4374500000000005E-2</c:v>
                </c:pt>
                <c:pt idx="3290">
                  <c:v>-8.3692971666666657E-2</c:v>
                </c:pt>
                <c:pt idx="3291">
                  <c:v>-8.3876991666666664E-2</c:v>
                </c:pt>
                <c:pt idx="3292">
                  <c:v>-8.3045076666666662E-2</c:v>
                </c:pt>
                <c:pt idx="3293">
                  <c:v>-8.2614199999999999E-2</c:v>
                </c:pt>
                <c:pt idx="3294">
                  <c:v>-8.2473325E-2</c:v>
                </c:pt>
                <c:pt idx="3295">
                  <c:v>-8.1750543333333342E-2</c:v>
                </c:pt>
                <c:pt idx="3296">
                  <c:v>-8.1238453333333321E-2</c:v>
                </c:pt>
                <c:pt idx="3297">
                  <c:v>-8.0703504999999995E-2</c:v>
                </c:pt>
                <c:pt idx="3298">
                  <c:v>-8.1464355000000002E-2</c:v>
                </c:pt>
                <c:pt idx="3299">
                  <c:v>-8.0496628333333334E-2</c:v>
                </c:pt>
                <c:pt idx="3300">
                  <c:v>-9.0822378333333328E-2</c:v>
                </c:pt>
                <c:pt idx="3301">
                  <c:v>-9.1020370000000003E-2</c:v>
                </c:pt>
                <c:pt idx="3302">
                  <c:v>-9.0700546666666659E-2</c:v>
                </c:pt>
                <c:pt idx="3303">
                  <c:v>-9.0585056666666663E-2</c:v>
                </c:pt>
                <c:pt idx="3304">
                  <c:v>-9.0720845000000008E-2</c:v>
                </c:pt>
                <c:pt idx="3305">
                  <c:v>-8.9291151666666665E-2</c:v>
                </c:pt>
                <c:pt idx="3306">
                  <c:v>-8.8045501666666665E-2</c:v>
                </c:pt>
                <c:pt idx="3307">
                  <c:v>-8.9699188333333332E-2</c:v>
                </c:pt>
                <c:pt idx="3308">
                  <c:v>-8.8565841666666659E-2</c:v>
                </c:pt>
                <c:pt idx="3309">
                  <c:v>-8.7682524999999997E-2</c:v>
                </c:pt>
                <c:pt idx="3310">
                  <c:v>-8.6334053333333341E-2</c:v>
                </c:pt>
                <c:pt idx="3311">
                  <c:v>-8.7036530000000001E-2</c:v>
                </c:pt>
                <c:pt idx="3312">
                  <c:v>-8.6895013333333326E-2</c:v>
                </c:pt>
                <c:pt idx="3313">
                  <c:v>-8.5097908333333333E-2</c:v>
                </c:pt>
                <c:pt idx="3314">
                  <c:v>-8.5698215000000008E-2</c:v>
                </c:pt>
                <c:pt idx="3315">
                  <c:v>-8.5454543333333341E-2</c:v>
                </c:pt>
                <c:pt idx="3316">
                  <c:v>-8.4146054999999997E-2</c:v>
                </c:pt>
                <c:pt idx="3317">
                  <c:v>-8.5024936666666662E-2</c:v>
                </c:pt>
                <c:pt idx="3318">
                  <c:v>-8.4125750000000013E-2</c:v>
                </c:pt>
                <c:pt idx="3319">
                  <c:v>-8.3567324999999998E-2</c:v>
                </c:pt>
                <c:pt idx="3320">
                  <c:v>-8.3119948333333332E-2</c:v>
                </c:pt>
                <c:pt idx="3321">
                  <c:v>-9.3318788333333333E-2</c:v>
                </c:pt>
                <c:pt idx="3322">
                  <c:v>-9.3181078333333334E-2</c:v>
                </c:pt>
                <c:pt idx="3323">
                  <c:v>-9.2222238333333331E-2</c:v>
                </c:pt>
                <c:pt idx="3324">
                  <c:v>-9.1576886666666663E-2</c:v>
                </c:pt>
                <c:pt idx="3325">
                  <c:v>-9.1097148333333336E-2</c:v>
                </c:pt>
                <c:pt idx="3326">
                  <c:v>-9.2088349999999999E-2</c:v>
                </c:pt>
                <c:pt idx="3327">
                  <c:v>-8.9292423333333343E-2</c:v>
                </c:pt>
                <c:pt idx="3328">
                  <c:v>-9.0187811666666659E-2</c:v>
                </c:pt>
                <c:pt idx="3329">
                  <c:v>-8.9943496666666664E-2</c:v>
                </c:pt>
                <c:pt idx="3330">
                  <c:v>-8.8364053333333345E-2</c:v>
                </c:pt>
                <c:pt idx="3331">
                  <c:v>-8.9478358333333341E-2</c:v>
                </c:pt>
                <c:pt idx="3332">
                  <c:v>-8.8917398333333328E-2</c:v>
                </c:pt>
                <c:pt idx="3333">
                  <c:v>-8.9220086666666656E-2</c:v>
                </c:pt>
                <c:pt idx="3334">
                  <c:v>-8.7930011666666655E-2</c:v>
                </c:pt>
                <c:pt idx="3335">
                  <c:v>-8.7132986666666662E-2</c:v>
                </c:pt>
                <c:pt idx="3336">
                  <c:v>-8.7527688333333339E-2</c:v>
                </c:pt>
                <c:pt idx="3337">
                  <c:v>-8.7631749999999994E-2</c:v>
                </c:pt>
                <c:pt idx="3338">
                  <c:v>-8.6981320000000001E-2</c:v>
                </c:pt>
                <c:pt idx="3339">
                  <c:v>-8.7563848333333333E-2</c:v>
                </c:pt>
                <c:pt idx="3340">
                  <c:v>-8.5136628333333325E-2</c:v>
                </c:pt>
                <c:pt idx="3341">
                  <c:v>-8.5780071666666666E-2</c:v>
                </c:pt>
                <c:pt idx="3342">
                  <c:v>-8.5019858333333323E-2</c:v>
                </c:pt>
                <c:pt idx="3343">
                  <c:v>-8.5722326666666668E-2</c:v>
                </c:pt>
                <c:pt idx="3344">
                  <c:v>-8.5712178333333347E-2</c:v>
                </c:pt>
                <c:pt idx="3345">
                  <c:v>-8.4104799999999993E-2</c:v>
                </c:pt>
                <c:pt idx="3346">
                  <c:v>-8.4854873333333344E-2</c:v>
                </c:pt>
                <c:pt idx="3347">
                  <c:v>-8.3261466666666673E-2</c:v>
                </c:pt>
                <c:pt idx="3348">
                  <c:v>-8.3775456666666664E-2</c:v>
                </c:pt>
                <c:pt idx="3349">
                  <c:v>-8.3150409999999994E-2</c:v>
                </c:pt>
                <c:pt idx="3350">
                  <c:v>-8.2328001666666678E-2</c:v>
                </c:pt>
                <c:pt idx="3351">
                  <c:v>-8.2249323333333332E-2</c:v>
                </c:pt>
                <c:pt idx="3352">
                  <c:v>-8.1922515000000001E-2</c:v>
                </c:pt>
                <c:pt idx="3353">
                  <c:v>-8.1141353333333333E-2</c:v>
                </c:pt>
                <c:pt idx="3354">
                  <c:v>-8.1737216666666654E-2</c:v>
                </c:pt>
                <c:pt idx="3355">
                  <c:v>-8.1050618333333324E-2</c:v>
                </c:pt>
                <c:pt idx="3356">
                  <c:v>-8.1380590000000003E-2</c:v>
                </c:pt>
                <c:pt idx="3357">
                  <c:v>-9.2130868333333324E-2</c:v>
                </c:pt>
                <c:pt idx="3358">
                  <c:v>-9.182055833333333E-2</c:v>
                </c:pt>
                <c:pt idx="3359">
                  <c:v>-9.1264041666666657E-2</c:v>
                </c:pt>
                <c:pt idx="3360">
                  <c:v>-9.0505735000000004E-2</c:v>
                </c:pt>
                <c:pt idx="3361">
                  <c:v>-9.0183370000000013E-2</c:v>
                </c:pt>
                <c:pt idx="3362">
                  <c:v>-8.9880044999999992E-2</c:v>
                </c:pt>
                <c:pt idx="3363">
                  <c:v>-8.8763833333333333E-2</c:v>
                </c:pt>
                <c:pt idx="3364">
                  <c:v>-8.8829191666666668E-2</c:v>
                </c:pt>
                <c:pt idx="3365">
                  <c:v>-8.8694660000000008E-2</c:v>
                </c:pt>
                <c:pt idx="3366">
                  <c:v>-8.9382536666666665E-2</c:v>
                </c:pt>
                <c:pt idx="3367">
                  <c:v>-8.785195333333333E-2</c:v>
                </c:pt>
                <c:pt idx="3368">
                  <c:v>-8.8199066666666673E-2</c:v>
                </c:pt>
                <c:pt idx="3369">
                  <c:v>-8.682584833333333E-2</c:v>
                </c:pt>
                <c:pt idx="3370">
                  <c:v>-8.7169154999999998E-2</c:v>
                </c:pt>
                <c:pt idx="3371">
                  <c:v>-8.5722326666666668E-2</c:v>
                </c:pt>
                <c:pt idx="3372">
                  <c:v>-8.5576374999999996E-2</c:v>
                </c:pt>
                <c:pt idx="3373">
                  <c:v>-8.5314941666666672E-2</c:v>
                </c:pt>
                <c:pt idx="3374">
                  <c:v>-8.4771745000000009E-2</c:v>
                </c:pt>
                <c:pt idx="3375">
                  <c:v>-8.3852880000000005E-2</c:v>
                </c:pt>
                <c:pt idx="3376">
                  <c:v>-8.4128919999999996E-2</c:v>
                </c:pt>
                <c:pt idx="3377">
                  <c:v>-8.3574303333333336E-2</c:v>
                </c:pt>
                <c:pt idx="3378">
                  <c:v>-8.3309054999999993E-2</c:v>
                </c:pt>
                <c:pt idx="3379">
                  <c:v>-8.3890963333333332E-2</c:v>
                </c:pt>
                <c:pt idx="3380">
                  <c:v>-8.2687179999999999E-2</c:v>
                </c:pt>
                <c:pt idx="3381">
                  <c:v>-8.1966933333333325E-2</c:v>
                </c:pt>
                <c:pt idx="3382">
                  <c:v>-8.2272791666666664E-2</c:v>
                </c:pt>
                <c:pt idx="3383">
                  <c:v>-8.1668686666666671E-2</c:v>
                </c:pt>
                <c:pt idx="3384">
                  <c:v>-9.1201861666666675E-2</c:v>
                </c:pt>
                <c:pt idx="3385">
                  <c:v>-9.0743064999999998E-2</c:v>
                </c:pt>
                <c:pt idx="3386">
                  <c:v>-9.0643430000000011E-2</c:v>
                </c:pt>
                <c:pt idx="3387">
                  <c:v>-8.9909863333333326E-2</c:v>
                </c:pt>
                <c:pt idx="3388">
                  <c:v>-8.8865360000000004E-2</c:v>
                </c:pt>
                <c:pt idx="3389">
                  <c:v>-9.0222079999999996E-2</c:v>
                </c:pt>
                <c:pt idx="3390">
                  <c:v>-8.945043833333334E-2</c:v>
                </c:pt>
                <c:pt idx="3391">
                  <c:v>-8.7970614999999988E-2</c:v>
                </c:pt>
                <c:pt idx="3392">
                  <c:v>-8.8118473333333336E-2</c:v>
                </c:pt>
                <c:pt idx="3393">
                  <c:v>-8.8120373333333335E-2</c:v>
                </c:pt>
                <c:pt idx="3394">
                  <c:v>-8.746169333333334E-2</c:v>
                </c:pt>
                <c:pt idx="3395">
                  <c:v>-8.727893833333332E-2</c:v>
                </c:pt>
                <c:pt idx="3396">
                  <c:v>-8.7352538333333341E-2</c:v>
                </c:pt>
                <c:pt idx="3397">
                  <c:v>-8.6608823333333335E-2</c:v>
                </c:pt>
                <c:pt idx="3398">
                  <c:v>-8.5776901666666669E-2</c:v>
                </c:pt>
                <c:pt idx="3399">
                  <c:v>-8.6376580000000008E-2</c:v>
                </c:pt>
                <c:pt idx="3400">
                  <c:v>-8.5968541666666662E-2</c:v>
                </c:pt>
                <c:pt idx="3401">
                  <c:v>-8.6019953333333329E-2</c:v>
                </c:pt>
                <c:pt idx="3402">
                  <c:v>-8.4980520000000004E-2</c:v>
                </c:pt>
                <c:pt idx="3403">
                  <c:v>-8.5430431666666667E-2</c:v>
                </c:pt>
                <c:pt idx="3404">
                  <c:v>-9.4276985000000008E-2</c:v>
                </c:pt>
                <c:pt idx="3405">
                  <c:v>-9.2722288333333333E-2</c:v>
                </c:pt>
                <c:pt idx="3406">
                  <c:v>-9.2449418333333339E-2</c:v>
                </c:pt>
                <c:pt idx="3407">
                  <c:v>-9.231996499999999E-2</c:v>
                </c:pt>
                <c:pt idx="3408">
                  <c:v>-9.1550866666666661E-2</c:v>
                </c:pt>
                <c:pt idx="3409">
                  <c:v>-9.1499471666666665E-2</c:v>
                </c:pt>
                <c:pt idx="3410">
                  <c:v>-9.0814130000000007E-2</c:v>
                </c:pt>
                <c:pt idx="3411">
                  <c:v>-9.030710833333333E-2</c:v>
                </c:pt>
                <c:pt idx="3412">
                  <c:v>-9.0429585000000007E-2</c:v>
                </c:pt>
                <c:pt idx="3413">
                  <c:v>-8.9637001666666674E-2</c:v>
                </c:pt>
                <c:pt idx="3414">
                  <c:v>-9.0185268333333332E-2</c:v>
                </c:pt>
                <c:pt idx="3415">
                  <c:v>-8.8961180000000001E-2</c:v>
                </c:pt>
                <c:pt idx="3416">
                  <c:v>-8.9741071666666672E-2</c:v>
                </c:pt>
                <c:pt idx="3417">
                  <c:v>-8.8380543333333339E-2</c:v>
                </c:pt>
                <c:pt idx="3418">
                  <c:v>-8.7388713333333326E-2</c:v>
                </c:pt>
                <c:pt idx="3419">
                  <c:v>-8.7167891666666664E-2</c:v>
                </c:pt>
                <c:pt idx="3420">
                  <c:v>-8.6580268333333335E-2</c:v>
                </c:pt>
                <c:pt idx="3421">
                  <c:v>-8.636387999999999E-2</c:v>
                </c:pt>
                <c:pt idx="3422">
                  <c:v>-8.5982505000000001E-2</c:v>
                </c:pt>
                <c:pt idx="3423">
                  <c:v>-8.5366971666666666E-2</c:v>
                </c:pt>
                <c:pt idx="3424">
                  <c:v>-8.4549641666666661E-2</c:v>
                </c:pt>
                <c:pt idx="3425">
                  <c:v>-8.5801021666666671E-2</c:v>
                </c:pt>
                <c:pt idx="3426">
                  <c:v>-8.4307233333333328E-2</c:v>
                </c:pt>
                <c:pt idx="3427">
                  <c:v>-8.4209505000000004E-2</c:v>
                </c:pt>
                <c:pt idx="3428">
                  <c:v>-8.3977898333333328E-2</c:v>
                </c:pt>
                <c:pt idx="3429">
                  <c:v>-8.3399796666666665E-2</c:v>
                </c:pt>
                <c:pt idx="3430">
                  <c:v>-8.3005095000000001E-2</c:v>
                </c:pt>
                <c:pt idx="3431">
                  <c:v>-8.2526628333333324E-2</c:v>
                </c:pt>
                <c:pt idx="3432">
                  <c:v>-8.2438421666666664E-2</c:v>
                </c:pt>
                <c:pt idx="3433">
                  <c:v>-8.2465705E-2</c:v>
                </c:pt>
                <c:pt idx="3434">
                  <c:v>-8.1530984999999986E-2</c:v>
                </c:pt>
                <c:pt idx="3435">
                  <c:v>-8.096304E-2</c:v>
                </c:pt>
                <c:pt idx="3436">
                  <c:v>-8.1347593333333343E-2</c:v>
                </c:pt>
                <c:pt idx="3437">
                  <c:v>-8.1041724999999995E-2</c:v>
                </c:pt>
                <c:pt idx="3438">
                  <c:v>-8.0619104999999996E-2</c:v>
                </c:pt>
                <c:pt idx="3439">
                  <c:v>-9.2278091666666659E-2</c:v>
                </c:pt>
                <c:pt idx="3440">
                  <c:v>-9.1011484999999989E-2</c:v>
                </c:pt>
                <c:pt idx="3441">
                  <c:v>-9.0484149999999999E-2</c:v>
                </c:pt>
                <c:pt idx="3442">
                  <c:v>-9.088583833333333E-2</c:v>
                </c:pt>
                <c:pt idx="3443">
                  <c:v>-9.0165599999999999E-2</c:v>
                </c:pt>
                <c:pt idx="3444">
                  <c:v>-9.0745591666666667E-2</c:v>
                </c:pt>
                <c:pt idx="3445">
                  <c:v>-8.937683166666667E-2</c:v>
                </c:pt>
                <c:pt idx="3446">
                  <c:v>-8.9596383333333335E-2</c:v>
                </c:pt>
                <c:pt idx="3447">
                  <c:v>-8.9376195000000005E-2</c:v>
                </c:pt>
                <c:pt idx="3448">
                  <c:v>-8.8889471666666664E-2</c:v>
                </c:pt>
                <c:pt idx="3449">
                  <c:v>-8.8530301666666672E-2</c:v>
                </c:pt>
                <c:pt idx="3450">
                  <c:v>-8.8034073333333338E-2</c:v>
                </c:pt>
                <c:pt idx="3451">
                  <c:v>-8.8017583333333343E-2</c:v>
                </c:pt>
                <c:pt idx="3452">
                  <c:v>-8.7492148333333325E-2</c:v>
                </c:pt>
                <c:pt idx="3453">
                  <c:v>-8.6999718333333337E-2</c:v>
                </c:pt>
                <c:pt idx="3454">
                  <c:v>-8.6286456666666664E-2</c:v>
                </c:pt>
                <c:pt idx="3455">
                  <c:v>-8.5579555000000002E-2</c:v>
                </c:pt>
                <c:pt idx="3456">
                  <c:v>-8.6045965000000002E-2</c:v>
                </c:pt>
                <c:pt idx="3457">
                  <c:v>-8.5646185E-2</c:v>
                </c:pt>
                <c:pt idx="3458">
                  <c:v>-8.5667116666666668E-2</c:v>
                </c:pt>
                <c:pt idx="3459">
                  <c:v>-8.422601166666667E-2</c:v>
                </c:pt>
                <c:pt idx="3460">
                  <c:v>-8.4275508333333332E-2</c:v>
                </c:pt>
                <c:pt idx="3461">
                  <c:v>-8.5041434999999999E-2</c:v>
                </c:pt>
                <c:pt idx="3462">
                  <c:v>-8.3961391666666663E-2</c:v>
                </c:pt>
                <c:pt idx="3463">
                  <c:v>-8.3402339999999991E-2</c:v>
                </c:pt>
                <c:pt idx="3464">
                  <c:v>-8.3524180000000003E-2</c:v>
                </c:pt>
                <c:pt idx="3465">
                  <c:v>-8.2746188333333331E-2</c:v>
                </c:pt>
                <c:pt idx="3466">
                  <c:v>-8.175307833333334E-2</c:v>
                </c:pt>
                <c:pt idx="3467">
                  <c:v>-8.2182058333333322E-2</c:v>
                </c:pt>
                <c:pt idx="3468">
                  <c:v>-8.1744201666666669E-2</c:v>
                </c:pt>
                <c:pt idx="3469">
                  <c:v>-8.1990416666666677E-2</c:v>
                </c:pt>
                <c:pt idx="3470">
                  <c:v>-8.1331093333333326E-2</c:v>
                </c:pt>
                <c:pt idx="3471">
                  <c:v>-8.0963046666666663E-2</c:v>
                </c:pt>
                <c:pt idx="3472">
                  <c:v>-9.1538809999999998E-2</c:v>
                </c:pt>
                <c:pt idx="3473">
                  <c:v>-9.1823736666666669E-2</c:v>
                </c:pt>
                <c:pt idx="3474">
                  <c:v>-9.0918199999999991E-2</c:v>
                </c:pt>
                <c:pt idx="3475">
                  <c:v>-9.0539359999999999E-2</c:v>
                </c:pt>
                <c:pt idx="3476">
                  <c:v>-8.9982834999999997E-2</c:v>
                </c:pt>
                <c:pt idx="3477">
                  <c:v>-8.9967608333333338E-2</c:v>
                </c:pt>
                <c:pt idx="3478">
                  <c:v>-9.050446333333334E-2</c:v>
                </c:pt>
                <c:pt idx="3479">
                  <c:v>-8.8332319999999992E-2</c:v>
                </c:pt>
                <c:pt idx="3480">
                  <c:v>-8.8884401666666654E-2</c:v>
                </c:pt>
                <c:pt idx="3481">
                  <c:v>-8.897577999999999E-2</c:v>
                </c:pt>
                <c:pt idx="3482">
                  <c:v>-8.7691401666666655E-2</c:v>
                </c:pt>
                <c:pt idx="3483">
                  <c:v>-8.7530231666666666E-2</c:v>
                </c:pt>
                <c:pt idx="3484">
                  <c:v>-8.6941973333333339E-2</c:v>
                </c:pt>
                <c:pt idx="3485">
                  <c:v>-8.6979421666666668E-2</c:v>
                </c:pt>
                <c:pt idx="3486">
                  <c:v>-8.5486905000000002E-2</c:v>
                </c:pt>
                <c:pt idx="3487">
                  <c:v>-8.5970450000000004E-2</c:v>
                </c:pt>
                <c:pt idx="3488">
                  <c:v>-8.5212771666666659E-2</c:v>
                </c:pt>
                <c:pt idx="3489">
                  <c:v>-8.593808E-2</c:v>
                </c:pt>
                <c:pt idx="3490">
                  <c:v>-8.4417010000000001E-2</c:v>
                </c:pt>
                <c:pt idx="3491">
                  <c:v>-8.4768573333333333E-2</c:v>
                </c:pt>
                <c:pt idx="3492">
                  <c:v>-8.4346580000000004E-2</c:v>
                </c:pt>
                <c:pt idx="3493">
                  <c:v>-8.3835745000000003E-2</c:v>
                </c:pt>
                <c:pt idx="3494">
                  <c:v>-8.3540670000000011E-2</c:v>
                </c:pt>
                <c:pt idx="3495">
                  <c:v>-8.2904831666666665E-2</c:v>
                </c:pt>
                <c:pt idx="3496">
                  <c:v>-8.3055861666666661E-2</c:v>
                </c:pt>
                <c:pt idx="3497">
                  <c:v>-8.2110976666666655E-2</c:v>
                </c:pt>
                <c:pt idx="3498">
                  <c:v>-8.2063388333333334E-2</c:v>
                </c:pt>
                <c:pt idx="3499">
                  <c:v>-8.140597333333334E-2</c:v>
                </c:pt>
                <c:pt idx="3500">
                  <c:v>-8.1317130000000001E-2</c:v>
                </c:pt>
                <c:pt idx="3501">
                  <c:v>-8.1565253333333337E-2</c:v>
                </c:pt>
                <c:pt idx="3502">
                  <c:v>-9.1204388333333331E-2</c:v>
                </c:pt>
                <c:pt idx="3503">
                  <c:v>-9.1420778333333341E-2</c:v>
                </c:pt>
                <c:pt idx="3504">
                  <c:v>-9.1996971666666663E-2</c:v>
                </c:pt>
                <c:pt idx="3505">
                  <c:v>-9.0126888333333335E-2</c:v>
                </c:pt>
                <c:pt idx="3506">
                  <c:v>-8.9510083333333337E-2</c:v>
                </c:pt>
                <c:pt idx="3507">
                  <c:v>-8.9242299999999997E-2</c:v>
                </c:pt>
                <c:pt idx="3508">
                  <c:v>-9.0329948333333326E-2</c:v>
                </c:pt>
                <c:pt idx="3509">
                  <c:v>-8.9343189999999989E-2</c:v>
                </c:pt>
                <c:pt idx="3510">
                  <c:v>-8.9472008333333339E-2</c:v>
                </c:pt>
                <c:pt idx="3511">
                  <c:v>-8.8058184999999997E-2</c:v>
                </c:pt>
                <c:pt idx="3512">
                  <c:v>-8.7637464999999998E-2</c:v>
                </c:pt>
                <c:pt idx="3513">
                  <c:v>-8.7518166666666661E-2</c:v>
                </c:pt>
                <c:pt idx="3514">
                  <c:v>-8.7026373333333337E-2</c:v>
                </c:pt>
                <c:pt idx="3515">
                  <c:v>-8.6786508333333331E-2</c:v>
                </c:pt>
                <c:pt idx="3516">
                  <c:v>-8.6476198333333337E-2</c:v>
                </c:pt>
                <c:pt idx="3517">
                  <c:v>-8.5618901666666664E-2</c:v>
                </c:pt>
                <c:pt idx="3518">
                  <c:v>-8.5401861666666676E-2</c:v>
                </c:pt>
                <c:pt idx="3519">
                  <c:v>-8.5134720000000011E-2</c:v>
                </c:pt>
                <c:pt idx="3520">
                  <c:v>-8.4232361666666672E-2</c:v>
                </c:pt>
                <c:pt idx="3521">
                  <c:v>-8.4423360000000003E-2</c:v>
                </c:pt>
                <c:pt idx="3522">
                  <c:v>-8.2982246666666676E-2</c:v>
                </c:pt>
                <c:pt idx="3523">
                  <c:v>-8.3304611666666667E-2</c:v>
                </c:pt>
                <c:pt idx="3524">
                  <c:v>-8.2278513333333331E-2</c:v>
                </c:pt>
                <c:pt idx="3525">
                  <c:v>-8.2416208333333338E-2</c:v>
                </c:pt>
                <c:pt idx="3526">
                  <c:v>-8.1392646666666665E-2</c:v>
                </c:pt>
                <c:pt idx="3527">
                  <c:v>-9.0993715000000003E-2</c:v>
                </c:pt>
                <c:pt idx="3528">
                  <c:v>-9.0245556666666671E-2</c:v>
                </c:pt>
                <c:pt idx="3529">
                  <c:v>-9.1020996666666659E-2</c:v>
                </c:pt>
                <c:pt idx="3530">
                  <c:v>-8.9517705000000003E-2</c:v>
                </c:pt>
                <c:pt idx="3531">
                  <c:v>-8.9522146666666663E-2</c:v>
                </c:pt>
                <c:pt idx="3532">
                  <c:v>-9.0285523333333326E-2</c:v>
                </c:pt>
                <c:pt idx="3533">
                  <c:v>-8.8876151666666667E-2</c:v>
                </c:pt>
                <c:pt idx="3534">
                  <c:v>-8.9286088333333333E-2</c:v>
                </c:pt>
                <c:pt idx="3535">
                  <c:v>-8.7986476666666674E-2</c:v>
                </c:pt>
                <c:pt idx="3536">
                  <c:v>-8.7407119999999991E-2</c:v>
                </c:pt>
                <c:pt idx="3537">
                  <c:v>-8.7797371666666665E-2</c:v>
                </c:pt>
                <c:pt idx="3538">
                  <c:v>-8.6812520000000004E-2</c:v>
                </c:pt>
                <c:pt idx="3539">
                  <c:v>-8.6014223333333334E-2</c:v>
                </c:pt>
                <c:pt idx="3540">
                  <c:v>-8.7462958333333327E-2</c:v>
                </c:pt>
                <c:pt idx="3541">
                  <c:v>-8.5535136666666664E-2</c:v>
                </c:pt>
                <c:pt idx="3542">
                  <c:v>-8.6026923333333324E-2</c:v>
                </c:pt>
                <c:pt idx="3543">
                  <c:v>-8.5262258333333341E-2</c:v>
                </c:pt>
                <c:pt idx="3544">
                  <c:v>-8.4906903333333339E-2</c:v>
                </c:pt>
                <c:pt idx="3545">
                  <c:v>-8.3695506666666669E-2</c:v>
                </c:pt>
                <c:pt idx="3546">
                  <c:v>-8.4189208333333335E-2</c:v>
                </c:pt>
                <c:pt idx="3547">
                  <c:v>-8.3464526666666664E-2</c:v>
                </c:pt>
                <c:pt idx="3548">
                  <c:v>-8.3865571666666666E-2</c:v>
                </c:pt>
                <c:pt idx="3549">
                  <c:v>-8.2169366666666674E-2</c:v>
                </c:pt>
                <c:pt idx="3550">
                  <c:v>-8.1479581666666662E-2</c:v>
                </c:pt>
                <c:pt idx="3551">
                  <c:v>-8.0975731666666662E-2</c:v>
                </c:pt>
                <c:pt idx="3552">
                  <c:v>-8.2037370000000012E-2</c:v>
                </c:pt>
                <c:pt idx="3553">
                  <c:v>-8.0789805000000006E-2</c:v>
                </c:pt>
                <c:pt idx="3554">
                  <c:v>-8.0397010000000005E-2</c:v>
                </c:pt>
                <c:pt idx="3555">
                  <c:v>-7.9569523333333336E-2</c:v>
                </c:pt>
                <c:pt idx="3556">
                  <c:v>-9.1418878333333342E-2</c:v>
                </c:pt>
                <c:pt idx="3557">
                  <c:v>-9.0847761666666665E-2</c:v>
                </c:pt>
                <c:pt idx="3558">
                  <c:v>-9.0687211666666656E-2</c:v>
                </c:pt>
                <c:pt idx="3559">
                  <c:v>-8.9355246666666666E-2</c:v>
                </c:pt>
                <c:pt idx="3560">
                  <c:v>-8.9391421666666665E-2</c:v>
                </c:pt>
                <c:pt idx="3561">
                  <c:v>-8.8807614999999993E-2</c:v>
                </c:pt>
                <c:pt idx="3562">
                  <c:v>-8.8579169999999999E-2</c:v>
                </c:pt>
                <c:pt idx="3563">
                  <c:v>-8.8865994999999989E-2</c:v>
                </c:pt>
                <c:pt idx="3564">
                  <c:v>-8.7735828333333335E-2</c:v>
                </c:pt>
                <c:pt idx="3565">
                  <c:v>-8.7257996666666671E-2</c:v>
                </c:pt>
                <c:pt idx="3566">
                  <c:v>-8.7469935000000013E-2</c:v>
                </c:pt>
                <c:pt idx="3567">
                  <c:v>-8.6754774999999992E-2</c:v>
                </c:pt>
                <c:pt idx="3568">
                  <c:v>-8.5790228333333343E-2</c:v>
                </c:pt>
                <c:pt idx="3569">
                  <c:v>-8.5973620000000001E-2</c:v>
                </c:pt>
                <c:pt idx="3570">
                  <c:v>-8.5382206666666668E-2</c:v>
                </c:pt>
                <c:pt idx="3571">
                  <c:v>-8.6259181666666671E-2</c:v>
                </c:pt>
                <c:pt idx="3572">
                  <c:v>-8.4396076666666667E-2</c:v>
                </c:pt>
                <c:pt idx="3573">
                  <c:v>-8.4759053333333334E-2</c:v>
                </c:pt>
                <c:pt idx="3574">
                  <c:v>-8.3827503333333331E-2</c:v>
                </c:pt>
                <c:pt idx="3575">
                  <c:v>-8.4489990000000001E-2</c:v>
                </c:pt>
                <c:pt idx="3576">
                  <c:v>-8.2864856666666667E-2</c:v>
                </c:pt>
                <c:pt idx="3577">
                  <c:v>-8.2849621666666678E-2</c:v>
                </c:pt>
                <c:pt idx="3578">
                  <c:v>-8.1598886666666662E-2</c:v>
                </c:pt>
                <c:pt idx="3579">
                  <c:v>-8.2592621666666657E-2</c:v>
                </c:pt>
                <c:pt idx="3580">
                  <c:v>-8.0856435000000004E-2</c:v>
                </c:pt>
                <c:pt idx="3581">
                  <c:v>-8.0566429999999994E-2</c:v>
                </c:pt>
                <c:pt idx="3582">
                  <c:v>-8.0435713333333339E-2</c:v>
                </c:pt>
                <c:pt idx="3583">
                  <c:v>-7.992234166666666E-2</c:v>
                </c:pt>
                <c:pt idx="3584">
                  <c:v>-7.9953440000000001E-2</c:v>
                </c:pt>
                <c:pt idx="3585">
                  <c:v>-8.0101291666666657E-2</c:v>
                </c:pt>
                <c:pt idx="3586">
                  <c:v>-7.9496549999999999E-2</c:v>
                </c:pt>
                <c:pt idx="3587">
                  <c:v>-9.0609796666666659E-2</c:v>
                </c:pt>
                <c:pt idx="3588">
                  <c:v>-8.9716315000000005E-2</c:v>
                </c:pt>
                <c:pt idx="3589">
                  <c:v>-8.9591940000000009E-2</c:v>
                </c:pt>
                <c:pt idx="3590">
                  <c:v>-8.9259433333333332E-2</c:v>
                </c:pt>
                <c:pt idx="3591">
                  <c:v>-8.8323434999999992E-2</c:v>
                </c:pt>
                <c:pt idx="3592">
                  <c:v>-8.8137515000000013E-2</c:v>
                </c:pt>
                <c:pt idx="3593">
                  <c:v>-8.7843696666666665E-2</c:v>
                </c:pt>
                <c:pt idx="3594">
                  <c:v>-8.7722499999999995E-2</c:v>
                </c:pt>
                <c:pt idx="3595">
                  <c:v>-8.7570198333333321E-2</c:v>
                </c:pt>
                <c:pt idx="3596">
                  <c:v>-8.6119571666666672E-2</c:v>
                </c:pt>
                <c:pt idx="3597">
                  <c:v>-8.6667203333333331E-2</c:v>
                </c:pt>
                <c:pt idx="3598">
                  <c:v>-8.6037080000000002E-2</c:v>
                </c:pt>
                <c:pt idx="3599">
                  <c:v>-8.5634119999999994E-2</c:v>
                </c:pt>
              </c:numCache>
            </c:numRef>
          </c:xVal>
          <c:yVal>
            <c:numRef>
              <c:f>'Processed Potentiostat'!$B$3:$B$4503</c:f>
              <c:numCache>
                <c:formatCode>0.00E+00</c:formatCode>
                <c:ptCount val="4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58.649997999999997</c:v>
                </c:pt>
                <c:pt idx="9">
                  <c:v>58.649997999999997</c:v>
                </c:pt>
                <c:pt idx="10">
                  <c:v>58.649997999999997</c:v>
                </c:pt>
                <c:pt idx="11">
                  <c:v>58.649997999999997</c:v>
                </c:pt>
                <c:pt idx="12">
                  <c:v>58.649997999999997</c:v>
                </c:pt>
                <c:pt idx="13">
                  <c:v>58.649997999999997</c:v>
                </c:pt>
                <c:pt idx="14">
                  <c:v>58.649997999999997</c:v>
                </c:pt>
                <c:pt idx="15">
                  <c:v>58.649997999999997</c:v>
                </c:pt>
                <c:pt idx="16">
                  <c:v>58.649997999999997</c:v>
                </c:pt>
                <c:pt idx="17">
                  <c:v>58.649997999999997</c:v>
                </c:pt>
                <c:pt idx="18">
                  <c:v>58.649997999999997</c:v>
                </c:pt>
                <c:pt idx="19">
                  <c:v>58.649997999999997</c:v>
                </c:pt>
                <c:pt idx="20">
                  <c:v>58.649997999999997</c:v>
                </c:pt>
                <c:pt idx="21">
                  <c:v>58.649997999999997</c:v>
                </c:pt>
                <c:pt idx="22">
                  <c:v>58.649997999999997</c:v>
                </c:pt>
                <c:pt idx="23">
                  <c:v>58.649997999999997</c:v>
                </c:pt>
                <c:pt idx="24">
                  <c:v>58.649997999999997</c:v>
                </c:pt>
                <c:pt idx="25">
                  <c:v>58.649997999999997</c:v>
                </c:pt>
                <c:pt idx="26">
                  <c:v>58.649997999999997</c:v>
                </c:pt>
                <c:pt idx="27">
                  <c:v>58.649997999999997</c:v>
                </c:pt>
                <c:pt idx="28">
                  <c:v>58.649997999999997</c:v>
                </c:pt>
                <c:pt idx="29">
                  <c:v>58.649997999999997</c:v>
                </c:pt>
                <c:pt idx="30">
                  <c:v>58.649997999999997</c:v>
                </c:pt>
                <c:pt idx="31">
                  <c:v>58.649997999999997</c:v>
                </c:pt>
                <c:pt idx="32">
                  <c:v>58.649997999999997</c:v>
                </c:pt>
                <c:pt idx="33">
                  <c:v>58.649997999999997</c:v>
                </c:pt>
                <c:pt idx="34">
                  <c:v>58.649997999999997</c:v>
                </c:pt>
                <c:pt idx="35">
                  <c:v>58.649997999999997</c:v>
                </c:pt>
                <c:pt idx="36">
                  <c:v>58.649997999999997</c:v>
                </c:pt>
                <c:pt idx="37">
                  <c:v>58.649997999999997</c:v>
                </c:pt>
                <c:pt idx="38">
                  <c:v>58.649997999999997</c:v>
                </c:pt>
                <c:pt idx="39">
                  <c:v>58.649997999999997</c:v>
                </c:pt>
                <c:pt idx="40">
                  <c:v>58.649997999999997</c:v>
                </c:pt>
                <c:pt idx="41">
                  <c:v>58.649997999999997</c:v>
                </c:pt>
                <c:pt idx="42">
                  <c:v>58.649997999999997</c:v>
                </c:pt>
                <c:pt idx="43">
                  <c:v>58.649997999999997</c:v>
                </c:pt>
                <c:pt idx="44">
                  <c:v>58.649997999999997</c:v>
                </c:pt>
                <c:pt idx="45">
                  <c:v>58.649997999999997</c:v>
                </c:pt>
                <c:pt idx="46">
                  <c:v>58.649997999999997</c:v>
                </c:pt>
                <c:pt idx="47">
                  <c:v>58.649997999999997</c:v>
                </c:pt>
                <c:pt idx="48">
                  <c:v>58.649997999999997</c:v>
                </c:pt>
                <c:pt idx="49">
                  <c:v>58.649997999999997</c:v>
                </c:pt>
                <c:pt idx="50">
                  <c:v>58.649997999999997</c:v>
                </c:pt>
                <c:pt idx="51">
                  <c:v>58.649997999999997</c:v>
                </c:pt>
                <c:pt idx="52">
                  <c:v>58.649997999999997</c:v>
                </c:pt>
                <c:pt idx="53">
                  <c:v>58.649997999999997</c:v>
                </c:pt>
                <c:pt idx="54">
                  <c:v>58.649997999999997</c:v>
                </c:pt>
                <c:pt idx="55">
                  <c:v>58.649997999999997</c:v>
                </c:pt>
                <c:pt idx="56">
                  <c:v>58.649997999999997</c:v>
                </c:pt>
                <c:pt idx="57">
                  <c:v>58.649997999999997</c:v>
                </c:pt>
                <c:pt idx="58">
                  <c:v>58.649997999999997</c:v>
                </c:pt>
                <c:pt idx="59">
                  <c:v>58.649997999999997</c:v>
                </c:pt>
                <c:pt idx="60">
                  <c:v>58.649997999999997</c:v>
                </c:pt>
                <c:pt idx="61">
                  <c:v>58.649997999999997</c:v>
                </c:pt>
                <c:pt idx="62">
                  <c:v>58.649997999999997</c:v>
                </c:pt>
                <c:pt idx="63">
                  <c:v>58.649997999999997</c:v>
                </c:pt>
                <c:pt idx="64">
                  <c:v>58.649997999999997</c:v>
                </c:pt>
                <c:pt idx="65">
                  <c:v>58.649997999999997</c:v>
                </c:pt>
                <c:pt idx="66">
                  <c:v>58.649997999999997</c:v>
                </c:pt>
                <c:pt idx="67">
                  <c:v>58.649997999999997</c:v>
                </c:pt>
                <c:pt idx="68">
                  <c:v>58.649997999999997</c:v>
                </c:pt>
                <c:pt idx="69">
                  <c:v>58.649997999999997</c:v>
                </c:pt>
                <c:pt idx="70">
                  <c:v>58.649997999999997</c:v>
                </c:pt>
                <c:pt idx="71">
                  <c:v>58.649997999999997</c:v>
                </c:pt>
                <c:pt idx="72">
                  <c:v>58.649997999999997</c:v>
                </c:pt>
                <c:pt idx="73">
                  <c:v>58.649997999999997</c:v>
                </c:pt>
                <c:pt idx="74">
                  <c:v>58.649997999999997</c:v>
                </c:pt>
                <c:pt idx="75">
                  <c:v>58.649997999999997</c:v>
                </c:pt>
                <c:pt idx="76">
                  <c:v>58.649997999999997</c:v>
                </c:pt>
                <c:pt idx="77">
                  <c:v>58.649997999999997</c:v>
                </c:pt>
                <c:pt idx="78">
                  <c:v>58.649997999999997</c:v>
                </c:pt>
                <c:pt idx="79">
                  <c:v>58.649997999999997</c:v>
                </c:pt>
                <c:pt idx="80">
                  <c:v>58.649997999999997</c:v>
                </c:pt>
                <c:pt idx="81">
                  <c:v>58.649997999999997</c:v>
                </c:pt>
                <c:pt idx="82">
                  <c:v>58.649997999999997</c:v>
                </c:pt>
                <c:pt idx="83">
                  <c:v>58.649997999999997</c:v>
                </c:pt>
                <c:pt idx="84">
                  <c:v>58.649997999999997</c:v>
                </c:pt>
                <c:pt idx="85">
                  <c:v>58.649997999999997</c:v>
                </c:pt>
                <c:pt idx="86">
                  <c:v>58.649997999999997</c:v>
                </c:pt>
                <c:pt idx="87">
                  <c:v>58.649997999999997</c:v>
                </c:pt>
                <c:pt idx="88">
                  <c:v>58.649997999999997</c:v>
                </c:pt>
                <c:pt idx="89">
                  <c:v>58.649997999999997</c:v>
                </c:pt>
                <c:pt idx="90">
                  <c:v>58.649997999999997</c:v>
                </c:pt>
                <c:pt idx="91">
                  <c:v>58.649997999999997</c:v>
                </c:pt>
                <c:pt idx="92">
                  <c:v>58.649997999999997</c:v>
                </c:pt>
                <c:pt idx="93">
                  <c:v>58.649997999999997</c:v>
                </c:pt>
                <c:pt idx="94">
                  <c:v>58.649997999999997</c:v>
                </c:pt>
                <c:pt idx="95">
                  <c:v>58.649997999999997</c:v>
                </c:pt>
                <c:pt idx="96">
                  <c:v>58.649997999999997</c:v>
                </c:pt>
                <c:pt idx="97">
                  <c:v>58.649997999999997</c:v>
                </c:pt>
                <c:pt idx="98">
                  <c:v>58.649997999999997</c:v>
                </c:pt>
                <c:pt idx="99">
                  <c:v>58.649997999999997</c:v>
                </c:pt>
                <c:pt idx="100">
                  <c:v>58.649997999999997</c:v>
                </c:pt>
                <c:pt idx="101">
                  <c:v>58.649997999999997</c:v>
                </c:pt>
                <c:pt idx="102">
                  <c:v>58.649997999999997</c:v>
                </c:pt>
                <c:pt idx="103">
                  <c:v>58.649997999999997</c:v>
                </c:pt>
                <c:pt idx="104">
                  <c:v>58.649997999999997</c:v>
                </c:pt>
                <c:pt idx="105">
                  <c:v>58.649997999999997</c:v>
                </c:pt>
                <c:pt idx="106">
                  <c:v>58.649997999999997</c:v>
                </c:pt>
                <c:pt idx="107">
                  <c:v>58.649997999999997</c:v>
                </c:pt>
                <c:pt idx="108">
                  <c:v>58.649997999999997</c:v>
                </c:pt>
                <c:pt idx="109">
                  <c:v>58.649997999999997</c:v>
                </c:pt>
                <c:pt idx="110">
                  <c:v>58.649997999999997</c:v>
                </c:pt>
                <c:pt idx="111">
                  <c:v>58.649997999999997</c:v>
                </c:pt>
                <c:pt idx="112">
                  <c:v>58.649997999999997</c:v>
                </c:pt>
                <c:pt idx="113">
                  <c:v>58.649997999999997</c:v>
                </c:pt>
                <c:pt idx="114">
                  <c:v>58.649997999999997</c:v>
                </c:pt>
                <c:pt idx="115">
                  <c:v>58.649997999999997</c:v>
                </c:pt>
                <c:pt idx="116">
                  <c:v>58.649997999999997</c:v>
                </c:pt>
                <c:pt idx="117">
                  <c:v>58.649997999999997</c:v>
                </c:pt>
                <c:pt idx="118">
                  <c:v>58.649997999999997</c:v>
                </c:pt>
                <c:pt idx="119">
                  <c:v>58.649997999999997</c:v>
                </c:pt>
                <c:pt idx="120">
                  <c:v>58.649997999999997</c:v>
                </c:pt>
                <c:pt idx="121">
                  <c:v>58.649997999999997</c:v>
                </c:pt>
                <c:pt idx="122">
                  <c:v>58.649997999999997</c:v>
                </c:pt>
                <c:pt idx="123">
                  <c:v>58.649997999999997</c:v>
                </c:pt>
                <c:pt idx="124">
                  <c:v>58.649997999999997</c:v>
                </c:pt>
                <c:pt idx="125">
                  <c:v>58.649997999999997</c:v>
                </c:pt>
                <c:pt idx="126">
                  <c:v>58.649997999999997</c:v>
                </c:pt>
                <c:pt idx="127">
                  <c:v>58.649997999999997</c:v>
                </c:pt>
                <c:pt idx="128">
                  <c:v>58.649997999999997</c:v>
                </c:pt>
                <c:pt idx="129">
                  <c:v>58.649997999999997</c:v>
                </c:pt>
                <c:pt idx="130">
                  <c:v>58.649997999999997</c:v>
                </c:pt>
                <c:pt idx="131">
                  <c:v>58.649997999999997</c:v>
                </c:pt>
                <c:pt idx="132">
                  <c:v>58.649997999999997</c:v>
                </c:pt>
                <c:pt idx="133">
                  <c:v>58.649997999999997</c:v>
                </c:pt>
                <c:pt idx="134">
                  <c:v>58.649997999999997</c:v>
                </c:pt>
                <c:pt idx="135">
                  <c:v>58.649997999999997</c:v>
                </c:pt>
                <c:pt idx="136">
                  <c:v>58.649997999999997</c:v>
                </c:pt>
                <c:pt idx="137">
                  <c:v>58.649997999999997</c:v>
                </c:pt>
                <c:pt idx="138">
                  <c:v>58.649997999999997</c:v>
                </c:pt>
                <c:pt idx="139">
                  <c:v>58.649997999999997</c:v>
                </c:pt>
                <c:pt idx="140">
                  <c:v>58.649997999999997</c:v>
                </c:pt>
                <c:pt idx="141">
                  <c:v>58.649997999999997</c:v>
                </c:pt>
                <c:pt idx="142">
                  <c:v>58.649997999999997</c:v>
                </c:pt>
                <c:pt idx="143">
                  <c:v>58.649997999999997</c:v>
                </c:pt>
                <c:pt idx="144">
                  <c:v>58.649997999999997</c:v>
                </c:pt>
                <c:pt idx="145">
                  <c:v>58.649997999999997</c:v>
                </c:pt>
                <c:pt idx="146">
                  <c:v>58.649997999999997</c:v>
                </c:pt>
                <c:pt idx="147">
                  <c:v>58.649997999999997</c:v>
                </c:pt>
                <c:pt idx="148">
                  <c:v>58.649997999999997</c:v>
                </c:pt>
                <c:pt idx="149">
                  <c:v>58.649997999999997</c:v>
                </c:pt>
                <c:pt idx="150">
                  <c:v>58.649997999999997</c:v>
                </c:pt>
                <c:pt idx="151">
                  <c:v>58.649997999999997</c:v>
                </c:pt>
                <c:pt idx="152">
                  <c:v>58.649997999999997</c:v>
                </c:pt>
                <c:pt idx="153">
                  <c:v>58.649997999999997</c:v>
                </c:pt>
                <c:pt idx="154">
                  <c:v>58.649997999999997</c:v>
                </c:pt>
                <c:pt idx="155">
                  <c:v>58.649997999999997</c:v>
                </c:pt>
                <c:pt idx="156">
                  <c:v>58.649997999999997</c:v>
                </c:pt>
                <c:pt idx="157">
                  <c:v>58.649997999999997</c:v>
                </c:pt>
                <c:pt idx="158">
                  <c:v>58.649997999999997</c:v>
                </c:pt>
                <c:pt idx="159">
                  <c:v>58.649997999999997</c:v>
                </c:pt>
                <c:pt idx="160">
                  <c:v>58.649997999999997</c:v>
                </c:pt>
                <c:pt idx="161">
                  <c:v>58.649997999999997</c:v>
                </c:pt>
                <c:pt idx="162">
                  <c:v>58.649997999999997</c:v>
                </c:pt>
                <c:pt idx="163">
                  <c:v>58.649997999999997</c:v>
                </c:pt>
                <c:pt idx="164">
                  <c:v>58.649997999999997</c:v>
                </c:pt>
                <c:pt idx="165">
                  <c:v>58.649997999999997</c:v>
                </c:pt>
                <c:pt idx="166">
                  <c:v>58.649997999999997</c:v>
                </c:pt>
                <c:pt idx="167">
                  <c:v>58.649997999999997</c:v>
                </c:pt>
                <c:pt idx="168">
                  <c:v>58.649997999999997</c:v>
                </c:pt>
                <c:pt idx="169">
                  <c:v>58.649997999999997</c:v>
                </c:pt>
                <c:pt idx="170">
                  <c:v>58.649997999999997</c:v>
                </c:pt>
                <c:pt idx="171">
                  <c:v>58.649997999999997</c:v>
                </c:pt>
                <c:pt idx="172">
                  <c:v>58.649997999999997</c:v>
                </c:pt>
                <c:pt idx="173">
                  <c:v>58.649997999999997</c:v>
                </c:pt>
                <c:pt idx="174">
                  <c:v>58.649997999999997</c:v>
                </c:pt>
                <c:pt idx="175">
                  <c:v>58.649997999999997</c:v>
                </c:pt>
                <c:pt idx="176">
                  <c:v>58.649997999999997</c:v>
                </c:pt>
                <c:pt idx="177">
                  <c:v>58.649997999999997</c:v>
                </c:pt>
                <c:pt idx="178">
                  <c:v>58.649997999999997</c:v>
                </c:pt>
                <c:pt idx="179">
                  <c:v>58.649997999999997</c:v>
                </c:pt>
                <c:pt idx="180">
                  <c:v>58.649997999999997</c:v>
                </c:pt>
                <c:pt idx="181">
                  <c:v>58.649997999999997</c:v>
                </c:pt>
                <c:pt idx="182">
                  <c:v>58.649997999999997</c:v>
                </c:pt>
                <c:pt idx="183">
                  <c:v>58.649997999999997</c:v>
                </c:pt>
                <c:pt idx="184">
                  <c:v>58.649997999999997</c:v>
                </c:pt>
                <c:pt idx="185">
                  <c:v>58.649997999999997</c:v>
                </c:pt>
                <c:pt idx="186">
                  <c:v>58.649997999999997</c:v>
                </c:pt>
                <c:pt idx="187">
                  <c:v>58.649997999999997</c:v>
                </c:pt>
                <c:pt idx="188">
                  <c:v>58.649997999999997</c:v>
                </c:pt>
                <c:pt idx="189">
                  <c:v>58.649997999999997</c:v>
                </c:pt>
                <c:pt idx="190">
                  <c:v>58.649997999999997</c:v>
                </c:pt>
                <c:pt idx="191">
                  <c:v>58.649997999999997</c:v>
                </c:pt>
                <c:pt idx="192">
                  <c:v>58.649997999999997</c:v>
                </c:pt>
                <c:pt idx="193">
                  <c:v>58.649997999999997</c:v>
                </c:pt>
                <c:pt idx="194">
                  <c:v>58.649997999999997</c:v>
                </c:pt>
                <c:pt idx="195">
                  <c:v>58.649997999999997</c:v>
                </c:pt>
                <c:pt idx="196">
                  <c:v>58.649997999999997</c:v>
                </c:pt>
                <c:pt idx="197">
                  <c:v>58.649997999999997</c:v>
                </c:pt>
                <c:pt idx="198">
                  <c:v>58.649997999999997</c:v>
                </c:pt>
                <c:pt idx="199">
                  <c:v>58.649997999999997</c:v>
                </c:pt>
                <c:pt idx="200">
                  <c:v>58.649997999999997</c:v>
                </c:pt>
                <c:pt idx="201">
                  <c:v>58.649997999999997</c:v>
                </c:pt>
                <c:pt idx="202">
                  <c:v>58.649997999999997</c:v>
                </c:pt>
                <c:pt idx="203">
                  <c:v>58.649997999999997</c:v>
                </c:pt>
                <c:pt idx="204">
                  <c:v>58.649997999999997</c:v>
                </c:pt>
                <c:pt idx="205">
                  <c:v>58.649997999999997</c:v>
                </c:pt>
                <c:pt idx="206">
                  <c:v>58.649997999999997</c:v>
                </c:pt>
                <c:pt idx="207">
                  <c:v>58.649997999999997</c:v>
                </c:pt>
                <c:pt idx="208">
                  <c:v>58.649997999999997</c:v>
                </c:pt>
                <c:pt idx="209">
                  <c:v>58.649997999999997</c:v>
                </c:pt>
                <c:pt idx="210">
                  <c:v>58.649997999999997</c:v>
                </c:pt>
                <c:pt idx="211">
                  <c:v>58.649997999999997</c:v>
                </c:pt>
                <c:pt idx="212">
                  <c:v>58.649997999999997</c:v>
                </c:pt>
                <c:pt idx="213">
                  <c:v>58.649997999999997</c:v>
                </c:pt>
                <c:pt idx="214">
                  <c:v>58.649997999999997</c:v>
                </c:pt>
                <c:pt idx="215">
                  <c:v>58.649997999999997</c:v>
                </c:pt>
                <c:pt idx="216">
                  <c:v>58.649997999999997</c:v>
                </c:pt>
                <c:pt idx="217">
                  <c:v>58.649997999999997</c:v>
                </c:pt>
                <c:pt idx="218">
                  <c:v>58.649997999999997</c:v>
                </c:pt>
                <c:pt idx="219">
                  <c:v>58.649997999999997</c:v>
                </c:pt>
                <c:pt idx="220">
                  <c:v>58.649997999999997</c:v>
                </c:pt>
                <c:pt idx="221">
                  <c:v>58.649997999999997</c:v>
                </c:pt>
                <c:pt idx="222">
                  <c:v>58.649997999999997</c:v>
                </c:pt>
                <c:pt idx="223">
                  <c:v>58.649997999999997</c:v>
                </c:pt>
                <c:pt idx="224">
                  <c:v>58.649997999999997</c:v>
                </c:pt>
                <c:pt idx="225">
                  <c:v>58.649997999999997</c:v>
                </c:pt>
                <c:pt idx="226">
                  <c:v>58.649997999999997</c:v>
                </c:pt>
                <c:pt idx="227">
                  <c:v>58.649997999999997</c:v>
                </c:pt>
                <c:pt idx="228">
                  <c:v>58.649997999999997</c:v>
                </c:pt>
                <c:pt idx="229">
                  <c:v>58.649997999999997</c:v>
                </c:pt>
                <c:pt idx="230">
                  <c:v>58.649997999999997</c:v>
                </c:pt>
                <c:pt idx="231">
                  <c:v>58.649997999999997</c:v>
                </c:pt>
                <c:pt idx="232">
                  <c:v>58.649997999999997</c:v>
                </c:pt>
                <c:pt idx="233">
                  <c:v>58.649997999999997</c:v>
                </c:pt>
                <c:pt idx="234">
                  <c:v>58.649997999999997</c:v>
                </c:pt>
                <c:pt idx="235">
                  <c:v>58.649997999999997</c:v>
                </c:pt>
                <c:pt idx="236">
                  <c:v>58.649997999999997</c:v>
                </c:pt>
                <c:pt idx="237">
                  <c:v>58.649997999999997</c:v>
                </c:pt>
                <c:pt idx="238">
                  <c:v>58.649997999999997</c:v>
                </c:pt>
                <c:pt idx="239">
                  <c:v>58.649997999999997</c:v>
                </c:pt>
                <c:pt idx="240">
                  <c:v>58.649997999999997</c:v>
                </c:pt>
                <c:pt idx="241">
                  <c:v>58.649997999999997</c:v>
                </c:pt>
                <c:pt idx="242">
                  <c:v>58.649997999999997</c:v>
                </c:pt>
                <c:pt idx="243">
                  <c:v>58.649997999999997</c:v>
                </c:pt>
                <c:pt idx="244">
                  <c:v>58.649997999999997</c:v>
                </c:pt>
                <c:pt idx="245">
                  <c:v>58.649997999999997</c:v>
                </c:pt>
                <c:pt idx="246">
                  <c:v>58.649997999999997</c:v>
                </c:pt>
                <c:pt idx="247">
                  <c:v>58.649997999999997</c:v>
                </c:pt>
                <c:pt idx="248">
                  <c:v>58.649997999999997</c:v>
                </c:pt>
                <c:pt idx="249">
                  <c:v>58.649997999999997</c:v>
                </c:pt>
                <c:pt idx="250">
                  <c:v>58.649997999999997</c:v>
                </c:pt>
                <c:pt idx="251">
                  <c:v>58.649997999999997</c:v>
                </c:pt>
                <c:pt idx="252">
                  <c:v>58.649997999999997</c:v>
                </c:pt>
                <c:pt idx="253">
                  <c:v>58.649997999999997</c:v>
                </c:pt>
                <c:pt idx="254">
                  <c:v>58.649997999999997</c:v>
                </c:pt>
                <c:pt idx="255">
                  <c:v>58.649997999999997</c:v>
                </c:pt>
                <c:pt idx="256">
                  <c:v>58.649997999999997</c:v>
                </c:pt>
                <c:pt idx="257">
                  <c:v>58.649997999999997</c:v>
                </c:pt>
                <c:pt idx="258">
                  <c:v>58.649997999999997</c:v>
                </c:pt>
                <c:pt idx="259">
                  <c:v>58.649997999999997</c:v>
                </c:pt>
                <c:pt idx="260">
                  <c:v>58.649997999999997</c:v>
                </c:pt>
                <c:pt idx="261">
                  <c:v>58.649997999999997</c:v>
                </c:pt>
                <c:pt idx="262">
                  <c:v>58.649997999999997</c:v>
                </c:pt>
                <c:pt idx="263">
                  <c:v>58.649997999999997</c:v>
                </c:pt>
                <c:pt idx="264">
                  <c:v>58.649997999999997</c:v>
                </c:pt>
                <c:pt idx="265">
                  <c:v>58.649997999999997</c:v>
                </c:pt>
                <c:pt idx="266">
                  <c:v>58.649997999999997</c:v>
                </c:pt>
                <c:pt idx="267">
                  <c:v>58.649997999999997</c:v>
                </c:pt>
                <c:pt idx="268">
                  <c:v>58.649997999999997</c:v>
                </c:pt>
                <c:pt idx="269">
                  <c:v>58.649997999999997</c:v>
                </c:pt>
                <c:pt idx="270">
                  <c:v>58.649997999999997</c:v>
                </c:pt>
                <c:pt idx="271">
                  <c:v>58.649997999999997</c:v>
                </c:pt>
                <c:pt idx="272">
                  <c:v>58.649997999999997</c:v>
                </c:pt>
                <c:pt idx="273">
                  <c:v>58.649997999999997</c:v>
                </c:pt>
                <c:pt idx="274">
                  <c:v>58.649997999999997</c:v>
                </c:pt>
                <c:pt idx="275">
                  <c:v>58.649997999999997</c:v>
                </c:pt>
                <c:pt idx="276">
                  <c:v>58.649997999999997</c:v>
                </c:pt>
                <c:pt idx="277">
                  <c:v>58.649997999999997</c:v>
                </c:pt>
                <c:pt idx="278">
                  <c:v>58.649997999999997</c:v>
                </c:pt>
                <c:pt idx="279">
                  <c:v>58.649997999999997</c:v>
                </c:pt>
                <c:pt idx="280">
                  <c:v>58.649997999999997</c:v>
                </c:pt>
                <c:pt idx="281">
                  <c:v>58.649997999999997</c:v>
                </c:pt>
                <c:pt idx="282">
                  <c:v>58.649997999999997</c:v>
                </c:pt>
                <c:pt idx="283">
                  <c:v>58.649997999999997</c:v>
                </c:pt>
                <c:pt idx="284">
                  <c:v>58.649997999999997</c:v>
                </c:pt>
                <c:pt idx="285">
                  <c:v>58.649997999999997</c:v>
                </c:pt>
                <c:pt idx="286">
                  <c:v>58.649997999999997</c:v>
                </c:pt>
                <c:pt idx="287">
                  <c:v>58.649997999999997</c:v>
                </c:pt>
                <c:pt idx="288">
                  <c:v>58.649997999999997</c:v>
                </c:pt>
                <c:pt idx="289">
                  <c:v>58.649997999999997</c:v>
                </c:pt>
                <c:pt idx="290">
                  <c:v>58.649997999999997</c:v>
                </c:pt>
                <c:pt idx="291">
                  <c:v>58.649997999999997</c:v>
                </c:pt>
                <c:pt idx="292">
                  <c:v>58.649997999999997</c:v>
                </c:pt>
                <c:pt idx="293">
                  <c:v>58.649997999999997</c:v>
                </c:pt>
                <c:pt idx="294">
                  <c:v>58.649997999999997</c:v>
                </c:pt>
                <c:pt idx="295">
                  <c:v>58.649997999999997</c:v>
                </c:pt>
                <c:pt idx="296">
                  <c:v>58.649997999999997</c:v>
                </c:pt>
                <c:pt idx="297">
                  <c:v>58.649997999999997</c:v>
                </c:pt>
                <c:pt idx="298">
                  <c:v>58.649997999999997</c:v>
                </c:pt>
                <c:pt idx="299">
                  <c:v>58.649997999999997</c:v>
                </c:pt>
                <c:pt idx="300">
                  <c:v>58.649997999999997</c:v>
                </c:pt>
                <c:pt idx="301">
                  <c:v>58.649997999999997</c:v>
                </c:pt>
                <c:pt idx="302">
                  <c:v>58.649997999999997</c:v>
                </c:pt>
                <c:pt idx="303">
                  <c:v>58.649997999999997</c:v>
                </c:pt>
                <c:pt idx="304">
                  <c:v>58.649997999999997</c:v>
                </c:pt>
                <c:pt idx="305">
                  <c:v>58.649997999999997</c:v>
                </c:pt>
                <c:pt idx="306">
                  <c:v>58.649997999999997</c:v>
                </c:pt>
                <c:pt idx="307">
                  <c:v>58.649997999999997</c:v>
                </c:pt>
                <c:pt idx="308">
                  <c:v>58.649997999999997</c:v>
                </c:pt>
                <c:pt idx="309">
                  <c:v>58.649997999999997</c:v>
                </c:pt>
                <c:pt idx="310">
                  <c:v>58.649997999999997</c:v>
                </c:pt>
                <c:pt idx="311">
                  <c:v>58.649997999999997</c:v>
                </c:pt>
                <c:pt idx="312">
                  <c:v>58.649997999999997</c:v>
                </c:pt>
                <c:pt idx="313">
                  <c:v>58.649997999999997</c:v>
                </c:pt>
                <c:pt idx="314">
                  <c:v>58.649997999999997</c:v>
                </c:pt>
                <c:pt idx="315">
                  <c:v>58.649997999999997</c:v>
                </c:pt>
                <c:pt idx="316">
                  <c:v>58.649997999999997</c:v>
                </c:pt>
                <c:pt idx="317">
                  <c:v>58.649997999999997</c:v>
                </c:pt>
                <c:pt idx="318">
                  <c:v>58.649997999999997</c:v>
                </c:pt>
                <c:pt idx="319">
                  <c:v>58.649997999999997</c:v>
                </c:pt>
                <c:pt idx="320">
                  <c:v>58.649997999999997</c:v>
                </c:pt>
                <c:pt idx="321">
                  <c:v>58.649997999999997</c:v>
                </c:pt>
                <c:pt idx="322">
                  <c:v>58.649997999999997</c:v>
                </c:pt>
                <c:pt idx="323">
                  <c:v>58.649997999999997</c:v>
                </c:pt>
                <c:pt idx="324">
                  <c:v>58.649997999999997</c:v>
                </c:pt>
                <c:pt idx="325">
                  <c:v>58.649997999999997</c:v>
                </c:pt>
                <c:pt idx="326">
                  <c:v>58.649997999999997</c:v>
                </c:pt>
                <c:pt idx="327">
                  <c:v>58.649997999999997</c:v>
                </c:pt>
                <c:pt idx="328">
                  <c:v>58.649997999999997</c:v>
                </c:pt>
                <c:pt idx="329">
                  <c:v>58.649997999999997</c:v>
                </c:pt>
                <c:pt idx="330">
                  <c:v>58.649997999999997</c:v>
                </c:pt>
                <c:pt idx="331">
                  <c:v>58.649997999999997</c:v>
                </c:pt>
                <c:pt idx="332">
                  <c:v>58.649997999999997</c:v>
                </c:pt>
                <c:pt idx="333">
                  <c:v>58.649997999999997</c:v>
                </c:pt>
                <c:pt idx="334">
                  <c:v>58.649997999999997</c:v>
                </c:pt>
                <c:pt idx="335">
                  <c:v>58.649997999999997</c:v>
                </c:pt>
                <c:pt idx="336">
                  <c:v>58.649997999999997</c:v>
                </c:pt>
                <c:pt idx="337">
                  <c:v>58.649997999999997</c:v>
                </c:pt>
                <c:pt idx="338">
                  <c:v>58.649997999999997</c:v>
                </c:pt>
                <c:pt idx="339">
                  <c:v>58.649997999999997</c:v>
                </c:pt>
                <c:pt idx="340">
                  <c:v>58.649997999999997</c:v>
                </c:pt>
                <c:pt idx="341">
                  <c:v>58.649997999999997</c:v>
                </c:pt>
                <c:pt idx="342">
                  <c:v>58.649997999999997</c:v>
                </c:pt>
                <c:pt idx="343">
                  <c:v>58.649997999999997</c:v>
                </c:pt>
                <c:pt idx="344">
                  <c:v>58.649997999999997</c:v>
                </c:pt>
                <c:pt idx="345">
                  <c:v>58.649997999999997</c:v>
                </c:pt>
                <c:pt idx="346">
                  <c:v>58.649997999999997</c:v>
                </c:pt>
                <c:pt idx="347">
                  <c:v>58.649997999999997</c:v>
                </c:pt>
                <c:pt idx="348">
                  <c:v>58.649997999999997</c:v>
                </c:pt>
                <c:pt idx="349">
                  <c:v>58.649997999999997</c:v>
                </c:pt>
                <c:pt idx="350">
                  <c:v>58.649997999999997</c:v>
                </c:pt>
                <c:pt idx="351">
                  <c:v>58.649997999999997</c:v>
                </c:pt>
                <c:pt idx="352">
                  <c:v>58.649997999999997</c:v>
                </c:pt>
                <c:pt idx="353">
                  <c:v>58.649997999999997</c:v>
                </c:pt>
                <c:pt idx="354">
                  <c:v>58.649997999999997</c:v>
                </c:pt>
                <c:pt idx="355">
                  <c:v>58.649997999999997</c:v>
                </c:pt>
                <c:pt idx="356">
                  <c:v>58.649997999999997</c:v>
                </c:pt>
                <c:pt idx="357">
                  <c:v>58.649997999999997</c:v>
                </c:pt>
                <c:pt idx="358">
                  <c:v>58.649997999999997</c:v>
                </c:pt>
                <c:pt idx="359">
                  <c:v>58.649997999999997</c:v>
                </c:pt>
                <c:pt idx="360">
                  <c:v>58.649997999999997</c:v>
                </c:pt>
                <c:pt idx="361">
                  <c:v>58.649997999999997</c:v>
                </c:pt>
                <c:pt idx="362">
                  <c:v>58.649997999999997</c:v>
                </c:pt>
                <c:pt idx="363">
                  <c:v>58.649997999999997</c:v>
                </c:pt>
                <c:pt idx="364">
                  <c:v>58.649997999999997</c:v>
                </c:pt>
                <c:pt idx="365">
                  <c:v>58.649997999999997</c:v>
                </c:pt>
                <c:pt idx="366">
                  <c:v>58.649997999999997</c:v>
                </c:pt>
                <c:pt idx="367">
                  <c:v>58.649997999999997</c:v>
                </c:pt>
                <c:pt idx="368">
                  <c:v>58.649997999999997</c:v>
                </c:pt>
                <c:pt idx="369">
                  <c:v>58.649997999999997</c:v>
                </c:pt>
                <c:pt idx="370">
                  <c:v>58.649997999999997</c:v>
                </c:pt>
                <c:pt idx="371">
                  <c:v>58.649997999999997</c:v>
                </c:pt>
                <c:pt idx="372">
                  <c:v>58.649997999999997</c:v>
                </c:pt>
                <c:pt idx="373">
                  <c:v>58.649997999999997</c:v>
                </c:pt>
                <c:pt idx="374">
                  <c:v>58.649997999999997</c:v>
                </c:pt>
                <c:pt idx="375">
                  <c:v>58.649997999999997</c:v>
                </c:pt>
                <c:pt idx="376">
                  <c:v>58.649997999999997</c:v>
                </c:pt>
                <c:pt idx="377">
                  <c:v>58.649997999999997</c:v>
                </c:pt>
                <c:pt idx="378">
                  <c:v>58.649997999999997</c:v>
                </c:pt>
                <c:pt idx="379">
                  <c:v>58.649997999999997</c:v>
                </c:pt>
                <c:pt idx="380">
                  <c:v>58.649997999999997</c:v>
                </c:pt>
                <c:pt idx="381">
                  <c:v>58.649997999999997</c:v>
                </c:pt>
                <c:pt idx="382">
                  <c:v>58.649997999999997</c:v>
                </c:pt>
                <c:pt idx="383">
                  <c:v>58.649997999999997</c:v>
                </c:pt>
                <c:pt idx="384">
                  <c:v>58.649997999999997</c:v>
                </c:pt>
                <c:pt idx="385">
                  <c:v>58.649997999999997</c:v>
                </c:pt>
                <c:pt idx="386">
                  <c:v>58.649997999999997</c:v>
                </c:pt>
                <c:pt idx="387">
                  <c:v>58.649997999999997</c:v>
                </c:pt>
                <c:pt idx="388">
                  <c:v>58.649997999999997</c:v>
                </c:pt>
                <c:pt idx="389">
                  <c:v>58.649997999999997</c:v>
                </c:pt>
                <c:pt idx="390">
                  <c:v>58.649997999999997</c:v>
                </c:pt>
                <c:pt idx="391">
                  <c:v>58.649997999999997</c:v>
                </c:pt>
                <c:pt idx="392">
                  <c:v>58.649997999999997</c:v>
                </c:pt>
                <c:pt idx="393">
                  <c:v>58.649997999999997</c:v>
                </c:pt>
                <c:pt idx="394">
                  <c:v>58.649997999999997</c:v>
                </c:pt>
                <c:pt idx="395">
                  <c:v>58.649997999999997</c:v>
                </c:pt>
                <c:pt idx="396">
                  <c:v>58.649997999999997</c:v>
                </c:pt>
                <c:pt idx="397">
                  <c:v>58.649997999999997</c:v>
                </c:pt>
                <c:pt idx="398">
                  <c:v>58.649997999999997</c:v>
                </c:pt>
                <c:pt idx="399">
                  <c:v>58.649997999999997</c:v>
                </c:pt>
                <c:pt idx="400">
                  <c:v>58.649997999999997</c:v>
                </c:pt>
                <c:pt idx="401">
                  <c:v>58.649997999999997</c:v>
                </c:pt>
                <c:pt idx="402">
                  <c:v>58.649997999999997</c:v>
                </c:pt>
                <c:pt idx="403">
                  <c:v>58.649997999999997</c:v>
                </c:pt>
                <c:pt idx="404">
                  <c:v>58.649997999999997</c:v>
                </c:pt>
                <c:pt idx="405">
                  <c:v>58.649997999999997</c:v>
                </c:pt>
                <c:pt idx="406">
                  <c:v>58.649997999999997</c:v>
                </c:pt>
                <c:pt idx="407">
                  <c:v>58.649997999999997</c:v>
                </c:pt>
                <c:pt idx="408">
                  <c:v>58.649997999999997</c:v>
                </c:pt>
                <c:pt idx="409">
                  <c:v>58.649997999999997</c:v>
                </c:pt>
                <c:pt idx="410">
                  <c:v>58.649997999999997</c:v>
                </c:pt>
                <c:pt idx="411">
                  <c:v>58.649997999999997</c:v>
                </c:pt>
                <c:pt idx="412">
                  <c:v>58.649997999999997</c:v>
                </c:pt>
                <c:pt idx="413">
                  <c:v>58.649997999999997</c:v>
                </c:pt>
                <c:pt idx="414">
                  <c:v>58.649997999999997</c:v>
                </c:pt>
                <c:pt idx="415">
                  <c:v>58.649997999999997</c:v>
                </c:pt>
                <c:pt idx="416">
                  <c:v>58.649997999999997</c:v>
                </c:pt>
                <c:pt idx="417">
                  <c:v>58.649997999999997</c:v>
                </c:pt>
                <c:pt idx="418">
                  <c:v>58.649997999999997</c:v>
                </c:pt>
                <c:pt idx="419">
                  <c:v>58.649997999999997</c:v>
                </c:pt>
                <c:pt idx="420">
                  <c:v>58.649997999999997</c:v>
                </c:pt>
                <c:pt idx="421">
                  <c:v>58.649997999999997</c:v>
                </c:pt>
                <c:pt idx="422">
                  <c:v>58.649997999999997</c:v>
                </c:pt>
                <c:pt idx="423">
                  <c:v>58.649997999999997</c:v>
                </c:pt>
                <c:pt idx="424">
                  <c:v>58.649997999999997</c:v>
                </c:pt>
                <c:pt idx="425">
                  <c:v>58.649997999999997</c:v>
                </c:pt>
                <c:pt idx="426">
                  <c:v>58.649997999999997</c:v>
                </c:pt>
                <c:pt idx="427">
                  <c:v>58.649997999999997</c:v>
                </c:pt>
                <c:pt idx="428">
                  <c:v>58.649997999999997</c:v>
                </c:pt>
                <c:pt idx="429">
                  <c:v>58.649997999999997</c:v>
                </c:pt>
                <c:pt idx="430">
                  <c:v>58.649997999999997</c:v>
                </c:pt>
                <c:pt idx="431">
                  <c:v>58.649997999999997</c:v>
                </c:pt>
                <c:pt idx="432">
                  <c:v>58.649997999999997</c:v>
                </c:pt>
                <c:pt idx="433">
                  <c:v>58.649997999999997</c:v>
                </c:pt>
                <c:pt idx="434">
                  <c:v>58.649997999999997</c:v>
                </c:pt>
                <c:pt idx="435">
                  <c:v>58.649997999999997</c:v>
                </c:pt>
                <c:pt idx="436">
                  <c:v>58.649997999999997</c:v>
                </c:pt>
                <c:pt idx="437">
                  <c:v>58.649997999999997</c:v>
                </c:pt>
                <c:pt idx="438">
                  <c:v>58.649997999999997</c:v>
                </c:pt>
                <c:pt idx="439">
                  <c:v>58.649997999999997</c:v>
                </c:pt>
                <c:pt idx="440">
                  <c:v>58.649997999999997</c:v>
                </c:pt>
                <c:pt idx="441">
                  <c:v>58.649997999999997</c:v>
                </c:pt>
                <c:pt idx="442">
                  <c:v>58.649997999999997</c:v>
                </c:pt>
                <c:pt idx="443">
                  <c:v>58.649997999999997</c:v>
                </c:pt>
                <c:pt idx="444">
                  <c:v>58.649997999999997</c:v>
                </c:pt>
                <c:pt idx="445">
                  <c:v>58.649997999999997</c:v>
                </c:pt>
                <c:pt idx="446">
                  <c:v>58.649997999999997</c:v>
                </c:pt>
                <c:pt idx="447">
                  <c:v>58.649997999999997</c:v>
                </c:pt>
                <c:pt idx="448">
                  <c:v>58.649997999999997</c:v>
                </c:pt>
                <c:pt idx="449">
                  <c:v>58.649997999999997</c:v>
                </c:pt>
                <c:pt idx="450">
                  <c:v>58.649997999999997</c:v>
                </c:pt>
                <c:pt idx="451">
                  <c:v>58.649997999999997</c:v>
                </c:pt>
                <c:pt idx="452">
                  <c:v>58.649997999999997</c:v>
                </c:pt>
                <c:pt idx="453">
                  <c:v>58.649997999999997</c:v>
                </c:pt>
                <c:pt idx="454">
                  <c:v>58.649997999999997</c:v>
                </c:pt>
                <c:pt idx="455">
                  <c:v>58.649997999999997</c:v>
                </c:pt>
                <c:pt idx="456">
                  <c:v>58.649997999999997</c:v>
                </c:pt>
                <c:pt idx="457">
                  <c:v>58.649997999999997</c:v>
                </c:pt>
                <c:pt idx="458">
                  <c:v>58.649997999999997</c:v>
                </c:pt>
                <c:pt idx="459">
                  <c:v>58.649997999999997</c:v>
                </c:pt>
                <c:pt idx="460">
                  <c:v>58.649997999999997</c:v>
                </c:pt>
                <c:pt idx="461">
                  <c:v>58.649997999999997</c:v>
                </c:pt>
                <c:pt idx="462">
                  <c:v>58.649997999999997</c:v>
                </c:pt>
                <c:pt idx="463">
                  <c:v>58.649997999999997</c:v>
                </c:pt>
                <c:pt idx="464">
                  <c:v>58.649997999999997</c:v>
                </c:pt>
                <c:pt idx="465">
                  <c:v>58.649997999999997</c:v>
                </c:pt>
                <c:pt idx="466">
                  <c:v>58.649997999999997</c:v>
                </c:pt>
                <c:pt idx="467">
                  <c:v>58.649997999999997</c:v>
                </c:pt>
                <c:pt idx="468">
                  <c:v>58.649997999999997</c:v>
                </c:pt>
                <c:pt idx="469">
                  <c:v>58.649997999999997</c:v>
                </c:pt>
                <c:pt idx="470">
                  <c:v>58.649997999999997</c:v>
                </c:pt>
                <c:pt idx="471">
                  <c:v>58.649997999999997</c:v>
                </c:pt>
                <c:pt idx="472">
                  <c:v>58.649997999999997</c:v>
                </c:pt>
                <c:pt idx="473">
                  <c:v>58.649997999999997</c:v>
                </c:pt>
                <c:pt idx="474">
                  <c:v>58.649997999999997</c:v>
                </c:pt>
                <c:pt idx="475">
                  <c:v>58.649997999999997</c:v>
                </c:pt>
                <c:pt idx="476">
                  <c:v>58.649997999999997</c:v>
                </c:pt>
                <c:pt idx="477">
                  <c:v>58.649997999999997</c:v>
                </c:pt>
                <c:pt idx="478">
                  <c:v>58.649997999999997</c:v>
                </c:pt>
                <c:pt idx="479">
                  <c:v>58.649997999999997</c:v>
                </c:pt>
                <c:pt idx="480">
                  <c:v>58.649997999999997</c:v>
                </c:pt>
                <c:pt idx="481">
                  <c:v>58.649997999999997</c:v>
                </c:pt>
                <c:pt idx="482">
                  <c:v>58.649997999999997</c:v>
                </c:pt>
                <c:pt idx="483">
                  <c:v>58.649997999999997</c:v>
                </c:pt>
                <c:pt idx="484">
                  <c:v>58.649997999999997</c:v>
                </c:pt>
                <c:pt idx="485">
                  <c:v>58.649997999999997</c:v>
                </c:pt>
                <c:pt idx="486">
                  <c:v>58.649997999999997</c:v>
                </c:pt>
                <c:pt idx="487">
                  <c:v>58.649997999999997</c:v>
                </c:pt>
                <c:pt idx="488">
                  <c:v>58.649997999999997</c:v>
                </c:pt>
                <c:pt idx="489">
                  <c:v>58.649997999999997</c:v>
                </c:pt>
                <c:pt idx="490">
                  <c:v>58.649997999999997</c:v>
                </c:pt>
                <c:pt idx="491">
                  <c:v>58.649997999999997</c:v>
                </c:pt>
                <c:pt idx="492">
                  <c:v>58.649997999999997</c:v>
                </c:pt>
                <c:pt idx="493">
                  <c:v>58.649997999999997</c:v>
                </c:pt>
                <c:pt idx="494">
                  <c:v>58.649997999999997</c:v>
                </c:pt>
                <c:pt idx="495">
                  <c:v>58.649997999999997</c:v>
                </c:pt>
                <c:pt idx="496">
                  <c:v>58.649997999999997</c:v>
                </c:pt>
                <c:pt idx="497">
                  <c:v>58.649997999999997</c:v>
                </c:pt>
                <c:pt idx="498">
                  <c:v>58.649997999999997</c:v>
                </c:pt>
                <c:pt idx="499">
                  <c:v>58.649997999999997</c:v>
                </c:pt>
                <c:pt idx="500">
                  <c:v>58.649997999999997</c:v>
                </c:pt>
                <c:pt idx="501">
                  <c:v>58.649997999999997</c:v>
                </c:pt>
                <c:pt idx="502">
                  <c:v>58.649997999999997</c:v>
                </c:pt>
                <c:pt idx="503">
                  <c:v>58.649997999999997</c:v>
                </c:pt>
                <c:pt idx="504">
                  <c:v>58.649997999999997</c:v>
                </c:pt>
                <c:pt idx="505">
                  <c:v>58.649997999999997</c:v>
                </c:pt>
                <c:pt idx="506">
                  <c:v>58.649997999999997</c:v>
                </c:pt>
                <c:pt idx="507">
                  <c:v>58.649997999999997</c:v>
                </c:pt>
                <c:pt idx="508">
                  <c:v>58.649997999999997</c:v>
                </c:pt>
                <c:pt idx="509">
                  <c:v>58.649997999999997</c:v>
                </c:pt>
                <c:pt idx="510">
                  <c:v>58.649997999999997</c:v>
                </c:pt>
                <c:pt idx="511">
                  <c:v>58.649997999999997</c:v>
                </c:pt>
                <c:pt idx="512">
                  <c:v>58.649997999999997</c:v>
                </c:pt>
                <c:pt idx="513">
                  <c:v>58.649997999999997</c:v>
                </c:pt>
                <c:pt idx="514">
                  <c:v>58.649997999999997</c:v>
                </c:pt>
                <c:pt idx="515">
                  <c:v>58.649997999999997</c:v>
                </c:pt>
                <c:pt idx="516">
                  <c:v>58.649997999999997</c:v>
                </c:pt>
                <c:pt idx="517">
                  <c:v>58.649997999999997</c:v>
                </c:pt>
                <c:pt idx="518">
                  <c:v>58.649997999999997</c:v>
                </c:pt>
                <c:pt idx="519">
                  <c:v>58.649997999999997</c:v>
                </c:pt>
                <c:pt idx="520">
                  <c:v>58.649997999999997</c:v>
                </c:pt>
                <c:pt idx="521">
                  <c:v>58.649997999999997</c:v>
                </c:pt>
                <c:pt idx="522">
                  <c:v>58.649997999999997</c:v>
                </c:pt>
                <c:pt idx="523">
                  <c:v>58.649997999999997</c:v>
                </c:pt>
                <c:pt idx="524">
                  <c:v>58.649997999999997</c:v>
                </c:pt>
                <c:pt idx="525">
                  <c:v>58.649997999999997</c:v>
                </c:pt>
                <c:pt idx="526">
                  <c:v>58.649997999999997</c:v>
                </c:pt>
                <c:pt idx="527">
                  <c:v>58.649997999999997</c:v>
                </c:pt>
                <c:pt idx="528">
                  <c:v>58.649997999999997</c:v>
                </c:pt>
                <c:pt idx="529">
                  <c:v>58.649997999999997</c:v>
                </c:pt>
                <c:pt idx="530">
                  <c:v>58.649997999999997</c:v>
                </c:pt>
                <c:pt idx="531">
                  <c:v>58.649997999999997</c:v>
                </c:pt>
                <c:pt idx="532">
                  <c:v>58.649997999999997</c:v>
                </c:pt>
                <c:pt idx="533">
                  <c:v>58.649997999999997</c:v>
                </c:pt>
                <c:pt idx="534">
                  <c:v>58.649997999999997</c:v>
                </c:pt>
                <c:pt idx="535">
                  <c:v>58.649997999999997</c:v>
                </c:pt>
                <c:pt idx="536">
                  <c:v>58.649997999999997</c:v>
                </c:pt>
                <c:pt idx="537">
                  <c:v>58.649997999999997</c:v>
                </c:pt>
                <c:pt idx="538">
                  <c:v>58.649997999999997</c:v>
                </c:pt>
                <c:pt idx="539">
                  <c:v>58.649997999999997</c:v>
                </c:pt>
                <c:pt idx="540">
                  <c:v>58.649997999999997</c:v>
                </c:pt>
                <c:pt idx="541">
                  <c:v>58.649997999999997</c:v>
                </c:pt>
                <c:pt idx="542">
                  <c:v>58.649997999999997</c:v>
                </c:pt>
                <c:pt idx="543">
                  <c:v>58.649997999999997</c:v>
                </c:pt>
                <c:pt idx="544">
                  <c:v>58.649997999999997</c:v>
                </c:pt>
                <c:pt idx="545">
                  <c:v>58.649997999999997</c:v>
                </c:pt>
                <c:pt idx="546">
                  <c:v>58.649997999999997</c:v>
                </c:pt>
                <c:pt idx="547">
                  <c:v>58.649997999999997</c:v>
                </c:pt>
                <c:pt idx="548">
                  <c:v>58.649997999999997</c:v>
                </c:pt>
                <c:pt idx="549">
                  <c:v>58.649997999999997</c:v>
                </c:pt>
                <c:pt idx="550">
                  <c:v>58.649997999999997</c:v>
                </c:pt>
                <c:pt idx="551">
                  <c:v>58.649997999999997</c:v>
                </c:pt>
                <c:pt idx="552">
                  <c:v>58.649997999999997</c:v>
                </c:pt>
                <c:pt idx="553">
                  <c:v>58.649997999999997</c:v>
                </c:pt>
                <c:pt idx="554">
                  <c:v>58.649997999999997</c:v>
                </c:pt>
                <c:pt idx="555">
                  <c:v>58.649997999999997</c:v>
                </c:pt>
                <c:pt idx="556">
                  <c:v>58.649997999999997</c:v>
                </c:pt>
                <c:pt idx="557">
                  <c:v>58.649997999999997</c:v>
                </c:pt>
                <c:pt idx="558">
                  <c:v>58.649997999999997</c:v>
                </c:pt>
                <c:pt idx="559">
                  <c:v>58.649997999999997</c:v>
                </c:pt>
                <c:pt idx="560">
                  <c:v>58.649997999999997</c:v>
                </c:pt>
                <c:pt idx="561">
                  <c:v>58.649997999999997</c:v>
                </c:pt>
                <c:pt idx="562">
                  <c:v>58.649997999999997</c:v>
                </c:pt>
                <c:pt idx="563">
                  <c:v>58.649997999999997</c:v>
                </c:pt>
                <c:pt idx="564">
                  <c:v>58.649997999999997</c:v>
                </c:pt>
                <c:pt idx="565">
                  <c:v>58.649997999999997</c:v>
                </c:pt>
                <c:pt idx="566">
                  <c:v>58.649997999999997</c:v>
                </c:pt>
                <c:pt idx="567">
                  <c:v>58.649997999999997</c:v>
                </c:pt>
                <c:pt idx="568">
                  <c:v>58.649997999999997</c:v>
                </c:pt>
                <c:pt idx="569">
                  <c:v>58.649997999999997</c:v>
                </c:pt>
                <c:pt idx="570">
                  <c:v>58.649997999999997</c:v>
                </c:pt>
                <c:pt idx="571">
                  <c:v>58.649997999999997</c:v>
                </c:pt>
                <c:pt idx="572">
                  <c:v>58.649997999999997</c:v>
                </c:pt>
                <c:pt idx="573">
                  <c:v>58.649997999999997</c:v>
                </c:pt>
                <c:pt idx="574">
                  <c:v>58.649997999999997</c:v>
                </c:pt>
                <c:pt idx="575">
                  <c:v>58.649997999999997</c:v>
                </c:pt>
                <c:pt idx="576">
                  <c:v>58.649997999999997</c:v>
                </c:pt>
                <c:pt idx="577">
                  <c:v>58.649997999999997</c:v>
                </c:pt>
                <c:pt idx="578">
                  <c:v>58.649997999999997</c:v>
                </c:pt>
                <c:pt idx="579">
                  <c:v>58.649997999999997</c:v>
                </c:pt>
                <c:pt idx="580">
                  <c:v>58.649997999999997</c:v>
                </c:pt>
                <c:pt idx="581">
                  <c:v>58.649997999999997</c:v>
                </c:pt>
                <c:pt idx="582">
                  <c:v>58.649997999999997</c:v>
                </c:pt>
                <c:pt idx="583">
                  <c:v>58.649997999999997</c:v>
                </c:pt>
                <c:pt idx="584">
                  <c:v>58.649997999999997</c:v>
                </c:pt>
                <c:pt idx="585">
                  <c:v>58.649997999999997</c:v>
                </c:pt>
                <c:pt idx="586">
                  <c:v>58.649997999999997</c:v>
                </c:pt>
                <c:pt idx="587">
                  <c:v>58.649997999999997</c:v>
                </c:pt>
                <c:pt idx="588">
                  <c:v>58.649997999999997</c:v>
                </c:pt>
                <c:pt idx="589">
                  <c:v>58.649997999999997</c:v>
                </c:pt>
                <c:pt idx="590">
                  <c:v>58.649997999999997</c:v>
                </c:pt>
                <c:pt idx="591">
                  <c:v>58.649997999999997</c:v>
                </c:pt>
                <c:pt idx="592">
                  <c:v>58.649997999999997</c:v>
                </c:pt>
                <c:pt idx="593">
                  <c:v>58.649997999999997</c:v>
                </c:pt>
                <c:pt idx="594">
                  <c:v>58.649997999999997</c:v>
                </c:pt>
                <c:pt idx="595">
                  <c:v>58.649997999999997</c:v>
                </c:pt>
                <c:pt idx="596">
                  <c:v>58.649997999999997</c:v>
                </c:pt>
                <c:pt idx="597">
                  <c:v>58.649997999999997</c:v>
                </c:pt>
                <c:pt idx="598">
                  <c:v>58.649997999999997</c:v>
                </c:pt>
                <c:pt idx="599">
                  <c:v>58.649997999999997</c:v>
                </c:pt>
                <c:pt idx="600">
                  <c:v>58.649997999999997</c:v>
                </c:pt>
                <c:pt idx="601">
                  <c:v>58.649997999999997</c:v>
                </c:pt>
                <c:pt idx="602">
                  <c:v>58.649997999999997</c:v>
                </c:pt>
                <c:pt idx="603">
                  <c:v>58.649997999999997</c:v>
                </c:pt>
                <c:pt idx="604">
                  <c:v>58.649997999999997</c:v>
                </c:pt>
                <c:pt idx="605">
                  <c:v>58.649997999999997</c:v>
                </c:pt>
                <c:pt idx="606">
                  <c:v>58.649997999999997</c:v>
                </c:pt>
                <c:pt idx="607">
                  <c:v>58.649997999999997</c:v>
                </c:pt>
                <c:pt idx="608">
                  <c:v>58.649997999999997</c:v>
                </c:pt>
                <c:pt idx="609">
                  <c:v>58.649997999999997</c:v>
                </c:pt>
                <c:pt idx="610">
                  <c:v>58.649997999999997</c:v>
                </c:pt>
                <c:pt idx="611">
                  <c:v>58.649997999999997</c:v>
                </c:pt>
                <c:pt idx="612">
                  <c:v>58.649997999999997</c:v>
                </c:pt>
                <c:pt idx="613">
                  <c:v>58.649997999999997</c:v>
                </c:pt>
                <c:pt idx="614">
                  <c:v>58.649997999999997</c:v>
                </c:pt>
                <c:pt idx="615">
                  <c:v>58.649997999999997</c:v>
                </c:pt>
                <c:pt idx="616">
                  <c:v>58.649997999999997</c:v>
                </c:pt>
                <c:pt idx="617">
                  <c:v>58.649997999999997</c:v>
                </c:pt>
                <c:pt idx="618">
                  <c:v>58.649997999999997</c:v>
                </c:pt>
                <c:pt idx="619">
                  <c:v>58.649997999999997</c:v>
                </c:pt>
                <c:pt idx="620">
                  <c:v>58.649997999999997</c:v>
                </c:pt>
                <c:pt idx="621">
                  <c:v>58.649997999999997</c:v>
                </c:pt>
                <c:pt idx="622">
                  <c:v>58.649997999999997</c:v>
                </c:pt>
                <c:pt idx="623">
                  <c:v>58.649997999999997</c:v>
                </c:pt>
                <c:pt idx="624">
                  <c:v>58.649997999999997</c:v>
                </c:pt>
                <c:pt idx="625">
                  <c:v>58.649997999999997</c:v>
                </c:pt>
                <c:pt idx="626">
                  <c:v>58.649997999999997</c:v>
                </c:pt>
                <c:pt idx="627">
                  <c:v>58.649997999999997</c:v>
                </c:pt>
                <c:pt idx="628">
                  <c:v>58.649997999999997</c:v>
                </c:pt>
                <c:pt idx="629">
                  <c:v>58.649997999999997</c:v>
                </c:pt>
                <c:pt idx="630">
                  <c:v>58.649997999999997</c:v>
                </c:pt>
                <c:pt idx="631">
                  <c:v>58.649997999999997</c:v>
                </c:pt>
                <c:pt idx="632">
                  <c:v>58.649997999999997</c:v>
                </c:pt>
                <c:pt idx="633">
                  <c:v>58.649997999999997</c:v>
                </c:pt>
                <c:pt idx="634">
                  <c:v>58.649997999999997</c:v>
                </c:pt>
                <c:pt idx="635">
                  <c:v>58.649997999999997</c:v>
                </c:pt>
                <c:pt idx="636">
                  <c:v>58.649997999999997</c:v>
                </c:pt>
                <c:pt idx="637">
                  <c:v>58.649997999999997</c:v>
                </c:pt>
                <c:pt idx="638">
                  <c:v>58.649997999999997</c:v>
                </c:pt>
                <c:pt idx="639">
                  <c:v>58.649997999999997</c:v>
                </c:pt>
                <c:pt idx="640">
                  <c:v>58.649997999999997</c:v>
                </c:pt>
                <c:pt idx="641">
                  <c:v>58.649997999999997</c:v>
                </c:pt>
                <c:pt idx="642">
                  <c:v>58.649997999999997</c:v>
                </c:pt>
                <c:pt idx="643">
                  <c:v>58.649997999999997</c:v>
                </c:pt>
                <c:pt idx="644">
                  <c:v>58.649997999999997</c:v>
                </c:pt>
                <c:pt idx="645">
                  <c:v>58.649997999999997</c:v>
                </c:pt>
                <c:pt idx="646">
                  <c:v>58.649997999999997</c:v>
                </c:pt>
                <c:pt idx="647">
                  <c:v>58.649997999999997</c:v>
                </c:pt>
                <c:pt idx="648">
                  <c:v>58.649997999999997</c:v>
                </c:pt>
                <c:pt idx="649">
                  <c:v>58.649997999999997</c:v>
                </c:pt>
                <c:pt idx="650">
                  <c:v>58.649997999999997</c:v>
                </c:pt>
                <c:pt idx="651">
                  <c:v>58.649997999999997</c:v>
                </c:pt>
                <c:pt idx="652">
                  <c:v>58.649997999999997</c:v>
                </c:pt>
                <c:pt idx="653">
                  <c:v>58.649997999999997</c:v>
                </c:pt>
                <c:pt idx="654">
                  <c:v>58.649997999999997</c:v>
                </c:pt>
                <c:pt idx="655">
                  <c:v>58.649997999999997</c:v>
                </c:pt>
                <c:pt idx="656">
                  <c:v>58.649997999999997</c:v>
                </c:pt>
                <c:pt idx="657">
                  <c:v>58.649997999999997</c:v>
                </c:pt>
                <c:pt idx="658">
                  <c:v>58.649997999999997</c:v>
                </c:pt>
                <c:pt idx="659">
                  <c:v>58.649997999999997</c:v>
                </c:pt>
                <c:pt idx="660">
                  <c:v>58.649997999999997</c:v>
                </c:pt>
                <c:pt idx="661">
                  <c:v>58.649997999999997</c:v>
                </c:pt>
                <c:pt idx="662">
                  <c:v>58.649997999999997</c:v>
                </c:pt>
                <c:pt idx="663">
                  <c:v>58.649997999999997</c:v>
                </c:pt>
                <c:pt idx="664">
                  <c:v>58.649997999999997</c:v>
                </c:pt>
                <c:pt idx="665">
                  <c:v>58.649997999999997</c:v>
                </c:pt>
                <c:pt idx="666">
                  <c:v>58.649997999999997</c:v>
                </c:pt>
                <c:pt idx="667">
                  <c:v>58.649997999999997</c:v>
                </c:pt>
                <c:pt idx="668">
                  <c:v>58.649997999999997</c:v>
                </c:pt>
                <c:pt idx="669">
                  <c:v>58.649997999999997</c:v>
                </c:pt>
                <c:pt idx="670">
                  <c:v>58.649997999999997</c:v>
                </c:pt>
                <c:pt idx="671">
                  <c:v>58.649997999999997</c:v>
                </c:pt>
                <c:pt idx="672">
                  <c:v>58.649997999999997</c:v>
                </c:pt>
                <c:pt idx="673">
                  <c:v>58.649997999999997</c:v>
                </c:pt>
                <c:pt idx="674">
                  <c:v>58.649997999999997</c:v>
                </c:pt>
                <c:pt idx="675">
                  <c:v>58.649997999999997</c:v>
                </c:pt>
                <c:pt idx="676">
                  <c:v>58.649997999999997</c:v>
                </c:pt>
                <c:pt idx="677">
                  <c:v>58.649997999999997</c:v>
                </c:pt>
                <c:pt idx="678">
                  <c:v>58.649997999999997</c:v>
                </c:pt>
                <c:pt idx="679">
                  <c:v>58.649997999999997</c:v>
                </c:pt>
                <c:pt idx="680">
                  <c:v>58.649997999999997</c:v>
                </c:pt>
                <c:pt idx="681">
                  <c:v>58.649997999999997</c:v>
                </c:pt>
                <c:pt idx="682">
                  <c:v>58.649997999999997</c:v>
                </c:pt>
                <c:pt idx="683">
                  <c:v>58.649997999999997</c:v>
                </c:pt>
                <c:pt idx="684">
                  <c:v>58.649997999999997</c:v>
                </c:pt>
                <c:pt idx="685">
                  <c:v>58.649997999999997</c:v>
                </c:pt>
                <c:pt idx="686">
                  <c:v>58.649997999999997</c:v>
                </c:pt>
                <c:pt idx="687">
                  <c:v>58.649997999999997</c:v>
                </c:pt>
                <c:pt idx="688">
                  <c:v>58.649997999999997</c:v>
                </c:pt>
                <c:pt idx="689">
                  <c:v>58.649997999999997</c:v>
                </c:pt>
                <c:pt idx="690">
                  <c:v>58.649997999999997</c:v>
                </c:pt>
                <c:pt idx="691">
                  <c:v>58.649997999999997</c:v>
                </c:pt>
                <c:pt idx="692">
                  <c:v>58.649997999999997</c:v>
                </c:pt>
                <c:pt idx="693">
                  <c:v>58.649997999999997</c:v>
                </c:pt>
                <c:pt idx="694">
                  <c:v>58.649997999999997</c:v>
                </c:pt>
                <c:pt idx="695">
                  <c:v>58.649997999999997</c:v>
                </c:pt>
                <c:pt idx="696">
                  <c:v>58.649997999999997</c:v>
                </c:pt>
                <c:pt idx="697">
                  <c:v>58.649997999999997</c:v>
                </c:pt>
                <c:pt idx="698">
                  <c:v>58.649997999999997</c:v>
                </c:pt>
                <c:pt idx="699">
                  <c:v>58.649997999999997</c:v>
                </c:pt>
                <c:pt idx="700">
                  <c:v>58.649997999999997</c:v>
                </c:pt>
                <c:pt idx="701">
                  <c:v>58.649997999999997</c:v>
                </c:pt>
                <c:pt idx="702">
                  <c:v>58.649997999999997</c:v>
                </c:pt>
                <c:pt idx="703">
                  <c:v>58.649997999999997</c:v>
                </c:pt>
                <c:pt idx="704">
                  <c:v>58.649997999999997</c:v>
                </c:pt>
                <c:pt idx="705">
                  <c:v>58.649997999999997</c:v>
                </c:pt>
                <c:pt idx="706">
                  <c:v>58.649997999999997</c:v>
                </c:pt>
                <c:pt idx="707">
                  <c:v>58.649997999999997</c:v>
                </c:pt>
                <c:pt idx="708">
                  <c:v>58.649997999999997</c:v>
                </c:pt>
                <c:pt idx="709">
                  <c:v>58.649997999999997</c:v>
                </c:pt>
                <c:pt idx="710">
                  <c:v>58.649997999999997</c:v>
                </c:pt>
                <c:pt idx="711">
                  <c:v>58.649997999999997</c:v>
                </c:pt>
                <c:pt idx="712">
                  <c:v>58.649997999999997</c:v>
                </c:pt>
                <c:pt idx="713">
                  <c:v>58.649997999999997</c:v>
                </c:pt>
                <c:pt idx="714">
                  <c:v>58.649997999999997</c:v>
                </c:pt>
                <c:pt idx="715">
                  <c:v>58.649997999999997</c:v>
                </c:pt>
                <c:pt idx="716">
                  <c:v>58.649997999999997</c:v>
                </c:pt>
                <c:pt idx="717">
                  <c:v>58.649997999999997</c:v>
                </c:pt>
                <c:pt idx="718">
                  <c:v>58.649997999999997</c:v>
                </c:pt>
                <c:pt idx="719">
                  <c:v>58.649997999999997</c:v>
                </c:pt>
                <c:pt idx="720">
                  <c:v>58.649997999999997</c:v>
                </c:pt>
                <c:pt idx="721">
                  <c:v>58.649997999999997</c:v>
                </c:pt>
                <c:pt idx="722">
                  <c:v>58.649997999999997</c:v>
                </c:pt>
                <c:pt idx="723">
                  <c:v>58.649997999999997</c:v>
                </c:pt>
                <c:pt idx="724">
                  <c:v>58.649997999999997</c:v>
                </c:pt>
                <c:pt idx="725">
                  <c:v>58.649997999999997</c:v>
                </c:pt>
                <c:pt idx="726">
                  <c:v>58.649997999999997</c:v>
                </c:pt>
                <c:pt idx="727">
                  <c:v>58.649997999999997</c:v>
                </c:pt>
                <c:pt idx="728">
                  <c:v>58.649997999999997</c:v>
                </c:pt>
                <c:pt idx="729">
                  <c:v>58.649997999999997</c:v>
                </c:pt>
                <c:pt idx="730">
                  <c:v>58.649997999999997</c:v>
                </c:pt>
                <c:pt idx="731">
                  <c:v>58.649997999999997</c:v>
                </c:pt>
                <c:pt idx="732">
                  <c:v>58.649997999999997</c:v>
                </c:pt>
                <c:pt idx="733">
                  <c:v>58.649997999999997</c:v>
                </c:pt>
                <c:pt idx="734">
                  <c:v>58.649997999999997</c:v>
                </c:pt>
                <c:pt idx="735">
                  <c:v>58.649997999999997</c:v>
                </c:pt>
                <c:pt idx="736">
                  <c:v>58.649997999999997</c:v>
                </c:pt>
                <c:pt idx="737">
                  <c:v>58.649997999999997</c:v>
                </c:pt>
                <c:pt idx="738">
                  <c:v>58.649997999999997</c:v>
                </c:pt>
                <c:pt idx="739">
                  <c:v>58.649997999999997</c:v>
                </c:pt>
                <c:pt idx="740">
                  <c:v>58.649997999999997</c:v>
                </c:pt>
                <c:pt idx="741">
                  <c:v>58.649997999999997</c:v>
                </c:pt>
                <c:pt idx="742">
                  <c:v>58.649997999999997</c:v>
                </c:pt>
                <c:pt idx="743">
                  <c:v>58.649997999999997</c:v>
                </c:pt>
                <c:pt idx="744">
                  <c:v>58.649997999999997</c:v>
                </c:pt>
                <c:pt idx="745">
                  <c:v>58.649997999999997</c:v>
                </c:pt>
                <c:pt idx="746">
                  <c:v>58.649997999999997</c:v>
                </c:pt>
                <c:pt idx="747">
                  <c:v>58.649997999999997</c:v>
                </c:pt>
                <c:pt idx="748">
                  <c:v>58.649997999999997</c:v>
                </c:pt>
                <c:pt idx="749">
                  <c:v>58.649997999999997</c:v>
                </c:pt>
                <c:pt idx="750">
                  <c:v>58.649997999999997</c:v>
                </c:pt>
                <c:pt idx="751">
                  <c:v>58.649997999999997</c:v>
                </c:pt>
                <c:pt idx="752">
                  <c:v>58.649997999999997</c:v>
                </c:pt>
                <c:pt idx="753">
                  <c:v>58.649997999999997</c:v>
                </c:pt>
                <c:pt idx="754">
                  <c:v>58.649997999999997</c:v>
                </c:pt>
                <c:pt idx="755">
                  <c:v>58.649997999999997</c:v>
                </c:pt>
                <c:pt idx="756">
                  <c:v>58.649997999999997</c:v>
                </c:pt>
                <c:pt idx="757">
                  <c:v>58.649997999999997</c:v>
                </c:pt>
                <c:pt idx="758">
                  <c:v>58.649997999999997</c:v>
                </c:pt>
                <c:pt idx="759">
                  <c:v>58.649997999999997</c:v>
                </c:pt>
                <c:pt idx="760">
                  <c:v>58.649997999999997</c:v>
                </c:pt>
                <c:pt idx="761">
                  <c:v>58.649997999999997</c:v>
                </c:pt>
                <c:pt idx="762">
                  <c:v>58.649997999999997</c:v>
                </c:pt>
                <c:pt idx="763">
                  <c:v>58.649997999999997</c:v>
                </c:pt>
                <c:pt idx="764">
                  <c:v>58.649997999999997</c:v>
                </c:pt>
                <c:pt idx="765">
                  <c:v>58.649997999999997</c:v>
                </c:pt>
                <c:pt idx="766">
                  <c:v>58.649997999999997</c:v>
                </c:pt>
                <c:pt idx="767">
                  <c:v>58.649997999999997</c:v>
                </c:pt>
                <c:pt idx="768">
                  <c:v>58.649997999999997</c:v>
                </c:pt>
                <c:pt idx="769">
                  <c:v>58.649997999999997</c:v>
                </c:pt>
                <c:pt idx="770">
                  <c:v>58.649997999999997</c:v>
                </c:pt>
                <c:pt idx="771">
                  <c:v>58.649997999999997</c:v>
                </c:pt>
                <c:pt idx="772">
                  <c:v>58.649997999999997</c:v>
                </c:pt>
                <c:pt idx="773">
                  <c:v>58.649997999999997</c:v>
                </c:pt>
                <c:pt idx="774">
                  <c:v>58.649997999999997</c:v>
                </c:pt>
                <c:pt idx="775">
                  <c:v>58.649997999999997</c:v>
                </c:pt>
                <c:pt idx="776">
                  <c:v>58.649997999999997</c:v>
                </c:pt>
                <c:pt idx="777">
                  <c:v>58.649997999999997</c:v>
                </c:pt>
                <c:pt idx="778">
                  <c:v>58.649997999999997</c:v>
                </c:pt>
                <c:pt idx="779">
                  <c:v>58.649997999999997</c:v>
                </c:pt>
                <c:pt idx="780">
                  <c:v>58.649997999999997</c:v>
                </c:pt>
                <c:pt idx="781">
                  <c:v>58.649997999999997</c:v>
                </c:pt>
                <c:pt idx="782">
                  <c:v>58.649997999999997</c:v>
                </c:pt>
                <c:pt idx="783">
                  <c:v>58.649997999999997</c:v>
                </c:pt>
                <c:pt idx="784">
                  <c:v>58.649997999999997</c:v>
                </c:pt>
                <c:pt idx="785">
                  <c:v>58.649997999999997</c:v>
                </c:pt>
                <c:pt idx="786">
                  <c:v>58.649997999999997</c:v>
                </c:pt>
                <c:pt idx="787">
                  <c:v>58.649997999999997</c:v>
                </c:pt>
                <c:pt idx="788">
                  <c:v>58.649997999999997</c:v>
                </c:pt>
                <c:pt idx="789">
                  <c:v>58.649997999999997</c:v>
                </c:pt>
                <c:pt idx="790">
                  <c:v>58.649997999999997</c:v>
                </c:pt>
                <c:pt idx="791">
                  <c:v>58.649997999999997</c:v>
                </c:pt>
                <c:pt idx="792">
                  <c:v>58.649997999999997</c:v>
                </c:pt>
                <c:pt idx="793">
                  <c:v>58.649997999999997</c:v>
                </c:pt>
                <c:pt idx="794">
                  <c:v>58.649997999999997</c:v>
                </c:pt>
                <c:pt idx="795">
                  <c:v>58.649997999999997</c:v>
                </c:pt>
                <c:pt idx="796">
                  <c:v>58.649997999999997</c:v>
                </c:pt>
                <c:pt idx="797">
                  <c:v>58.649997999999997</c:v>
                </c:pt>
                <c:pt idx="798">
                  <c:v>58.649997999999997</c:v>
                </c:pt>
                <c:pt idx="799">
                  <c:v>58.649997999999997</c:v>
                </c:pt>
                <c:pt idx="800">
                  <c:v>58.649997999999997</c:v>
                </c:pt>
                <c:pt idx="801">
                  <c:v>58.649997999999997</c:v>
                </c:pt>
                <c:pt idx="802">
                  <c:v>58.649997999999997</c:v>
                </c:pt>
                <c:pt idx="803">
                  <c:v>58.649997999999997</c:v>
                </c:pt>
                <c:pt idx="804">
                  <c:v>58.649997999999997</c:v>
                </c:pt>
                <c:pt idx="805">
                  <c:v>58.649997999999997</c:v>
                </c:pt>
                <c:pt idx="806">
                  <c:v>58.649997999999997</c:v>
                </c:pt>
                <c:pt idx="807">
                  <c:v>58.649997999999997</c:v>
                </c:pt>
                <c:pt idx="808">
                  <c:v>58.649997999999997</c:v>
                </c:pt>
                <c:pt idx="809">
                  <c:v>58.649997999999997</c:v>
                </c:pt>
                <c:pt idx="810">
                  <c:v>58.649997999999997</c:v>
                </c:pt>
                <c:pt idx="811">
                  <c:v>58.649997999999997</c:v>
                </c:pt>
                <c:pt idx="812">
                  <c:v>58.649997999999997</c:v>
                </c:pt>
                <c:pt idx="813">
                  <c:v>58.649997999999997</c:v>
                </c:pt>
                <c:pt idx="814">
                  <c:v>58.649997999999997</c:v>
                </c:pt>
                <c:pt idx="815">
                  <c:v>58.649997999999997</c:v>
                </c:pt>
                <c:pt idx="816">
                  <c:v>58.649997999999997</c:v>
                </c:pt>
                <c:pt idx="817">
                  <c:v>58.649997999999997</c:v>
                </c:pt>
                <c:pt idx="818">
                  <c:v>58.649997999999997</c:v>
                </c:pt>
                <c:pt idx="819">
                  <c:v>58.649997999999997</c:v>
                </c:pt>
                <c:pt idx="820">
                  <c:v>58.649997999999997</c:v>
                </c:pt>
                <c:pt idx="821">
                  <c:v>58.649997999999997</c:v>
                </c:pt>
                <c:pt idx="822">
                  <c:v>58.649997999999997</c:v>
                </c:pt>
                <c:pt idx="823">
                  <c:v>58.649997999999997</c:v>
                </c:pt>
                <c:pt idx="824">
                  <c:v>58.649997999999997</c:v>
                </c:pt>
                <c:pt idx="825">
                  <c:v>58.649997999999997</c:v>
                </c:pt>
                <c:pt idx="826">
                  <c:v>58.649997999999997</c:v>
                </c:pt>
                <c:pt idx="827">
                  <c:v>58.649997999999997</c:v>
                </c:pt>
                <c:pt idx="828">
                  <c:v>58.649997999999997</c:v>
                </c:pt>
                <c:pt idx="829">
                  <c:v>58.649997999999997</c:v>
                </c:pt>
                <c:pt idx="830">
                  <c:v>58.649997999999997</c:v>
                </c:pt>
                <c:pt idx="831">
                  <c:v>58.649997999999997</c:v>
                </c:pt>
                <c:pt idx="832">
                  <c:v>58.649997999999997</c:v>
                </c:pt>
                <c:pt idx="833">
                  <c:v>58.649997999999997</c:v>
                </c:pt>
                <c:pt idx="834">
                  <c:v>58.649997999999997</c:v>
                </c:pt>
                <c:pt idx="835">
                  <c:v>58.649997999999997</c:v>
                </c:pt>
                <c:pt idx="836">
                  <c:v>58.649997999999997</c:v>
                </c:pt>
                <c:pt idx="837">
                  <c:v>58.649997999999997</c:v>
                </c:pt>
                <c:pt idx="838">
                  <c:v>58.649997999999997</c:v>
                </c:pt>
                <c:pt idx="839">
                  <c:v>58.649997999999997</c:v>
                </c:pt>
                <c:pt idx="840">
                  <c:v>58.649997999999997</c:v>
                </c:pt>
                <c:pt idx="841">
                  <c:v>58.649997999999997</c:v>
                </c:pt>
                <c:pt idx="842">
                  <c:v>58.649997999999997</c:v>
                </c:pt>
                <c:pt idx="843">
                  <c:v>58.649997999999997</c:v>
                </c:pt>
                <c:pt idx="844">
                  <c:v>58.649997999999997</c:v>
                </c:pt>
                <c:pt idx="845">
                  <c:v>58.649997999999997</c:v>
                </c:pt>
                <c:pt idx="846">
                  <c:v>58.649997999999997</c:v>
                </c:pt>
                <c:pt idx="847">
                  <c:v>58.649997999999997</c:v>
                </c:pt>
                <c:pt idx="848">
                  <c:v>58.649997999999997</c:v>
                </c:pt>
                <c:pt idx="849">
                  <c:v>58.649997999999997</c:v>
                </c:pt>
                <c:pt idx="850">
                  <c:v>58.649997999999997</c:v>
                </c:pt>
                <c:pt idx="851">
                  <c:v>58.649997999999997</c:v>
                </c:pt>
                <c:pt idx="852">
                  <c:v>58.649997999999997</c:v>
                </c:pt>
                <c:pt idx="853">
                  <c:v>58.649997999999997</c:v>
                </c:pt>
                <c:pt idx="854">
                  <c:v>58.649997999999997</c:v>
                </c:pt>
                <c:pt idx="855">
                  <c:v>58.649997999999997</c:v>
                </c:pt>
                <c:pt idx="856">
                  <c:v>58.649997999999997</c:v>
                </c:pt>
                <c:pt idx="857">
                  <c:v>58.649997999999997</c:v>
                </c:pt>
                <c:pt idx="858">
                  <c:v>58.649997999999997</c:v>
                </c:pt>
                <c:pt idx="859">
                  <c:v>58.649997999999997</c:v>
                </c:pt>
                <c:pt idx="860">
                  <c:v>58.649997999999997</c:v>
                </c:pt>
                <c:pt idx="861">
                  <c:v>58.649997999999997</c:v>
                </c:pt>
                <c:pt idx="862">
                  <c:v>58.649997999999997</c:v>
                </c:pt>
                <c:pt idx="863">
                  <c:v>58.649997999999997</c:v>
                </c:pt>
                <c:pt idx="864">
                  <c:v>58.649997999999997</c:v>
                </c:pt>
                <c:pt idx="865">
                  <c:v>58.649997999999997</c:v>
                </c:pt>
                <c:pt idx="866">
                  <c:v>58.649997999999997</c:v>
                </c:pt>
                <c:pt idx="867">
                  <c:v>58.649997999999997</c:v>
                </c:pt>
                <c:pt idx="868">
                  <c:v>58.649997999999997</c:v>
                </c:pt>
                <c:pt idx="869">
                  <c:v>58.649997999999997</c:v>
                </c:pt>
                <c:pt idx="870">
                  <c:v>58.649997999999997</c:v>
                </c:pt>
                <c:pt idx="871">
                  <c:v>58.649997999999997</c:v>
                </c:pt>
                <c:pt idx="872">
                  <c:v>58.649997999999997</c:v>
                </c:pt>
                <c:pt idx="873">
                  <c:v>58.649997999999997</c:v>
                </c:pt>
                <c:pt idx="874">
                  <c:v>58.649997999999997</c:v>
                </c:pt>
                <c:pt idx="875">
                  <c:v>58.649997999999997</c:v>
                </c:pt>
                <c:pt idx="876">
                  <c:v>58.649997999999997</c:v>
                </c:pt>
                <c:pt idx="877">
                  <c:v>58.649997999999997</c:v>
                </c:pt>
                <c:pt idx="878">
                  <c:v>58.649997999999997</c:v>
                </c:pt>
                <c:pt idx="879">
                  <c:v>58.649997999999997</c:v>
                </c:pt>
                <c:pt idx="880">
                  <c:v>58.649997999999997</c:v>
                </c:pt>
                <c:pt idx="881">
                  <c:v>58.649997999999997</c:v>
                </c:pt>
                <c:pt idx="882">
                  <c:v>58.649997999999997</c:v>
                </c:pt>
                <c:pt idx="883">
                  <c:v>58.649997999999997</c:v>
                </c:pt>
                <c:pt idx="884">
                  <c:v>58.649997999999997</c:v>
                </c:pt>
                <c:pt idx="885">
                  <c:v>58.649997999999997</c:v>
                </c:pt>
                <c:pt idx="886">
                  <c:v>58.649997999999997</c:v>
                </c:pt>
                <c:pt idx="887">
                  <c:v>58.649997999999997</c:v>
                </c:pt>
                <c:pt idx="888">
                  <c:v>58.649997999999997</c:v>
                </c:pt>
                <c:pt idx="889">
                  <c:v>58.649997999999997</c:v>
                </c:pt>
                <c:pt idx="890">
                  <c:v>58.649997999999997</c:v>
                </c:pt>
                <c:pt idx="891">
                  <c:v>58.649997999999997</c:v>
                </c:pt>
                <c:pt idx="892">
                  <c:v>58.649997999999997</c:v>
                </c:pt>
                <c:pt idx="893">
                  <c:v>58.649997999999997</c:v>
                </c:pt>
                <c:pt idx="894">
                  <c:v>58.649997999999997</c:v>
                </c:pt>
                <c:pt idx="895">
                  <c:v>58.649997999999997</c:v>
                </c:pt>
                <c:pt idx="896">
                  <c:v>58.649997999999997</c:v>
                </c:pt>
                <c:pt idx="897">
                  <c:v>58.649997999999997</c:v>
                </c:pt>
                <c:pt idx="898">
                  <c:v>58.649997999999997</c:v>
                </c:pt>
                <c:pt idx="899">
                  <c:v>58.649997999999997</c:v>
                </c:pt>
                <c:pt idx="900">
                  <c:v>58.649997999999997</c:v>
                </c:pt>
                <c:pt idx="901">
                  <c:v>58.649997999999997</c:v>
                </c:pt>
                <c:pt idx="902">
                  <c:v>58.649997999999997</c:v>
                </c:pt>
                <c:pt idx="903">
                  <c:v>58.649997999999997</c:v>
                </c:pt>
                <c:pt idx="904">
                  <c:v>58.649997999999997</c:v>
                </c:pt>
                <c:pt idx="905">
                  <c:v>58.649997999999997</c:v>
                </c:pt>
                <c:pt idx="906">
                  <c:v>58.649997999999997</c:v>
                </c:pt>
                <c:pt idx="907">
                  <c:v>58.649997999999997</c:v>
                </c:pt>
                <c:pt idx="908">
                  <c:v>58.649997999999997</c:v>
                </c:pt>
                <c:pt idx="909">
                  <c:v>58.649997999999997</c:v>
                </c:pt>
                <c:pt idx="910">
                  <c:v>58.649997999999997</c:v>
                </c:pt>
                <c:pt idx="911">
                  <c:v>58.649997999999997</c:v>
                </c:pt>
                <c:pt idx="912">
                  <c:v>58.649997999999997</c:v>
                </c:pt>
                <c:pt idx="913">
                  <c:v>58.649997999999997</c:v>
                </c:pt>
                <c:pt idx="914">
                  <c:v>58.649997999999997</c:v>
                </c:pt>
                <c:pt idx="915">
                  <c:v>58.649997999999997</c:v>
                </c:pt>
                <c:pt idx="916">
                  <c:v>58.649997999999997</c:v>
                </c:pt>
                <c:pt idx="917">
                  <c:v>58.649997999999997</c:v>
                </c:pt>
                <c:pt idx="918">
                  <c:v>58.649997999999997</c:v>
                </c:pt>
                <c:pt idx="919">
                  <c:v>58.649997999999997</c:v>
                </c:pt>
                <c:pt idx="920">
                  <c:v>58.649997999999997</c:v>
                </c:pt>
                <c:pt idx="921">
                  <c:v>58.649997999999997</c:v>
                </c:pt>
                <c:pt idx="922">
                  <c:v>58.649997999999997</c:v>
                </c:pt>
                <c:pt idx="923">
                  <c:v>58.649997999999997</c:v>
                </c:pt>
                <c:pt idx="924">
                  <c:v>58.649997999999997</c:v>
                </c:pt>
                <c:pt idx="925">
                  <c:v>58.649997999999997</c:v>
                </c:pt>
                <c:pt idx="926">
                  <c:v>58.649997999999997</c:v>
                </c:pt>
                <c:pt idx="927">
                  <c:v>58.649997999999997</c:v>
                </c:pt>
                <c:pt idx="928">
                  <c:v>58.649997999999997</c:v>
                </c:pt>
                <c:pt idx="929">
                  <c:v>58.649997999999997</c:v>
                </c:pt>
                <c:pt idx="930">
                  <c:v>58.649997999999997</c:v>
                </c:pt>
                <c:pt idx="931">
                  <c:v>58.649997999999997</c:v>
                </c:pt>
                <c:pt idx="932">
                  <c:v>58.649997999999997</c:v>
                </c:pt>
                <c:pt idx="933">
                  <c:v>58.649997999999997</c:v>
                </c:pt>
                <c:pt idx="934">
                  <c:v>58.649997999999997</c:v>
                </c:pt>
                <c:pt idx="935">
                  <c:v>58.649997999999997</c:v>
                </c:pt>
                <c:pt idx="936">
                  <c:v>58.649997999999997</c:v>
                </c:pt>
                <c:pt idx="937">
                  <c:v>58.649997999999997</c:v>
                </c:pt>
                <c:pt idx="938">
                  <c:v>58.649997999999997</c:v>
                </c:pt>
                <c:pt idx="939">
                  <c:v>58.649997999999997</c:v>
                </c:pt>
                <c:pt idx="940">
                  <c:v>58.649997999999997</c:v>
                </c:pt>
                <c:pt idx="941">
                  <c:v>58.649997999999997</c:v>
                </c:pt>
                <c:pt idx="942">
                  <c:v>58.649997999999997</c:v>
                </c:pt>
                <c:pt idx="943">
                  <c:v>58.649997999999997</c:v>
                </c:pt>
                <c:pt idx="944">
                  <c:v>58.649997999999997</c:v>
                </c:pt>
                <c:pt idx="945">
                  <c:v>58.649997999999997</c:v>
                </c:pt>
                <c:pt idx="946">
                  <c:v>58.649997999999997</c:v>
                </c:pt>
                <c:pt idx="947">
                  <c:v>58.649997999999997</c:v>
                </c:pt>
                <c:pt idx="948">
                  <c:v>58.649997999999997</c:v>
                </c:pt>
                <c:pt idx="949">
                  <c:v>58.649997999999997</c:v>
                </c:pt>
                <c:pt idx="950">
                  <c:v>58.649997999999997</c:v>
                </c:pt>
                <c:pt idx="951">
                  <c:v>58.649997999999997</c:v>
                </c:pt>
                <c:pt idx="952">
                  <c:v>58.649997999999997</c:v>
                </c:pt>
                <c:pt idx="953">
                  <c:v>58.649997999999997</c:v>
                </c:pt>
                <c:pt idx="954">
                  <c:v>58.649997999999997</c:v>
                </c:pt>
                <c:pt idx="955">
                  <c:v>58.649997999999997</c:v>
                </c:pt>
                <c:pt idx="956">
                  <c:v>58.649997999999997</c:v>
                </c:pt>
                <c:pt idx="957">
                  <c:v>58.649997999999997</c:v>
                </c:pt>
                <c:pt idx="958">
                  <c:v>58.649997999999997</c:v>
                </c:pt>
                <c:pt idx="959">
                  <c:v>58.649997999999997</c:v>
                </c:pt>
                <c:pt idx="960">
                  <c:v>58.649997999999997</c:v>
                </c:pt>
                <c:pt idx="961">
                  <c:v>58.649997999999997</c:v>
                </c:pt>
                <c:pt idx="962">
                  <c:v>58.649997999999997</c:v>
                </c:pt>
                <c:pt idx="963">
                  <c:v>58.649997999999997</c:v>
                </c:pt>
                <c:pt idx="964">
                  <c:v>58.649997999999997</c:v>
                </c:pt>
                <c:pt idx="965">
                  <c:v>58.649997999999997</c:v>
                </c:pt>
                <c:pt idx="966">
                  <c:v>58.649997999999997</c:v>
                </c:pt>
                <c:pt idx="967">
                  <c:v>58.649997999999997</c:v>
                </c:pt>
                <c:pt idx="968">
                  <c:v>58.649997999999997</c:v>
                </c:pt>
                <c:pt idx="969">
                  <c:v>58.649997999999997</c:v>
                </c:pt>
                <c:pt idx="970">
                  <c:v>58.649997999999997</c:v>
                </c:pt>
                <c:pt idx="971">
                  <c:v>58.649997999999997</c:v>
                </c:pt>
                <c:pt idx="972">
                  <c:v>58.649997999999997</c:v>
                </c:pt>
                <c:pt idx="973">
                  <c:v>58.649997999999997</c:v>
                </c:pt>
                <c:pt idx="974">
                  <c:v>58.649997999999997</c:v>
                </c:pt>
                <c:pt idx="975">
                  <c:v>58.649997999999997</c:v>
                </c:pt>
                <c:pt idx="976">
                  <c:v>58.649997999999997</c:v>
                </c:pt>
                <c:pt idx="977">
                  <c:v>58.649997999999997</c:v>
                </c:pt>
                <c:pt idx="978">
                  <c:v>58.649997999999997</c:v>
                </c:pt>
                <c:pt idx="979">
                  <c:v>58.649997999999997</c:v>
                </c:pt>
                <c:pt idx="980">
                  <c:v>58.649997999999997</c:v>
                </c:pt>
                <c:pt idx="981">
                  <c:v>58.649997999999997</c:v>
                </c:pt>
                <c:pt idx="982">
                  <c:v>58.649997999999997</c:v>
                </c:pt>
                <c:pt idx="983">
                  <c:v>58.649997999999997</c:v>
                </c:pt>
                <c:pt idx="984">
                  <c:v>58.649997999999997</c:v>
                </c:pt>
                <c:pt idx="985">
                  <c:v>58.649997999999997</c:v>
                </c:pt>
                <c:pt idx="986">
                  <c:v>58.649997999999997</c:v>
                </c:pt>
                <c:pt idx="987">
                  <c:v>58.649997999999997</c:v>
                </c:pt>
                <c:pt idx="988">
                  <c:v>58.649997999999997</c:v>
                </c:pt>
                <c:pt idx="989">
                  <c:v>58.649997999999997</c:v>
                </c:pt>
                <c:pt idx="990">
                  <c:v>58.649997999999997</c:v>
                </c:pt>
                <c:pt idx="991">
                  <c:v>58.649997999999997</c:v>
                </c:pt>
                <c:pt idx="992">
                  <c:v>58.649997999999997</c:v>
                </c:pt>
                <c:pt idx="993">
                  <c:v>58.649997999999997</c:v>
                </c:pt>
                <c:pt idx="994">
                  <c:v>58.649997999999997</c:v>
                </c:pt>
                <c:pt idx="995">
                  <c:v>58.649997999999997</c:v>
                </c:pt>
                <c:pt idx="996">
                  <c:v>58.649997999999997</c:v>
                </c:pt>
                <c:pt idx="997">
                  <c:v>58.649997999999997</c:v>
                </c:pt>
                <c:pt idx="998">
                  <c:v>58.649997999999997</c:v>
                </c:pt>
                <c:pt idx="999">
                  <c:v>58.649997999999997</c:v>
                </c:pt>
                <c:pt idx="1000">
                  <c:v>58.649997999999997</c:v>
                </c:pt>
                <c:pt idx="1001">
                  <c:v>58.649997999999997</c:v>
                </c:pt>
                <c:pt idx="1002">
                  <c:v>58.649997999999997</c:v>
                </c:pt>
                <c:pt idx="1003">
                  <c:v>58.649997999999997</c:v>
                </c:pt>
                <c:pt idx="1004">
                  <c:v>58.649997999999997</c:v>
                </c:pt>
                <c:pt idx="1005">
                  <c:v>58.649997999999997</c:v>
                </c:pt>
                <c:pt idx="1006">
                  <c:v>58.649997999999997</c:v>
                </c:pt>
                <c:pt idx="1007">
                  <c:v>58.649997999999997</c:v>
                </c:pt>
                <c:pt idx="1008">
                  <c:v>58.649997999999997</c:v>
                </c:pt>
                <c:pt idx="1009">
                  <c:v>58.649997999999997</c:v>
                </c:pt>
                <c:pt idx="1010">
                  <c:v>58.649997999999997</c:v>
                </c:pt>
                <c:pt idx="1011">
                  <c:v>58.649997999999997</c:v>
                </c:pt>
                <c:pt idx="1012">
                  <c:v>58.649997999999997</c:v>
                </c:pt>
                <c:pt idx="1013">
                  <c:v>58.649997999999997</c:v>
                </c:pt>
                <c:pt idx="1014">
                  <c:v>58.649997999999997</c:v>
                </c:pt>
                <c:pt idx="1015">
                  <c:v>58.649997999999997</c:v>
                </c:pt>
                <c:pt idx="1016">
                  <c:v>58.649997999999997</c:v>
                </c:pt>
                <c:pt idx="1017">
                  <c:v>58.649997999999997</c:v>
                </c:pt>
                <c:pt idx="1018">
                  <c:v>58.649997999999997</c:v>
                </c:pt>
                <c:pt idx="1019">
                  <c:v>58.649997999999997</c:v>
                </c:pt>
                <c:pt idx="1020">
                  <c:v>58.649997999999997</c:v>
                </c:pt>
                <c:pt idx="1021">
                  <c:v>58.649997999999997</c:v>
                </c:pt>
                <c:pt idx="1022">
                  <c:v>58.649997999999997</c:v>
                </c:pt>
                <c:pt idx="1023">
                  <c:v>58.649997999999997</c:v>
                </c:pt>
                <c:pt idx="1024">
                  <c:v>58.649997999999997</c:v>
                </c:pt>
                <c:pt idx="1025">
                  <c:v>58.649997999999997</c:v>
                </c:pt>
                <c:pt idx="1026">
                  <c:v>58.649997999999997</c:v>
                </c:pt>
                <c:pt idx="1027">
                  <c:v>58.649997999999997</c:v>
                </c:pt>
                <c:pt idx="1028">
                  <c:v>58.649997999999997</c:v>
                </c:pt>
                <c:pt idx="1029">
                  <c:v>58.649997999999997</c:v>
                </c:pt>
                <c:pt idx="1030">
                  <c:v>58.649997999999997</c:v>
                </c:pt>
                <c:pt idx="1031">
                  <c:v>58.649997999999997</c:v>
                </c:pt>
                <c:pt idx="1032">
                  <c:v>58.649997999999997</c:v>
                </c:pt>
                <c:pt idx="1033">
                  <c:v>58.649997999999997</c:v>
                </c:pt>
                <c:pt idx="1034">
                  <c:v>58.649997999999997</c:v>
                </c:pt>
                <c:pt idx="1035">
                  <c:v>58.649997999999997</c:v>
                </c:pt>
                <c:pt idx="1036">
                  <c:v>58.649997999999997</c:v>
                </c:pt>
                <c:pt idx="1037">
                  <c:v>58.649997999999997</c:v>
                </c:pt>
                <c:pt idx="1038">
                  <c:v>58.649997999999997</c:v>
                </c:pt>
                <c:pt idx="1039">
                  <c:v>58.649997999999997</c:v>
                </c:pt>
                <c:pt idx="1040">
                  <c:v>58.649997999999997</c:v>
                </c:pt>
                <c:pt idx="1041">
                  <c:v>58.649997999999997</c:v>
                </c:pt>
                <c:pt idx="1042">
                  <c:v>58.649997999999997</c:v>
                </c:pt>
                <c:pt idx="1043">
                  <c:v>58.649997999999997</c:v>
                </c:pt>
                <c:pt idx="1044">
                  <c:v>58.649997999999997</c:v>
                </c:pt>
                <c:pt idx="1045">
                  <c:v>58.649997999999997</c:v>
                </c:pt>
                <c:pt idx="1046">
                  <c:v>58.649997999999997</c:v>
                </c:pt>
                <c:pt idx="1047">
                  <c:v>58.649997999999997</c:v>
                </c:pt>
                <c:pt idx="1048">
                  <c:v>58.649997999999997</c:v>
                </c:pt>
                <c:pt idx="1049">
                  <c:v>58.649997999999997</c:v>
                </c:pt>
                <c:pt idx="1050">
                  <c:v>58.649997999999997</c:v>
                </c:pt>
                <c:pt idx="1051">
                  <c:v>58.649997999999997</c:v>
                </c:pt>
                <c:pt idx="1052">
                  <c:v>58.649997999999997</c:v>
                </c:pt>
                <c:pt idx="1053">
                  <c:v>58.649997999999997</c:v>
                </c:pt>
                <c:pt idx="1054">
                  <c:v>58.649997999999997</c:v>
                </c:pt>
                <c:pt idx="1055">
                  <c:v>58.649997999999997</c:v>
                </c:pt>
                <c:pt idx="1056">
                  <c:v>58.649997999999997</c:v>
                </c:pt>
                <c:pt idx="1057">
                  <c:v>58.649997999999997</c:v>
                </c:pt>
                <c:pt idx="1058">
                  <c:v>58.649997999999997</c:v>
                </c:pt>
                <c:pt idx="1059">
                  <c:v>58.649997999999997</c:v>
                </c:pt>
                <c:pt idx="1060">
                  <c:v>58.649997999999997</c:v>
                </c:pt>
                <c:pt idx="1061">
                  <c:v>58.649997999999997</c:v>
                </c:pt>
                <c:pt idx="1062">
                  <c:v>58.649997999999997</c:v>
                </c:pt>
                <c:pt idx="1063">
                  <c:v>58.649997999999997</c:v>
                </c:pt>
                <c:pt idx="1064">
                  <c:v>58.649997999999997</c:v>
                </c:pt>
                <c:pt idx="1065">
                  <c:v>58.649997999999997</c:v>
                </c:pt>
                <c:pt idx="1066">
                  <c:v>58.649997999999997</c:v>
                </c:pt>
                <c:pt idx="1067">
                  <c:v>58.649997999999997</c:v>
                </c:pt>
                <c:pt idx="1068">
                  <c:v>58.649997999999997</c:v>
                </c:pt>
                <c:pt idx="1069">
                  <c:v>58.649997999999997</c:v>
                </c:pt>
                <c:pt idx="1070">
                  <c:v>58.649997999999997</c:v>
                </c:pt>
                <c:pt idx="1071">
                  <c:v>58.649997999999997</c:v>
                </c:pt>
                <c:pt idx="1072">
                  <c:v>58.649997999999997</c:v>
                </c:pt>
                <c:pt idx="1073">
                  <c:v>58.649997999999997</c:v>
                </c:pt>
                <c:pt idx="1074">
                  <c:v>58.649997999999997</c:v>
                </c:pt>
                <c:pt idx="1075">
                  <c:v>58.649997999999997</c:v>
                </c:pt>
                <c:pt idx="1076">
                  <c:v>58.649997999999997</c:v>
                </c:pt>
                <c:pt idx="1077">
                  <c:v>58.649997999999997</c:v>
                </c:pt>
                <c:pt idx="1078">
                  <c:v>58.649997999999997</c:v>
                </c:pt>
                <c:pt idx="1079">
                  <c:v>58.649997999999997</c:v>
                </c:pt>
                <c:pt idx="1080">
                  <c:v>58.649997999999997</c:v>
                </c:pt>
                <c:pt idx="1081">
                  <c:v>58.649997999999997</c:v>
                </c:pt>
                <c:pt idx="1082">
                  <c:v>58.649997999999997</c:v>
                </c:pt>
                <c:pt idx="1083">
                  <c:v>58.649997999999997</c:v>
                </c:pt>
                <c:pt idx="1084">
                  <c:v>58.649997999999997</c:v>
                </c:pt>
                <c:pt idx="1085">
                  <c:v>58.649997999999997</c:v>
                </c:pt>
                <c:pt idx="1086">
                  <c:v>58.649997999999997</c:v>
                </c:pt>
                <c:pt idx="1087">
                  <c:v>58.649997999999997</c:v>
                </c:pt>
                <c:pt idx="1088">
                  <c:v>58.649997999999997</c:v>
                </c:pt>
                <c:pt idx="1089">
                  <c:v>58.649997999999997</c:v>
                </c:pt>
                <c:pt idx="1090">
                  <c:v>58.649997999999997</c:v>
                </c:pt>
                <c:pt idx="1091">
                  <c:v>58.649997999999997</c:v>
                </c:pt>
                <c:pt idx="1092">
                  <c:v>58.649997999999997</c:v>
                </c:pt>
                <c:pt idx="1093">
                  <c:v>58.649997999999997</c:v>
                </c:pt>
                <c:pt idx="1094">
                  <c:v>58.649997999999997</c:v>
                </c:pt>
                <c:pt idx="1095">
                  <c:v>58.649997999999997</c:v>
                </c:pt>
                <c:pt idx="1096">
                  <c:v>58.649997999999997</c:v>
                </c:pt>
                <c:pt idx="1097">
                  <c:v>58.649997999999997</c:v>
                </c:pt>
                <c:pt idx="1098">
                  <c:v>58.649997999999997</c:v>
                </c:pt>
                <c:pt idx="1099">
                  <c:v>58.649997999999997</c:v>
                </c:pt>
                <c:pt idx="1100">
                  <c:v>58.649997999999997</c:v>
                </c:pt>
                <c:pt idx="1101">
                  <c:v>58.649997999999997</c:v>
                </c:pt>
                <c:pt idx="1102">
                  <c:v>58.649997999999997</c:v>
                </c:pt>
                <c:pt idx="1103">
                  <c:v>58.649997999999997</c:v>
                </c:pt>
                <c:pt idx="1104">
                  <c:v>58.649997999999997</c:v>
                </c:pt>
                <c:pt idx="1105">
                  <c:v>58.649997999999997</c:v>
                </c:pt>
                <c:pt idx="1106">
                  <c:v>58.649997999999997</c:v>
                </c:pt>
                <c:pt idx="1107">
                  <c:v>58.649997999999997</c:v>
                </c:pt>
                <c:pt idx="1108">
                  <c:v>58.649997999999997</c:v>
                </c:pt>
                <c:pt idx="1109">
                  <c:v>58.649997999999997</c:v>
                </c:pt>
                <c:pt idx="1110">
                  <c:v>58.649997999999997</c:v>
                </c:pt>
                <c:pt idx="1111">
                  <c:v>58.649997999999997</c:v>
                </c:pt>
                <c:pt idx="1112">
                  <c:v>58.649997999999997</c:v>
                </c:pt>
                <c:pt idx="1113">
                  <c:v>58.649997999999997</c:v>
                </c:pt>
                <c:pt idx="1114">
                  <c:v>58.649997999999997</c:v>
                </c:pt>
                <c:pt idx="1115">
                  <c:v>58.649997999999997</c:v>
                </c:pt>
                <c:pt idx="1116">
                  <c:v>58.649997999999997</c:v>
                </c:pt>
                <c:pt idx="1117">
                  <c:v>58.649997999999997</c:v>
                </c:pt>
                <c:pt idx="1118">
                  <c:v>58.649997999999997</c:v>
                </c:pt>
                <c:pt idx="1119">
                  <c:v>58.649997999999997</c:v>
                </c:pt>
                <c:pt idx="1120">
                  <c:v>58.649997999999997</c:v>
                </c:pt>
                <c:pt idx="1121">
                  <c:v>58.649997999999997</c:v>
                </c:pt>
                <c:pt idx="1122">
                  <c:v>58.649997999999997</c:v>
                </c:pt>
                <c:pt idx="1123">
                  <c:v>58.649997999999997</c:v>
                </c:pt>
                <c:pt idx="1124">
                  <c:v>58.649997999999997</c:v>
                </c:pt>
                <c:pt idx="1125">
                  <c:v>58.649997999999997</c:v>
                </c:pt>
                <c:pt idx="1126">
                  <c:v>58.649997999999997</c:v>
                </c:pt>
                <c:pt idx="1127">
                  <c:v>58.649997999999997</c:v>
                </c:pt>
                <c:pt idx="1128">
                  <c:v>58.649997999999997</c:v>
                </c:pt>
                <c:pt idx="1129">
                  <c:v>58.649997999999997</c:v>
                </c:pt>
                <c:pt idx="1130">
                  <c:v>58.649997999999997</c:v>
                </c:pt>
                <c:pt idx="1131">
                  <c:v>58.649997999999997</c:v>
                </c:pt>
                <c:pt idx="1132">
                  <c:v>58.649997999999997</c:v>
                </c:pt>
                <c:pt idx="1133">
                  <c:v>58.649997999999997</c:v>
                </c:pt>
                <c:pt idx="1134">
                  <c:v>58.649997999999997</c:v>
                </c:pt>
                <c:pt idx="1135">
                  <c:v>58.649997999999997</c:v>
                </c:pt>
                <c:pt idx="1136">
                  <c:v>58.649997999999997</c:v>
                </c:pt>
                <c:pt idx="1137">
                  <c:v>58.649997999999997</c:v>
                </c:pt>
                <c:pt idx="1138">
                  <c:v>58.649997999999997</c:v>
                </c:pt>
                <c:pt idx="1139">
                  <c:v>58.649997999999997</c:v>
                </c:pt>
                <c:pt idx="1140">
                  <c:v>58.649997999999997</c:v>
                </c:pt>
                <c:pt idx="1141">
                  <c:v>58.649997999999997</c:v>
                </c:pt>
                <c:pt idx="1142">
                  <c:v>58.649997999999997</c:v>
                </c:pt>
                <c:pt idx="1143">
                  <c:v>58.649997999999997</c:v>
                </c:pt>
                <c:pt idx="1144">
                  <c:v>58.649997999999997</c:v>
                </c:pt>
                <c:pt idx="1145">
                  <c:v>58.649997999999997</c:v>
                </c:pt>
                <c:pt idx="1146">
                  <c:v>58.649997999999997</c:v>
                </c:pt>
                <c:pt idx="1147">
                  <c:v>58.649997999999997</c:v>
                </c:pt>
                <c:pt idx="1148">
                  <c:v>58.649997999999997</c:v>
                </c:pt>
                <c:pt idx="1149">
                  <c:v>58.649997999999997</c:v>
                </c:pt>
                <c:pt idx="1150">
                  <c:v>58.649997999999997</c:v>
                </c:pt>
                <c:pt idx="1151">
                  <c:v>58.649997999999997</c:v>
                </c:pt>
                <c:pt idx="1152">
                  <c:v>58.649997999999997</c:v>
                </c:pt>
                <c:pt idx="1153">
                  <c:v>58.649997999999997</c:v>
                </c:pt>
                <c:pt idx="1154">
                  <c:v>58.649997999999997</c:v>
                </c:pt>
                <c:pt idx="1155">
                  <c:v>58.649997999999997</c:v>
                </c:pt>
                <c:pt idx="1156">
                  <c:v>58.649997999999997</c:v>
                </c:pt>
                <c:pt idx="1157">
                  <c:v>58.649997999999997</c:v>
                </c:pt>
                <c:pt idx="1158">
                  <c:v>58.649997999999997</c:v>
                </c:pt>
                <c:pt idx="1159">
                  <c:v>58.649997999999997</c:v>
                </c:pt>
                <c:pt idx="1160">
                  <c:v>58.649997999999997</c:v>
                </c:pt>
                <c:pt idx="1161">
                  <c:v>58.649997999999997</c:v>
                </c:pt>
                <c:pt idx="1162">
                  <c:v>58.649997999999997</c:v>
                </c:pt>
                <c:pt idx="1163">
                  <c:v>58.649997999999997</c:v>
                </c:pt>
                <c:pt idx="1164">
                  <c:v>58.649997999999997</c:v>
                </c:pt>
                <c:pt idx="1165">
                  <c:v>58.649997999999997</c:v>
                </c:pt>
                <c:pt idx="1166">
                  <c:v>58.649997999999997</c:v>
                </c:pt>
                <c:pt idx="1167">
                  <c:v>58.649997999999997</c:v>
                </c:pt>
                <c:pt idx="1168">
                  <c:v>58.649997999999997</c:v>
                </c:pt>
                <c:pt idx="1169">
                  <c:v>58.649997999999997</c:v>
                </c:pt>
                <c:pt idx="1170">
                  <c:v>58.649997999999997</c:v>
                </c:pt>
                <c:pt idx="1171">
                  <c:v>58.649997999999997</c:v>
                </c:pt>
                <c:pt idx="1172">
                  <c:v>58.649997999999997</c:v>
                </c:pt>
                <c:pt idx="1173">
                  <c:v>58.649997999999997</c:v>
                </c:pt>
                <c:pt idx="1174">
                  <c:v>58.649997999999997</c:v>
                </c:pt>
                <c:pt idx="1175">
                  <c:v>58.649997999999997</c:v>
                </c:pt>
                <c:pt idx="1176">
                  <c:v>58.649997999999997</c:v>
                </c:pt>
                <c:pt idx="1177">
                  <c:v>58.649997999999997</c:v>
                </c:pt>
                <c:pt idx="1178">
                  <c:v>58.649997999999997</c:v>
                </c:pt>
                <c:pt idx="1179">
                  <c:v>58.649997999999997</c:v>
                </c:pt>
                <c:pt idx="1180">
                  <c:v>58.649997999999997</c:v>
                </c:pt>
                <c:pt idx="1181">
                  <c:v>58.649997999999997</c:v>
                </c:pt>
                <c:pt idx="1182">
                  <c:v>58.649997999999997</c:v>
                </c:pt>
                <c:pt idx="1183">
                  <c:v>58.649997999999997</c:v>
                </c:pt>
                <c:pt idx="1184">
                  <c:v>58.649997999999997</c:v>
                </c:pt>
                <c:pt idx="1185">
                  <c:v>58.649997999999997</c:v>
                </c:pt>
                <c:pt idx="1186">
                  <c:v>58.649997999999997</c:v>
                </c:pt>
                <c:pt idx="1187">
                  <c:v>58.649997999999997</c:v>
                </c:pt>
                <c:pt idx="1188">
                  <c:v>58.649997999999997</c:v>
                </c:pt>
                <c:pt idx="1189">
                  <c:v>58.649997999999997</c:v>
                </c:pt>
                <c:pt idx="1190">
                  <c:v>58.649997999999997</c:v>
                </c:pt>
                <c:pt idx="1191">
                  <c:v>58.649997999999997</c:v>
                </c:pt>
                <c:pt idx="1192">
                  <c:v>58.649997999999997</c:v>
                </c:pt>
                <c:pt idx="1193">
                  <c:v>58.649997999999997</c:v>
                </c:pt>
                <c:pt idx="1194">
                  <c:v>58.649997999999997</c:v>
                </c:pt>
                <c:pt idx="1195">
                  <c:v>58.649997999999997</c:v>
                </c:pt>
                <c:pt idx="1196">
                  <c:v>58.649997999999997</c:v>
                </c:pt>
                <c:pt idx="1197">
                  <c:v>58.649997999999997</c:v>
                </c:pt>
                <c:pt idx="1198">
                  <c:v>58.649997999999997</c:v>
                </c:pt>
                <c:pt idx="1199">
                  <c:v>58.649997999999997</c:v>
                </c:pt>
                <c:pt idx="1200">
                  <c:v>58.649997999999997</c:v>
                </c:pt>
                <c:pt idx="1201">
                  <c:v>58.649997999999997</c:v>
                </c:pt>
                <c:pt idx="1202">
                  <c:v>58.649997999999997</c:v>
                </c:pt>
                <c:pt idx="1203">
                  <c:v>58.649997999999997</c:v>
                </c:pt>
                <c:pt idx="1204">
                  <c:v>58.649997999999997</c:v>
                </c:pt>
                <c:pt idx="1205">
                  <c:v>58.649997999999997</c:v>
                </c:pt>
                <c:pt idx="1206">
                  <c:v>58.649997999999997</c:v>
                </c:pt>
                <c:pt idx="1207">
                  <c:v>58.649997999999997</c:v>
                </c:pt>
                <c:pt idx="1208">
                  <c:v>58.649997999999997</c:v>
                </c:pt>
                <c:pt idx="1209">
                  <c:v>58.649997999999997</c:v>
                </c:pt>
                <c:pt idx="1210">
                  <c:v>58.649997999999997</c:v>
                </c:pt>
                <c:pt idx="1211">
                  <c:v>58.649997999999997</c:v>
                </c:pt>
                <c:pt idx="1212">
                  <c:v>58.649997999999997</c:v>
                </c:pt>
                <c:pt idx="1213">
                  <c:v>58.649997999999997</c:v>
                </c:pt>
                <c:pt idx="1214">
                  <c:v>58.649997999999997</c:v>
                </c:pt>
                <c:pt idx="1215">
                  <c:v>58.649997999999997</c:v>
                </c:pt>
                <c:pt idx="1216">
                  <c:v>58.649997999999997</c:v>
                </c:pt>
                <c:pt idx="1217">
                  <c:v>58.649997999999997</c:v>
                </c:pt>
                <c:pt idx="1218">
                  <c:v>58.649997999999997</c:v>
                </c:pt>
                <c:pt idx="1219">
                  <c:v>58.649997999999997</c:v>
                </c:pt>
                <c:pt idx="1220">
                  <c:v>58.649997999999997</c:v>
                </c:pt>
                <c:pt idx="1221">
                  <c:v>58.649997999999997</c:v>
                </c:pt>
                <c:pt idx="1222">
                  <c:v>58.649997999999997</c:v>
                </c:pt>
                <c:pt idx="1223">
                  <c:v>58.649997999999997</c:v>
                </c:pt>
                <c:pt idx="1224">
                  <c:v>58.649997999999997</c:v>
                </c:pt>
                <c:pt idx="1225">
                  <c:v>58.649997999999997</c:v>
                </c:pt>
                <c:pt idx="1226">
                  <c:v>58.649997999999997</c:v>
                </c:pt>
                <c:pt idx="1227">
                  <c:v>58.649997999999997</c:v>
                </c:pt>
                <c:pt idx="1228">
                  <c:v>58.649997999999997</c:v>
                </c:pt>
                <c:pt idx="1229">
                  <c:v>58.649997999999997</c:v>
                </c:pt>
                <c:pt idx="1230">
                  <c:v>58.649997999999997</c:v>
                </c:pt>
                <c:pt idx="1231">
                  <c:v>58.649997999999997</c:v>
                </c:pt>
                <c:pt idx="1232">
                  <c:v>58.649997999999997</c:v>
                </c:pt>
                <c:pt idx="1233">
                  <c:v>58.649997999999997</c:v>
                </c:pt>
                <c:pt idx="1234">
                  <c:v>58.649997999999997</c:v>
                </c:pt>
                <c:pt idx="1235">
                  <c:v>58.649997999999997</c:v>
                </c:pt>
                <c:pt idx="1236">
                  <c:v>58.649997999999997</c:v>
                </c:pt>
                <c:pt idx="1237">
                  <c:v>58.649997999999997</c:v>
                </c:pt>
                <c:pt idx="1238">
                  <c:v>58.649997999999997</c:v>
                </c:pt>
                <c:pt idx="1239">
                  <c:v>58.649997999999997</c:v>
                </c:pt>
                <c:pt idx="1240">
                  <c:v>58.649997999999997</c:v>
                </c:pt>
                <c:pt idx="1241">
                  <c:v>58.649997999999997</c:v>
                </c:pt>
                <c:pt idx="1242">
                  <c:v>58.649997999999997</c:v>
                </c:pt>
                <c:pt idx="1243">
                  <c:v>58.649997999999997</c:v>
                </c:pt>
                <c:pt idx="1244">
                  <c:v>58.649997999999997</c:v>
                </c:pt>
                <c:pt idx="1245">
                  <c:v>58.649997999999997</c:v>
                </c:pt>
                <c:pt idx="1246">
                  <c:v>58.649997999999997</c:v>
                </c:pt>
                <c:pt idx="1247">
                  <c:v>58.649997999999997</c:v>
                </c:pt>
                <c:pt idx="1248">
                  <c:v>58.649997999999997</c:v>
                </c:pt>
                <c:pt idx="1249">
                  <c:v>58.649997999999997</c:v>
                </c:pt>
                <c:pt idx="1250">
                  <c:v>58.649997999999997</c:v>
                </c:pt>
                <c:pt idx="1251">
                  <c:v>58.649997999999997</c:v>
                </c:pt>
                <c:pt idx="1252">
                  <c:v>58.649997999999997</c:v>
                </c:pt>
                <c:pt idx="1253">
                  <c:v>58.649997999999997</c:v>
                </c:pt>
                <c:pt idx="1254">
                  <c:v>58.649997999999997</c:v>
                </c:pt>
                <c:pt idx="1255">
                  <c:v>58.649997999999997</c:v>
                </c:pt>
                <c:pt idx="1256">
                  <c:v>58.649997999999997</c:v>
                </c:pt>
                <c:pt idx="1257">
                  <c:v>58.649997999999997</c:v>
                </c:pt>
                <c:pt idx="1258">
                  <c:v>58.649997999999997</c:v>
                </c:pt>
                <c:pt idx="1259">
                  <c:v>58.649997999999997</c:v>
                </c:pt>
                <c:pt idx="1260">
                  <c:v>58.649997999999997</c:v>
                </c:pt>
                <c:pt idx="1261">
                  <c:v>58.649997999999997</c:v>
                </c:pt>
                <c:pt idx="1262">
                  <c:v>58.649997999999997</c:v>
                </c:pt>
                <c:pt idx="1263">
                  <c:v>58.649997999999997</c:v>
                </c:pt>
                <c:pt idx="1264">
                  <c:v>58.649997999999997</c:v>
                </c:pt>
                <c:pt idx="1265">
                  <c:v>58.649997999999997</c:v>
                </c:pt>
                <c:pt idx="1266">
                  <c:v>58.649997999999997</c:v>
                </c:pt>
                <c:pt idx="1267">
                  <c:v>58.649997999999997</c:v>
                </c:pt>
                <c:pt idx="1268">
                  <c:v>58.649997999999997</c:v>
                </c:pt>
                <c:pt idx="1269">
                  <c:v>58.649997999999997</c:v>
                </c:pt>
                <c:pt idx="1270">
                  <c:v>58.649997999999997</c:v>
                </c:pt>
                <c:pt idx="1271">
                  <c:v>58.649997999999997</c:v>
                </c:pt>
                <c:pt idx="1272">
                  <c:v>58.649997999999997</c:v>
                </c:pt>
                <c:pt idx="1273">
                  <c:v>58.649997999999997</c:v>
                </c:pt>
                <c:pt idx="1274">
                  <c:v>58.649997999999997</c:v>
                </c:pt>
                <c:pt idx="1275">
                  <c:v>58.649997999999997</c:v>
                </c:pt>
                <c:pt idx="1276">
                  <c:v>58.649997999999997</c:v>
                </c:pt>
                <c:pt idx="1277">
                  <c:v>58.649997999999997</c:v>
                </c:pt>
                <c:pt idx="1278">
                  <c:v>58.649997999999997</c:v>
                </c:pt>
                <c:pt idx="1279">
                  <c:v>58.649997999999997</c:v>
                </c:pt>
                <c:pt idx="1280">
                  <c:v>58.649997999999997</c:v>
                </c:pt>
                <c:pt idx="1281">
                  <c:v>58.649997999999997</c:v>
                </c:pt>
                <c:pt idx="1282">
                  <c:v>58.649997999999997</c:v>
                </c:pt>
                <c:pt idx="1283">
                  <c:v>58.649997999999997</c:v>
                </c:pt>
                <c:pt idx="1284">
                  <c:v>58.649997999999997</c:v>
                </c:pt>
                <c:pt idx="1285">
                  <c:v>58.649997999999997</c:v>
                </c:pt>
                <c:pt idx="1286">
                  <c:v>58.649997999999997</c:v>
                </c:pt>
                <c:pt idx="1287">
                  <c:v>58.649997999999997</c:v>
                </c:pt>
                <c:pt idx="1288">
                  <c:v>58.649997999999997</c:v>
                </c:pt>
                <c:pt idx="1289">
                  <c:v>58.649997999999997</c:v>
                </c:pt>
                <c:pt idx="1290">
                  <c:v>58.649997999999997</c:v>
                </c:pt>
                <c:pt idx="1291">
                  <c:v>58.649997999999997</c:v>
                </c:pt>
                <c:pt idx="1292">
                  <c:v>58.649997999999997</c:v>
                </c:pt>
                <c:pt idx="1293">
                  <c:v>58.649997999999997</c:v>
                </c:pt>
                <c:pt idx="1294">
                  <c:v>58.649997999999997</c:v>
                </c:pt>
                <c:pt idx="1295">
                  <c:v>58.649997999999997</c:v>
                </c:pt>
                <c:pt idx="1296">
                  <c:v>58.649997999999997</c:v>
                </c:pt>
                <c:pt idx="1297">
                  <c:v>58.649997999999997</c:v>
                </c:pt>
                <c:pt idx="1298">
                  <c:v>58.649997999999997</c:v>
                </c:pt>
                <c:pt idx="1299">
                  <c:v>58.649997999999997</c:v>
                </c:pt>
                <c:pt idx="1300">
                  <c:v>58.649997999999997</c:v>
                </c:pt>
                <c:pt idx="1301">
                  <c:v>58.649997999999997</c:v>
                </c:pt>
                <c:pt idx="1302">
                  <c:v>58.649997999999997</c:v>
                </c:pt>
                <c:pt idx="1303">
                  <c:v>58.649997999999997</c:v>
                </c:pt>
                <c:pt idx="1304">
                  <c:v>58.649997999999997</c:v>
                </c:pt>
                <c:pt idx="1305">
                  <c:v>58.649997999999997</c:v>
                </c:pt>
                <c:pt idx="1306">
                  <c:v>58.649997999999997</c:v>
                </c:pt>
                <c:pt idx="1307">
                  <c:v>58.649997999999997</c:v>
                </c:pt>
                <c:pt idx="1308">
                  <c:v>58.649997999999997</c:v>
                </c:pt>
                <c:pt idx="1309">
                  <c:v>58.649997999999997</c:v>
                </c:pt>
                <c:pt idx="1310">
                  <c:v>58.649997999999997</c:v>
                </c:pt>
                <c:pt idx="1311">
                  <c:v>58.649997999999997</c:v>
                </c:pt>
                <c:pt idx="1312">
                  <c:v>58.649997999999997</c:v>
                </c:pt>
                <c:pt idx="1313">
                  <c:v>58.649997999999997</c:v>
                </c:pt>
                <c:pt idx="1314">
                  <c:v>58.649997999999997</c:v>
                </c:pt>
                <c:pt idx="1315">
                  <c:v>58.649997999999997</c:v>
                </c:pt>
                <c:pt idx="1316">
                  <c:v>58.649997999999997</c:v>
                </c:pt>
                <c:pt idx="1317">
                  <c:v>58.649997999999997</c:v>
                </c:pt>
                <c:pt idx="1318">
                  <c:v>58.649997999999997</c:v>
                </c:pt>
                <c:pt idx="1319">
                  <c:v>58.649997999999997</c:v>
                </c:pt>
                <c:pt idx="1320">
                  <c:v>58.649997999999997</c:v>
                </c:pt>
                <c:pt idx="1321">
                  <c:v>58.649997999999997</c:v>
                </c:pt>
                <c:pt idx="1322">
                  <c:v>58.649997999999997</c:v>
                </c:pt>
                <c:pt idx="1323">
                  <c:v>58.649997999999997</c:v>
                </c:pt>
                <c:pt idx="1324">
                  <c:v>58.649997999999997</c:v>
                </c:pt>
                <c:pt idx="1325">
                  <c:v>58.649997999999997</c:v>
                </c:pt>
                <c:pt idx="1326">
                  <c:v>58.649997999999997</c:v>
                </c:pt>
                <c:pt idx="1327">
                  <c:v>58.649997999999997</c:v>
                </c:pt>
                <c:pt idx="1328">
                  <c:v>58.649997999999997</c:v>
                </c:pt>
                <c:pt idx="1329">
                  <c:v>58.649997999999997</c:v>
                </c:pt>
                <c:pt idx="1330">
                  <c:v>58.649997999999997</c:v>
                </c:pt>
                <c:pt idx="1331">
                  <c:v>58.649997999999997</c:v>
                </c:pt>
                <c:pt idx="1332">
                  <c:v>58.649997999999997</c:v>
                </c:pt>
                <c:pt idx="1333">
                  <c:v>58.649997999999997</c:v>
                </c:pt>
                <c:pt idx="1334">
                  <c:v>58.649997999999997</c:v>
                </c:pt>
                <c:pt idx="1335">
                  <c:v>58.649997999999997</c:v>
                </c:pt>
                <c:pt idx="1336">
                  <c:v>58.649997999999997</c:v>
                </c:pt>
                <c:pt idx="1337">
                  <c:v>58.649997999999997</c:v>
                </c:pt>
                <c:pt idx="1338">
                  <c:v>58.649997999999997</c:v>
                </c:pt>
                <c:pt idx="1339">
                  <c:v>58.649997999999997</c:v>
                </c:pt>
                <c:pt idx="1340">
                  <c:v>58.649997999999997</c:v>
                </c:pt>
                <c:pt idx="1341">
                  <c:v>58.649997999999997</c:v>
                </c:pt>
                <c:pt idx="1342">
                  <c:v>58.649997999999997</c:v>
                </c:pt>
                <c:pt idx="1343">
                  <c:v>58.649997999999997</c:v>
                </c:pt>
                <c:pt idx="1344">
                  <c:v>58.649997999999997</c:v>
                </c:pt>
                <c:pt idx="1345">
                  <c:v>58.649997999999997</c:v>
                </c:pt>
                <c:pt idx="1346">
                  <c:v>58.649997999999997</c:v>
                </c:pt>
                <c:pt idx="1347">
                  <c:v>58.649997999999997</c:v>
                </c:pt>
                <c:pt idx="1348">
                  <c:v>58.649997999999997</c:v>
                </c:pt>
                <c:pt idx="1349">
                  <c:v>58.649997999999997</c:v>
                </c:pt>
                <c:pt idx="1350">
                  <c:v>58.649997999999997</c:v>
                </c:pt>
                <c:pt idx="1351">
                  <c:v>58.649997999999997</c:v>
                </c:pt>
                <c:pt idx="1352">
                  <c:v>58.649997999999997</c:v>
                </c:pt>
                <c:pt idx="1353">
                  <c:v>58.649997999999997</c:v>
                </c:pt>
                <c:pt idx="1354">
                  <c:v>58.649997999999997</c:v>
                </c:pt>
                <c:pt idx="1355">
                  <c:v>58.649997999999997</c:v>
                </c:pt>
                <c:pt idx="1356">
                  <c:v>58.649997999999997</c:v>
                </c:pt>
                <c:pt idx="1357">
                  <c:v>58.649997999999997</c:v>
                </c:pt>
                <c:pt idx="1358">
                  <c:v>58.649997999999997</c:v>
                </c:pt>
                <c:pt idx="1359">
                  <c:v>58.649997999999997</c:v>
                </c:pt>
                <c:pt idx="1360">
                  <c:v>58.649997999999997</c:v>
                </c:pt>
                <c:pt idx="1361">
                  <c:v>58.649997999999997</c:v>
                </c:pt>
                <c:pt idx="1362">
                  <c:v>58.649997999999997</c:v>
                </c:pt>
                <c:pt idx="1363">
                  <c:v>58.649997999999997</c:v>
                </c:pt>
                <c:pt idx="1364">
                  <c:v>58.649997999999997</c:v>
                </c:pt>
                <c:pt idx="1365">
                  <c:v>58.649997999999997</c:v>
                </c:pt>
                <c:pt idx="1366">
                  <c:v>58.649997999999997</c:v>
                </c:pt>
                <c:pt idx="1367">
                  <c:v>58.649997999999997</c:v>
                </c:pt>
                <c:pt idx="1368">
                  <c:v>58.649997999999997</c:v>
                </c:pt>
                <c:pt idx="1369">
                  <c:v>58.649997999999997</c:v>
                </c:pt>
                <c:pt idx="1370">
                  <c:v>58.649997999999997</c:v>
                </c:pt>
                <c:pt idx="1371">
                  <c:v>58.649997999999997</c:v>
                </c:pt>
                <c:pt idx="1372">
                  <c:v>58.649997999999997</c:v>
                </c:pt>
                <c:pt idx="1373">
                  <c:v>58.649997999999997</c:v>
                </c:pt>
                <c:pt idx="1374">
                  <c:v>58.649997999999997</c:v>
                </c:pt>
                <c:pt idx="1375">
                  <c:v>58.649997999999997</c:v>
                </c:pt>
                <c:pt idx="1376">
                  <c:v>58.649997999999997</c:v>
                </c:pt>
                <c:pt idx="1377">
                  <c:v>58.649997999999997</c:v>
                </c:pt>
                <c:pt idx="1378">
                  <c:v>58.649997999999997</c:v>
                </c:pt>
                <c:pt idx="1379">
                  <c:v>58.649997999999997</c:v>
                </c:pt>
                <c:pt idx="1380">
                  <c:v>58.649997999999997</c:v>
                </c:pt>
                <c:pt idx="1381">
                  <c:v>58.649997999999997</c:v>
                </c:pt>
                <c:pt idx="1382">
                  <c:v>58.649997999999997</c:v>
                </c:pt>
                <c:pt idx="1383">
                  <c:v>58.649997999999997</c:v>
                </c:pt>
                <c:pt idx="1384">
                  <c:v>58.649997999999997</c:v>
                </c:pt>
                <c:pt idx="1385">
                  <c:v>58.649997999999997</c:v>
                </c:pt>
                <c:pt idx="1386">
                  <c:v>58.649997999999997</c:v>
                </c:pt>
                <c:pt idx="1387">
                  <c:v>58.649997999999997</c:v>
                </c:pt>
                <c:pt idx="1388">
                  <c:v>58.649997999999997</c:v>
                </c:pt>
                <c:pt idx="1389">
                  <c:v>58.649997999999997</c:v>
                </c:pt>
                <c:pt idx="1390">
                  <c:v>58.649997999999997</c:v>
                </c:pt>
                <c:pt idx="1391">
                  <c:v>58.649997999999997</c:v>
                </c:pt>
                <c:pt idx="1392">
                  <c:v>58.649997999999997</c:v>
                </c:pt>
                <c:pt idx="1393">
                  <c:v>58.649997999999997</c:v>
                </c:pt>
                <c:pt idx="1394">
                  <c:v>58.649997999999997</c:v>
                </c:pt>
                <c:pt idx="1395">
                  <c:v>58.649997999999997</c:v>
                </c:pt>
                <c:pt idx="1396">
                  <c:v>58.649997999999997</c:v>
                </c:pt>
                <c:pt idx="1397">
                  <c:v>58.649997999999997</c:v>
                </c:pt>
                <c:pt idx="1398">
                  <c:v>58.649997999999997</c:v>
                </c:pt>
                <c:pt idx="1399">
                  <c:v>58.649997999999997</c:v>
                </c:pt>
                <c:pt idx="1400">
                  <c:v>58.649997999999997</c:v>
                </c:pt>
                <c:pt idx="1401">
                  <c:v>58.649997999999997</c:v>
                </c:pt>
                <c:pt idx="1402">
                  <c:v>58.649997999999997</c:v>
                </c:pt>
                <c:pt idx="1403">
                  <c:v>58.649997999999997</c:v>
                </c:pt>
                <c:pt idx="1404">
                  <c:v>58.649997999999997</c:v>
                </c:pt>
                <c:pt idx="1405">
                  <c:v>58.649997999999997</c:v>
                </c:pt>
                <c:pt idx="1406">
                  <c:v>58.649997999999997</c:v>
                </c:pt>
                <c:pt idx="1407">
                  <c:v>58.649997999999997</c:v>
                </c:pt>
                <c:pt idx="1408">
                  <c:v>58.649997999999997</c:v>
                </c:pt>
                <c:pt idx="1409">
                  <c:v>58.649997999999997</c:v>
                </c:pt>
                <c:pt idx="1410">
                  <c:v>58.649997999999997</c:v>
                </c:pt>
                <c:pt idx="1411">
                  <c:v>58.649997999999997</c:v>
                </c:pt>
                <c:pt idx="1412">
                  <c:v>58.649997999999997</c:v>
                </c:pt>
                <c:pt idx="1413">
                  <c:v>58.649997999999997</c:v>
                </c:pt>
                <c:pt idx="1414">
                  <c:v>58.649997999999997</c:v>
                </c:pt>
                <c:pt idx="1415">
                  <c:v>58.649997999999997</c:v>
                </c:pt>
                <c:pt idx="1416">
                  <c:v>58.649997999999997</c:v>
                </c:pt>
                <c:pt idx="1417">
                  <c:v>58.649997999999997</c:v>
                </c:pt>
                <c:pt idx="1418">
                  <c:v>58.649997999999997</c:v>
                </c:pt>
                <c:pt idx="1419">
                  <c:v>58.649997999999997</c:v>
                </c:pt>
                <c:pt idx="1420">
                  <c:v>58.649997999999997</c:v>
                </c:pt>
                <c:pt idx="1421">
                  <c:v>58.649997999999997</c:v>
                </c:pt>
                <c:pt idx="1422">
                  <c:v>58.649997999999997</c:v>
                </c:pt>
                <c:pt idx="1423">
                  <c:v>58.649997999999997</c:v>
                </c:pt>
                <c:pt idx="1424">
                  <c:v>58.649997999999997</c:v>
                </c:pt>
                <c:pt idx="1425">
                  <c:v>58.649997999999997</c:v>
                </c:pt>
                <c:pt idx="1426">
                  <c:v>58.649997999999997</c:v>
                </c:pt>
                <c:pt idx="1427">
                  <c:v>58.649997999999997</c:v>
                </c:pt>
                <c:pt idx="1428">
                  <c:v>58.649997999999997</c:v>
                </c:pt>
                <c:pt idx="1429">
                  <c:v>58.649997999999997</c:v>
                </c:pt>
                <c:pt idx="1430">
                  <c:v>58.649997999999997</c:v>
                </c:pt>
                <c:pt idx="1431">
                  <c:v>58.649997999999997</c:v>
                </c:pt>
                <c:pt idx="1432">
                  <c:v>58.649997999999997</c:v>
                </c:pt>
                <c:pt idx="1433">
                  <c:v>58.649997999999997</c:v>
                </c:pt>
                <c:pt idx="1434">
                  <c:v>58.649997999999997</c:v>
                </c:pt>
                <c:pt idx="1435">
                  <c:v>58.649997999999997</c:v>
                </c:pt>
                <c:pt idx="1436">
                  <c:v>58.649997999999997</c:v>
                </c:pt>
                <c:pt idx="1437">
                  <c:v>58.649997999999997</c:v>
                </c:pt>
                <c:pt idx="1438">
                  <c:v>58.649997999999997</c:v>
                </c:pt>
                <c:pt idx="1439">
                  <c:v>58.649997999999997</c:v>
                </c:pt>
                <c:pt idx="1440">
                  <c:v>58.649997999999997</c:v>
                </c:pt>
                <c:pt idx="1441">
                  <c:v>58.649997999999997</c:v>
                </c:pt>
                <c:pt idx="1442">
                  <c:v>58.649997999999997</c:v>
                </c:pt>
                <c:pt idx="1443">
                  <c:v>58.649997999999997</c:v>
                </c:pt>
                <c:pt idx="1444">
                  <c:v>58.649997999999997</c:v>
                </c:pt>
                <c:pt idx="1445">
                  <c:v>58.649997999999997</c:v>
                </c:pt>
                <c:pt idx="1446">
                  <c:v>58.649997999999997</c:v>
                </c:pt>
                <c:pt idx="1447">
                  <c:v>58.649997999999997</c:v>
                </c:pt>
                <c:pt idx="1448">
                  <c:v>58.649997999999997</c:v>
                </c:pt>
                <c:pt idx="1449">
                  <c:v>58.649997999999997</c:v>
                </c:pt>
                <c:pt idx="1450">
                  <c:v>58.649997999999997</c:v>
                </c:pt>
                <c:pt idx="1451">
                  <c:v>58.649997999999997</c:v>
                </c:pt>
                <c:pt idx="1452">
                  <c:v>58.649997999999997</c:v>
                </c:pt>
                <c:pt idx="1453">
                  <c:v>58.649997999999997</c:v>
                </c:pt>
                <c:pt idx="1454">
                  <c:v>58.649997999999997</c:v>
                </c:pt>
                <c:pt idx="1455">
                  <c:v>58.649997999999997</c:v>
                </c:pt>
                <c:pt idx="1456">
                  <c:v>58.649997999999997</c:v>
                </c:pt>
                <c:pt idx="1457">
                  <c:v>58.649997999999997</c:v>
                </c:pt>
                <c:pt idx="1458">
                  <c:v>58.649997999999997</c:v>
                </c:pt>
                <c:pt idx="1459">
                  <c:v>58.649997999999997</c:v>
                </c:pt>
                <c:pt idx="1460">
                  <c:v>58.649997999999997</c:v>
                </c:pt>
                <c:pt idx="1461">
                  <c:v>58.649997999999997</c:v>
                </c:pt>
                <c:pt idx="1462">
                  <c:v>58.649997999999997</c:v>
                </c:pt>
                <c:pt idx="1463">
                  <c:v>58.649997999999997</c:v>
                </c:pt>
                <c:pt idx="1464">
                  <c:v>58.649997999999997</c:v>
                </c:pt>
                <c:pt idx="1465">
                  <c:v>58.649997999999997</c:v>
                </c:pt>
                <c:pt idx="1466">
                  <c:v>58.649997999999997</c:v>
                </c:pt>
                <c:pt idx="1467">
                  <c:v>58.649997999999997</c:v>
                </c:pt>
                <c:pt idx="1468">
                  <c:v>58.649997999999997</c:v>
                </c:pt>
                <c:pt idx="1469">
                  <c:v>58.649997999999997</c:v>
                </c:pt>
                <c:pt idx="1470">
                  <c:v>58.649997999999997</c:v>
                </c:pt>
                <c:pt idx="1471">
                  <c:v>58.649997999999997</c:v>
                </c:pt>
                <c:pt idx="1472">
                  <c:v>58.649997999999997</c:v>
                </c:pt>
                <c:pt idx="1473">
                  <c:v>58.649997999999997</c:v>
                </c:pt>
                <c:pt idx="1474">
                  <c:v>58.649997999999997</c:v>
                </c:pt>
                <c:pt idx="1475">
                  <c:v>58.649997999999997</c:v>
                </c:pt>
                <c:pt idx="1476">
                  <c:v>58.649997999999997</c:v>
                </c:pt>
                <c:pt idx="1477">
                  <c:v>58.649997999999997</c:v>
                </c:pt>
                <c:pt idx="1478">
                  <c:v>58.649997999999997</c:v>
                </c:pt>
                <c:pt idx="1479">
                  <c:v>58.649997999999997</c:v>
                </c:pt>
                <c:pt idx="1480">
                  <c:v>58.649997999999997</c:v>
                </c:pt>
                <c:pt idx="1481">
                  <c:v>58.649997999999997</c:v>
                </c:pt>
                <c:pt idx="1482">
                  <c:v>58.649997999999997</c:v>
                </c:pt>
                <c:pt idx="1483">
                  <c:v>58.649997999999997</c:v>
                </c:pt>
                <c:pt idx="1484">
                  <c:v>58.649997999999997</c:v>
                </c:pt>
                <c:pt idx="1485">
                  <c:v>58.649997999999997</c:v>
                </c:pt>
                <c:pt idx="1486">
                  <c:v>58.649997999999997</c:v>
                </c:pt>
                <c:pt idx="1487">
                  <c:v>58.649997999999997</c:v>
                </c:pt>
                <c:pt idx="1488">
                  <c:v>58.649997999999997</c:v>
                </c:pt>
                <c:pt idx="1489">
                  <c:v>58.649997999999997</c:v>
                </c:pt>
                <c:pt idx="1490">
                  <c:v>58.649997999999997</c:v>
                </c:pt>
                <c:pt idx="1491">
                  <c:v>58.649997999999997</c:v>
                </c:pt>
                <c:pt idx="1492">
                  <c:v>58.649997999999997</c:v>
                </c:pt>
                <c:pt idx="1493">
                  <c:v>58.649997999999997</c:v>
                </c:pt>
                <c:pt idx="1494">
                  <c:v>58.649997999999997</c:v>
                </c:pt>
                <c:pt idx="1495">
                  <c:v>58.649997999999997</c:v>
                </c:pt>
                <c:pt idx="1496">
                  <c:v>58.649997999999997</c:v>
                </c:pt>
                <c:pt idx="1497">
                  <c:v>58.649997999999997</c:v>
                </c:pt>
                <c:pt idx="1498">
                  <c:v>58.649997999999997</c:v>
                </c:pt>
                <c:pt idx="1499">
                  <c:v>58.649997999999997</c:v>
                </c:pt>
                <c:pt idx="1500">
                  <c:v>58.649997999999997</c:v>
                </c:pt>
                <c:pt idx="1501">
                  <c:v>58.649997999999997</c:v>
                </c:pt>
                <c:pt idx="1502">
                  <c:v>58.649997999999997</c:v>
                </c:pt>
                <c:pt idx="1503">
                  <c:v>58.649997999999997</c:v>
                </c:pt>
                <c:pt idx="1504">
                  <c:v>58.649997999999997</c:v>
                </c:pt>
                <c:pt idx="1505">
                  <c:v>58.649997999999997</c:v>
                </c:pt>
                <c:pt idx="1506">
                  <c:v>58.649997999999997</c:v>
                </c:pt>
                <c:pt idx="1507">
                  <c:v>58.649997999999997</c:v>
                </c:pt>
                <c:pt idx="1508">
                  <c:v>58.649997999999997</c:v>
                </c:pt>
                <c:pt idx="1509">
                  <c:v>58.649997999999997</c:v>
                </c:pt>
                <c:pt idx="1510">
                  <c:v>58.649997999999997</c:v>
                </c:pt>
                <c:pt idx="1511">
                  <c:v>58.649997999999997</c:v>
                </c:pt>
                <c:pt idx="1512">
                  <c:v>58.649997999999997</c:v>
                </c:pt>
                <c:pt idx="1513">
                  <c:v>58.649997999999997</c:v>
                </c:pt>
                <c:pt idx="1514">
                  <c:v>58.649997999999997</c:v>
                </c:pt>
                <c:pt idx="1515">
                  <c:v>58.649997999999997</c:v>
                </c:pt>
                <c:pt idx="1516">
                  <c:v>58.649997999999997</c:v>
                </c:pt>
                <c:pt idx="1517">
                  <c:v>58.649997999999997</c:v>
                </c:pt>
                <c:pt idx="1518">
                  <c:v>58.649997999999997</c:v>
                </c:pt>
                <c:pt idx="1519">
                  <c:v>58.649997999999997</c:v>
                </c:pt>
                <c:pt idx="1520">
                  <c:v>58.649997999999997</c:v>
                </c:pt>
                <c:pt idx="1521">
                  <c:v>58.649997999999997</c:v>
                </c:pt>
                <c:pt idx="1522">
                  <c:v>58.649997999999997</c:v>
                </c:pt>
                <c:pt idx="1523">
                  <c:v>58.649997999999997</c:v>
                </c:pt>
                <c:pt idx="1524">
                  <c:v>58.649997999999997</c:v>
                </c:pt>
                <c:pt idx="1525">
                  <c:v>58.649997999999997</c:v>
                </c:pt>
                <c:pt idx="1526">
                  <c:v>58.649997999999997</c:v>
                </c:pt>
                <c:pt idx="1527">
                  <c:v>58.649997999999997</c:v>
                </c:pt>
                <c:pt idx="1528">
                  <c:v>58.649997999999997</c:v>
                </c:pt>
                <c:pt idx="1529">
                  <c:v>58.649997999999997</c:v>
                </c:pt>
                <c:pt idx="1530">
                  <c:v>58.649997999999997</c:v>
                </c:pt>
                <c:pt idx="1531">
                  <c:v>58.649997999999997</c:v>
                </c:pt>
                <c:pt idx="1532">
                  <c:v>58.649997999999997</c:v>
                </c:pt>
                <c:pt idx="1533">
                  <c:v>58.649997999999997</c:v>
                </c:pt>
                <c:pt idx="1534">
                  <c:v>58.649997999999997</c:v>
                </c:pt>
                <c:pt idx="1535">
                  <c:v>58.649997999999997</c:v>
                </c:pt>
                <c:pt idx="1536">
                  <c:v>58.649997999999997</c:v>
                </c:pt>
                <c:pt idx="1537">
                  <c:v>58.649997999999997</c:v>
                </c:pt>
                <c:pt idx="1538">
                  <c:v>58.649997999999997</c:v>
                </c:pt>
                <c:pt idx="1539">
                  <c:v>58.649997999999997</c:v>
                </c:pt>
                <c:pt idx="1540">
                  <c:v>58.649997999999997</c:v>
                </c:pt>
                <c:pt idx="1541">
                  <c:v>58.649997999999997</c:v>
                </c:pt>
                <c:pt idx="1542">
                  <c:v>58.649997999999997</c:v>
                </c:pt>
                <c:pt idx="1543">
                  <c:v>58.649997999999997</c:v>
                </c:pt>
                <c:pt idx="1544">
                  <c:v>58.649997999999997</c:v>
                </c:pt>
                <c:pt idx="1545">
                  <c:v>58.649997999999997</c:v>
                </c:pt>
                <c:pt idx="1546">
                  <c:v>58.649997999999997</c:v>
                </c:pt>
                <c:pt idx="1547">
                  <c:v>58.649997999999997</c:v>
                </c:pt>
                <c:pt idx="1548">
                  <c:v>58.649997999999997</c:v>
                </c:pt>
                <c:pt idx="1549">
                  <c:v>58.649997999999997</c:v>
                </c:pt>
                <c:pt idx="1550">
                  <c:v>58.649997999999997</c:v>
                </c:pt>
                <c:pt idx="1551">
                  <c:v>58.649997999999997</c:v>
                </c:pt>
                <c:pt idx="1552">
                  <c:v>58.649997999999997</c:v>
                </c:pt>
                <c:pt idx="1553">
                  <c:v>58.649997999999997</c:v>
                </c:pt>
                <c:pt idx="1554">
                  <c:v>58.649997999999997</c:v>
                </c:pt>
                <c:pt idx="1555">
                  <c:v>58.649997999999997</c:v>
                </c:pt>
                <c:pt idx="1556">
                  <c:v>58.649997999999997</c:v>
                </c:pt>
                <c:pt idx="1557">
                  <c:v>58.649997999999997</c:v>
                </c:pt>
                <c:pt idx="1558">
                  <c:v>58.649997999999997</c:v>
                </c:pt>
                <c:pt idx="1559">
                  <c:v>58.649997999999997</c:v>
                </c:pt>
                <c:pt idx="1560">
                  <c:v>58.649997999999997</c:v>
                </c:pt>
                <c:pt idx="1561">
                  <c:v>58.649997999999997</c:v>
                </c:pt>
                <c:pt idx="1562">
                  <c:v>58.649997999999997</c:v>
                </c:pt>
                <c:pt idx="1563">
                  <c:v>58.649997999999997</c:v>
                </c:pt>
                <c:pt idx="1564">
                  <c:v>58.649997999999997</c:v>
                </c:pt>
                <c:pt idx="1565">
                  <c:v>58.649997999999997</c:v>
                </c:pt>
                <c:pt idx="1566">
                  <c:v>58.649997999999997</c:v>
                </c:pt>
                <c:pt idx="1567">
                  <c:v>58.649997999999997</c:v>
                </c:pt>
                <c:pt idx="1568">
                  <c:v>58.649997999999997</c:v>
                </c:pt>
                <c:pt idx="1569">
                  <c:v>58.649997999999997</c:v>
                </c:pt>
                <c:pt idx="1570">
                  <c:v>58.649997999999997</c:v>
                </c:pt>
                <c:pt idx="1571">
                  <c:v>58.649997999999997</c:v>
                </c:pt>
                <c:pt idx="1572">
                  <c:v>58.649997999999997</c:v>
                </c:pt>
                <c:pt idx="1573">
                  <c:v>58.649997999999997</c:v>
                </c:pt>
                <c:pt idx="1574">
                  <c:v>58.649997999999997</c:v>
                </c:pt>
                <c:pt idx="1575">
                  <c:v>58.649997999999997</c:v>
                </c:pt>
                <c:pt idx="1576">
                  <c:v>58.649997999999997</c:v>
                </c:pt>
                <c:pt idx="1577">
                  <c:v>58.649997999999997</c:v>
                </c:pt>
                <c:pt idx="1578">
                  <c:v>58.649997999999997</c:v>
                </c:pt>
                <c:pt idx="1579">
                  <c:v>58.649997999999997</c:v>
                </c:pt>
                <c:pt idx="1580">
                  <c:v>58.649997999999997</c:v>
                </c:pt>
                <c:pt idx="1581">
                  <c:v>58.649997999999997</c:v>
                </c:pt>
                <c:pt idx="1582">
                  <c:v>58.649997999999997</c:v>
                </c:pt>
                <c:pt idx="1583">
                  <c:v>58.649997999999997</c:v>
                </c:pt>
                <c:pt idx="1584">
                  <c:v>58.649997999999997</c:v>
                </c:pt>
                <c:pt idx="1585">
                  <c:v>58.649997999999997</c:v>
                </c:pt>
                <c:pt idx="1586">
                  <c:v>58.649997999999997</c:v>
                </c:pt>
                <c:pt idx="1587">
                  <c:v>58.649997999999997</c:v>
                </c:pt>
                <c:pt idx="1588">
                  <c:v>58.649997999999997</c:v>
                </c:pt>
                <c:pt idx="1589">
                  <c:v>58.649997999999997</c:v>
                </c:pt>
                <c:pt idx="1590">
                  <c:v>58.649997999999997</c:v>
                </c:pt>
                <c:pt idx="1591">
                  <c:v>58.649997999999997</c:v>
                </c:pt>
                <c:pt idx="1592">
                  <c:v>58.649997999999997</c:v>
                </c:pt>
                <c:pt idx="1593">
                  <c:v>58.649997999999997</c:v>
                </c:pt>
                <c:pt idx="1594">
                  <c:v>58.649997999999997</c:v>
                </c:pt>
                <c:pt idx="1595">
                  <c:v>58.649997999999997</c:v>
                </c:pt>
                <c:pt idx="1596">
                  <c:v>58.649997999999997</c:v>
                </c:pt>
                <c:pt idx="1597">
                  <c:v>58.649997999999997</c:v>
                </c:pt>
                <c:pt idx="1598">
                  <c:v>58.649997999999997</c:v>
                </c:pt>
                <c:pt idx="1599">
                  <c:v>58.649997999999997</c:v>
                </c:pt>
                <c:pt idx="1600">
                  <c:v>58.649997999999997</c:v>
                </c:pt>
                <c:pt idx="1601">
                  <c:v>58.649997999999997</c:v>
                </c:pt>
                <c:pt idx="1602">
                  <c:v>58.649997999999997</c:v>
                </c:pt>
                <c:pt idx="1603">
                  <c:v>58.649997999999997</c:v>
                </c:pt>
                <c:pt idx="1604">
                  <c:v>58.649997999999997</c:v>
                </c:pt>
                <c:pt idx="1605">
                  <c:v>58.649997999999997</c:v>
                </c:pt>
                <c:pt idx="1606">
                  <c:v>58.649997999999997</c:v>
                </c:pt>
                <c:pt idx="1607">
                  <c:v>58.649997999999997</c:v>
                </c:pt>
                <c:pt idx="1608">
                  <c:v>58.649997999999997</c:v>
                </c:pt>
                <c:pt idx="1609">
                  <c:v>58.649997999999997</c:v>
                </c:pt>
                <c:pt idx="1610">
                  <c:v>58.649997999999997</c:v>
                </c:pt>
                <c:pt idx="1611">
                  <c:v>58.649997999999997</c:v>
                </c:pt>
                <c:pt idx="1612">
                  <c:v>58.649997999999997</c:v>
                </c:pt>
                <c:pt idx="1613">
                  <c:v>58.649997999999997</c:v>
                </c:pt>
                <c:pt idx="1614">
                  <c:v>58.649997999999997</c:v>
                </c:pt>
                <c:pt idx="1615">
                  <c:v>58.649997999999997</c:v>
                </c:pt>
                <c:pt idx="1616">
                  <c:v>58.649997999999997</c:v>
                </c:pt>
                <c:pt idx="1617">
                  <c:v>58.649997999999997</c:v>
                </c:pt>
                <c:pt idx="1618">
                  <c:v>58.649997999999997</c:v>
                </c:pt>
                <c:pt idx="1619">
                  <c:v>58.649997999999997</c:v>
                </c:pt>
                <c:pt idx="1620">
                  <c:v>58.649997999999997</c:v>
                </c:pt>
                <c:pt idx="1621">
                  <c:v>58.649997999999997</c:v>
                </c:pt>
                <c:pt idx="1622">
                  <c:v>58.649997999999997</c:v>
                </c:pt>
                <c:pt idx="1623">
                  <c:v>58.649997999999997</c:v>
                </c:pt>
                <c:pt idx="1624">
                  <c:v>58.649997999999997</c:v>
                </c:pt>
                <c:pt idx="1625">
                  <c:v>58.649997999999997</c:v>
                </c:pt>
                <c:pt idx="1626">
                  <c:v>58.649997999999997</c:v>
                </c:pt>
                <c:pt idx="1627">
                  <c:v>58.649997999999997</c:v>
                </c:pt>
                <c:pt idx="1628">
                  <c:v>58.649997999999997</c:v>
                </c:pt>
                <c:pt idx="1629">
                  <c:v>58.649997999999997</c:v>
                </c:pt>
                <c:pt idx="1630">
                  <c:v>58.649997999999997</c:v>
                </c:pt>
                <c:pt idx="1631">
                  <c:v>58.649997999999997</c:v>
                </c:pt>
                <c:pt idx="1632">
                  <c:v>58.649997999999997</c:v>
                </c:pt>
                <c:pt idx="1633">
                  <c:v>58.649997999999997</c:v>
                </c:pt>
                <c:pt idx="1634">
                  <c:v>58.649997999999997</c:v>
                </c:pt>
                <c:pt idx="1635">
                  <c:v>58.649997999999997</c:v>
                </c:pt>
                <c:pt idx="1636">
                  <c:v>58.649997999999997</c:v>
                </c:pt>
                <c:pt idx="1637">
                  <c:v>58.649997999999997</c:v>
                </c:pt>
                <c:pt idx="1638">
                  <c:v>58.649997999999997</c:v>
                </c:pt>
                <c:pt idx="1639">
                  <c:v>58.649997999999997</c:v>
                </c:pt>
                <c:pt idx="1640">
                  <c:v>58.649997999999997</c:v>
                </c:pt>
                <c:pt idx="1641">
                  <c:v>58.649997999999997</c:v>
                </c:pt>
                <c:pt idx="1642">
                  <c:v>58.649997999999997</c:v>
                </c:pt>
                <c:pt idx="1643">
                  <c:v>58.649997999999997</c:v>
                </c:pt>
                <c:pt idx="1644">
                  <c:v>58.649997999999997</c:v>
                </c:pt>
                <c:pt idx="1645">
                  <c:v>58.649997999999997</c:v>
                </c:pt>
                <c:pt idx="1646">
                  <c:v>58.649997999999997</c:v>
                </c:pt>
                <c:pt idx="1647">
                  <c:v>58.649997999999997</c:v>
                </c:pt>
                <c:pt idx="1648">
                  <c:v>58.649997999999997</c:v>
                </c:pt>
                <c:pt idx="1649">
                  <c:v>58.649997999999997</c:v>
                </c:pt>
                <c:pt idx="1650">
                  <c:v>58.649997999999997</c:v>
                </c:pt>
                <c:pt idx="1651">
                  <c:v>58.649997999999997</c:v>
                </c:pt>
                <c:pt idx="1652">
                  <c:v>58.649997999999997</c:v>
                </c:pt>
                <c:pt idx="1653">
                  <c:v>58.649997999999997</c:v>
                </c:pt>
                <c:pt idx="1654">
                  <c:v>58.649997999999997</c:v>
                </c:pt>
                <c:pt idx="1655">
                  <c:v>58.649997999999997</c:v>
                </c:pt>
                <c:pt idx="1656">
                  <c:v>58.649997999999997</c:v>
                </c:pt>
                <c:pt idx="1657">
                  <c:v>58.649997999999997</c:v>
                </c:pt>
                <c:pt idx="1658">
                  <c:v>58.649997999999997</c:v>
                </c:pt>
                <c:pt idx="1659">
                  <c:v>58.649997999999997</c:v>
                </c:pt>
                <c:pt idx="1660">
                  <c:v>58.649997999999997</c:v>
                </c:pt>
                <c:pt idx="1661">
                  <c:v>58.649997999999997</c:v>
                </c:pt>
                <c:pt idx="1662">
                  <c:v>58.649997999999997</c:v>
                </c:pt>
                <c:pt idx="1663">
                  <c:v>58.649997999999997</c:v>
                </c:pt>
                <c:pt idx="1664">
                  <c:v>58.649997999999997</c:v>
                </c:pt>
                <c:pt idx="1665">
                  <c:v>58.649997999999997</c:v>
                </c:pt>
                <c:pt idx="1666">
                  <c:v>58.649997999999997</c:v>
                </c:pt>
                <c:pt idx="1667">
                  <c:v>58.649997999999997</c:v>
                </c:pt>
                <c:pt idx="1668">
                  <c:v>58.649997999999997</c:v>
                </c:pt>
                <c:pt idx="1669">
                  <c:v>58.649997999999997</c:v>
                </c:pt>
                <c:pt idx="1670">
                  <c:v>58.649997999999997</c:v>
                </c:pt>
                <c:pt idx="1671">
                  <c:v>58.649997999999997</c:v>
                </c:pt>
                <c:pt idx="1672">
                  <c:v>58.649997999999997</c:v>
                </c:pt>
                <c:pt idx="1673">
                  <c:v>58.649997999999997</c:v>
                </c:pt>
                <c:pt idx="1674">
                  <c:v>58.649997999999997</c:v>
                </c:pt>
                <c:pt idx="1675">
                  <c:v>58.649997999999997</c:v>
                </c:pt>
                <c:pt idx="1676">
                  <c:v>58.649997999999997</c:v>
                </c:pt>
                <c:pt idx="1677">
                  <c:v>58.649997999999997</c:v>
                </c:pt>
                <c:pt idx="1678">
                  <c:v>58.649997999999997</c:v>
                </c:pt>
                <c:pt idx="1679">
                  <c:v>58.649997999999997</c:v>
                </c:pt>
                <c:pt idx="1680">
                  <c:v>58.649997999999997</c:v>
                </c:pt>
                <c:pt idx="1681">
                  <c:v>58.649997999999997</c:v>
                </c:pt>
                <c:pt idx="1682">
                  <c:v>58.649997999999997</c:v>
                </c:pt>
                <c:pt idx="1683">
                  <c:v>58.649997999999997</c:v>
                </c:pt>
                <c:pt idx="1684">
                  <c:v>58.649997999999997</c:v>
                </c:pt>
                <c:pt idx="1685">
                  <c:v>58.649997999999997</c:v>
                </c:pt>
                <c:pt idx="1686">
                  <c:v>58.649997999999997</c:v>
                </c:pt>
                <c:pt idx="1687">
                  <c:v>58.649997999999997</c:v>
                </c:pt>
                <c:pt idx="1688">
                  <c:v>58.649997999999997</c:v>
                </c:pt>
                <c:pt idx="1689">
                  <c:v>58.649997999999997</c:v>
                </c:pt>
                <c:pt idx="1690">
                  <c:v>58.649997999999997</c:v>
                </c:pt>
                <c:pt idx="1691">
                  <c:v>58.649997999999997</c:v>
                </c:pt>
                <c:pt idx="1692">
                  <c:v>58.649997999999997</c:v>
                </c:pt>
                <c:pt idx="1693">
                  <c:v>58.649997999999997</c:v>
                </c:pt>
                <c:pt idx="1694">
                  <c:v>58.649997999999997</c:v>
                </c:pt>
                <c:pt idx="1695">
                  <c:v>58.649997999999997</c:v>
                </c:pt>
                <c:pt idx="1696">
                  <c:v>58.649997999999997</c:v>
                </c:pt>
                <c:pt idx="1697">
                  <c:v>58.649997999999997</c:v>
                </c:pt>
                <c:pt idx="1698">
                  <c:v>58.649997999999997</c:v>
                </c:pt>
                <c:pt idx="1699">
                  <c:v>58.649997999999997</c:v>
                </c:pt>
                <c:pt idx="1700">
                  <c:v>58.649997999999997</c:v>
                </c:pt>
                <c:pt idx="1701">
                  <c:v>58.649997999999997</c:v>
                </c:pt>
                <c:pt idx="1702">
                  <c:v>58.649997999999997</c:v>
                </c:pt>
                <c:pt idx="1703">
                  <c:v>58.649997999999997</c:v>
                </c:pt>
                <c:pt idx="1704">
                  <c:v>58.649997999999997</c:v>
                </c:pt>
                <c:pt idx="1705">
                  <c:v>58.649997999999997</c:v>
                </c:pt>
                <c:pt idx="1706">
                  <c:v>58.649997999999997</c:v>
                </c:pt>
                <c:pt idx="1707">
                  <c:v>58.649997999999997</c:v>
                </c:pt>
                <c:pt idx="1708">
                  <c:v>58.649997999999997</c:v>
                </c:pt>
                <c:pt idx="1709">
                  <c:v>58.649997999999997</c:v>
                </c:pt>
                <c:pt idx="1710">
                  <c:v>58.649997999999997</c:v>
                </c:pt>
                <c:pt idx="1711">
                  <c:v>58.649997999999997</c:v>
                </c:pt>
                <c:pt idx="1712">
                  <c:v>58.649997999999997</c:v>
                </c:pt>
                <c:pt idx="1713">
                  <c:v>58.649997999999997</c:v>
                </c:pt>
                <c:pt idx="1714">
                  <c:v>58.649997999999997</c:v>
                </c:pt>
                <c:pt idx="1715">
                  <c:v>58.649997999999997</c:v>
                </c:pt>
                <c:pt idx="1716">
                  <c:v>58.649997999999997</c:v>
                </c:pt>
                <c:pt idx="1717">
                  <c:v>58.649997999999997</c:v>
                </c:pt>
                <c:pt idx="1718">
                  <c:v>58.649997999999997</c:v>
                </c:pt>
                <c:pt idx="1719">
                  <c:v>58.649997999999997</c:v>
                </c:pt>
                <c:pt idx="1720">
                  <c:v>58.649997999999997</c:v>
                </c:pt>
                <c:pt idx="1721">
                  <c:v>58.649997999999997</c:v>
                </c:pt>
                <c:pt idx="1722">
                  <c:v>58.649997999999997</c:v>
                </c:pt>
                <c:pt idx="1723">
                  <c:v>58.649997999999997</c:v>
                </c:pt>
                <c:pt idx="1724">
                  <c:v>58.649997999999997</c:v>
                </c:pt>
                <c:pt idx="1725">
                  <c:v>58.649997999999997</c:v>
                </c:pt>
                <c:pt idx="1726">
                  <c:v>58.649997999999997</c:v>
                </c:pt>
                <c:pt idx="1727">
                  <c:v>58.649997999999997</c:v>
                </c:pt>
                <c:pt idx="1728">
                  <c:v>58.649997999999997</c:v>
                </c:pt>
                <c:pt idx="1729">
                  <c:v>58.649997999999997</c:v>
                </c:pt>
                <c:pt idx="1730">
                  <c:v>58.649997999999997</c:v>
                </c:pt>
                <c:pt idx="1731">
                  <c:v>58.649997999999997</c:v>
                </c:pt>
                <c:pt idx="1732">
                  <c:v>58.649997999999997</c:v>
                </c:pt>
                <c:pt idx="1733">
                  <c:v>58.649997999999997</c:v>
                </c:pt>
                <c:pt idx="1734">
                  <c:v>58.649997999999997</c:v>
                </c:pt>
                <c:pt idx="1735">
                  <c:v>58.649997999999997</c:v>
                </c:pt>
                <c:pt idx="1736">
                  <c:v>58.649997999999997</c:v>
                </c:pt>
                <c:pt idx="1737">
                  <c:v>58.649997999999997</c:v>
                </c:pt>
                <c:pt idx="1738">
                  <c:v>58.649997999999997</c:v>
                </c:pt>
                <c:pt idx="1739">
                  <c:v>58.649997999999997</c:v>
                </c:pt>
                <c:pt idx="1740">
                  <c:v>58.649997999999997</c:v>
                </c:pt>
                <c:pt idx="1741">
                  <c:v>58.649997999999997</c:v>
                </c:pt>
                <c:pt idx="1742">
                  <c:v>58.649997999999997</c:v>
                </c:pt>
                <c:pt idx="1743">
                  <c:v>58.649997999999997</c:v>
                </c:pt>
                <c:pt idx="1744">
                  <c:v>58.649997999999997</c:v>
                </c:pt>
                <c:pt idx="1745">
                  <c:v>58.649997999999997</c:v>
                </c:pt>
                <c:pt idx="1746">
                  <c:v>58.649997999999997</c:v>
                </c:pt>
                <c:pt idx="1747">
                  <c:v>58.649997999999997</c:v>
                </c:pt>
                <c:pt idx="1748">
                  <c:v>58.649997999999997</c:v>
                </c:pt>
                <c:pt idx="1749">
                  <c:v>58.649997999999997</c:v>
                </c:pt>
                <c:pt idx="1750">
                  <c:v>58.649997999999997</c:v>
                </c:pt>
                <c:pt idx="1751">
                  <c:v>58.649997999999997</c:v>
                </c:pt>
                <c:pt idx="1752">
                  <c:v>58.649997999999997</c:v>
                </c:pt>
                <c:pt idx="1753">
                  <c:v>58.649997999999997</c:v>
                </c:pt>
                <c:pt idx="1754">
                  <c:v>58.649997999999997</c:v>
                </c:pt>
                <c:pt idx="1755">
                  <c:v>58.649997999999997</c:v>
                </c:pt>
                <c:pt idx="1756">
                  <c:v>58.649997999999997</c:v>
                </c:pt>
                <c:pt idx="1757">
                  <c:v>58.649997999999997</c:v>
                </c:pt>
                <c:pt idx="1758">
                  <c:v>58.649997999999997</c:v>
                </c:pt>
                <c:pt idx="1759">
                  <c:v>58.649997999999997</c:v>
                </c:pt>
                <c:pt idx="1760">
                  <c:v>58.649997999999997</c:v>
                </c:pt>
                <c:pt idx="1761">
                  <c:v>58.649997999999997</c:v>
                </c:pt>
                <c:pt idx="1762">
                  <c:v>58.649997999999997</c:v>
                </c:pt>
                <c:pt idx="1763">
                  <c:v>58.649997999999997</c:v>
                </c:pt>
                <c:pt idx="1764">
                  <c:v>58.649997999999997</c:v>
                </c:pt>
                <c:pt idx="1765">
                  <c:v>58.649997999999997</c:v>
                </c:pt>
                <c:pt idx="1766">
                  <c:v>58.649997999999997</c:v>
                </c:pt>
                <c:pt idx="1767">
                  <c:v>58.649997999999997</c:v>
                </c:pt>
                <c:pt idx="1768">
                  <c:v>58.649997999999997</c:v>
                </c:pt>
                <c:pt idx="1769">
                  <c:v>58.649997999999997</c:v>
                </c:pt>
                <c:pt idx="1770">
                  <c:v>58.649997999999997</c:v>
                </c:pt>
                <c:pt idx="1771">
                  <c:v>58.649997999999997</c:v>
                </c:pt>
                <c:pt idx="1772">
                  <c:v>58.649997999999997</c:v>
                </c:pt>
                <c:pt idx="1773">
                  <c:v>58.649997999999997</c:v>
                </c:pt>
                <c:pt idx="1774">
                  <c:v>58.649997999999997</c:v>
                </c:pt>
                <c:pt idx="1775">
                  <c:v>58.649997999999997</c:v>
                </c:pt>
                <c:pt idx="1776">
                  <c:v>58.649997999999997</c:v>
                </c:pt>
                <c:pt idx="1777">
                  <c:v>58.649997999999997</c:v>
                </c:pt>
                <c:pt idx="1778">
                  <c:v>58.649997999999997</c:v>
                </c:pt>
                <c:pt idx="1779">
                  <c:v>58.649997999999997</c:v>
                </c:pt>
                <c:pt idx="1780">
                  <c:v>58.649997999999997</c:v>
                </c:pt>
                <c:pt idx="1781">
                  <c:v>58.649997999999997</c:v>
                </c:pt>
                <c:pt idx="1782">
                  <c:v>58.649997999999997</c:v>
                </c:pt>
                <c:pt idx="1783">
                  <c:v>58.649997999999997</c:v>
                </c:pt>
                <c:pt idx="1784">
                  <c:v>58.649997999999997</c:v>
                </c:pt>
                <c:pt idx="1785">
                  <c:v>58.649997999999997</c:v>
                </c:pt>
                <c:pt idx="1786">
                  <c:v>58.649997999999997</c:v>
                </c:pt>
                <c:pt idx="1787">
                  <c:v>58.649997999999997</c:v>
                </c:pt>
                <c:pt idx="1788">
                  <c:v>58.649997999999997</c:v>
                </c:pt>
                <c:pt idx="1789">
                  <c:v>58.649997999999997</c:v>
                </c:pt>
                <c:pt idx="1790">
                  <c:v>58.649997999999997</c:v>
                </c:pt>
                <c:pt idx="1791">
                  <c:v>58.649997999999997</c:v>
                </c:pt>
                <c:pt idx="1792">
                  <c:v>58.649997999999997</c:v>
                </c:pt>
                <c:pt idx="1793">
                  <c:v>58.649997999999997</c:v>
                </c:pt>
                <c:pt idx="1794">
                  <c:v>58.649997999999997</c:v>
                </c:pt>
                <c:pt idx="1795">
                  <c:v>58.649997999999997</c:v>
                </c:pt>
                <c:pt idx="1796">
                  <c:v>58.649997999999997</c:v>
                </c:pt>
                <c:pt idx="1797">
                  <c:v>58.649997999999997</c:v>
                </c:pt>
                <c:pt idx="1798">
                  <c:v>58.649997999999997</c:v>
                </c:pt>
                <c:pt idx="1799">
                  <c:v>58.649997999999997</c:v>
                </c:pt>
                <c:pt idx="1800">
                  <c:v>58.649997999999997</c:v>
                </c:pt>
                <c:pt idx="1801">
                  <c:v>58.649997999999997</c:v>
                </c:pt>
                <c:pt idx="1802">
                  <c:v>58.649997999999997</c:v>
                </c:pt>
                <c:pt idx="1803">
                  <c:v>58.649997999999997</c:v>
                </c:pt>
                <c:pt idx="1804">
                  <c:v>58.649997999999997</c:v>
                </c:pt>
                <c:pt idx="1805">
                  <c:v>58.649997999999997</c:v>
                </c:pt>
                <c:pt idx="1806">
                  <c:v>58.649997999999997</c:v>
                </c:pt>
                <c:pt idx="1807">
                  <c:v>58.649997999999997</c:v>
                </c:pt>
                <c:pt idx="1808">
                  <c:v>58.649997999999997</c:v>
                </c:pt>
                <c:pt idx="1809">
                  <c:v>58.649997999999997</c:v>
                </c:pt>
                <c:pt idx="1810">
                  <c:v>58.649997999999997</c:v>
                </c:pt>
                <c:pt idx="1811">
                  <c:v>58.649997999999997</c:v>
                </c:pt>
                <c:pt idx="1812">
                  <c:v>58.649997999999997</c:v>
                </c:pt>
                <c:pt idx="1813">
                  <c:v>58.649997999999997</c:v>
                </c:pt>
                <c:pt idx="1814">
                  <c:v>58.649997999999997</c:v>
                </c:pt>
                <c:pt idx="1815">
                  <c:v>58.649997999999997</c:v>
                </c:pt>
                <c:pt idx="1816">
                  <c:v>58.649997999999997</c:v>
                </c:pt>
                <c:pt idx="1817">
                  <c:v>58.649997999999997</c:v>
                </c:pt>
                <c:pt idx="1818">
                  <c:v>58.649997999999997</c:v>
                </c:pt>
                <c:pt idx="1819">
                  <c:v>58.649997999999997</c:v>
                </c:pt>
                <c:pt idx="1820">
                  <c:v>58.649997999999997</c:v>
                </c:pt>
                <c:pt idx="1821">
                  <c:v>58.649997999999997</c:v>
                </c:pt>
                <c:pt idx="1822">
                  <c:v>58.649997999999997</c:v>
                </c:pt>
                <c:pt idx="1823">
                  <c:v>58.649997999999997</c:v>
                </c:pt>
                <c:pt idx="1824">
                  <c:v>58.649997999999997</c:v>
                </c:pt>
                <c:pt idx="1825">
                  <c:v>58.649997999999997</c:v>
                </c:pt>
                <c:pt idx="1826">
                  <c:v>58.649997999999997</c:v>
                </c:pt>
                <c:pt idx="1827">
                  <c:v>58.649997999999997</c:v>
                </c:pt>
                <c:pt idx="1828">
                  <c:v>58.649997999999997</c:v>
                </c:pt>
                <c:pt idx="1829">
                  <c:v>58.649997999999997</c:v>
                </c:pt>
                <c:pt idx="1830">
                  <c:v>58.649997999999997</c:v>
                </c:pt>
                <c:pt idx="1831">
                  <c:v>58.649997999999997</c:v>
                </c:pt>
                <c:pt idx="1832">
                  <c:v>58.649997999999997</c:v>
                </c:pt>
                <c:pt idx="1833">
                  <c:v>58.649997999999997</c:v>
                </c:pt>
                <c:pt idx="1834">
                  <c:v>58.649997999999997</c:v>
                </c:pt>
                <c:pt idx="1835">
                  <c:v>58.649997999999997</c:v>
                </c:pt>
                <c:pt idx="1836">
                  <c:v>58.649997999999997</c:v>
                </c:pt>
                <c:pt idx="1837">
                  <c:v>58.649997999999997</c:v>
                </c:pt>
                <c:pt idx="1838">
                  <c:v>58.649997999999997</c:v>
                </c:pt>
                <c:pt idx="1839">
                  <c:v>58.649997999999997</c:v>
                </c:pt>
                <c:pt idx="1840">
                  <c:v>58.649997999999997</c:v>
                </c:pt>
                <c:pt idx="1841">
                  <c:v>58.649997999999997</c:v>
                </c:pt>
                <c:pt idx="1842">
                  <c:v>58.649997999999997</c:v>
                </c:pt>
                <c:pt idx="1843">
                  <c:v>58.649997999999997</c:v>
                </c:pt>
                <c:pt idx="1844">
                  <c:v>58.649997999999997</c:v>
                </c:pt>
                <c:pt idx="1845">
                  <c:v>58.649997999999997</c:v>
                </c:pt>
                <c:pt idx="1846">
                  <c:v>58.649997999999997</c:v>
                </c:pt>
                <c:pt idx="1847">
                  <c:v>58.649997999999997</c:v>
                </c:pt>
                <c:pt idx="1848">
                  <c:v>58.649997999999997</c:v>
                </c:pt>
                <c:pt idx="1849">
                  <c:v>58.649997999999997</c:v>
                </c:pt>
                <c:pt idx="1850">
                  <c:v>58.649997999999997</c:v>
                </c:pt>
                <c:pt idx="1851">
                  <c:v>58.649997999999997</c:v>
                </c:pt>
                <c:pt idx="1852">
                  <c:v>58.649997999999997</c:v>
                </c:pt>
                <c:pt idx="1853">
                  <c:v>58.649997999999997</c:v>
                </c:pt>
                <c:pt idx="1854">
                  <c:v>58.649997999999997</c:v>
                </c:pt>
                <c:pt idx="1855">
                  <c:v>58.649997999999997</c:v>
                </c:pt>
                <c:pt idx="1856">
                  <c:v>58.649997999999997</c:v>
                </c:pt>
                <c:pt idx="1857">
                  <c:v>58.649997999999997</c:v>
                </c:pt>
                <c:pt idx="1858">
                  <c:v>58.649997999999997</c:v>
                </c:pt>
                <c:pt idx="1859">
                  <c:v>58.649997999999997</c:v>
                </c:pt>
                <c:pt idx="1860">
                  <c:v>58.649997999999997</c:v>
                </c:pt>
                <c:pt idx="1861">
                  <c:v>58.649997999999997</c:v>
                </c:pt>
                <c:pt idx="1862">
                  <c:v>58.649997999999997</c:v>
                </c:pt>
                <c:pt idx="1863">
                  <c:v>58.649997999999997</c:v>
                </c:pt>
                <c:pt idx="1864">
                  <c:v>58.649997999999997</c:v>
                </c:pt>
                <c:pt idx="1865">
                  <c:v>58.649997999999997</c:v>
                </c:pt>
                <c:pt idx="1866">
                  <c:v>58.649997999999997</c:v>
                </c:pt>
                <c:pt idx="1867">
                  <c:v>58.649997999999997</c:v>
                </c:pt>
                <c:pt idx="1868">
                  <c:v>58.649997999999997</c:v>
                </c:pt>
                <c:pt idx="1869">
                  <c:v>58.649997999999997</c:v>
                </c:pt>
                <c:pt idx="1870">
                  <c:v>58.649997999999997</c:v>
                </c:pt>
                <c:pt idx="1871">
                  <c:v>58.649997999999997</c:v>
                </c:pt>
                <c:pt idx="1872">
                  <c:v>58.649997999999997</c:v>
                </c:pt>
                <c:pt idx="1873">
                  <c:v>58.649997999999997</c:v>
                </c:pt>
                <c:pt idx="1874">
                  <c:v>58.649997999999997</c:v>
                </c:pt>
                <c:pt idx="1875">
                  <c:v>58.649997999999997</c:v>
                </c:pt>
                <c:pt idx="1876">
                  <c:v>58.649997999999997</c:v>
                </c:pt>
                <c:pt idx="1877">
                  <c:v>58.649997999999997</c:v>
                </c:pt>
                <c:pt idx="1878">
                  <c:v>58.649997999999997</c:v>
                </c:pt>
                <c:pt idx="1879">
                  <c:v>58.649997999999997</c:v>
                </c:pt>
                <c:pt idx="1880">
                  <c:v>58.649997999999997</c:v>
                </c:pt>
                <c:pt idx="1881">
                  <c:v>58.649997999999997</c:v>
                </c:pt>
                <c:pt idx="1882">
                  <c:v>58.649997999999997</c:v>
                </c:pt>
                <c:pt idx="1883">
                  <c:v>58.649997999999997</c:v>
                </c:pt>
                <c:pt idx="1884">
                  <c:v>58.649997999999997</c:v>
                </c:pt>
                <c:pt idx="1885">
                  <c:v>58.649997999999997</c:v>
                </c:pt>
                <c:pt idx="1886">
                  <c:v>58.649997999999997</c:v>
                </c:pt>
                <c:pt idx="1887">
                  <c:v>58.649997999999997</c:v>
                </c:pt>
                <c:pt idx="1888">
                  <c:v>58.649997999999997</c:v>
                </c:pt>
                <c:pt idx="1889">
                  <c:v>58.649997999999997</c:v>
                </c:pt>
                <c:pt idx="1890">
                  <c:v>58.649997999999997</c:v>
                </c:pt>
                <c:pt idx="1891">
                  <c:v>58.649997999999997</c:v>
                </c:pt>
                <c:pt idx="1892">
                  <c:v>58.649997999999997</c:v>
                </c:pt>
                <c:pt idx="1893">
                  <c:v>58.649997999999997</c:v>
                </c:pt>
                <c:pt idx="1894">
                  <c:v>58.649997999999997</c:v>
                </c:pt>
                <c:pt idx="1895">
                  <c:v>58.649997999999997</c:v>
                </c:pt>
                <c:pt idx="1896">
                  <c:v>58.649997999999997</c:v>
                </c:pt>
                <c:pt idx="1897">
                  <c:v>58.649997999999997</c:v>
                </c:pt>
                <c:pt idx="1898">
                  <c:v>58.649997999999997</c:v>
                </c:pt>
                <c:pt idx="1899">
                  <c:v>58.649997999999997</c:v>
                </c:pt>
                <c:pt idx="1900">
                  <c:v>58.649997999999997</c:v>
                </c:pt>
                <c:pt idx="1901">
                  <c:v>58.649997999999997</c:v>
                </c:pt>
                <c:pt idx="1902">
                  <c:v>58.649997999999997</c:v>
                </c:pt>
                <c:pt idx="1903">
                  <c:v>58.649997999999997</c:v>
                </c:pt>
                <c:pt idx="1904">
                  <c:v>58.649997999999997</c:v>
                </c:pt>
                <c:pt idx="1905">
                  <c:v>58.649997999999997</c:v>
                </c:pt>
                <c:pt idx="1906">
                  <c:v>58.649997999999997</c:v>
                </c:pt>
                <c:pt idx="1907">
                  <c:v>58.649997999999997</c:v>
                </c:pt>
                <c:pt idx="1908">
                  <c:v>58.649997999999997</c:v>
                </c:pt>
                <c:pt idx="1909">
                  <c:v>58.649997999999997</c:v>
                </c:pt>
                <c:pt idx="1910">
                  <c:v>58.649997999999997</c:v>
                </c:pt>
                <c:pt idx="1911">
                  <c:v>58.649997999999997</c:v>
                </c:pt>
                <c:pt idx="1912">
                  <c:v>58.649997999999997</c:v>
                </c:pt>
                <c:pt idx="1913">
                  <c:v>58.649997999999997</c:v>
                </c:pt>
                <c:pt idx="1914">
                  <c:v>58.649997999999997</c:v>
                </c:pt>
                <c:pt idx="1915">
                  <c:v>58.649997999999997</c:v>
                </c:pt>
                <c:pt idx="1916">
                  <c:v>58.649997999999997</c:v>
                </c:pt>
                <c:pt idx="1917">
                  <c:v>58.649997999999997</c:v>
                </c:pt>
                <c:pt idx="1918">
                  <c:v>58.649997999999997</c:v>
                </c:pt>
                <c:pt idx="1919">
                  <c:v>58.649997999999997</c:v>
                </c:pt>
                <c:pt idx="1920">
                  <c:v>58.649997999999997</c:v>
                </c:pt>
                <c:pt idx="1921">
                  <c:v>58.649997999999997</c:v>
                </c:pt>
                <c:pt idx="1922">
                  <c:v>58.649997999999997</c:v>
                </c:pt>
                <c:pt idx="1923">
                  <c:v>58.649997999999997</c:v>
                </c:pt>
                <c:pt idx="1924">
                  <c:v>58.649997999999997</c:v>
                </c:pt>
                <c:pt idx="1925">
                  <c:v>58.649997999999997</c:v>
                </c:pt>
                <c:pt idx="1926">
                  <c:v>58.649997999999997</c:v>
                </c:pt>
                <c:pt idx="1927">
                  <c:v>58.649997999999997</c:v>
                </c:pt>
                <c:pt idx="1928">
                  <c:v>58.649997999999997</c:v>
                </c:pt>
                <c:pt idx="1929">
                  <c:v>58.649997999999997</c:v>
                </c:pt>
                <c:pt idx="1930">
                  <c:v>58.649997999999997</c:v>
                </c:pt>
                <c:pt idx="1931">
                  <c:v>58.649997999999997</c:v>
                </c:pt>
                <c:pt idx="1932">
                  <c:v>58.649997999999997</c:v>
                </c:pt>
                <c:pt idx="1933">
                  <c:v>58.649997999999997</c:v>
                </c:pt>
                <c:pt idx="1934">
                  <c:v>58.649997999999997</c:v>
                </c:pt>
                <c:pt idx="1935">
                  <c:v>58.649997999999997</c:v>
                </c:pt>
                <c:pt idx="1936">
                  <c:v>58.649997999999997</c:v>
                </c:pt>
                <c:pt idx="1937">
                  <c:v>58.649997999999997</c:v>
                </c:pt>
                <c:pt idx="1938">
                  <c:v>58.649997999999997</c:v>
                </c:pt>
                <c:pt idx="1939">
                  <c:v>58.649997999999997</c:v>
                </c:pt>
                <c:pt idx="1940">
                  <c:v>58.649997999999997</c:v>
                </c:pt>
                <c:pt idx="1941">
                  <c:v>58.649997999999997</c:v>
                </c:pt>
                <c:pt idx="1942">
                  <c:v>58.649997999999997</c:v>
                </c:pt>
                <c:pt idx="1943">
                  <c:v>58.649997999999997</c:v>
                </c:pt>
                <c:pt idx="1944">
                  <c:v>58.649997999999997</c:v>
                </c:pt>
                <c:pt idx="1945">
                  <c:v>58.649997999999997</c:v>
                </c:pt>
                <c:pt idx="1946">
                  <c:v>58.649997999999997</c:v>
                </c:pt>
                <c:pt idx="1947">
                  <c:v>58.649997999999997</c:v>
                </c:pt>
                <c:pt idx="1948">
                  <c:v>58.649997999999997</c:v>
                </c:pt>
                <c:pt idx="1949">
                  <c:v>58.649997999999997</c:v>
                </c:pt>
                <c:pt idx="1950">
                  <c:v>58.649997999999997</c:v>
                </c:pt>
                <c:pt idx="1951">
                  <c:v>58.649997999999997</c:v>
                </c:pt>
                <c:pt idx="1952">
                  <c:v>58.649997999999997</c:v>
                </c:pt>
                <c:pt idx="1953">
                  <c:v>58.649997999999997</c:v>
                </c:pt>
                <c:pt idx="1954">
                  <c:v>58.649997999999997</c:v>
                </c:pt>
                <c:pt idx="1955">
                  <c:v>58.649997999999997</c:v>
                </c:pt>
                <c:pt idx="1956">
                  <c:v>58.649997999999997</c:v>
                </c:pt>
                <c:pt idx="1957">
                  <c:v>58.649997999999997</c:v>
                </c:pt>
                <c:pt idx="1958">
                  <c:v>58.649997999999997</c:v>
                </c:pt>
                <c:pt idx="1959">
                  <c:v>58.649997999999997</c:v>
                </c:pt>
                <c:pt idx="1960">
                  <c:v>58.649997999999997</c:v>
                </c:pt>
                <c:pt idx="1961">
                  <c:v>58.649997999999997</c:v>
                </c:pt>
                <c:pt idx="1962">
                  <c:v>58.649997999999997</c:v>
                </c:pt>
                <c:pt idx="1963">
                  <c:v>58.649997999999997</c:v>
                </c:pt>
                <c:pt idx="1964">
                  <c:v>58.649997999999997</c:v>
                </c:pt>
                <c:pt idx="1965">
                  <c:v>58.649997999999997</c:v>
                </c:pt>
                <c:pt idx="1966">
                  <c:v>58.649997999999997</c:v>
                </c:pt>
                <c:pt idx="1967">
                  <c:v>58.649997999999997</c:v>
                </c:pt>
                <c:pt idx="1968">
                  <c:v>58.649997999999997</c:v>
                </c:pt>
                <c:pt idx="1969">
                  <c:v>58.649997999999997</c:v>
                </c:pt>
                <c:pt idx="1970">
                  <c:v>58.649997999999997</c:v>
                </c:pt>
                <c:pt idx="1971">
                  <c:v>58.649997999999997</c:v>
                </c:pt>
                <c:pt idx="1972">
                  <c:v>58.649997999999997</c:v>
                </c:pt>
                <c:pt idx="1973">
                  <c:v>58.649997999999997</c:v>
                </c:pt>
                <c:pt idx="1974">
                  <c:v>58.649997999999997</c:v>
                </c:pt>
                <c:pt idx="1975">
                  <c:v>58.649997999999997</c:v>
                </c:pt>
                <c:pt idx="1976">
                  <c:v>58.649997999999997</c:v>
                </c:pt>
                <c:pt idx="1977">
                  <c:v>58.649997999999997</c:v>
                </c:pt>
                <c:pt idx="1978">
                  <c:v>58.649997999999997</c:v>
                </c:pt>
                <c:pt idx="1979">
                  <c:v>58.649997999999997</c:v>
                </c:pt>
                <c:pt idx="1980">
                  <c:v>58.649997999999997</c:v>
                </c:pt>
                <c:pt idx="1981">
                  <c:v>58.649997999999997</c:v>
                </c:pt>
                <c:pt idx="1982">
                  <c:v>58.649997999999997</c:v>
                </c:pt>
                <c:pt idx="1983">
                  <c:v>58.649997999999997</c:v>
                </c:pt>
                <c:pt idx="1984">
                  <c:v>58.649997999999997</c:v>
                </c:pt>
                <c:pt idx="1985">
                  <c:v>58.649997999999997</c:v>
                </c:pt>
                <c:pt idx="1986">
                  <c:v>58.649997999999997</c:v>
                </c:pt>
                <c:pt idx="1987">
                  <c:v>58.649997999999997</c:v>
                </c:pt>
                <c:pt idx="1988">
                  <c:v>58.649997999999997</c:v>
                </c:pt>
                <c:pt idx="1989">
                  <c:v>58.649997999999997</c:v>
                </c:pt>
                <c:pt idx="1990">
                  <c:v>58.649997999999997</c:v>
                </c:pt>
                <c:pt idx="1991">
                  <c:v>58.649997999999997</c:v>
                </c:pt>
                <c:pt idx="1992">
                  <c:v>58.649997999999997</c:v>
                </c:pt>
                <c:pt idx="1993">
                  <c:v>58.649997999999997</c:v>
                </c:pt>
                <c:pt idx="1994">
                  <c:v>58.649997999999997</c:v>
                </c:pt>
                <c:pt idx="1995">
                  <c:v>58.649997999999997</c:v>
                </c:pt>
                <c:pt idx="1996">
                  <c:v>58.649997999999997</c:v>
                </c:pt>
                <c:pt idx="1997">
                  <c:v>58.649997999999997</c:v>
                </c:pt>
                <c:pt idx="1998">
                  <c:v>58.649997999999997</c:v>
                </c:pt>
                <c:pt idx="1999">
                  <c:v>58.649997999999997</c:v>
                </c:pt>
                <c:pt idx="2000">
                  <c:v>58.649997999999997</c:v>
                </c:pt>
                <c:pt idx="2001">
                  <c:v>58.649997999999997</c:v>
                </c:pt>
                <c:pt idx="2002">
                  <c:v>58.649997999999997</c:v>
                </c:pt>
                <c:pt idx="2003">
                  <c:v>58.649997999999997</c:v>
                </c:pt>
                <c:pt idx="2004">
                  <c:v>58.649997999999997</c:v>
                </c:pt>
                <c:pt idx="2005">
                  <c:v>58.649997999999997</c:v>
                </c:pt>
                <c:pt idx="2006">
                  <c:v>58.649997999999997</c:v>
                </c:pt>
                <c:pt idx="2007">
                  <c:v>58.649997999999997</c:v>
                </c:pt>
                <c:pt idx="2008">
                  <c:v>58.649997999999997</c:v>
                </c:pt>
                <c:pt idx="2009">
                  <c:v>58.649997999999997</c:v>
                </c:pt>
                <c:pt idx="2010">
                  <c:v>58.649997999999997</c:v>
                </c:pt>
                <c:pt idx="2011">
                  <c:v>58.649997999999997</c:v>
                </c:pt>
                <c:pt idx="2012">
                  <c:v>58.649997999999997</c:v>
                </c:pt>
                <c:pt idx="2013">
                  <c:v>58.649997999999997</c:v>
                </c:pt>
                <c:pt idx="2014">
                  <c:v>58.649997999999997</c:v>
                </c:pt>
                <c:pt idx="2015">
                  <c:v>58.649997999999997</c:v>
                </c:pt>
                <c:pt idx="2016">
                  <c:v>58.649997999999997</c:v>
                </c:pt>
                <c:pt idx="2017">
                  <c:v>58.649997999999997</c:v>
                </c:pt>
                <c:pt idx="2018">
                  <c:v>58.649997999999997</c:v>
                </c:pt>
                <c:pt idx="2019">
                  <c:v>58.649997999999997</c:v>
                </c:pt>
                <c:pt idx="2020">
                  <c:v>58.649997999999997</c:v>
                </c:pt>
                <c:pt idx="2021">
                  <c:v>58.649997999999997</c:v>
                </c:pt>
                <c:pt idx="2022">
                  <c:v>58.649997999999997</c:v>
                </c:pt>
                <c:pt idx="2023">
                  <c:v>58.649997999999997</c:v>
                </c:pt>
                <c:pt idx="2024">
                  <c:v>58.649997999999997</c:v>
                </c:pt>
                <c:pt idx="2025">
                  <c:v>58.649997999999997</c:v>
                </c:pt>
                <c:pt idx="2026">
                  <c:v>58.649997999999997</c:v>
                </c:pt>
                <c:pt idx="2027">
                  <c:v>58.649997999999997</c:v>
                </c:pt>
                <c:pt idx="2028">
                  <c:v>58.649997999999997</c:v>
                </c:pt>
                <c:pt idx="2029">
                  <c:v>58.649997999999997</c:v>
                </c:pt>
                <c:pt idx="2030">
                  <c:v>58.649997999999997</c:v>
                </c:pt>
                <c:pt idx="2031">
                  <c:v>58.649997999999997</c:v>
                </c:pt>
                <c:pt idx="2032">
                  <c:v>58.649997999999997</c:v>
                </c:pt>
                <c:pt idx="2033">
                  <c:v>58.649997999999997</c:v>
                </c:pt>
                <c:pt idx="2034">
                  <c:v>58.649997999999997</c:v>
                </c:pt>
                <c:pt idx="2035">
                  <c:v>58.649997999999997</c:v>
                </c:pt>
                <c:pt idx="2036">
                  <c:v>58.649997999999997</c:v>
                </c:pt>
                <c:pt idx="2037">
                  <c:v>58.649997999999997</c:v>
                </c:pt>
                <c:pt idx="2038">
                  <c:v>58.649997999999997</c:v>
                </c:pt>
                <c:pt idx="2039">
                  <c:v>58.649997999999997</c:v>
                </c:pt>
                <c:pt idx="2040">
                  <c:v>58.649997999999997</c:v>
                </c:pt>
                <c:pt idx="2041">
                  <c:v>58.649997999999997</c:v>
                </c:pt>
                <c:pt idx="2042">
                  <c:v>58.649997999999997</c:v>
                </c:pt>
                <c:pt idx="2043">
                  <c:v>58.649997999999997</c:v>
                </c:pt>
                <c:pt idx="2044">
                  <c:v>58.649997999999997</c:v>
                </c:pt>
                <c:pt idx="2045">
                  <c:v>58.649997999999997</c:v>
                </c:pt>
                <c:pt idx="2046">
                  <c:v>58.649997999999997</c:v>
                </c:pt>
                <c:pt idx="2047">
                  <c:v>58.649997999999997</c:v>
                </c:pt>
                <c:pt idx="2048">
                  <c:v>58.649997999999997</c:v>
                </c:pt>
                <c:pt idx="2049">
                  <c:v>58.649997999999997</c:v>
                </c:pt>
                <c:pt idx="2050">
                  <c:v>58.649997999999997</c:v>
                </c:pt>
                <c:pt idx="2051">
                  <c:v>58.649997999999997</c:v>
                </c:pt>
                <c:pt idx="2052">
                  <c:v>58.649997999999997</c:v>
                </c:pt>
                <c:pt idx="2053">
                  <c:v>58.649997999999997</c:v>
                </c:pt>
                <c:pt idx="2054">
                  <c:v>58.649997999999997</c:v>
                </c:pt>
                <c:pt idx="2055">
                  <c:v>58.649997999999997</c:v>
                </c:pt>
                <c:pt idx="2056">
                  <c:v>58.649997999999997</c:v>
                </c:pt>
                <c:pt idx="2057">
                  <c:v>58.649997999999997</c:v>
                </c:pt>
                <c:pt idx="2058">
                  <c:v>58.649997999999997</c:v>
                </c:pt>
                <c:pt idx="2059">
                  <c:v>58.649997999999997</c:v>
                </c:pt>
                <c:pt idx="2060">
                  <c:v>58.649997999999997</c:v>
                </c:pt>
                <c:pt idx="2061">
                  <c:v>58.649997999999997</c:v>
                </c:pt>
                <c:pt idx="2062">
                  <c:v>58.649997999999997</c:v>
                </c:pt>
                <c:pt idx="2063">
                  <c:v>58.649997999999997</c:v>
                </c:pt>
                <c:pt idx="2064">
                  <c:v>58.649997999999997</c:v>
                </c:pt>
                <c:pt idx="2065">
                  <c:v>58.649997999999997</c:v>
                </c:pt>
                <c:pt idx="2066">
                  <c:v>58.649997999999997</c:v>
                </c:pt>
                <c:pt idx="2067">
                  <c:v>58.649997999999997</c:v>
                </c:pt>
                <c:pt idx="2068">
                  <c:v>58.649997999999997</c:v>
                </c:pt>
                <c:pt idx="2069">
                  <c:v>58.649997999999997</c:v>
                </c:pt>
                <c:pt idx="2070">
                  <c:v>58.649997999999997</c:v>
                </c:pt>
                <c:pt idx="2071">
                  <c:v>58.649997999999997</c:v>
                </c:pt>
                <c:pt idx="2072">
                  <c:v>58.649997999999997</c:v>
                </c:pt>
                <c:pt idx="2073">
                  <c:v>58.649997999999997</c:v>
                </c:pt>
                <c:pt idx="2074">
                  <c:v>58.649997999999997</c:v>
                </c:pt>
                <c:pt idx="2075">
                  <c:v>58.649997999999997</c:v>
                </c:pt>
                <c:pt idx="2076">
                  <c:v>58.649997999999997</c:v>
                </c:pt>
                <c:pt idx="2077">
                  <c:v>58.649997999999997</c:v>
                </c:pt>
                <c:pt idx="2078">
                  <c:v>58.649997999999997</c:v>
                </c:pt>
                <c:pt idx="2079">
                  <c:v>58.649997999999997</c:v>
                </c:pt>
                <c:pt idx="2080">
                  <c:v>58.649997999999997</c:v>
                </c:pt>
                <c:pt idx="2081">
                  <c:v>58.649997999999997</c:v>
                </c:pt>
                <c:pt idx="2082">
                  <c:v>58.649997999999997</c:v>
                </c:pt>
                <c:pt idx="2083">
                  <c:v>58.649997999999997</c:v>
                </c:pt>
                <c:pt idx="2084">
                  <c:v>58.649997999999997</c:v>
                </c:pt>
                <c:pt idx="2085">
                  <c:v>58.649997999999997</c:v>
                </c:pt>
                <c:pt idx="2086">
                  <c:v>58.649997999999997</c:v>
                </c:pt>
                <c:pt idx="2087">
                  <c:v>58.649997999999997</c:v>
                </c:pt>
                <c:pt idx="2088">
                  <c:v>58.649997999999997</c:v>
                </c:pt>
                <c:pt idx="2089">
                  <c:v>58.649997999999997</c:v>
                </c:pt>
                <c:pt idx="2090">
                  <c:v>58.649997999999997</c:v>
                </c:pt>
                <c:pt idx="2091">
                  <c:v>58.649997999999997</c:v>
                </c:pt>
                <c:pt idx="2092">
                  <c:v>58.649997999999997</c:v>
                </c:pt>
                <c:pt idx="2093">
                  <c:v>58.649997999999997</c:v>
                </c:pt>
                <c:pt idx="2094">
                  <c:v>58.649997999999997</c:v>
                </c:pt>
                <c:pt idx="2095">
                  <c:v>58.649997999999997</c:v>
                </c:pt>
                <c:pt idx="2096">
                  <c:v>58.649997999999997</c:v>
                </c:pt>
                <c:pt idx="2097">
                  <c:v>58.649997999999997</c:v>
                </c:pt>
                <c:pt idx="2098">
                  <c:v>58.649997999999997</c:v>
                </c:pt>
                <c:pt idx="2099">
                  <c:v>58.649997999999997</c:v>
                </c:pt>
                <c:pt idx="2100">
                  <c:v>58.649997999999997</c:v>
                </c:pt>
                <c:pt idx="2101">
                  <c:v>58.649997999999997</c:v>
                </c:pt>
                <c:pt idx="2102">
                  <c:v>58.649997999999997</c:v>
                </c:pt>
                <c:pt idx="2103">
                  <c:v>58.649997999999997</c:v>
                </c:pt>
                <c:pt idx="2104">
                  <c:v>58.649997999999997</c:v>
                </c:pt>
                <c:pt idx="2105">
                  <c:v>58.649997999999997</c:v>
                </c:pt>
                <c:pt idx="2106">
                  <c:v>58.649997999999997</c:v>
                </c:pt>
                <c:pt idx="2107">
                  <c:v>58.649997999999997</c:v>
                </c:pt>
                <c:pt idx="2108">
                  <c:v>58.649997999999997</c:v>
                </c:pt>
                <c:pt idx="2109">
                  <c:v>58.649997999999997</c:v>
                </c:pt>
                <c:pt idx="2110">
                  <c:v>58.649997999999997</c:v>
                </c:pt>
                <c:pt idx="2111">
                  <c:v>58.649997999999997</c:v>
                </c:pt>
                <c:pt idx="2112">
                  <c:v>58.649997999999997</c:v>
                </c:pt>
                <c:pt idx="2113">
                  <c:v>58.649997999999997</c:v>
                </c:pt>
                <c:pt idx="2114">
                  <c:v>58.649997999999997</c:v>
                </c:pt>
                <c:pt idx="2115">
                  <c:v>58.649997999999997</c:v>
                </c:pt>
                <c:pt idx="2116">
                  <c:v>58.649997999999997</c:v>
                </c:pt>
                <c:pt idx="2117">
                  <c:v>58.649997999999997</c:v>
                </c:pt>
                <c:pt idx="2118">
                  <c:v>58.649997999999997</c:v>
                </c:pt>
                <c:pt idx="2119">
                  <c:v>58.649997999999997</c:v>
                </c:pt>
                <c:pt idx="2120">
                  <c:v>58.649997999999997</c:v>
                </c:pt>
                <c:pt idx="2121">
                  <c:v>58.649997999999997</c:v>
                </c:pt>
                <c:pt idx="2122">
                  <c:v>58.649997999999997</c:v>
                </c:pt>
                <c:pt idx="2123">
                  <c:v>58.649997999999997</c:v>
                </c:pt>
                <c:pt idx="2124">
                  <c:v>58.649997999999997</c:v>
                </c:pt>
                <c:pt idx="2125">
                  <c:v>58.649997999999997</c:v>
                </c:pt>
                <c:pt idx="2126">
                  <c:v>58.649997999999997</c:v>
                </c:pt>
                <c:pt idx="2127">
                  <c:v>58.649997999999997</c:v>
                </c:pt>
                <c:pt idx="2128">
                  <c:v>58.649997999999997</c:v>
                </c:pt>
                <c:pt idx="2129">
                  <c:v>58.649997999999997</c:v>
                </c:pt>
                <c:pt idx="2130">
                  <c:v>58.649997999999997</c:v>
                </c:pt>
                <c:pt idx="2131">
                  <c:v>58.649997999999997</c:v>
                </c:pt>
                <c:pt idx="2132">
                  <c:v>58.649997999999997</c:v>
                </c:pt>
                <c:pt idx="2133">
                  <c:v>58.649997999999997</c:v>
                </c:pt>
                <c:pt idx="2134">
                  <c:v>58.649997999999997</c:v>
                </c:pt>
                <c:pt idx="2135">
                  <c:v>58.649997999999997</c:v>
                </c:pt>
                <c:pt idx="2136">
                  <c:v>58.649997999999997</c:v>
                </c:pt>
                <c:pt idx="2137">
                  <c:v>58.649997999999997</c:v>
                </c:pt>
                <c:pt idx="2138">
                  <c:v>58.649997999999997</c:v>
                </c:pt>
                <c:pt idx="2139">
                  <c:v>58.649997999999997</c:v>
                </c:pt>
                <c:pt idx="2140">
                  <c:v>58.649997999999997</c:v>
                </c:pt>
                <c:pt idx="2141">
                  <c:v>58.649997999999997</c:v>
                </c:pt>
                <c:pt idx="2142">
                  <c:v>58.649997999999997</c:v>
                </c:pt>
                <c:pt idx="2143">
                  <c:v>58.649997999999997</c:v>
                </c:pt>
                <c:pt idx="2144">
                  <c:v>58.649997999999997</c:v>
                </c:pt>
                <c:pt idx="2145">
                  <c:v>58.649997999999997</c:v>
                </c:pt>
                <c:pt idx="2146">
                  <c:v>58.649997999999997</c:v>
                </c:pt>
                <c:pt idx="2147">
                  <c:v>58.649997999999997</c:v>
                </c:pt>
                <c:pt idx="2148">
                  <c:v>58.649997999999997</c:v>
                </c:pt>
                <c:pt idx="2149">
                  <c:v>58.649997999999997</c:v>
                </c:pt>
                <c:pt idx="2150">
                  <c:v>58.649997999999997</c:v>
                </c:pt>
                <c:pt idx="2151">
                  <c:v>58.649997999999997</c:v>
                </c:pt>
                <c:pt idx="2152">
                  <c:v>58.649997999999997</c:v>
                </c:pt>
                <c:pt idx="2153">
                  <c:v>58.649997999999997</c:v>
                </c:pt>
                <c:pt idx="2154">
                  <c:v>58.649997999999997</c:v>
                </c:pt>
                <c:pt idx="2155">
                  <c:v>58.649997999999997</c:v>
                </c:pt>
                <c:pt idx="2156">
                  <c:v>58.649997999999997</c:v>
                </c:pt>
                <c:pt idx="2157">
                  <c:v>58.649997999999997</c:v>
                </c:pt>
                <c:pt idx="2158">
                  <c:v>58.649997999999997</c:v>
                </c:pt>
                <c:pt idx="2159">
                  <c:v>58.649997999999997</c:v>
                </c:pt>
                <c:pt idx="2160">
                  <c:v>58.649997999999997</c:v>
                </c:pt>
                <c:pt idx="2161">
                  <c:v>58.649997999999997</c:v>
                </c:pt>
                <c:pt idx="2162">
                  <c:v>58.649997999999997</c:v>
                </c:pt>
                <c:pt idx="2163">
                  <c:v>58.649997999999997</c:v>
                </c:pt>
                <c:pt idx="2164">
                  <c:v>58.649997999999997</c:v>
                </c:pt>
                <c:pt idx="2165">
                  <c:v>58.649997999999997</c:v>
                </c:pt>
                <c:pt idx="2166">
                  <c:v>58.649997999999997</c:v>
                </c:pt>
                <c:pt idx="2167">
                  <c:v>58.649997999999997</c:v>
                </c:pt>
                <c:pt idx="2168">
                  <c:v>58.649997999999997</c:v>
                </c:pt>
                <c:pt idx="2169">
                  <c:v>58.649997999999997</c:v>
                </c:pt>
                <c:pt idx="2170">
                  <c:v>58.649997999999997</c:v>
                </c:pt>
                <c:pt idx="2171">
                  <c:v>58.649997999999997</c:v>
                </c:pt>
                <c:pt idx="2172">
                  <c:v>58.649997999999997</c:v>
                </c:pt>
                <c:pt idx="2173">
                  <c:v>58.649997999999997</c:v>
                </c:pt>
                <c:pt idx="2174">
                  <c:v>58.649997999999997</c:v>
                </c:pt>
                <c:pt idx="2175">
                  <c:v>58.649997999999997</c:v>
                </c:pt>
                <c:pt idx="2176">
                  <c:v>58.649997999999997</c:v>
                </c:pt>
                <c:pt idx="2177">
                  <c:v>58.649997999999997</c:v>
                </c:pt>
                <c:pt idx="2178">
                  <c:v>58.649997999999997</c:v>
                </c:pt>
                <c:pt idx="2179">
                  <c:v>58.649997999999997</c:v>
                </c:pt>
                <c:pt idx="2180">
                  <c:v>58.649997999999997</c:v>
                </c:pt>
                <c:pt idx="2181">
                  <c:v>58.649997999999997</c:v>
                </c:pt>
                <c:pt idx="2182">
                  <c:v>58.649997999999997</c:v>
                </c:pt>
                <c:pt idx="2183">
                  <c:v>58.649997999999997</c:v>
                </c:pt>
                <c:pt idx="2184">
                  <c:v>58.649997999999997</c:v>
                </c:pt>
                <c:pt idx="2185">
                  <c:v>58.649997999999997</c:v>
                </c:pt>
                <c:pt idx="2186">
                  <c:v>58.649997999999997</c:v>
                </c:pt>
                <c:pt idx="2187">
                  <c:v>58.649997999999997</c:v>
                </c:pt>
                <c:pt idx="2188">
                  <c:v>58.649997999999997</c:v>
                </c:pt>
                <c:pt idx="2189">
                  <c:v>58.649997999999997</c:v>
                </c:pt>
                <c:pt idx="2190">
                  <c:v>58.649997999999997</c:v>
                </c:pt>
                <c:pt idx="2191">
                  <c:v>58.649997999999997</c:v>
                </c:pt>
                <c:pt idx="2192">
                  <c:v>58.649997999999997</c:v>
                </c:pt>
                <c:pt idx="2193">
                  <c:v>58.649997999999997</c:v>
                </c:pt>
                <c:pt idx="2194">
                  <c:v>58.649997999999997</c:v>
                </c:pt>
                <c:pt idx="2195">
                  <c:v>58.649997999999997</c:v>
                </c:pt>
                <c:pt idx="2196">
                  <c:v>58.649997999999997</c:v>
                </c:pt>
                <c:pt idx="2197">
                  <c:v>58.649997999999997</c:v>
                </c:pt>
                <c:pt idx="2198">
                  <c:v>58.649997999999997</c:v>
                </c:pt>
                <c:pt idx="2199">
                  <c:v>58.649997999999997</c:v>
                </c:pt>
                <c:pt idx="2200">
                  <c:v>58.649997999999997</c:v>
                </c:pt>
                <c:pt idx="2201">
                  <c:v>58.649997999999997</c:v>
                </c:pt>
                <c:pt idx="2202">
                  <c:v>58.649997999999997</c:v>
                </c:pt>
                <c:pt idx="2203">
                  <c:v>58.649997999999997</c:v>
                </c:pt>
                <c:pt idx="2204">
                  <c:v>58.649997999999997</c:v>
                </c:pt>
                <c:pt idx="2205">
                  <c:v>58.649997999999997</c:v>
                </c:pt>
                <c:pt idx="2206">
                  <c:v>58.649997999999997</c:v>
                </c:pt>
                <c:pt idx="2207">
                  <c:v>58.649997999999997</c:v>
                </c:pt>
                <c:pt idx="2208">
                  <c:v>58.649997999999997</c:v>
                </c:pt>
                <c:pt idx="2209">
                  <c:v>58.649997999999997</c:v>
                </c:pt>
                <c:pt idx="2210">
                  <c:v>58.649997999999997</c:v>
                </c:pt>
                <c:pt idx="2211">
                  <c:v>58.649997999999997</c:v>
                </c:pt>
                <c:pt idx="2212">
                  <c:v>58.649997999999997</c:v>
                </c:pt>
                <c:pt idx="2213">
                  <c:v>58.649997999999997</c:v>
                </c:pt>
                <c:pt idx="2214">
                  <c:v>58.649997999999997</c:v>
                </c:pt>
                <c:pt idx="2215">
                  <c:v>58.649997999999997</c:v>
                </c:pt>
                <c:pt idx="2216">
                  <c:v>58.649997999999997</c:v>
                </c:pt>
                <c:pt idx="2217">
                  <c:v>58.649997999999997</c:v>
                </c:pt>
                <c:pt idx="2218">
                  <c:v>58.649997999999997</c:v>
                </c:pt>
                <c:pt idx="2219">
                  <c:v>58.649997999999997</c:v>
                </c:pt>
                <c:pt idx="2220">
                  <c:v>58.649997999999997</c:v>
                </c:pt>
                <c:pt idx="2221">
                  <c:v>58.649997999999997</c:v>
                </c:pt>
                <c:pt idx="2222">
                  <c:v>58.649997999999997</c:v>
                </c:pt>
                <c:pt idx="2223">
                  <c:v>58.649997999999997</c:v>
                </c:pt>
                <c:pt idx="2224">
                  <c:v>58.649997999999997</c:v>
                </c:pt>
                <c:pt idx="2225">
                  <c:v>58.649997999999997</c:v>
                </c:pt>
                <c:pt idx="2226">
                  <c:v>58.649997999999997</c:v>
                </c:pt>
                <c:pt idx="2227">
                  <c:v>58.649997999999997</c:v>
                </c:pt>
                <c:pt idx="2228">
                  <c:v>58.649997999999997</c:v>
                </c:pt>
                <c:pt idx="2229">
                  <c:v>58.649997999999997</c:v>
                </c:pt>
                <c:pt idx="2230">
                  <c:v>58.649997999999997</c:v>
                </c:pt>
                <c:pt idx="2231">
                  <c:v>58.649997999999997</c:v>
                </c:pt>
                <c:pt idx="2232">
                  <c:v>58.649997999999997</c:v>
                </c:pt>
                <c:pt idx="2233">
                  <c:v>58.649997999999997</c:v>
                </c:pt>
                <c:pt idx="2234">
                  <c:v>58.649997999999997</c:v>
                </c:pt>
                <c:pt idx="2235">
                  <c:v>58.649997999999997</c:v>
                </c:pt>
                <c:pt idx="2236">
                  <c:v>58.649997999999997</c:v>
                </c:pt>
                <c:pt idx="2237">
                  <c:v>58.649997999999997</c:v>
                </c:pt>
                <c:pt idx="2238">
                  <c:v>58.649997999999997</c:v>
                </c:pt>
                <c:pt idx="2239">
                  <c:v>58.649997999999997</c:v>
                </c:pt>
                <c:pt idx="2240">
                  <c:v>58.649997999999997</c:v>
                </c:pt>
                <c:pt idx="2241">
                  <c:v>58.649997999999997</c:v>
                </c:pt>
                <c:pt idx="2242">
                  <c:v>58.649997999999997</c:v>
                </c:pt>
                <c:pt idx="2243">
                  <c:v>58.649997999999997</c:v>
                </c:pt>
                <c:pt idx="2244">
                  <c:v>58.649997999999997</c:v>
                </c:pt>
                <c:pt idx="2245">
                  <c:v>58.649997999999997</c:v>
                </c:pt>
                <c:pt idx="2246">
                  <c:v>58.649997999999997</c:v>
                </c:pt>
                <c:pt idx="2247">
                  <c:v>58.649997999999997</c:v>
                </c:pt>
                <c:pt idx="2248">
                  <c:v>58.649997999999997</c:v>
                </c:pt>
                <c:pt idx="2249">
                  <c:v>58.649997999999997</c:v>
                </c:pt>
                <c:pt idx="2250">
                  <c:v>58.649997999999997</c:v>
                </c:pt>
                <c:pt idx="2251">
                  <c:v>58.649997999999997</c:v>
                </c:pt>
                <c:pt idx="2252">
                  <c:v>58.649997999999997</c:v>
                </c:pt>
                <c:pt idx="2253">
                  <c:v>58.649997999999997</c:v>
                </c:pt>
                <c:pt idx="2254">
                  <c:v>58.649997999999997</c:v>
                </c:pt>
                <c:pt idx="2255">
                  <c:v>58.649997999999997</c:v>
                </c:pt>
                <c:pt idx="2256">
                  <c:v>58.649997999999997</c:v>
                </c:pt>
                <c:pt idx="2257">
                  <c:v>58.649997999999997</c:v>
                </c:pt>
                <c:pt idx="2258">
                  <c:v>58.649997999999997</c:v>
                </c:pt>
                <c:pt idx="2259">
                  <c:v>58.649997999999997</c:v>
                </c:pt>
                <c:pt idx="2260">
                  <c:v>58.649997999999997</c:v>
                </c:pt>
                <c:pt idx="2261">
                  <c:v>58.649997999999997</c:v>
                </c:pt>
                <c:pt idx="2262">
                  <c:v>58.649997999999997</c:v>
                </c:pt>
                <c:pt idx="2263">
                  <c:v>58.649997999999997</c:v>
                </c:pt>
                <c:pt idx="2264">
                  <c:v>58.649997999999997</c:v>
                </c:pt>
                <c:pt idx="2265">
                  <c:v>58.649997999999997</c:v>
                </c:pt>
                <c:pt idx="2266">
                  <c:v>58.649997999999997</c:v>
                </c:pt>
                <c:pt idx="2267">
                  <c:v>58.649997999999997</c:v>
                </c:pt>
                <c:pt idx="2268">
                  <c:v>58.649997999999997</c:v>
                </c:pt>
                <c:pt idx="2269">
                  <c:v>58.649997999999997</c:v>
                </c:pt>
                <c:pt idx="2270">
                  <c:v>58.649997999999997</c:v>
                </c:pt>
                <c:pt idx="2271">
                  <c:v>58.649997999999997</c:v>
                </c:pt>
                <c:pt idx="2272">
                  <c:v>58.649997999999997</c:v>
                </c:pt>
                <c:pt idx="2273">
                  <c:v>58.649997999999997</c:v>
                </c:pt>
                <c:pt idx="2274">
                  <c:v>58.649997999999997</c:v>
                </c:pt>
                <c:pt idx="2275">
                  <c:v>58.649997999999997</c:v>
                </c:pt>
                <c:pt idx="2276">
                  <c:v>58.649997999999997</c:v>
                </c:pt>
                <c:pt idx="2277">
                  <c:v>58.649997999999997</c:v>
                </c:pt>
                <c:pt idx="2278">
                  <c:v>58.649997999999997</c:v>
                </c:pt>
                <c:pt idx="2279">
                  <c:v>58.649997999999997</c:v>
                </c:pt>
                <c:pt idx="2280">
                  <c:v>58.649997999999997</c:v>
                </c:pt>
                <c:pt idx="2281">
                  <c:v>58.649997999999997</c:v>
                </c:pt>
                <c:pt idx="2282">
                  <c:v>58.649997999999997</c:v>
                </c:pt>
                <c:pt idx="2283">
                  <c:v>58.649997999999997</c:v>
                </c:pt>
                <c:pt idx="2284">
                  <c:v>58.649997999999997</c:v>
                </c:pt>
                <c:pt idx="2285">
                  <c:v>58.649997999999997</c:v>
                </c:pt>
                <c:pt idx="2286">
                  <c:v>58.649997999999997</c:v>
                </c:pt>
                <c:pt idx="2287">
                  <c:v>58.649997999999997</c:v>
                </c:pt>
                <c:pt idx="2288">
                  <c:v>58.649997999999997</c:v>
                </c:pt>
                <c:pt idx="2289">
                  <c:v>58.649997999999997</c:v>
                </c:pt>
                <c:pt idx="2290">
                  <c:v>58.649997999999997</c:v>
                </c:pt>
                <c:pt idx="2291">
                  <c:v>58.649997999999997</c:v>
                </c:pt>
                <c:pt idx="2292">
                  <c:v>58.649997999999997</c:v>
                </c:pt>
                <c:pt idx="2293">
                  <c:v>58.649997999999997</c:v>
                </c:pt>
                <c:pt idx="2294">
                  <c:v>58.649997999999997</c:v>
                </c:pt>
                <c:pt idx="2295">
                  <c:v>58.649997999999997</c:v>
                </c:pt>
                <c:pt idx="2296">
                  <c:v>58.649997999999997</c:v>
                </c:pt>
                <c:pt idx="2297">
                  <c:v>58.649997999999997</c:v>
                </c:pt>
                <c:pt idx="2298">
                  <c:v>58.649997999999997</c:v>
                </c:pt>
                <c:pt idx="2299">
                  <c:v>58.649997999999997</c:v>
                </c:pt>
                <c:pt idx="2300">
                  <c:v>58.649997999999997</c:v>
                </c:pt>
                <c:pt idx="2301">
                  <c:v>58.649997999999997</c:v>
                </c:pt>
                <c:pt idx="2302">
                  <c:v>58.649997999999997</c:v>
                </c:pt>
                <c:pt idx="2303">
                  <c:v>58.649997999999997</c:v>
                </c:pt>
                <c:pt idx="2304">
                  <c:v>58.649997999999997</c:v>
                </c:pt>
                <c:pt idx="2305">
                  <c:v>58.649997999999997</c:v>
                </c:pt>
                <c:pt idx="2306">
                  <c:v>58.649997999999997</c:v>
                </c:pt>
                <c:pt idx="2307">
                  <c:v>58.649997999999997</c:v>
                </c:pt>
                <c:pt idx="2308">
                  <c:v>58.649997999999997</c:v>
                </c:pt>
                <c:pt idx="2309">
                  <c:v>58.649997999999997</c:v>
                </c:pt>
                <c:pt idx="2310">
                  <c:v>58.649997999999997</c:v>
                </c:pt>
                <c:pt idx="2311">
                  <c:v>58.649997999999997</c:v>
                </c:pt>
                <c:pt idx="2312">
                  <c:v>58.649997999999997</c:v>
                </c:pt>
                <c:pt idx="2313">
                  <c:v>58.649997999999997</c:v>
                </c:pt>
                <c:pt idx="2314">
                  <c:v>58.649997999999997</c:v>
                </c:pt>
                <c:pt idx="2315">
                  <c:v>58.649997999999997</c:v>
                </c:pt>
                <c:pt idx="2316">
                  <c:v>58.649997999999997</c:v>
                </c:pt>
                <c:pt idx="2317">
                  <c:v>58.649997999999997</c:v>
                </c:pt>
                <c:pt idx="2318">
                  <c:v>58.649997999999997</c:v>
                </c:pt>
                <c:pt idx="2319">
                  <c:v>58.649997999999997</c:v>
                </c:pt>
                <c:pt idx="2320">
                  <c:v>58.649997999999997</c:v>
                </c:pt>
                <c:pt idx="2321">
                  <c:v>58.649997999999997</c:v>
                </c:pt>
                <c:pt idx="2322">
                  <c:v>58.649997999999997</c:v>
                </c:pt>
                <c:pt idx="2323">
                  <c:v>58.649997999999997</c:v>
                </c:pt>
                <c:pt idx="2324">
                  <c:v>58.649997999999997</c:v>
                </c:pt>
                <c:pt idx="2325">
                  <c:v>58.649997999999997</c:v>
                </c:pt>
                <c:pt idx="2326">
                  <c:v>58.649997999999997</c:v>
                </c:pt>
                <c:pt idx="2327">
                  <c:v>58.649997999999997</c:v>
                </c:pt>
                <c:pt idx="2328">
                  <c:v>58.649997999999997</c:v>
                </c:pt>
                <c:pt idx="2329">
                  <c:v>58.649997999999997</c:v>
                </c:pt>
                <c:pt idx="2330">
                  <c:v>58.649997999999997</c:v>
                </c:pt>
                <c:pt idx="2331">
                  <c:v>58.649997999999997</c:v>
                </c:pt>
                <c:pt idx="2332">
                  <c:v>58.649997999999997</c:v>
                </c:pt>
                <c:pt idx="2333">
                  <c:v>58.649997999999997</c:v>
                </c:pt>
                <c:pt idx="2334">
                  <c:v>58.649997999999997</c:v>
                </c:pt>
                <c:pt idx="2335">
                  <c:v>58.649997999999997</c:v>
                </c:pt>
                <c:pt idx="2336">
                  <c:v>58.649997999999997</c:v>
                </c:pt>
                <c:pt idx="2337">
                  <c:v>58.649997999999997</c:v>
                </c:pt>
                <c:pt idx="2338">
                  <c:v>58.649997999999997</c:v>
                </c:pt>
                <c:pt idx="2339">
                  <c:v>58.649997999999997</c:v>
                </c:pt>
                <c:pt idx="2340">
                  <c:v>58.649997999999997</c:v>
                </c:pt>
                <c:pt idx="2341">
                  <c:v>58.649997999999997</c:v>
                </c:pt>
                <c:pt idx="2342">
                  <c:v>58.649997999999997</c:v>
                </c:pt>
                <c:pt idx="2343">
                  <c:v>58.649997999999997</c:v>
                </c:pt>
                <c:pt idx="2344">
                  <c:v>58.649997999999997</c:v>
                </c:pt>
                <c:pt idx="2345">
                  <c:v>58.649997999999997</c:v>
                </c:pt>
                <c:pt idx="2346">
                  <c:v>58.649997999999997</c:v>
                </c:pt>
                <c:pt idx="2347">
                  <c:v>58.649997999999997</c:v>
                </c:pt>
                <c:pt idx="2348">
                  <c:v>58.649997999999997</c:v>
                </c:pt>
                <c:pt idx="2349">
                  <c:v>58.649997999999997</c:v>
                </c:pt>
                <c:pt idx="2350">
                  <c:v>58.649997999999997</c:v>
                </c:pt>
                <c:pt idx="2351">
                  <c:v>58.649997999999997</c:v>
                </c:pt>
                <c:pt idx="2352">
                  <c:v>58.649997999999997</c:v>
                </c:pt>
                <c:pt idx="2353">
                  <c:v>58.649997999999997</c:v>
                </c:pt>
                <c:pt idx="2354">
                  <c:v>58.649997999999997</c:v>
                </c:pt>
                <c:pt idx="2355">
                  <c:v>58.649997999999997</c:v>
                </c:pt>
                <c:pt idx="2356">
                  <c:v>58.649997999999997</c:v>
                </c:pt>
                <c:pt idx="2357">
                  <c:v>58.649997999999997</c:v>
                </c:pt>
                <c:pt idx="2358">
                  <c:v>58.649997999999997</c:v>
                </c:pt>
                <c:pt idx="2359">
                  <c:v>58.649997999999997</c:v>
                </c:pt>
                <c:pt idx="2360">
                  <c:v>58.649997999999997</c:v>
                </c:pt>
                <c:pt idx="2361">
                  <c:v>58.649997999999997</c:v>
                </c:pt>
                <c:pt idx="2362">
                  <c:v>58.649997999999997</c:v>
                </c:pt>
                <c:pt idx="2363">
                  <c:v>58.649997999999997</c:v>
                </c:pt>
                <c:pt idx="2364">
                  <c:v>58.649997999999997</c:v>
                </c:pt>
                <c:pt idx="2365">
                  <c:v>58.649997999999997</c:v>
                </c:pt>
                <c:pt idx="2366">
                  <c:v>58.649997999999997</c:v>
                </c:pt>
                <c:pt idx="2367">
                  <c:v>58.649997999999997</c:v>
                </c:pt>
                <c:pt idx="2368">
                  <c:v>58.649997999999997</c:v>
                </c:pt>
                <c:pt idx="2369">
                  <c:v>58.649997999999997</c:v>
                </c:pt>
                <c:pt idx="2370">
                  <c:v>58.649997999999997</c:v>
                </c:pt>
                <c:pt idx="2371">
                  <c:v>58.649997999999997</c:v>
                </c:pt>
                <c:pt idx="2372">
                  <c:v>58.649997999999997</c:v>
                </c:pt>
                <c:pt idx="2373">
                  <c:v>58.649997999999997</c:v>
                </c:pt>
                <c:pt idx="2374">
                  <c:v>58.649997999999997</c:v>
                </c:pt>
                <c:pt idx="2375">
                  <c:v>58.649997999999997</c:v>
                </c:pt>
                <c:pt idx="2376">
                  <c:v>58.649997999999997</c:v>
                </c:pt>
                <c:pt idx="2377">
                  <c:v>58.649997999999997</c:v>
                </c:pt>
                <c:pt idx="2378">
                  <c:v>58.649997999999997</c:v>
                </c:pt>
                <c:pt idx="2379">
                  <c:v>58.649997999999997</c:v>
                </c:pt>
                <c:pt idx="2380">
                  <c:v>58.649997999999997</c:v>
                </c:pt>
                <c:pt idx="2381">
                  <c:v>58.649997999999997</c:v>
                </c:pt>
                <c:pt idx="2382">
                  <c:v>58.649997999999997</c:v>
                </c:pt>
                <c:pt idx="2383">
                  <c:v>58.649997999999997</c:v>
                </c:pt>
                <c:pt idx="2384">
                  <c:v>58.649997999999997</c:v>
                </c:pt>
                <c:pt idx="2385">
                  <c:v>58.649997999999997</c:v>
                </c:pt>
                <c:pt idx="2386">
                  <c:v>58.649997999999997</c:v>
                </c:pt>
                <c:pt idx="2387">
                  <c:v>58.649997999999997</c:v>
                </c:pt>
                <c:pt idx="2388">
                  <c:v>58.649997999999997</c:v>
                </c:pt>
                <c:pt idx="2389">
                  <c:v>58.649997999999997</c:v>
                </c:pt>
                <c:pt idx="2390">
                  <c:v>58.649997999999997</c:v>
                </c:pt>
                <c:pt idx="2391">
                  <c:v>58.649997999999997</c:v>
                </c:pt>
                <c:pt idx="2392">
                  <c:v>58.649997999999997</c:v>
                </c:pt>
                <c:pt idx="2393">
                  <c:v>58.649997999999997</c:v>
                </c:pt>
                <c:pt idx="2394">
                  <c:v>58.649997999999997</c:v>
                </c:pt>
                <c:pt idx="2395">
                  <c:v>58.649997999999997</c:v>
                </c:pt>
                <c:pt idx="2396">
                  <c:v>58.649997999999997</c:v>
                </c:pt>
                <c:pt idx="2397">
                  <c:v>58.649997999999997</c:v>
                </c:pt>
                <c:pt idx="2398">
                  <c:v>58.649997999999997</c:v>
                </c:pt>
                <c:pt idx="2399">
                  <c:v>58.649997999999997</c:v>
                </c:pt>
                <c:pt idx="2400">
                  <c:v>58.649997999999997</c:v>
                </c:pt>
                <c:pt idx="2401">
                  <c:v>58.649997999999997</c:v>
                </c:pt>
                <c:pt idx="2402">
                  <c:v>58.649997999999997</c:v>
                </c:pt>
                <c:pt idx="2403">
                  <c:v>58.649997999999997</c:v>
                </c:pt>
                <c:pt idx="2404">
                  <c:v>58.649997999999997</c:v>
                </c:pt>
                <c:pt idx="2405">
                  <c:v>58.649997999999997</c:v>
                </c:pt>
                <c:pt idx="2406">
                  <c:v>58.649997999999997</c:v>
                </c:pt>
                <c:pt idx="2407">
                  <c:v>58.649997999999997</c:v>
                </c:pt>
                <c:pt idx="2408">
                  <c:v>58.649997999999997</c:v>
                </c:pt>
                <c:pt idx="2409">
                  <c:v>58.649997999999997</c:v>
                </c:pt>
                <c:pt idx="2410">
                  <c:v>58.649997999999997</c:v>
                </c:pt>
                <c:pt idx="2411">
                  <c:v>58.649997999999997</c:v>
                </c:pt>
                <c:pt idx="2412">
                  <c:v>58.649997999999997</c:v>
                </c:pt>
                <c:pt idx="2413">
                  <c:v>58.649997999999997</c:v>
                </c:pt>
                <c:pt idx="2414">
                  <c:v>58.649997999999997</c:v>
                </c:pt>
                <c:pt idx="2415">
                  <c:v>58.649997999999997</c:v>
                </c:pt>
                <c:pt idx="2416">
                  <c:v>58.649997999999997</c:v>
                </c:pt>
                <c:pt idx="2417">
                  <c:v>58.649997999999997</c:v>
                </c:pt>
                <c:pt idx="2418">
                  <c:v>58.649997999999997</c:v>
                </c:pt>
                <c:pt idx="2419">
                  <c:v>58.649997999999997</c:v>
                </c:pt>
                <c:pt idx="2420">
                  <c:v>58.649997999999997</c:v>
                </c:pt>
                <c:pt idx="2421">
                  <c:v>58.649997999999997</c:v>
                </c:pt>
                <c:pt idx="2422">
                  <c:v>58.649997999999997</c:v>
                </c:pt>
                <c:pt idx="2423">
                  <c:v>58.649997999999997</c:v>
                </c:pt>
                <c:pt idx="2424">
                  <c:v>58.649997999999997</c:v>
                </c:pt>
                <c:pt idx="2425">
                  <c:v>58.649997999999997</c:v>
                </c:pt>
                <c:pt idx="2426">
                  <c:v>58.649997999999997</c:v>
                </c:pt>
                <c:pt idx="2427">
                  <c:v>58.649997999999997</c:v>
                </c:pt>
                <c:pt idx="2428">
                  <c:v>58.649997999999997</c:v>
                </c:pt>
                <c:pt idx="2429">
                  <c:v>58.649997999999997</c:v>
                </c:pt>
                <c:pt idx="2430">
                  <c:v>58.649997999999997</c:v>
                </c:pt>
                <c:pt idx="2431">
                  <c:v>58.649997999999997</c:v>
                </c:pt>
                <c:pt idx="2432">
                  <c:v>58.649997999999997</c:v>
                </c:pt>
                <c:pt idx="2433">
                  <c:v>58.649997999999997</c:v>
                </c:pt>
                <c:pt idx="2434">
                  <c:v>58.649997999999997</c:v>
                </c:pt>
                <c:pt idx="2435">
                  <c:v>58.649997999999997</c:v>
                </c:pt>
                <c:pt idx="2436">
                  <c:v>58.649997999999997</c:v>
                </c:pt>
                <c:pt idx="2437">
                  <c:v>58.649997999999997</c:v>
                </c:pt>
                <c:pt idx="2438">
                  <c:v>58.649997999999997</c:v>
                </c:pt>
                <c:pt idx="2439">
                  <c:v>58.649997999999997</c:v>
                </c:pt>
                <c:pt idx="2440">
                  <c:v>58.649997999999997</c:v>
                </c:pt>
                <c:pt idx="2441">
                  <c:v>58.649997999999997</c:v>
                </c:pt>
                <c:pt idx="2442">
                  <c:v>58.649997999999997</c:v>
                </c:pt>
                <c:pt idx="2443">
                  <c:v>58.649997999999997</c:v>
                </c:pt>
                <c:pt idx="2444">
                  <c:v>58.649997999999997</c:v>
                </c:pt>
                <c:pt idx="2445">
                  <c:v>58.649997999999997</c:v>
                </c:pt>
                <c:pt idx="2446">
                  <c:v>58.649997999999997</c:v>
                </c:pt>
                <c:pt idx="2447">
                  <c:v>58.649997999999997</c:v>
                </c:pt>
                <c:pt idx="2448">
                  <c:v>58.649997999999997</c:v>
                </c:pt>
                <c:pt idx="2449">
                  <c:v>58.649997999999997</c:v>
                </c:pt>
                <c:pt idx="2450">
                  <c:v>58.649997999999997</c:v>
                </c:pt>
                <c:pt idx="2451">
                  <c:v>58.649997999999997</c:v>
                </c:pt>
                <c:pt idx="2452">
                  <c:v>58.649997999999997</c:v>
                </c:pt>
                <c:pt idx="2453">
                  <c:v>58.649997999999997</c:v>
                </c:pt>
                <c:pt idx="2454">
                  <c:v>58.649997999999997</c:v>
                </c:pt>
                <c:pt idx="2455">
                  <c:v>58.649997999999997</c:v>
                </c:pt>
                <c:pt idx="2456">
                  <c:v>58.649997999999997</c:v>
                </c:pt>
                <c:pt idx="2457">
                  <c:v>58.649997999999997</c:v>
                </c:pt>
                <c:pt idx="2458">
                  <c:v>58.649997999999997</c:v>
                </c:pt>
                <c:pt idx="2459">
                  <c:v>58.649997999999997</c:v>
                </c:pt>
                <c:pt idx="2460">
                  <c:v>58.649997999999997</c:v>
                </c:pt>
                <c:pt idx="2461">
                  <c:v>58.649997999999997</c:v>
                </c:pt>
                <c:pt idx="2462">
                  <c:v>58.649997999999997</c:v>
                </c:pt>
                <c:pt idx="2463">
                  <c:v>58.649997999999997</c:v>
                </c:pt>
                <c:pt idx="2464">
                  <c:v>58.649997999999997</c:v>
                </c:pt>
                <c:pt idx="2465">
                  <c:v>58.649997999999997</c:v>
                </c:pt>
                <c:pt idx="2466">
                  <c:v>58.649997999999997</c:v>
                </c:pt>
                <c:pt idx="2467">
                  <c:v>58.649997999999997</c:v>
                </c:pt>
                <c:pt idx="2468">
                  <c:v>58.649997999999997</c:v>
                </c:pt>
                <c:pt idx="2469">
                  <c:v>58.649997999999997</c:v>
                </c:pt>
                <c:pt idx="2470">
                  <c:v>58.649997999999997</c:v>
                </c:pt>
                <c:pt idx="2471">
                  <c:v>58.649997999999997</c:v>
                </c:pt>
                <c:pt idx="2472">
                  <c:v>58.649997999999997</c:v>
                </c:pt>
                <c:pt idx="2473">
                  <c:v>58.649997999999997</c:v>
                </c:pt>
                <c:pt idx="2474">
                  <c:v>58.649997999999997</c:v>
                </c:pt>
                <c:pt idx="2475">
                  <c:v>58.649997999999997</c:v>
                </c:pt>
                <c:pt idx="2476">
                  <c:v>58.649997999999997</c:v>
                </c:pt>
                <c:pt idx="2477">
                  <c:v>58.649997999999997</c:v>
                </c:pt>
                <c:pt idx="2478">
                  <c:v>58.649997999999997</c:v>
                </c:pt>
                <c:pt idx="2479">
                  <c:v>58.649997999999997</c:v>
                </c:pt>
                <c:pt idx="2480">
                  <c:v>58.649997999999997</c:v>
                </c:pt>
                <c:pt idx="2481">
                  <c:v>58.649997999999997</c:v>
                </c:pt>
                <c:pt idx="2482">
                  <c:v>58.649997999999997</c:v>
                </c:pt>
                <c:pt idx="2483">
                  <c:v>58.649997999999997</c:v>
                </c:pt>
                <c:pt idx="2484">
                  <c:v>58.649997999999997</c:v>
                </c:pt>
                <c:pt idx="2485">
                  <c:v>58.649997999999997</c:v>
                </c:pt>
                <c:pt idx="2486">
                  <c:v>58.649997999999997</c:v>
                </c:pt>
                <c:pt idx="2487">
                  <c:v>58.649997999999997</c:v>
                </c:pt>
                <c:pt idx="2488">
                  <c:v>58.649997999999997</c:v>
                </c:pt>
                <c:pt idx="2489">
                  <c:v>58.649997999999997</c:v>
                </c:pt>
                <c:pt idx="2490">
                  <c:v>58.649997999999997</c:v>
                </c:pt>
                <c:pt idx="2491">
                  <c:v>58.649997999999997</c:v>
                </c:pt>
                <c:pt idx="2492">
                  <c:v>58.649997999999997</c:v>
                </c:pt>
                <c:pt idx="2493">
                  <c:v>58.649997999999997</c:v>
                </c:pt>
                <c:pt idx="2494">
                  <c:v>58.649997999999997</c:v>
                </c:pt>
                <c:pt idx="2495">
                  <c:v>58.649997999999997</c:v>
                </c:pt>
                <c:pt idx="2496">
                  <c:v>58.649997999999997</c:v>
                </c:pt>
                <c:pt idx="2497">
                  <c:v>58.649997999999997</c:v>
                </c:pt>
                <c:pt idx="2498">
                  <c:v>58.649997999999997</c:v>
                </c:pt>
                <c:pt idx="2499">
                  <c:v>58.649997999999997</c:v>
                </c:pt>
                <c:pt idx="2500">
                  <c:v>58.649997999999997</c:v>
                </c:pt>
                <c:pt idx="2501">
                  <c:v>58.649997999999997</c:v>
                </c:pt>
                <c:pt idx="2502">
                  <c:v>58.649997999999997</c:v>
                </c:pt>
                <c:pt idx="2503">
                  <c:v>58.649997999999997</c:v>
                </c:pt>
                <c:pt idx="2504">
                  <c:v>58.649997999999997</c:v>
                </c:pt>
                <c:pt idx="2505">
                  <c:v>58.649997999999997</c:v>
                </c:pt>
                <c:pt idx="2506">
                  <c:v>58.649997999999997</c:v>
                </c:pt>
                <c:pt idx="2507">
                  <c:v>58.649997999999997</c:v>
                </c:pt>
                <c:pt idx="2508">
                  <c:v>58.649997999999997</c:v>
                </c:pt>
                <c:pt idx="2509">
                  <c:v>58.649997999999997</c:v>
                </c:pt>
                <c:pt idx="2510">
                  <c:v>58.649997999999997</c:v>
                </c:pt>
                <c:pt idx="2511">
                  <c:v>58.649997999999997</c:v>
                </c:pt>
                <c:pt idx="2512">
                  <c:v>58.649997999999997</c:v>
                </c:pt>
                <c:pt idx="2513">
                  <c:v>58.649997999999997</c:v>
                </c:pt>
                <c:pt idx="2514">
                  <c:v>58.649997999999997</c:v>
                </c:pt>
                <c:pt idx="2515">
                  <c:v>58.649997999999997</c:v>
                </c:pt>
                <c:pt idx="2516">
                  <c:v>58.649997999999997</c:v>
                </c:pt>
                <c:pt idx="2517">
                  <c:v>58.649997999999997</c:v>
                </c:pt>
                <c:pt idx="2518">
                  <c:v>58.649997999999997</c:v>
                </c:pt>
                <c:pt idx="2519">
                  <c:v>58.649997999999997</c:v>
                </c:pt>
                <c:pt idx="2520">
                  <c:v>58.649997999999997</c:v>
                </c:pt>
                <c:pt idx="2521">
                  <c:v>58.649997999999997</c:v>
                </c:pt>
                <c:pt idx="2522">
                  <c:v>58.649997999999997</c:v>
                </c:pt>
                <c:pt idx="2523">
                  <c:v>58.649997999999997</c:v>
                </c:pt>
                <c:pt idx="2524">
                  <c:v>58.649997999999997</c:v>
                </c:pt>
                <c:pt idx="2525">
                  <c:v>58.649997999999997</c:v>
                </c:pt>
                <c:pt idx="2526">
                  <c:v>58.649997999999997</c:v>
                </c:pt>
                <c:pt idx="2527">
                  <c:v>58.649997999999997</c:v>
                </c:pt>
                <c:pt idx="2528">
                  <c:v>58.649997999999997</c:v>
                </c:pt>
                <c:pt idx="2529">
                  <c:v>58.649997999999997</c:v>
                </c:pt>
                <c:pt idx="2530">
                  <c:v>58.649997999999997</c:v>
                </c:pt>
                <c:pt idx="2531">
                  <c:v>58.649997999999997</c:v>
                </c:pt>
                <c:pt idx="2532">
                  <c:v>58.649997999999997</c:v>
                </c:pt>
                <c:pt idx="2533">
                  <c:v>58.649997999999997</c:v>
                </c:pt>
                <c:pt idx="2534">
                  <c:v>58.649997999999997</c:v>
                </c:pt>
                <c:pt idx="2535">
                  <c:v>58.649997999999997</c:v>
                </c:pt>
                <c:pt idx="2536">
                  <c:v>58.649997999999997</c:v>
                </c:pt>
                <c:pt idx="2537">
                  <c:v>58.649997999999997</c:v>
                </c:pt>
                <c:pt idx="2538">
                  <c:v>58.649997999999997</c:v>
                </c:pt>
                <c:pt idx="2539">
                  <c:v>58.649997999999997</c:v>
                </c:pt>
                <c:pt idx="2540">
                  <c:v>58.649997999999997</c:v>
                </c:pt>
                <c:pt idx="2541">
                  <c:v>58.649997999999997</c:v>
                </c:pt>
                <c:pt idx="2542">
                  <c:v>58.649997999999997</c:v>
                </c:pt>
                <c:pt idx="2543">
                  <c:v>58.649997999999997</c:v>
                </c:pt>
                <c:pt idx="2544">
                  <c:v>58.649997999999997</c:v>
                </c:pt>
                <c:pt idx="2545">
                  <c:v>58.649997999999997</c:v>
                </c:pt>
                <c:pt idx="2546">
                  <c:v>58.649997999999997</c:v>
                </c:pt>
                <c:pt idx="2547">
                  <c:v>58.649997999999997</c:v>
                </c:pt>
                <c:pt idx="2548">
                  <c:v>58.649997999999997</c:v>
                </c:pt>
                <c:pt idx="2549">
                  <c:v>58.649997999999997</c:v>
                </c:pt>
                <c:pt idx="2550">
                  <c:v>58.649997999999997</c:v>
                </c:pt>
                <c:pt idx="2551">
                  <c:v>58.649997999999997</c:v>
                </c:pt>
                <c:pt idx="2552">
                  <c:v>58.649997999999997</c:v>
                </c:pt>
                <c:pt idx="2553">
                  <c:v>58.649997999999997</c:v>
                </c:pt>
                <c:pt idx="2554">
                  <c:v>58.649997999999997</c:v>
                </c:pt>
                <c:pt idx="2555">
                  <c:v>58.649997999999997</c:v>
                </c:pt>
                <c:pt idx="2556">
                  <c:v>58.649997999999997</c:v>
                </c:pt>
                <c:pt idx="2557">
                  <c:v>58.649997999999997</c:v>
                </c:pt>
                <c:pt idx="2558">
                  <c:v>58.649997999999997</c:v>
                </c:pt>
                <c:pt idx="2559">
                  <c:v>58.649997999999997</c:v>
                </c:pt>
                <c:pt idx="2560">
                  <c:v>58.649997999999997</c:v>
                </c:pt>
                <c:pt idx="2561">
                  <c:v>58.649997999999997</c:v>
                </c:pt>
                <c:pt idx="2562">
                  <c:v>58.649997999999997</c:v>
                </c:pt>
                <c:pt idx="2563">
                  <c:v>58.649997999999997</c:v>
                </c:pt>
                <c:pt idx="2564">
                  <c:v>58.649997999999997</c:v>
                </c:pt>
                <c:pt idx="2565">
                  <c:v>58.649997999999997</c:v>
                </c:pt>
                <c:pt idx="2566">
                  <c:v>58.649997999999997</c:v>
                </c:pt>
                <c:pt idx="2567">
                  <c:v>58.649997999999997</c:v>
                </c:pt>
                <c:pt idx="2568">
                  <c:v>58.649997999999997</c:v>
                </c:pt>
                <c:pt idx="2569">
                  <c:v>58.649997999999997</c:v>
                </c:pt>
                <c:pt idx="2570">
                  <c:v>58.649997999999997</c:v>
                </c:pt>
                <c:pt idx="2571">
                  <c:v>58.649997999999997</c:v>
                </c:pt>
                <c:pt idx="2572">
                  <c:v>58.649997999999997</c:v>
                </c:pt>
                <c:pt idx="2573">
                  <c:v>58.649997999999997</c:v>
                </c:pt>
                <c:pt idx="2574">
                  <c:v>58.649997999999997</c:v>
                </c:pt>
                <c:pt idx="2575">
                  <c:v>58.649997999999997</c:v>
                </c:pt>
                <c:pt idx="2576">
                  <c:v>58.649997999999997</c:v>
                </c:pt>
                <c:pt idx="2577">
                  <c:v>58.649997999999997</c:v>
                </c:pt>
                <c:pt idx="2578">
                  <c:v>58.649997999999997</c:v>
                </c:pt>
                <c:pt idx="2579">
                  <c:v>58.649997999999997</c:v>
                </c:pt>
                <c:pt idx="2580">
                  <c:v>58.649997999999997</c:v>
                </c:pt>
                <c:pt idx="2581">
                  <c:v>58.649997999999997</c:v>
                </c:pt>
                <c:pt idx="2582">
                  <c:v>58.649997999999997</c:v>
                </c:pt>
                <c:pt idx="2583">
                  <c:v>58.649997999999997</c:v>
                </c:pt>
                <c:pt idx="2584">
                  <c:v>58.649997999999997</c:v>
                </c:pt>
                <c:pt idx="2585">
                  <c:v>58.649997999999997</c:v>
                </c:pt>
                <c:pt idx="2586">
                  <c:v>58.649997999999997</c:v>
                </c:pt>
                <c:pt idx="2587">
                  <c:v>58.649997999999997</c:v>
                </c:pt>
                <c:pt idx="2588">
                  <c:v>58.649997999999997</c:v>
                </c:pt>
                <c:pt idx="2589">
                  <c:v>58.649997999999997</c:v>
                </c:pt>
                <c:pt idx="2590">
                  <c:v>58.649997999999997</c:v>
                </c:pt>
                <c:pt idx="2591">
                  <c:v>58.649997999999997</c:v>
                </c:pt>
                <c:pt idx="2592">
                  <c:v>58.649997999999997</c:v>
                </c:pt>
                <c:pt idx="2593">
                  <c:v>58.649997999999997</c:v>
                </c:pt>
                <c:pt idx="2594">
                  <c:v>58.649997999999997</c:v>
                </c:pt>
                <c:pt idx="2595">
                  <c:v>58.649997999999997</c:v>
                </c:pt>
                <c:pt idx="2596">
                  <c:v>58.649997999999997</c:v>
                </c:pt>
                <c:pt idx="2597">
                  <c:v>58.649997999999997</c:v>
                </c:pt>
                <c:pt idx="2598">
                  <c:v>58.649997999999997</c:v>
                </c:pt>
                <c:pt idx="2599">
                  <c:v>58.649997999999997</c:v>
                </c:pt>
                <c:pt idx="2600">
                  <c:v>58.649997999999997</c:v>
                </c:pt>
                <c:pt idx="2601">
                  <c:v>58.649997999999997</c:v>
                </c:pt>
                <c:pt idx="2602">
                  <c:v>58.649997999999997</c:v>
                </c:pt>
                <c:pt idx="2603">
                  <c:v>58.649997999999997</c:v>
                </c:pt>
                <c:pt idx="2604">
                  <c:v>58.649997999999997</c:v>
                </c:pt>
                <c:pt idx="2605">
                  <c:v>58.649997999999997</c:v>
                </c:pt>
                <c:pt idx="2606">
                  <c:v>58.649997999999997</c:v>
                </c:pt>
                <c:pt idx="2607">
                  <c:v>58.649997999999997</c:v>
                </c:pt>
                <c:pt idx="2608">
                  <c:v>58.649997999999997</c:v>
                </c:pt>
                <c:pt idx="2609">
                  <c:v>58.649997999999997</c:v>
                </c:pt>
                <c:pt idx="2610">
                  <c:v>58.649997999999997</c:v>
                </c:pt>
                <c:pt idx="2611">
                  <c:v>58.649997999999997</c:v>
                </c:pt>
                <c:pt idx="2612">
                  <c:v>58.649997999999997</c:v>
                </c:pt>
                <c:pt idx="2613">
                  <c:v>58.649997999999997</c:v>
                </c:pt>
                <c:pt idx="2614">
                  <c:v>58.649997999999997</c:v>
                </c:pt>
                <c:pt idx="2615">
                  <c:v>58.649997999999997</c:v>
                </c:pt>
                <c:pt idx="2616">
                  <c:v>58.649997999999997</c:v>
                </c:pt>
                <c:pt idx="2617">
                  <c:v>58.649997999999997</c:v>
                </c:pt>
                <c:pt idx="2618">
                  <c:v>58.649997999999997</c:v>
                </c:pt>
                <c:pt idx="2619">
                  <c:v>58.649997999999997</c:v>
                </c:pt>
                <c:pt idx="2620">
                  <c:v>58.649997999999997</c:v>
                </c:pt>
                <c:pt idx="2621">
                  <c:v>58.649997999999997</c:v>
                </c:pt>
                <c:pt idx="2622">
                  <c:v>58.649997999999997</c:v>
                </c:pt>
                <c:pt idx="2623">
                  <c:v>58.649997999999997</c:v>
                </c:pt>
                <c:pt idx="2624">
                  <c:v>58.649997999999997</c:v>
                </c:pt>
                <c:pt idx="2625">
                  <c:v>58.649997999999997</c:v>
                </c:pt>
                <c:pt idx="2626">
                  <c:v>58.649997999999997</c:v>
                </c:pt>
                <c:pt idx="2627">
                  <c:v>58.649997999999997</c:v>
                </c:pt>
                <c:pt idx="2628">
                  <c:v>58.649997999999997</c:v>
                </c:pt>
                <c:pt idx="2629">
                  <c:v>58.649997999999997</c:v>
                </c:pt>
                <c:pt idx="2630">
                  <c:v>58.649997999999997</c:v>
                </c:pt>
                <c:pt idx="2631">
                  <c:v>58.649997999999997</c:v>
                </c:pt>
                <c:pt idx="2632">
                  <c:v>58.649997999999997</c:v>
                </c:pt>
                <c:pt idx="2633">
                  <c:v>58.649997999999997</c:v>
                </c:pt>
                <c:pt idx="2634">
                  <c:v>58.649997999999997</c:v>
                </c:pt>
                <c:pt idx="2635">
                  <c:v>58.649997999999997</c:v>
                </c:pt>
                <c:pt idx="2636">
                  <c:v>58.649997999999997</c:v>
                </c:pt>
                <c:pt idx="2637">
                  <c:v>58.649997999999997</c:v>
                </c:pt>
                <c:pt idx="2638">
                  <c:v>58.649997999999997</c:v>
                </c:pt>
                <c:pt idx="2639">
                  <c:v>58.649997999999997</c:v>
                </c:pt>
                <c:pt idx="2640">
                  <c:v>58.649997999999997</c:v>
                </c:pt>
                <c:pt idx="2641">
                  <c:v>58.649997999999997</c:v>
                </c:pt>
                <c:pt idx="2642">
                  <c:v>58.649997999999997</c:v>
                </c:pt>
                <c:pt idx="2643">
                  <c:v>58.649997999999997</c:v>
                </c:pt>
                <c:pt idx="2644">
                  <c:v>58.649997999999997</c:v>
                </c:pt>
                <c:pt idx="2645">
                  <c:v>58.649997999999997</c:v>
                </c:pt>
                <c:pt idx="2646">
                  <c:v>58.649997999999997</c:v>
                </c:pt>
                <c:pt idx="2647">
                  <c:v>58.649997999999997</c:v>
                </c:pt>
                <c:pt idx="2648">
                  <c:v>58.649997999999997</c:v>
                </c:pt>
                <c:pt idx="2649">
                  <c:v>58.649997999999997</c:v>
                </c:pt>
                <c:pt idx="2650">
                  <c:v>58.649997999999997</c:v>
                </c:pt>
                <c:pt idx="2651">
                  <c:v>58.649997999999997</c:v>
                </c:pt>
                <c:pt idx="2652">
                  <c:v>58.649997999999997</c:v>
                </c:pt>
                <c:pt idx="2653">
                  <c:v>58.649997999999997</c:v>
                </c:pt>
                <c:pt idx="2654">
                  <c:v>58.649997999999997</c:v>
                </c:pt>
                <c:pt idx="2655">
                  <c:v>58.649997999999997</c:v>
                </c:pt>
                <c:pt idx="2656">
                  <c:v>58.649997999999997</c:v>
                </c:pt>
                <c:pt idx="2657">
                  <c:v>58.649997999999997</c:v>
                </c:pt>
                <c:pt idx="2658">
                  <c:v>58.649997999999997</c:v>
                </c:pt>
                <c:pt idx="2659">
                  <c:v>58.649997999999997</c:v>
                </c:pt>
                <c:pt idx="2660">
                  <c:v>58.649997999999997</c:v>
                </c:pt>
                <c:pt idx="2661">
                  <c:v>58.649997999999997</c:v>
                </c:pt>
                <c:pt idx="2662">
                  <c:v>58.649997999999997</c:v>
                </c:pt>
                <c:pt idx="2663">
                  <c:v>58.649997999999997</c:v>
                </c:pt>
                <c:pt idx="2664">
                  <c:v>58.649997999999997</c:v>
                </c:pt>
                <c:pt idx="2665">
                  <c:v>58.649997999999997</c:v>
                </c:pt>
                <c:pt idx="2666">
                  <c:v>58.649997999999997</c:v>
                </c:pt>
                <c:pt idx="2667">
                  <c:v>58.649997999999997</c:v>
                </c:pt>
                <c:pt idx="2668">
                  <c:v>58.649997999999997</c:v>
                </c:pt>
                <c:pt idx="2669">
                  <c:v>58.649997999999997</c:v>
                </c:pt>
                <c:pt idx="2670">
                  <c:v>58.649997999999997</c:v>
                </c:pt>
                <c:pt idx="2671">
                  <c:v>58.649997999999997</c:v>
                </c:pt>
                <c:pt idx="2672">
                  <c:v>58.649997999999997</c:v>
                </c:pt>
                <c:pt idx="2673">
                  <c:v>58.649997999999997</c:v>
                </c:pt>
                <c:pt idx="2674">
                  <c:v>58.649997999999997</c:v>
                </c:pt>
                <c:pt idx="2675">
                  <c:v>58.649997999999997</c:v>
                </c:pt>
                <c:pt idx="2676">
                  <c:v>58.649997999999997</c:v>
                </c:pt>
                <c:pt idx="2677">
                  <c:v>58.649997999999997</c:v>
                </c:pt>
                <c:pt idx="2678">
                  <c:v>58.649997999999997</c:v>
                </c:pt>
                <c:pt idx="2679">
                  <c:v>58.649997999999997</c:v>
                </c:pt>
                <c:pt idx="2680">
                  <c:v>58.649997999999997</c:v>
                </c:pt>
                <c:pt idx="2681">
                  <c:v>58.649997999999997</c:v>
                </c:pt>
                <c:pt idx="2682">
                  <c:v>58.649997999999997</c:v>
                </c:pt>
                <c:pt idx="2683">
                  <c:v>58.649997999999997</c:v>
                </c:pt>
                <c:pt idx="2684">
                  <c:v>58.649997999999997</c:v>
                </c:pt>
                <c:pt idx="2685">
                  <c:v>58.649997999999997</c:v>
                </c:pt>
                <c:pt idx="2686">
                  <c:v>58.649997999999997</c:v>
                </c:pt>
                <c:pt idx="2687">
                  <c:v>58.649997999999997</c:v>
                </c:pt>
                <c:pt idx="2688">
                  <c:v>58.649997999999997</c:v>
                </c:pt>
                <c:pt idx="2689">
                  <c:v>58.649997999999997</c:v>
                </c:pt>
                <c:pt idx="2690">
                  <c:v>58.649997999999997</c:v>
                </c:pt>
                <c:pt idx="2691">
                  <c:v>58.649997999999997</c:v>
                </c:pt>
                <c:pt idx="2692">
                  <c:v>58.649997999999997</c:v>
                </c:pt>
                <c:pt idx="2693">
                  <c:v>58.649997999999997</c:v>
                </c:pt>
                <c:pt idx="2694">
                  <c:v>58.649997999999997</c:v>
                </c:pt>
                <c:pt idx="2695">
                  <c:v>58.649997999999997</c:v>
                </c:pt>
                <c:pt idx="2696">
                  <c:v>58.649997999999997</c:v>
                </c:pt>
                <c:pt idx="2697">
                  <c:v>58.649997999999997</c:v>
                </c:pt>
                <c:pt idx="2698">
                  <c:v>58.649997999999997</c:v>
                </c:pt>
                <c:pt idx="2699">
                  <c:v>58.649997999999997</c:v>
                </c:pt>
                <c:pt idx="2700">
                  <c:v>58.649997999999997</c:v>
                </c:pt>
                <c:pt idx="2701">
                  <c:v>58.649997999999997</c:v>
                </c:pt>
                <c:pt idx="2702">
                  <c:v>58.649997999999997</c:v>
                </c:pt>
                <c:pt idx="2703">
                  <c:v>58.649997999999997</c:v>
                </c:pt>
                <c:pt idx="2704">
                  <c:v>58.649997999999997</c:v>
                </c:pt>
                <c:pt idx="2705">
                  <c:v>58.649997999999997</c:v>
                </c:pt>
                <c:pt idx="2706">
                  <c:v>58.649997999999997</c:v>
                </c:pt>
                <c:pt idx="2707">
                  <c:v>58.649997999999997</c:v>
                </c:pt>
                <c:pt idx="2708">
                  <c:v>58.649997999999997</c:v>
                </c:pt>
                <c:pt idx="2709">
                  <c:v>58.649997999999997</c:v>
                </c:pt>
                <c:pt idx="2710">
                  <c:v>58.649997999999997</c:v>
                </c:pt>
                <c:pt idx="2711">
                  <c:v>58.649997999999997</c:v>
                </c:pt>
                <c:pt idx="2712">
                  <c:v>58.649997999999997</c:v>
                </c:pt>
                <c:pt idx="2713">
                  <c:v>58.649997999999997</c:v>
                </c:pt>
                <c:pt idx="2714">
                  <c:v>58.649997999999997</c:v>
                </c:pt>
                <c:pt idx="2715">
                  <c:v>58.649997999999997</c:v>
                </c:pt>
                <c:pt idx="2716">
                  <c:v>58.649997999999997</c:v>
                </c:pt>
                <c:pt idx="2717">
                  <c:v>58.649997999999997</c:v>
                </c:pt>
                <c:pt idx="2718">
                  <c:v>58.649997999999997</c:v>
                </c:pt>
                <c:pt idx="2719">
                  <c:v>58.649997999999997</c:v>
                </c:pt>
                <c:pt idx="2720">
                  <c:v>58.649997999999997</c:v>
                </c:pt>
                <c:pt idx="2721">
                  <c:v>58.649997999999997</c:v>
                </c:pt>
                <c:pt idx="2722">
                  <c:v>58.649997999999997</c:v>
                </c:pt>
                <c:pt idx="2723">
                  <c:v>58.649997999999997</c:v>
                </c:pt>
                <c:pt idx="2724">
                  <c:v>58.649997999999997</c:v>
                </c:pt>
                <c:pt idx="2725">
                  <c:v>58.649997999999997</c:v>
                </c:pt>
                <c:pt idx="2726">
                  <c:v>58.649997999999997</c:v>
                </c:pt>
                <c:pt idx="2727">
                  <c:v>58.649997999999997</c:v>
                </c:pt>
                <c:pt idx="2728">
                  <c:v>58.649997999999997</c:v>
                </c:pt>
                <c:pt idx="2729">
                  <c:v>58.649997999999997</c:v>
                </c:pt>
                <c:pt idx="2730">
                  <c:v>58.649997999999997</c:v>
                </c:pt>
                <c:pt idx="2731">
                  <c:v>58.649997999999997</c:v>
                </c:pt>
                <c:pt idx="2732">
                  <c:v>58.649997999999997</c:v>
                </c:pt>
                <c:pt idx="2733">
                  <c:v>58.649997999999997</c:v>
                </c:pt>
                <c:pt idx="2734">
                  <c:v>58.649997999999997</c:v>
                </c:pt>
                <c:pt idx="2735">
                  <c:v>58.649997999999997</c:v>
                </c:pt>
                <c:pt idx="2736">
                  <c:v>58.649997999999997</c:v>
                </c:pt>
                <c:pt idx="2737">
                  <c:v>58.649997999999997</c:v>
                </c:pt>
                <c:pt idx="2738">
                  <c:v>58.649997999999997</c:v>
                </c:pt>
                <c:pt idx="2739">
                  <c:v>58.649997999999997</c:v>
                </c:pt>
                <c:pt idx="2740">
                  <c:v>58.649997999999997</c:v>
                </c:pt>
                <c:pt idx="2741">
                  <c:v>58.649997999999997</c:v>
                </c:pt>
                <c:pt idx="2742">
                  <c:v>58.649997999999997</c:v>
                </c:pt>
                <c:pt idx="2743">
                  <c:v>58.649997999999997</c:v>
                </c:pt>
                <c:pt idx="2744">
                  <c:v>58.649997999999997</c:v>
                </c:pt>
                <c:pt idx="2745">
                  <c:v>58.649997999999997</c:v>
                </c:pt>
                <c:pt idx="2746">
                  <c:v>58.649997999999997</c:v>
                </c:pt>
                <c:pt idx="2747">
                  <c:v>58.649997999999997</c:v>
                </c:pt>
                <c:pt idx="2748">
                  <c:v>58.649997999999997</c:v>
                </c:pt>
                <c:pt idx="2749">
                  <c:v>58.649997999999997</c:v>
                </c:pt>
                <c:pt idx="2750">
                  <c:v>58.649997999999997</c:v>
                </c:pt>
                <c:pt idx="2751">
                  <c:v>58.649997999999997</c:v>
                </c:pt>
                <c:pt idx="2752">
                  <c:v>58.649997999999997</c:v>
                </c:pt>
                <c:pt idx="2753">
                  <c:v>58.649997999999997</c:v>
                </c:pt>
                <c:pt idx="2754">
                  <c:v>58.649997999999997</c:v>
                </c:pt>
                <c:pt idx="2755">
                  <c:v>58.649997999999997</c:v>
                </c:pt>
                <c:pt idx="2756">
                  <c:v>58.649997999999997</c:v>
                </c:pt>
                <c:pt idx="2757">
                  <c:v>58.649997999999997</c:v>
                </c:pt>
                <c:pt idx="2758">
                  <c:v>58.649997999999997</c:v>
                </c:pt>
                <c:pt idx="2759">
                  <c:v>58.649997999999997</c:v>
                </c:pt>
                <c:pt idx="2760">
                  <c:v>58.649997999999997</c:v>
                </c:pt>
                <c:pt idx="2761">
                  <c:v>58.649997999999997</c:v>
                </c:pt>
                <c:pt idx="2762">
                  <c:v>58.649997999999997</c:v>
                </c:pt>
                <c:pt idx="2763">
                  <c:v>58.649997999999997</c:v>
                </c:pt>
                <c:pt idx="2764">
                  <c:v>58.649997999999997</c:v>
                </c:pt>
                <c:pt idx="2765">
                  <c:v>58.649997999999997</c:v>
                </c:pt>
                <c:pt idx="2766">
                  <c:v>58.649997999999997</c:v>
                </c:pt>
                <c:pt idx="2767">
                  <c:v>58.649997999999997</c:v>
                </c:pt>
                <c:pt idx="2768">
                  <c:v>58.649997999999997</c:v>
                </c:pt>
                <c:pt idx="2769">
                  <c:v>58.649997999999997</c:v>
                </c:pt>
                <c:pt idx="2770">
                  <c:v>58.649997999999997</c:v>
                </c:pt>
                <c:pt idx="2771">
                  <c:v>58.649997999999997</c:v>
                </c:pt>
                <c:pt idx="2772">
                  <c:v>58.649997999999997</c:v>
                </c:pt>
                <c:pt idx="2773">
                  <c:v>58.649997999999997</c:v>
                </c:pt>
                <c:pt idx="2774">
                  <c:v>58.649997999999997</c:v>
                </c:pt>
                <c:pt idx="2775">
                  <c:v>58.649997999999997</c:v>
                </c:pt>
                <c:pt idx="2776">
                  <c:v>58.649997999999997</c:v>
                </c:pt>
                <c:pt idx="2777">
                  <c:v>58.649997999999997</c:v>
                </c:pt>
                <c:pt idx="2778">
                  <c:v>58.649997999999997</c:v>
                </c:pt>
                <c:pt idx="2779">
                  <c:v>58.649997999999997</c:v>
                </c:pt>
                <c:pt idx="2780">
                  <c:v>58.649997999999997</c:v>
                </c:pt>
                <c:pt idx="2781">
                  <c:v>58.649997999999997</c:v>
                </c:pt>
                <c:pt idx="2782">
                  <c:v>58.649997999999997</c:v>
                </c:pt>
                <c:pt idx="2783">
                  <c:v>58.649997999999997</c:v>
                </c:pt>
                <c:pt idx="2784">
                  <c:v>58.649997999999997</c:v>
                </c:pt>
                <c:pt idx="2785">
                  <c:v>58.649997999999997</c:v>
                </c:pt>
                <c:pt idx="2786">
                  <c:v>58.649997999999997</c:v>
                </c:pt>
                <c:pt idx="2787">
                  <c:v>58.649997999999997</c:v>
                </c:pt>
                <c:pt idx="2788">
                  <c:v>58.649997999999997</c:v>
                </c:pt>
                <c:pt idx="2789">
                  <c:v>58.649997999999997</c:v>
                </c:pt>
                <c:pt idx="2790">
                  <c:v>58.649997999999997</c:v>
                </c:pt>
                <c:pt idx="2791">
                  <c:v>58.649997999999997</c:v>
                </c:pt>
                <c:pt idx="2792">
                  <c:v>58.649997999999997</c:v>
                </c:pt>
                <c:pt idx="2793">
                  <c:v>58.649997999999997</c:v>
                </c:pt>
                <c:pt idx="2794">
                  <c:v>58.649997999999997</c:v>
                </c:pt>
                <c:pt idx="2795">
                  <c:v>58.649997999999997</c:v>
                </c:pt>
                <c:pt idx="2796">
                  <c:v>58.649997999999997</c:v>
                </c:pt>
                <c:pt idx="2797">
                  <c:v>58.649997999999997</c:v>
                </c:pt>
                <c:pt idx="2798">
                  <c:v>58.649997999999997</c:v>
                </c:pt>
                <c:pt idx="2799">
                  <c:v>58.649997999999997</c:v>
                </c:pt>
                <c:pt idx="2800">
                  <c:v>58.649997999999997</c:v>
                </c:pt>
                <c:pt idx="2801">
                  <c:v>58.649997999999997</c:v>
                </c:pt>
                <c:pt idx="2802">
                  <c:v>58.649997999999997</c:v>
                </c:pt>
                <c:pt idx="2803">
                  <c:v>58.649997999999997</c:v>
                </c:pt>
                <c:pt idx="2804">
                  <c:v>58.649997999999997</c:v>
                </c:pt>
                <c:pt idx="2805">
                  <c:v>58.649997999999997</c:v>
                </c:pt>
                <c:pt idx="2806">
                  <c:v>58.649997999999997</c:v>
                </c:pt>
                <c:pt idx="2807">
                  <c:v>58.649997999999997</c:v>
                </c:pt>
                <c:pt idx="2808">
                  <c:v>58.649997999999997</c:v>
                </c:pt>
                <c:pt idx="2809">
                  <c:v>58.649997999999997</c:v>
                </c:pt>
                <c:pt idx="2810">
                  <c:v>58.649997999999997</c:v>
                </c:pt>
                <c:pt idx="2811">
                  <c:v>58.649997999999997</c:v>
                </c:pt>
                <c:pt idx="2812">
                  <c:v>58.649997999999997</c:v>
                </c:pt>
                <c:pt idx="2813">
                  <c:v>58.649997999999997</c:v>
                </c:pt>
                <c:pt idx="2814">
                  <c:v>58.649997999999997</c:v>
                </c:pt>
                <c:pt idx="2815">
                  <c:v>58.649997999999997</c:v>
                </c:pt>
                <c:pt idx="2816">
                  <c:v>58.649997999999997</c:v>
                </c:pt>
                <c:pt idx="2817">
                  <c:v>58.649997999999997</c:v>
                </c:pt>
                <c:pt idx="2818">
                  <c:v>58.649997999999997</c:v>
                </c:pt>
                <c:pt idx="2819">
                  <c:v>58.649997999999997</c:v>
                </c:pt>
                <c:pt idx="2820">
                  <c:v>58.649997999999997</c:v>
                </c:pt>
                <c:pt idx="2821">
                  <c:v>58.649997999999997</c:v>
                </c:pt>
                <c:pt idx="2822">
                  <c:v>58.649997999999997</c:v>
                </c:pt>
                <c:pt idx="2823">
                  <c:v>58.649997999999997</c:v>
                </c:pt>
                <c:pt idx="2824">
                  <c:v>58.649997999999997</c:v>
                </c:pt>
                <c:pt idx="2825">
                  <c:v>58.649997999999997</c:v>
                </c:pt>
                <c:pt idx="2826">
                  <c:v>58.649997999999997</c:v>
                </c:pt>
                <c:pt idx="2827">
                  <c:v>58.649997999999997</c:v>
                </c:pt>
                <c:pt idx="2828">
                  <c:v>58.649997999999997</c:v>
                </c:pt>
                <c:pt idx="2829">
                  <c:v>58.649997999999997</c:v>
                </c:pt>
                <c:pt idx="2830">
                  <c:v>58.649997999999997</c:v>
                </c:pt>
                <c:pt idx="2831">
                  <c:v>58.649997999999997</c:v>
                </c:pt>
                <c:pt idx="2832">
                  <c:v>58.649997999999997</c:v>
                </c:pt>
                <c:pt idx="2833">
                  <c:v>58.649997999999997</c:v>
                </c:pt>
                <c:pt idx="2834">
                  <c:v>58.649997999999997</c:v>
                </c:pt>
                <c:pt idx="2835">
                  <c:v>58.649997999999997</c:v>
                </c:pt>
                <c:pt idx="2836">
                  <c:v>58.649997999999997</c:v>
                </c:pt>
                <c:pt idx="2837">
                  <c:v>58.649997999999997</c:v>
                </c:pt>
                <c:pt idx="2838">
                  <c:v>58.649997999999997</c:v>
                </c:pt>
                <c:pt idx="2839">
                  <c:v>58.649997999999997</c:v>
                </c:pt>
                <c:pt idx="2840">
                  <c:v>58.649997999999997</c:v>
                </c:pt>
                <c:pt idx="2841">
                  <c:v>58.649997999999997</c:v>
                </c:pt>
                <c:pt idx="2842">
                  <c:v>58.649997999999997</c:v>
                </c:pt>
                <c:pt idx="2843">
                  <c:v>58.649997999999997</c:v>
                </c:pt>
                <c:pt idx="2844">
                  <c:v>58.649997999999997</c:v>
                </c:pt>
                <c:pt idx="2845">
                  <c:v>58.649997999999997</c:v>
                </c:pt>
                <c:pt idx="2846">
                  <c:v>58.649997999999997</c:v>
                </c:pt>
                <c:pt idx="2847">
                  <c:v>58.649997999999997</c:v>
                </c:pt>
                <c:pt idx="2848">
                  <c:v>58.649997999999997</c:v>
                </c:pt>
                <c:pt idx="2849">
                  <c:v>58.649997999999997</c:v>
                </c:pt>
                <c:pt idx="2850">
                  <c:v>58.649997999999997</c:v>
                </c:pt>
                <c:pt idx="2851">
                  <c:v>58.649997999999997</c:v>
                </c:pt>
                <c:pt idx="2852">
                  <c:v>58.649997999999997</c:v>
                </c:pt>
                <c:pt idx="2853">
                  <c:v>58.649997999999997</c:v>
                </c:pt>
                <c:pt idx="2854">
                  <c:v>58.649997999999997</c:v>
                </c:pt>
                <c:pt idx="2855">
                  <c:v>58.649997999999997</c:v>
                </c:pt>
                <c:pt idx="2856">
                  <c:v>58.649997999999997</c:v>
                </c:pt>
                <c:pt idx="2857">
                  <c:v>58.649997999999997</c:v>
                </c:pt>
                <c:pt idx="2858">
                  <c:v>58.649997999999997</c:v>
                </c:pt>
                <c:pt idx="2859">
                  <c:v>58.649997999999997</c:v>
                </c:pt>
                <c:pt idx="2860">
                  <c:v>58.649997999999997</c:v>
                </c:pt>
                <c:pt idx="2861">
                  <c:v>58.649997999999997</c:v>
                </c:pt>
                <c:pt idx="2862">
                  <c:v>58.649997999999997</c:v>
                </c:pt>
                <c:pt idx="2863">
                  <c:v>58.649997999999997</c:v>
                </c:pt>
                <c:pt idx="2864">
                  <c:v>58.649997999999997</c:v>
                </c:pt>
                <c:pt idx="2865">
                  <c:v>58.649997999999997</c:v>
                </c:pt>
                <c:pt idx="2866">
                  <c:v>58.649997999999997</c:v>
                </c:pt>
                <c:pt idx="2867">
                  <c:v>58.649997999999997</c:v>
                </c:pt>
                <c:pt idx="2868">
                  <c:v>58.649997999999997</c:v>
                </c:pt>
                <c:pt idx="2869">
                  <c:v>58.649997999999997</c:v>
                </c:pt>
                <c:pt idx="2870">
                  <c:v>58.649997999999997</c:v>
                </c:pt>
                <c:pt idx="2871">
                  <c:v>58.649997999999997</c:v>
                </c:pt>
                <c:pt idx="2872">
                  <c:v>58.649997999999997</c:v>
                </c:pt>
                <c:pt idx="2873">
                  <c:v>58.649997999999997</c:v>
                </c:pt>
                <c:pt idx="2874">
                  <c:v>58.649997999999997</c:v>
                </c:pt>
                <c:pt idx="2875">
                  <c:v>58.649997999999997</c:v>
                </c:pt>
                <c:pt idx="2876">
                  <c:v>58.649997999999997</c:v>
                </c:pt>
                <c:pt idx="2877">
                  <c:v>58.649997999999997</c:v>
                </c:pt>
                <c:pt idx="2878">
                  <c:v>58.649997999999997</c:v>
                </c:pt>
                <c:pt idx="2879">
                  <c:v>58.649997999999997</c:v>
                </c:pt>
                <c:pt idx="2880">
                  <c:v>58.649997999999997</c:v>
                </c:pt>
                <c:pt idx="2881">
                  <c:v>58.649997999999997</c:v>
                </c:pt>
                <c:pt idx="2882">
                  <c:v>58.649997999999997</c:v>
                </c:pt>
                <c:pt idx="2883">
                  <c:v>58.649997999999997</c:v>
                </c:pt>
                <c:pt idx="2884">
                  <c:v>58.649997999999997</c:v>
                </c:pt>
                <c:pt idx="2885">
                  <c:v>58.649997999999997</c:v>
                </c:pt>
                <c:pt idx="2886">
                  <c:v>58.649997999999997</c:v>
                </c:pt>
                <c:pt idx="2887">
                  <c:v>58.649997999999997</c:v>
                </c:pt>
                <c:pt idx="2888">
                  <c:v>58.649997999999997</c:v>
                </c:pt>
                <c:pt idx="2889">
                  <c:v>58.649997999999997</c:v>
                </c:pt>
                <c:pt idx="2890">
                  <c:v>58.649997999999997</c:v>
                </c:pt>
                <c:pt idx="2891">
                  <c:v>58.649997999999997</c:v>
                </c:pt>
                <c:pt idx="2892">
                  <c:v>58.649997999999997</c:v>
                </c:pt>
                <c:pt idx="2893">
                  <c:v>58.649997999999997</c:v>
                </c:pt>
                <c:pt idx="2894">
                  <c:v>58.649997999999997</c:v>
                </c:pt>
                <c:pt idx="2895">
                  <c:v>58.649997999999997</c:v>
                </c:pt>
                <c:pt idx="2896">
                  <c:v>58.649997999999997</c:v>
                </c:pt>
                <c:pt idx="2897">
                  <c:v>58.649997999999997</c:v>
                </c:pt>
                <c:pt idx="2898">
                  <c:v>58.649997999999997</c:v>
                </c:pt>
                <c:pt idx="2899">
                  <c:v>58.649997999999997</c:v>
                </c:pt>
                <c:pt idx="2900">
                  <c:v>58.649997999999997</c:v>
                </c:pt>
                <c:pt idx="2901">
                  <c:v>58.649997999999997</c:v>
                </c:pt>
                <c:pt idx="2902">
                  <c:v>58.649997999999997</c:v>
                </c:pt>
                <c:pt idx="2903">
                  <c:v>58.649997999999997</c:v>
                </c:pt>
                <c:pt idx="2904">
                  <c:v>58.649997999999997</c:v>
                </c:pt>
                <c:pt idx="2905">
                  <c:v>58.649997999999997</c:v>
                </c:pt>
                <c:pt idx="2906">
                  <c:v>58.649997999999997</c:v>
                </c:pt>
                <c:pt idx="2907">
                  <c:v>58.649997999999997</c:v>
                </c:pt>
                <c:pt idx="2908">
                  <c:v>58.649997999999997</c:v>
                </c:pt>
                <c:pt idx="2909">
                  <c:v>58.649997999999997</c:v>
                </c:pt>
                <c:pt idx="2910">
                  <c:v>58.649997999999997</c:v>
                </c:pt>
                <c:pt idx="2911">
                  <c:v>58.649997999999997</c:v>
                </c:pt>
                <c:pt idx="2912">
                  <c:v>58.649997999999997</c:v>
                </c:pt>
                <c:pt idx="2913">
                  <c:v>58.649997999999997</c:v>
                </c:pt>
                <c:pt idx="2914">
                  <c:v>58.649997999999997</c:v>
                </c:pt>
                <c:pt idx="2915">
                  <c:v>58.649997999999997</c:v>
                </c:pt>
                <c:pt idx="2916">
                  <c:v>58.649997999999997</c:v>
                </c:pt>
                <c:pt idx="2917">
                  <c:v>58.649997999999997</c:v>
                </c:pt>
                <c:pt idx="2918">
                  <c:v>58.649997999999997</c:v>
                </c:pt>
                <c:pt idx="2919">
                  <c:v>58.649997999999997</c:v>
                </c:pt>
                <c:pt idx="2920">
                  <c:v>58.649997999999997</c:v>
                </c:pt>
                <c:pt idx="2921">
                  <c:v>58.649997999999997</c:v>
                </c:pt>
                <c:pt idx="2922">
                  <c:v>58.649997999999997</c:v>
                </c:pt>
                <c:pt idx="2923">
                  <c:v>58.649997999999997</c:v>
                </c:pt>
                <c:pt idx="2924">
                  <c:v>58.649997999999997</c:v>
                </c:pt>
                <c:pt idx="2925">
                  <c:v>58.649997999999997</c:v>
                </c:pt>
                <c:pt idx="2926">
                  <c:v>58.649997999999997</c:v>
                </c:pt>
                <c:pt idx="2927">
                  <c:v>58.649997999999997</c:v>
                </c:pt>
                <c:pt idx="2928">
                  <c:v>58.649997999999997</c:v>
                </c:pt>
                <c:pt idx="2929">
                  <c:v>58.649997999999997</c:v>
                </c:pt>
                <c:pt idx="2930">
                  <c:v>58.649997999999997</c:v>
                </c:pt>
                <c:pt idx="2931">
                  <c:v>58.649997999999997</c:v>
                </c:pt>
                <c:pt idx="2932">
                  <c:v>58.649997999999997</c:v>
                </c:pt>
                <c:pt idx="2933">
                  <c:v>58.649997999999997</c:v>
                </c:pt>
                <c:pt idx="2934">
                  <c:v>58.649997999999997</c:v>
                </c:pt>
                <c:pt idx="2935">
                  <c:v>58.649997999999997</c:v>
                </c:pt>
                <c:pt idx="2936">
                  <c:v>58.649997999999997</c:v>
                </c:pt>
                <c:pt idx="2937">
                  <c:v>58.649997999999997</c:v>
                </c:pt>
                <c:pt idx="2938">
                  <c:v>58.649997999999997</c:v>
                </c:pt>
                <c:pt idx="2939">
                  <c:v>58.649997999999997</c:v>
                </c:pt>
                <c:pt idx="2940">
                  <c:v>58.649997999999997</c:v>
                </c:pt>
                <c:pt idx="2941">
                  <c:v>58.649997999999997</c:v>
                </c:pt>
                <c:pt idx="2942">
                  <c:v>58.649997999999997</c:v>
                </c:pt>
                <c:pt idx="2943">
                  <c:v>58.649997999999997</c:v>
                </c:pt>
                <c:pt idx="2944">
                  <c:v>58.649997999999997</c:v>
                </c:pt>
                <c:pt idx="2945">
                  <c:v>58.649997999999997</c:v>
                </c:pt>
                <c:pt idx="2946">
                  <c:v>58.649997999999997</c:v>
                </c:pt>
                <c:pt idx="2947">
                  <c:v>58.649997999999997</c:v>
                </c:pt>
                <c:pt idx="2948">
                  <c:v>58.649997999999997</c:v>
                </c:pt>
                <c:pt idx="2949">
                  <c:v>58.649997999999997</c:v>
                </c:pt>
                <c:pt idx="2950">
                  <c:v>58.649997999999997</c:v>
                </c:pt>
                <c:pt idx="2951">
                  <c:v>58.649997999999997</c:v>
                </c:pt>
                <c:pt idx="2952">
                  <c:v>58.649997999999997</c:v>
                </c:pt>
                <c:pt idx="2953">
                  <c:v>58.649997999999997</c:v>
                </c:pt>
                <c:pt idx="2954">
                  <c:v>58.649997999999997</c:v>
                </c:pt>
                <c:pt idx="2955">
                  <c:v>58.649997999999997</c:v>
                </c:pt>
                <c:pt idx="2956">
                  <c:v>58.649997999999997</c:v>
                </c:pt>
                <c:pt idx="2957">
                  <c:v>58.649997999999997</c:v>
                </c:pt>
                <c:pt idx="2958">
                  <c:v>58.649997999999997</c:v>
                </c:pt>
                <c:pt idx="2959">
                  <c:v>58.649997999999997</c:v>
                </c:pt>
                <c:pt idx="2960">
                  <c:v>58.649997999999997</c:v>
                </c:pt>
                <c:pt idx="2961">
                  <c:v>58.649997999999997</c:v>
                </c:pt>
                <c:pt idx="2962">
                  <c:v>58.649997999999997</c:v>
                </c:pt>
                <c:pt idx="2963">
                  <c:v>58.649997999999997</c:v>
                </c:pt>
                <c:pt idx="2964">
                  <c:v>58.649997999999997</c:v>
                </c:pt>
                <c:pt idx="2965">
                  <c:v>58.649997999999997</c:v>
                </c:pt>
                <c:pt idx="2966">
                  <c:v>58.649997999999997</c:v>
                </c:pt>
                <c:pt idx="2967">
                  <c:v>58.649997999999997</c:v>
                </c:pt>
                <c:pt idx="2968">
                  <c:v>58.649997999999997</c:v>
                </c:pt>
                <c:pt idx="2969">
                  <c:v>58.649997999999997</c:v>
                </c:pt>
                <c:pt idx="2970">
                  <c:v>58.649997999999997</c:v>
                </c:pt>
                <c:pt idx="2971">
                  <c:v>58.649997999999997</c:v>
                </c:pt>
                <c:pt idx="2972">
                  <c:v>58.649997999999997</c:v>
                </c:pt>
                <c:pt idx="2973">
                  <c:v>58.649997999999997</c:v>
                </c:pt>
                <c:pt idx="2974">
                  <c:v>58.649997999999997</c:v>
                </c:pt>
                <c:pt idx="2975">
                  <c:v>58.649997999999997</c:v>
                </c:pt>
                <c:pt idx="2976">
                  <c:v>58.649997999999997</c:v>
                </c:pt>
                <c:pt idx="2977">
                  <c:v>58.649997999999997</c:v>
                </c:pt>
                <c:pt idx="2978">
                  <c:v>58.649997999999997</c:v>
                </c:pt>
                <c:pt idx="2979">
                  <c:v>58.649997999999997</c:v>
                </c:pt>
                <c:pt idx="2980">
                  <c:v>58.649997999999997</c:v>
                </c:pt>
                <c:pt idx="2981">
                  <c:v>58.649997999999997</c:v>
                </c:pt>
                <c:pt idx="2982">
                  <c:v>58.649997999999997</c:v>
                </c:pt>
                <c:pt idx="2983">
                  <c:v>58.649997999999997</c:v>
                </c:pt>
                <c:pt idx="2984">
                  <c:v>58.649997999999997</c:v>
                </c:pt>
                <c:pt idx="2985">
                  <c:v>58.649997999999997</c:v>
                </c:pt>
                <c:pt idx="2986">
                  <c:v>58.649997999999997</c:v>
                </c:pt>
                <c:pt idx="2987">
                  <c:v>58.649997999999997</c:v>
                </c:pt>
                <c:pt idx="2988">
                  <c:v>58.649997999999997</c:v>
                </c:pt>
                <c:pt idx="2989">
                  <c:v>58.649997999999997</c:v>
                </c:pt>
                <c:pt idx="2990">
                  <c:v>58.649997999999997</c:v>
                </c:pt>
                <c:pt idx="2991">
                  <c:v>58.649997999999997</c:v>
                </c:pt>
                <c:pt idx="2992">
                  <c:v>58.649997999999997</c:v>
                </c:pt>
                <c:pt idx="2993">
                  <c:v>58.649997999999997</c:v>
                </c:pt>
                <c:pt idx="2994">
                  <c:v>58.649997999999997</c:v>
                </c:pt>
                <c:pt idx="2995">
                  <c:v>58.649997999999997</c:v>
                </c:pt>
                <c:pt idx="2996">
                  <c:v>58.649997999999997</c:v>
                </c:pt>
                <c:pt idx="2997">
                  <c:v>58.649997999999997</c:v>
                </c:pt>
                <c:pt idx="2998">
                  <c:v>58.649997999999997</c:v>
                </c:pt>
                <c:pt idx="2999">
                  <c:v>58.649997999999997</c:v>
                </c:pt>
                <c:pt idx="3000">
                  <c:v>58.649997999999997</c:v>
                </c:pt>
                <c:pt idx="3001">
                  <c:v>58.649997999999997</c:v>
                </c:pt>
                <c:pt idx="3002">
                  <c:v>58.649997999999997</c:v>
                </c:pt>
                <c:pt idx="3003">
                  <c:v>58.649997999999997</c:v>
                </c:pt>
                <c:pt idx="3004">
                  <c:v>58.649997999999997</c:v>
                </c:pt>
                <c:pt idx="3005">
                  <c:v>58.649997999999997</c:v>
                </c:pt>
                <c:pt idx="3006">
                  <c:v>58.649997999999997</c:v>
                </c:pt>
                <c:pt idx="3007">
                  <c:v>58.649997999999997</c:v>
                </c:pt>
                <c:pt idx="3008">
                  <c:v>58.649997999999997</c:v>
                </c:pt>
                <c:pt idx="3009">
                  <c:v>58.649997999999997</c:v>
                </c:pt>
                <c:pt idx="3010">
                  <c:v>58.649997999999997</c:v>
                </c:pt>
                <c:pt idx="3011">
                  <c:v>58.649997999999997</c:v>
                </c:pt>
                <c:pt idx="3012">
                  <c:v>58.649997999999997</c:v>
                </c:pt>
                <c:pt idx="3013">
                  <c:v>58.649997999999997</c:v>
                </c:pt>
                <c:pt idx="3014">
                  <c:v>58.649997999999997</c:v>
                </c:pt>
                <c:pt idx="3015">
                  <c:v>58.649997999999997</c:v>
                </c:pt>
                <c:pt idx="3016">
                  <c:v>58.649997999999997</c:v>
                </c:pt>
                <c:pt idx="3017">
                  <c:v>58.649997999999997</c:v>
                </c:pt>
                <c:pt idx="3018">
                  <c:v>58.649997999999997</c:v>
                </c:pt>
                <c:pt idx="3019">
                  <c:v>58.649997999999997</c:v>
                </c:pt>
                <c:pt idx="3020">
                  <c:v>58.649997999999997</c:v>
                </c:pt>
                <c:pt idx="3021">
                  <c:v>58.649997999999997</c:v>
                </c:pt>
                <c:pt idx="3022">
                  <c:v>58.649997999999997</c:v>
                </c:pt>
                <c:pt idx="3023">
                  <c:v>58.649997999999997</c:v>
                </c:pt>
                <c:pt idx="3024">
                  <c:v>58.649997999999997</c:v>
                </c:pt>
                <c:pt idx="3025">
                  <c:v>58.649997999999997</c:v>
                </c:pt>
                <c:pt idx="3026">
                  <c:v>58.649997999999997</c:v>
                </c:pt>
                <c:pt idx="3027">
                  <c:v>58.649997999999997</c:v>
                </c:pt>
                <c:pt idx="3028">
                  <c:v>58.649997999999997</c:v>
                </c:pt>
                <c:pt idx="3029">
                  <c:v>58.649997999999997</c:v>
                </c:pt>
                <c:pt idx="3030">
                  <c:v>58.649997999999997</c:v>
                </c:pt>
                <c:pt idx="3031">
                  <c:v>58.649997999999997</c:v>
                </c:pt>
                <c:pt idx="3032">
                  <c:v>58.649997999999997</c:v>
                </c:pt>
                <c:pt idx="3033">
                  <c:v>58.649997999999997</c:v>
                </c:pt>
                <c:pt idx="3034">
                  <c:v>58.649997999999997</c:v>
                </c:pt>
                <c:pt idx="3035">
                  <c:v>58.649997999999997</c:v>
                </c:pt>
                <c:pt idx="3036">
                  <c:v>58.649997999999997</c:v>
                </c:pt>
                <c:pt idx="3037">
                  <c:v>58.649997999999997</c:v>
                </c:pt>
                <c:pt idx="3038">
                  <c:v>58.649997999999997</c:v>
                </c:pt>
                <c:pt idx="3039">
                  <c:v>58.649997999999997</c:v>
                </c:pt>
                <c:pt idx="3040">
                  <c:v>58.649997999999997</c:v>
                </c:pt>
                <c:pt idx="3041">
                  <c:v>58.649997999999997</c:v>
                </c:pt>
                <c:pt idx="3042">
                  <c:v>58.649997999999997</c:v>
                </c:pt>
                <c:pt idx="3043">
                  <c:v>58.649997999999997</c:v>
                </c:pt>
                <c:pt idx="3044">
                  <c:v>58.649997999999997</c:v>
                </c:pt>
                <c:pt idx="3045">
                  <c:v>58.649997999999997</c:v>
                </c:pt>
                <c:pt idx="3046">
                  <c:v>58.649997999999997</c:v>
                </c:pt>
                <c:pt idx="3047">
                  <c:v>58.649997999999997</c:v>
                </c:pt>
                <c:pt idx="3048">
                  <c:v>58.649997999999997</c:v>
                </c:pt>
                <c:pt idx="3049">
                  <c:v>58.649997999999997</c:v>
                </c:pt>
                <c:pt idx="3050">
                  <c:v>58.649997999999997</c:v>
                </c:pt>
                <c:pt idx="3051">
                  <c:v>58.649997999999997</c:v>
                </c:pt>
                <c:pt idx="3052">
                  <c:v>58.649997999999997</c:v>
                </c:pt>
                <c:pt idx="3053">
                  <c:v>58.649997999999997</c:v>
                </c:pt>
                <c:pt idx="3054">
                  <c:v>58.649997999999997</c:v>
                </c:pt>
                <c:pt idx="3055">
                  <c:v>58.649997999999997</c:v>
                </c:pt>
                <c:pt idx="3056">
                  <c:v>58.649997999999997</c:v>
                </c:pt>
                <c:pt idx="3057">
                  <c:v>58.649997999999997</c:v>
                </c:pt>
                <c:pt idx="3058">
                  <c:v>58.649997999999997</c:v>
                </c:pt>
                <c:pt idx="3059">
                  <c:v>58.649997999999997</c:v>
                </c:pt>
                <c:pt idx="3060">
                  <c:v>58.649997999999997</c:v>
                </c:pt>
                <c:pt idx="3061">
                  <c:v>58.649997999999997</c:v>
                </c:pt>
                <c:pt idx="3062">
                  <c:v>58.649997999999997</c:v>
                </c:pt>
                <c:pt idx="3063">
                  <c:v>58.649997999999997</c:v>
                </c:pt>
                <c:pt idx="3064">
                  <c:v>58.649997999999997</c:v>
                </c:pt>
                <c:pt idx="3065">
                  <c:v>58.649997999999997</c:v>
                </c:pt>
                <c:pt idx="3066">
                  <c:v>58.649997999999997</c:v>
                </c:pt>
                <c:pt idx="3067">
                  <c:v>58.649997999999997</c:v>
                </c:pt>
                <c:pt idx="3068">
                  <c:v>58.649997999999997</c:v>
                </c:pt>
                <c:pt idx="3069">
                  <c:v>58.649997999999997</c:v>
                </c:pt>
                <c:pt idx="3070">
                  <c:v>58.649997999999997</c:v>
                </c:pt>
                <c:pt idx="3071">
                  <c:v>58.649997999999997</c:v>
                </c:pt>
                <c:pt idx="3072">
                  <c:v>58.649997999999997</c:v>
                </c:pt>
                <c:pt idx="3073">
                  <c:v>58.649997999999997</c:v>
                </c:pt>
                <c:pt idx="3074">
                  <c:v>58.649997999999997</c:v>
                </c:pt>
                <c:pt idx="3075">
                  <c:v>58.649997999999997</c:v>
                </c:pt>
                <c:pt idx="3076">
                  <c:v>58.649997999999997</c:v>
                </c:pt>
                <c:pt idx="3077">
                  <c:v>58.649997999999997</c:v>
                </c:pt>
                <c:pt idx="3078">
                  <c:v>58.649997999999997</c:v>
                </c:pt>
                <c:pt idx="3079">
                  <c:v>58.649997999999997</c:v>
                </c:pt>
                <c:pt idx="3080">
                  <c:v>58.649997999999997</c:v>
                </c:pt>
                <c:pt idx="3081">
                  <c:v>58.649997999999997</c:v>
                </c:pt>
                <c:pt idx="3082">
                  <c:v>58.649997999999997</c:v>
                </c:pt>
                <c:pt idx="3083">
                  <c:v>58.649997999999997</c:v>
                </c:pt>
                <c:pt idx="3084">
                  <c:v>58.649997999999997</c:v>
                </c:pt>
                <c:pt idx="3085">
                  <c:v>58.649997999999997</c:v>
                </c:pt>
                <c:pt idx="3086">
                  <c:v>58.649997999999997</c:v>
                </c:pt>
                <c:pt idx="3087">
                  <c:v>58.649997999999997</c:v>
                </c:pt>
                <c:pt idx="3088">
                  <c:v>58.649997999999997</c:v>
                </c:pt>
                <c:pt idx="3089">
                  <c:v>58.649997999999997</c:v>
                </c:pt>
                <c:pt idx="3090">
                  <c:v>58.649997999999997</c:v>
                </c:pt>
                <c:pt idx="3091">
                  <c:v>58.649997999999997</c:v>
                </c:pt>
                <c:pt idx="3092">
                  <c:v>58.649997999999997</c:v>
                </c:pt>
                <c:pt idx="3093">
                  <c:v>58.649997999999997</c:v>
                </c:pt>
                <c:pt idx="3094">
                  <c:v>58.649997999999997</c:v>
                </c:pt>
                <c:pt idx="3095">
                  <c:v>58.649997999999997</c:v>
                </c:pt>
                <c:pt idx="3096">
                  <c:v>58.649997999999997</c:v>
                </c:pt>
                <c:pt idx="3097">
                  <c:v>58.649997999999997</c:v>
                </c:pt>
                <c:pt idx="3098">
                  <c:v>58.649997999999997</c:v>
                </c:pt>
                <c:pt idx="3099">
                  <c:v>58.649997999999997</c:v>
                </c:pt>
                <c:pt idx="3100">
                  <c:v>58.649997999999997</c:v>
                </c:pt>
                <c:pt idx="3101">
                  <c:v>58.649997999999997</c:v>
                </c:pt>
                <c:pt idx="3102">
                  <c:v>58.649997999999997</c:v>
                </c:pt>
                <c:pt idx="3103">
                  <c:v>58.649997999999997</c:v>
                </c:pt>
                <c:pt idx="3104">
                  <c:v>58.649997999999997</c:v>
                </c:pt>
                <c:pt idx="3105">
                  <c:v>58.649997999999997</c:v>
                </c:pt>
                <c:pt idx="3106">
                  <c:v>58.649997999999997</c:v>
                </c:pt>
                <c:pt idx="3107">
                  <c:v>58.649997999999997</c:v>
                </c:pt>
                <c:pt idx="3108">
                  <c:v>58.649997999999997</c:v>
                </c:pt>
                <c:pt idx="3109">
                  <c:v>58.649997999999997</c:v>
                </c:pt>
                <c:pt idx="3110">
                  <c:v>58.649997999999997</c:v>
                </c:pt>
                <c:pt idx="3111">
                  <c:v>58.649997999999997</c:v>
                </c:pt>
                <c:pt idx="3112">
                  <c:v>58.649997999999997</c:v>
                </c:pt>
                <c:pt idx="3113">
                  <c:v>58.649997999999997</c:v>
                </c:pt>
                <c:pt idx="3114">
                  <c:v>58.649997999999997</c:v>
                </c:pt>
                <c:pt idx="3115">
                  <c:v>58.649997999999997</c:v>
                </c:pt>
                <c:pt idx="3116">
                  <c:v>58.649997999999997</c:v>
                </c:pt>
                <c:pt idx="3117">
                  <c:v>58.649997999999997</c:v>
                </c:pt>
                <c:pt idx="3118">
                  <c:v>58.649997999999997</c:v>
                </c:pt>
                <c:pt idx="3119">
                  <c:v>58.649997999999997</c:v>
                </c:pt>
                <c:pt idx="3120">
                  <c:v>58.649997999999997</c:v>
                </c:pt>
                <c:pt idx="3121">
                  <c:v>58.649997999999997</c:v>
                </c:pt>
                <c:pt idx="3122">
                  <c:v>58.649997999999997</c:v>
                </c:pt>
                <c:pt idx="3123">
                  <c:v>58.649997999999997</c:v>
                </c:pt>
                <c:pt idx="3124">
                  <c:v>58.649997999999997</c:v>
                </c:pt>
                <c:pt idx="3125">
                  <c:v>58.649997999999997</c:v>
                </c:pt>
                <c:pt idx="3126">
                  <c:v>58.649997999999997</c:v>
                </c:pt>
                <c:pt idx="3127">
                  <c:v>58.649997999999997</c:v>
                </c:pt>
                <c:pt idx="3128">
                  <c:v>58.649997999999997</c:v>
                </c:pt>
                <c:pt idx="3129">
                  <c:v>58.649997999999997</c:v>
                </c:pt>
                <c:pt idx="3130">
                  <c:v>58.649997999999997</c:v>
                </c:pt>
                <c:pt idx="3131">
                  <c:v>58.649997999999997</c:v>
                </c:pt>
                <c:pt idx="3132">
                  <c:v>58.649997999999997</c:v>
                </c:pt>
                <c:pt idx="3133">
                  <c:v>58.649997999999997</c:v>
                </c:pt>
                <c:pt idx="3134">
                  <c:v>58.649997999999997</c:v>
                </c:pt>
                <c:pt idx="3135">
                  <c:v>58.649997999999997</c:v>
                </c:pt>
                <c:pt idx="3136">
                  <c:v>58.649997999999997</c:v>
                </c:pt>
                <c:pt idx="3137">
                  <c:v>58.649997999999997</c:v>
                </c:pt>
                <c:pt idx="3138">
                  <c:v>58.649997999999997</c:v>
                </c:pt>
                <c:pt idx="3139">
                  <c:v>58.649997999999997</c:v>
                </c:pt>
                <c:pt idx="3140">
                  <c:v>58.649997999999997</c:v>
                </c:pt>
                <c:pt idx="3141">
                  <c:v>58.649997999999997</c:v>
                </c:pt>
                <c:pt idx="3142">
                  <c:v>58.649997999999997</c:v>
                </c:pt>
                <c:pt idx="3143">
                  <c:v>58.649997999999997</c:v>
                </c:pt>
                <c:pt idx="3144">
                  <c:v>58.649997999999997</c:v>
                </c:pt>
                <c:pt idx="3145">
                  <c:v>58.649997999999997</c:v>
                </c:pt>
                <c:pt idx="3146">
                  <c:v>58.649997999999997</c:v>
                </c:pt>
                <c:pt idx="3147">
                  <c:v>58.649997999999997</c:v>
                </c:pt>
                <c:pt idx="3148">
                  <c:v>58.649997999999997</c:v>
                </c:pt>
                <c:pt idx="3149">
                  <c:v>58.649997999999997</c:v>
                </c:pt>
                <c:pt idx="3150">
                  <c:v>58.649997999999997</c:v>
                </c:pt>
                <c:pt idx="3151">
                  <c:v>58.649997999999997</c:v>
                </c:pt>
                <c:pt idx="3152">
                  <c:v>58.649997999999997</c:v>
                </c:pt>
                <c:pt idx="3153">
                  <c:v>58.649997999999997</c:v>
                </c:pt>
                <c:pt idx="3154">
                  <c:v>58.649997999999997</c:v>
                </c:pt>
                <c:pt idx="3155">
                  <c:v>58.649997999999997</c:v>
                </c:pt>
                <c:pt idx="3156">
                  <c:v>58.649997999999997</c:v>
                </c:pt>
                <c:pt idx="3157">
                  <c:v>58.649997999999997</c:v>
                </c:pt>
                <c:pt idx="3158">
                  <c:v>58.649997999999997</c:v>
                </c:pt>
                <c:pt idx="3159">
                  <c:v>58.649997999999997</c:v>
                </c:pt>
                <c:pt idx="3160">
                  <c:v>58.649997999999997</c:v>
                </c:pt>
                <c:pt idx="3161">
                  <c:v>58.649997999999997</c:v>
                </c:pt>
                <c:pt idx="3162">
                  <c:v>58.649997999999997</c:v>
                </c:pt>
                <c:pt idx="3163">
                  <c:v>58.649997999999997</c:v>
                </c:pt>
                <c:pt idx="3164">
                  <c:v>58.649997999999997</c:v>
                </c:pt>
                <c:pt idx="3165">
                  <c:v>58.649997999999997</c:v>
                </c:pt>
                <c:pt idx="3166">
                  <c:v>58.649997999999997</c:v>
                </c:pt>
                <c:pt idx="3167">
                  <c:v>58.649997999999997</c:v>
                </c:pt>
                <c:pt idx="3168">
                  <c:v>58.649997999999997</c:v>
                </c:pt>
                <c:pt idx="3169">
                  <c:v>58.649997999999997</c:v>
                </c:pt>
                <c:pt idx="3170">
                  <c:v>58.649997999999997</c:v>
                </c:pt>
                <c:pt idx="3171">
                  <c:v>58.649997999999997</c:v>
                </c:pt>
                <c:pt idx="3172">
                  <c:v>58.649997999999997</c:v>
                </c:pt>
                <c:pt idx="3173">
                  <c:v>58.649997999999997</c:v>
                </c:pt>
                <c:pt idx="3174">
                  <c:v>58.649997999999997</c:v>
                </c:pt>
                <c:pt idx="3175">
                  <c:v>58.649997999999997</c:v>
                </c:pt>
                <c:pt idx="3176">
                  <c:v>58.649997999999997</c:v>
                </c:pt>
                <c:pt idx="3177">
                  <c:v>58.649997999999997</c:v>
                </c:pt>
                <c:pt idx="3178">
                  <c:v>58.649997999999997</c:v>
                </c:pt>
                <c:pt idx="3179">
                  <c:v>58.649997999999997</c:v>
                </c:pt>
                <c:pt idx="3180">
                  <c:v>58.649997999999997</c:v>
                </c:pt>
                <c:pt idx="3181">
                  <c:v>58.649997999999997</c:v>
                </c:pt>
                <c:pt idx="3182">
                  <c:v>58.649997999999997</c:v>
                </c:pt>
                <c:pt idx="3183">
                  <c:v>58.649997999999997</c:v>
                </c:pt>
                <c:pt idx="3184">
                  <c:v>58.649997999999997</c:v>
                </c:pt>
                <c:pt idx="3185">
                  <c:v>58.649997999999997</c:v>
                </c:pt>
                <c:pt idx="3186">
                  <c:v>58.649997999999997</c:v>
                </c:pt>
                <c:pt idx="3187">
                  <c:v>58.649997999999997</c:v>
                </c:pt>
                <c:pt idx="3188">
                  <c:v>58.649997999999997</c:v>
                </c:pt>
                <c:pt idx="3189">
                  <c:v>58.649997999999997</c:v>
                </c:pt>
                <c:pt idx="3190">
                  <c:v>58.649997999999997</c:v>
                </c:pt>
                <c:pt idx="3191">
                  <c:v>58.649997999999997</c:v>
                </c:pt>
                <c:pt idx="3192">
                  <c:v>58.649997999999997</c:v>
                </c:pt>
                <c:pt idx="3193">
                  <c:v>58.649997999999997</c:v>
                </c:pt>
                <c:pt idx="3194">
                  <c:v>58.649997999999997</c:v>
                </c:pt>
                <c:pt idx="3195">
                  <c:v>58.649997999999997</c:v>
                </c:pt>
                <c:pt idx="3196">
                  <c:v>58.649997999999997</c:v>
                </c:pt>
                <c:pt idx="3197">
                  <c:v>58.649997999999997</c:v>
                </c:pt>
                <c:pt idx="3198">
                  <c:v>58.649997999999997</c:v>
                </c:pt>
                <c:pt idx="3199">
                  <c:v>58.649997999999997</c:v>
                </c:pt>
                <c:pt idx="3200">
                  <c:v>58.649997999999997</c:v>
                </c:pt>
                <c:pt idx="3201">
                  <c:v>58.649997999999997</c:v>
                </c:pt>
                <c:pt idx="3202">
                  <c:v>58.649997999999997</c:v>
                </c:pt>
                <c:pt idx="3203">
                  <c:v>58.649997999999997</c:v>
                </c:pt>
                <c:pt idx="3204">
                  <c:v>58.649997999999997</c:v>
                </c:pt>
                <c:pt idx="3205">
                  <c:v>58.649997999999997</c:v>
                </c:pt>
                <c:pt idx="3206">
                  <c:v>58.649997999999997</c:v>
                </c:pt>
                <c:pt idx="3207">
                  <c:v>58.649997999999997</c:v>
                </c:pt>
                <c:pt idx="3208">
                  <c:v>58.649997999999997</c:v>
                </c:pt>
                <c:pt idx="3209">
                  <c:v>58.649997999999997</c:v>
                </c:pt>
                <c:pt idx="3210">
                  <c:v>58.649997999999997</c:v>
                </c:pt>
                <c:pt idx="3211">
                  <c:v>58.649997999999997</c:v>
                </c:pt>
                <c:pt idx="3212">
                  <c:v>58.649997999999997</c:v>
                </c:pt>
                <c:pt idx="3213">
                  <c:v>58.649997999999997</c:v>
                </c:pt>
                <c:pt idx="3214">
                  <c:v>58.649997999999997</c:v>
                </c:pt>
                <c:pt idx="3215">
                  <c:v>58.649997999999997</c:v>
                </c:pt>
                <c:pt idx="3216">
                  <c:v>58.649997999999997</c:v>
                </c:pt>
                <c:pt idx="3217">
                  <c:v>58.649997999999997</c:v>
                </c:pt>
                <c:pt idx="3218">
                  <c:v>58.649997999999997</c:v>
                </c:pt>
                <c:pt idx="3219">
                  <c:v>58.649997999999997</c:v>
                </c:pt>
                <c:pt idx="3220">
                  <c:v>58.649997999999997</c:v>
                </c:pt>
                <c:pt idx="3221">
                  <c:v>58.649997999999997</c:v>
                </c:pt>
                <c:pt idx="3222">
                  <c:v>58.649997999999997</c:v>
                </c:pt>
                <c:pt idx="3223">
                  <c:v>58.649997999999997</c:v>
                </c:pt>
                <c:pt idx="3224">
                  <c:v>58.649997999999997</c:v>
                </c:pt>
                <c:pt idx="3225">
                  <c:v>58.649997999999997</c:v>
                </c:pt>
                <c:pt idx="3226">
                  <c:v>58.649997999999997</c:v>
                </c:pt>
                <c:pt idx="3227">
                  <c:v>58.649997999999997</c:v>
                </c:pt>
                <c:pt idx="3228">
                  <c:v>58.649997999999997</c:v>
                </c:pt>
                <c:pt idx="3229">
                  <c:v>58.649997999999997</c:v>
                </c:pt>
                <c:pt idx="3230">
                  <c:v>58.649997999999997</c:v>
                </c:pt>
                <c:pt idx="3231">
                  <c:v>58.649997999999997</c:v>
                </c:pt>
                <c:pt idx="3232">
                  <c:v>58.649997999999997</c:v>
                </c:pt>
                <c:pt idx="3233">
                  <c:v>58.649997999999997</c:v>
                </c:pt>
                <c:pt idx="3234">
                  <c:v>58.649997999999997</c:v>
                </c:pt>
                <c:pt idx="3235">
                  <c:v>58.649997999999997</c:v>
                </c:pt>
                <c:pt idx="3236">
                  <c:v>58.649997999999997</c:v>
                </c:pt>
                <c:pt idx="3237">
                  <c:v>58.649997999999997</c:v>
                </c:pt>
                <c:pt idx="3238">
                  <c:v>58.649997999999997</c:v>
                </c:pt>
                <c:pt idx="3239">
                  <c:v>58.649997999999997</c:v>
                </c:pt>
                <c:pt idx="3240">
                  <c:v>58.649997999999997</c:v>
                </c:pt>
                <c:pt idx="3241">
                  <c:v>58.649997999999997</c:v>
                </c:pt>
                <c:pt idx="3242">
                  <c:v>58.649997999999997</c:v>
                </c:pt>
                <c:pt idx="3243">
                  <c:v>58.649997999999997</c:v>
                </c:pt>
                <c:pt idx="3244">
                  <c:v>58.649997999999997</c:v>
                </c:pt>
                <c:pt idx="3245">
                  <c:v>58.649997999999997</c:v>
                </c:pt>
                <c:pt idx="3246">
                  <c:v>58.649997999999997</c:v>
                </c:pt>
                <c:pt idx="3247">
                  <c:v>58.649997999999997</c:v>
                </c:pt>
                <c:pt idx="3248">
                  <c:v>58.649997999999997</c:v>
                </c:pt>
                <c:pt idx="3249">
                  <c:v>58.649997999999997</c:v>
                </c:pt>
                <c:pt idx="3250">
                  <c:v>58.649997999999997</c:v>
                </c:pt>
                <c:pt idx="3251">
                  <c:v>58.649997999999997</c:v>
                </c:pt>
                <c:pt idx="3252">
                  <c:v>58.649997999999997</c:v>
                </c:pt>
                <c:pt idx="3253">
                  <c:v>58.649997999999997</c:v>
                </c:pt>
                <c:pt idx="3254">
                  <c:v>58.649997999999997</c:v>
                </c:pt>
                <c:pt idx="3255">
                  <c:v>58.649997999999997</c:v>
                </c:pt>
                <c:pt idx="3256">
                  <c:v>58.649997999999997</c:v>
                </c:pt>
                <c:pt idx="3257">
                  <c:v>58.649997999999997</c:v>
                </c:pt>
                <c:pt idx="3258">
                  <c:v>58.649997999999997</c:v>
                </c:pt>
                <c:pt idx="3259">
                  <c:v>58.649997999999997</c:v>
                </c:pt>
                <c:pt idx="3260">
                  <c:v>58.649997999999997</c:v>
                </c:pt>
                <c:pt idx="3261">
                  <c:v>58.649997999999997</c:v>
                </c:pt>
                <c:pt idx="3262">
                  <c:v>58.649997999999997</c:v>
                </c:pt>
                <c:pt idx="3263">
                  <c:v>58.649997999999997</c:v>
                </c:pt>
                <c:pt idx="3264">
                  <c:v>58.649997999999997</c:v>
                </c:pt>
                <c:pt idx="3265">
                  <c:v>58.649997999999997</c:v>
                </c:pt>
                <c:pt idx="3266">
                  <c:v>58.649997999999997</c:v>
                </c:pt>
                <c:pt idx="3267">
                  <c:v>58.649997999999997</c:v>
                </c:pt>
                <c:pt idx="3268">
                  <c:v>58.649997999999997</c:v>
                </c:pt>
                <c:pt idx="3269">
                  <c:v>58.649997999999997</c:v>
                </c:pt>
                <c:pt idx="3270">
                  <c:v>58.649997999999997</c:v>
                </c:pt>
                <c:pt idx="3271">
                  <c:v>58.649997999999997</c:v>
                </c:pt>
                <c:pt idx="3272">
                  <c:v>58.649997999999997</c:v>
                </c:pt>
                <c:pt idx="3273">
                  <c:v>58.649997999999997</c:v>
                </c:pt>
                <c:pt idx="3274">
                  <c:v>58.649997999999997</c:v>
                </c:pt>
                <c:pt idx="3275">
                  <c:v>58.649997999999997</c:v>
                </c:pt>
                <c:pt idx="3276">
                  <c:v>58.649997999999997</c:v>
                </c:pt>
                <c:pt idx="3277">
                  <c:v>58.649997999999997</c:v>
                </c:pt>
                <c:pt idx="3278">
                  <c:v>58.649997999999997</c:v>
                </c:pt>
                <c:pt idx="3279">
                  <c:v>58.649997999999997</c:v>
                </c:pt>
                <c:pt idx="3280">
                  <c:v>58.649997999999997</c:v>
                </c:pt>
                <c:pt idx="3281">
                  <c:v>58.649997999999997</c:v>
                </c:pt>
                <c:pt idx="3282">
                  <c:v>58.649997999999997</c:v>
                </c:pt>
                <c:pt idx="3283">
                  <c:v>58.649997999999997</c:v>
                </c:pt>
                <c:pt idx="3284">
                  <c:v>58.649997999999997</c:v>
                </c:pt>
                <c:pt idx="3285">
                  <c:v>58.649997999999997</c:v>
                </c:pt>
                <c:pt idx="3286">
                  <c:v>58.649997999999997</c:v>
                </c:pt>
                <c:pt idx="3287">
                  <c:v>58.649997999999997</c:v>
                </c:pt>
                <c:pt idx="3288">
                  <c:v>58.649997999999997</c:v>
                </c:pt>
                <c:pt idx="3289">
                  <c:v>58.649997999999997</c:v>
                </c:pt>
                <c:pt idx="3290">
                  <c:v>58.649997999999997</c:v>
                </c:pt>
                <c:pt idx="3291">
                  <c:v>58.649997999999997</c:v>
                </c:pt>
                <c:pt idx="3292">
                  <c:v>58.649997999999997</c:v>
                </c:pt>
                <c:pt idx="3293">
                  <c:v>58.649997999999997</c:v>
                </c:pt>
                <c:pt idx="3294">
                  <c:v>58.649997999999997</c:v>
                </c:pt>
                <c:pt idx="3295">
                  <c:v>58.649997999999997</c:v>
                </c:pt>
                <c:pt idx="3296">
                  <c:v>58.649997999999997</c:v>
                </c:pt>
                <c:pt idx="3297">
                  <c:v>58.649997999999997</c:v>
                </c:pt>
                <c:pt idx="3298">
                  <c:v>58.649997999999997</c:v>
                </c:pt>
                <c:pt idx="3299">
                  <c:v>58.649997999999997</c:v>
                </c:pt>
                <c:pt idx="3300">
                  <c:v>58.649997999999997</c:v>
                </c:pt>
                <c:pt idx="3301">
                  <c:v>58.649997999999997</c:v>
                </c:pt>
                <c:pt idx="3302">
                  <c:v>58.649997999999997</c:v>
                </c:pt>
                <c:pt idx="3303">
                  <c:v>58.649997999999997</c:v>
                </c:pt>
                <c:pt idx="3304">
                  <c:v>58.649997999999997</c:v>
                </c:pt>
                <c:pt idx="3305">
                  <c:v>58.649997999999997</c:v>
                </c:pt>
                <c:pt idx="3306">
                  <c:v>58.649997999999997</c:v>
                </c:pt>
                <c:pt idx="3307">
                  <c:v>58.649997999999997</c:v>
                </c:pt>
                <c:pt idx="3308">
                  <c:v>58.649997999999997</c:v>
                </c:pt>
                <c:pt idx="3309">
                  <c:v>58.649997999999997</c:v>
                </c:pt>
                <c:pt idx="3310">
                  <c:v>58.649997999999997</c:v>
                </c:pt>
                <c:pt idx="3311">
                  <c:v>58.649997999999997</c:v>
                </c:pt>
                <c:pt idx="3312">
                  <c:v>58.649997999999997</c:v>
                </c:pt>
                <c:pt idx="3313">
                  <c:v>58.649997999999997</c:v>
                </c:pt>
                <c:pt idx="3314">
                  <c:v>58.649997999999997</c:v>
                </c:pt>
                <c:pt idx="3315">
                  <c:v>58.649997999999997</c:v>
                </c:pt>
                <c:pt idx="3316">
                  <c:v>58.649997999999997</c:v>
                </c:pt>
                <c:pt idx="3317">
                  <c:v>58.649997999999997</c:v>
                </c:pt>
                <c:pt idx="3318">
                  <c:v>58.649997999999997</c:v>
                </c:pt>
                <c:pt idx="3319">
                  <c:v>58.649997999999997</c:v>
                </c:pt>
                <c:pt idx="3320">
                  <c:v>58.649997999999997</c:v>
                </c:pt>
                <c:pt idx="3321">
                  <c:v>58.649997999999997</c:v>
                </c:pt>
                <c:pt idx="3322">
                  <c:v>58.649997999999997</c:v>
                </c:pt>
                <c:pt idx="3323">
                  <c:v>58.649997999999997</c:v>
                </c:pt>
                <c:pt idx="3324">
                  <c:v>58.649997999999997</c:v>
                </c:pt>
                <c:pt idx="3325">
                  <c:v>58.649997999999997</c:v>
                </c:pt>
                <c:pt idx="3326">
                  <c:v>58.649997999999997</c:v>
                </c:pt>
                <c:pt idx="3327">
                  <c:v>58.649997999999997</c:v>
                </c:pt>
                <c:pt idx="3328">
                  <c:v>58.649997999999997</c:v>
                </c:pt>
                <c:pt idx="3329">
                  <c:v>58.649997999999997</c:v>
                </c:pt>
                <c:pt idx="3330">
                  <c:v>58.649997999999997</c:v>
                </c:pt>
                <c:pt idx="3331">
                  <c:v>58.649997999999997</c:v>
                </c:pt>
                <c:pt idx="3332">
                  <c:v>58.649997999999997</c:v>
                </c:pt>
                <c:pt idx="3333">
                  <c:v>58.649997999999997</c:v>
                </c:pt>
                <c:pt idx="3334">
                  <c:v>58.649997999999997</c:v>
                </c:pt>
                <c:pt idx="3335">
                  <c:v>58.649997999999997</c:v>
                </c:pt>
                <c:pt idx="3336">
                  <c:v>58.649997999999997</c:v>
                </c:pt>
                <c:pt idx="3337">
                  <c:v>58.649997999999997</c:v>
                </c:pt>
                <c:pt idx="3338">
                  <c:v>58.649997999999997</c:v>
                </c:pt>
                <c:pt idx="3339">
                  <c:v>58.649997999999997</c:v>
                </c:pt>
                <c:pt idx="3340">
                  <c:v>58.649997999999997</c:v>
                </c:pt>
                <c:pt idx="3341">
                  <c:v>58.649997999999997</c:v>
                </c:pt>
                <c:pt idx="3342">
                  <c:v>58.649997999999997</c:v>
                </c:pt>
                <c:pt idx="3343">
                  <c:v>58.649997999999997</c:v>
                </c:pt>
                <c:pt idx="3344">
                  <c:v>58.649997999999997</c:v>
                </c:pt>
                <c:pt idx="3345">
                  <c:v>58.649997999999997</c:v>
                </c:pt>
                <c:pt idx="3346">
                  <c:v>58.649997999999997</c:v>
                </c:pt>
                <c:pt idx="3347">
                  <c:v>58.649997999999997</c:v>
                </c:pt>
                <c:pt idx="3348">
                  <c:v>58.649997999999997</c:v>
                </c:pt>
                <c:pt idx="3349">
                  <c:v>58.649997999999997</c:v>
                </c:pt>
                <c:pt idx="3350">
                  <c:v>58.649997999999997</c:v>
                </c:pt>
                <c:pt idx="3351">
                  <c:v>58.649997999999997</c:v>
                </c:pt>
                <c:pt idx="3352">
                  <c:v>58.649997999999997</c:v>
                </c:pt>
                <c:pt idx="3353">
                  <c:v>58.649997999999997</c:v>
                </c:pt>
                <c:pt idx="3354">
                  <c:v>58.649997999999997</c:v>
                </c:pt>
                <c:pt idx="3355">
                  <c:v>58.649997999999997</c:v>
                </c:pt>
                <c:pt idx="3356">
                  <c:v>58.649997999999997</c:v>
                </c:pt>
                <c:pt idx="3357">
                  <c:v>58.649997999999997</c:v>
                </c:pt>
                <c:pt idx="3358">
                  <c:v>58.649997999999997</c:v>
                </c:pt>
                <c:pt idx="3359">
                  <c:v>58.649997999999997</c:v>
                </c:pt>
                <c:pt idx="3360">
                  <c:v>58.649997999999997</c:v>
                </c:pt>
                <c:pt idx="3361">
                  <c:v>58.649997999999997</c:v>
                </c:pt>
                <c:pt idx="3362">
                  <c:v>58.649997999999997</c:v>
                </c:pt>
                <c:pt idx="3363">
                  <c:v>58.649997999999997</c:v>
                </c:pt>
                <c:pt idx="3364">
                  <c:v>58.649997999999997</c:v>
                </c:pt>
                <c:pt idx="3365">
                  <c:v>58.649997999999997</c:v>
                </c:pt>
                <c:pt idx="3366">
                  <c:v>58.649997999999997</c:v>
                </c:pt>
                <c:pt idx="3367">
                  <c:v>58.649997999999997</c:v>
                </c:pt>
                <c:pt idx="3368">
                  <c:v>58.649997999999997</c:v>
                </c:pt>
                <c:pt idx="3369">
                  <c:v>58.649997999999997</c:v>
                </c:pt>
                <c:pt idx="3370">
                  <c:v>58.649997999999997</c:v>
                </c:pt>
                <c:pt idx="3371">
                  <c:v>58.649997999999997</c:v>
                </c:pt>
                <c:pt idx="3372">
                  <c:v>58.649997999999997</c:v>
                </c:pt>
                <c:pt idx="3373">
                  <c:v>58.649997999999997</c:v>
                </c:pt>
                <c:pt idx="3374">
                  <c:v>58.649997999999997</c:v>
                </c:pt>
                <c:pt idx="3375">
                  <c:v>58.649997999999997</c:v>
                </c:pt>
                <c:pt idx="3376">
                  <c:v>58.649997999999997</c:v>
                </c:pt>
                <c:pt idx="3377">
                  <c:v>58.649997999999997</c:v>
                </c:pt>
                <c:pt idx="3378">
                  <c:v>58.649997999999997</c:v>
                </c:pt>
                <c:pt idx="3379">
                  <c:v>58.649997999999997</c:v>
                </c:pt>
                <c:pt idx="3380">
                  <c:v>58.649997999999997</c:v>
                </c:pt>
                <c:pt idx="3381">
                  <c:v>58.649997999999997</c:v>
                </c:pt>
                <c:pt idx="3382">
                  <c:v>58.649997999999997</c:v>
                </c:pt>
                <c:pt idx="3383">
                  <c:v>58.649997999999997</c:v>
                </c:pt>
                <c:pt idx="3384">
                  <c:v>58.649997999999997</c:v>
                </c:pt>
                <c:pt idx="3385">
                  <c:v>58.649997999999997</c:v>
                </c:pt>
                <c:pt idx="3386">
                  <c:v>58.649997999999997</c:v>
                </c:pt>
                <c:pt idx="3387">
                  <c:v>58.649997999999997</c:v>
                </c:pt>
                <c:pt idx="3388">
                  <c:v>58.649997999999997</c:v>
                </c:pt>
                <c:pt idx="3389">
                  <c:v>58.649997999999997</c:v>
                </c:pt>
                <c:pt idx="3390">
                  <c:v>58.649997999999997</c:v>
                </c:pt>
                <c:pt idx="3391">
                  <c:v>58.649997999999997</c:v>
                </c:pt>
                <c:pt idx="3392">
                  <c:v>58.649997999999997</c:v>
                </c:pt>
                <c:pt idx="3393">
                  <c:v>58.649997999999997</c:v>
                </c:pt>
                <c:pt idx="3394">
                  <c:v>58.649997999999997</c:v>
                </c:pt>
                <c:pt idx="3395">
                  <c:v>58.649997999999997</c:v>
                </c:pt>
                <c:pt idx="3396">
                  <c:v>58.649997999999997</c:v>
                </c:pt>
                <c:pt idx="3397">
                  <c:v>58.649997999999997</c:v>
                </c:pt>
                <c:pt idx="3398">
                  <c:v>58.649997999999997</c:v>
                </c:pt>
                <c:pt idx="3399">
                  <c:v>58.649997999999997</c:v>
                </c:pt>
                <c:pt idx="3400">
                  <c:v>58.649997999999997</c:v>
                </c:pt>
                <c:pt idx="3401">
                  <c:v>58.649997999999997</c:v>
                </c:pt>
                <c:pt idx="3402">
                  <c:v>58.649997999999997</c:v>
                </c:pt>
                <c:pt idx="3403">
                  <c:v>58.649997999999997</c:v>
                </c:pt>
                <c:pt idx="3404">
                  <c:v>58.649997999999997</c:v>
                </c:pt>
                <c:pt idx="3405">
                  <c:v>58.649997999999997</c:v>
                </c:pt>
                <c:pt idx="3406">
                  <c:v>58.649997999999997</c:v>
                </c:pt>
                <c:pt idx="3407">
                  <c:v>58.649997999999997</c:v>
                </c:pt>
                <c:pt idx="3408">
                  <c:v>58.649997999999997</c:v>
                </c:pt>
                <c:pt idx="3409">
                  <c:v>58.649997999999997</c:v>
                </c:pt>
                <c:pt idx="3410">
                  <c:v>58.649997999999997</c:v>
                </c:pt>
                <c:pt idx="3411">
                  <c:v>58.649997999999997</c:v>
                </c:pt>
                <c:pt idx="3412">
                  <c:v>58.649997999999997</c:v>
                </c:pt>
                <c:pt idx="3413">
                  <c:v>58.649997999999997</c:v>
                </c:pt>
                <c:pt idx="3414">
                  <c:v>58.649997999999997</c:v>
                </c:pt>
                <c:pt idx="3415">
                  <c:v>58.649997999999997</c:v>
                </c:pt>
                <c:pt idx="3416">
                  <c:v>58.649997999999997</c:v>
                </c:pt>
                <c:pt idx="3417">
                  <c:v>58.649997999999997</c:v>
                </c:pt>
                <c:pt idx="3418">
                  <c:v>58.649997999999997</c:v>
                </c:pt>
                <c:pt idx="3419">
                  <c:v>58.649997999999997</c:v>
                </c:pt>
                <c:pt idx="3420">
                  <c:v>58.649997999999997</c:v>
                </c:pt>
                <c:pt idx="3421">
                  <c:v>58.649997999999997</c:v>
                </c:pt>
                <c:pt idx="3422">
                  <c:v>58.649997999999997</c:v>
                </c:pt>
                <c:pt idx="3423">
                  <c:v>58.649997999999997</c:v>
                </c:pt>
                <c:pt idx="3424">
                  <c:v>58.649997999999997</c:v>
                </c:pt>
                <c:pt idx="3425">
                  <c:v>58.649997999999997</c:v>
                </c:pt>
                <c:pt idx="3426">
                  <c:v>58.649997999999997</c:v>
                </c:pt>
                <c:pt idx="3427">
                  <c:v>58.649997999999997</c:v>
                </c:pt>
                <c:pt idx="3428">
                  <c:v>58.649997999999997</c:v>
                </c:pt>
                <c:pt idx="3429">
                  <c:v>58.649997999999997</c:v>
                </c:pt>
                <c:pt idx="3430">
                  <c:v>58.649997999999997</c:v>
                </c:pt>
                <c:pt idx="3431">
                  <c:v>58.649997999999997</c:v>
                </c:pt>
                <c:pt idx="3432">
                  <c:v>58.649997999999997</c:v>
                </c:pt>
                <c:pt idx="3433">
                  <c:v>58.649997999999997</c:v>
                </c:pt>
                <c:pt idx="3434">
                  <c:v>58.649997999999997</c:v>
                </c:pt>
                <c:pt idx="3435">
                  <c:v>58.649997999999997</c:v>
                </c:pt>
                <c:pt idx="3436">
                  <c:v>58.649997999999997</c:v>
                </c:pt>
                <c:pt idx="3437">
                  <c:v>58.649997999999997</c:v>
                </c:pt>
                <c:pt idx="3438">
                  <c:v>58.649997999999997</c:v>
                </c:pt>
                <c:pt idx="3439">
                  <c:v>58.649997999999997</c:v>
                </c:pt>
                <c:pt idx="3440">
                  <c:v>58.649997999999997</c:v>
                </c:pt>
                <c:pt idx="3441">
                  <c:v>58.649997999999997</c:v>
                </c:pt>
                <c:pt idx="3442">
                  <c:v>58.649997999999997</c:v>
                </c:pt>
                <c:pt idx="3443">
                  <c:v>58.649997999999997</c:v>
                </c:pt>
                <c:pt idx="3444">
                  <c:v>58.649997999999997</c:v>
                </c:pt>
                <c:pt idx="3445">
                  <c:v>58.649997999999997</c:v>
                </c:pt>
                <c:pt idx="3446">
                  <c:v>58.649997999999997</c:v>
                </c:pt>
                <c:pt idx="3447">
                  <c:v>58.649997999999997</c:v>
                </c:pt>
                <c:pt idx="3448">
                  <c:v>58.649997999999997</c:v>
                </c:pt>
                <c:pt idx="3449">
                  <c:v>58.649997999999997</c:v>
                </c:pt>
                <c:pt idx="3450">
                  <c:v>58.649997999999997</c:v>
                </c:pt>
                <c:pt idx="3451">
                  <c:v>58.649997999999997</c:v>
                </c:pt>
                <c:pt idx="3452">
                  <c:v>58.649997999999997</c:v>
                </c:pt>
                <c:pt idx="3453">
                  <c:v>58.649997999999997</c:v>
                </c:pt>
                <c:pt idx="3454">
                  <c:v>58.649997999999997</c:v>
                </c:pt>
                <c:pt idx="3455">
                  <c:v>58.649997999999997</c:v>
                </c:pt>
                <c:pt idx="3456">
                  <c:v>58.649997999999997</c:v>
                </c:pt>
                <c:pt idx="3457">
                  <c:v>58.649997999999997</c:v>
                </c:pt>
                <c:pt idx="3458">
                  <c:v>58.649997999999997</c:v>
                </c:pt>
                <c:pt idx="3459">
                  <c:v>58.649997999999997</c:v>
                </c:pt>
                <c:pt idx="3460">
                  <c:v>58.649997999999997</c:v>
                </c:pt>
                <c:pt idx="3461">
                  <c:v>58.649997999999997</c:v>
                </c:pt>
                <c:pt idx="3462">
                  <c:v>58.649997999999997</c:v>
                </c:pt>
                <c:pt idx="3463">
                  <c:v>58.649997999999997</c:v>
                </c:pt>
                <c:pt idx="3464">
                  <c:v>58.649997999999997</c:v>
                </c:pt>
                <c:pt idx="3465">
                  <c:v>58.649997999999997</c:v>
                </c:pt>
                <c:pt idx="3466">
                  <c:v>58.649997999999997</c:v>
                </c:pt>
                <c:pt idx="3467">
                  <c:v>58.649997999999997</c:v>
                </c:pt>
                <c:pt idx="3468">
                  <c:v>58.649997999999997</c:v>
                </c:pt>
                <c:pt idx="3469">
                  <c:v>58.649997999999997</c:v>
                </c:pt>
                <c:pt idx="3470">
                  <c:v>58.649997999999997</c:v>
                </c:pt>
                <c:pt idx="3471">
                  <c:v>58.649997999999997</c:v>
                </c:pt>
                <c:pt idx="3472">
                  <c:v>58.649997999999997</c:v>
                </c:pt>
                <c:pt idx="3473">
                  <c:v>58.649997999999997</c:v>
                </c:pt>
                <c:pt idx="3474">
                  <c:v>58.649997999999997</c:v>
                </c:pt>
                <c:pt idx="3475">
                  <c:v>58.649997999999997</c:v>
                </c:pt>
                <c:pt idx="3476">
                  <c:v>58.649997999999997</c:v>
                </c:pt>
                <c:pt idx="3477">
                  <c:v>58.649997999999997</c:v>
                </c:pt>
                <c:pt idx="3478">
                  <c:v>58.649997999999997</c:v>
                </c:pt>
                <c:pt idx="3479">
                  <c:v>58.649997999999997</c:v>
                </c:pt>
                <c:pt idx="3480">
                  <c:v>58.649997999999997</c:v>
                </c:pt>
                <c:pt idx="3481">
                  <c:v>58.649997999999997</c:v>
                </c:pt>
                <c:pt idx="3482">
                  <c:v>58.649997999999997</c:v>
                </c:pt>
                <c:pt idx="3483">
                  <c:v>58.649997999999997</c:v>
                </c:pt>
                <c:pt idx="3484">
                  <c:v>58.649997999999997</c:v>
                </c:pt>
                <c:pt idx="3485">
                  <c:v>58.649997999999997</c:v>
                </c:pt>
                <c:pt idx="3486">
                  <c:v>58.649997999999997</c:v>
                </c:pt>
                <c:pt idx="3487">
                  <c:v>58.649997999999997</c:v>
                </c:pt>
                <c:pt idx="3488">
                  <c:v>58.649997999999997</c:v>
                </c:pt>
                <c:pt idx="3489">
                  <c:v>58.649997999999997</c:v>
                </c:pt>
                <c:pt idx="3490">
                  <c:v>58.649997999999997</c:v>
                </c:pt>
                <c:pt idx="3491">
                  <c:v>58.649997999999997</c:v>
                </c:pt>
                <c:pt idx="3492">
                  <c:v>58.649997999999997</c:v>
                </c:pt>
                <c:pt idx="3493">
                  <c:v>58.649997999999997</c:v>
                </c:pt>
                <c:pt idx="3494">
                  <c:v>58.649997999999997</c:v>
                </c:pt>
                <c:pt idx="3495">
                  <c:v>58.649997999999997</c:v>
                </c:pt>
                <c:pt idx="3496">
                  <c:v>58.649997999999997</c:v>
                </c:pt>
                <c:pt idx="3497">
                  <c:v>58.649997999999997</c:v>
                </c:pt>
                <c:pt idx="3498">
                  <c:v>58.649997999999997</c:v>
                </c:pt>
                <c:pt idx="3499">
                  <c:v>58.649997999999997</c:v>
                </c:pt>
                <c:pt idx="3500">
                  <c:v>58.649997999999997</c:v>
                </c:pt>
                <c:pt idx="3501">
                  <c:v>58.649997999999997</c:v>
                </c:pt>
                <c:pt idx="3502">
                  <c:v>58.649997999999997</c:v>
                </c:pt>
                <c:pt idx="3503">
                  <c:v>58.649997999999997</c:v>
                </c:pt>
                <c:pt idx="3504">
                  <c:v>58.649997999999997</c:v>
                </c:pt>
                <c:pt idx="3505">
                  <c:v>58.649997999999997</c:v>
                </c:pt>
                <c:pt idx="3506">
                  <c:v>58.649997999999997</c:v>
                </c:pt>
                <c:pt idx="3507">
                  <c:v>58.649997999999997</c:v>
                </c:pt>
                <c:pt idx="3508">
                  <c:v>58.649997999999997</c:v>
                </c:pt>
                <c:pt idx="3509">
                  <c:v>58.649997999999997</c:v>
                </c:pt>
                <c:pt idx="3510">
                  <c:v>58.649997999999997</c:v>
                </c:pt>
                <c:pt idx="3511">
                  <c:v>58.649997999999997</c:v>
                </c:pt>
                <c:pt idx="3512">
                  <c:v>58.649997999999997</c:v>
                </c:pt>
                <c:pt idx="3513">
                  <c:v>58.649997999999997</c:v>
                </c:pt>
                <c:pt idx="3514">
                  <c:v>58.649997999999997</c:v>
                </c:pt>
                <c:pt idx="3515">
                  <c:v>58.649997999999997</c:v>
                </c:pt>
                <c:pt idx="3516">
                  <c:v>58.649997999999997</c:v>
                </c:pt>
                <c:pt idx="3517">
                  <c:v>58.649997999999997</c:v>
                </c:pt>
                <c:pt idx="3518">
                  <c:v>58.649997999999997</c:v>
                </c:pt>
                <c:pt idx="3519">
                  <c:v>58.649997999999997</c:v>
                </c:pt>
                <c:pt idx="3520">
                  <c:v>58.649997999999997</c:v>
                </c:pt>
                <c:pt idx="3521">
                  <c:v>58.649997999999997</c:v>
                </c:pt>
                <c:pt idx="3522">
                  <c:v>58.649997999999997</c:v>
                </c:pt>
                <c:pt idx="3523">
                  <c:v>58.649997999999997</c:v>
                </c:pt>
                <c:pt idx="3524">
                  <c:v>58.649997999999997</c:v>
                </c:pt>
                <c:pt idx="3525">
                  <c:v>58.649997999999997</c:v>
                </c:pt>
                <c:pt idx="3526">
                  <c:v>58.649997999999997</c:v>
                </c:pt>
                <c:pt idx="3527">
                  <c:v>58.649997999999997</c:v>
                </c:pt>
                <c:pt idx="3528">
                  <c:v>58.649997999999997</c:v>
                </c:pt>
                <c:pt idx="3529">
                  <c:v>58.649997999999997</c:v>
                </c:pt>
                <c:pt idx="3530">
                  <c:v>58.649997999999997</c:v>
                </c:pt>
                <c:pt idx="3531">
                  <c:v>58.649997999999997</c:v>
                </c:pt>
                <c:pt idx="3532">
                  <c:v>58.649997999999997</c:v>
                </c:pt>
                <c:pt idx="3533">
                  <c:v>58.649997999999997</c:v>
                </c:pt>
                <c:pt idx="3534">
                  <c:v>58.649997999999997</c:v>
                </c:pt>
                <c:pt idx="3535">
                  <c:v>58.649997999999997</c:v>
                </c:pt>
                <c:pt idx="3536">
                  <c:v>58.649997999999997</c:v>
                </c:pt>
                <c:pt idx="3537">
                  <c:v>58.649997999999997</c:v>
                </c:pt>
                <c:pt idx="3538">
                  <c:v>58.649997999999997</c:v>
                </c:pt>
                <c:pt idx="3539">
                  <c:v>58.649997999999997</c:v>
                </c:pt>
                <c:pt idx="3540">
                  <c:v>58.649997999999997</c:v>
                </c:pt>
                <c:pt idx="3541">
                  <c:v>58.649997999999997</c:v>
                </c:pt>
                <c:pt idx="3542">
                  <c:v>58.649997999999997</c:v>
                </c:pt>
                <c:pt idx="3543">
                  <c:v>58.649997999999997</c:v>
                </c:pt>
                <c:pt idx="3544">
                  <c:v>58.649997999999997</c:v>
                </c:pt>
                <c:pt idx="3545">
                  <c:v>58.649997999999997</c:v>
                </c:pt>
                <c:pt idx="3546">
                  <c:v>58.649997999999997</c:v>
                </c:pt>
                <c:pt idx="3547">
                  <c:v>58.649997999999997</c:v>
                </c:pt>
                <c:pt idx="3548">
                  <c:v>58.649997999999997</c:v>
                </c:pt>
                <c:pt idx="3549">
                  <c:v>58.649997999999997</c:v>
                </c:pt>
                <c:pt idx="3550">
                  <c:v>58.649997999999997</c:v>
                </c:pt>
                <c:pt idx="3551">
                  <c:v>58.649997999999997</c:v>
                </c:pt>
                <c:pt idx="3552">
                  <c:v>58.649997999999997</c:v>
                </c:pt>
                <c:pt idx="3553">
                  <c:v>58.649997999999997</c:v>
                </c:pt>
                <c:pt idx="3554">
                  <c:v>58.649997999999997</c:v>
                </c:pt>
                <c:pt idx="3555">
                  <c:v>58.649997999999997</c:v>
                </c:pt>
                <c:pt idx="3556">
                  <c:v>58.649997999999997</c:v>
                </c:pt>
                <c:pt idx="3557">
                  <c:v>58.649997999999997</c:v>
                </c:pt>
                <c:pt idx="3558">
                  <c:v>58.649997999999997</c:v>
                </c:pt>
                <c:pt idx="3559">
                  <c:v>58.649997999999997</c:v>
                </c:pt>
                <c:pt idx="3560">
                  <c:v>58.649997999999997</c:v>
                </c:pt>
                <c:pt idx="3561">
                  <c:v>58.649997999999997</c:v>
                </c:pt>
                <c:pt idx="3562">
                  <c:v>58.649997999999997</c:v>
                </c:pt>
                <c:pt idx="3563">
                  <c:v>58.649997999999997</c:v>
                </c:pt>
                <c:pt idx="3564">
                  <c:v>58.649997999999997</c:v>
                </c:pt>
                <c:pt idx="3565">
                  <c:v>58.649997999999997</c:v>
                </c:pt>
                <c:pt idx="3566">
                  <c:v>58.649997999999997</c:v>
                </c:pt>
                <c:pt idx="3567">
                  <c:v>58.649997999999997</c:v>
                </c:pt>
                <c:pt idx="3568">
                  <c:v>58.649997999999997</c:v>
                </c:pt>
                <c:pt idx="3569">
                  <c:v>58.649997999999997</c:v>
                </c:pt>
                <c:pt idx="3570">
                  <c:v>58.649997999999997</c:v>
                </c:pt>
                <c:pt idx="3571">
                  <c:v>58.649997999999997</c:v>
                </c:pt>
                <c:pt idx="3572">
                  <c:v>58.649997999999997</c:v>
                </c:pt>
                <c:pt idx="3573">
                  <c:v>58.649997999999997</c:v>
                </c:pt>
                <c:pt idx="3574">
                  <c:v>58.649997999999997</c:v>
                </c:pt>
                <c:pt idx="3575">
                  <c:v>58.649997999999997</c:v>
                </c:pt>
                <c:pt idx="3576">
                  <c:v>58.649997999999997</c:v>
                </c:pt>
                <c:pt idx="3577">
                  <c:v>58.649997999999997</c:v>
                </c:pt>
                <c:pt idx="3578">
                  <c:v>58.649997999999997</c:v>
                </c:pt>
                <c:pt idx="3579">
                  <c:v>58.649997999999997</c:v>
                </c:pt>
                <c:pt idx="3580">
                  <c:v>58.649997999999997</c:v>
                </c:pt>
                <c:pt idx="3581">
                  <c:v>58.649997999999997</c:v>
                </c:pt>
                <c:pt idx="3582">
                  <c:v>58.649997999999997</c:v>
                </c:pt>
                <c:pt idx="3583">
                  <c:v>58.649997999999997</c:v>
                </c:pt>
                <c:pt idx="3584">
                  <c:v>58.649997999999997</c:v>
                </c:pt>
                <c:pt idx="3585">
                  <c:v>58.649997999999997</c:v>
                </c:pt>
                <c:pt idx="3586">
                  <c:v>58.649997999999997</c:v>
                </c:pt>
                <c:pt idx="3587">
                  <c:v>58.649997999999997</c:v>
                </c:pt>
                <c:pt idx="3588">
                  <c:v>58.649997999999997</c:v>
                </c:pt>
                <c:pt idx="3589">
                  <c:v>58.649997999999997</c:v>
                </c:pt>
                <c:pt idx="3590">
                  <c:v>58.649997999999997</c:v>
                </c:pt>
                <c:pt idx="3591">
                  <c:v>58.649997999999997</c:v>
                </c:pt>
                <c:pt idx="3592">
                  <c:v>58.649997999999997</c:v>
                </c:pt>
                <c:pt idx="3593">
                  <c:v>58.649997999999997</c:v>
                </c:pt>
                <c:pt idx="3594">
                  <c:v>58.649997999999997</c:v>
                </c:pt>
                <c:pt idx="3595">
                  <c:v>58.649997999999997</c:v>
                </c:pt>
                <c:pt idx="3596">
                  <c:v>58.649997999999997</c:v>
                </c:pt>
                <c:pt idx="3597">
                  <c:v>58.649997999999997</c:v>
                </c:pt>
                <c:pt idx="3598">
                  <c:v>58.649997999999997</c:v>
                </c:pt>
                <c:pt idx="3599">
                  <c:v>58.649997999999997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C-0941-BC43-3F14BD9A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068856"/>
        <c:axId val="430067288"/>
      </c:scatterChart>
      <c:valAx>
        <c:axId val="430068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30067288"/>
        <c:crosses val="autoZero"/>
        <c:crossBetween val="midCat"/>
      </c:valAx>
      <c:valAx>
        <c:axId val="430067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430068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1</xdr:row>
      <xdr:rowOff>19050</xdr:rowOff>
    </xdr:from>
    <xdr:to>
      <xdr:col>19</xdr:col>
      <xdr:colOff>34925</xdr:colOff>
      <xdr:row>32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76C986-2A73-1449-8B4A-2A90F1B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460996</xdr:colOff>
      <xdr:row>19</xdr:row>
      <xdr:rowOff>121228</xdr:rowOff>
    </xdr:from>
    <xdr:to>
      <xdr:col>20</xdr:col>
      <xdr:colOff>277091</xdr:colOff>
      <xdr:row>47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24</xdr:col>
      <xdr:colOff>1128887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A9BE66-8C8B-9240-9CB2-CD4C90B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26</xdr:row>
      <xdr:rowOff>0</xdr:rowOff>
    </xdr:from>
    <xdr:to>
      <xdr:col>23</xdr:col>
      <xdr:colOff>603250</xdr:colOff>
      <xdr:row>50</xdr:row>
      <xdr:rowOff>6350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748AC3-74F0-0840-BEDB-760A923D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51</xdr:row>
      <xdr:rowOff>0</xdr:rowOff>
    </xdr:from>
    <xdr:to>
      <xdr:col>23</xdr:col>
      <xdr:colOff>603250</xdr:colOff>
      <xdr:row>75</xdr:row>
      <xdr:rowOff>6350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06DD8A-2A01-F44B-B361-8441E63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34</xdr:col>
      <xdr:colOff>603250</xdr:colOff>
      <xdr:row>25</xdr:row>
      <xdr:rowOff>6350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CB91317-0767-2A4E-9CB3-168C48CAF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26</xdr:row>
      <xdr:rowOff>0</xdr:rowOff>
    </xdr:from>
    <xdr:to>
      <xdr:col>34</xdr:col>
      <xdr:colOff>603250</xdr:colOff>
      <xdr:row>50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6643316-A6DF-B949-A1C9-83AA3F993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23</xdr:col>
      <xdr:colOff>603250</xdr:colOff>
      <xdr:row>25</xdr:row>
      <xdr:rowOff>8761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7E33DF-EFBC-FA44-A824-F04A30FF7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" connectionId="4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_1" connectionId="5" xr16:uid="{00000000-0016-0000-00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_1" connectionId="3" xr16:uid="{00000000-0016-0000-0100-000004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" connectionId="2" xr16:uid="{00000000-0016-0000-0100-000003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1" connectionId="1" xr16:uid="{00000000-0016-0000-01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B4555"/>
  <sheetViews>
    <sheetView topLeftCell="A23" zoomScale="80" zoomScaleNormal="80" workbookViewId="0">
      <selection activeCell="H63" sqref="H63"/>
    </sheetView>
  </sheetViews>
  <sheetFormatPr defaultColWidth="8.6640625" defaultRowHeight="14.4" x14ac:dyDescent="0.3"/>
  <cols>
    <col min="1" max="1" width="44.5546875" bestFit="1" customWidth="1"/>
    <col min="2" max="2" width="81.109375" bestFit="1" customWidth="1"/>
    <col min="3" max="3" width="5.88671875" bestFit="1" customWidth="1"/>
    <col min="4" max="4" width="16.6640625" bestFit="1" customWidth="1"/>
    <col min="5" max="5" width="12.33203125" bestFit="1" customWidth="1"/>
    <col min="6" max="6" width="12.44140625" bestFit="1" customWidth="1"/>
    <col min="7" max="7" width="9.6640625" bestFit="1" customWidth="1"/>
    <col min="8" max="8" width="9.33203125" bestFit="1" customWidth="1"/>
    <col min="9" max="9" width="10.109375" bestFit="1" customWidth="1"/>
    <col min="10" max="11" width="10" bestFit="1" customWidth="1"/>
    <col min="12" max="12" width="11.6640625" hidden="1" customWidth="1"/>
    <col min="13" max="14" width="9.44140625" hidden="1" customWidth="1"/>
    <col min="15" max="15" width="22.44140625" hidden="1" customWidth="1"/>
    <col min="16" max="16" width="8.6640625" hidden="1" customWidth="1"/>
    <col min="17" max="17" width="20.109375" hidden="1" customWidth="1"/>
    <col min="18" max="18" width="22.44140625" hidden="1" customWidth="1"/>
    <col min="19" max="19" width="9.109375" hidden="1" customWidth="1"/>
    <col min="20" max="20" width="15.6640625" hidden="1" customWidth="1"/>
    <col min="21" max="22" width="13.44140625" hidden="1" customWidth="1"/>
    <col min="23" max="23" width="11.44140625" hidden="1" customWidth="1"/>
    <col min="24" max="24" width="12.88671875" bestFit="1" customWidth="1"/>
    <col min="25" max="25" width="13.88671875" customWidth="1"/>
    <col min="26" max="26" width="8.88671875" customWidth="1"/>
    <col min="27" max="27" width="12.44140625" bestFit="1" customWidth="1"/>
    <col min="28" max="28" width="8.33203125" bestFit="1" customWidth="1"/>
    <col min="29" max="29" width="13.6640625" customWidth="1"/>
    <col min="30" max="30" width="8.6640625" customWidth="1"/>
    <col min="31" max="31" width="11.6640625" bestFit="1" customWidth="1"/>
    <col min="32" max="32" width="8.44140625" customWidth="1"/>
    <col min="33" max="33" width="13.6640625" customWidth="1"/>
    <col min="34" max="34" width="8.6640625" customWidth="1"/>
    <col min="35" max="35" width="11.6640625" bestFit="1" customWidth="1"/>
    <col min="36" max="36" width="8.44140625" customWidth="1"/>
    <col min="37" max="37" width="11.6640625" bestFit="1" customWidth="1"/>
    <col min="38" max="38" width="8.44140625" customWidth="1"/>
    <col min="39" max="39" width="13.6640625" bestFit="1" customWidth="1"/>
    <col min="40" max="40" width="8.6640625" customWidth="1"/>
    <col min="41" max="41" width="13.6640625" bestFit="1" customWidth="1"/>
    <col min="42" max="42" width="9.33203125" bestFit="1" customWidth="1"/>
    <col min="43" max="43" width="11.6640625" bestFit="1" customWidth="1"/>
    <col min="44" max="44" width="8.44140625" customWidth="1"/>
    <col min="45" max="45" width="13.6640625" customWidth="1"/>
    <col min="46" max="46" width="8.6640625" customWidth="1"/>
    <col min="47" max="47" width="8.44140625" customWidth="1"/>
    <col min="48" max="48" width="12" customWidth="1"/>
    <col min="49" max="49" width="8.6640625" customWidth="1"/>
    <col min="50" max="50" width="12" hidden="1" customWidth="1"/>
    <col min="51" max="51" width="8.6640625" hidden="1" customWidth="1"/>
    <col min="52" max="53" width="0" hidden="1" customWidth="1"/>
    <col min="54" max="54" width="8.6640625" style="10"/>
    <col min="57" max="57" width="10.6640625" bestFit="1" customWidth="1"/>
  </cols>
  <sheetData>
    <row r="1" spans="1:1" x14ac:dyDescent="0.3">
      <c r="A1" s="85" t="s">
        <v>32</v>
      </c>
    </row>
    <row r="2" spans="1:1" x14ac:dyDescent="0.3">
      <c r="A2" t="s">
        <v>197</v>
      </c>
    </row>
    <row r="4" spans="1:1" x14ac:dyDescent="0.3">
      <c r="A4" t="s">
        <v>33</v>
      </c>
    </row>
    <row r="6" spans="1:1" x14ac:dyDescent="0.3">
      <c r="A6" t="s">
        <v>198</v>
      </c>
    </row>
    <row r="7" spans="1:1" x14ac:dyDescent="0.3">
      <c r="A7" t="s">
        <v>34</v>
      </c>
    </row>
    <row r="8" spans="1:1" x14ac:dyDescent="0.3">
      <c r="A8" t="s">
        <v>35</v>
      </c>
    </row>
    <row r="9" spans="1:1" x14ac:dyDescent="0.3">
      <c r="A9" t="s">
        <v>199</v>
      </c>
    </row>
    <row r="10" spans="1:1" x14ac:dyDescent="0.3">
      <c r="A10" t="s">
        <v>181</v>
      </c>
    </row>
    <row r="11" spans="1:1" x14ac:dyDescent="0.3">
      <c r="A11" t="s">
        <v>36</v>
      </c>
    </row>
    <row r="12" spans="1:1" x14ac:dyDescent="0.3">
      <c r="A12" t="s">
        <v>190</v>
      </c>
    </row>
    <row r="13" spans="1:1" x14ac:dyDescent="0.3">
      <c r="A13" t="s">
        <v>200</v>
      </c>
    </row>
    <row r="14" spans="1:1" x14ac:dyDescent="0.3">
      <c r="A14" t="s">
        <v>201</v>
      </c>
    </row>
    <row r="15" spans="1:1" x14ac:dyDescent="0.3">
      <c r="A15" t="s">
        <v>202</v>
      </c>
    </row>
    <row r="16" spans="1:1" x14ac:dyDescent="0.3">
      <c r="A16" t="s">
        <v>37</v>
      </c>
    </row>
    <row r="17" spans="1:2" x14ac:dyDescent="0.3">
      <c r="B17" t="s">
        <v>203</v>
      </c>
    </row>
    <row r="18" spans="1:2" x14ac:dyDescent="0.3">
      <c r="B18" t="s">
        <v>204</v>
      </c>
    </row>
    <row r="19" spans="1:2" x14ac:dyDescent="0.3">
      <c r="B19" t="s">
        <v>195</v>
      </c>
    </row>
    <row r="20" spans="1:2" x14ac:dyDescent="0.3">
      <c r="A20" t="s">
        <v>191</v>
      </c>
    </row>
    <row r="21" spans="1:2" x14ac:dyDescent="0.3">
      <c r="A21" t="s">
        <v>192</v>
      </c>
    </row>
    <row r="22" spans="1:2" x14ac:dyDescent="0.3">
      <c r="A22" t="s">
        <v>205</v>
      </c>
    </row>
    <row r="23" spans="1:2" x14ac:dyDescent="0.3">
      <c r="A23" t="s">
        <v>206</v>
      </c>
    </row>
    <row r="24" spans="1:2" x14ac:dyDescent="0.3">
      <c r="A24" t="s">
        <v>207</v>
      </c>
    </row>
    <row r="25" spans="1:2" x14ac:dyDescent="0.3">
      <c r="A25" t="s">
        <v>38</v>
      </c>
    </row>
    <row r="26" spans="1:2" x14ac:dyDescent="0.3">
      <c r="A26" t="s">
        <v>39</v>
      </c>
    </row>
    <row r="27" spans="1:2" x14ac:dyDescent="0.3">
      <c r="A27" t="s">
        <v>40</v>
      </c>
    </row>
    <row r="28" spans="1:2" x14ac:dyDescent="0.3">
      <c r="A28" t="s">
        <v>41</v>
      </c>
    </row>
    <row r="29" spans="1:2" x14ac:dyDescent="0.3">
      <c r="A29" t="s">
        <v>42</v>
      </c>
    </row>
    <row r="30" spans="1:2" x14ac:dyDescent="0.3">
      <c r="A30" t="s">
        <v>184</v>
      </c>
    </row>
    <row r="31" spans="1:2" x14ac:dyDescent="0.3">
      <c r="A31" t="s">
        <v>43</v>
      </c>
    </row>
    <row r="32" spans="1:2" x14ac:dyDescent="0.3">
      <c r="A32" t="s">
        <v>44</v>
      </c>
    </row>
    <row r="33" spans="1:1" x14ac:dyDescent="0.3">
      <c r="A33" t="s">
        <v>45</v>
      </c>
    </row>
    <row r="34" spans="1:1" x14ac:dyDescent="0.3">
      <c r="A34" t="s">
        <v>208</v>
      </c>
    </row>
    <row r="35" spans="1:1" x14ac:dyDescent="0.3">
      <c r="A35" t="s">
        <v>209</v>
      </c>
    </row>
    <row r="36" spans="1:1" x14ac:dyDescent="0.3">
      <c r="A36" t="s">
        <v>210</v>
      </c>
    </row>
    <row r="37" spans="1:1" x14ac:dyDescent="0.3">
      <c r="A37" t="s">
        <v>46</v>
      </c>
    </row>
    <row r="38" spans="1:1" x14ac:dyDescent="0.3">
      <c r="A38" t="s">
        <v>193</v>
      </c>
    </row>
    <row r="39" spans="1:1" x14ac:dyDescent="0.3">
      <c r="A39" t="s">
        <v>47</v>
      </c>
    </row>
    <row r="40" spans="1:1" x14ac:dyDescent="0.3">
      <c r="A40" t="s">
        <v>48</v>
      </c>
    </row>
    <row r="41" spans="1:1" x14ac:dyDescent="0.3">
      <c r="A41" t="s">
        <v>49</v>
      </c>
    </row>
    <row r="42" spans="1:1" x14ac:dyDescent="0.3">
      <c r="A42" t="s">
        <v>50</v>
      </c>
    </row>
    <row r="43" spans="1:1" x14ac:dyDescent="0.3">
      <c r="A43" t="s">
        <v>51</v>
      </c>
    </row>
    <row r="44" spans="1:1" x14ac:dyDescent="0.3">
      <c r="A44" t="s">
        <v>52</v>
      </c>
    </row>
    <row r="45" spans="1:1" x14ac:dyDescent="0.3">
      <c r="A45" t="s">
        <v>53</v>
      </c>
    </row>
    <row r="46" spans="1:1" x14ac:dyDescent="0.3">
      <c r="A46" t="s">
        <v>54</v>
      </c>
    </row>
    <row r="47" spans="1:1" x14ac:dyDescent="0.3">
      <c r="A47" t="s">
        <v>55</v>
      </c>
    </row>
    <row r="48" spans="1:1" x14ac:dyDescent="0.3">
      <c r="A48" t="s">
        <v>56</v>
      </c>
    </row>
    <row r="49" spans="1:43" x14ac:dyDescent="0.3">
      <c r="A49" t="s">
        <v>57</v>
      </c>
    </row>
    <row r="50" spans="1:43" x14ac:dyDescent="0.3">
      <c r="A50" t="s">
        <v>79</v>
      </c>
    </row>
    <row r="51" spans="1:43" x14ac:dyDescent="0.3">
      <c r="A51" t="s">
        <v>211</v>
      </c>
    </row>
    <row r="52" spans="1:43" x14ac:dyDescent="0.3">
      <c r="A52" t="s">
        <v>182</v>
      </c>
    </row>
    <row r="53" spans="1:43" x14ac:dyDescent="0.3">
      <c r="A53" t="s">
        <v>183</v>
      </c>
    </row>
    <row r="54" spans="1:43" x14ac:dyDescent="0.3">
      <c r="A54" t="s">
        <v>212</v>
      </c>
    </row>
    <row r="55" spans="1:43" x14ac:dyDescent="0.3">
      <c r="A55" t="s">
        <v>58</v>
      </c>
    </row>
    <row r="56" spans="1:43" x14ac:dyDescent="0.3">
      <c r="A56" t="s">
        <v>59</v>
      </c>
    </row>
    <row r="57" spans="1:43" x14ac:dyDescent="0.3">
      <c r="A57" t="s">
        <v>60</v>
      </c>
      <c r="H57" s="9"/>
      <c r="I57" s="9"/>
      <c r="J57" s="9"/>
      <c r="K57" s="9"/>
      <c r="L57" s="9"/>
      <c r="M57" s="9"/>
      <c r="N57" s="9"/>
      <c r="O57" s="9" t="s">
        <v>73</v>
      </c>
      <c r="P57" t="s">
        <v>74</v>
      </c>
      <c r="Q57" s="9" t="s">
        <v>75</v>
      </c>
      <c r="R57" s="9" t="s">
        <v>185</v>
      </c>
      <c r="S57" s="9" t="s">
        <v>186</v>
      </c>
      <c r="T57" s="9" t="s">
        <v>194</v>
      </c>
      <c r="U57" s="9" t="s">
        <v>76</v>
      </c>
      <c r="V57" s="9" t="s">
        <v>77</v>
      </c>
      <c r="W57" s="9" t="s">
        <v>78</v>
      </c>
      <c r="X57" s="9"/>
      <c r="Y57" s="9"/>
      <c r="Z57" s="9"/>
      <c r="AQ57" s="9">
        <f>K57-'Processed Potentiostat'!$J$3</f>
        <v>0</v>
      </c>
    </row>
    <row r="58" spans="1:43" x14ac:dyDescent="0.3">
      <c r="A58" t="s">
        <v>61</v>
      </c>
      <c r="H58" s="9"/>
      <c r="I58" s="9"/>
      <c r="J58" s="9"/>
      <c r="K58" s="9"/>
      <c r="L58" s="9"/>
      <c r="M58" s="9"/>
      <c r="N58" s="9"/>
      <c r="O58" s="9">
        <v>0</v>
      </c>
      <c r="P58">
        <v>0</v>
      </c>
      <c r="Q58" s="9">
        <v>62.899997999999997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/>
      <c r="Y58" s="9"/>
      <c r="Z58" s="9"/>
      <c r="AQ58" s="9">
        <f>K58-'Processed Potentiostat'!$J$3</f>
        <v>0</v>
      </c>
    </row>
    <row r="59" spans="1:43" x14ac:dyDescent="0.3">
      <c r="A59" t="s">
        <v>62</v>
      </c>
      <c r="H59" s="9"/>
      <c r="I59" s="9"/>
      <c r="J59" s="9"/>
      <c r="K59" s="9"/>
      <c r="L59" s="9"/>
      <c r="M59" s="9"/>
      <c r="N59" s="9"/>
      <c r="O59" s="9">
        <v>-2.5892173979017399E-6</v>
      </c>
      <c r="P59">
        <v>0</v>
      </c>
      <c r="Q59" s="9">
        <v>62.899997999999997</v>
      </c>
      <c r="R59" s="9">
        <v>0</v>
      </c>
      <c r="S59" s="9">
        <v>0</v>
      </c>
      <c r="T59" s="9">
        <v>-2.5892173979017399E-6</v>
      </c>
      <c r="U59" s="9">
        <v>2.5892173979017399E-6</v>
      </c>
      <c r="V59" s="9">
        <v>0</v>
      </c>
      <c r="W59" s="9">
        <v>2.5892173979017399E-6</v>
      </c>
      <c r="X59" s="9"/>
      <c r="Y59" s="9"/>
      <c r="Z59" s="9"/>
      <c r="AQ59" s="9">
        <f>K59-'Processed Potentiostat'!$J$3</f>
        <v>0</v>
      </c>
    </row>
    <row r="60" spans="1:43" x14ac:dyDescent="0.3">
      <c r="A60" t="s">
        <v>63</v>
      </c>
      <c r="H60" s="9"/>
      <c r="I60" s="9"/>
      <c r="J60" s="9"/>
      <c r="K60" s="9"/>
      <c r="L60" s="9"/>
      <c r="M60" s="9"/>
      <c r="N60" s="9"/>
      <c r="O60" s="9">
        <v>-9.1069774627685494E-6</v>
      </c>
      <c r="P60">
        <v>0</v>
      </c>
      <c r="Q60" s="9">
        <v>62.899997999999997</v>
      </c>
      <c r="R60" s="9">
        <v>0</v>
      </c>
      <c r="S60" s="9">
        <v>2280.9543629170698</v>
      </c>
      <c r="T60" s="9">
        <v>-6.5177600648667998E-6</v>
      </c>
      <c r="U60" s="9">
        <v>9.1069774627685494E-6</v>
      </c>
      <c r="V60" s="9">
        <v>0</v>
      </c>
      <c r="W60" s="9">
        <v>9.1069774627685494E-6</v>
      </c>
      <c r="X60" s="9"/>
      <c r="Y60" s="9"/>
      <c r="Z60" s="9"/>
      <c r="AQ60" s="9">
        <f>K60-'Processed Potentiostat'!$J$3</f>
        <v>0</v>
      </c>
    </row>
    <row r="61" spans="1:43" x14ac:dyDescent="0.3">
      <c r="H61" s="9"/>
      <c r="I61" s="9"/>
      <c r="J61" s="9"/>
      <c r="K61" s="9"/>
      <c r="L61" s="9"/>
      <c r="M61" s="9"/>
      <c r="N61" s="9"/>
      <c r="O61" s="9">
        <v>-4.0840072313944501E-5</v>
      </c>
      <c r="P61">
        <v>0</v>
      </c>
      <c r="Q61" s="9">
        <v>62.899997999999997</v>
      </c>
      <c r="R61" s="9">
        <v>0</v>
      </c>
      <c r="S61" s="9">
        <v>5498.0291117233201</v>
      </c>
      <c r="T61" s="9">
        <v>-3.17330948511759E-5</v>
      </c>
      <c r="U61" s="9">
        <v>4.0840072313944501E-5</v>
      </c>
      <c r="V61" s="9">
        <v>0</v>
      </c>
      <c r="W61" s="9">
        <v>4.0840072313944501E-5</v>
      </c>
      <c r="X61" s="9"/>
      <c r="Y61" s="9"/>
      <c r="Z61" s="9"/>
      <c r="AQ61" s="9">
        <f>K61-'Processed Potentiostat'!$J$3</f>
        <v>0</v>
      </c>
    </row>
    <row r="62" spans="1:43" x14ac:dyDescent="0.3">
      <c r="A62" t="s">
        <v>64</v>
      </c>
      <c r="B62" t="s">
        <v>65</v>
      </c>
      <c r="C62" t="s">
        <v>66</v>
      </c>
      <c r="D62" t="s">
        <v>67</v>
      </c>
      <c r="E62" t="s">
        <v>68</v>
      </c>
      <c r="F62" t="s">
        <v>69</v>
      </c>
      <c r="G62" t="s">
        <v>70</v>
      </c>
      <c r="H62" s="9" t="s">
        <v>71</v>
      </c>
      <c r="I62" s="9" t="s">
        <v>72</v>
      </c>
      <c r="J62" s="9" t="s">
        <v>213</v>
      </c>
      <c r="K62" s="9" t="s">
        <v>75</v>
      </c>
      <c r="L62" s="9" t="s">
        <v>214</v>
      </c>
      <c r="M62" s="9" t="s">
        <v>215</v>
      </c>
      <c r="N62" s="9"/>
      <c r="O62" s="9">
        <v>-1.24748479737175E-4</v>
      </c>
      <c r="P62">
        <v>0</v>
      </c>
      <c r="Q62" s="9">
        <v>62.899997999999997</v>
      </c>
      <c r="R62" s="9">
        <v>0</v>
      </c>
      <c r="S62" s="9">
        <v>17918.087716527902</v>
      </c>
      <c r="T62" s="9">
        <v>-8.3908407423231298E-5</v>
      </c>
      <c r="U62" s="9">
        <v>1.24748479737175E-4</v>
      </c>
      <c r="V62" s="9">
        <v>0</v>
      </c>
      <c r="W62" s="9">
        <v>1.24748479737175E-4</v>
      </c>
      <c r="X62" s="9"/>
      <c r="Y62" s="9"/>
      <c r="Z62" s="9"/>
      <c r="AQ62" s="9" t="e">
        <f>K62-'Processed Potentiostat'!$J$3</f>
        <v>#VALUE!</v>
      </c>
    </row>
    <row r="63" spans="1:43" x14ac:dyDescent="0.3">
      <c r="A63">
        <v>2</v>
      </c>
      <c r="B63">
        <v>0</v>
      </c>
      <c r="C63">
        <v>0</v>
      </c>
      <c r="D63">
        <v>1</v>
      </c>
      <c r="E63" s="9">
        <v>5.0799998716684003E-2</v>
      </c>
      <c r="F63" s="9">
        <v>-1.8411261000000001</v>
      </c>
      <c r="G63" s="9">
        <v>-1.8331523999999999</v>
      </c>
      <c r="H63" s="9">
        <v>-21.675844000000001</v>
      </c>
      <c r="I63" s="9">
        <v>0</v>
      </c>
      <c r="J63" s="9">
        <v>39</v>
      </c>
      <c r="K63" s="9">
        <v>58.649997999999997</v>
      </c>
      <c r="L63" s="9">
        <v>3.9735127000000002E-2</v>
      </c>
      <c r="M63" s="9">
        <v>84.571213</v>
      </c>
      <c r="N63" s="9"/>
      <c r="O63" s="9">
        <v>-2.5917109841240701E-3</v>
      </c>
      <c r="P63">
        <v>0</v>
      </c>
      <c r="Q63" s="9">
        <v>62.899997999999997</v>
      </c>
      <c r="R63" s="9">
        <v>0</v>
      </c>
      <c r="S63" s="9">
        <v>366525.16639848601</v>
      </c>
      <c r="T63" s="9">
        <v>-2.4669625043868999E-3</v>
      </c>
      <c r="U63" s="9">
        <v>2.5917109841240701E-3</v>
      </c>
      <c r="V63" s="9">
        <v>0</v>
      </c>
      <c r="W63" s="9">
        <v>2.5917109841240701E-3</v>
      </c>
      <c r="X63" s="9"/>
      <c r="Y63" s="9"/>
      <c r="Z63" s="9"/>
      <c r="AA63" s="9"/>
      <c r="AB63" s="9"/>
      <c r="AQ63" s="9">
        <f>K63-'Processed Potentiostat'!$J$3</f>
        <v>58.649997999999997</v>
      </c>
    </row>
    <row r="64" spans="1:43" x14ac:dyDescent="0.3">
      <c r="A64">
        <v>2</v>
      </c>
      <c r="B64">
        <v>0</v>
      </c>
      <c r="C64">
        <v>0</v>
      </c>
      <c r="D64">
        <v>1</v>
      </c>
      <c r="E64" s="9">
        <v>5.5799998590373399E-2</v>
      </c>
      <c r="F64" s="9">
        <v>-1.8410531999999999</v>
      </c>
      <c r="G64" s="9">
        <v>-1.8414454</v>
      </c>
      <c r="H64" s="9">
        <v>-16.605412999999999</v>
      </c>
      <c r="I64" s="9">
        <v>-9.3706264999999999E-5</v>
      </c>
      <c r="J64" s="9">
        <v>39</v>
      </c>
      <c r="K64" s="9">
        <v>58.649997999999997</v>
      </c>
      <c r="L64" s="9">
        <v>3.0577963E-2</v>
      </c>
      <c r="M64" s="9">
        <v>110.89429</v>
      </c>
      <c r="N64" s="9"/>
      <c r="O64" s="9">
        <v>-7.1919181048605103E-3</v>
      </c>
      <c r="P64">
        <v>0</v>
      </c>
      <c r="Q64" s="9">
        <v>62.899997999999997</v>
      </c>
      <c r="R64" s="9">
        <v>0</v>
      </c>
      <c r="S64" s="9">
        <v>1041477.39415265</v>
      </c>
      <c r="T64" s="9">
        <v>-4.6002071207364402E-3</v>
      </c>
      <c r="U64" s="9">
        <v>7.1919181048605103E-3</v>
      </c>
      <c r="V64" s="9">
        <v>0</v>
      </c>
      <c r="W64" s="9">
        <v>7.1919181048605103E-3</v>
      </c>
      <c r="X64" s="9"/>
      <c r="Y64" s="9"/>
      <c r="Z64" s="9"/>
      <c r="AA64" s="9"/>
      <c r="AB64" s="9"/>
      <c r="AQ64" s="9">
        <f>K64-'Processed Potentiostat'!$J$3</f>
        <v>58.649997999999997</v>
      </c>
    </row>
    <row r="65" spans="1:43" x14ac:dyDescent="0.3">
      <c r="A65">
        <v>2</v>
      </c>
      <c r="B65">
        <v>0</v>
      </c>
      <c r="C65">
        <v>0</v>
      </c>
      <c r="D65">
        <v>1</v>
      </c>
      <c r="E65" s="9">
        <v>6.6999998307437594E-2</v>
      </c>
      <c r="F65" s="9">
        <v>-1.8408766999999999</v>
      </c>
      <c r="G65" s="9">
        <v>-1.8407074000000001</v>
      </c>
      <c r="H65" s="9">
        <v>-11.60291</v>
      </c>
      <c r="I65" s="9">
        <v>-2.4846691000000003E-4</v>
      </c>
      <c r="J65" s="9">
        <v>39</v>
      </c>
      <c r="K65" s="9">
        <v>58.649997999999997</v>
      </c>
      <c r="L65" s="9">
        <v>2.1357562E-2</v>
      </c>
      <c r="M65" s="9">
        <v>158.64187999999999</v>
      </c>
      <c r="N65" s="9"/>
      <c r="O65" s="9">
        <v>-1.1628998371866E-2</v>
      </c>
      <c r="P65">
        <v>0</v>
      </c>
      <c r="Q65" s="9">
        <v>62.899997999999997</v>
      </c>
      <c r="R65" s="9">
        <v>0</v>
      </c>
      <c r="S65" s="9">
        <v>1597314.6043018401</v>
      </c>
      <c r="T65" s="9">
        <v>-4.4370802670054901E-3</v>
      </c>
      <c r="U65" s="9">
        <v>1.1628998371866E-2</v>
      </c>
      <c r="V65" s="9">
        <v>0</v>
      </c>
      <c r="W65" s="9">
        <v>1.1628998371866E-2</v>
      </c>
      <c r="X65" s="9"/>
      <c r="Y65" s="9"/>
      <c r="Z65" s="9"/>
      <c r="AA65" s="9"/>
      <c r="AB65" s="9"/>
      <c r="AQ65" s="9">
        <f>K65-'Processed Potentiostat'!$J$3</f>
        <v>58.649997999999997</v>
      </c>
    </row>
    <row r="66" spans="1:43" x14ac:dyDescent="0.3">
      <c r="A66">
        <v>2</v>
      </c>
      <c r="B66">
        <v>0</v>
      </c>
      <c r="C66">
        <v>0</v>
      </c>
      <c r="D66">
        <v>1</v>
      </c>
      <c r="E66" s="9">
        <v>1.0669999730453099</v>
      </c>
      <c r="F66" s="9">
        <v>-1.8411584999999999</v>
      </c>
      <c r="G66" s="9">
        <v>-1.8407642</v>
      </c>
      <c r="H66" s="9">
        <v>-7.5499391999999999</v>
      </c>
      <c r="I66" s="9">
        <v>-8.4297638000000001E-3</v>
      </c>
      <c r="J66" s="9">
        <v>39</v>
      </c>
      <c r="K66" s="9">
        <v>58.649997999999997</v>
      </c>
      <c r="L66" s="9">
        <v>1.3897657000000001E-2</v>
      </c>
      <c r="M66" s="9">
        <v>243.81178</v>
      </c>
      <c r="N66" s="9"/>
      <c r="O66" s="9">
        <v>-1.5841673840840599E-2</v>
      </c>
      <c r="P66">
        <v>0</v>
      </c>
      <c r="Q66" s="9">
        <v>62.899997999999997</v>
      </c>
      <c r="R66" s="9">
        <v>0</v>
      </c>
      <c r="S66" s="9">
        <v>2215647.1419636901</v>
      </c>
      <c r="T66" s="9">
        <v>-4.2126754689746403E-3</v>
      </c>
      <c r="U66" s="9">
        <v>1.5841673840840599E-2</v>
      </c>
      <c r="V66" s="9">
        <v>0</v>
      </c>
      <c r="W66" s="9">
        <v>1.5841673840840599E-2</v>
      </c>
      <c r="X66" s="9"/>
      <c r="Y66" s="9"/>
      <c r="Z66" s="9"/>
      <c r="AA66" s="9"/>
      <c r="AB66" s="9"/>
      <c r="AQ66" s="9">
        <f>K66-'Processed Potentiostat'!$J$3</f>
        <v>58.649997999999997</v>
      </c>
    </row>
    <row r="67" spans="1:43" x14ac:dyDescent="0.3">
      <c r="A67">
        <v>2</v>
      </c>
      <c r="B67">
        <v>0</v>
      </c>
      <c r="C67">
        <v>0</v>
      </c>
      <c r="D67">
        <v>1</v>
      </c>
      <c r="E67" s="9">
        <v>2.06699994778318</v>
      </c>
      <c r="F67" s="9">
        <v>-1.841078</v>
      </c>
      <c r="G67" s="9">
        <v>-1.8408914000000001</v>
      </c>
      <c r="H67" s="9">
        <v>-7.0856614000000002</v>
      </c>
      <c r="I67" s="9">
        <v>-1.5718959000000001E-2</v>
      </c>
      <c r="J67" s="9">
        <v>39</v>
      </c>
      <c r="K67" s="9">
        <v>58.649997999999997</v>
      </c>
      <c r="L67" s="9">
        <v>1.3043933000000001E-2</v>
      </c>
      <c r="M67" s="9">
        <v>259.80515000000003</v>
      </c>
      <c r="N67" s="9"/>
      <c r="O67" s="9">
        <v>-2.0047626022285801E-2</v>
      </c>
      <c r="P67">
        <v>0</v>
      </c>
      <c r="Q67" s="9">
        <v>62.899997999999997</v>
      </c>
      <c r="R67" s="9">
        <v>0</v>
      </c>
      <c r="S67" s="9">
        <v>2790150.5812115101</v>
      </c>
      <c r="T67" s="9">
        <v>-4.2059521814452197E-3</v>
      </c>
      <c r="U67" s="9">
        <v>2.0047626022285801E-2</v>
      </c>
      <c r="V67" s="9">
        <v>0</v>
      </c>
      <c r="W67" s="9">
        <v>2.0047626022285801E-2</v>
      </c>
      <c r="X67" s="9"/>
      <c r="Y67" s="9"/>
      <c r="Z67" s="9"/>
      <c r="AA67" s="9"/>
      <c r="AB67" s="9"/>
      <c r="AQ67" s="9">
        <f>K67-'Processed Potentiostat'!$J$3</f>
        <v>58.649997999999997</v>
      </c>
    </row>
    <row r="68" spans="1:43" x14ac:dyDescent="0.3">
      <c r="A68">
        <v>2</v>
      </c>
      <c r="B68">
        <v>0</v>
      </c>
      <c r="C68">
        <v>0</v>
      </c>
      <c r="D68">
        <v>1</v>
      </c>
      <c r="E68" s="9">
        <v>3.06699992252106</v>
      </c>
      <c r="F68" s="9">
        <v>-1.8409333999999999</v>
      </c>
      <c r="G68" s="9">
        <v>-1.8407446000000001</v>
      </c>
      <c r="H68" s="9">
        <v>-6.8041396000000001</v>
      </c>
      <c r="I68" s="9">
        <v>-2.2701235E-2</v>
      </c>
      <c r="J68" s="9">
        <v>39</v>
      </c>
      <c r="K68" s="9">
        <v>58.649997999999997</v>
      </c>
      <c r="L68" s="9">
        <v>1.2524683E-2</v>
      </c>
      <c r="M68" s="9">
        <v>270.53305</v>
      </c>
      <c r="N68" s="9"/>
      <c r="O68" s="9">
        <v>-2.4210642733520901E-2</v>
      </c>
      <c r="P68">
        <v>0</v>
      </c>
      <c r="Q68" s="9">
        <v>62.899997999999997</v>
      </c>
      <c r="R68" s="9">
        <v>0</v>
      </c>
      <c r="S68" s="9">
        <v>3414230.2784593501</v>
      </c>
      <c r="T68" s="9">
        <v>-4.1630167112350399E-3</v>
      </c>
      <c r="U68" s="9">
        <v>2.4210642733520901E-2</v>
      </c>
      <c r="V68" s="9">
        <v>0</v>
      </c>
      <c r="W68" s="9">
        <v>2.4210642733520901E-2</v>
      </c>
      <c r="X68" s="9"/>
      <c r="Y68" s="9"/>
      <c r="Z68" s="9"/>
      <c r="AA68" s="9"/>
      <c r="AB68" s="9"/>
      <c r="AQ68" s="9">
        <f>K68-'Processed Potentiostat'!$J$3</f>
        <v>58.649997999999997</v>
      </c>
    </row>
    <row r="69" spans="1:43" x14ac:dyDescent="0.3">
      <c r="A69">
        <v>2</v>
      </c>
      <c r="B69">
        <v>0</v>
      </c>
      <c r="C69">
        <v>0</v>
      </c>
      <c r="D69">
        <v>1</v>
      </c>
      <c r="E69" s="9">
        <v>4.0669998972589303</v>
      </c>
      <c r="F69" s="9">
        <v>-1.8410295999999999</v>
      </c>
      <c r="G69" s="9">
        <v>-1.8404199999999999</v>
      </c>
      <c r="H69" s="9">
        <v>-6.7713203000000002</v>
      </c>
      <c r="I69" s="9">
        <v>-2.9517340999999999E-2</v>
      </c>
      <c r="J69" s="9">
        <v>39</v>
      </c>
      <c r="K69" s="9">
        <v>58.649997999999997</v>
      </c>
      <c r="L69" s="9">
        <v>1.2462073000000001E-2</v>
      </c>
      <c r="M69" s="9">
        <v>271.79633000000001</v>
      </c>
      <c r="N69" s="9"/>
      <c r="O69" s="9">
        <v>-2.8293621853563499E-2</v>
      </c>
      <c r="P69">
        <v>0</v>
      </c>
      <c r="Q69" s="9">
        <v>62.899997999999997</v>
      </c>
      <c r="R69" s="9">
        <v>0</v>
      </c>
      <c r="S69" s="9">
        <v>4008664.2589524598</v>
      </c>
      <c r="T69" s="9">
        <v>-4.0829791200425796E-3</v>
      </c>
      <c r="U69" s="9">
        <v>2.8293621853563499E-2</v>
      </c>
      <c r="V69" s="9">
        <v>0</v>
      </c>
      <c r="W69" s="9">
        <v>2.8293621853563499E-2</v>
      </c>
      <c r="X69" s="9"/>
      <c r="Y69" s="9"/>
      <c r="Z69" s="9"/>
      <c r="AA69" s="9"/>
      <c r="AB69" s="9"/>
      <c r="AQ69" s="9">
        <f>K69-'Processed Potentiostat'!$J$3</f>
        <v>58.649997999999997</v>
      </c>
    </row>
    <row r="70" spans="1:43" x14ac:dyDescent="0.3">
      <c r="A70">
        <v>2</v>
      </c>
      <c r="B70">
        <v>0</v>
      </c>
      <c r="C70">
        <v>0</v>
      </c>
      <c r="D70">
        <v>1</v>
      </c>
      <c r="E70" s="9">
        <v>5.0669998719968099</v>
      </c>
      <c r="F70" s="9">
        <v>-1.8408462999999999</v>
      </c>
      <c r="G70" s="9">
        <v>-1.8406045</v>
      </c>
      <c r="H70" s="9">
        <v>-6.6024989999999999</v>
      </c>
      <c r="I70" s="9">
        <v>-3.6212977E-2</v>
      </c>
      <c r="J70" s="9">
        <v>39</v>
      </c>
      <c r="K70" s="9">
        <v>58.649997999999997</v>
      </c>
      <c r="L70" s="9">
        <v>1.215259E-2</v>
      </c>
      <c r="M70" s="9">
        <v>278.77393000000001</v>
      </c>
      <c r="N70" s="9"/>
      <c r="O70" s="9">
        <v>-3.2308349950949299E-2</v>
      </c>
      <c r="P70">
        <v>0</v>
      </c>
      <c r="Q70" s="9">
        <v>62.899997999999997</v>
      </c>
      <c r="R70" s="9">
        <v>0</v>
      </c>
      <c r="S70" s="9">
        <v>4682033.0264468202</v>
      </c>
      <c r="T70" s="9">
        <v>-4.0147280973858298E-3</v>
      </c>
      <c r="U70" s="9">
        <v>3.2308349950949299E-2</v>
      </c>
      <c r="V70" s="9">
        <v>0</v>
      </c>
      <c r="W70" s="9">
        <v>3.2308349950949299E-2</v>
      </c>
      <c r="X70" s="9"/>
      <c r="Y70" s="9"/>
      <c r="Z70" s="9"/>
      <c r="AA70" s="9"/>
      <c r="AB70" s="9"/>
      <c r="AQ70" s="9">
        <f>K70-'Processed Potentiostat'!$J$3</f>
        <v>58.649997999999997</v>
      </c>
    </row>
    <row r="71" spans="1:43" x14ac:dyDescent="0.3">
      <c r="A71">
        <v>2</v>
      </c>
      <c r="B71">
        <v>0</v>
      </c>
      <c r="C71">
        <v>0</v>
      </c>
      <c r="D71">
        <v>1</v>
      </c>
      <c r="E71" s="9">
        <v>6.0669998467346797</v>
      </c>
      <c r="F71" s="9">
        <v>-1.8410008</v>
      </c>
      <c r="G71" s="9">
        <v>-1.8405092000000001</v>
      </c>
      <c r="H71" s="9">
        <v>-6.5307288000000003</v>
      </c>
      <c r="I71" s="9">
        <v>-4.2810938999999999E-2</v>
      </c>
      <c r="J71" s="9">
        <v>39</v>
      </c>
      <c r="K71" s="9">
        <v>58.649997999999997</v>
      </c>
      <c r="L71" s="9">
        <v>1.2019866000000001E-2</v>
      </c>
      <c r="M71" s="9">
        <v>281.82294000000002</v>
      </c>
      <c r="N71" s="9"/>
      <c r="O71" s="9">
        <v>-3.6292696571350098E-2</v>
      </c>
      <c r="P71">
        <v>0</v>
      </c>
      <c r="Q71" s="9">
        <v>62.899997999999997</v>
      </c>
      <c r="R71" s="9">
        <v>0</v>
      </c>
      <c r="S71" s="9">
        <v>5137448.6128923297</v>
      </c>
      <c r="T71" s="9">
        <v>-3.9843466204007401E-3</v>
      </c>
      <c r="U71" s="9">
        <v>3.6292696571350098E-2</v>
      </c>
      <c r="V71" s="9">
        <v>0</v>
      </c>
      <c r="W71" s="9">
        <v>3.6292696571350098E-2</v>
      </c>
      <c r="X71" s="9"/>
      <c r="Y71" s="9"/>
      <c r="Z71" s="9"/>
      <c r="AA71" s="9"/>
      <c r="AB71" s="9"/>
      <c r="AQ71" s="9">
        <f>K71-'Processed Potentiostat'!$J$3</f>
        <v>58.649997999999997</v>
      </c>
    </row>
    <row r="72" spans="1:43" x14ac:dyDescent="0.3">
      <c r="A72">
        <v>2</v>
      </c>
      <c r="B72">
        <v>0</v>
      </c>
      <c r="C72">
        <v>0</v>
      </c>
      <c r="D72">
        <v>1</v>
      </c>
      <c r="E72" s="9">
        <v>7.0669998214725602</v>
      </c>
      <c r="F72" s="9">
        <v>-1.8409677</v>
      </c>
      <c r="G72" s="9">
        <v>-1.8408024000000001</v>
      </c>
      <c r="H72" s="9">
        <v>-6.4921211999999997</v>
      </c>
      <c r="I72" s="9">
        <v>-4.9331881000000001E-2</v>
      </c>
      <c r="J72" s="9">
        <v>39</v>
      </c>
      <c r="K72" s="9">
        <v>58.649997999999997</v>
      </c>
      <c r="L72" s="9">
        <v>1.1950713E-2</v>
      </c>
      <c r="M72" s="9">
        <v>283.54406999999998</v>
      </c>
      <c r="N72" s="9"/>
      <c r="O72" s="9">
        <v>-4.0236690969943999E-2</v>
      </c>
      <c r="P72">
        <v>0</v>
      </c>
      <c r="Q72" s="9">
        <v>62.899997999999997</v>
      </c>
      <c r="R72" s="9">
        <v>0</v>
      </c>
      <c r="S72" s="9">
        <v>5673220.4701138698</v>
      </c>
      <c r="T72" s="9">
        <v>-3.9439943985939002E-3</v>
      </c>
      <c r="U72" s="9">
        <v>4.0236690969943999E-2</v>
      </c>
      <c r="V72" s="9">
        <v>0</v>
      </c>
      <c r="W72" s="9">
        <v>4.0236690969943999E-2</v>
      </c>
      <c r="X72" s="9"/>
      <c r="Y72" s="9"/>
      <c r="Z72" s="9"/>
      <c r="AA72" s="9"/>
      <c r="AB72" s="9"/>
      <c r="AQ72" s="9">
        <f>K72-'Processed Potentiostat'!$J$3</f>
        <v>58.649997999999997</v>
      </c>
    </row>
    <row r="73" spans="1:43" x14ac:dyDescent="0.3">
      <c r="A73">
        <v>2</v>
      </c>
      <c r="B73">
        <v>0</v>
      </c>
      <c r="C73">
        <v>0</v>
      </c>
      <c r="D73">
        <v>1</v>
      </c>
      <c r="E73" s="9">
        <v>8.0669997962104301</v>
      </c>
      <c r="F73" s="9">
        <v>-1.8408997</v>
      </c>
      <c r="G73" s="9">
        <v>-1.8406222000000001</v>
      </c>
      <c r="H73" s="9">
        <v>-6.4354668000000004</v>
      </c>
      <c r="I73" s="9">
        <v>-5.5779326999999997E-2</v>
      </c>
      <c r="J73" s="9">
        <v>39</v>
      </c>
      <c r="K73" s="9">
        <v>58.649997999999997</v>
      </c>
      <c r="L73" s="9">
        <v>1.1845263E-2</v>
      </c>
      <c r="M73" s="9">
        <v>286.01224000000002</v>
      </c>
      <c r="N73" s="9"/>
      <c r="O73" s="9">
        <v>-4.4140820130083303E-2</v>
      </c>
      <c r="P73">
        <v>0</v>
      </c>
      <c r="Q73" s="9">
        <v>62.899997999999997</v>
      </c>
      <c r="R73" s="9">
        <v>0</v>
      </c>
      <c r="S73" s="9">
        <v>6304010.0103625301</v>
      </c>
      <c r="T73" s="9">
        <v>-3.90412916013929E-3</v>
      </c>
      <c r="U73" s="9">
        <v>4.4140820130083303E-2</v>
      </c>
      <c r="V73" s="9">
        <v>0</v>
      </c>
      <c r="W73" s="9">
        <v>4.4140820130083303E-2</v>
      </c>
      <c r="X73" s="9"/>
      <c r="Y73" s="9"/>
      <c r="Z73" s="9"/>
      <c r="AA73" s="9"/>
      <c r="AB73" s="9"/>
      <c r="AQ73" s="9">
        <f>K73-'Processed Potentiostat'!$J$3</f>
        <v>58.649997999999997</v>
      </c>
    </row>
    <row r="74" spans="1:43" x14ac:dyDescent="0.3">
      <c r="A74">
        <v>2</v>
      </c>
      <c r="B74">
        <v>0</v>
      </c>
      <c r="C74">
        <v>0</v>
      </c>
      <c r="D74">
        <v>1</v>
      </c>
      <c r="E74" s="9">
        <v>9.0669997709483106</v>
      </c>
      <c r="F74" s="9">
        <v>-1.8409127000000001</v>
      </c>
      <c r="G74" s="9">
        <v>-1.8410778999999999</v>
      </c>
      <c r="H74" s="9">
        <v>-6.3479337999999998</v>
      </c>
      <c r="I74" s="9">
        <v>-6.2160834999999998E-2</v>
      </c>
      <c r="J74" s="9">
        <v>39</v>
      </c>
      <c r="K74" s="9">
        <v>58.649997999999997</v>
      </c>
      <c r="L74" s="9">
        <v>1.1687039999999999E-2</v>
      </c>
      <c r="M74" s="9">
        <v>290.02789000000001</v>
      </c>
      <c r="N74" s="9"/>
      <c r="O74" s="9">
        <v>-4.8090726561493297E-2</v>
      </c>
      <c r="P74">
        <v>0</v>
      </c>
      <c r="Q74" s="9">
        <v>62.899997999999997</v>
      </c>
      <c r="R74" s="9">
        <v>0</v>
      </c>
      <c r="S74" s="9">
        <v>6678460.3663881402</v>
      </c>
      <c r="T74" s="9">
        <v>-3.9499064314100496E-3</v>
      </c>
      <c r="U74" s="9">
        <v>4.8090726561493297E-2</v>
      </c>
      <c r="V74" s="9">
        <v>0</v>
      </c>
      <c r="W74" s="9">
        <v>4.8090726561493297E-2</v>
      </c>
      <c r="X74" s="9"/>
      <c r="Y74" s="9"/>
      <c r="Z74" s="9"/>
      <c r="AA74" s="9"/>
      <c r="AB74" s="9"/>
      <c r="AQ74" s="9">
        <f>K74-'Processed Potentiostat'!$J$3</f>
        <v>58.649997999999997</v>
      </c>
    </row>
    <row r="75" spans="1:43" x14ac:dyDescent="0.3">
      <c r="A75">
        <v>2</v>
      </c>
      <c r="B75">
        <v>0</v>
      </c>
      <c r="C75">
        <v>0</v>
      </c>
      <c r="D75">
        <v>1</v>
      </c>
      <c r="E75" s="9">
        <v>10.0669997456861</v>
      </c>
      <c r="F75" s="9">
        <v>-1.8411238000000001</v>
      </c>
      <c r="G75" s="9">
        <v>-1.8409485999999999</v>
      </c>
      <c r="H75" s="9">
        <v>-6.2910132000000001</v>
      </c>
      <c r="I75" s="9">
        <v>-6.8487711000000007E-2</v>
      </c>
      <c r="J75" s="9">
        <v>39</v>
      </c>
      <c r="K75" s="9">
        <v>58.649997999999997</v>
      </c>
      <c r="L75" s="9">
        <v>1.1581431999999999E-2</v>
      </c>
      <c r="M75" s="9">
        <v>292.63150000000002</v>
      </c>
      <c r="N75" s="9"/>
      <c r="O75" s="9">
        <v>-5.2105131027857403E-2</v>
      </c>
      <c r="P75">
        <v>0</v>
      </c>
      <c r="Q75" s="9">
        <v>62.899997999999997</v>
      </c>
      <c r="R75" s="9">
        <v>0</v>
      </c>
      <c r="S75" s="9">
        <v>7529643.3020514203</v>
      </c>
      <c r="T75" s="9">
        <v>-4.0144044663641201E-3</v>
      </c>
      <c r="U75" s="9">
        <v>5.2105131027857403E-2</v>
      </c>
      <c r="V75" s="9">
        <v>0</v>
      </c>
      <c r="W75" s="9">
        <v>5.2105131027857403E-2</v>
      </c>
      <c r="X75" s="9"/>
      <c r="Y75" s="9"/>
      <c r="Z75" s="9"/>
      <c r="AA75" s="9"/>
      <c r="AB75" s="9"/>
      <c r="AQ75" s="9">
        <f>K75-'Processed Potentiostat'!$J$3</f>
        <v>58.649997999999997</v>
      </c>
    </row>
    <row r="76" spans="1:43" x14ac:dyDescent="0.3">
      <c r="A76">
        <v>2</v>
      </c>
      <c r="B76">
        <v>0</v>
      </c>
      <c r="C76">
        <v>0</v>
      </c>
      <c r="D76">
        <v>1</v>
      </c>
      <c r="E76" s="9">
        <v>11.066999720424</v>
      </c>
      <c r="F76" s="9">
        <v>-1.840843</v>
      </c>
      <c r="G76" s="9">
        <v>-1.8409362</v>
      </c>
      <c r="H76" s="9">
        <v>-6.2621526999999997</v>
      </c>
      <c r="I76" s="9">
        <v>-7.4775501999999994E-2</v>
      </c>
      <c r="J76" s="9">
        <v>39</v>
      </c>
      <c r="K76" s="9">
        <v>58.649997999999997</v>
      </c>
      <c r="L76" s="9">
        <v>1.1528224E-2</v>
      </c>
      <c r="M76" s="9">
        <v>293.97818000000001</v>
      </c>
      <c r="N76" s="9"/>
      <c r="O76" s="9">
        <v>-5.5182555788252E-2</v>
      </c>
      <c r="P76">
        <v>0</v>
      </c>
      <c r="Q76" s="9">
        <v>62.899997999999997</v>
      </c>
      <c r="R76" s="9">
        <v>0</v>
      </c>
      <c r="S76" s="9">
        <v>7735457.68345688</v>
      </c>
      <c r="T76" s="9">
        <v>-3.0774247603946201E-3</v>
      </c>
      <c r="U76" s="9">
        <v>5.5182555788252E-2</v>
      </c>
      <c r="V76" s="9">
        <v>0</v>
      </c>
      <c r="W76" s="9">
        <v>5.5182555788252E-2</v>
      </c>
      <c r="X76" s="9"/>
      <c r="Y76" s="9"/>
      <c r="Z76" s="9"/>
      <c r="AA76" s="9"/>
      <c r="AB76" s="9"/>
      <c r="AQ76" s="9">
        <f>K76-'Processed Potentiostat'!$J$3</f>
        <v>58.649997999999997</v>
      </c>
    </row>
    <row r="77" spans="1:43" x14ac:dyDescent="0.3">
      <c r="A77">
        <v>2</v>
      </c>
      <c r="B77">
        <v>0</v>
      </c>
      <c r="C77">
        <v>0</v>
      </c>
      <c r="D77">
        <v>1</v>
      </c>
      <c r="E77" s="9">
        <v>12.066999695161901</v>
      </c>
      <c r="F77" s="9">
        <v>-1.8409278</v>
      </c>
      <c r="G77" s="9">
        <v>-1.8407115999999999</v>
      </c>
      <c r="H77" s="9">
        <v>-6.2140265000000001</v>
      </c>
      <c r="I77" s="9">
        <v>-8.1010230000000003E-2</v>
      </c>
      <c r="J77" s="9">
        <v>39</v>
      </c>
      <c r="K77" s="9">
        <v>58.649997999999997</v>
      </c>
      <c r="L77" s="9">
        <v>1.1438231E-2</v>
      </c>
      <c r="M77" s="9">
        <v>296.21881000000002</v>
      </c>
      <c r="N77" s="9"/>
      <c r="O77" s="9">
        <v>-5.5792953744464399E-2</v>
      </c>
      <c r="P77">
        <v>0</v>
      </c>
      <c r="Q77" s="9">
        <v>62.899997999999997</v>
      </c>
      <c r="R77" s="9">
        <v>0</v>
      </c>
      <c r="S77" s="9">
        <v>7875198.2259697402</v>
      </c>
      <c r="T77" s="9">
        <v>-6.1039795621235695E-4</v>
      </c>
      <c r="U77" s="9">
        <v>5.5792953744464399E-2</v>
      </c>
      <c r="V77" s="9">
        <v>0</v>
      </c>
      <c r="W77" s="9">
        <v>5.5792953744464399E-2</v>
      </c>
      <c r="X77" s="9"/>
      <c r="Y77" s="9"/>
      <c r="Z77" s="9"/>
      <c r="AA77" s="9"/>
      <c r="AB77" s="9"/>
      <c r="AQ77" s="9">
        <f>K77-'Processed Potentiostat'!$J$3</f>
        <v>58.649997999999997</v>
      </c>
    </row>
    <row r="78" spans="1:43" x14ac:dyDescent="0.3">
      <c r="A78">
        <v>2</v>
      </c>
      <c r="B78">
        <v>0</v>
      </c>
      <c r="C78">
        <v>0</v>
      </c>
      <c r="D78">
        <v>1</v>
      </c>
      <c r="E78" s="9">
        <v>13.066999669899801</v>
      </c>
      <c r="F78" s="9">
        <v>-1.8409545</v>
      </c>
      <c r="G78" s="9">
        <v>-1.8411727</v>
      </c>
      <c r="H78" s="9">
        <v>-6.1771326000000002</v>
      </c>
      <c r="I78" s="9">
        <v>-8.7201290000000001E-2</v>
      </c>
      <c r="J78" s="9">
        <v>39</v>
      </c>
      <c r="K78" s="9">
        <v>58.649997999999997</v>
      </c>
      <c r="L78" s="9">
        <v>1.1373167999999999E-2</v>
      </c>
      <c r="M78" s="9">
        <v>298.06268</v>
      </c>
      <c r="N78" s="9"/>
      <c r="O78" s="9">
        <v>-6.1759894211239202E-2</v>
      </c>
      <c r="P78">
        <v>0</v>
      </c>
      <c r="Q78" s="9">
        <v>62.899997999999997</v>
      </c>
      <c r="R78" s="9">
        <v>0</v>
      </c>
      <c r="S78" s="9">
        <v>8804014.0365569107</v>
      </c>
      <c r="T78" s="9">
        <v>-5.9669404667748302E-3</v>
      </c>
      <c r="U78" s="9">
        <v>6.1759894211239202E-2</v>
      </c>
      <c r="V78" s="9">
        <v>0</v>
      </c>
      <c r="W78" s="9">
        <v>6.1759894211239202E-2</v>
      </c>
      <c r="X78" s="9"/>
      <c r="Y78" s="9"/>
      <c r="Z78" s="9"/>
      <c r="AA78" s="9"/>
      <c r="AB78" s="9"/>
      <c r="AQ78" s="9">
        <f>K78-'Processed Potentiostat'!$J$3</f>
        <v>58.649997999999997</v>
      </c>
    </row>
    <row r="79" spans="1:43" x14ac:dyDescent="0.3">
      <c r="A79">
        <v>2</v>
      </c>
      <c r="B79">
        <v>0</v>
      </c>
      <c r="C79">
        <v>0</v>
      </c>
      <c r="D79">
        <v>1</v>
      </c>
      <c r="E79" s="9">
        <v>14.066999644637599</v>
      </c>
      <c r="F79" s="9">
        <v>-1.8410369</v>
      </c>
      <c r="G79" s="9">
        <v>-1.8411405999999999</v>
      </c>
      <c r="H79" s="9">
        <v>-6.1314057999999996</v>
      </c>
      <c r="I79" s="9">
        <v>-9.3338691000000001E-2</v>
      </c>
      <c r="J79" s="9">
        <v>39</v>
      </c>
      <c r="K79" s="9">
        <v>58.649997999999997</v>
      </c>
      <c r="L79" s="9">
        <v>1.1288780999999999E-2</v>
      </c>
      <c r="M79" s="9">
        <v>300.28032999999999</v>
      </c>
      <c r="N79" s="9"/>
      <c r="O79" s="9">
        <v>-6.7583064082887404E-2</v>
      </c>
      <c r="P79">
        <v>0</v>
      </c>
      <c r="Q79" s="9">
        <v>62.899997999999997</v>
      </c>
      <c r="R79" s="9">
        <v>0</v>
      </c>
      <c r="S79" s="9">
        <v>9575899.5336658303</v>
      </c>
      <c r="T79" s="9">
        <v>-5.8231698716481404E-3</v>
      </c>
      <c r="U79" s="9">
        <v>6.7583064082887404E-2</v>
      </c>
      <c r="V79" s="9">
        <v>0</v>
      </c>
      <c r="W79" s="9">
        <v>6.7583064082887404E-2</v>
      </c>
      <c r="X79" s="9"/>
      <c r="Y79" s="9"/>
      <c r="Z79" s="9"/>
      <c r="AA79" s="9"/>
      <c r="AB79" s="9"/>
      <c r="AQ79" s="9">
        <f>K79-'Processed Potentiostat'!$J$3</f>
        <v>58.649997999999997</v>
      </c>
    </row>
    <row r="80" spans="1:43" x14ac:dyDescent="0.3">
      <c r="A80">
        <v>2</v>
      </c>
      <c r="B80">
        <v>0</v>
      </c>
      <c r="C80">
        <v>0</v>
      </c>
      <c r="D80">
        <v>1</v>
      </c>
      <c r="E80" s="9">
        <v>15.066999619375499</v>
      </c>
      <c r="F80" s="9">
        <v>-1.8409688</v>
      </c>
      <c r="G80" s="9">
        <v>-1.8408237000000001</v>
      </c>
      <c r="H80" s="9">
        <v>-6.0719333000000004</v>
      </c>
      <c r="I80" s="9">
        <v>-9.9421300000000004E-2</v>
      </c>
      <c r="J80" s="9">
        <v>39</v>
      </c>
      <c r="K80" s="9">
        <v>58.649997999999997</v>
      </c>
      <c r="L80" s="9">
        <v>1.1177358E-2</v>
      </c>
      <c r="M80" s="9">
        <v>303.16928000000001</v>
      </c>
      <c r="N80" s="9"/>
      <c r="O80" s="9">
        <v>-7.3343912226253E-2</v>
      </c>
      <c r="P80">
        <v>0</v>
      </c>
      <c r="Q80" s="9">
        <v>62.899997999999997</v>
      </c>
      <c r="R80" s="9">
        <v>0</v>
      </c>
      <c r="S80" s="9">
        <v>10276154.1246308</v>
      </c>
      <c r="T80" s="9">
        <v>-5.7608481433656499E-3</v>
      </c>
      <c r="U80" s="9">
        <v>7.3343912226253E-2</v>
      </c>
      <c r="V80" s="9">
        <v>0</v>
      </c>
      <c r="W80" s="9">
        <v>7.3343912226253E-2</v>
      </c>
      <c r="X80" s="9"/>
      <c r="Y80" s="9"/>
      <c r="Z80" s="9"/>
      <c r="AA80" s="9"/>
      <c r="AB80" s="9"/>
      <c r="AQ80" s="9">
        <f>K80-'Processed Potentiostat'!$J$3</f>
        <v>58.649997999999997</v>
      </c>
    </row>
    <row r="81" spans="1:43" x14ac:dyDescent="0.3">
      <c r="A81">
        <v>2</v>
      </c>
      <c r="B81">
        <v>0</v>
      </c>
      <c r="C81">
        <v>0</v>
      </c>
      <c r="D81">
        <v>1</v>
      </c>
      <c r="E81" s="9">
        <v>16.066999594113401</v>
      </c>
      <c r="F81" s="9">
        <v>-1.8410485999999999</v>
      </c>
      <c r="G81" s="9">
        <v>-1.8412374</v>
      </c>
      <c r="H81" s="9">
        <v>-6.0562848999999996</v>
      </c>
      <c r="I81" s="9">
        <v>-0.10548142000000001</v>
      </c>
      <c r="J81" s="9">
        <v>39</v>
      </c>
      <c r="K81" s="9">
        <v>58.649997999999997</v>
      </c>
      <c r="L81" s="9">
        <v>1.1151059E-2</v>
      </c>
      <c r="M81" s="9">
        <v>304.02094</v>
      </c>
      <c r="N81" s="9"/>
      <c r="O81" s="9">
        <v>-7.3661518731647002E-2</v>
      </c>
      <c r="P81">
        <v>0</v>
      </c>
      <c r="Q81" s="9">
        <v>62.899997999999997</v>
      </c>
      <c r="R81" s="9">
        <v>0</v>
      </c>
      <c r="S81" s="9">
        <v>10273229.0502553</v>
      </c>
      <c r="T81" s="9">
        <v>-3.1760650539398801E-4</v>
      </c>
      <c r="U81" s="9">
        <v>7.3661518731647002E-2</v>
      </c>
      <c r="V81" s="9">
        <v>0</v>
      </c>
      <c r="W81" s="9">
        <v>7.3661518731647002E-2</v>
      </c>
      <c r="X81" s="9"/>
      <c r="Y81" s="9"/>
      <c r="Z81" s="9"/>
      <c r="AA81" s="9"/>
      <c r="AB81" s="9"/>
      <c r="AQ81" s="9">
        <f>K81-'Processed Potentiostat'!$J$3</f>
        <v>58.649997999999997</v>
      </c>
    </row>
    <row r="82" spans="1:43" x14ac:dyDescent="0.3">
      <c r="A82">
        <v>2</v>
      </c>
      <c r="B82">
        <v>0</v>
      </c>
      <c r="C82">
        <v>0</v>
      </c>
      <c r="D82">
        <v>1</v>
      </c>
      <c r="E82" s="9">
        <v>17.066999568851301</v>
      </c>
      <c r="F82" s="9">
        <v>-1.8409747999999999</v>
      </c>
      <c r="G82" s="9">
        <v>-1.8410044000000001</v>
      </c>
      <c r="H82" s="9">
        <v>-6.0989665999999998</v>
      </c>
      <c r="I82" s="9">
        <v>-0.11152114</v>
      </c>
      <c r="J82" s="9">
        <v>39</v>
      </c>
      <c r="K82" s="9">
        <v>58.649997999999997</v>
      </c>
      <c r="L82" s="9">
        <v>1.1228224E-2</v>
      </c>
      <c r="M82" s="9">
        <v>301.85512999999997</v>
      </c>
      <c r="N82" s="9"/>
      <c r="O82" s="9">
        <v>-7.72788888398276E-2</v>
      </c>
      <c r="P82">
        <v>0</v>
      </c>
      <c r="Q82" s="9">
        <v>62.899997999999997</v>
      </c>
      <c r="R82" s="9">
        <v>0</v>
      </c>
      <c r="S82" s="9">
        <v>10890233.174288001</v>
      </c>
      <c r="T82" s="9">
        <v>-3.6173701081805699E-3</v>
      </c>
      <c r="U82" s="9">
        <v>7.72788888398276E-2</v>
      </c>
      <c r="V82" s="9">
        <v>0</v>
      </c>
      <c r="W82" s="9">
        <v>7.72788888398276E-2</v>
      </c>
      <c r="X82" s="9"/>
      <c r="Y82" s="9"/>
      <c r="Z82" s="9"/>
      <c r="AA82" s="9"/>
      <c r="AB82" s="9"/>
      <c r="AQ82" s="9">
        <f>K82-'Processed Potentiostat'!$J$3</f>
        <v>58.649997999999997</v>
      </c>
    </row>
    <row r="83" spans="1:43" x14ac:dyDescent="0.3">
      <c r="A83">
        <v>2</v>
      </c>
      <c r="B83">
        <v>0</v>
      </c>
      <c r="C83">
        <v>0</v>
      </c>
      <c r="D83">
        <v>1</v>
      </c>
      <c r="E83" s="9">
        <v>18.066999543589102</v>
      </c>
      <c r="F83" s="9">
        <v>-1.8411579</v>
      </c>
      <c r="G83" s="9">
        <v>-1.8409116000000001</v>
      </c>
      <c r="H83" s="9">
        <v>-6.0059890999999999</v>
      </c>
      <c r="I83" s="9">
        <v>-0.1175288</v>
      </c>
      <c r="J83" s="9">
        <v>39</v>
      </c>
      <c r="K83" s="9">
        <v>58.649997999999997</v>
      </c>
      <c r="L83" s="9">
        <v>1.1056495E-2</v>
      </c>
      <c r="M83" s="9">
        <v>306.51265999999998</v>
      </c>
      <c r="N83" s="9"/>
      <c r="O83" s="9">
        <v>-7.7396382135815095E-2</v>
      </c>
      <c r="P83">
        <v>0</v>
      </c>
      <c r="Q83" s="9">
        <v>62.899997999999997</v>
      </c>
      <c r="R83" s="9">
        <v>0</v>
      </c>
      <c r="S83" s="9">
        <v>11095251.889469599</v>
      </c>
      <c r="T83" s="9">
        <v>-1.1749329598745299E-4</v>
      </c>
      <c r="U83" s="9">
        <v>7.7396382135815095E-2</v>
      </c>
      <c r="V83" s="9">
        <v>0</v>
      </c>
      <c r="W83" s="9">
        <v>7.7396382135815095E-2</v>
      </c>
      <c r="X83" s="9"/>
      <c r="Y83" s="9"/>
      <c r="Z83" s="9"/>
      <c r="AA83" s="9"/>
      <c r="AB83" s="9"/>
      <c r="AQ83" s="9">
        <f>K83-'Processed Potentiostat'!$J$3</f>
        <v>58.649997999999997</v>
      </c>
    </row>
    <row r="84" spans="1:43" x14ac:dyDescent="0.3">
      <c r="A84">
        <v>2</v>
      </c>
      <c r="B84">
        <v>0</v>
      </c>
      <c r="C84">
        <v>0</v>
      </c>
      <c r="D84">
        <v>1</v>
      </c>
      <c r="E84" s="9">
        <v>19.066999518326998</v>
      </c>
      <c r="F84" s="9">
        <v>-1.8411279</v>
      </c>
      <c r="G84" s="9">
        <v>-1.8411671999999999</v>
      </c>
      <c r="H84" s="9">
        <v>-5.9895411000000003</v>
      </c>
      <c r="I84" s="9">
        <v>-0.1235045</v>
      </c>
      <c r="J84" s="9">
        <v>39</v>
      </c>
      <c r="K84" s="9">
        <v>58.649997999999997</v>
      </c>
      <c r="L84" s="9">
        <v>1.1027746999999999E-2</v>
      </c>
      <c r="M84" s="9">
        <v>307.39702999999997</v>
      </c>
      <c r="N84" s="9"/>
      <c r="O84" s="9">
        <v>-8.2853390101432806E-2</v>
      </c>
      <c r="P84">
        <v>0</v>
      </c>
      <c r="Q84" s="9">
        <v>62.899997999999997</v>
      </c>
      <c r="R84" s="9">
        <v>0</v>
      </c>
      <c r="S84" s="9">
        <v>11489698.209632199</v>
      </c>
      <c r="T84" s="9">
        <v>-5.4570079656177098E-3</v>
      </c>
      <c r="U84" s="9">
        <v>8.2853390101432806E-2</v>
      </c>
      <c r="V84" s="9">
        <v>0</v>
      </c>
      <c r="W84" s="9">
        <v>8.2853390101432806E-2</v>
      </c>
      <c r="X84" s="9"/>
      <c r="Y84" s="9"/>
      <c r="Z84" s="9"/>
      <c r="AA84" s="9"/>
      <c r="AB84" s="9"/>
      <c r="AQ84" s="9">
        <f>K84-'Processed Potentiostat'!$J$3</f>
        <v>58.649997999999997</v>
      </c>
    </row>
    <row r="85" spans="1:43" x14ac:dyDescent="0.3">
      <c r="A85">
        <v>2</v>
      </c>
      <c r="B85">
        <v>0</v>
      </c>
      <c r="C85">
        <v>0</v>
      </c>
      <c r="D85">
        <v>1</v>
      </c>
      <c r="E85" s="9">
        <v>20.066999493064898</v>
      </c>
      <c r="F85" s="9">
        <v>-1.8409690000000001</v>
      </c>
      <c r="G85" s="9">
        <v>-1.8410655</v>
      </c>
      <c r="H85" s="9">
        <v>-5.9473925000000003</v>
      </c>
      <c r="I85" s="9">
        <v>-0.12944826000000001</v>
      </c>
      <c r="J85" s="9">
        <v>39</v>
      </c>
      <c r="K85" s="9">
        <v>58.649997999999997</v>
      </c>
      <c r="L85" s="9">
        <v>1.0949538999999999E-2</v>
      </c>
      <c r="M85" s="9">
        <v>309.55844000000002</v>
      </c>
      <c r="N85" s="9"/>
      <c r="O85" s="9">
        <v>-8.8206071541468298E-2</v>
      </c>
      <c r="P85">
        <v>0</v>
      </c>
      <c r="Q85" s="9">
        <v>62.899997999999997</v>
      </c>
      <c r="R85" s="9">
        <v>0</v>
      </c>
      <c r="S85" s="9">
        <v>12353320.594970001</v>
      </c>
      <c r="T85" s="9">
        <v>-5.3526814400354896E-3</v>
      </c>
      <c r="U85" s="9">
        <v>8.8206071541468298E-2</v>
      </c>
      <c r="V85" s="9">
        <v>0</v>
      </c>
      <c r="W85" s="9">
        <v>8.8206071541468298E-2</v>
      </c>
      <c r="X85" s="9"/>
      <c r="Y85" s="9"/>
      <c r="Z85" s="9"/>
      <c r="AA85" s="9"/>
      <c r="AB85" s="9"/>
      <c r="AQ85" s="9">
        <f>K85-'Processed Potentiostat'!$J$3</f>
        <v>58.649997999999997</v>
      </c>
    </row>
    <row r="86" spans="1:43" x14ac:dyDescent="0.3">
      <c r="A86">
        <v>2</v>
      </c>
      <c r="B86">
        <v>0</v>
      </c>
      <c r="C86">
        <v>0</v>
      </c>
      <c r="D86">
        <v>1</v>
      </c>
      <c r="E86" s="9">
        <v>21.066999467802798</v>
      </c>
      <c r="F86" s="9">
        <v>-1.8409548</v>
      </c>
      <c r="G86" s="9">
        <v>-1.8406343000000001</v>
      </c>
      <c r="H86" s="9">
        <v>-5.9346756999999997</v>
      </c>
      <c r="I86" s="9">
        <v>-0.13536910999999999</v>
      </c>
      <c r="J86" s="9">
        <v>39</v>
      </c>
      <c r="K86" s="9">
        <v>58.649997999999997</v>
      </c>
      <c r="L86" s="9">
        <v>1.0923568E-2</v>
      </c>
      <c r="M86" s="9">
        <v>310.14911000000001</v>
      </c>
      <c r="N86" s="9"/>
      <c r="O86" s="9">
        <v>-9.3536635683907396E-2</v>
      </c>
      <c r="P86">
        <v>0</v>
      </c>
      <c r="Q86" s="9">
        <v>62.899997999999997</v>
      </c>
      <c r="R86" s="9">
        <v>0</v>
      </c>
      <c r="S86" s="9">
        <v>13599633.198083799</v>
      </c>
      <c r="T86" s="9">
        <v>-5.3305641424391103E-3</v>
      </c>
      <c r="U86" s="9">
        <v>9.3536635683907396E-2</v>
      </c>
      <c r="V86" s="9">
        <v>0</v>
      </c>
      <c r="W86" s="9">
        <v>9.3536635683907396E-2</v>
      </c>
      <c r="X86" s="9"/>
      <c r="Y86" s="9"/>
      <c r="Z86" s="9"/>
      <c r="AA86" s="9"/>
      <c r="AB86" s="9"/>
      <c r="AQ86" s="9">
        <f>K86-'Processed Potentiostat'!$J$3</f>
        <v>58.649997999999997</v>
      </c>
    </row>
    <row r="87" spans="1:43" x14ac:dyDescent="0.3">
      <c r="A87">
        <v>2</v>
      </c>
      <c r="B87">
        <v>0</v>
      </c>
      <c r="C87">
        <v>0</v>
      </c>
      <c r="D87">
        <v>1</v>
      </c>
      <c r="E87" s="9">
        <v>22.066999442540599</v>
      </c>
      <c r="F87" s="9">
        <v>-1.840946</v>
      </c>
      <c r="G87" s="9">
        <v>-1.8405750000000001</v>
      </c>
      <c r="H87" s="9">
        <v>-5.8893294000000003</v>
      </c>
      <c r="I87" s="9">
        <v>-0.14125560000000001</v>
      </c>
      <c r="J87" s="9">
        <v>39</v>
      </c>
      <c r="K87" s="9">
        <v>58.649997999999997</v>
      </c>
      <c r="L87" s="9">
        <v>1.0839753000000001E-2</v>
      </c>
      <c r="M87" s="9">
        <v>312.52710000000002</v>
      </c>
      <c r="N87" s="9"/>
      <c r="O87" s="9">
        <v>-9.8592245242913504E-2</v>
      </c>
      <c r="P87">
        <v>0</v>
      </c>
      <c r="Q87" s="9">
        <v>62.899997999999997</v>
      </c>
      <c r="R87" s="9">
        <v>0</v>
      </c>
      <c r="S87" s="9">
        <v>14231566.8938272</v>
      </c>
      <c r="T87" s="9">
        <v>-5.0556095590061504E-3</v>
      </c>
      <c r="U87" s="9">
        <v>9.8592245242913504E-2</v>
      </c>
      <c r="V87" s="9">
        <v>0</v>
      </c>
      <c r="W87" s="9">
        <v>9.8592245242913504E-2</v>
      </c>
      <c r="X87" s="9"/>
      <c r="Y87" s="9"/>
      <c r="Z87" s="9"/>
      <c r="AA87" s="9"/>
      <c r="AB87" s="9"/>
      <c r="AQ87" s="9">
        <f>K87-'Processed Potentiostat'!$J$3</f>
        <v>58.649997999999997</v>
      </c>
    </row>
    <row r="88" spans="1:43" x14ac:dyDescent="0.3">
      <c r="A88">
        <v>2</v>
      </c>
      <c r="B88">
        <v>0</v>
      </c>
      <c r="C88">
        <v>0</v>
      </c>
      <c r="D88">
        <v>1</v>
      </c>
      <c r="E88" s="9">
        <v>23.066999417278499</v>
      </c>
      <c r="F88" s="9">
        <v>-1.8411238999999999</v>
      </c>
      <c r="G88" s="9">
        <v>-1.8412198</v>
      </c>
      <c r="H88" s="9">
        <v>-5.8342738000000001</v>
      </c>
      <c r="I88" s="9">
        <v>-0.14711099999999999</v>
      </c>
      <c r="J88" s="9">
        <v>39</v>
      </c>
      <c r="K88" s="9">
        <v>58.649997999999997</v>
      </c>
      <c r="L88" s="9">
        <v>1.074218E-2</v>
      </c>
      <c r="M88" s="9">
        <v>315.58679000000001</v>
      </c>
      <c r="N88" s="9"/>
      <c r="O88" s="9">
        <v>-0.103655319082313</v>
      </c>
      <c r="P88">
        <v>0</v>
      </c>
      <c r="Q88" s="9">
        <v>62.899997999999997</v>
      </c>
      <c r="R88" s="9">
        <v>0</v>
      </c>
      <c r="S88" s="9">
        <v>14866055.393687399</v>
      </c>
      <c r="T88" s="9">
        <v>-5.0630738393995503E-3</v>
      </c>
      <c r="U88" s="9">
        <v>0.103655319082313</v>
      </c>
      <c r="V88" s="9">
        <v>0</v>
      </c>
      <c r="W88" s="9">
        <v>0.103655319082313</v>
      </c>
      <c r="X88" s="9"/>
      <c r="Y88" s="9"/>
      <c r="Z88" s="9"/>
      <c r="AA88" s="9"/>
      <c r="AB88" s="9"/>
      <c r="AQ88" s="9">
        <f>K88-'Processed Potentiostat'!$J$3</f>
        <v>58.649997999999997</v>
      </c>
    </row>
    <row r="89" spans="1:43" x14ac:dyDescent="0.3">
      <c r="A89">
        <v>2</v>
      </c>
      <c r="B89">
        <v>0</v>
      </c>
      <c r="C89">
        <v>0</v>
      </c>
      <c r="D89">
        <v>1</v>
      </c>
      <c r="E89" s="9">
        <v>24.066999392016399</v>
      </c>
      <c r="F89" s="9">
        <v>-1.8410677</v>
      </c>
      <c r="G89" s="9">
        <v>-1.8411807</v>
      </c>
      <c r="H89" s="9">
        <v>-5.8714347</v>
      </c>
      <c r="I89" s="9">
        <v>-0.15294060000000001</v>
      </c>
      <c r="J89" s="9">
        <v>39</v>
      </c>
      <c r="K89" s="9">
        <v>58.649997999999997</v>
      </c>
      <c r="L89" s="9">
        <v>1.0810372E-2</v>
      </c>
      <c r="M89" s="9">
        <v>313.58276000000001</v>
      </c>
      <c r="N89" s="9"/>
      <c r="O89" s="9">
        <v>-0.108534567405647</v>
      </c>
      <c r="P89">
        <v>0</v>
      </c>
      <c r="Q89" s="9">
        <v>62.899997999999997</v>
      </c>
      <c r="R89" s="9">
        <v>0</v>
      </c>
      <c r="S89" s="9">
        <v>15039848.508677101</v>
      </c>
      <c r="T89" s="9">
        <v>-4.8792483233345901E-3</v>
      </c>
      <c r="U89" s="9">
        <v>0.108534567405647</v>
      </c>
      <c r="V89" s="9">
        <v>0</v>
      </c>
      <c r="W89" s="9">
        <v>0.108534567405647</v>
      </c>
      <c r="X89" s="9"/>
      <c r="Y89" s="9"/>
      <c r="Z89" s="9"/>
      <c r="AA89" s="9"/>
      <c r="AB89" s="9"/>
      <c r="AQ89" s="9">
        <f>K89-'Processed Potentiostat'!$J$3</f>
        <v>58.649997999999997</v>
      </c>
    </row>
    <row r="90" spans="1:43" x14ac:dyDescent="0.3">
      <c r="A90">
        <v>2</v>
      </c>
      <c r="B90">
        <v>0</v>
      </c>
      <c r="C90">
        <v>0</v>
      </c>
      <c r="D90">
        <v>1</v>
      </c>
      <c r="E90" s="9">
        <v>25.066999366754299</v>
      </c>
      <c r="F90" s="9">
        <v>-1.8409888000000001</v>
      </c>
      <c r="G90" s="9">
        <v>-1.8407182</v>
      </c>
      <c r="H90" s="9">
        <v>-5.8161502</v>
      </c>
      <c r="I90" s="9">
        <v>-0.15876144</v>
      </c>
      <c r="J90" s="9">
        <v>39</v>
      </c>
      <c r="K90" s="9">
        <v>58.649997999999997</v>
      </c>
      <c r="L90" s="9">
        <v>1.0705892999999999E-2</v>
      </c>
      <c r="M90" s="9">
        <v>316.48394999999999</v>
      </c>
      <c r="N90" s="9"/>
      <c r="O90" s="9">
        <v>-0.113238234277036</v>
      </c>
      <c r="P90">
        <v>0</v>
      </c>
      <c r="Q90" s="9">
        <v>62.899997999999997</v>
      </c>
      <c r="R90" s="9">
        <v>0</v>
      </c>
      <c r="S90" s="9">
        <v>15812233.7500878</v>
      </c>
      <c r="T90" s="9">
        <v>-4.7036668713887403E-3</v>
      </c>
      <c r="U90" s="9">
        <v>0.113238234277036</v>
      </c>
      <c r="V90" s="9">
        <v>0</v>
      </c>
      <c r="W90" s="9">
        <v>0.113238234277036</v>
      </c>
      <c r="X90" s="9"/>
      <c r="Y90" s="9"/>
      <c r="Z90" s="9"/>
      <c r="AA90" s="9"/>
      <c r="AB90" s="9"/>
      <c r="AQ90" s="9">
        <f>K90-'Processed Potentiostat'!$J$3</f>
        <v>58.649997999999997</v>
      </c>
    </row>
    <row r="91" spans="1:43" x14ac:dyDescent="0.3">
      <c r="A91">
        <v>2</v>
      </c>
      <c r="B91">
        <v>0</v>
      </c>
      <c r="C91">
        <v>0</v>
      </c>
      <c r="D91">
        <v>1</v>
      </c>
      <c r="E91" s="9">
        <v>26.0669993414921</v>
      </c>
      <c r="F91" s="9">
        <v>-1.8410323</v>
      </c>
      <c r="G91" s="9">
        <v>-1.8405708999999999</v>
      </c>
      <c r="H91" s="9">
        <v>-5.7926964999999999</v>
      </c>
      <c r="I91" s="9">
        <v>-0.16455666999999999</v>
      </c>
      <c r="J91" s="9">
        <v>39</v>
      </c>
      <c r="K91" s="9">
        <v>58.649997999999997</v>
      </c>
      <c r="L91" s="9">
        <v>1.0661868E-2</v>
      </c>
      <c r="M91" s="9">
        <v>317.73993000000002</v>
      </c>
      <c r="N91" s="9"/>
      <c r="O91" s="9">
        <v>-0.117935012687312</v>
      </c>
      <c r="P91">
        <v>0</v>
      </c>
      <c r="Q91" s="9">
        <v>62.899997999999997</v>
      </c>
      <c r="R91" s="9">
        <v>0</v>
      </c>
      <c r="S91" s="9">
        <v>16879232.830672901</v>
      </c>
      <c r="T91" s="9">
        <v>-4.6967784102757704E-3</v>
      </c>
      <c r="U91" s="9">
        <v>0.117935012687312</v>
      </c>
      <c r="V91" s="9">
        <v>0</v>
      </c>
      <c r="W91" s="9">
        <v>0.117935012687312</v>
      </c>
      <c r="X91" s="9"/>
      <c r="Y91" s="9"/>
      <c r="Z91" s="9"/>
      <c r="AA91" s="9"/>
      <c r="AB91" s="9"/>
      <c r="AQ91" s="9">
        <f>K91-'Processed Potentiostat'!$J$3</f>
        <v>58.649997999999997</v>
      </c>
    </row>
    <row r="92" spans="1:43" x14ac:dyDescent="0.3">
      <c r="A92">
        <v>2</v>
      </c>
      <c r="B92">
        <v>0</v>
      </c>
      <c r="C92">
        <v>0</v>
      </c>
      <c r="D92">
        <v>1</v>
      </c>
      <c r="E92" s="9">
        <v>27.06699931623</v>
      </c>
      <c r="F92" s="9">
        <v>-1.8409215000000001</v>
      </c>
      <c r="G92" s="9">
        <v>-1.8404411000000001</v>
      </c>
      <c r="H92" s="9">
        <v>-5.7728600999999999</v>
      </c>
      <c r="I92" s="9">
        <v>-0.17033893</v>
      </c>
      <c r="J92" s="9">
        <v>39</v>
      </c>
      <c r="K92" s="9">
        <v>58.649997999999997</v>
      </c>
      <c r="L92" s="9">
        <v>1.0624609E-2</v>
      </c>
      <c r="M92" s="9">
        <v>318.80923000000001</v>
      </c>
      <c r="N92" s="9"/>
      <c r="O92" s="9">
        <v>-0.122488878497706</v>
      </c>
      <c r="P92">
        <v>0</v>
      </c>
      <c r="Q92" s="9">
        <v>62.899997999999997</v>
      </c>
      <c r="R92" s="9">
        <v>0</v>
      </c>
      <c r="S92" s="9">
        <v>16988101.890195299</v>
      </c>
      <c r="T92" s="9">
        <v>-4.5538658103942897E-3</v>
      </c>
      <c r="U92" s="9">
        <v>0.122488878497706</v>
      </c>
      <c r="V92" s="9">
        <v>0</v>
      </c>
      <c r="W92" s="9">
        <v>0.122488878497706</v>
      </c>
      <c r="X92" s="9"/>
      <c r="Y92" s="9"/>
      <c r="Z92" s="9"/>
      <c r="AA92" s="9"/>
      <c r="AB92" s="9"/>
      <c r="AQ92" s="9">
        <f>K92-'Processed Potentiostat'!$J$3</f>
        <v>58.649997999999997</v>
      </c>
    </row>
    <row r="93" spans="1:43" x14ac:dyDescent="0.3">
      <c r="A93">
        <v>2</v>
      </c>
      <c r="B93">
        <v>0</v>
      </c>
      <c r="C93">
        <v>0</v>
      </c>
      <c r="D93">
        <v>1</v>
      </c>
      <c r="E93" s="9">
        <v>28.0669992909679</v>
      </c>
      <c r="F93" s="9">
        <v>-1.8410397999999999</v>
      </c>
      <c r="G93" s="9">
        <v>-1.8408579</v>
      </c>
      <c r="H93" s="9">
        <v>-5.7654357000000003</v>
      </c>
      <c r="I93" s="9">
        <v>-0.17611557</v>
      </c>
      <c r="J93" s="9">
        <v>39</v>
      </c>
      <c r="K93" s="9">
        <v>58.649997999999997</v>
      </c>
      <c r="L93" s="9">
        <v>1.0613347E-2</v>
      </c>
      <c r="M93" s="9">
        <v>319.29205000000002</v>
      </c>
      <c r="N93" s="9"/>
      <c r="O93" s="9">
        <v>-0.12708855290269799</v>
      </c>
      <c r="P93">
        <v>0</v>
      </c>
      <c r="Q93" s="9">
        <v>62.899997999999997</v>
      </c>
      <c r="R93" s="9">
        <v>0</v>
      </c>
      <c r="S93" s="9">
        <v>17850827.6041358</v>
      </c>
      <c r="T93" s="9">
        <v>-4.5996744049919902E-3</v>
      </c>
      <c r="U93" s="9">
        <v>0.12708855290269799</v>
      </c>
      <c r="V93" s="9">
        <v>0</v>
      </c>
      <c r="W93" s="9">
        <v>0.12708855290269799</v>
      </c>
      <c r="X93" s="9"/>
      <c r="Y93" s="9"/>
      <c r="Z93" s="9"/>
      <c r="AA93" s="9"/>
      <c r="AB93" s="9"/>
      <c r="AQ93" s="9">
        <f>K93-'Processed Potentiostat'!$J$3</f>
        <v>58.649997999999997</v>
      </c>
    </row>
    <row r="94" spans="1:43" x14ac:dyDescent="0.3">
      <c r="A94">
        <v>2</v>
      </c>
      <c r="B94">
        <v>0</v>
      </c>
      <c r="C94">
        <v>0</v>
      </c>
      <c r="D94">
        <v>1</v>
      </c>
      <c r="E94" s="9">
        <v>29.0669992657058</v>
      </c>
      <c r="F94" s="9">
        <v>-1.8409873000000001</v>
      </c>
      <c r="G94" s="9">
        <v>-1.841091</v>
      </c>
      <c r="H94" s="9">
        <v>-5.7497492000000001</v>
      </c>
      <c r="I94" s="9">
        <v>-0.18187919</v>
      </c>
      <c r="J94" s="9">
        <v>39</v>
      </c>
      <c r="K94" s="9">
        <v>58.649997999999997</v>
      </c>
      <c r="L94" s="9">
        <v>1.0585812E-2</v>
      </c>
      <c r="M94" s="9">
        <v>320.20370000000003</v>
      </c>
      <c r="N94" s="9"/>
      <c r="O94" s="9">
        <v>-0.13162657530683899</v>
      </c>
      <c r="P94">
        <v>0</v>
      </c>
      <c r="Q94" s="9">
        <v>62.899997999999997</v>
      </c>
      <c r="R94" s="9">
        <v>0</v>
      </c>
      <c r="S94" s="9">
        <v>18264477.099150401</v>
      </c>
      <c r="T94" s="9">
        <v>-4.5380224041408901E-3</v>
      </c>
      <c r="U94" s="9">
        <v>0.13162657530683899</v>
      </c>
      <c r="V94" s="9">
        <v>0</v>
      </c>
      <c r="W94" s="9">
        <v>0.13162657530683899</v>
      </c>
      <c r="X94" s="9"/>
      <c r="Y94" s="9"/>
      <c r="Z94" s="9"/>
      <c r="AA94" s="9"/>
      <c r="AB94" s="9"/>
      <c r="AQ94" s="9">
        <f>K94-'Processed Potentiostat'!$J$3</f>
        <v>58.649997999999997</v>
      </c>
    </row>
    <row r="95" spans="1:43" x14ac:dyDescent="0.3">
      <c r="A95">
        <v>2</v>
      </c>
      <c r="B95">
        <v>0</v>
      </c>
      <c r="C95">
        <v>0</v>
      </c>
      <c r="D95">
        <v>1</v>
      </c>
      <c r="E95" s="9">
        <v>30.0669992404436</v>
      </c>
      <c r="F95" s="9">
        <v>-1.8410324</v>
      </c>
      <c r="G95" s="9">
        <v>-1.8413526</v>
      </c>
      <c r="H95" s="9">
        <v>-5.7540516999999998</v>
      </c>
      <c r="I95" s="9">
        <v>-0.18764415000000001</v>
      </c>
      <c r="J95" s="9">
        <v>39</v>
      </c>
      <c r="K95" s="9">
        <v>58.649997999999997</v>
      </c>
      <c r="L95" s="9">
        <v>1.0595238E-2</v>
      </c>
      <c r="M95" s="9">
        <v>320.00974000000002</v>
      </c>
      <c r="N95" s="9"/>
      <c r="O95" s="9">
        <v>-0.13607722598738101</v>
      </c>
      <c r="P95">
        <v>0</v>
      </c>
      <c r="Q95" s="9">
        <v>62.899997999999997</v>
      </c>
      <c r="R95" s="9">
        <v>0</v>
      </c>
      <c r="S95" s="9">
        <v>19769536.110109899</v>
      </c>
      <c r="T95" s="9">
        <v>-4.45065068054198E-3</v>
      </c>
      <c r="U95" s="9">
        <v>0.13607722598738101</v>
      </c>
      <c r="V95" s="9">
        <v>0</v>
      </c>
      <c r="W95" s="9">
        <v>0.13607722598738101</v>
      </c>
      <c r="X95" s="9"/>
      <c r="Y95" s="9"/>
      <c r="Z95" s="9"/>
      <c r="AA95" s="9"/>
      <c r="AB95" s="9"/>
      <c r="AQ95" s="9">
        <f>K95-'Processed Potentiostat'!$J$3</f>
        <v>58.649997999999997</v>
      </c>
    </row>
    <row r="96" spans="1:43" x14ac:dyDescent="0.3">
      <c r="A96">
        <v>2</v>
      </c>
      <c r="B96">
        <v>0</v>
      </c>
      <c r="C96">
        <v>0</v>
      </c>
      <c r="D96">
        <v>1</v>
      </c>
      <c r="E96" s="9">
        <v>31.0669992151815</v>
      </c>
      <c r="F96" s="9">
        <v>-1.8410655</v>
      </c>
      <c r="G96" s="9">
        <v>-1.8413104</v>
      </c>
      <c r="H96" s="9">
        <v>-5.7479978000000003</v>
      </c>
      <c r="I96" s="9">
        <v>-0.19341717999999999</v>
      </c>
      <c r="J96" s="9">
        <v>39</v>
      </c>
      <c r="K96" s="9">
        <v>58.649997999999997</v>
      </c>
      <c r="L96" s="9">
        <v>1.0583848E-2</v>
      </c>
      <c r="M96" s="9">
        <v>320.33945</v>
      </c>
      <c r="N96" s="9"/>
      <c r="O96" s="9">
        <v>-0.14045531093470201</v>
      </c>
      <c r="P96">
        <v>0</v>
      </c>
      <c r="Q96" s="9">
        <v>62.899997999999997</v>
      </c>
      <c r="R96" s="9">
        <v>0</v>
      </c>
      <c r="S96" s="9">
        <v>19760119.0832619</v>
      </c>
      <c r="T96" s="9">
        <v>-4.3780849473211703E-3</v>
      </c>
      <c r="U96" s="9">
        <v>0.14045531093470201</v>
      </c>
      <c r="V96" s="9">
        <v>0</v>
      </c>
      <c r="W96" s="9">
        <v>0.14045531093470201</v>
      </c>
      <c r="X96" s="9"/>
      <c r="Y96" s="9"/>
      <c r="Z96" s="9"/>
      <c r="AA96" s="9"/>
      <c r="AB96" s="9"/>
      <c r="AQ96" s="9">
        <f>K96-'Processed Potentiostat'!$J$3</f>
        <v>58.649997999999997</v>
      </c>
    </row>
    <row r="97" spans="1:43" x14ac:dyDescent="0.3">
      <c r="A97">
        <v>2</v>
      </c>
      <c r="B97">
        <v>0</v>
      </c>
      <c r="C97">
        <v>0</v>
      </c>
      <c r="D97">
        <v>1</v>
      </c>
      <c r="E97" s="9">
        <v>32.0669991899194</v>
      </c>
      <c r="F97" s="9">
        <v>-1.8410968999999999</v>
      </c>
      <c r="G97" s="9">
        <v>-1.841296</v>
      </c>
      <c r="H97" s="9">
        <v>-5.7470454999999996</v>
      </c>
      <c r="I97" s="9">
        <v>-0.19916534</v>
      </c>
      <c r="J97" s="9">
        <v>39</v>
      </c>
      <c r="K97" s="9">
        <v>58.649997999999997</v>
      </c>
      <c r="L97" s="9">
        <v>1.0582012E-2</v>
      </c>
      <c r="M97" s="9">
        <v>320.39001000000002</v>
      </c>
      <c r="N97" s="9"/>
      <c r="O97" s="9">
        <v>-0.14479435547897501</v>
      </c>
      <c r="P97">
        <v>0</v>
      </c>
      <c r="Q97" s="9">
        <v>62.899997999999997</v>
      </c>
      <c r="R97" s="9">
        <v>0</v>
      </c>
      <c r="S97" s="9">
        <v>20380626.893683001</v>
      </c>
      <c r="T97" s="9">
        <v>-4.3390445442729403E-3</v>
      </c>
      <c r="U97" s="9">
        <v>0.14479435547897501</v>
      </c>
      <c r="V97" s="9">
        <v>0</v>
      </c>
      <c r="W97" s="9">
        <v>0.14479435547897501</v>
      </c>
      <c r="X97" s="9"/>
      <c r="Y97" s="9"/>
      <c r="Z97" s="9"/>
      <c r="AA97" s="9"/>
      <c r="AB97" s="9"/>
      <c r="AQ97" s="9">
        <f>K97-'Processed Potentiostat'!$J$3</f>
        <v>58.649997999999997</v>
      </c>
    </row>
    <row r="98" spans="1:43" x14ac:dyDescent="0.3">
      <c r="A98">
        <v>2</v>
      </c>
      <c r="B98">
        <v>0</v>
      </c>
      <c r="C98">
        <v>0</v>
      </c>
      <c r="D98">
        <v>1</v>
      </c>
      <c r="E98" s="9">
        <v>33.066999164657297</v>
      </c>
      <c r="F98" s="9">
        <v>-1.8409032999999999</v>
      </c>
      <c r="G98" s="9">
        <v>-1.8409705000000001</v>
      </c>
      <c r="H98" s="9">
        <v>-5.7642936999999996</v>
      </c>
      <c r="I98" s="9">
        <v>-0.20493981</v>
      </c>
      <c r="J98" s="9">
        <v>39</v>
      </c>
      <c r="K98" s="9">
        <v>58.649997999999997</v>
      </c>
      <c r="L98" s="9">
        <v>1.0611895E-2</v>
      </c>
      <c r="M98" s="9">
        <v>319.37488000000002</v>
      </c>
      <c r="N98" s="9"/>
      <c r="O98" s="9">
        <v>-0.14909138409587999</v>
      </c>
      <c r="P98">
        <v>0</v>
      </c>
      <c r="Q98" s="9">
        <v>62.899997999999997</v>
      </c>
      <c r="R98" s="9">
        <v>0</v>
      </c>
      <c r="S98" s="9">
        <v>21242187.239275999</v>
      </c>
      <c r="T98" s="9">
        <v>-4.2970286169052001E-3</v>
      </c>
      <c r="U98" s="9">
        <v>0.14909138409587999</v>
      </c>
      <c r="V98" s="9">
        <v>0</v>
      </c>
      <c r="W98" s="9">
        <v>0.14909138409587999</v>
      </c>
      <c r="X98" s="9"/>
      <c r="Y98" s="9"/>
      <c r="Z98" s="9"/>
      <c r="AA98" s="9"/>
      <c r="AB98" s="9"/>
      <c r="AQ98" s="9">
        <f>K98-'Processed Potentiostat'!$J$3</f>
        <v>58.649997999999997</v>
      </c>
    </row>
    <row r="99" spans="1:43" x14ac:dyDescent="0.3">
      <c r="A99">
        <v>2</v>
      </c>
      <c r="B99">
        <v>0</v>
      </c>
      <c r="C99">
        <v>0</v>
      </c>
      <c r="D99">
        <v>1</v>
      </c>
      <c r="E99" s="9">
        <v>34.066999139395101</v>
      </c>
      <c r="F99" s="9">
        <v>-1.8410394999999999</v>
      </c>
      <c r="G99" s="9">
        <v>-1.8413539999999999</v>
      </c>
      <c r="H99" s="9">
        <v>-5.7195562999999998</v>
      </c>
      <c r="I99" s="9">
        <v>-0.21068607</v>
      </c>
      <c r="J99" s="9">
        <v>39</v>
      </c>
      <c r="K99" s="9">
        <v>58.649997999999997</v>
      </c>
      <c r="L99" s="9">
        <v>1.0531728000000001E-2</v>
      </c>
      <c r="M99" s="9">
        <v>321.94</v>
      </c>
      <c r="N99" s="9"/>
      <c r="O99" s="9">
        <v>-0.153315624717765</v>
      </c>
      <c r="P99">
        <v>0</v>
      </c>
      <c r="Q99" s="9">
        <v>62.899997999999997</v>
      </c>
      <c r="R99" s="9">
        <v>0</v>
      </c>
      <c r="S99" s="9">
        <v>21445304.166879501</v>
      </c>
      <c r="T99" s="9">
        <v>-4.2242406218846703E-3</v>
      </c>
      <c r="U99" s="9">
        <v>0.153315624717765</v>
      </c>
      <c r="V99" s="9">
        <v>0</v>
      </c>
      <c r="W99" s="9">
        <v>0.153315624717765</v>
      </c>
      <c r="X99" s="9"/>
      <c r="Y99" s="9"/>
      <c r="Z99" s="9"/>
      <c r="AA99" s="9"/>
      <c r="AB99" s="9"/>
      <c r="AQ99" s="9">
        <f>K99-'Processed Potentiostat'!$J$3</f>
        <v>58.649997999999997</v>
      </c>
    </row>
    <row r="100" spans="1:43" x14ac:dyDescent="0.3">
      <c r="A100">
        <v>2</v>
      </c>
      <c r="B100">
        <v>0</v>
      </c>
      <c r="C100">
        <v>0</v>
      </c>
      <c r="D100">
        <v>1</v>
      </c>
      <c r="E100" s="9">
        <v>35.066999114132997</v>
      </c>
      <c r="F100" s="9">
        <v>-1.8411641999999999</v>
      </c>
      <c r="G100" s="9">
        <v>-1.8406707</v>
      </c>
      <c r="H100" s="9">
        <v>-5.7116360999999998</v>
      </c>
      <c r="I100" s="9">
        <v>-0.21641774</v>
      </c>
      <c r="J100" s="9">
        <v>39</v>
      </c>
      <c r="K100" s="9">
        <v>58.649997999999997</v>
      </c>
      <c r="L100" s="9">
        <v>1.0513241E-2</v>
      </c>
      <c r="M100" s="9">
        <v>322.26682</v>
      </c>
      <c r="N100" s="9"/>
      <c r="O100" s="9">
        <v>-0.15749295419343301</v>
      </c>
      <c r="P100">
        <v>0</v>
      </c>
      <c r="Q100" s="9">
        <v>62.899997999999997</v>
      </c>
      <c r="R100" s="9">
        <v>0</v>
      </c>
      <c r="S100" s="9">
        <v>21818602.012828398</v>
      </c>
      <c r="T100" s="9">
        <v>-4.1773294756677296E-3</v>
      </c>
      <c r="U100" s="9">
        <v>0.15749295419343301</v>
      </c>
      <c r="V100" s="9">
        <v>0</v>
      </c>
      <c r="W100" s="9">
        <v>0.15749295419343301</v>
      </c>
      <c r="X100" s="9"/>
      <c r="Y100" s="9"/>
      <c r="Z100" s="9"/>
      <c r="AA100" s="9"/>
      <c r="AB100" s="9"/>
      <c r="AQ100" s="9">
        <f>K100-'Processed Potentiostat'!$J$3</f>
        <v>58.649997999999997</v>
      </c>
    </row>
    <row r="101" spans="1:43" x14ac:dyDescent="0.3">
      <c r="A101">
        <v>2</v>
      </c>
      <c r="B101">
        <v>0</v>
      </c>
      <c r="C101">
        <v>0</v>
      </c>
      <c r="D101">
        <v>1</v>
      </c>
      <c r="E101" s="9">
        <v>36.066999088870901</v>
      </c>
      <c r="F101" s="9">
        <v>-1.8409108000000001</v>
      </c>
      <c r="G101" s="9">
        <v>-1.8410154999999999</v>
      </c>
      <c r="H101" s="9">
        <v>-5.6527738999999997</v>
      </c>
      <c r="I101" s="9">
        <v>-0.22211998999999999</v>
      </c>
      <c r="J101" s="9">
        <v>39</v>
      </c>
      <c r="K101" s="9">
        <v>58.649997999999997</v>
      </c>
      <c r="L101" s="9">
        <v>1.0406844E-2</v>
      </c>
      <c r="M101" s="9">
        <v>325.68356</v>
      </c>
      <c r="N101" s="9"/>
      <c r="O101" s="9">
        <v>-0.16165903548007499</v>
      </c>
      <c r="P101">
        <v>0</v>
      </c>
      <c r="Q101" s="9">
        <v>62.899997999999997</v>
      </c>
      <c r="R101" s="9">
        <v>0</v>
      </c>
      <c r="S101" s="9">
        <v>22963458.3994129</v>
      </c>
      <c r="T101" s="9">
        <v>-4.1660812866422797E-3</v>
      </c>
      <c r="U101" s="9">
        <v>0.16165903548007499</v>
      </c>
      <c r="V101" s="9">
        <v>0</v>
      </c>
      <c r="W101" s="9">
        <v>0.16165903548007499</v>
      </c>
      <c r="X101" s="9"/>
      <c r="Y101" s="9"/>
      <c r="Z101" s="9"/>
      <c r="AA101" s="9"/>
      <c r="AB101" s="9"/>
      <c r="AQ101" s="9">
        <f>K101-'Processed Potentiostat'!$J$3</f>
        <v>58.649997999999997</v>
      </c>
    </row>
    <row r="102" spans="1:43" x14ac:dyDescent="0.3">
      <c r="A102">
        <v>2</v>
      </c>
      <c r="B102">
        <v>0</v>
      </c>
      <c r="C102">
        <v>0</v>
      </c>
      <c r="D102">
        <v>1</v>
      </c>
      <c r="E102" s="9">
        <v>37.066999063608797</v>
      </c>
      <c r="F102" s="9">
        <v>-1.8409457</v>
      </c>
      <c r="G102" s="9">
        <v>-1.8406104999999999</v>
      </c>
      <c r="H102" s="9">
        <v>-5.6823955000000002</v>
      </c>
      <c r="I102" s="9">
        <v>-0.22780064</v>
      </c>
      <c r="J102" s="9">
        <v>39</v>
      </c>
      <c r="K102" s="9">
        <v>58.649997999999997</v>
      </c>
      <c r="L102" s="9">
        <v>1.0459077000000001E-2</v>
      </c>
      <c r="M102" s="9">
        <v>323.91455000000002</v>
      </c>
      <c r="N102" s="9"/>
      <c r="O102" s="9">
        <v>-0.16573498117430999</v>
      </c>
      <c r="P102">
        <v>0</v>
      </c>
      <c r="Q102" s="9">
        <v>62.899997999999997</v>
      </c>
      <c r="R102" s="9">
        <v>0</v>
      </c>
      <c r="S102" s="9">
        <v>23375642.021975301</v>
      </c>
      <c r="T102" s="9">
        <v>-4.0759456942346299E-3</v>
      </c>
      <c r="U102" s="9">
        <v>0.16573498117430999</v>
      </c>
      <c r="V102" s="9">
        <v>0</v>
      </c>
      <c r="W102" s="9">
        <v>0.16573498117430999</v>
      </c>
      <c r="X102" s="9"/>
      <c r="Y102" s="9"/>
      <c r="Z102" s="9"/>
      <c r="AA102" s="9"/>
      <c r="AB102" s="9"/>
      <c r="AQ102" s="9">
        <f>K102-'Processed Potentiostat'!$J$3</f>
        <v>58.649997999999997</v>
      </c>
    </row>
    <row r="103" spans="1:43" x14ac:dyDescent="0.3">
      <c r="A103">
        <v>2</v>
      </c>
      <c r="B103">
        <v>0</v>
      </c>
      <c r="C103">
        <v>0</v>
      </c>
      <c r="D103">
        <v>1</v>
      </c>
      <c r="E103" s="9">
        <v>38.066999038346601</v>
      </c>
      <c r="F103" s="9">
        <v>-1.8409084</v>
      </c>
      <c r="G103" s="9">
        <v>-1.8405684</v>
      </c>
      <c r="H103" s="9">
        <v>-5.7312832</v>
      </c>
      <c r="I103" s="9">
        <v>-0.23351541000000001</v>
      </c>
      <c r="J103" s="9">
        <v>39</v>
      </c>
      <c r="K103" s="9">
        <v>58.649997999999997</v>
      </c>
      <c r="L103" s="9">
        <v>1.0548818999999999E-2</v>
      </c>
      <c r="M103" s="9">
        <v>321.14422999999999</v>
      </c>
      <c r="N103" s="9"/>
      <c r="O103" s="9">
        <v>-0.16980019786654499</v>
      </c>
      <c r="P103">
        <v>0</v>
      </c>
      <c r="Q103" s="9">
        <v>62.899997999999997</v>
      </c>
      <c r="R103" s="9">
        <v>0</v>
      </c>
      <c r="S103" s="9">
        <v>24472022.9535098</v>
      </c>
      <c r="T103" s="9">
        <v>-4.0652166922357496E-3</v>
      </c>
      <c r="U103" s="9">
        <v>0.16980019786654499</v>
      </c>
      <c r="V103" s="9">
        <v>0</v>
      </c>
      <c r="W103" s="9">
        <v>0.16980019786654499</v>
      </c>
      <c r="X103" s="9"/>
      <c r="Y103" s="9"/>
      <c r="Z103" s="9"/>
      <c r="AA103" s="9"/>
      <c r="AB103" s="9"/>
      <c r="AQ103" s="9">
        <f>K103-'Processed Potentiostat'!$J$3</f>
        <v>58.649997999999997</v>
      </c>
    </row>
    <row r="104" spans="1:43" x14ac:dyDescent="0.3">
      <c r="A104">
        <v>2</v>
      </c>
      <c r="B104">
        <v>0</v>
      </c>
      <c r="C104">
        <v>0</v>
      </c>
      <c r="D104">
        <v>1</v>
      </c>
      <c r="E104" s="9">
        <v>39.066999013084498</v>
      </c>
      <c r="F104" s="9">
        <v>-1.8408891999999999</v>
      </c>
      <c r="G104" s="9">
        <v>-1.8404539</v>
      </c>
      <c r="H104" s="9">
        <v>-5.7073340000000004</v>
      </c>
      <c r="I104" s="9">
        <v>-0.23923379</v>
      </c>
      <c r="J104" s="9">
        <v>39</v>
      </c>
      <c r="K104" s="9">
        <v>58.649997999999997</v>
      </c>
      <c r="L104" s="9">
        <v>1.0504085E-2</v>
      </c>
      <c r="M104" s="9">
        <v>322.47174000000001</v>
      </c>
      <c r="N104" s="9"/>
      <c r="O104" s="9">
        <v>-0.17382992990001001</v>
      </c>
      <c r="P104">
        <v>0</v>
      </c>
      <c r="Q104" s="9">
        <v>62.899997999999997</v>
      </c>
      <c r="R104" s="9">
        <v>0</v>
      </c>
      <c r="S104" s="9">
        <v>24316357.0367059</v>
      </c>
      <c r="T104" s="9">
        <v>-4.0297320334646202E-3</v>
      </c>
      <c r="U104" s="9">
        <v>0.17382992990001001</v>
      </c>
      <c r="V104" s="9">
        <v>0</v>
      </c>
      <c r="W104" s="9">
        <v>0.17382992990001001</v>
      </c>
      <c r="X104" s="9"/>
      <c r="Y104" s="9"/>
      <c r="Z104" s="9"/>
      <c r="AA104" s="9"/>
      <c r="AB104" s="9"/>
      <c r="AQ104" s="9">
        <f>K104-'Processed Potentiostat'!$J$3</f>
        <v>58.649997999999997</v>
      </c>
    </row>
    <row r="105" spans="1:43" x14ac:dyDescent="0.3">
      <c r="A105">
        <v>2</v>
      </c>
      <c r="B105">
        <v>0</v>
      </c>
      <c r="C105">
        <v>0</v>
      </c>
      <c r="D105">
        <v>1</v>
      </c>
      <c r="E105" s="9">
        <v>40.066998987822402</v>
      </c>
      <c r="F105" s="9">
        <v>-1.8411124999999999</v>
      </c>
      <c r="G105" s="9">
        <v>-1.8407686999999999</v>
      </c>
      <c r="H105" s="9">
        <v>-5.7044028999999998</v>
      </c>
      <c r="I105" s="9">
        <v>-0.24495786</v>
      </c>
      <c r="J105" s="9">
        <v>39</v>
      </c>
      <c r="K105" s="9">
        <v>58.649997999999997</v>
      </c>
      <c r="L105" s="9">
        <v>1.0500486E-2</v>
      </c>
      <c r="M105" s="9">
        <v>322.69263000000001</v>
      </c>
      <c r="N105" s="9"/>
      <c r="O105" s="9">
        <v>-0.17779157699060399</v>
      </c>
      <c r="P105">
        <v>0</v>
      </c>
      <c r="Q105" s="9">
        <v>62.899997999999997</v>
      </c>
      <c r="R105" s="9">
        <v>0</v>
      </c>
      <c r="S105" s="9">
        <v>25078123.095590699</v>
      </c>
      <c r="T105" s="9">
        <v>-3.9616470905939798E-3</v>
      </c>
      <c r="U105" s="9">
        <v>0.17779157699060399</v>
      </c>
      <c r="V105" s="9">
        <v>0</v>
      </c>
      <c r="W105" s="9">
        <v>0.17779157699060399</v>
      </c>
      <c r="X105" s="9"/>
      <c r="Y105" s="9"/>
      <c r="Z105" s="9"/>
      <c r="AA105" s="9"/>
      <c r="AB105" s="9"/>
      <c r="AQ105" s="9">
        <f>K105-'Processed Potentiostat'!$J$3</f>
        <v>58.649997999999997</v>
      </c>
    </row>
    <row r="106" spans="1:43" x14ac:dyDescent="0.3">
      <c r="A106">
        <v>2</v>
      </c>
      <c r="B106">
        <v>0</v>
      </c>
      <c r="C106">
        <v>0</v>
      </c>
      <c r="D106">
        <v>1</v>
      </c>
      <c r="E106" s="9">
        <v>41.066998962560298</v>
      </c>
      <c r="F106" s="9">
        <v>-1.8411535000000001</v>
      </c>
      <c r="G106" s="9">
        <v>-1.841261</v>
      </c>
      <c r="H106" s="9">
        <v>-5.6841850000000003</v>
      </c>
      <c r="I106" s="9">
        <v>-0.25066069000000002</v>
      </c>
      <c r="J106" s="9">
        <v>39</v>
      </c>
      <c r="K106" s="9">
        <v>58.649997999999997</v>
      </c>
      <c r="L106" s="9">
        <v>1.0466068E-2</v>
      </c>
      <c r="M106" s="9">
        <v>323.92700000000002</v>
      </c>
      <c r="N106" s="9"/>
      <c r="O106" s="9">
        <v>-0.181707272588888</v>
      </c>
      <c r="P106">
        <v>0</v>
      </c>
      <c r="Q106" s="9">
        <v>62.899997999999997</v>
      </c>
      <c r="R106" s="9">
        <v>0</v>
      </c>
      <c r="S106" s="9">
        <v>25911838.2110411</v>
      </c>
      <c r="T106" s="9">
        <v>-3.9156955982843902E-3</v>
      </c>
      <c r="U106" s="9">
        <v>0.181707272588888</v>
      </c>
      <c r="V106" s="9">
        <v>0</v>
      </c>
      <c r="W106" s="9">
        <v>0.181707272588888</v>
      </c>
      <c r="X106" s="9"/>
      <c r="Y106" s="9"/>
      <c r="Z106" s="9"/>
      <c r="AA106" s="9"/>
      <c r="AB106" s="9"/>
      <c r="AQ106" s="9">
        <f>K106-'Processed Potentiostat'!$J$3</f>
        <v>58.649997999999997</v>
      </c>
    </row>
    <row r="107" spans="1:43" x14ac:dyDescent="0.3">
      <c r="A107">
        <v>2</v>
      </c>
      <c r="B107">
        <v>0</v>
      </c>
      <c r="C107">
        <v>0</v>
      </c>
      <c r="D107">
        <v>1</v>
      </c>
      <c r="E107" s="9">
        <v>42.066998937298102</v>
      </c>
      <c r="F107" s="9">
        <v>-1.8408709999999999</v>
      </c>
      <c r="G107" s="9">
        <v>-1.8402457999999999</v>
      </c>
      <c r="H107" s="9">
        <v>-5.7032598999999999</v>
      </c>
      <c r="I107" s="9">
        <v>-0.25635773000000001</v>
      </c>
      <c r="J107" s="9">
        <v>39</v>
      </c>
      <c r="K107" s="9">
        <v>58.649997999999997</v>
      </c>
      <c r="L107" s="9">
        <v>1.04954E-2</v>
      </c>
      <c r="M107" s="9">
        <v>322.66561999999999</v>
      </c>
      <c r="N107" s="9"/>
      <c r="O107" s="9">
        <v>-0.18559661802636199</v>
      </c>
      <c r="P107">
        <v>0</v>
      </c>
      <c r="Q107" s="9">
        <v>62.899997999999997</v>
      </c>
      <c r="R107" s="9">
        <v>0</v>
      </c>
      <c r="S107" s="9">
        <v>26472592.310180299</v>
      </c>
      <c r="T107" s="9">
        <v>-3.8893454374737098E-3</v>
      </c>
      <c r="U107" s="9">
        <v>0.18559661802636199</v>
      </c>
      <c r="V107" s="9">
        <v>0</v>
      </c>
      <c r="W107" s="9">
        <v>0.18559661802636199</v>
      </c>
      <c r="X107" s="9"/>
      <c r="Y107" s="9"/>
      <c r="Z107" s="9"/>
      <c r="AA107" s="9"/>
      <c r="AB107" s="9"/>
      <c r="AQ107" s="9">
        <f>K107-'Processed Potentiostat'!$J$3</f>
        <v>58.649997999999997</v>
      </c>
    </row>
    <row r="108" spans="1:43" x14ac:dyDescent="0.3">
      <c r="A108">
        <v>2</v>
      </c>
      <c r="B108">
        <v>0</v>
      </c>
      <c r="C108">
        <v>0</v>
      </c>
      <c r="D108">
        <v>1</v>
      </c>
      <c r="E108" s="9">
        <v>43.066998912035999</v>
      </c>
      <c r="F108" s="9">
        <v>-1.8410271</v>
      </c>
      <c r="G108" s="9">
        <v>-1.8408035</v>
      </c>
      <c r="H108" s="9">
        <v>-5.6906575999999998</v>
      </c>
      <c r="I108" s="9">
        <v>-0.26206248999999998</v>
      </c>
      <c r="J108" s="9">
        <v>39</v>
      </c>
      <c r="K108" s="9">
        <v>58.649997999999997</v>
      </c>
      <c r="L108" s="9">
        <v>1.0475382E-2</v>
      </c>
      <c r="M108" s="9">
        <v>323.47818000000001</v>
      </c>
      <c r="N108" s="9"/>
      <c r="O108" s="9">
        <v>-0.18945613182422799</v>
      </c>
      <c r="P108">
        <v>0</v>
      </c>
      <c r="Q108" s="9">
        <v>62.899997999999997</v>
      </c>
      <c r="R108" s="9">
        <v>0</v>
      </c>
      <c r="S108" s="9">
        <v>26485434.696098499</v>
      </c>
      <c r="T108" s="9">
        <v>-3.8595137978659701E-3</v>
      </c>
      <c r="U108" s="9">
        <v>0.18945613182422799</v>
      </c>
      <c r="V108" s="9">
        <v>0</v>
      </c>
      <c r="W108" s="9">
        <v>0.18945613182422799</v>
      </c>
      <c r="X108" s="9"/>
      <c r="Y108" s="9"/>
      <c r="Z108" s="9"/>
      <c r="AA108" s="9"/>
      <c r="AB108" s="9"/>
      <c r="AQ108" s="9">
        <f>K108-'Processed Potentiostat'!$J$3</f>
        <v>58.649997999999997</v>
      </c>
    </row>
    <row r="109" spans="1:43" x14ac:dyDescent="0.3">
      <c r="A109">
        <v>2</v>
      </c>
      <c r="B109">
        <v>0</v>
      </c>
      <c r="C109">
        <v>0</v>
      </c>
      <c r="D109">
        <v>1</v>
      </c>
      <c r="E109" s="9">
        <v>44.066998886773902</v>
      </c>
      <c r="F109" s="9">
        <v>-1.8410603999999999</v>
      </c>
      <c r="G109" s="9">
        <v>-1.8409829</v>
      </c>
      <c r="H109" s="9">
        <v>-5.7310162</v>
      </c>
      <c r="I109" s="9">
        <v>-0.26775791999999998</v>
      </c>
      <c r="J109" s="9">
        <v>39</v>
      </c>
      <c r="K109" s="9">
        <v>58.649997999999997</v>
      </c>
      <c r="L109" s="9">
        <v>1.0550703E-2</v>
      </c>
      <c r="M109" s="9">
        <v>321.23151000000001</v>
      </c>
      <c r="N109" s="9"/>
      <c r="O109" s="9">
        <v>-0.19328311198223899</v>
      </c>
      <c r="P109">
        <v>0</v>
      </c>
      <c r="Q109" s="9">
        <v>62.899997999999997</v>
      </c>
      <c r="R109" s="9">
        <v>0</v>
      </c>
      <c r="S109" s="9">
        <v>27337572.871009801</v>
      </c>
      <c r="T109" s="9">
        <v>-3.82698015801114E-3</v>
      </c>
      <c r="U109" s="9">
        <v>0.19328311198223899</v>
      </c>
      <c r="V109" s="9">
        <v>0</v>
      </c>
      <c r="W109" s="9">
        <v>0.19328311198223899</v>
      </c>
      <c r="X109" s="9"/>
      <c r="Y109" s="9"/>
      <c r="Z109" s="9"/>
      <c r="AA109" s="9"/>
      <c r="AB109" s="9"/>
      <c r="AQ109" s="9">
        <f>K109-'Processed Potentiostat'!$J$3</f>
        <v>58.649997999999997</v>
      </c>
    </row>
    <row r="110" spans="1:43" x14ac:dyDescent="0.3">
      <c r="A110">
        <v>2</v>
      </c>
      <c r="B110">
        <v>0</v>
      </c>
      <c r="C110">
        <v>0</v>
      </c>
      <c r="D110">
        <v>1</v>
      </c>
      <c r="E110" s="9">
        <v>45.066998861511799</v>
      </c>
      <c r="F110" s="9">
        <v>-1.8410089999999999</v>
      </c>
      <c r="G110" s="9">
        <v>-1.8413283</v>
      </c>
      <c r="H110" s="9">
        <v>-5.7370324000000004</v>
      </c>
      <c r="I110" s="9">
        <v>-0.27348616999999997</v>
      </c>
      <c r="J110" s="9">
        <v>39</v>
      </c>
      <c r="K110" s="9">
        <v>58.649997999999997</v>
      </c>
      <c r="L110" s="9">
        <v>1.056376E-2</v>
      </c>
      <c r="M110" s="9">
        <v>320.95483000000002</v>
      </c>
      <c r="N110" s="9"/>
      <c r="O110" s="9">
        <v>-0.19710430765188999</v>
      </c>
      <c r="P110">
        <v>0</v>
      </c>
      <c r="Q110" s="9">
        <v>62.899997999999997</v>
      </c>
      <c r="R110" s="9">
        <v>0</v>
      </c>
      <c r="S110" s="9">
        <v>28239637.438140199</v>
      </c>
      <c r="T110" s="9">
        <v>-3.8211956696510199E-3</v>
      </c>
      <c r="U110" s="9">
        <v>0.19710430765188999</v>
      </c>
      <c r="V110" s="9">
        <v>0</v>
      </c>
      <c r="W110" s="9">
        <v>0.19710430765188999</v>
      </c>
      <c r="X110" s="9"/>
      <c r="Y110" s="9"/>
      <c r="Z110" s="9"/>
      <c r="AA110" s="9"/>
      <c r="AB110" s="9"/>
      <c r="AQ110" s="9">
        <f>K110-'Processed Potentiostat'!$J$3</f>
        <v>58.649997999999997</v>
      </c>
    </row>
    <row r="111" spans="1:43" x14ac:dyDescent="0.3">
      <c r="A111">
        <v>2</v>
      </c>
      <c r="B111">
        <v>0</v>
      </c>
      <c r="C111">
        <v>0</v>
      </c>
      <c r="D111">
        <v>1</v>
      </c>
      <c r="E111" s="9">
        <v>46.066998836249702</v>
      </c>
      <c r="F111" s="9">
        <v>-1.8411392</v>
      </c>
      <c r="G111" s="9">
        <v>-1.8409489000000001</v>
      </c>
      <c r="H111" s="9">
        <v>-5.7450275</v>
      </c>
      <c r="I111" s="9">
        <v>-0.27920127</v>
      </c>
      <c r="J111" s="9">
        <v>39</v>
      </c>
      <c r="K111" s="9">
        <v>58.649997999999997</v>
      </c>
      <c r="L111" s="9">
        <v>1.0576301999999999E-2</v>
      </c>
      <c r="M111" s="9">
        <v>320.44213999999999</v>
      </c>
      <c r="N111" s="9"/>
      <c r="O111" s="9">
        <v>-0.19992339385572999</v>
      </c>
      <c r="P111">
        <v>0</v>
      </c>
      <c r="Q111" s="9">
        <v>62.899997999999997</v>
      </c>
      <c r="R111" s="9">
        <v>0</v>
      </c>
      <c r="S111" s="9">
        <v>27283502.112221599</v>
      </c>
      <c r="T111" s="9">
        <v>-2.8190862038400201E-3</v>
      </c>
      <c r="U111" s="9">
        <v>0.19992339385572999</v>
      </c>
      <c r="V111" s="9">
        <v>0</v>
      </c>
      <c r="W111" s="9">
        <v>0.19992339385572999</v>
      </c>
      <c r="X111" s="9"/>
      <c r="Y111" s="9"/>
      <c r="Z111" s="9"/>
      <c r="AA111" s="9"/>
      <c r="AB111" s="9"/>
      <c r="AQ111" s="9">
        <f>K111-'Processed Potentiostat'!$J$3</f>
        <v>58.649997999999997</v>
      </c>
    </row>
    <row r="112" spans="1:43" x14ac:dyDescent="0.3">
      <c r="A112">
        <v>2</v>
      </c>
      <c r="B112">
        <v>0</v>
      </c>
      <c r="C112">
        <v>0</v>
      </c>
      <c r="D112">
        <v>1</v>
      </c>
      <c r="E112" s="9">
        <v>47.066998810987499</v>
      </c>
      <c r="F112" s="9">
        <v>-1.8409363999999999</v>
      </c>
      <c r="G112" s="9">
        <v>-1.8412558999999999</v>
      </c>
      <c r="H112" s="9">
        <v>-5.7146062999999998</v>
      </c>
      <c r="I112" s="9">
        <v>-0.28490894999999999</v>
      </c>
      <c r="J112" s="9">
        <v>39</v>
      </c>
      <c r="K112" s="9">
        <v>58.649997999999997</v>
      </c>
      <c r="L112" s="9">
        <v>1.0522053E-2</v>
      </c>
      <c r="M112" s="9">
        <v>322.20172000000002</v>
      </c>
      <c r="N112" s="9"/>
      <c r="O112" s="9">
        <v>-0.20575976299868601</v>
      </c>
      <c r="P112">
        <v>0</v>
      </c>
      <c r="Q112" s="9">
        <v>62.899997999999997</v>
      </c>
      <c r="R112" s="9">
        <v>0</v>
      </c>
      <c r="S112" s="9">
        <v>29598948.122421101</v>
      </c>
      <c r="T112" s="9">
        <v>-5.8363691429562103E-3</v>
      </c>
      <c r="U112" s="9">
        <v>0.20575976299868601</v>
      </c>
      <c r="V112" s="9">
        <v>0</v>
      </c>
      <c r="W112" s="9">
        <v>0.20575976299868601</v>
      </c>
      <c r="X112" s="9"/>
      <c r="Y112" s="9"/>
      <c r="Z112" s="9"/>
      <c r="AA112" s="9"/>
      <c r="AB112" s="9"/>
      <c r="AQ112" s="9">
        <f>K112-'Processed Potentiostat'!$J$3</f>
        <v>58.649997999999997</v>
      </c>
    </row>
    <row r="113" spans="1:43" x14ac:dyDescent="0.3">
      <c r="A113">
        <v>2</v>
      </c>
      <c r="B113">
        <v>0</v>
      </c>
      <c r="C113">
        <v>0</v>
      </c>
      <c r="D113">
        <v>1</v>
      </c>
      <c r="E113" s="9">
        <v>48.066998785725403</v>
      </c>
      <c r="F113" s="9">
        <v>-1.8408412000000001</v>
      </c>
      <c r="G113" s="9">
        <v>-1.8407884999999999</v>
      </c>
      <c r="H113" s="9">
        <v>-5.7664255999999998</v>
      </c>
      <c r="I113" s="9">
        <v>-0.29061948999999998</v>
      </c>
      <c r="J113" s="9">
        <v>39</v>
      </c>
      <c r="K113" s="9">
        <v>58.649997999999997</v>
      </c>
      <c r="L113" s="9">
        <v>1.0614770000000001E-2</v>
      </c>
      <c r="M113" s="9">
        <v>319.22521999999998</v>
      </c>
      <c r="N113" s="9"/>
      <c r="O113" s="9">
        <v>-0.211440681246121</v>
      </c>
      <c r="P113">
        <v>0</v>
      </c>
      <c r="Q113" s="9">
        <v>62.899997999999997</v>
      </c>
      <c r="R113" s="9">
        <v>0</v>
      </c>
      <c r="S113" s="9">
        <v>30287754.848027401</v>
      </c>
      <c r="T113" s="9">
        <v>-5.6809182474348296E-3</v>
      </c>
      <c r="U113" s="9">
        <v>0.211440681246121</v>
      </c>
      <c r="V113" s="9">
        <v>0</v>
      </c>
      <c r="W113" s="9">
        <v>0.211440681246121</v>
      </c>
      <c r="X113" s="9"/>
      <c r="Y113" s="9"/>
      <c r="Z113" s="9"/>
      <c r="AA113" s="9"/>
      <c r="AB113" s="9"/>
      <c r="AQ113" s="9">
        <f>K113-'Processed Potentiostat'!$J$3</f>
        <v>58.649997999999997</v>
      </c>
    </row>
    <row r="114" spans="1:43" x14ac:dyDescent="0.3">
      <c r="A114">
        <v>2</v>
      </c>
      <c r="B114">
        <v>0</v>
      </c>
      <c r="C114">
        <v>0</v>
      </c>
      <c r="D114">
        <v>1</v>
      </c>
      <c r="E114" s="9">
        <v>49.066998760463299</v>
      </c>
      <c r="F114" s="9">
        <v>-1.8411381</v>
      </c>
      <c r="G114" s="9">
        <v>-1.8410291999999999</v>
      </c>
      <c r="H114" s="9">
        <v>-6.0963392000000001</v>
      </c>
      <c r="I114" s="9">
        <v>-0.29644715999999999</v>
      </c>
      <c r="J114" s="9">
        <v>39</v>
      </c>
      <c r="K114" s="9">
        <v>58.649997999999997</v>
      </c>
      <c r="L114" s="9">
        <v>1.1223538999999999E-2</v>
      </c>
      <c r="M114" s="9">
        <v>301.98928999999998</v>
      </c>
      <c r="N114" s="9"/>
      <c r="O114" s="9">
        <v>-0.21715270486609101</v>
      </c>
      <c r="P114">
        <v>0</v>
      </c>
      <c r="Q114" s="9">
        <v>62.899997999999997</v>
      </c>
      <c r="R114" s="9">
        <v>0</v>
      </c>
      <c r="S114" s="9">
        <v>30285416.551476199</v>
      </c>
      <c r="T114" s="9">
        <v>-5.7120236199696903E-3</v>
      </c>
      <c r="U114" s="9">
        <v>0.21715270486609101</v>
      </c>
      <c r="V114" s="9">
        <v>0</v>
      </c>
      <c r="W114" s="9">
        <v>0.21715270486609101</v>
      </c>
      <c r="X114" s="9"/>
      <c r="Y114" s="9"/>
      <c r="Z114" s="9"/>
      <c r="AA114" s="9"/>
      <c r="AB114" s="9"/>
      <c r="AQ114" s="9">
        <f>K114-'Processed Potentiostat'!$J$3</f>
        <v>58.649997999999997</v>
      </c>
    </row>
    <row r="115" spans="1:43" x14ac:dyDescent="0.3">
      <c r="A115">
        <v>2</v>
      </c>
      <c r="B115">
        <v>0</v>
      </c>
      <c r="C115">
        <v>0</v>
      </c>
      <c r="D115">
        <v>1</v>
      </c>
      <c r="E115" s="9">
        <v>50.066998735201203</v>
      </c>
      <c r="F115" s="9">
        <v>-1.8409276999999999</v>
      </c>
      <c r="G115" s="9">
        <v>-1.8409405999999999</v>
      </c>
      <c r="H115" s="9">
        <v>-6.7520541999999999</v>
      </c>
      <c r="I115" s="9">
        <v>-0.30316093999999999</v>
      </c>
      <c r="J115" s="9">
        <v>39</v>
      </c>
      <c r="K115" s="9">
        <v>58.649997999999997</v>
      </c>
      <c r="L115" s="9">
        <v>1.2430131000000001E-2</v>
      </c>
      <c r="M115" s="9">
        <v>272.64895999999999</v>
      </c>
      <c r="N115" s="9"/>
      <c r="O115" s="9">
        <v>-0.222727292010201</v>
      </c>
      <c r="P115">
        <v>0</v>
      </c>
      <c r="Q115" s="9">
        <v>62.899997999999997</v>
      </c>
      <c r="R115" s="9">
        <v>0</v>
      </c>
      <c r="S115" s="9">
        <v>31691343.2350812</v>
      </c>
      <c r="T115" s="9">
        <v>-5.5745871441099304E-3</v>
      </c>
      <c r="U115" s="9">
        <v>0.222727292010201</v>
      </c>
      <c r="V115" s="9">
        <v>0</v>
      </c>
      <c r="W115" s="9">
        <v>0.222727292010201</v>
      </c>
      <c r="X115" s="9"/>
      <c r="Y115" s="9"/>
      <c r="Z115" s="9"/>
      <c r="AA115" s="9"/>
      <c r="AB115" s="9"/>
      <c r="AQ115" s="9">
        <f>K115-'Processed Potentiostat'!$J$3</f>
        <v>58.649997999999997</v>
      </c>
    </row>
    <row r="116" spans="1:43" x14ac:dyDescent="0.3">
      <c r="A116">
        <v>2</v>
      </c>
      <c r="B116">
        <v>0</v>
      </c>
      <c r="C116">
        <v>0</v>
      </c>
      <c r="D116">
        <v>1</v>
      </c>
      <c r="E116" s="9">
        <v>51.066998709939</v>
      </c>
      <c r="F116" s="9">
        <v>-1.8409169000000001</v>
      </c>
      <c r="G116" s="9">
        <v>-1.8410880999999999</v>
      </c>
      <c r="H116" s="9">
        <v>-6.6764387999999997</v>
      </c>
      <c r="I116" s="9">
        <v>-0.30985977999999997</v>
      </c>
      <c r="J116" s="9">
        <v>39</v>
      </c>
      <c r="K116" s="9">
        <v>58.649997999999997</v>
      </c>
      <c r="L116" s="9">
        <v>1.2291912E-2</v>
      </c>
      <c r="M116" s="9">
        <v>275.75900000000001</v>
      </c>
      <c r="N116" s="9"/>
      <c r="O116" s="9">
        <v>-0.22816036590660899</v>
      </c>
      <c r="P116">
        <v>0</v>
      </c>
      <c r="Q116" s="9">
        <v>62.899997999999997</v>
      </c>
      <c r="R116" s="9">
        <v>0</v>
      </c>
      <c r="S116" s="9">
        <v>32984883.597192701</v>
      </c>
      <c r="T116" s="9">
        <v>-5.4330738964080598E-3</v>
      </c>
      <c r="U116" s="9">
        <v>0.22816036590660899</v>
      </c>
      <c r="V116" s="9">
        <v>0</v>
      </c>
      <c r="W116" s="9">
        <v>0.22816036590660899</v>
      </c>
      <c r="X116" s="9"/>
      <c r="Y116" s="9"/>
      <c r="Z116" s="9"/>
      <c r="AA116" s="9"/>
      <c r="AB116" s="9"/>
      <c r="AQ116" s="9">
        <f>K116-'Processed Potentiostat'!$J$3</f>
        <v>58.649997999999997</v>
      </c>
    </row>
    <row r="117" spans="1:43" x14ac:dyDescent="0.3">
      <c r="A117">
        <v>2</v>
      </c>
      <c r="B117">
        <v>0</v>
      </c>
      <c r="C117">
        <v>0</v>
      </c>
      <c r="D117">
        <v>1</v>
      </c>
      <c r="E117" s="9">
        <v>52.066998684676904</v>
      </c>
      <c r="F117" s="9">
        <v>-1.8409863</v>
      </c>
      <c r="G117" s="9">
        <v>-1.8409564</v>
      </c>
      <c r="H117" s="9">
        <v>-6.5512880999999998</v>
      </c>
      <c r="I117" s="9">
        <v>-0.31646109</v>
      </c>
      <c r="J117" s="9">
        <v>39</v>
      </c>
      <c r="K117" s="9">
        <v>58.649997999999997</v>
      </c>
      <c r="L117" s="9">
        <v>1.2060636E-2</v>
      </c>
      <c r="M117" s="9">
        <v>281.00680999999997</v>
      </c>
      <c r="N117" s="9"/>
      <c r="O117" s="9">
        <v>-0.23352578126494</v>
      </c>
      <c r="P117">
        <v>0</v>
      </c>
      <c r="Q117" s="9">
        <v>62.899997999999997</v>
      </c>
      <c r="R117" s="9">
        <v>0</v>
      </c>
      <c r="S117" s="9">
        <v>32641865.747729398</v>
      </c>
      <c r="T117" s="9">
        <v>-5.3654153583314601E-3</v>
      </c>
      <c r="U117" s="9">
        <v>0.23352578126494</v>
      </c>
      <c r="V117" s="9">
        <v>0</v>
      </c>
      <c r="W117" s="9">
        <v>0.23352578126494</v>
      </c>
      <c r="X117" s="9"/>
      <c r="Y117" s="9"/>
      <c r="Z117" s="9"/>
      <c r="AA117" s="9"/>
      <c r="AB117" s="9"/>
      <c r="AQ117" s="9">
        <f>K117-'Processed Potentiostat'!$J$3</f>
        <v>58.649997999999997</v>
      </c>
    </row>
    <row r="118" spans="1:43" x14ac:dyDescent="0.3">
      <c r="A118">
        <v>2</v>
      </c>
      <c r="B118">
        <v>0</v>
      </c>
      <c r="C118">
        <v>0</v>
      </c>
      <c r="D118">
        <v>1</v>
      </c>
      <c r="E118" s="9">
        <v>53.0669986594148</v>
      </c>
      <c r="F118" s="9">
        <v>-1.8410763999999999</v>
      </c>
      <c r="G118" s="9">
        <v>-1.8405905</v>
      </c>
      <c r="H118" s="9">
        <v>-6.5988059000000003</v>
      </c>
      <c r="I118" s="9">
        <v>-0.32301053000000002</v>
      </c>
      <c r="J118" s="9">
        <v>39</v>
      </c>
      <c r="K118" s="9">
        <v>58.649997999999997</v>
      </c>
      <c r="L118" s="9">
        <v>1.2145698999999999E-2</v>
      </c>
      <c r="M118" s="9">
        <v>278.92779999999999</v>
      </c>
      <c r="N118" s="9"/>
      <c r="O118" s="9">
        <v>-0.23868152309958099</v>
      </c>
      <c r="P118">
        <v>0</v>
      </c>
      <c r="Q118" s="9">
        <v>62.899997999999997</v>
      </c>
      <c r="R118" s="9">
        <v>0</v>
      </c>
      <c r="S118" s="9">
        <v>33702754.235562101</v>
      </c>
      <c r="T118" s="9">
        <v>-5.1557418346405096E-3</v>
      </c>
      <c r="U118" s="9">
        <v>0.23868152309958099</v>
      </c>
      <c r="V118" s="9">
        <v>0</v>
      </c>
      <c r="W118" s="9">
        <v>0.23868152309958099</v>
      </c>
      <c r="X118" s="9"/>
      <c r="Y118" s="9"/>
      <c r="Z118" s="9"/>
      <c r="AA118" s="9"/>
      <c r="AB118" s="9"/>
      <c r="AQ118" s="9">
        <f>K118-'Processed Potentiostat'!$J$3</f>
        <v>58.649997999999997</v>
      </c>
    </row>
    <row r="119" spans="1:43" x14ac:dyDescent="0.3">
      <c r="A119">
        <v>2</v>
      </c>
      <c r="B119">
        <v>0</v>
      </c>
      <c r="C119">
        <v>0</v>
      </c>
      <c r="D119">
        <v>1</v>
      </c>
      <c r="E119" s="9">
        <v>54.066998634152696</v>
      </c>
      <c r="F119" s="9">
        <v>-1.8410839000000001</v>
      </c>
      <c r="G119" s="9">
        <v>-1.8406857000000001</v>
      </c>
      <c r="H119" s="9">
        <v>-6.5339646</v>
      </c>
      <c r="I119" s="9">
        <v>-0.32954182999999998</v>
      </c>
      <c r="J119" s="9">
        <v>39</v>
      </c>
      <c r="K119" s="9">
        <v>58.649997999999997</v>
      </c>
      <c r="L119" s="9">
        <v>1.2026976E-2</v>
      </c>
      <c r="M119" s="9">
        <v>281.71039000000002</v>
      </c>
      <c r="N119" s="9"/>
      <c r="O119" s="9">
        <v>-0.24375773181046301</v>
      </c>
      <c r="P119">
        <v>0</v>
      </c>
      <c r="Q119" s="9">
        <v>62.899997999999997</v>
      </c>
      <c r="R119" s="9">
        <v>0</v>
      </c>
      <c r="S119" s="9">
        <v>35060855.669081099</v>
      </c>
      <c r="T119" s="9">
        <v>-5.0762087108824003E-3</v>
      </c>
      <c r="U119" s="9">
        <v>0.24375773181046301</v>
      </c>
      <c r="V119" s="9">
        <v>0</v>
      </c>
      <c r="W119" s="9">
        <v>0.24375773181046301</v>
      </c>
      <c r="X119" s="9"/>
      <c r="Y119" s="9"/>
      <c r="Z119" s="9"/>
      <c r="AA119" s="9"/>
      <c r="AB119" s="9"/>
      <c r="AQ119" s="9">
        <f>K119-'Processed Potentiostat'!$J$3</f>
        <v>58.649997999999997</v>
      </c>
    </row>
    <row r="120" spans="1:43" x14ac:dyDescent="0.3">
      <c r="A120">
        <v>2</v>
      </c>
      <c r="B120">
        <v>0</v>
      </c>
      <c r="C120">
        <v>0</v>
      </c>
      <c r="D120">
        <v>1</v>
      </c>
      <c r="E120" s="9">
        <v>55.066998608890501</v>
      </c>
      <c r="F120" s="9">
        <v>-1.8409355000000001</v>
      </c>
      <c r="G120" s="9">
        <v>-1.8402953</v>
      </c>
      <c r="H120" s="9">
        <v>-6.4439573000000001</v>
      </c>
      <c r="I120" s="9">
        <v>-0.33600544999999998</v>
      </c>
      <c r="J120" s="9">
        <v>39</v>
      </c>
      <c r="K120" s="9">
        <v>58.649997999999997</v>
      </c>
      <c r="L120" s="9">
        <v>1.1858785E-2</v>
      </c>
      <c r="M120" s="9">
        <v>285.58465999999999</v>
      </c>
      <c r="N120" s="9"/>
      <c r="O120" s="9">
        <v>-0.2487034540827</v>
      </c>
      <c r="P120">
        <v>0</v>
      </c>
      <c r="Q120" s="9">
        <v>62.899997999999997</v>
      </c>
      <c r="R120" s="9">
        <v>0</v>
      </c>
      <c r="S120" s="9">
        <v>35387597.0578539</v>
      </c>
      <c r="T120" s="9">
        <v>-4.94572227223713E-3</v>
      </c>
      <c r="U120" s="9">
        <v>0.2487034540827</v>
      </c>
      <c r="V120" s="9">
        <v>0</v>
      </c>
      <c r="W120" s="9">
        <v>0.2487034540827</v>
      </c>
      <c r="X120" s="9"/>
      <c r="Y120" s="9"/>
      <c r="Z120" s="9"/>
      <c r="AA120" s="9"/>
      <c r="AB120" s="9"/>
      <c r="AQ120" s="9">
        <f>K120-'Processed Potentiostat'!$J$3</f>
        <v>58.649997999999997</v>
      </c>
    </row>
    <row r="121" spans="1:43" x14ac:dyDescent="0.3">
      <c r="A121">
        <v>2</v>
      </c>
      <c r="B121">
        <v>0</v>
      </c>
      <c r="C121">
        <v>0</v>
      </c>
      <c r="D121">
        <v>1</v>
      </c>
      <c r="E121" s="9">
        <v>56.066998583628397</v>
      </c>
      <c r="F121" s="9">
        <v>-1.8410472</v>
      </c>
      <c r="G121" s="9">
        <v>-1.8411770999999999</v>
      </c>
      <c r="H121" s="9">
        <v>-6.3937372999999997</v>
      </c>
      <c r="I121" s="9">
        <v>-0.34241429000000001</v>
      </c>
      <c r="J121" s="9">
        <v>39</v>
      </c>
      <c r="K121" s="9">
        <v>58.649997999999997</v>
      </c>
      <c r="L121" s="9">
        <v>1.1772003E-2</v>
      </c>
      <c r="M121" s="9">
        <v>287.96570000000003</v>
      </c>
      <c r="N121" s="9"/>
      <c r="O121" s="9">
        <v>-0.25360811893325302</v>
      </c>
      <c r="P121">
        <v>0</v>
      </c>
      <c r="Q121" s="9">
        <v>62.899997999999997</v>
      </c>
      <c r="R121" s="9">
        <v>0</v>
      </c>
      <c r="S121" s="9">
        <v>35101420.533000797</v>
      </c>
      <c r="T121" s="9">
        <v>-4.9046648505528499E-3</v>
      </c>
      <c r="U121" s="9">
        <v>0.25360811893325302</v>
      </c>
      <c r="V121" s="9">
        <v>0</v>
      </c>
      <c r="W121" s="9">
        <v>0.25360811893325302</v>
      </c>
      <c r="X121" s="9"/>
      <c r="Y121" s="9"/>
      <c r="Z121" s="9"/>
      <c r="AA121" s="9"/>
      <c r="AB121" s="9"/>
      <c r="AQ121" s="9">
        <f>K121-'Processed Potentiostat'!$J$3</f>
        <v>58.649997999999997</v>
      </c>
    </row>
    <row r="122" spans="1:43" x14ac:dyDescent="0.3">
      <c r="A122">
        <v>2</v>
      </c>
      <c r="B122">
        <v>0</v>
      </c>
      <c r="C122">
        <v>0</v>
      </c>
      <c r="D122">
        <v>1</v>
      </c>
      <c r="E122" s="9">
        <v>57.066998558366301</v>
      </c>
      <c r="F122" s="9">
        <v>-1.8410470000000001</v>
      </c>
      <c r="G122" s="9">
        <v>-1.8407609</v>
      </c>
      <c r="H122" s="9">
        <v>-6.3440886000000001</v>
      </c>
      <c r="I122" s="9">
        <v>-0.34880421</v>
      </c>
      <c r="J122" s="9">
        <v>39</v>
      </c>
      <c r="K122" s="9">
        <v>58.649997999999997</v>
      </c>
      <c r="L122" s="9">
        <v>1.1677951000000001E-2</v>
      </c>
      <c r="M122" s="9">
        <v>290.15372000000002</v>
      </c>
      <c r="N122" s="9"/>
      <c r="O122" s="9">
        <v>-0.25846324763425099</v>
      </c>
      <c r="P122">
        <v>0</v>
      </c>
      <c r="Q122" s="9">
        <v>62.899997999999997</v>
      </c>
      <c r="R122" s="9">
        <v>0</v>
      </c>
      <c r="S122" s="9">
        <v>36975606.698998503</v>
      </c>
      <c r="T122" s="9">
        <v>-4.8551287009981304E-3</v>
      </c>
      <c r="U122" s="9">
        <v>0.25846324763425099</v>
      </c>
      <c r="V122" s="9">
        <v>0</v>
      </c>
      <c r="W122" s="9">
        <v>0.25846324763425099</v>
      </c>
      <c r="X122" s="9"/>
      <c r="Y122" s="9"/>
      <c r="Z122" s="9"/>
      <c r="AA122" s="9"/>
      <c r="AB122" s="9"/>
      <c r="AQ122" s="9">
        <f>K122-'Processed Potentiostat'!$J$3</f>
        <v>58.649997999999997</v>
      </c>
    </row>
    <row r="123" spans="1:43" x14ac:dyDescent="0.3">
      <c r="A123">
        <v>2</v>
      </c>
      <c r="B123">
        <v>0</v>
      </c>
      <c r="C123">
        <v>0</v>
      </c>
      <c r="D123">
        <v>1</v>
      </c>
      <c r="E123" s="9">
        <v>58.066998533104197</v>
      </c>
      <c r="F123" s="9">
        <v>-1.8409928</v>
      </c>
      <c r="G123" s="9">
        <v>-1.8413010999999999</v>
      </c>
      <c r="H123" s="9">
        <v>-6.3717689999999996</v>
      </c>
      <c r="I123" s="9">
        <v>-0.3551552</v>
      </c>
      <c r="J123" s="9">
        <v>39</v>
      </c>
      <c r="K123" s="9">
        <v>58.649997999999997</v>
      </c>
      <c r="L123" s="9">
        <v>1.1732345E-2</v>
      </c>
      <c r="M123" s="9">
        <v>288.97800000000001</v>
      </c>
      <c r="N123" s="9"/>
      <c r="O123" s="9">
        <v>-0.26321864376438903</v>
      </c>
      <c r="P123">
        <v>0</v>
      </c>
      <c r="Q123" s="9">
        <v>62.899997999999997</v>
      </c>
      <c r="R123" s="9">
        <v>0</v>
      </c>
      <c r="S123" s="9">
        <v>37596958.141146898</v>
      </c>
      <c r="T123" s="9">
        <v>-4.7553961301379198E-3</v>
      </c>
      <c r="U123" s="9">
        <v>0.26321864376438903</v>
      </c>
      <c r="V123" s="9">
        <v>0</v>
      </c>
      <c r="W123" s="9">
        <v>0.26321864376438903</v>
      </c>
      <c r="X123" s="9"/>
      <c r="Y123" s="9"/>
      <c r="Z123" s="9"/>
      <c r="AA123" s="9"/>
      <c r="AB123" s="9"/>
      <c r="AQ123" s="9">
        <f>K123-'Processed Potentiostat'!$J$3</f>
        <v>58.649997999999997</v>
      </c>
    </row>
    <row r="124" spans="1:43" x14ac:dyDescent="0.3">
      <c r="A124">
        <v>2</v>
      </c>
      <c r="B124">
        <v>0</v>
      </c>
      <c r="C124">
        <v>0</v>
      </c>
      <c r="D124">
        <v>1</v>
      </c>
      <c r="E124" s="9">
        <v>59.066998507842001</v>
      </c>
      <c r="F124" s="9">
        <v>-1.8410568</v>
      </c>
      <c r="G124" s="9">
        <v>-1.8411371999999999</v>
      </c>
      <c r="H124" s="9">
        <v>-6.2884617</v>
      </c>
      <c r="I124" s="9">
        <v>-0.36149745999999999</v>
      </c>
      <c r="J124" s="9">
        <v>39</v>
      </c>
      <c r="K124" s="9">
        <v>58.649997999999997</v>
      </c>
      <c r="L124" s="9">
        <v>1.1577921E-2</v>
      </c>
      <c r="M124" s="9">
        <v>292.78021000000001</v>
      </c>
      <c r="N124" s="9"/>
      <c r="O124" s="9">
        <v>-0.26787780158609797</v>
      </c>
      <c r="P124">
        <v>0</v>
      </c>
      <c r="Q124" s="9">
        <v>62.899997999999997</v>
      </c>
      <c r="R124" s="9">
        <v>0</v>
      </c>
      <c r="S124" s="9">
        <v>38830514.418654799</v>
      </c>
      <c r="T124" s="9">
        <v>-4.6591578217082801E-3</v>
      </c>
      <c r="U124" s="9">
        <v>0.26787780158609797</v>
      </c>
      <c r="V124" s="9">
        <v>0</v>
      </c>
      <c r="W124" s="9">
        <v>0.26787780158609797</v>
      </c>
      <c r="X124" s="9"/>
      <c r="Y124" s="9"/>
      <c r="Z124" s="9"/>
      <c r="AA124" s="9"/>
      <c r="AB124" s="9"/>
      <c r="AQ124" s="9">
        <f>K124-'Processed Potentiostat'!$J$3</f>
        <v>58.649997999999997</v>
      </c>
    </row>
    <row r="125" spans="1:43" x14ac:dyDescent="0.3">
      <c r="A125">
        <v>2</v>
      </c>
      <c r="B125">
        <v>0</v>
      </c>
      <c r="C125">
        <v>0</v>
      </c>
      <c r="D125">
        <v>1</v>
      </c>
      <c r="E125" s="9">
        <v>60.066998482579898</v>
      </c>
      <c r="F125" s="9">
        <v>-1.8408800000000001</v>
      </c>
      <c r="G125" s="9">
        <v>-1.8402255999999999</v>
      </c>
      <c r="H125" s="9">
        <v>-6.3175507</v>
      </c>
      <c r="I125" s="9">
        <v>-0.3678363</v>
      </c>
      <c r="J125" s="9">
        <v>39</v>
      </c>
      <c r="K125" s="9">
        <v>58.649997999999997</v>
      </c>
      <c r="L125" s="9">
        <v>1.1625718E-2</v>
      </c>
      <c r="M125" s="9">
        <v>291.28780999999998</v>
      </c>
      <c r="N125" s="9"/>
      <c r="O125" s="9">
        <v>-0.272443281708452</v>
      </c>
      <c r="P125">
        <v>0</v>
      </c>
      <c r="Q125" s="9">
        <v>62.899997999999997</v>
      </c>
      <c r="R125" s="9">
        <v>0</v>
      </c>
      <c r="S125" s="9">
        <v>37648312.465446398</v>
      </c>
      <c r="T125" s="9">
        <v>-4.5654801223542997E-3</v>
      </c>
      <c r="U125" s="9">
        <v>0.272443281708452</v>
      </c>
      <c r="V125" s="9">
        <v>0</v>
      </c>
      <c r="W125" s="9">
        <v>0.272443281708452</v>
      </c>
      <c r="X125" s="9"/>
      <c r="Y125" s="9"/>
      <c r="Z125" s="9"/>
      <c r="AA125" s="9"/>
      <c r="AB125" s="9"/>
      <c r="AQ125" s="9">
        <f>K125-'Processed Potentiostat'!$J$3</f>
        <v>58.649997999999997</v>
      </c>
    </row>
    <row r="126" spans="1:43" x14ac:dyDescent="0.3">
      <c r="A126">
        <v>2</v>
      </c>
      <c r="B126">
        <v>0</v>
      </c>
      <c r="C126">
        <v>0</v>
      </c>
      <c r="D126">
        <v>1</v>
      </c>
      <c r="E126" s="9">
        <v>61.066998457317801</v>
      </c>
      <c r="F126" s="9">
        <v>-1.8409344999999999</v>
      </c>
      <c r="G126" s="9">
        <v>-1.840627</v>
      </c>
      <c r="H126" s="9">
        <v>-6.2607055000000003</v>
      </c>
      <c r="I126" s="9">
        <v>-0.37414995000000001</v>
      </c>
      <c r="J126" s="9">
        <v>39</v>
      </c>
      <c r="K126" s="9">
        <v>58.649997999999997</v>
      </c>
      <c r="L126" s="9">
        <v>1.1523623E-2</v>
      </c>
      <c r="M126" s="9">
        <v>293.99673000000001</v>
      </c>
      <c r="N126" s="9"/>
      <c r="O126" s="9">
        <v>-0.27694776126999299</v>
      </c>
      <c r="P126">
        <v>0</v>
      </c>
      <c r="Q126" s="9">
        <v>62.899997999999997</v>
      </c>
      <c r="R126" s="9">
        <v>0</v>
      </c>
      <c r="S126" s="9">
        <v>39079964.771799497</v>
      </c>
      <c r="T126" s="9">
        <v>-4.5044795615408204E-3</v>
      </c>
      <c r="U126" s="9">
        <v>0.27694776126999299</v>
      </c>
      <c r="V126" s="9">
        <v>0</v>
      </c>
      <c r="W126" s="9">
        <v>0.27694776126999299</v>
      </c>
      <c r="X126" s="9"/>
      <c r="Y126" s="9"/>
      <c r="Z126" s="9"/>
      <c r="AA126" s="9"/>
      <c r="AB126" s="9"/>
      <c r="AQ126" s="9">
        <f>K126-'Processed Potentiostat'!$J$3</f>
        <v>58.649997999999997</v>
      </c>
    </row>
    <row r="127" spans="1:43" x14ac:dyDescent="0.3">
      <c r="A127">
        <v>2</v>
      </c>
      <c r="B127">
        <v>0</v>
      </c>
      <c r="C127">
        <v>0</v>
      </c>
      <c r="D127">
        <v>1</v>
      </c>
      <c r="E127" s="9">
        <v>62.066998432055698</v>
      </c>
      <c r="F127" s="9">
        <v>-1.8408726</v>
      </c>
      <c r="G127" s="9">
        <v>-1.8407241000000001</v>
      </c>
      <c r="H127" s="9">
        <v>-6.3100500000000004</v>
      </c>
      <c r="I127" s="9">
        <v>-0.38041306000000003</v>
      </c>
      <c r="J127" s="9">
        <v>39</v>
      </c>
      <c r="K127" s="9">
        <v>58.649997999999997</v>
      </c>
      <c r="L127" s="9">
        <v>1.1615060999999999E-2</v>
      </c>
      <c r="M127" s="9">
        <v>291.71307000000002</v>
      </c>
      <c r="N127" s="9"/>
      <c r="O127" s="9">
        <v>-0.28136285864257798</v>
      </c>
      <c r="P127">
        <v>0</v>
      </c>
      <c r="Q127" s="9">
        <v>62.899997999999997</v>
      </c>
      <c r="R127" s="9">
        <v>0</v>
      </c>
      <c r="S127" s="9">
        <v>39502888.569623597</v>
      </c>
      <c r="T127" s="9">
        <v>-4.4150973725848803E-3</v>
      </c>
      <c r="U127" s="9">
        <v>0.28136285864257798</v>
      </c>
      <c r="V127" s="9">
        <v>0</v>
      </c>
      <c r="W127" s="9">
        <v>0.28136285864257798</v>
      </c>
      <c r="X127" s="9"/>
      <c r="Y127" s="9"/>
      <c r="Z127" s="9"/>
      <c r="AA127" s="9"/>
      <c r="AB127" s="9"/>
      <c r="AQ127" s="9">
        <f>K127-'Processed Potentiostat'!$J$3</f>
        <v>58.649997999999997</v>
      </c>
    </row>
    <row r="128" spans="1:43" x14ac:dyDescent="0.3">
      <c r="A128">
        <v>2</v>
      </c>
      <c r="B128">
        <v>0</v>
      </c>
      <c r="C128">
        <v>0</v>
      </c>
      <c r="D128">
        <v>1</v>
      </c>
      <c r="E128" s="9">
        <v>63.066998406793502</v>
      </c>
      <c r="F128" s="9">
        <v>-1.8409593</v>
      </c>
      <c r="G128" s="9">
        <v>-1.8408871</v>
      </c>
      <c r="H128" s="9">
        <v>-6.2170348000000004</v>
      </c>
      <c r="I128" s="9">
        <v>-0.38665401999999999</v>
      </c>
      <c r="J128" s="9">
        <v>39</v>
      </c>
      <c r="K128" s="9">
        <v>58.649997999999997</v>
      </c>
      <c r="L128" s="9">
        <v>1.1444859E-2</v>
      </c>
      <c r="M128" s="9">
        <v>296.1037</v>
      </c>
      <c r="N128" s="9"/>
      <c r="O128" s="9">
        <v>-0.285734358730316</v>
      </c>
      <c r="P128">
        <v>0</v>
      </c>
      <c r="Q128" s="9">
        <v>62.899997999999997</v>
      </c>
      <c r="R128" s="9">
        <v>0</v>
      </c>
      <c r="S128" s="9">
        <v>41311058.709818199</v>
      </c>
      <c r="T128" s="9">
        <v>-4.37150008773801E-3</v>
      </c>
      <c r="U128" s="9">
        <v>0.285734358730316</v>
      </c>
      <c r="V128" s="9">
        <v>0</v>
      </c>
      <c r="W128" s="9">
        <v>0.285734358730316</v>
      </c>
      <c r="X128" s="9"/>
      <c r="Y128" s="9"/>
      <c r="Z128" s="9"/>
      <c r="AA128" s="9"/>
      <c r="AB128" s="9"/>
      <c r="AQ128" s="9">
        <f>K128-'Processed Potentiostat'!$J$3</f>
        <v>58.649997999999997</v>
      </c>
    </row>
    <row r="129" spans="1:43" x14ac:dyDescent="0.3">
      <c r="A129">
        <v>2</v>
      </c>
      <c r="B129">
        <v>0</v>
      </c>
      <c r="C129">
        <v>0</v>
      </c>
      <c r="D129">
        <v>1</v>
      </c>
      <c r="E129" s="9">
        <v>64.066998381531405</v>
      </c>
      <c r="F129" s="9">
        <v>-1.8411238999999999</v>
      </c>
      <c r="G129" s="9">
        <v>-1.8406370999999999</v>
      </c>
      <c r="H129" s="9">
        <v>-6.1750007</v>
      </c>
      <c r="I129" s="9">
        <v>-0.39287116999999999</v>
      </c>
      <c r="J129" s="9">
        <v>39</v>
      </c>
      <c r="K129" s="9">
        <v>58.649997999999997</v>
      </c>
      <c r="L129" s="9">
        <v>1.1365935000000001E-2</v>
      </c>
      <c r="M129" s="9">
        <v>298.07886000000002</v>
      </c>
      <c r="N129" s="9"/>
      <c r="O129" s="9">
        <v>-0.290070466970549</v>
      </c>
      <c r="P129">
        <v>0</v>
      </c>
      <c r="Q129" s="9">
        <v>62.899997999999997</v>
      </c>
      <c r="R129" s="9">
        <v>0</v>
      </c>
      <c r="S129" s="9">
        <v>41980575.390361503</v>
      </c>
      <c r="T129" s="9">
        <v>-4.3361082402334997E-3</v>
      </c>
      <c r="U129" s="9">
        <v>0.290070466970549</v>
      </c>
      <c r="V129" s="9">
        <v>0</v>
      </c>
      <c r="W129" s="9">
        <v>0.290070466970549</v>
      </c>
      <c r="X129" s="9"/>
      <c r="Y129" s="9"/>
      <c r="Z129" s="9"/>
      <c r="AA129" s="9"/>
      <c r="AB129" s="9"/>
      <c r="AQ129" s="9">
        <f>K129-'Processed Potentiostat'!$J$3</f>
        <v>58.649997999999997</v>
      </c>
    </row>
    <row r="130" spans="1:43" x14ac:dyDescent="0.3">
      <c r="A130">
        <v>2</v>
      </c>
      <c r="B130">
        <v>0</v>
      </c>
      <c r="C130">
        <v>0</v>
      </c>
      <c r="D130">
        <v>1</v>
      </c>
      <c r="E130" s="9">
        <v>65.066998356269295</v>
      </c>
      <c r="F130" s="9">
        <v>-1.8409374000000001</v>
      </c>
      <c r="G130" s="9">
        <v>-1.84114</v>
      </c>
      <c r="H130" s="9">
        <v>-6.3142380999999999</v>
      </c>
      <c r="I130" s="9">
        <v>-0.39912482999999999</v>
      </c>
      <c r="J130" s="9">
        <v>39</v>
      </c>
      <c r="K130" s="9">
        <v>58.649997999999997</v>
      </c>
      <c r="L130" s="9">
        <v>1.1625396E-2</v>
      </c>
      <c r="M130" s="9">
        <v>291.58544999999998</v>
      </c>
      <c r="N130" s="9"/>
      <c r="O130" s="9">
        <v>-0.29435694610510899</v>
      </c>
      <c r="P130">
        <v>0</v>
      </c>
      <c r="Q130" s="9">
        <v>62.899997999999997</v>
      </c>
      <c r="R130" s="9">
        <v>0</v>
      </c>
      <c r="S130" s="9">
        <v>41716679.659624398</v>
      </c>
      <c r="T130" s="9">
        <v>-4.28647913455965E-3</v>
      </c>
      <c r="U130" s="9">
        <v>0.29435694610510899</v>
      </c>
      <c r="V130" s="9">
        <v>0</v>
      </c>
      <c r="W130" s="9">
        <v>0.29435694610510899</v>
      </c>
      <c r="X130" s="9"/>
      <c r="Y130" s="9"/>
      <c r="Z130" s="9"/>
      <c r="AA130" s="9"/>
      <c r="AB130" s="9"/>
      <c r="AQ130" s="9">
        <f>K130-'Processed Potentiostat'!$J$3</f>
        <v>58.649997999999997</v>
      </c>
    </row>
    <row r="131" spans="1:43" x14ac:dyDescent="0.3">
      <c r="A131">
        <v>2</v>
      </c>
      <c r="B131">
        <v>0</v>
      </c>
      <c r="C131">
        <v>0</v>
      </c>
      <c r="D131">
        <v>1</v>
      </c>
      <c r="E131" s="9">
        <v>66.066998331007198</v>
      </c>
      <c r="F131" s="9">
        <v>-1.8410959</v>
      </c>
      <c r="G131" s="9">
        <v>-1.8408062000000001</v>
      </c>
      <c r="H131" s="9">
        <v>-6.3060140999999996</v>
      </c>
      <c r="I131" s="9">
        <v>-0.40540203000000002</v>
      </c>
      <c r="J131" s="9">
        <v>39</v>
      </c>
      <c r="K131" s="9">
        <v>58.649997999999997</v>
      </c>
      <c r="L131" s="9">
        <v>1.1608149999999999E-2</v>
      </c>
      <c r="M131" s="9">
        <v>291.91280999999998</v>
      </c>
      <c r="N131" s="9"/>
      <c r="O131" s="9">
        <v>-0.29855427078893398</v>
      </c>
      <c r="P131">
        <v>0</v>
      </c>
      <c r="Q131" s="9">
        <v>62.899997999999997</v>
      </c>
      <c r="R131" s="9">
        <v>0</v>
      </c>
      <c r="S131" s="9">
        <v>41581516.592631899</v>
      </c>
      <c r="T131" s="9">
        <v>-4.1973246838251602E-3</v>
      </c>
      <c r="U131" s="9">
        <v>0.29855427078893398</v>
      </c>
      <c r="V131" s="9">
        <v>0</v>
      </c>
      <c r="W131" s="9">
        <v>0.29855427078893398</v>
      </c>
      <c r="X131" s="9"/>
      <c r="Y131" s="9"/>
      <c r="Z131" s="9"/>
      <c r="AA131" s="9"/>
      <c r="AB131" s="9"/>
      <c r="AQ131" s="9">
        <f>K131-'Processed Potentiostat'!$J$3</f>
        <v>58.649997999999997</v>
      </c>
    </row>
    <row r="132" spans="1:43" x14ac:dyDescent="0.3">
      <c r="A132">
        <v>2</v>
      </c>
      <c r="B132">
        <v>0</v>
      </c>
      <c r="C132">
        <v>0</v>
      </c>
      <c r="D132">
        <v>1</v>
      </c>
      <c r="E132" s="9">
        <v>67.066998305745003</v>
      </c>
      <c r="F132" s="9">
        <v>-1.8411175</v>
      </c>
      <c r="G132" s="9">
        <v>-1.8408993</v>
      </c>
      <c r="H132" s="9">
        <v>-6.3337320999999998</v>
      </c>
      <c r="I132" s="9">
        <v>-0.41172338000000003</v>
      </c>
      <c r="J132" s="9">
        <v>39</v>
      </c>
      <c r="K132" s="9">
        <v>58.649997999999997</v>
      </c>
      <c r="L132" s="9">
        <v>1.1659764E-2</v>
      </c>
      <c r="M132" s="9">
        <v>290.65001999999998</v>
      </c>
      <c r="N132" s="9"/>
      <c r="O132" s="9">
        <v>-0.30266832082298001</v>
      </c>
      <c r="P132">
        <v>0</v>
      </c>
      <c r="Q132" s="9">
        <v>62.899997999999997</v>
      </c>
      <c r="R132" s="9">
        <v>0</v>
      </c>
      <c r="S132" s="9">
        <v>42241979.261610404</v>
      </c>
      <c r="T132" s="9">
        <v>-4.1140500340461897E-3</v>
      </c>
      <c r="U132" s="9">
        <v>0.30266832082298001</v>
      </c>
      <c r="V132" s="9">
        <v>0</v>
      </c>
      <c r="W132" s="9">
        <v>0.30266832082298001</v>
      </c>
      <c r="X132" s="9"/>
      <c r="Y132" s="9"/>
      <c r="Z132" s="9"/>
      <c r="AA132" s="9"/>
      <c r="AB132" s="9"/>
      <c r="AQ132" s="9">
        <f>K132-'Processed Potentiostat'!$J$3</f>
        <v>58.649997999999997</v>
      </c>
    </row>
    <row r="133" spans="1:43" x14ac:dyDescent="0.3">
      <c r="A133">
        <v>2</v>
      </c>
      <c r="B133">
        <v>0</v>
      </c>
      <c r="C133">
        <v>0</v>
      </c>
      <c r="D133">
        <v>1</v>
      </c>
      <c r="E133" s="9">
        <v>68.066998280482906</v>
      </c>
      <c r="F133" s="9">
        <v>-1.8408678999999999</v>
      </c>
      <c r="G133" s="9">
        <v>-1.8403035000000001</v>
      </c>
      <c r="H133" s="9">
        <v>-6.2631043999999996</v>
      </c>
      <c r="I133" s="9">
        <v>-0.41802275</v>
      </c>
      <c r="J133" s="9">
        <v>39</v>
      </c>
      <c r="K133" s="9">
        <v>58.649997999999997</v>
      </c>
      <c r="L133" s="9">
        <v>1.1526013999999999E-2</v>
      </c>
      <c r="M133" s="9">
        <v>293.83249000000001</v>
      </c>
      <c r="N133" s="9"/>
      <c r="O133" s="9">
        <v>-0.30674678070518702</v>
      </c>
      <c r="P133">
        <v>0</v>
      </c>
      <c r="Q133" s="9">
        <v>62.899997999999997</v>
      </c>
      <c r="R133" s="9">
        <v>0</v>
      </c>
      <c r="S133" s="9">
        <v>43171520.158416897</v>
      </c>
      <c r="T133" s="9">
        <v>-4.07845988220639E-3</v>
      </c>
      <c r="U133" s="9">
        <v>0.30674678070518702</v>
      </c>
      <c r="V133" s="9">
        <v>0</v>
      </c>
      <c r="W133" s="9">
        <v>0.30674678070518702</v>
      </c>
      <c r="X133" s="9"/>
      <c r="Y133" s="9"/>
      <c r="Z133" s="9"/>
      <c r="AA133" s="9"/>
      <c r="AB133" s="9"/>
      <c r="AQ133" s="9">
        <f>K133-'Processed Potentiostat'!$J$3</f>
        <v>58.649997999999997</v>
      </c>
    </row>
    <row r="134" spans="1:43" x14ac:dyDescent="0.3">
      <c r="A134">
        <v>2</v>
      </c>
      <c r="B134">
        <v>0</v>
      </c>
      <c r="C134">
        <v>0</v>
      </c>
      <c r="D134">
        <v>1</v>
      </c>
      <c r="E134" s="9">
        <v>69.066998255220795</v>
      </c>
      <c r="F134" s="9">
        <v>-1.8411451999999999</v>
      </c>
      <c r="G134" s="9">
        <v>-1.8406971999999999</v>
      </c>
      <c r="H134" s="9">
        <v>-6.2292947999999999</v>
      </c>
      <c r="I134" s="9">
        <v>-0.42428665999999998</v>
      </c>
      <c r="J134" s="9">
        <v>39</v>
      </c>
      <c r="K134" s="9">
        <v>58.649997999999997</v>
      </c>
      <c r="L134" s="9">
        <v>1.1466245E-2</v>
      </c>
      <c r="M134" s="9">
        <v>295.49045000000001</v>
      </c>
      <c r="N134" s="9"/>
      <c r="O134" s="9">
        <v>-0.31077162038887801</v>
      </c>
      <c r="P134">
        <v>0</v>
      </c>
      <c r="Q134" s="9">
        <v>62.899997999999997</v>
      </c>
      <c r="R134" s="9">
        <v>0</v>
      </c>
      <c r="S134" s="9">
        <v>44446600.948518597</v>
      </c>
      <c r="T134" s="9">
        <v>-4.0248396836916603E-3</v>
      </c>
      <c r="U134" s="9">
        <v>0.31077162038887801</v>
      </c>
      <c r="V134" s="9">
        <v>0</v>
      </c>
      <c r="W134" s="9">
        <v>0.31077162038887801</v>
      </c>
      <c r="X134" s="9"/>
      <c r="Y134" s="9"/>
      <c r="Z134" s="9"/>
      <c r="AA134" s="9"/>
      <c r="AB134" s="9"/>
      <c r="AQ134" s="9">
        <f>K134-'Processed Potentiostat'!$J$3</f>
        <v>58.649997999999997</v>
      </c>
    </row>
    <row r="135" spans="1:43" x14ac:dyDescent="0.3">
      <c r="A135">
        <v>2</v>
      </c>
      <c r="B135">
        <v>0</v>
      </c>
      <c r="C135">
        <v>0</v>
      </c>
      <c r="D135">
        <v>1</v>
      </c>
      <c r="E135" s="9">
        <v>70.066998229958699</v>
      </c>
      <c r="F135" s="9">
        <v>-1.8408612</v>
      </c>
      <c r="G135" s="9">
        <v>-1.8411814</v>
      </c>
      <c r="H135" s="9">
        <v>-6.1782370000000002</v>
      </c>
      <c r="I135" s="9">
        <v>-0.43050426000000003</v>
      </c>
      <c r="J135" s="9">
        <v>39</v>
      </c>
      <c r="K135" s="9">
        <v>58.649997999999997</v>
      </c>
      <c r="L135" s="9">
        <v>1.1375255000000001E-2</v>
      </c>
      <c r="M135" s="9">
        <v>298.01080000000002</v>
      </c>
      <c r="N135" s="9"/>
      <c r="O135" s="9">
        <v>-0.31469223762030002</v>
      </c>
      <c r="P135">
        <v>0</v>
      </c>
      <c r="Q135" s="9">
        <v>62.899997999999997</v>
      </c>
      <c r="R135" s="9">
        <v>0</v>
      </c>
      <c r="S135" s="9">
        <v>43789165.166120097</v>
      </c>
      <c r="T135" s="9">
        <v>-3.920617231422E-3</v>
      </c>
      <c r="U135" s="9">
        <v>0.31469223762030002</v>
      </c>
      <c r="V135" s="9">
        <v>0</v>
      </c>
      <c r="W135" s="9">
        <v>0.31469223762030002</v>
      </c>
      <c r="X135" s="9"/>
      <c r="Y135" s="9"/>
      <c r="Z135" s="9"/>
      <c r="AA135" s="9"/>
      <c r="AB135" s="9"/>
      <c r="AQ135" s="9">
        <f>K135-'Processed Potentiostat'!$J$3</f>
        <v>58.649997999999997</v>
      </c>
    </row>
    <row r="136" spans="1:43" x14ac:dyDescent="0.3">
      <c r="A136">
        <v>2</v>
      </c>
      <c r="B136">
        <v>0</v>
      </c>
      <c r="C136">
        <v>0</v>
      </c>
      <c r="D136">
        <v>1</v>
      </c>
      <c r="E136" s="9">
        <v>71.066998204696503</v>
      </c>
      <c r="F136" s="9">
        <v>-1.8409697</v>
      </c>
      <c r="G136" s="9">
        <v>-1.8413211</v>
      </c>
      <c r="H136" s="9">
        <v>-6.2875484999999998</v>
      </c>
      <c r="I136" s="9">
        <v>-0.43672323000000002</v>
      </c>
      <c r="J136" s="9">
        <v>39</v>
      </c>
      <c r="K136" s="9">
        <v>58.649997999999997</v>
      </c>
      <c r="L136" s="9">
        <v>1.1577396E-2</v>
      </c>
      <c r="M136" s="9">
        <v>292.85199</v>
      </c>
      <c r="N136" s="9"/>
      <c r="O136" s="9">
        <v>-0.318565918048063</v>
      </c>
      <c r="P136">
        <v>0</v>
      </c>
      <c r="Q136" s="9">
        <v>62.899997999999997</v>
      </c>
      <c r="R136" s="9">
        <v>0</v>
      </c>
      <c r="S136" s="9">
        <v>44390159.748597004</v>
      </c>
      <c r="T136" s="9">
        <v>-3.87368042776314E-3</v>
      </c>
      <c r="U136" s="9">
        <v>0.318565918048063</v>
      </c>
      <c r="V136" s="9">
        <v>0</v>
      </c>
      <c r="W136" s="9">
        <v>0.318565918048063</v>
      </c>
      <c r="X136" s="9"/>
      <c r="Y136" s="9"/>
      <c r="Z136" s="9"/>
      <c r="AA136" s="9"/>
      <c r="AB136" s="9"/>
      <c r="AQ136" s="9">
        <f>K136-'Processed Potentiostat'!$J$3</f>
        <v>58.649997999999997</v>
      </c>
    </row>
    <row r="137" spans="1:43" x14ac:dyDescent="0.3">
      <c r="A137">
        <v>2</v>
      </c>
      <c r="B137">
        <v>0</v>
      </c>
      <c r="C137">
        <v>0</v>
      </c>
      <c r="D137">
        <v>1</v>
      </c>
      <c r="E137" s="9">
        <v>72.066998179434407</v>
      </c>
      <c r="F137" s="9">
        <v>-1.8410004</v>
      </c>
      <c r="G137" s="9">
        <v>-1.8405431999999999</v>
      </c>
      <c r="H137" s="9">
        <v>-6.1953320999999999</v>
      </c>
      <c r="I137" s="9">
        <v>-0.44292717999999998</v>
      </c>
      <c r="J137" s="9">
        <v>39</v>
      </c>
      <c r="K137" s="9">
        <v>58.649997999999997</v>
      </c>
      <c r="L137" s="9">
        <v>1.1402776E-2</v>
      </c>
      <c r="M137" s="9">
        <v>297.08548000000002</v>
      </c>
      <c r="N137" s="9"/>
      <c r="O137" s="9">
        <v>-0.322398151481257</v>
      </c>
      <c r="P137">
        <v>0</v>
      </c>
      <c r="Q137" s="9">
        <v>62.899997999999997</v>
      </c>
      <c r="R137" s="9">
        <v>0</v>
      </c>
      <c r="S137" s="9">
        <v>45129896.241792902</v>
      </c>
      <c r="T137" s="9">
        <v>-3.8322334331936602E-3</v>
      </c>
      <c r="U137" s="9">
        <v>0.322398151481257</v>
      </c>
      <c r="V137" s="9">
        <v>0</v>
      </c>
      <c r="W137" s="9">
        <v>0.322398151481257</v>
      </c>
      <c r="X137" s="9"/>
      <c r="Y137" s="9"/>
      <c r="Z137" s="9"/>
      <c r="AA137" s="9"/>
      <c r="AB137" s="9"/>
      <c r="AQ137" s="9">
        <f>K137-'Processed Potentiostat'!$J$3</f>
        <v>58.649997999999997</v>
      </c>
    </row>
    <row r="138" spans="1:43" x14ac:dyDescent="0.3">
      <c r="A138">
        <v>2</v>
      </c>
      <c r="B138">
        <v>0</v>
      </c>
      <c r="C138">
        <v>0</v>
      </c>
      <c r="D138">
        <v>1</v>
      </c>
      <c r="E138" s="9">
        <v>73.066998154172296</v>
      </c>
      <c r="F138" s="9">
        <v>-1.8410150000000001</v>
      </c>
      <c r="G138" s="9">
        <v>-1.8405720000000001</v>
      </c>
      <c r="H138" s="9">
        <v>-6.1300344000000004</v>
      </c>
      <c r="I138" s="9">
        <v>-0.44912422000000002</v>
      </c>
      <c r="J138" s="9">
        <v>39</v>
      </c>
      <c r="K138" s="9">
        <v>58.649997999999997</v>
      </c>
      <c r="L138" s="9">
        <v>1.1282769999999999E-2</v>
      </c>
      <c r="M138" s="9">
        <v>300.25475999999998</v>
      </c>
      <c r="N138" s="9"/>
      <c r="O138" s="9">
        <v>-0.32612189324977597</v>
      </c>
      <c r="P138">
        <v>0</v>
      </c>
      <c r="Q138" s="9">
        <v>62.899997999999997</v>
      </c>
      <c r="R138" s="9">
        <v>0</v>
      </c>
      <c r="S138" s="9">
        <v>45046248.498320401</v>
      </c>
      <c r="T138" s="9">
        <v>-3.72374176851908E-3</v>
      </c>
      <c r="U138" s="9">
        <v>0.32612189324977597</v>
      </c>
      <c r="V138" s="9">
        <v>0</v>
      </c>
      <c r="W138" s="9">
        <v>0.32612189324977597</v>
      </c>
      <c r="X138" s="9"/>
      <c r="Y138" s="9"/>
      <c r="Z138" s="9"/>
      <c r="AA138" s="9"/>
      <c r="AB138" s="9"/>
      <c r="AQ138" s="9">
        <f>K138-'Processed Potentiostat'!$J$3</f>
        <v>58.649997999999997</v>
      </c>
    </row>
    <row r="139" spans="1:43" x14ac:dyDescent="0.3">
      <c r="A139">
        <v>2</v>
      </c>
      <c r="B139">
        <v>0</v>
      </c>
      <c r="C139">
        <v>0</v>
      </c>
      <c r="D139">
        <v>1</v>
      </c>
      <c r="E139" s="9">
        <v>74.0669981289102</v>
      </c>
      <c r="F139" s="9">
        <v>-1.8408411</v>
      </c>
      <c r="G139" s="9">
        <v>-1.8401468000000001</v>
      </c>
      <c r="H139" s="9">
        <v>-6.2191672000000002</v>
      </c>
      <c r="I139" s="9">
        <v>-0.45535820999999999</v>
      </c>
      <c r="J139" s="9">
        <v>39</v>
      </c>
      <c r="K139" s="9">
        <v>58.649997999999997</v>
      </c>
      <c r="L139" s="9">
        <v>1.144418E-2</v>
      </c>
      <c r="M139" s="9">
        <v>295.88315</v>
      </c>
      <c r="N139" s="9"/>
      <c r="O139" s="9">
        <v>-0.329785324848757</v>
      </c>
      <c r="P139">
        <v>0</v>
      </c>
      <c r="Q139" s="9">
        <v>62.899997999999997</v>
      </c>
      <c r="R139" s="9">
        <v>0</v>
      </c>
      <c r="S139" s="9">
        <v>46190944.4017272</v>
      </c>
      <c r="T139" s="9">
        <v>-3.6634315989811901E-3</v>
      </c>
      <c r="U139" s="9">
        <v>0.329785324848757</v>
      </c>
      <c r="V139" s="9">
        <v>0</v>
      </c>
      <c r="W139" s="9">
        <v>0.329785324848757</v>
      </c>
      <c r="X139" s="9"/>
      <c r="Y139" s="9"/>
      <c r="Z139" s="9"/>
      <c r="AA139" s="9"/>
      <c r="AB139" s="9"/>
      <c r="AQ139" s="9">
        <f>K139-'Processed Potentiostat'!$J$3</f>
        <v>58.649997999999997</v>
      </c>
    </row>
    <row r="140" spans="1:43" x14ac:dyDescent="0.3">
      <c r="A140">
        <v>2</v>
      </c>
      <c r="B140">
        <v>0</v>
      </c>
      <c r="C140">
        <v>0</v>
      </c>
      <c r="D140">
        <v>1</v>
      </c>
      <c r="E140" s="9">
        <v>75.066998103648004</v>
      </c>
      <c r="F140" s="9">
        <v>-1.8409262</v>
      </c>
      <c r="G140" s="9">
        <v>-1.8407606999999999</v>
      </c>
      <c r="H140" s="9">
        <v>-6.1797218000000003</v>
      </c>
      <c r="I140" s="9">
        <v>-0.46156176999999998</v>
      </c>
      <c r="J140" s="9">
        <v>39</v>
      </c>
      <c r="K140" s="9">
        <v>58.649997999999997</v>
      </c>
      <c r="L140" s="9">
        <v>1.1375389E-2</v>
      </c>
      <c r="M140" s="9">
        <v>297.87112000000002</v>
      </c>
      <c r="N140" s="9"/>
      <c r="O140" s="9">
        <v>-0.333371271270063</v>
      </c>
      <c r="P140">
        <v>0</v>
      </c>
      <c r="Q140" s="9">
        <v>62.899997999999997</v>
      </c>
      <c r="R140" s="9">
        <v>0</v>
      </c>
      <c r="S140" s="9">
        <v>46852270.3096487</v>
      </c>
      <c r="T140" s="9">
        <v>-3.58594642130533E-3</v>
      </c>
      <c r="U140" s="9">
        <v>0.333371271270063</v>
      </c>
      <c r="V140" s="9">
        <v>0</v>
      </c>
      <c r="W140" s="9">
        <v>0.333371271270063</v>
      </c>
      <c r="X140" s="9"/>
      <c r="Y140" s="9"/>
      <c r="Z140" s="9"/>
      <c r="AA140" s="9"/>
      <c r="AB140" s="9"/>
      <c r="AQ140" s="9">
        <f>K140-'Processed Potentiostat'!$J$3</f>
        <v>58.649997999999997</v>
      </c>
    </row>
    <row r="141" spans="1:43" x14ac:dyDescent="0.3">
      <c r="A141">
        <v>2</v>
      </c>
      <c r="B141">
        <v>0</v>
      </c>
      <c r="C141">
        <v>0</v>
      </c>
      <c r="D141">
        <v>1</v>
      </c>
      <c r="E141" s="9">
        <v>76.066998078385893</v>
      </c>
      <c r="F141" s="9">
        <v>-1.8408682000000001</v>
      </c>
      <c r="G141" s="9">
        <v>-1.8401445999999999</v>
      </c>
      <c r="H141" s="9">
        <v>-6.1915250000000004</v>
      </c>
      <c r="I141" s="9">
        <v>-0.46775099999999997</v>
      </c>
      <c r="J141" s="9">
        <v>39</v>
      </c>
      <c r="K141" s="9">
        <v>58.649997999999997</v>
      </c>
      <c r="L141" s="9">
        <v>1.1393301E-2</v>
      </c>
      <c r="M141" s="9">
        <v>297.20377000000002</v>
      </c>
      <c r="N141" s="9"/>
      <c r="O141" s="9">
        <v>-0.33689293859884401</v>
      </c>
      <c r="P141">
        <v>0</v>
      </c>
      <c r="Q141" s="9">
        <v>62.899997999999997</v>
      </c>
      <c r="R141" s="9">
        <v>0</v>
      </c>
      <c r="S141" s="9">
        <v>47176616.615252197</v>
      </c>
      <c r="T141" s="9">
        <v>-3.5216673287815602E-3</v>
      </c>
      <c r="U141" s="9">
        <v>0.33689293859884401</v>
      </c>
      <c r="V141" s="9">
        <v>0</v>
      </c>
      <c r="W141" s="9">
        <v>0.33689293859884401</v>
      </c>
      <c r="X141" s="9"/>
      <c r="Y141" s="9"/>
      <c r="Z141" s="9"/>
      <c r="AA141" s="9"/>
      <c r="AB141" s="9"/>
      <c r="AQ141" s="9">
        <f>K141-'Processed Potentiostat'!$J$3</f>
        <v>58.649997999999997</v>
      </c>
    </row>
    <row r="142" spans="1:43" x14ac:dyDescent="0.3">
      <c r="A142">
        <v>2</v>
      </c>
      <c r="B142">
        <v>0</v>
      </c>
      <c r="C142">
        <v>0</v>
      </c>
      <c r="D142">
        <v>1</v>
      </c>
      <c r="E142" s="9">
        <v>77.066998053123797</v>
      </c>
      <c r="F142" s="9">
        <v>-1.8410953000000001</v>
      </c>
      <c r="G142" s="9">
        <v>-1.8412477</v>
      </c>
      <c r="H142" s="9">
        <v>-6.1350226000000001</v>
      </c>
      <c r="I142" s="9">
        <v>-0.47391734000000002</v>
      </c>
      <c r="J142" s="9">
        <v>39</v>
      </c>
      <c r="K142" s="9">
        <v>58.649997999999997</v>
      </c>
      <c r="L142" s="9">
        <v>1.1296096E-2</v>
      </c>
      <c r="M142" s="9">
        <v>300.12076000000002</v>
      </c>
      <c r="N142" s="9"/>
      <c r="O142" s="9">
        <v>-0.33879689355548198</v>
      </c>
      <c r="P142">
        <v>0</v>
      </c>
      <c r="Q142" s="9">
        <v>62.899997999999997</v>
      </c>
      <c r="R142" s="9">
        <v>0</v>
      </c>
      <c r="S142" s="9">
        <v>48765871.1372789</v>
      </c>
      <c r="T142" s="9">
        <v>-1.90395495663747E-3</v>
      </c>
      <c r="U142" s="9">
        <v>0.33879689355548198</v>
      </c>
      <c r="V142" s="9">
        <v>0</v>
      </c>
      <c r="W142" s="9">
        <v>0.33879689355548198</v>
      </c>
      <c r="X142" s="9"/>
      <c r="Y142" s="9"/>
      <c r="Z142" s="9"/>
      <c r="AA142" s="9"/>
      <c r="AB142" s="9"/>
      <c r="AQ142" s="9">
        <f>K142-'Processed Potentiostat'!$J$3</f>
        <v>58.649997999999997</v>
      </c>
    </row>
    <row r="143" spans="1:43" x14ac:dyDescent="0.3">
      <c r="A143">
        <v>2</v>
      </c>
      <c r="B143">
        <v>0</v>
      </c>
      <c r="C143">
        <v>0</v>
      </c>
      <c r="D143">
        <v>1</v>
      </c>
      <c r="E143" s="9">
        <v>78.0669980278617</v>
      </c>
      <c r="F143" s="9">
        <v>-1.8408761</v>
      </c>
      <c r="G143" s="9">
        <v>-1.841083</v>
      </c>
      <c r="H143" s="9">
        <v>-6.1285119000000003</v>
      </c>
      <c r="I143" s="9">
        <v>-0.48006985000000002</v>
      </c>
      <c r="J143" s="9">
        <v>39</v>
      </c>
      <c r="K143" s="9">
        <v>58.649997999999997</v>
      </c>
      <c r="L143" s="9">
        <v>1.1283100000000001E-2</v>
      </c>
      <c r="M143" s="9">
        <v>300.41275000000002</v>
      </c>
      <c r="N143" s="9"/>
      <c r="O143" s="9">
        <v>-0.34398642703029803</v>
      </c>
      <c r="P143">
        <v>0</v>
      </c>
      <c r="Q143" s="9">
        <v>62.899997999999997</v>
      </c>
      <c r="R143" s="9">
        <v>0</v>
      </c>
      <c r="S143" s="9">
        <v>47997681.710499503</v>
      </c>
      <c r="T143" s="9">
        <v>-5.1895334748162597E-3</v>
      </c>
      <c r="U143" s="9">
        <v>0.34398642703029803</v>
      </c>
      <c r="V143" s="9">
        <v>0</v>
      </c>
      <c r="W143" s="9">
        <v>0.34398642703029803</v>
      </c>
      <c r="X143" s="9"/>
      <c r="Y143" s="9"/>
      <c r="Z143" s="9"/>
      <c r="AA143" s="9"/>
      <c r="AB143" s="9"/>
      <c r="AQ143" s="9">
        <f>K143-'Processed Potentiostat'!$J$3</f>
        <v>58.649997999999997</v>
      </c>
    </row>
    <row r="144" spans="1:43" x14ac:dyDescent="0.3">
      <c r="A144">
        <v>2</v>
      </c>
      <c r="B144">
        <v>0</v>
      </c>
      <c r="C144">
        <v>0</v>
      </c>
      <c r="D144">
        <v>1</v>
      </c>
      <c r="E144" s="9">
        <v>79.066998002599505</v>
      </c>
      <c r="F144" s="9">
        <v>-1.8409878</v>
      </c>
      <c r="G144" s="9">
        <v>-1.8405</v>
      </c>
      <c r="H144" s="9">
        <v>-6.1247810999999999</v>
      </c>
      <c r="I144" s="9">
        <v>-0.48619506000000001</v>
      </c>
      <c r="J144" s="9">
        <v>39</v>
      </c>
      <c r="K144" s="9">
        <v>58.649997999999997</v>
      </c>
      <c r="L144" s="9">
        <v>1.127266E-2</v>
      </c>
      <c r="M144" s="9">
        <v>300.50051999999999</v>
      </c>
      <c r="N144" s="9"/>
      <c r="O144" s="9">
        <v>-0.34907150067345299</v>
      </c>
      <c r="P144">
        <v>0</v>
      </c>
      <c r="Q144" s="9">
        <v>62.899997999999997</v>
      </c>
      <c r="R144" s="9">
        <v>0</v>
      </c>
      <c r="S144" s="9">
        <v>48509754.953714699</v>
      </c>
      <c r="T144" s="9">
        <v>-5.0850736431545199E-3</v>
      </c>
      <c r="U144" s="9">
        <v>0.34907150067345299</v>
      </c>
      <c r="V144" s="9">
        <v>0</v>
      </c>
      <c r="W144" s="9">
        <v>0.34907150067345299</v>
      </c>
      <c r="X144" s="9"/>
      <c r="Y144" s="9"/>
      <c r="Z144" s="9"/>
      <c r="AA144" s="9"/>
      <c r="AB144" s="9"/>
      <c r="AQ144" s="9">
        <f>K144-'Processed Potentiostat'!$J$3</f>
        <v>58.649997999999997</v>
      </c>
    </row>
    <row r="145" spans="1:43" x14ac:dyDescent="0.3">
      <c r="A145">
        <v>2</v>
      </c>
      <c r="B145">
        <v>0</v>
      </c>
      <c r="C145">
        <v>0</v>
      </c>
      <c r="D145">
        <v>1</v>
      </c>
      <c r="E145" s="9">
        <v>80.066997977337394</v>
      </c>
      <c r="F145" s="9">
        <v>-1.8410759000000001</v>
      </c>
      <c r="G145" s="9">
        <v>-1.8413179</v>
      </c>
      <c r="H145" s="9">
        <v>-6.1417235999999997</v>
      </c>
      <c r="I145" s="9">
        <v>-0.49229993999999999</v>
      </c>
      <c r="J145" s="9">
        <v>39</v>
      </c>
      <c r="K145" s="9">
        <v>58.649997999999997</v>
      </c>
      <c r="L145" s="9">
        <v>1.1308866000000001E-2</v>
      </c>
      <c r="M145" s="9">
        <v>299.80475000000001</v>
      </c>
      <c r="N145" s="9"/>
      <c r="O145" s="9">
        <v>-0.35388841896067702</v>
      </c>
      <c r="P145">
        <v>0</v>
      </c>
      <c r="Q145" s="9">
        <v>62.899997999999997</v>
      </c>
      <c r="R145" s="9">
        <v>0</v>
      </c>
      <c r="S145" s="9">
        <v>49120607.812928297</v>
      </c>
      <c r="T145" s="9">
        <v>-4.8169182872242399E-3</v>
      </c>
      <c r="U145" s="9">
        <v>0.35388841896067702</v>
      </c>
      <c r="V145" s="9">
        <v>0</v>
      </c>
      <c r="W145" s="9">
        <v>0.35388841896067702</v>
      </c>
      <c r="X145" s="9"/>
      <c r="Y145" s="9"/>
      <c r="Z145" s="9"/>
      <c r="AA145" s="9"/>
      <c r="AB145" s="9"/>
      <c r="AQ145" s="9">
        <f>K145-'Processed Potentiostat'!$J$3</f>
        <v>58.649997999999997</v>
      </c>
    </row>
    <row r="146" spans="1:43" x14ac:dyDescent="0.3">
      <c r="A146">
        <v>2</v>
      </c>
      <c r="B146">
        <v>0</v>
      </c>
      <c r="C146">
        <v>0</v>
      </c>
      <c r="D146">
        <v>1</v>
      </c>
      <c r="E146" s="9">
        <v>81.066997952075297</v>
      </c>
      <c r="F146" s="9">
        <v>-1.8411556</v>
      </c>
      <c r="G146" s="9">
        <v>-1.8411280000000001</v>
      </c>
      <c r="H146" s="9">
        <v>-6.0910468</v>
      </c>
      <c r="I146" s="9">
        <v>-0.49840033</v>
      </c>
      <c r="J146" s="9">
        <v>39</v>
      </c>
      <c r="K146" s="9">
        <v>58.649997999999997</v>
      </c>
      <c r="L146" s="9">
        <v>1.1214396999999999E-2</v>
      </c>
      <c r="M146" s="9">
        <v>302.26790999999997</v>
      </c>
      <c r="N146" s="9"/>
      <c r="O146" s="9">
        <v>-0.35853970506413702</v>
      </c>
      <c r="P146">
        <v>0</v>
      </c>
      <c r="Q146" s="9">
        <v>62.899997999999997</v>
      </c>
      <c r="R146" s="9">
        <v>0</v>
      </c>
      <c r="S146" s="9">
        <v>50385241.804542601</v>
      </c>
      <c r="T146" s="9">
        <v>-4.6512861034605502E-3</v>
      </c>
      <c r="U146" s="9">
        <v>0.35853970506413702</v>
      </c>
      <c r="V146" s="9">
        <v>0</v>
      </c>
      <c r="W146" s="9">
        <v>0.35853970506413702</v>
      </c>
      <c r="X146" s="9"/>
      <c r="Y146" s="9"/>
      <c r="Z146" s="9"/>
      <c r="AA146" s="9"/>
      <c r="AB146" s="9"/>
      <c r="AQ146" s="9">
        <f>K146-'Processed Potentiostat'!$J$3</f>
        <v>58.649997999999997</v>
      </c>
    </row>
    <row r="147" spans="1:43" x14ac:dyDescent="0.3">
      <c r="A147">
        <v>2</v>
      </c>
      <c r="B147">
        <v>0</v>
      </c>
      <c r="C147">
        <v>0</v>
      </c>
      <c r="D147">
        <v>1</v>
      </c>
      <c r="E147" s="9">
        <v>82.066997926813201</v>
      </c>
      <c r="F147" s="9">
        <v>-1.8411352999999999</v>
      </c>
      <c r="G147" s="9">
        <v>-1.8412306000000001</v>
      </c>
      <c r="H147" s="9">
        <v>-6.0844602999999999</v>
      </c>
      <c r="I147" s="9">
        <v>-0.50447660999999999</v>
      </c>
      <c r="J147" s="9">
        <v>39</v>
      </c>
      <c r="K147" s="9">
        <v>58.649997999999997</v>
      </c>
      <c r="L147" s="9">
        <v>1.1202894E-2</v>
      </c>
      <c r="M147" s="9">
        <v>302.61200000000002</v>
      </c>
      <c r="N147" s="9"/>
      <c r="O147" s="9">
        <v>-0.36315872089460099</v>
      </c>
      <c r="P147">
        <v>0</v>
      </c>
      <c r="Q147" s="9">
        <v>62.899997999999997</v>
      </c>
      <c r="R147" s="9">
        <v>0</v>
      </c>
      <c r="S147" s="9">
        <v>51312285.7466553</v>
      </c>
      <c r="T147" s="9">
        <v>-4.6190158304638103E-3</v>
      </c>
      <c r="U147" s="9">
        <v>0.36315872089460099</v>
      </c>
      <c r="V147" s="9">
        <v>0</v>
      </c>
      <c r="W147" s="9">
        <v>0.36315872089460099</v>
      </c>
      <c r="X147" s="9"/>
      <c r="Y147" s="9"/>
      <c r="Z147" s="9"/>
      <c r="AA147" s="9"/>
      <c r="AB147" s="9"/>
      <c r="AQ147" s="9">
        <f>K147-'Processed Potentiostat'!$J$3</f>
        <v>58.649997999999997</v>
      </c>
    </row>
    <row r="148" spans="1:43" x14ac:dyDescent="0.3">
      <c r="A148">
        <v>2</v>
      </c>
      <c r="B148">
        <v>0</v>
      </c>
      <c r="C148">
        <v>0</v>
      </c>
      <c r="D148">
        <v>1</v>
      </c>
      <c r="E148" s="9">
        <v>83.066997901551005</v>
      </c>
      <c r="F148" s="9">
        <v>-1.8408442</v>
      </c>
      <c r="G148" s="9">
        <v>-1.8407431000000001</v>
      </c>
      <c r="H148" s="9">
        <v>-6.0257877999999998</v>
      </c>
      <c r="I148" s="9">
        <v>-0.51051997999999998</v>
      </c>
      <c r="J148" s="9">
        <v>39</v>
      </c>
      <c r="K148" s="9">
        <v>58.649997999999997</v>
      </c>
      <c r="L148" s="9">
        <v>1.1091927E-2</v>
      </c>
      <c r="M148" s="9">
        <v>305.47757000000001</v>
      </c>
      <c r="N148" s="9"/>
      <c r="O148" s="9">
        <v>-0.36770831254206698</v>
      </c>
      <c r="P148">
        <v>0</v>
      </c>
      <c r="Q148" s="9">
        <v>62.899997999999997</v>
      </c>
      <c r="R148" s="9">
        <v>0</v>
      </c>
      <c r="S148" s="9">
        <v>52251910.257178403</v>
      </c>
      <c r="T148" s="9">
        <v>-4.5495916474660404E-3</v>
      </c>
      <c r="U148" s="9">
        <v>0.36770831254206698</v>
      </c>
      <c r="V148" s="9">
        <v>0</v>
      </c>
      <c r="W148" s="9">
        <v>0.36770831254206698</v>
      </c>
      <c r="X148" s="9"/>
      <c r="Y148" s="9"/>
      <c r="Z148" s="9"/>
      <c r="AA148" s="9"/>
      <c r="AB148" s="9"/>
      <c r="AQ148" s="9">
        <f>K148-'Processed Potentiostat'!$J$3</f>
        <v>58.649997999999997</v>
      </c>
    </row>
    <row r="149" spans="1:43" x14ac:dyDescent="0.3">
      <c r="A149">
        <v>2</v>
      </c>
      <c r="B149">
        <v>0</v>
      </c>
      <c r="C149">
        <v>0</v>
      </c>
      <c r="D149">
        <v>1</v>
      </c>
      <c r="E149" s="9">
        <v>84.066997876288895</v>
      </c>
      <c r="F149" s="9">
        <v>-1.8409209</v>
      </c>
      <c r="G149" s="9">
        <v>-1.8405643</v>
      </c>
      <c r="H149" s="9">
        <v>-5.9615178000000002</v>
      </c>
      <c r="I149" s="9">
        <v>-0.51650982999999995</v>
      </c>
      <c r="J149" s="9">
        <v>39</v>
      </c>
      <c r="K149" s="9">
        <v>58.649997999999997</v>
      </c>
      <c r="L149" s="9">
        <v>1.0972557000000001E-2</v>
      </c>
      <c r="M149" s="9">
        <v>308.74088</v>
      </c>
      <c r="N149" s="9"/>
      <c r="O149" s="9">
        <v>-0.37223215730783599</v>
      </c>
      <c r="P149">
        <v>0</v>
      </c>
      <c r="Q149" s="9">
        <v>62.899997999999997</v>
      </c>
      <c r="R149" s="9">
        <v>0</v>
      </c>
      <c r="S149" s="9">
        <v>51549482.257600702</v>
      </c>
      <c r="T149" s="9">
        <v>-4.5238447657691104E-3</v>
      </c>
      <c r="U149" s="9">
        <v>0.37223215730783599</v>
      </c>
      <c r="V149" s="9">
        <v>0</v>
      </c>
      <c r="W149" s="9">
        <v>0.37223215730783599</v>
      </c>
      <c r="X149" s="9"/>
      <c r="Y149" s="9"/>
      <c r="Z149" s="9"/>
      <c r="AA149" s="9"/>
      <c r="AB149" s="9"/>
      <c r="AQ149" s="9">
        <f>K149-'Processed Potentiostat'!$J$3</f>
        <v>58.649997999999997</v>
      </c>
    </row>
    <row r="150" spans="1:43" x14ac:dyDescent="0.3">
      <c r="A150">
        <v>2</v>
      </c>
      <c r="B150">
        <v>0</v>
      </c>
      <c r="C150">
        <v>0</v>
      </c>
      <c r="D150">
        <v>1</v>
      </c>
      <c r="E150" s="9">
        <v>85.066997851026798</v>
      </c>
      <c r="F150" s="9">
        <v>-1.8408755000000001</v>
      </c>
      <c r="G150" s="9">
        <v>-1.8403307</v>
      </c>
      <c r="H150" s="9">
        <v>-5.9863048000000001</v>
      </c>
      <c r="I150" s="9">
        <v>-0.52249157000000002</v>
      </c>
      <c r="J150" s="9">
        <v>39</v>
      </c>
      <c r="K150" s="9">
        <v>58.649997999999997</v>
      </c>
      <c r="L150" s="9">
        <v>1.1016781E-2</v>
      </c>
      <c r="M150" s="9">
        <v>307.42349000000002</v>
      </c>
      <c r="N150" s="9"/>
      <c r="O150" s="9">
        <v>-0.37666438908094801</v>
      </c>
      <c r="P150">
        <v>0</v>
      </c>
      <c r="Q150" s="9">
        <v>62.899997999999997</v>
      </c>
      <c r="R150" s="9">
        <v>0</v>
      </c>
      <c r="S150" s="9">
        <v>52436216.934717499</v>
      </c>
      <c r="T150" s="9">
        <v>-4.4322317731115201E-3</v>
      </c>
      <c r="U150" s="9">
        <v>0.37666438908094801</v>
      </c>
      <c r="V150" s="9">
        <v>0</v>
      </c>
      <c r="W150" s="9">
        <v>0.37666438908094801</v>
      </c>
      <c r="X150" s="9"/>
      <c r="Y150" s="9"/>
      <c r="Z150" s="9"/>
      <c r="AA150" s="9"/>
      <c r="AB150" s="9"/>
      <c r="AQ150" s="9">
        <f>K150-'Processed Potentiostat'!$J$3</f>
        <v>58.649997999999997</v>
      </c>
    </row>
    <row r="151" spans="1:43" x14ac:dyDescent="0.3">
      <c r="A151">
        <v>2</v>
      </c>
      <c r="B151">
        <v>0</v>
      </c>
      <c r="C151">
        <v>0</v>
      </c>
      <c r="D151">
        <v>1</v>
      </c>
      <c r="E151" s="9">
        <v>86.066997825764702</v>
      </c>
      <c r="F151" s="9">
        <v>-1.840865</v>
      </c>
      <c r="G151" s="9">
        <v>-1.8403136</v>
      </c>
      <c r="H151" s="9">
        <v>-5.9620132000000003</v>
      </c>
      <c r="I151" s="9">
        <v>-0.52846592999999997</v>
      </c>
      <c r="J151" s="9">
        <v>39</v>
      </c>
      <c r="K151" s="9">
        <v>58.649997999999997</v>
      </c>
      <c r="L151" s="9">
        <v>1.0971974000000001E-2</v>
      </c>
      <c r="M151" s="9">
        <v>308.67318999999998</v>
      </c>
      <c r="N151" s="9"/>
      <c r="O151" s="9">
        <v>-0.38094491180525802</v>
      </c>
      <c r="P151">
        <v>0</v>
      </c>
      <c r="Q151" s="9">
        <v>62.899997999999997</v>
      </c>
      <c r="R151" s="9">
        <v>0</v>
      </c>
      <c r="S151" s="9">
        <v>53986780.944493398</v>
      </c>
      <c r="T151" s="9">
        <v>-4.2805227243105596E-3</v>
      </c>
      <c r="U151" s="9">
        <v>0.38094491180525802</v>
      </c>
      <c r="V151" s="9">
        <v>0</v>
      </c>
      <c r="W151" s="9">
        <v>0.38094491180525802</v>
      </c>
      <c r="X151" s="9"/>
      <c r="Y151" s="9"/>
      <c r="Z151" s="9"/>
      <c r="AA151" s="9"/>
      <c r="AB151" s="9"/>
      <c r="AQ151" s="9">
        <f>K151-'Processed Potentiostat'!$J$3</f>
        <v>58.649997999999997</v>
      </c>
    </row>
    <row r="152" spans="1:43" x14ac:dyDescent="0.3">
      <c r="A152">
        <v>2</v>
      </c>
      <c r="B152">
        <v>0</v>
      </c>
      <c r="C152">
        <v>0</v>
      </c>
      <c r="D152">
        <v>1</v>
      </c>
      <c r="E152" s="9">
        <v>87.066997800502506</v>
      </c>
      <c r="F152" s="9">
        <v>-1.8410891</v>
      </c>
      <c r="G152" s="9">
        <v>-1.8406769000000001</v>
      </c>
      <c r="H152" s="9">
        <v>-5.9750347000000001</v>
      </c>
      <c r="I152" s="9">
        <v>-0.53443675999999996</v>
      </c>
      <c r="J152" s="9">
        <v>39</v>
      </c>
      <c r="K152" s="9">
        <v>58.649997999999997</v>
      </c>
      <c r="L152" s="9">
        <v>1.0998107999999999E-2</v>
      </c>
      <c r="M152" s="9">
        <v>308.06128000000001</v>
      </c>
      <c r="N152" s="9"/>
      <c r="O152" s="9">
        <v>-0.385073544775486</v>
      </c>
      <c r="P152">
        <v>0</v>
      </c>
      <c r="Q152" s="9">
        <v>62.899997999999997</v>
      </c>
      <c r="R152" s="9">
        <v>0</v>
      </c>
      <c r="S152" s="9">
        <v>53957588.998836197</v>
      </c>
      <c r="T152" s="9">
        <v>-4.1286329702271401E-3</v>
      </c>
      <c r="U152" s="9">
        <v>0.385073544775486</v>
      </c>
      <c r="V152" s="9">
        <v>0</v>
      </c>
      <c r="W152" s="9">
        <v>0.385073544775486</v>
      </c>
      <c r="X152" s="9"/>
      <c r="Y152" s="9"/>
      <c r="Z152" s="9"/>
      <c r="AA152" s="9"/>
      <c r="AB152" s="9"/>
      <c r="AQ152" s="9">
        <f>K152-'Processed Potentiostat'!$J$3</f>
        <v>58.649997999999997</v>
      </c>
    </row>
    <row r="153" spans="1:43" x14ac:dyDescent="0.3">
      <c r="A153">
        <v>2</v>
      </c>
      <c r="B153">
        <v>0</v>
      </c>
      <c r="C153">
        <v>0</v>
      </c>
      <c r="D153">
        <v>1</v>
      </c>
      <c r="E153" s="9">
        <v>88.066997775240395</v>
      </c>
      <c r="F153" s="9">
        <v>-1.8409447999999999</v>
      </c>
      <c r="G153" s="9">
        <v>-1.8409914999999999</v>
      </c>
      <c r="H153" s="9">
        <v>-5.9955568000000001</v>
      </c>
      <c r="I153" s="9">
        <v>-0.54041362000000004</v>
      </c>
      <c r="J153" s="9">
        <v>39</v>
      </c>
      <c r="K153" s="9">
        <v>58.649997999999997</v>
      </c>
      <c r="L153" s="9">
        <v>1.1037768999999999E-2</v>
      </c>
      <c r="M153" s="9">
        <v>307.05930000000001</v>
      </c>
      <c r="N153" s="9"/>
      <c r="O153" s="9">
        <v>-0.38918121790138799</v>
      </c>
      <c r="P153">
        <v>0</v>
      </c>
      <c r="Q153" s="9">
        <v>62.899997999999997</v>
      </c>
      <c r="R153" s="9">
        <v>0</v>
      </c>
      <c r="S153" s="9">
        <v>56291240.549336798</v>
      </c>
      <c r="T153" s="9">
        <v>-4.1076731259028203E-3</v>
      </c>
      <c r="U153" s="9">
        <v>0.38918121790138799</v>
      </c>
      <c r="V153" s="9">
        <v>0</v>
      </c>
      <c r="W153" s="9">
        <v>0.38918121790138799</v>
      </c>
      <c r="X153" s="9"/>
      <c r="Y153" s="9"/>
      <c r="Z153" s="9"/>
      <c r="AA153" s="9"/>
      <c r="AB153" s="9"/>
      <c r="AQ153" s="9">
        <f>K153-'Processed Potentiostat'!$J$3</f>
        <v>58.649997999999997</v>
      </c>
    </row>
    <row r="154" spans="1:43" x14ac:dyDescent="0.3">
      <c r="A154">
        <v>2</v>
      </c>
      <c r="B154">
        <v>0</v>
      </c>
      <c r="C154">
        <v>0</v>
      </c>
      <c r="D154">
        <v>1</v>
      </c>
      <c r="E154" s="9">
        <v>89.066997749978299</v>
      </c>
      <c r="F154" s="9">
        <v>-1.8410489999999999</v>
      </c>
      <c r="G154" s="9">
        <v>-1.8410527999999999</v>
      </c>
      <c r="H154" s="9">
        <v>-5.9658208000000004</v>
      </c>
      <c r="I154" s="9">
        <v>-0.54639386999999995</v>
      </c>
      <c r="J154" s="9">
        <v>39</v>
      </c>
      <c r="K154" s="9">
        <v>58.649997999999997</v>
      </c>
      <c r="L154" s="9">
        <v>1.0983391E-2</v>
      </c>
      <c r="M154" s="9">
        <v>308.60007000000002</v>
      </c>
      <c r="N154" s="9"/>
      <c r="O154" s="9">
        <v>-0.39321934642680401</v>
      </c>
      <c r="P154">
        <v>0</v>
      </c>
      <c r="Q154" s="9">
        <v>62.899997999999997</v>
      </c>
      <c r="R154" s="9">
        <v>0</v>
      </c>
      <c r="S154" s="9">
        <v>56386762.515367799</v>
      </c>
      <c r="T154" s="9">
        <v>-4.0381285254160104E-3</v>
      </c>
      <c r="U154" s="9">
        <v>0.39321934642680401</v>
      </c>
      <c r="V154" s="9">
        <v>0</v>
      </c>
      <c r="W154" s="9">
        <v>0.39321934642680401</v>
      </c>
      <c r="X154" s="9"/>
      <c r="Y154" s="9"/>
      <c r="Z154" s="9"/>
      <c r="AA154" s="9"/>
      <c r="AB154" s="9"/>
      <c r="AQ154" s="9">
        <f>K154-'Processed Potentiostat'!$J$3</f>
        <v>58.649997999999997</v>
      </c>
    </row>
    <row r="155" spans="1:43" x14ac:dyDescent="0.3">
      <c r="A155">
        <v>2</v>
      </c>
      <c r="B155">
        <v>0</v>
      </c>
      <c r="C155">
        <v>0</v>
      </c>
      <c r="D155">
        <v>1</v>
      </c>
      <c r="E155" s="9">
        <v>90.066997724716202</v>
      </c>
      <c r="F155" s="9">
        <v>-1.8410534999999999</v>
      </c>
      <c r="G155" s="9">
        <v>-1.8413238999999999</v>
      </c>
      <c r="H155" s="9">
        <v>-5.9776239000000002</v>
      </c>
      <c r="I155" s="9">
        <v>-0.55238246999999996</v>
      </c>
      <c r="J155" s="9">
        <v>39</v>
      </c>
      <c r="K155" s="9">
        <v>58.649997999999997</v>
      </c>
      <c r="L155" s="9">
        <v>1.1006742E-2</v>
      </c>
      <c r="M155" s="9">
        <v>308.03607</v>
      </c>
      <c r="N155" s="9"/>
      <c r="O155" s="9">
        <v>-0.39721011796029398</v>
      </c>
      <c r="P155">
        <v>0</v>
      </c>
      <c r="Q155" s="9">
        <v>62.899997999999997</v>
      </c>
      <c r="R155" s="9">
        <v>0</v>
      </c>
      <c r="S155" s="9">
        <v>54768508.227731802</v>
      </c>
      <c r="T155" s="9">
        <v>-3.9907715334892499E-3</v>
      </c>
      <c r="U155" s="9">
        <v>0.39721011796029398</v>
      </c>
      <c r="V155" s="9">
        <v>0</v>
      </c>
      <c r="W155" s="9">
        <v>0.39721011796029398</v>
      </c>
      <c r="X155" s="9"/>
      <c r="Y155" s="9"/>
      <c r="Z155" s="9"/>
      <c r="AA155" s="9"/>
      <c r="AB155" s="9"/>
      <c r="AQ155" s="9">
        <f>K155-'Processed Potentiostat'!$J$3</f>
        <v>58.649997999999997</v>
      </c>
    </row>
    <row r="156" spans="1:43" x14ac:dyDescent="0.3">
      <c r="A156">
        <v>2</v>
      </c>
      <c r="B156">
        <v>0</v>
      </c>
      <c r="C156">
        <v>0</v>
      </c>
      <c r="D156">
        <v>1</v>
      </c>
      <c r="E156" s="9">
        <v>91.066997699454006</v>
      </c>
      <c r="F156" s="9">
        <v>-1.8409169000000001</v>
      </c>
      <c r="G156" s="9">
        <v>-1.8408072</v>
      </c>
      <c r="H156" s="9">
        <v>-6.0093012000000003</v>
      </c>
      <c r="I156" s="9">
        <v>-0.55836629999999998</v>
      </c>
      <c r="J156" s="9">
        <v>39</v>
      </c>
      <c r="K156" s="9">
        <v>58.649997999999997</v>
      </c>
      <c r="L156" s="9">
        <v>1.1061965E-2</v>
      </c>
      <c r="M156" s="9">
        <v>306.32632000000001</v>
      </c>
      <c r="N156" s="9"/>
      <c r="O156" s="9">
        <v>-0.40113299102279798</v>
      </c>
      <c r="P156">
        <v>0</v>
      </c>
      <c r="Q156" s="9">
        <v>62.899997999999997</v>
      </c>
      <c r="R156" s="9">
        <v>0</v>
      </c>
      <c r="S156" s="9">
        <v>57364663.4175364</v>
      </c>
      <c r="T156" s="9">
        <v>-3.9228730625046598E-3</v>
      </c>
      <c r="U156" s="9">
        <v>0.40113299102279798</v>
      </c>
      <c r="V156" s="9">
        <v>0</v>
      </c>
      <c r="W156" s="9">
        <v>0.40113299102279798</v>
      </c>
      <c r="X156" s="9"/>
      <c r="Y156" s="9"/>
      <c r="Z156" s="9"/>
      <c r="AA156" s="9"/>
      <c r="AB156" s="9"/>
      <c r="AQ156" s="9">
        <f>K156-'Processed Potentiostat'!$J$3</f>
        <v>58.649997999999997</v>
      </c>
    </row>
    <row r="157" spans="1:43" x14ac:dyDescent="0.3">
      <c r="A157">
        <v>2</v>
      </c>
      <c r="B157">
        <v>0</v>
      </c>
      <c r="C157">
        <v>0</v>
      </c>
      <c r="D157">
        <v>1</v>
      </c>
      <c r="E157" s="9">
        <v>92.066997674191896</v>
      </c>
      <c r="F157" s="9">
        <v>-1.8408538000000001</v>
      </c>
      <c r="G157" s="9">
        <v>-1.8412459999999999</v>
      </c>
      <c r="H157" s="9">
        <v>-6.0005826999999998</v>
      </c>
      <c r="I157" s="9">
        <v>-0.56438999999999995</v>
      </c>
      <c r="J157" s="9">
        <v>39</v>
      </c>
      <c r="K157" s="9">
        <v>58.649997999999997</v>
      </c>
      <c r="L157" s="9">
        <v>1.1048549E-2</v>
      </c>
      <c r="M157" s="9">
        <v>306.84453999999999</v>
      </c>
      <c r="N157" s="9"/>
      <c r="O157" s="9">
        <v>-0.40500576192347199</v>
      </c>
      <c r="P157">
        <v>0</v>
      </c>
      <c r="Q157" s="9">
        <v>62.899997999999997</v>
      </c>
      <c r="R157" s="9">
        <v>0</v>
      </c>
      <c r="S157" s="9">
        <v>56104166.807777897</v>
      </c>
      <c r="T157" s="9">
        <v>-3.87277090067333E-3</v>
      </c>
      <c r="U157" s="9">
        <v>0.40500576192347199</v>
      </c>
      <c r="V157" s="9">
        <v>0</v>
      </c>
      <c r="W157" s="9">
        <v>0.40500576192347199</v>
      </c>
      <c r="X157" s="9"/>
      <c r="Y157" s="9"/>
      <c r="Z157" s="9"/>
      <c r="AA157" s="9"/>
      <c r="AB157" s="9"/>
      <c r="AQ157" s="9">
        <f>K157-'Processed Potentiostat'!$J$3</f>
        <v>58.649997999999997</v>
      </c>
    </row>
    <row r="158" spans="1:43" x14ac:dyDescent="0.3">
      <c r="A158">
        <v>2</v>
      </c>
      <c r="B158">
        <v>0</v>
      </c>
      <c r="C158">
        <v>0</v>
      </c>
      <c r="D158">
        <v>1</v>
      </c>
      <c r="E158" s="9">
        <v>93.066997648929799</v>
      </c>
      <c r="F158" s="9">
        <v>-1.8411382000000001</v>
      </c>
      <c r="G158" s="9">
        <v>-1.8406001000000001</v>
      </c>
      <c r="H158" s="9">
        <v>-6.0192389000000004</v>
      </c>
      <c r="I158" s="9">
        <v>-0.57040614000000001</v>
      </c>
      <c r="J158" s="9">
        <v>39</v>
      </c>
      <c r="K158" s="9">
        <v>58.649997999999997</v>
      </c>
      <c r="L158" s="9">
        <v>1.1079011999999999E-2</v>
      </c>
      <c r="M158" s="9">
        <v>305.78618999999998</v>
      </c>
      <c r="N158" s="9"/>
      <c r="O158" s="9">
        <v>-0.40880099528943098</v>
      </c>
      <c r="P158">
        <v>0</v>
      </c>
      <c r="Q158" s="9">
        <v>62.899997999999997</v>
      </c>
      <c r="R158" s="9">
        <v>0</v>
      </c>
      <c r="S158" s="9">
        <v>57343276.610390604</v>
      </c>
      <c r="T158" s="9">
        <v>-3.7952333659596002E-3</v>
      </c>
      <c r="U158" s="9">
        <v>0.40880099528943098</v>
      </c>
      <c r="V158" s="9">
        <v>0</v>
      </c>
      <c r="W158" s="9">
        <v>0.40880099528943098</v>
      </c>
      <c r="X158" s="9"/>
      <c r="Y158" s="9"/>
      <c r="Z158" s="9"/>
      <c r="AA158" s="9"/>
      <c r="AB158" s="9"/>
      <c r="AQ158" s="9">
        <f>K158-'Processed Potentiostat'!$J$3</f>
        <v>58.649997999999997</v>
      </c>
    </row>
    <row r="159" spans="1:43" x14ac:dyDescent="0.3">
      <c r="A159">
        <v>2</v>
      </c>
      <c r="B159">
        <v>0</v>
      </c>
      <c r="C159">
        <v>0</v>
      </c>
      <c r="D159">
        <v>1</v>
      </c>
      <c r="E159" s="9">
        <v>94.066997623667703</v>
      </c>
      <c r="F159" s="9">
        <v>-1.8411477000000001</v>
      </c>
      <c r="G159" s="9">
        <v>-1.8410618000000001</v>
      </c>
      <c r="H159" s="9">
        <v>-5.9800601000000002</v>
      </c>
      <c r="I159" s="9">
        <v>-0.57642114</v>
      </c>
      <c r="J159" s="9">
        <v>39</v>
      </c>
      <c r="K159" s="9">
        <v>58.649997999999997</v>
      </c>
      <c r="L159" s="9">
        <v>1.1009661E-2</v>
      </c>
      <c r="M159" s="9">
        <v>307.86678999999998</v>
      </c>
      <c r="N159" s="9"/>
      <c r="O159" s="9">
        <v>-0.41254841658390901</v>
      </c>
      <c r="P159">
        <v>0</v>
      </c>
      <c r="Q159" s="9">
        <v>62.899997999999997</v>
      </c>
      <c r="R159" s="9">
        <v>0</v>
      </c>
      <c r="S159" s="9">
        <v>59537337.098459303</v>
      </c>
      <c r="T159" s="9">
        <v>-3.7474212944772398E-3</v>
      </c>
      <c r="U159" s="9">
        <v>0.41254841658390901</v>
      </c>
      <c r="V159" s="9">
        <v>0</v>
      </c>
      <c r="W159" s="9">
        <v>0.41254841658390901</v>
      </c>
      <c r="X159" s="9"/>
      <c r="Y159" s="9"/>
      <c r="Z159" s="9"/>
      <c r="AA159" s="9"/>
      <c r="AB159" s="9"/>
      <c r="AQ159" s="9">
        <f>K159-'Processed Potentiostat'!$J$3</f>
        <v>58.649997999999997</v>
      </c>
    </row>
    <row r="160" spans="1:43" x14ac:dyDescent="0.3">
      <c r="A160">
        <v>2</v>
      </c>
      <c r="B160">
        <v>0</v>
      </c>
      <c r="C160">
        <v>0</v>
      </c>
      <c r="D160">
        <v>1</v>
      </c>
      <c r="E160" s="9">
        <v>95.066997598405493</v>
      </c>
      <c r="F160" s="9">
        <v>-1.8408891999999999</v>
      </c>
      <c r="G160" s="9">
        <v>-1.8411229</v>
      </c>
      <c r="H160" s="9">
        <v>-6.0810332000000002</v>
      </c>
      <c r="I160" s="9">
        <v>-0.58244658000000005</v>
      </c>
      <c r="J160" s="9">
        <v>39</v>
      </c>
      <c r="K160" s="9">
        <v>58.649997999999997</v>
      </c>
      <c r="L160" s="9">
        <v>1.119593E-2</v>
      </c>
      <c r="M160" s="9">
        <v>302.76479999999998</v>
      </c>
      <c r="N160" s="9"/>
      <c r="O160" s="9">
        <v>-0.41620438263908999</v>
      </c>
      <c r="P160">
        <v>0</v>
      </c>
      <c r="Q160" s="9">
        <v>62.899997999999997</v>
      </c>
      <c r="R160" s="9">
        <v>0</v>
      </c>
      <c r="S160" s="9">
        <v>58497514.648072399</v>
      </c>
      <c r="T160" s="9">
        <v>-3.6559660551812498E-3</v>
      </c>
      <c r="U160" s="9">
        <v>0.41620438263908999</v>
      </c>
      <c r="V160" s="9">
        <v>0</v>
      </c>
      <c r="W160" s="9">
        <v>0.41620438263908999</v>
      </c>
      <c r="X160" s="9"/>
      <c r="Y160" s="9"/>
      <c r="Z160" s="9"/>
      <c r="AA160" s="9"/>
      <c r="AB160" s="9"/>
      <c r="AQ160" s="9">
        <f>K160-'Processed Potentiostat'!$J$3</f>
        <v>58.649997999999997</v>
      </c>
    </row>
    <row r="161" spans="1:43" x14ac:dyDescent="0.3">
      <c r="A161">
        <v>2</v>
      </c>
      <c r="B161">
        <v>0</v>
      </c>
      <c r="C161">
        <v>0</v>
      </c>
      <c r="D161">
        <v>1</v>
      </c>
      <c r="E161" s="9">
        <v>96.066997573143396</v>
      </c>
      <c r="F161" s="9">
        <v>-1.840984</v>
      </c>
      <c r="G161" s="9">
        <v>-1.8407142999999999</v>
      </c>
      <c r="H161" s="9">
        <v>-6.3022451000000004</v>
      </c>
      <c r="I161" s="9">
        <v>-0.58861803999999995</v>
      </c>
      <c r="J161" s="9">
        <v>39</v>
      </c>
      <c r="K161" s="9">
        <v>58.649997999999997</v>
      </c>
      <c r="L161" s="9">
        <v>1.1600633000000001E-2</v>
      </c>
      <c r="M161" s="9">
        <v>292.07278000000002</v>
      </c>
      <c r="N161" s="9"/>
      <c r="O161" s="9">
        <v>-0.41866041496064899</v>
      </c>
      <c r="P161">
        <v>0</v>
      </c>
      <c r="Q161" s="9">
        <v>62.899997999999997</v>
      </c>
      <c r="R161" s="9">
        <v>0</v>
      </c>
      <c r="S161" s="9">
        <v>60182125.858121298</v>
      </c>
      <c r="T161" s="9">
        <v>-2.4560323215590501E-3</v>
      </c>
      <c r="U161" s="9">
        <v>0.41866041496064899</v>
      </c>
      <c r="V161" s="9">
        <v>0</v>
      </c>
      <c r="W161" s="9">
        <v>0.41866041496064899</v>
      </c>
      <c r="X161" s="9"/>
      <c r="Y161" s="9"/>
      <c r="Z161" s="9"/>
      <c r="AA161" s="9"/>
      <c r="AB161" s="9"/>
      <c r="AQ161" s="9">
        <f>K161-'Processed Potentiostat'!$J$3</f>
        <v>58.649997999999997</v>
      </c>
    </row>
    <row r="162" spans="1:43" x14ac:dyDescent="0.3">
      <c r="A162">
        <v>2</v>
      </c>
      <c r="B162">
        <v>0</v>
      </c>
      <c r="C162">
        <v>0</v>
      </c>
      <c r="D162">
        <v>1</v>
      </c>
      <c r="E162" s="9">
        <v>97.0669975478813</v>
      </c>
      <c r="F162" s="9">
        <v>-1.8409996</v>
      </c>
      <c r="G162" s="9">
        <v>-1.8411252</v>
      </c>
      <c r="H162" s="9">
        <v>-7.0081037999999998</v>
      </c>
      <c r="I162" s="9">
        <v>-0.59572362999999995</v>
      </c>
      <c r="J162" s="9">
        <v>39</v>
      </c>
      <c r="K162" s="9">
        <v>58.649997999999997</v>
      </c>
      <c r="L162" s="9">
        <v>1.2902797000000001E-2</v>
      </c>
      <c r="M162" s="9">
        <v>262.71375</v>
      </c>
      <c r="N162" s="9"/>
      <c r="O162" s="9">
        <v>-0.42436772649669602</v>
      </c>
      <c r="P162">
        <v>0</v>
      </c>
      <c r="Q162" s="9">
        <v>62.899997999999997</v>
      </c>
      <c r="R162" s="9">
        <v>0</v>
      </c>
      <c r="S162" s="9">
        <v>58746166.488907598</v>
      </c>
      <c r="T162" s="9">
        <v>-5.7073115360471898E-3</v>
      </c>
      <c r="U162" s="9">
        <v>0.42436772649669602</v>
      </c>
      <c r="V162" s="9">
        <v>0</v>
      </c>
      <c r="W162" s="9">
        <v>0.42436772649669602</v>
      </c>
      <c r="X162" s="9"/>
      <c r="Y162" s="9"/>
      <c r="Z162" s="9"/>
      <c r="AA162" s="9"/>
      <c r="AB162" s="9"/>
      <c r="AQ162" s="9">
        <f>K162-'Processed Potentiostat'!$J$3</f>
        <v>58.649997999999997</v>
      </c>
    </row>
    <row r="163" spans="1:43" x14ac:dyDescent="0.3">
      <c r="A163">
        <v>2</v>
      </c>
      <c r="B163">
        <v>0</v>
      </c>
      <c r="C163">
        <v>0</v>
      </c>
      <c r="D163">
        <v>1</v>
      </c>
      <c r="E163" s="9">
        <v>98.066997522619204</v>
      </c>
      <c r="F163" s="9">
        <v>-1.8411512000000001</v>
      </c>
      <c r="G163" s="9">
        <v>-1.8411131000000001</v>
      </c>
      <c r="H163" s="9">
        <v>-6.9611200999999996</v>
      </c>
      <c r="I163" s="9">
        <v>-0.60273582000000003</v>
      </c>
      <c r="J163" s="9">
        <v>39</v>
      </c>
      <c r="K163" s="9">
        <v>58.649997999999997</v>
      </c>
      <c r="L163" s="9">
        <v>1.2816209E-2</v>
      </c>
      <c r="M163" s="9">
        <v>264.48516999999998</v>
      </c>
      <c r="N163" s="9"/>
      <c r="O163" s="9">
        <v>-0.42986263963243698</v>
      </c>
      <c r="P163">
        <v>0</v>
      </c>
      <c r="Q163" s="9">
        <v>62.899997999999997</v>
      </c>
      <c r="R163" s="9">
        <v>0</v>
      </c>
      <c r="S163" s="9">
        <v>61659187.497558102</v>
      </c>
      <c r="T163" s="9">
        <v>-5.4949131357405201E-3</v>
      </c>
      <c r="U163" s="9">
        <v>0.42986263963243698</v>
      </c>
      <c r="V163" s="9">
        <v>0</v>
      </c>
      <c r="W163" s="9">
        <v>0.42986263963243698</v>
      </c>
      <c r="X163" s="9"/>
      <c r="Y163" s="9"/>
      <c r="Z163" s="9"/>
      <c r="AA163" s="9"/>
      <c r="AB163" s="9"/>
      <c r="AQ163" s="9">
        <f>K163-'Processed Potentiostat'!$J$3</f>
        <v>58.649997999999997</v>
      </c>
    </row>
    <row r="164" spans="1:43" x14ac:dyDescent="0.3">
      <c r="A164">
        <v>2</v>
      </c>
      <c r="B164">
        <v>0</v>
      </c>
      <c r="C164">
        <v>0</v>
      </c>
      <c r="D164">
        <v>1</v>
      </c>
      <c r="E164" s="9">
        <v>99.066997497356994</v>
      </c>
      <c r="F164" s="9">
        <v>-1.8409814</v>
      </c>
      <c r="G164" s="9">
        <v>-1.8409621</v>
      </c>
      <c r="H164" s="9">
        <v>-6.9168776999999997</v>
      </c>
      <c r="I164" s="9">
        <v>-0.60967064000000004</v>
      </c>
      <c r="J164" s="9">
        <v>39</v>
      </c>
      <c r="K164" s="9">
        <v>58.649997999999997</v>
      </c>
      <c r="L164" s="9">
        <v>1.2733708999999999E-2</v>
      </c>
      <c r="M164" s="9">
        <v>266.15505999999999</v>
      </c>
      <c r="N164" s="9"/>
      <c r="O164" s="9">
        <v>-0.43526842903009999</v>
      </c>
      <c r="P164">
        <v>0</v>
      </c>
      <c r="Q164" s="9">
        <v>62.899997999999997</v>
      </c>
      <c r="R164" s="9">
        <v>0</v>
      </c>
      <c r="S164" s="9">
        <v>60123710.306931898</v>
      </c>
      <c r="T164" s="9">
        <v>-5.4057893976634996E-3</v>
      </c>
      <c r="U164" s="9">
        <v>0.43526842903009999</v>
      </c>
      <c r="V164" s="9">
        <v>0</v>
      </c>
      <c r="W164" s="9">
        <v>0.43526842903009999</v>
      </c>
      <c r="X164" s="9"/>
      <c r="Y164" s="9"/>
      <c r="Z164" s="9"/>
      <c r="AA164" s="9"/>
      <c r="AB164" s="9"/>
      <c r="AQ164" s="9">
        <f>K164-'Processed Potentiostat'!$J$3</f>
        <v>58.649997999999997</v>
      </c>
    </row>
    <row r="165" spans="1:43" x14ac:dyDescent="0.3">
      <c r="A165">
        <v>2</v>
      </c>
      <c r="B165">
        <v>0</v>
      </c>
      <c r="C165">
        <v>0</v>
      </c>
      <c r="D165">
        <v>1</v>
      </c>
      <c r="E165" s="9">
        <v>100.066997472095</v>
      </c>
      <c r="F165" s="9">
        <v>-1.8408483</v>
      </c>
      <c r="G165" s="9">
        <v>-1.8404856999999999</v>
      </c>
      <c r="H165" s="9">
        <v>-6.8508953999999997</v>
      </c>
      <c r="I165" s="9">
        <v>-0.61657214000000005</v>
      </c>
      <c r="J165" s="9">
        <v>39</v>
      </c>
      <c r="K165" s="9">
        <v>58.649997999999997</v>
      </c>
      <c r="L165" s="9">
        <v>1.2608975E-2</v>
      </c>
      <c r="M165" s="9">
        <v>268.64893000000001</v>
      </c>
      <c r="N165" s="9"/>
      <c r="O165" s="9">
        <v>-0.44063343091731599</v>
      </c>
      <c r="P165">
        <v>0</v>
      </c>
      <c r="Q165" s="9">
        <v>62.899997999999997</v>
      </c>
      <c r="R165" s="9">
        <v>0</v>
      </c>
      <c r="S165" s="9">
        <v>61134902.647592299</v>
      </c>
      <c r="T165" s="9">
        <v>-5.3650018872155002E-3</v>
      </c>
      <c r="U165" s="9">
        <v>0.44063343091731599</v>
      </c>
      <c r="V165" s="9">
        <v>0</v>
      </c>
      <c r="W165" s="9">
        <v>0.44063343091731599</v>
      </c>
      <c r="X165" s="9"/>
      <c r="Y165" s="9"/>
      <c r="Z165" s="9"/>
      <c r="AA165" s="9"/>
      <c r="AB165" s="9"/>
      <c r="AQ165" s="9">
        <f>K165-'Processed Potentiostat'!$J$3</f>
        <v>58.649997999999997</v>
      </c>
    </row>
    <row r="166" spans="1:43" x14ac:dyDescent="0.3">
      <c r="A166">
        <v>2</v>
      </c>
      <c r="B166">
        <v>0</v>
      </c>
      <c r="C166">
        <v>0</v>
      </c>
      <c r="D166">
        <v>1</v>
      </c>
      <c r="E166" s="9">
        <v>101.066997446832</v>
      </c>
      <c r="F166" s="9">
        <v>-1.840919</v>
      </c>
      <c r="G166" s="9">
        <v>-1.8404392999999999</v>
      </c>
      <c r="H166" s="9">
        <v>-6.8035687999999999</v>
      </c>
      <c r="I166" s="9">
        <v>-0.62341802999999996</v>
      </c>
      <c r="J166" s="9">
        <v>39</v>
      </c>
      <c r="K166" s="9">
        <v>58.649997999999997</v>
      </c>
      <c r="L166" s="9">
        <v>1.2521556E-2</v>
      </c>
      <c r="M166" s="9">
        <v>270.51085999999998</v>
      </c>
      <c r="N166" s="9"/>
      <c r="O166" s="9">
        <v>-0.44585294343153598</v>
      </c>
      <c r="P166">
        <v>0</v>
      </c>
      <c r="Q166" s="9">
        <v>62.899997999999997</v>
      </c>
      <c r="R166" s="9">
        <v>0</v>
      </c>
      <c r="S166" s="9">
        <v>63388594.857731998</v>
      </c>
      <c r="T166" s="9">
        <v>-5.2195125142203702E-3</v>
      </c>
      <c r="U166" s="9">
        <v>0.44585294343153598</v>
      </c>
      <c r="V166" s="9">
        <v>0</v>
      </c>
      <c r="W166" s="9">
        <v>0.44585294343153598</v>
      </c>
      <c r="X166" s="9"/>
      <c r="Y166" s="9"/>
      <c r="Z166" s="9"/>
      <c r="AA166" s="9"/>
      <c r="AB166" s="9"/>
      <c r="AQ166" s="9">
        <f>K166-'Processed Potentiostat'!$J$3</f>
        <v>58.649997999999997</v>
      </c>
    </row>
    <row r="167" spans="1:43" x14ac:dyDescent="0.3">
      <c r="A167">
        <v>2</v>
      </c>
      <c r="B167">
        <v>0</v>
      </c>
      <c r="C167">
        <v>0</v>
      </c>
      <c r="D167">
        <v>1</v>
      </c>
      <c r="E167" s="9">
        <v>102.06699742156999</v>
      </c>
      <c r="F167" s="9">
        <v>-1.8409287000000001</v>
      </c>
      <c r="G167" s="9">
        <v>-1.8405498</v>
      </c>
      <c r="H167" s="9">
        <v>-6.8144964999999997</v>
      </c>
      <c r="I167" s="9">
        <v>-0.63023006999999998</v>
      </c>
      <c r="J167" s="9">
        <v>39</v>
      </c>
      <c r="K167" s="9">
        <v>58.649997999999997</v>
      </c>
      <c r="L167" s="9">
        <v>1.254242E-2</v>
      </c>
      <c r="M167" s="9">
        <v>270.09329000000002</v>
      </c>
      <c r="N167" s="9"/>
      <c r="O167" s="9">
        <v>-0.45096495746283999</v>
      </c>
      <c r="P167">
        <v>0</v>
      </c>
      <c r="Q167" s="9">
        <v>62.899997999999997</v>
      </c>
      <c r="R167" s="9">
        <v>0</v>
      </c>
      <c r="S167" s="9">
        <v>63671148.854382798</v>
      </c>
      <c r="T167" s="9">
        <v>-5.1120140313042298E-3</v>
      </c>
      <c r="U167" s="9">
        <v>0.45096495746283999</v>
      </c>
      <c r="V167" s="9">
        <v>0</v>
      </c>
      <c r="W167" s="9">
        <v>0.45096495746283999</v>
      </c>
      <c r="X167" s="9"/>
      <c r="Y167" s="9"/>
      <c r="Z167" s="9"/>
      <c r="AA167" s="9"/>
      <c r="AB167" s="9"/>
      <c r="AQ167" s="9">
        <f>K167-'Processed Potentiostat'!$J$3</f>
        <v>58.649997999999997</v>
      </c>
    </row>
    <row r="168" spans="1:43" x14ac:dyDescent="0.3">
      <c r="A168">
        <v>2</v>
      </c>
      <c r="B168">
        <v>0</v>
      </c>
      <c r="C168">
        <v>0</v>
      </c>
      <c r="D168">
        <v>1</v>
      </c>
      <c r="E168" s="9">
        <v>103.066997396308</v>
      </c>
      <c r="F168" s="9">
        <v>-1.8409069</v>
      </c>
      <c r="G168" s="9">
        <v>-1.8405100999999999</v>
      </c>
      <c r="H168" s="9">
        <v>-6.7394137000000001</v>
      </c>
      <c r="I168" s="9">
        <v>-0.63699812</v>
      </c>
      <c r="J168" s="9">
        <v>39</v>
      </c>
      <c r="K168" s="9">
        <v>58.649997999999997</v>
      </c>
      <c r="L168" s="9">
        <v>1.2403959000000001E-2</v>
      </c>
      <c r="M168" s="9">
        <v>273.09647000000001</v>
      </c>
      <c r="N168" s="9"/>
      <c r="O168" s="9">
        <v>-0.45601904205205701</v>
      </c>
      <c r="P168">
        <v>0</v>
      </c>
      <c r="Q168" s="9">
        <v>62.899997999999997</v>
      </c>
      <c r="R168" s="9">
        <v>0</v>
      </c>
      <c r="S168" s="9">
        <v>65551776.885882199</v>
      </c>
      <c r="T168" s="9">
        <v>-5.0540845892164598E-3</v>
      </c>
      <c r="U168" s="9">
        <v>0.45601904205205701</v>
      </c>
      <c r="V168" s="9">
        <v>0</v>
      </c>
      <c r="W168" s="9">
        <v>0.45601904205205701</v>
      </c>
      <c r="X168" s="9"/>
      <c r="Y168" s="9"/>
      <c r="Z168" s="9"/>
      <c r="AA168" s="9"/>
      <c r="AB168" s="9"/>
      <c r="AQ168" s="9">
        <f>K168-'Processed Potentiostat'!$J$3</f>
        <v>58.649997999999997</v>
      </c>
    </row>
    <row r="169" spans="1:43" x14ac:dyDescent="0.3">
      <c r="A169">
        <v>2</v>
      </c>
      <c r="B169">
        <v>0</v>
      </c>
      <c r="C169">
        <v>0</v>
      </c>
      <c r="D169">
        <v>1</v>
      </c>
      <c r="E169" s="9">
        <v>104.066997371046</v>
      </c>
      <c r="F169" s="9">
        <v>-1.8409226000000001</v>
      </c>
      <c r="G169" s="9">
        <v>-1.8403373000000001</v>
      </c>
      <c r="H169" s="9">
        <v>-6.6553453999999999</v>
      </c>
      <c r="I169" s="9">
        <v>-0.64372993000000001</v>
      </c>
      <c r="J169" s="9">
        <v>39</v>
      </c>
      <c r="K169" s="9">
        <v>58.649997999999997</v>
      </c>
      <c r="L169" s="9">
        <v>1.224808E-2</v>
      </c>
      <c r="M169" s="9">
        <v>276.52017000000001</v>
      </c>
      <c r="N169" s="9"/>
      <c r="O169" s="9">
        <v>-0.46105301237244001</v>
      </c>
      <c r="P169">
        <v>0</v>
      </c>
      <c r="Q169" s="9">
        <v>62.899997999999997</v>
      </c>
      <c r="R169" s="9">
        <v>0</v>
      </c>
      <c r="S169" s="9">
        <v>64819088.917946197</v>
      </c>
      <c r="T169" s="9">
        <v>-5.0339703203837096E-3</v>
      </c>
      <c r="U169" s="9">
        <v>0.46105301237244001</v>
      </c>
      <c r="V169" s="9">
        <v>0</v>
      </c>
      <c r="W169" s="9">
        <v>0.46105301237244001</v>
      </c>
      <c r="X169" s="9"/>
      <c r="Y169" s="9"/>
      <c r="Z169" s="9"/>
      <c r="AA169" s="9"/>
      <c r="AB169" s="9"/>
      <c r="AQ169" s="9">
        <f>K169-'Processed Potentiostat'!$J$3</f>
        <v>58.649997999999997</v>
      </c>
    </row>
    <row r="170" spans="1:43" x14ac:dyDescent="0.3">
      <c r="A170">
        <v>2</v>
      </c>
      <c r="B170">
        <v>0</v>
      </c>
      <c r="C170">
        <v>0</v>
      </c>
      <c r="D170">
        <v>1</v>
      </c>
      <c r="E170" s="9">
        <v>105.066997345784</v>
      </c>
      <c r="F170" s="9">
        <v>-1.8410363999999999</v>
      </c>
      <c r="G170" s="9">
        <v>-1.8406762000000001</v>
      </c>
      <c r="H170" s="9">
        <v>-6.6533655999999999</v>
      </c>
      <c r="I170" s="9">
        <v>-0.65039486000000002</v>
      </c>
      <c r="J170" s="9">
        <v>39</v>
      </c>
      <c r="K170" s="9">
        <v>58.649997999999997</v>
      </c>
      <c r="L170" s="9">
        <v>1.2246692E-2</v>
      </c>
      <c r="M170" s="9">
        <v>276.65338000000003</v>
      </c>
      <c r="N170" s="9"/>
      <c r="O170" s="9">
        <v>-0.46598289025762302</v>
      </c>
      <c r="P170">
        <v>0</v>
      </c>
      <c r="Q170" s="9">
        <v>62.899997999999997</v>
      </c>
      <c r="R170" s="9">
        <v>0</v>
      </c>
      <c r="S170" s="9">
        <v>65253051.544504203</v>
      </c>
      <c r="T170" s="9">
        <v>-4.9298778851826703E-3</v>
      </c>
      <c r="U170" s="9">
        <v>0.46598289025762302</v>
      </c>
      <c r="V170" s="9">
        <v>0</v>
      </c>
      <c r="W170" s="9">
        <v>0.46598289025762302</v>
      </c>
      <c r="X170" s="9"/>
      <c r="Y170" s="9"/>
      <c r="Z170" s="9"/>
      <c r="AA170" s="9"/>
      <c r="AB170" s="9"/>
      <c r="AQ170" s="9">
        <f>K170-'Processed Potentiostat'!$J$3</f>
        <v>58.649997999999997</v>
      </c>
    </row>
    <row r="171" spans="1:43" x14ac:dyDescent="0.3">
      <c r="A171">
        <v>2</v>
      </c>
      <c r="B171">
        <v>0</v>
      </c>
      <c r="C171">
        <v>0</v>
      </c>
      <c r="D171">
        <v>1</v>
      </c>
      <c r="E171" s="9">
        <v>106.06699732052201</v>
      </c>
      <c r="F171" s="9">
        <v>-1.8410013999999999</v>
      </c>
      <c r="G171" s="9">
        <v>-1.8405476999999999</v>
      </c>
      <c r="H171" s="9">
        <v>-6.6659306999999997</v>
      </c>
      <c r="I171" s="9">
        <v>-0.65706777999999999</v>
      </c>
      <c r="J171" s="9">
        <v>39</v>
      </c>
      <c r="K171" s="9">
        <v>58.649997999999997</v>
      </c>
      <c r="L171" s="9">
        <v>1.2268963000000001E-2</v>
      </c>
      <c r="M171" s="9">
        <v>276.11264</v>
      </c>
      <c r="N171" s="9"/>
      <c r="O171" s="9">
        <v>-0.47090079373709298</v>
      </c>
      <c r="P171">
        <v>0</v>
      </c>
      <c r="Q171" s="9">
        <v>62.899997999999997</v>
      </c>
      <c r="R171" s="9">
        <v>0</v>
      </c>
      <c r="S171" s="9">
        <v>66537814.1714435</v>
      </c>
      <c r="T171" s="9">
        <v>-4.9179034794701298E-3</v>
      </c>
      <c r="U171" s="9">
        <v>0.47090079373709298</v>
      </c>
      <c r="V171" s="9">
        <v>0</v>
      </c>
      <c r="W171" s="9">
        <v>0.47090079373709298</v>
      </c>
      <c r="X171" s="9"/>
      <c r="Y171" s="9"/>
      <c r="Z171" s="9"/>
      <c r="AA171" s="9"/>
      <c r="AB171" s="9"/>
      <c r="AQ171" s="9">
        <f>K171-'Processed Potentiostat'!$J$3</f>
        <v>58.649997999999997</v>
      </c>
    </row>
    <row r="172" spans="1:43" x14ac:dyDescent="0.3">
      <c r="A172">
        <v>2</v>
      </c>
      <c r="B172">
        <v>0</v>
      </c>
      <c r="C172">
        <v>0</v>
      </c>
      <c r="D172">
        <v>1</v>
      </c>
      <c r="E172" s="9">
        <v>107.06699729525999</v>
      </c>
      <c r="F172" s="9">
        <v>-1.8409226000000001</v>
      </c>
      <c r="G172" s="9">
        <v>-1.8406302999999999</v>
      </c>
      <c r="H172" s="9">
        <v>-6.6195940999999996</v>
      </c>
      <c r="I172" s="9">
        <v>-0.66370790999999996</v>
      </c>
      <c r="J172" s="9">
        <v>39</v>
      </c>
      <c r="K172" s="9">
        <v>58.649997999999997</v>
      </c>
      <c r="L172" s="9">
        <v>1.2184225E-2</v>
      </c>
      <c r="M172" s="9">
        <v>278.05788999999999</v>
      </c>
      <c r="N172" s="9"/>
      <c r="O172" s="9">
        <v>-0.47570033760833702</v>
      </c>
      <c r="P172">
        <v>0</v>
      </c>
      <c r="Q172" s="9">
        <v>62.899997999999997</v>
      </c>
      <c r="R172" s="9">
        <v>0</v>
      </c>
      <c r="S172" s="9">
        <v>67346440.239981204</v>
      </c>
      <c r="T172" s="9">
        <v>-4.7995438712438096E-3</v>
      </c>
      <c r="U172" s="9">
        <v>0.47570033760833702</v>
      </c>
      <c r="V172" s="9">
        <v>0</v>
      </c>
      <c r="W172" s="9">
        <v>0.47570033760833702</v>
      </c>
      <c r="X172" s="9"/>
      <c r="Y172" s="9"/>
      <c r="Z172" s="9"/>
      <c r="AA172" s="9"/>
      <c r="AB172" s="9"/>
      <c r="AQ172" s="9">
        <f>K172-'Processed Potentiostat'!$J$3</f>
        <v>58.649997999999997</v>
      </c>
    </row>
    <row r="173" spans="1:43" x14ac:dyDescent="0.3">
      <c r="A173">
        <v>2</v>
      </c>
      <c r="B173">
        <v>0</v>
      </c>
      <c r="C173">
        <v>0</v>
      </c>
      <c r="D173">
        <v>1</v>
      </c>
      <c r="E173" s="9">
        <v>108.066997269998</v>
      </c>
      <c r="F173" s="9">
        <v>-1.8411660000000001</v>
      </c>
      <c r="G173" s="9">
        <v>-1.8411447999999999</v>
      </c>
      <c r="H173" s="9">
        <v>-6.6149864000000003</v>
      </c>
      <c r="I173" s="9">
        <v>-0.67035222000000005</v>
      </c>
      <c r="J173" s="9">
        <v>39</v>
      </c>
      <c r="K173" s="9">
        <v>58.649997999999997</v>
      </c>
      <c r="L173" s="9">
        <v>1.2179147E-2</v>
      </c>
      <c r="M173" s="9">
        <v>278.32934999999998</v>
      </c>
      <c r="N173" s="9"/>
      <c r="O173" s="9">
        <v>-0.48043935258727599</v>
      </c>
      <c r="P173">
        <v>0</v>
      </c>
      <c r="Q173" s="9">
        <v>62.899997999999997</v>
      </c>
      <c r="R173" s="9">
        <v>0</v>
      </c>
      <c r="S173" s="9">
        <v>67222262.711737305</v>
      </c>
      <c r="T173" s="9">
        <v>-4.7390149789386304E-3</v>
      </c>
      <c r="U173" s="9">
        <v>0.48043935258727599</v>
      </c>
      <c r="V173" s="9">
        <v>0</v>
      </c>
      <c r="W173" s="9">
        <v>0.48043935258727599</v>
      </c>
      <c r="X173" s="9"/>
      <c r="Y173" s="9"/>
      <c r="Z173" s="9"/>
      <c r="AA173" s="9"/>
      <c r="AB173" s="9"/>
      <c r="AQ173" s="9">
        <f>K173-'Processed Potentiostat'!$J$3</f>
        <v>58.649997999999997</v>
      </c>
    </row>
    <row r="174" spans="1:43" x14ac:dyDescent="0.3">
      <c r="A174">
        <v>2</v>
      </c>
      <c r="B174">
        <v>0</v>
      </c>
      <c r="C174">
        <v>0</v>
      </c>
      <c r="D174">
        <v>1</v>
      </c>
      <c r="E174" s="9">
        <v>109.06699724473501</v>
      </c>
      <c r="F174" s="9">
        <v>-1.8411473</v>
      </c>
      <c r="G174" s="9">
        <v>-1.8411029999999999</v>
      </c>
      <c r="H174" s="9">
        <v>-6.6327672</v>
      </c>
      <c r="I174" s="9">
        <v>-0.67703617000000005</v>
      </c>
      <c r="J174" s="9">
        <v>39</v>
      </c>
      <c r="K174" s="9">
        <v>58.649997999999997</v>
      </c>
      <c r="L174" s="9">
        <v>1.2211608000000001E-2</v>
      </c>
      <c r="M174" s="9">
        <v>277.57690000000002</v>
      </c>
      <c r="N174" s="9"/>
      <c r="O174" s="9">
        <v>-0.48507337693452801</v>
      </c>
      <c r="P174">
        <v>0</v>
      </c>
      <c r="Q174" s="9">
        <v>62.899997999999997</v>
      </c>
      <c r="R174" s="9">
        <v>0</v>
      </c>
      <c r="S174" s="9">
        <v>68399889.230277807</v>
      </c>
      <c r="T174" s="9">
        <v>-4.6340243472522899E-3</v>
      </c>
      <c r="U174" s="9">
        <v>0.48507337693452801</v>
      </c>
      <c r="V174" s="9">
        <v>0</v>
      </c>
      <c r="W174" s="9">
        <v>0.48507337693452801</v>
      </c>
      <c r="X174" s="9"/>
      <c r="Y174" s="9"/>
      <c r="Z174" s="9"/>
      <c r="AA174" s="9"/>
      <c r="AB174" s="9"/>
      <c r="AQ174" s="9">
        <f>K174-'Processed Potentiostat'!$J$3</f>
        <v>58.649997999999997</v>
      </c>
    </row>
    <row r="175" spans="1:43" x14ac:dyDescent="0.3">
      <c r="A175">
        <v>2</v>
      </c>
      <c r="B175">
        <v>0</v>
      </c>
      <c r="C175">
        <v>0</v>
      </c>
      <c r="D175">
        <v>1</v>
      </c>
      <c r="E175" s="9">
        <v>110.066997219473</v>
      </c>
      <c r="F175" s="9">
        <v>-1.8410012</v>
      </c>
      <c r="G175" s="9">
        <v>-1.8404809</v>
      </c>
      <c r="H175" s="9">
        <v>-6.4929204</v>
      </c>
      <c r="I175" s="9">
        <v>-0.68366170000000004</v>
      </c>
      <c r="J175" s="9">
        <v>39</v>
      </c>
      <c r="K175" s="9">
        <v>58.649997999999997</v>
      </c>
      <c r="L175" s="9">
        <v>1.1950096E-2</v>
      </c>
      <c r="M175" s="9">
        <v>283.45965999999999</v>
      </c>
      <c r="N175" s="9"/>
      <c r="O175" s="9">
        <v>-0.48969059482622102</v>
      </c>
      <c r="P175">
        <v>0</v>
      </c>
      <c r="Q175" s="9">
        <v>62.899997999999997</v>
      </c>
      <c r="R175" s="9">
        <v>0</v>
      </c>
      <c r="S175" s="9">
        <v>69765677.002874896</v>
      </c>
      <c r="T175" s="9">
        <v>-4.6172178916931098E-3</v>
      </c>
      <c r="U175" s="9">
        <v>0.48969059482622102</v>
      </c>
      <c r="V175" s="9">
        <v>0</v>
      </c>
      <c r="W175" s="9">
        <v>0.48969059482622102</v>
      </c>
      <c r="X175" s="9"/>
      <c r="Y175" s="9"/>
      <c r="Z175" s="9"/>
      <c r="AA175" s="9"/>
      <c r="AB175" s="9"/>
      <c r="AQ175" s="9">
        <f>K175-'Processed Potentiostat'!$J$3</f>
        <v>58.649997999999997</v>
      </c>
    </row>
    <row r="176" spans="1:43" x14ac:dyDescent="0.3">
      <c r="A176">
        <v>2</v>
      </c>
      <c r="B176">
        <v>0</v>
      </c>
      <c r="C176">
        <v>0</v>
      </c>
      <c r="D176">
        <v>1</v>
      </c>
      <c r="E176" s="9">
        <v>111.066997194211</v>
      </c>
      <c r="F176" s="9">
        <v>-1.8410408</v>
      </c>
      <c r="G176" s="9">
        <v>-1.8404164000000001</v>
      </c>
      <c r="H176" s="9">
        <v>-6.5713533999999996</v>
      </c>
      <c r="I176" s="9">
        <v>-0.69025671</v>
      </c>
      <c r="J176" s="9">
        <v>39</v>
      </c>
      <c r="K176" s="9">
        <v>58.649997999999997</v>
      </c>
      <c r="L176" s="9">
        <v>1.2094026000000001E-2</v>
      </c>
      <c r="M176" s="9">
        <v>280.06655999999998</v>
      </c>
      <c r="N176" s="9"/>
      <c r="O176" s="9">
        <v>-0.494284907756116</v>
      </c>
      <c r="P176">
        <v>0</v>
      </c>
      <c r="Q176" s="9">
        <v>62.899997999999997</v>
      </c>
      <c r="R176" s="9">
        <v>0</v>
      </c>
      <c r="S176" s="9">
        <v>69300143.426430494</v>
      </c>
      <c r="T176" s="9">
        <v>-4.5943129298951996E-3</v>
      </c>
      <c r="U176" s="9">
        <v>0.494284907756116</v>
      </c>
      <c r="V176" s="9">
        <v>0</v>
      </c>
      <c r="W176" s="9">
        <v>0.494284907756116</v>
      </c>
      <c r="X176" s="9"/>
      <c r="Y176" s="9"/>
      <c r="Z176" s="9"/>
      <c r="AA176" s="9"/>
      <c r="AB176" s="9"/>
      <c r="AQ176" s="9">
        <f>K176-'Processed Potentiostat'!$J$3</f>
        <v>58.649997999999997</v>
      </c>
    </row>
    <row r="177" spans="1:43" x14ac:dyDescent="0.3">
      <c r="A177">
        <v>2</v>
      </c>
      <c r="B177">
        <v>0</v>
      </c>
      <c r="C177">
        <v>0</v>
      </c>
      <c r="D177">
        <v>1</v>
      </c>
      <c r="E177" s="9">
        <v>112.066997168949</v>
      </c>
      <c r="F177" s="9">
        <v>-1.8410192000000001</v>
      </c>
      <c r="G177" s="9">
        <v>-1.8410485000000001</v>
      </c>
      <c r="H177" s="9">
        <v>-6.5472149999999996</v>
      </c>
      <c r="I177" s="9">
        <v>-0.69680827999999995</v>
      </c>
      <c r="J177" s="9">
        <v>39</v>
      </c>
      <c r="K177" s="9">
        <v>58.649997999999997</v>
      </c>
      <c r="L177" s="9">
        <v>1.205374E-2</v>
      </c>
      <c r="M177" s="9">
        <v>281.19567999999998</v>
      </c>
      <c r="N177" s="9"/>
      <c r="O177" s="9">
        <v>-0.49886513380167202</v>
      </c>
      <c r="P177">
        <v>0</v>
      </c>
      <c r="Q177" s="9">
        <v>62.899997999999997</v>
      </c>
      <c r="R177" s="9">
        <v>0</v>
      </c>
      <c r="S177" s="9">
        <v>71431658.898774803</v>
      </c>
      <c r="T177" s="9">
        <v>-4.58022604555552E-3</v>
      </c>
      <c r="U177" s="9">
        <v>0.49886513380167202</v>
      </c>
      <c r="V177" s="9">
        <v>0</v>
      </c>
      <c r="W177" s="9">
        <v>0.49886513380167202</v>
      </c>
      <c r="X177" s="9"/>
      <c r="Y177" s="9"/>
      <c r="Z177" s="9"/>
      <c r="AA177" s="9"/>
      <c r="AB177" s="9"/>
      <c r="AQ177" s="9">
        <f>K177-'Processed Potentiostat'!$J$3</f>
        <v>58.649997999999997</v>
      </c>
    </row>
    <row r="178" spans="1:43" x14ac:dyDescent="0.3">
      <c r="A178">
        <v>2</v>
      </c>
      <c r="B178">
        <v>0</v>
      </c>
      <c r="C178">
        <v>0</v>
      </c>
      <c r="D178">
        <v>1</v>
      </c>
      <c r="E178" s="9">
        <v>113.066997143687</v>
      </c>
      <c r="F178" s="9">
        <v>-1.8410732999999999</v>
      </c>
      <c r="G178" s="9">
        <v>-1.8414413999999999</v>
      </c>
      <c r="H178" s="9">
        <v>-6.5913811000000004</v>
      </c>
      <c r="I178" s="9">
        <v>-0.70334125000000003</v>
      </c>
      <c r="J178" s="9">
        <v>39</v>
      </c>
      <c r="K178" s="9">
        <v>58.649997999999997</v>
      </c>
      <c r="L178" s="9">
        <v>1.2137642000000001E-2</v>
      </c>
      <c r="M178" s="9">
        <v>279.37108999999998</v>
      </c>
      <c r="N178" s="9"/>
      <c r="O178" s="9">
        <v>-0.50333530424224004</v>
      </c>
      <c r="P178">
        <v>0</v>
      </c>
      <c r="Q178" s="9">
        <v>62.899997999999997</v>
      </c>
      <c r="R178" s="9">
        <v>0</v>
      </c>
      <c r="S178" s="9">
        <v>71047976.4023875</v>
      </c>
      <c r="T178" s="9">
        <v>-4.4701704405678503E-3</v>
      </c>
      <c r="U178" s="9">
        <v>0.50333530424224004</v>
      </c>
      <c r="V178" s="9">
        <v>0</v>
      </c>
      <c r="W178" s="9">
        <v>0.50333530424224004</v>
      </c>
      <c r="X178" s="9"/>
      <c r="Y178" s="9"/>
      <c r="Z178" s="9"/>
      <c r="AA178" s="9"/>
      <c r="AB178" s="9"/>
      <c r="AQ178" s="9">
        <f>K178-'Processed Potentiostat'!$J$3</f>
        <v>58.649997999999997</v>
      </c>
    </row>
    <row r="179" spans="1:43" x14ac:dyDescent="0.3">
      <c r="A179">
        <v>2</v>
      </c>
      <c r="B179">
        <v>0</v>
      </c>
      <c r="C179">
        <v>0</v>
      </c>
      <c r="D179">
        <v>1</v>
      </c>
      <c r="E179" s="9">
        <v>114.06699711842499</v>
      </c>
      <c r="F179" s="9">
        <v>-1.8409141</v>
      </c>
      <c r="G179" s="9">
        <v>-1.8412374</v>
      </c>
      <c r="H179" s="9">
        <v>-6.4976038999999997</v>
      </c>
      <c r="I179" s="9">
        <v>-0.70986437999999996</v>
      </c>
      <c r="J179" s="9">
        <v>39</v>
      </c>
      <c r="K179" s="9">
        <v>58.649997999999997</v>
      </c>
      <c r="L179" s="9">
        <v>1.1963631000000001E-2</v>
      </c>
      <c r="M179" s="9">
        <v>283.37177000000003</v>
      </c>
      <c r="N179" s="9"/>
      <c r="O179" s="9">
        <v>-0.50774702505021596</v>
      </c>
      <c r="P179">
        <v>0</v>
      </c>
      <c r="Q179" s="9">
        <v>62.899997999999997</v>
      </c>
      <c r="R179" s="9">
        <v>0</v>
      </c>
      <c r="S179" s="9">
        <v>72188309.924366593</v>
      </c>
      <c r="T179" s="9">
        <v>-4.4117208079762398E-3</v>
      </c>
      <c r="U179" s="9">
        <v>0.50774702505021596</v>
      </c>
      <c r="V179" s="9">
        <v>0</v>
      </c>
      <c r="W179" s="9">
        <v>0.50774702505021596</v>
      </c>
      <c r="X179" s="9"/>
      <c r="Y179" s="9"/>
      <c r="Z179" s="9"/>
      <c r="AA179" s="9"/>
      <c r="AB179" s="9"/>
      <c r="AQ179" s="9">
        <f>K179-'Processed Potentiostat'!$J$3</f>
        <v>58.649997999999997</v>
      </c>
    </row>
    <row r="180" spans="1:43" x14ac:dyDescent="0.3">
      <c r="A180">
        <v>2</v>
      </c>
      <c r="B180">
        <v>0</v>
      </c>
      <c r="C180">
        <v>0</v>
      </c>
      <c r="D180">
        <v>1</v>
      </c>
      <c r="E180" s="9">
        <v>115.066997093163</v>
      </c>
      <c r="F180" s="9">
        <v>-1.8411647</v>
      </c>
      <c r="G180" s="9">
        <v>-1.8409358</v>
      </c>
      <c r="H180" s="9">
        <v>-6.4717140000000004</v>
      </c>
      <c r="I180" s="9">
        <v>-0.71634059999999999</v>
      </c>
      <c r="J180" s="9">
        <v>39</v>
      </c>
      <c r="K180" s="9">
        <v>58.649997999999997</v>
      </c>
      <c r="L180" s="9">
        <v>1.1914009999999999E-2</v>
      </c>
      <c r="M180" s="9">
        <v>284.45877000000002</v>
      </c>
      <c r="N180" s="9"/>
      <c r="O180" s="9">
        <v>-0.51201437046888099</v>
      </c>
      <c r="P180">
        <v>0</v>
      </c>
      <c r="Q180" s="9">
        <v>62.899997999999997</v>
      </c>
      <c r="R180" s="9">
        <v>0</v>
      </c>
      <c r="S180" s="9">
        <v>73408105.202026203</v>
      </c>
      <c r="T180" s="9">
        <v>-4.26734541866513E-3</v>
      </c>
      <c r="U180" s="9">
        <v>0.51201437046888099</v>
      </c>
      <c r="V180" s="9">
        <v>0</v>
      </c>
      <c r="W180" s="9">
        <v>0.51201437046888099</v>
      </c>
      <c r="X180" s="9"/>
      <c r="Y180" s="9"/>
      <c r="Z180" s="9"/>
      <c r="AA180" s="9"/>
      <c r="AB180" s="9"/>
      <c r="AQ180" s="9">
        <f>K180-'Processed Potentiostat'!$J$3</f>
        <v>58.649997999999997</v>
      </c>
    </row>
    <row r="181" spans="1:43" x14ac:dyDescent="0.3">
      <c r="A181">
        <v>2</v>
      </c>
      <c r="B181">
        <v>0</v>
      </c>
      <c r="C181">
        <v>0</v>
      </c>
      <c r="D181">
        <v>1</v>
      </c>
      <c r="E181" s="9">
        <v>116.066997067901</v>
      </c>
      <c r="F181" s="9">
        <v>-1.8409055000000001</v>
      </c>
      <c r="G181" s="9">
        <v>-1.8410476</v>
      </c>
      <c r="H181" s="9">
        <v>-6.4597201000000002</v>
      </c>
      <c r="I181" s="9">
        <v>-0.72281772</v>
      </c>
      <c r="J181" s="9">
        <v>39</v>
      </c>
      <c r="K181" s="9">
        <v>58.649997999999997</v>
      </c>
      <c r="L181" s="9">
        <v>1.1892652E-2</v>
      </c>
      <c r="M181" s="9">
        <v>285.00423999999998</v>
      </c>
      <c r="N181" s="9"/>
      <c r="O181" s="9">
        <v>-0.51634703007925797</v>
      </c>
      <c r="P181">
        <v>0</v>
      </c>
      <c r="Q181" s="9">
        <v>62.899997999999997</v>
      </c>
      <c r="R181" s="9">
        <v>0</v>
      </c>
      <c r="S181" s="9">
        <v>73273708.939446494</v>
      </c>
      <c r="T181" s="9">
        <v>-4.33265961037743E-3</v>
      </c>
      <c r="U181" s="9">
        <v>0.51634703007925797</v>
      </c>
      <c r="V181" s="9">
        <v>0</v>
      </c>
      <c r="W181" s="9">
        <v>0.51634703007925797</v>
      </c>
      <c r="X181" s="9"/>
      <c r="Y181" s="9"/>
      <c r="Z181" s="9"/>
      <c r="AA181" s="9"/>
      <c r="AB181" s="9"/>
      <c r="AQ181" s="9">
        <f>K181-'Processed Potentiostat'!$J$3</f>
        <v>58.649997999999997</v>
      </c>
    </row>
    <row r="182" spans="1:43" x14ac:dyDescent="0.3">
      <c r="A182">
        <v>2</v>
      </c>
      <c r="B182">
        <v>0</v>
      </c>
      <c r="C182">
        <v>0</v>
      </c>
      <c r="D182">
        <v>1</v>
      </c>
      <c r="E182" s="9">
        <v>117.06699704263799</v>
      </c>
      <c r="F182" s="9">
        <v>-1.8410386999999999</v>
      </c>
      <c r="G182" s="9">
        <v>-1.8406882</v>
      </c>
      <c r="H182" s="9">
        <v>-6.5334702</v>
      </c>
      <c r="I182" s="9">
        <v>-0.72929376000000001</v>
      </c>
      <c r="J182" s="9">
        <v>39</v>
      </c>
      <c r="K182" s="9">
        <v>58.649997999999997</v>
      </c>
      <c r="L182" s="9">
        <v>1.2026082E-2</v>
      </c>
      <c r="M182" s="9">
        <v>281.73209000000003</v>
      </c>
      <c r="N182" s="9"/>
      <c r="O182" s="9">
        <v>-0.52058754747125802</v>
      </c>
      <c r="P182">
        <v>0</v>
      </c>
      <c r="Q182" s="9">
        <v>62.899997999999997</v>
      </c>
      <c r="R182" s="9">
        <v>0</v>
      </c>
      <c r="S182" s="9">
        <v>73227525.806996107</v>
      </c>
      <c r="T182" s="9">
        <v>-4.2405173919994798E-3</v>
      </c>
      <c r="U182" s="9">
        <v>0.52058754747125802</v>
      </c>
      <c r="V182" s="9">
        <v>0</v>
      </c>
      <c r="W182" s="9">
        <v>0.52058754747125802</v>
      </c>
      <c r="X182" s="9"/>
      <c r="Y182" s="9"/>
      <c r="Z182" s="9"/>
      <c r="AA182" s="9"/>
      <c r="AB182" s="9"/>
      <c r="AQ182" s="9">
        <f>K182-'Processed Potentiostat'!$J$3</f>
        <v>58.649997999999997</v>
      </c>
    </row>
    <row r="183" spans="1:43" x14ac:dyDescent="0.3">
      <c r="A183">
        <v>2</v>
      </c>
      <c r="B183">
        <v>0</v>
      </c>
      <c r="C183">
        <v>0</v>
      </c>
      <c r="D183">
        <v>1</v>
      </c>
      <c r="E183" s="9">
        <v>118.066997017376</v>
      </c>
      <c r="F183" s="9">
        <v>-1.8410013000000001</v>
      </c>
      <c r="G183" s="9">
        <v>-1.8407009000000001</v>
      </c>
      <c r="H183" s="9">
        <v>-6.4141067999999999</v>
      </c>
      <c r="I183" s="9">
        <v>-0.73573982999999998</v>
      </c>
      <c r="J183" s="9">
        <v>39</v>
      </c>
      <c r="K183" s="9">
        <v>58.649997999999997</v>
      </c>
      <c r="L183" s="9">
        <v>1.1806452E-2</v>
      </c>
      <c r="M183" s="9">
        <v>286.97696000000002</v>
      </c>
      <c r="N183" s="9"/>
      <c r="O183" s="9">
        <v>-0.52478014596425104</v>
      </c>
      <c r="P183">
        <v>0</v>
      </c>
      <c r="Q183" s="9">
        <v>62.899997999999997</v>
      </c>
      <c r="R183" s="9">
        <v>0</v>
      </c>
      <c r="S183" s="9">
        <v>72480687.084948003</v>
      </c>
      <c r="T183" s="9">
        <v>-4.1925984929932396E-3</v>
      </c>
      <c r="U183" s="9">
        <v>0.52478014596425104</v>
      </c>
      <c r="V183" s="9">
        <v>0</v>
      </c>
      <c r="W183" s="9">
        <v>0.52478014596425104</v>
      </c>
      <c r="X183" s="9"/>
      <c r="Y183" s="9"/>
      <c r="Z183" s="9"/>
      <c r="AA183" s="9"/>
      <c r="AB183" s="9"/>
      <c r="AQ183" s="9">
        <f>K183-'Processed Potentiostat'!$J$3</f>
        <v>58.649997999999997</v>
      </c>
    </row>
    <row r="184" spans="1:43" x14ac:dyDescent="0.3">
      <c r="A184">
        <v>2</v>
      </c>
      <c r="B184">
        <v>0</v>
      </c>
      <c r="C184">
        <v>0</v>
      </c>
      <c r="D184">
        <v>1</v>
      </c>
      <c r="E184" s="9">
        <v>119.066996992114</v>
      </c>
      <c r="F184" s="9">
        <v>-1.8409023</v>
      </c>
      <c r="G184" s="9">
        <v>-1.8410008</v>
      </c>
      <c r="H184" s="9">
        <v>-6.3612218</v>
      </c>
      <c r="I184" s="9">
        <v>-0.74212736000000001</v>
      </c>
      <c r="J184" s="9">
        <v>39</v>
      </c>
      <c r="K184" s="9">
        <v>58.649997999999997</v>
      </c>
      <c r="L184" s="9">
        <v>1.1711014E-2</v>
      </c>
      <c r="M184" s="9">
        <v>289.40994000000001</v>
      </c>
      <c r="N184" s="9"/>
      <c r="O184" s="9">
        <v>-0.52891213273980797</v>
      </c>
      <c r="P184">
        <v>0</v>
      </c>
      <c r="Q184" s="9">
        <v>62.899997999999997</v>
      </c>
      <c r="R184" s="9">
        <v>0</v>
      </c>
      <c r="S184" s="9">
        <v>75877948.033261105</v>
      </c>
      <c r="T184" s="9">
        <v>-4.1319867755572597E-3</v>
      </c>
      <c r="U184" s="9">
        <v>0.52891213273980797</v>
      </c>
      <c r="V184" s="9">
        <v>0</v>
      </c>
      <c r="W184" s="9">
        <v>0.52891213273980797</v>
      </c>
      <c r="X184" s="9"/>
      <c r="Y184" s="9"/>
      <c r="Z184" s="9"/>
      <c r="AA184" s="9"/>
      <c r="AB184" s="9"/>
      <c r="AQ184" s="9">
        <f>K184-'Processed Potentiostat'!$J$3</f>
        <v>58.649997999999997</v>
      </c>
    </row>
    <row r="185" spans="1:43" x14ac:dyDescent="0.3">
      <c r="A185">
        <v>2</v>
      </c>
      <c r="B185">
        <v>0</v>
      </c>
      <c r="C185">
        <v>0</v>
      </c>
      <c r="D185">
        <v>1</v>
      </c>
      <c r="E185" s="9">
        <v>120.066996966852</v>
      </c>
      <c r="F185" s="9">
        <v>-1.8409586</v>
      </c>
      <c r="G185" s="9">
        <v>-1.8407077999999999</v>
      </c>
      <c r="H185" s="9">
        <v>-6.3668189000000002</v>
      </c>
      <c r="I185" s="9">
        <v>-0.74846721000000005</v>
      </c>
      <c r="J185" s="9">
        <v>39</v>
      </c>
      <c r="K185" s="9">
        <v>58.649997999999997</v>
      </c>
      <c r="L185" s="9">
        <v>1.1719452999999999E-2</v>
      </c>
      <c r="M185" s="9">
        <v>289.10950000000003</v>
      </c>
      <c r="N185" s="9"/>
      <c r="O185" s="9">
        <v>-0.53297277536694199</v>
      </c>
      <c r="P185">
        <v>0</v>
      </c>
      <c r="Q185" s="9">
        <v>62.899997999999997</v>
      </c>
      <c r="R185" s="9">
        <v>0</v>
      </c>
      <c r="S185" s="9">
        <v>73578571.211805299</v>
      </c>
      <c r="T185" s="9">
        <v>-4.0606426271332296E-3</v>
      </c>
      <c r="U185" s="9">
        <v>0.53297277536694199</v>
      </c>
      <c r="V185" s="9">
        <v>0</v>
      </c>
      <c r="W185" s="9">
        <v>0.53297277536694199</v>
      </c>
      <c r="X185" s="9"/>
      <c r="Y185" s="9"/>
      <c r="Z185" s="9"/>
      <c r="AA185" s="9"/>
      <c r="AB185" s="9"/>
      <c r="AQ185" s="9">
        <f>K185-'Processed Potentiostat'!$J$3</f>
        <v>58.649997999999997</v>
      </c>
    </row>
    <row r="186" spans="1:43" x14ac:dyDescent="0.3">
      <c r="A186">
        <v>2</v>
      </c>
      <c r="B186">
        <v>0</v>
      </c>
      <c r="C186">
        <v>0</v>
      </c>
      <c r="D186">
        <v>1</v>
      </c>
      <c r="E186" s="9">
        <v>121.06699694159001</v>
      </c>
      <c r="F186" s="9">
        <v>-1.8410419</v>
      </c>
      <c r="G186" s="9">
        <v>-1.8406121</v>
      </c>
      <c r="H186" s="9">
        <v>-6.3028917</v>
      </c>
      <c r="I186" s="9">
        <v>-0.75478137000000001</v>
      </c>
      <c r="J186" s="9">
        <v>39</v>
      </c>
      <c r="K186" s="9">
        <v>58.649997999999997</v>
      </c>
      <c r="L186" s="9">
        <v>1.1601179E-2</v>
      </c>
      <c r="M186" s="9">
        <v>292.02661000000001</v>
      </c>
      <c r="N186" s="9"/>
      <c r="O186" s="9">
        <v>-0.53694435813013697</v>
      </c>
      <c r="P186">
        <v>0</v>
      </c>
      <c r="Q186" s="9">
        <v>62.899997999999997</v>
      </c>
      <c r="R186" s="9">
        <v>0</v>
      </c>
      <c r="S186" s="9">
        <v>75806214.299917206</v>
      </c>
      <c r="T186" s="9">
        <v>-3.9715827631949798E-3</v>
      </c>
      <c r="U186" s="9">
        <v>0.53694435813013697</v>
      </c>
      <c r="V186" s="9">
        <v>0</v>
      </c>
      <c r="W186" s="9">
        <v>0.53694435813013697</v>
      </c>
      <c r="X186" s="9"/>
      <c r="Y186" s="9"/>
      <c r="Z186" s="9"/>
      <c r="AA186" s="9"/>
      <c r="AB186" s="9"/>
      <c r="AQ186" s="9">
        <f>K186-'Processed Potentiostat'!$J$3</f>
        <v>58.649997999999997</v>
      </c>
    </row>
    <row r="187" spans="1:43" x14ac:dyDescent="0.3">
      <c r="A187">
        <v>2</v>
      </c>
      <c r="B187">
        <v>0</v>
      </c>
      <c r="C187">
        <v>0</v>
      </c>
      <c r="D187">
        <v>1</v>
      </c>
      <c r="E187" s="9">
        <v>122.06699691632799</v>
      </c>
      <c r="F187" s="9">
        <v>-1.8411038</v>
      </c>
      <c r="G187" s="9">
        <v>-1.8407598000000001</v>
      </c>
      <c r="H187" s="9">
        <v>-6.2429246999999997</v>
      </c>
      <c r="I187" s="9">
        <v>-0.76106465000000001</v>
      </c>
      <c r="J187" s="9">
        <v>39</v>
      </c>
      <c r="K187" s="9">
        <v>58.649997999999997</v>
      </c>
      <c r="L187" s="9">
        <v>1.1491724E-2</v>
      </c>
      <c r="M187" s="9">
        <v>294.85534999999999</v>
      </c>
      <c r="N187" s="9"/>
      <c r="O187" s="9">
        <v>-0.540852027062522</v>
      </c>
      <c r="P187">
        <v>0</v>
      </c>
      <c r="Q187" s="9">
        <v>62.899997999999997</v>
      </c>
      <c r="R187" s="9">
        <v>0</v>
      </c>
      <c r="S187" s="9">
        <v>77063315.047386795</v>
      </c>
      <c r="T187" s="9">
        <v>-3.9076689323849197E-3</v>
      </c>
      <c r="U187" s="9">
        <v>0.540852027062522</v>
      </c>
      <c r="V187" s="9">
        <v>0</v>
      </c>
      <c r="W187" s="9">
        <v>0.540852027062522</v>
      </c>
      <c r="X187" s="9"/>
      <c r="Y187" s="9"/>
      <c r="Z187" s="9"/>
      <c r="AA187" s="9"/>
      <c r="AB187" s="9"/>
      <c r="AQ187" s="9">
        <f>K187-'Processed Potentiostat'!$J$3</f>
        <v>58.649997999999997</v>
      </c>
    </row>
    <row r="188" spans="1:43" x14ac:dyDescent="0.3">
      <c r="A188">
        <v>2</v>
      </c>
      <c r="B188">
        <v>0</v>
      </c>
      <c r="C188">
        <v>0</v>
      </c>
      <c r="D188">
        <v>1</v>
      </c>
      <c r="E188" s="9">
        <v>123.066996891066</v>
      </c>
      <c r="F188" s="9">
        <v>-1.8408945999999999</v>
      </c>
      <c r="G188" s="9">
        <v>-1.8405210000000001</v>
      </c>
      <c r="H188" s="9">
        <v>-6.2178335000000002</v>
      </c>
      <c r="I188" s="9">
        <v>-0.76729864000000003</v>
      </c>
      <c r="J188" s="9">
        <v>39</v>
      </c>
      <c r="K188" s="9">
        <v>58.649997999999997</v>
      </c>
      <c r="L188" s="9">
        <v>1.1444052999999999E-2</v>
      </c>
      <c r="M188" s="9">
        <v>296.00680999999997</v>
      </c>
      <c r="N188" s="9"/>
      <c r="O188" s="9">
        <v>-0.544695688442972</v>
      </c>
      <c r="P188">
        <v>0</v>
      </c>
      <c r="Q188" s="9">
        <v>62.899997999999997</v>
      </c>
      <c r="R188" s="9">
        <v>0</v>
      </c>
      <c r="S188" s="9">
        <v>77840153.106873393</v>
      </c>
      <c r="T188" s="9">
        <v>-3.84366138045E-3</v>
      </c>
      <c r="U188" s="9">
        <v>0.544695688442972</v>
      </c>
      <c r="V188" s="9">
        <v>0</v>
      </c>
      <c r="W188" s="9">
        <v>0.544695688442972</v>
      </c>
      <c r="X188" s="9"/>
      <c r="Y188" s="9"/>
      <c r="Z188" s="9"/>
      <c r="AA188" s="9"/>
      <c r="AB188" s="9"/>
      <c r="AQ188" s="9">
        <f>K188-'Processed Potentiostat'!$J$3</f>
        <v>58.649997999999997</v>
      </c>
    </row>
    <row r="189" spans="1:43" x14ac:dyDescent="0.3">
      <c r="A189">
        <v>2</v>
      </c>
      <c r="B189">
        <v>0</v>
      </c>
      <c r="C189">
        <v>0</v>
      </c>
      <c r="D189">
        <v>1</v>
      </c>
      <c r="E189" s="9">
        <v>124.066996865804</v>
      </c>
      <c r="F189" s="9">
        <v>-1.8409116999999999</v>
      </c>
      <c r="G189" s="9">
        <v>-1.8410019</v>
      </c>
      <c r="H189" s="9">
        <v>-6.2063354999999998</v>
      </c>
      <c r="I189" s="9">
        <v>-0.77350836999999995</v>
      </c>
      <c r="J189" s="9">
        <v>39</v>
      </c>
      <c r="K189" s="9">
        <v>58.649997999999997</v>
      </c>
      <c r="L189" s="9">
        <v>1.1425875E-2</v>
      </c>
      <c r="M189" s="9">
        <v>296.63265999999999</v>
      </c>
      <c r="N189" s="9"/>
      <c r="O189" s="9">
        <v>-0.54609061453109298</v>
      </c>
      <c r="P189">
        <v>0</v>
      </c>
      <c r="Q189" s="9">
        <v>62.899997999999997</v>
      </c>
      <c r="R189" s="9">
        <v>0</v>
      </c>
      <c r="S189" s="9">
        <v>76672018.001811296</v>
      </c>
      <c r="T189" s="9">
        <v>-1.3949260881211899E-3</v>
      </c>
      <c r="U189" s="9">
        <v>0.54609061453109298</v>
      </c>
      <c r="V189" s="9">
        <v>0</v>
      </c>
      <c r="W189" s="9">
        <v>0.54609061453109298</v>
      </c>
      <c r="X189" s="9"/>
      <c r="Y189" s="9"/>
      <c r="Z189" s="9"/>
      <c r="AA189" s="9"/>
      <c r="AB189" s="9"/>
      <c r="AQ189" s="9">
        <f>K189-'Processed Potentiostat'!$J$3</f>
        <v>58.649997999999997</v>
      </c>
    </row>
    <row r="190" spans="1:43" x14ac:dyDescent="0.3">
      <c r="A190">
        <v>2</v>
      </c>
      <c r="B190">
        <v>0</v>
      </c>
      <c r="C190">
        <v>0</v>
      </c>
      <c r="D190">
        <v>1</v>
      </c>
      <c r="E190" s="9">
        <v>125.06699684054099</v>
      </c>
      <c r="F190" s="9">
        <v>-1.8411601</v>
      </c>
      <c r="G190" s="9">
        <v>-1.8414782999999999</v>
      </c>
      <c r="H190" s="9">
        <v>-6.2500830000000001</v>
      </c>
      <c r="I190" s="9">
        <v>-0.77969664000000005</v>
      </c>
      <c r="J190" s="9">
        <v>39</v>
      </c>
      <c r="K190" s="9">
        <v>58.649997999999997</v>
      </c>
      <c r="L190" s="9">
        <v>1.1509392E-2</v>
      </c>
      <c r="M190" s="9">
        <v>294.63263000000001</v>
      </c>
      <c r="N190" s="9"/>
      <c r="O190" s="9">
        <v>-0.54758062359502502</v>
      </c>
      <c r="P190">
        <v>0</v>
      </c>
      <c r="Q190" s="9">
        <v>62.899997999999997</v>
      </c>
      <c r="R190" s="9">
        <v>0</v>
      </c>
      <c r="S190" s="9">
        <v>76012563.291977793</v>
      </c>
      <c r="T190" s="9">
        <v>-1.4900090639325899E-3</v>
      </c>
      <c r="U190" s="9">
        <v>0.54758062359502502</v>
      </c>
      <c r="V190" s="9">
        <v>0</v>
      </c>
      <c r="W190" s="9">
        <v>0.54758062359502502</v>
      </c>
      <c r="X190" s="9"/>
      <c r="Y190" s="9"/>
      <c r="Z190" s="9"/>
      <c r="AA190" s="9"/>
      <c r="AB190" s="9"/>
      <c r="AQ190" s="9">
        <f>K190-'Processed Potentiostat'!$J$3</f>
        <v>58.649997999999997</v>
      </c>
    </row>
    <row r="191" spans="1:43" x14ac:dyDescent="0.3">
      <c r="A191">
        <v>2</v>
      </c>
      <c r="B191">
        <v>0</v>
      </c>
      <c r="C191">
        <v>0</v>
      </c>
      <c r="D191">
        <v>1</v>
      </c>
      <c r="E191" s="9">
        <v>126.066996815279</v>
      </c>
      <c r="F191" s="9">
        <v>-1.8410394000000001</v>
      </c>
      <c r="G191" s="9">
        <v>-1.8405590000000001</v>
      </c>
      <c r="H191" s="9">
        <v>-6.1681857000000004</v>
      </c>
      <c r="I191" s="9">
        <v>-0.78588676000000002</v>
      </c>
      <c r="J191" s="9">
        <v>39</v>
      </c>
      <c r="K191" s="9">
        <v>58.649997999999997</v>
      </c>
      <c r="L191" s="9">
        <v>1.1352910000000001E-2</v>
      </c>
      <c r="M191" s="9">
        <v>298.39553999999998</v>
      </c>
      <c r="N191" s="9"/>
      <c r="O191" s="9">
        <v>-0.55338269799613904</v>
      </c>
      <c r="P191">
        <v>0</v>
      </c>
      <c r="Q191" s="9">
        <v>62.899997999999997</v>
      </c>
      <c r="R191" s="9">
        <v>0</v>
      </c>
      <c r="S191" s="9">
        <v>78491002.808211803</v>
      </c>
      <c r="T191" s="9">
        <v>-5.8020744011136804E-3</v>
      </c>
      <c r="U191" s="9">
        <v>0.55338269799613904</v>
      </c>
      <c r="V191" s="9">
        <v>0</v>
      </c>
      <c r="W191" s="9">
        <v>0.55338269799613904</v>
      </c>
      <c r="X191" s="9"/>
      <c r="Y191" s="9"/>
      <c r="Z191" s="9"/>
      <c r="AA191" s="9"/>
      <c r="AB191" s="9"/>
      <c r="AQ191" s="9">
        <f>K191-'Processed Potentiostat'!$J$3</f>
        <v>58.649997999999997</v>
      </c>
    </row>
    <row r="192" spans="1:43" x14ac:dyDescent="0.3">
      <c r="A192">
        <v>2</v>
      </c>
      <c r="B192">
        <v>0</v>
      </c>
      <c r="C192">
        <v>0</v>
      </c>
      <c r="D192">
        <v>1</v>
      </c>
      <c r="E192" s="9">
        <v>127.066996790017</v>
      </c>
      <c r="F192" s="9">
        <v>-1.8410915000000001</v>
      </c>
      <c r="G192" s="9">
        <v>-1.8411702000000001</v>
      </c>
      <c r="H192" s="9">
        <v>-6.1733254999999998</v>
      </c>
      <c r="I192" s="9">
        <v>-0.79204934999999999</v>
      </c>
      <c r="J192" s="9">
        <v>39</v>
      </c>
      <c r="K192" s="9">
        <v>58.649997999999997</v>
      </c>
      <c r="L192" s="9">
        <v>1.1366143E-2</v>
      </c>
      <c r="M192" s="9">
        <v>298.24608999999998</v>
      </c>
      <c r="N192" s="9"/>
      <c r="O192" s="9">
        <v>-0.55905978041881899</v>
      </c>
      <c r="P192">
        <v>0</v>
      </c>
      <c r="Q192" s="9">
        <v>62.899997999999997</v>
      </c>
      <c r="R192" s="9">
        <v>0</v>
      </c>
      <c r="S192" s="9">
        <v>80674331.485986799</v>
      </c>
      <c r="T192" s="9">
        <v>-5.6770824226803898E-3</v>
      </c>
      <c r="U192" s="9">
        <v>0.55905978041881899</v>
      </c>
      <c r="V192" s="9">
        <v>0</v>
      </c>
      <c r="W192" s="9">
        <v>0.55905978041881899</v>
      </c>
      <c r="X192" s="9"/>
      <c r="Y192" s="9"/>
      <c r="Z192" s="9"/>
      <c r="AA192" s="9"/>
      <c r="AB192" s="9"/>
      <c r="AQ192" s="9">
        <f>K192-'Processed Potentiostat'!$J$3</f>
        <v>58.649997999999997</v>
      </c>
    </row>
    <row r="193" spans="1:43" x14ac:dyDescent="0.3">
      <c r="A193">
        <v>2</v>
      </c>
      <c r="B193">
        <v>0</v>
      </c>
      <c r="C193">
        <v>0</v>
      </c>
      <c r="D193">
        <v>1</v>
      </c>
      <c r="E193" s="9">
        <v>128.066996764755</v>
      </c>
      <c r="F193" s="9">
        <v>-1.8409006999999999</v>
      </c>
      <c r="G193" s="9">
        <v>-1.8402373999999999</v>
      </c>
      <c r="H193" s="9">
        <v>-6.1264563000000001</v>
      </c>
      <c r="I193" s="9">
        <v>-0.79821527000000003</v>
      </c>
      <c r="J193" s="9">
        <v>39</v>
      </c>
      <c r="K193" s="9">
        <v>58.649997999999997</v>
      </c>
      <c r="L193" s="9">
        <v>1.1274134E-2</v>
      </c>
      <c r="M193" s="9">
        <v>300.37549000000001</v>
      </c>
      <c r="N193" s="9"/>
      <c r="O193" s="9">
        <v>-0.56458648995166305</v>
      </c>
      <c r="P193">
        <v>0</v>
      </c>
      <c r="Q193" s="9">
        <v>62.899997999999997</v>
      </c>
      <c r="R193" s="9">
        <v>0</v>
      </c>
      <c r="S193" s="9">
        <v>81771160.275296807</v>
      </c>
      <c r="T193" s="9">
        <v>-5.5267095328436202E-3</v>
      </c>
      <c r="U193" s="9">
        <v>0.56458648995166305</v>
      </c>
      <c r="V193" s="9">
        <v>0</v>
      </c>
      <c r="W193" s="9">
        <v>0.56458648995166305</v>
      </c>
      <c r="X193" s="9"/>
      <c r="Y193" s="9"/>
      <c r="Z193" s="9"/>
      <c r="AA193" s="9"/>
      <c r="AB193" s="9"/>
      <c r="AQ193" s="9">
        <f>K193-'Processed Potentiostat'!$J$3</f>
        <v>58.649997999999997</v>
      </c>
    </row>
    <row r="194" spans="1:43" x14ac:dyDescent="0.3">
      <c r="A194">
        <v>2</v>
      </c>
      <c r="B194">
        <v>0</v>
      </c>
      <c r="C194">
        <v>0</v>
      </c>
      <c r="D194">
        <v>1</v>
      </c>
      <c r="E194" s="9">
        <v>129.06699673949299</v>
      </c>
      <c r="F194" s="9">
        <v>-1.8408616</v>
      </c>
      <c r="G194" s="9">
        <v>-1.841011</v>
      </c>
      <c r="H194" s="9">
        <v>-6.1027741000000004</v>
      </c>
      <c r="I194" s="9">
        <v>-0.80435199000000002</v>
      </c>
      <c r="J194" s="9">
        <v>39</v>
      </c>
      <c r="K194" s="9">
        <v>58.649997999999997</v>
      </c>
      <c r="L194" s="9">
        <v>1.1235274E-2</v>
      </c>
      <c r="M194" s="9">
        <v>301.66791000000001</v>
      </c>
      <c r="N194" s="9"/>
      <c r="O194" s="9">
        <v>-0.56995397265158698</v>
      </c>
      <c r="P194">
        <v>0</v>
      </c>
      <c r="Q194" s="9">
        <v>62.899997999999997</v>
      </c>
      <c r="R194" s="9">
        <v>0</v>
      </c>
      <c r="S194" s="9">
        <v>79693826.827026904</v>
      </c>
      <c r="T194" s="9">
        <v>-5.3674826999240404E-3</v>
      </c>
      <c r="U194" s="9">
        <v>0.56995397265158698</v>
      </c>
      <c r="V194" s="9">
        <v>0</v>
      </c>
      <c r="W194" s="9">
        <v>0.56995397265158698</v>
      </c>
      <c r="X194" s="9"/>
      <c r="Y194" s="9"/>
      <c r="Z194" s="9"/>
      <c r="AA194" s="9"/>
      <c r="AB194" s="9"/>
      <c r="AQ194" s="9">
        <f>K194-'Processed Potentiostat'!$J$3</f>
        <v>58.649997999999997</v>
      </c>
    </row>
    <row r="195" spans="1:43" x14ac:dyDescent="0.3">
      <c r="A195">
        <v>2</v>
      </c>
      <c r="B195">
        <v>0</v>
      </c>
      <c r="C195">
        <v>0</v>
      </c>
      <c r="D195">
        <v>1</v>
      </c>
      <c r="E195" s="9">
        <v>130.06699671423101</v>
      </c>
      <c r="F195" s="9">
        <v>-1.8410053</v>
      </c>
      <c r="G195" s="9">
        <v>-1.8412885999999999</v>
      </c>
      <c r="H195" s="9">
        <v>-6.0829753999999996</v>
      </c>
      <c r="I195" s="9">
        <v>-0.81045281999999996</v>
      </c>
      <c r="J195" s="9">
        <v>39</v>
      </c>
      <c r="K195" s="9">
        <v>58.649997999999997</v>
      </c>
      <c r="L195" s="9">
        <v>1.1200513E-2</v>
      </c>
      <c r="M195" s="9">
        <v>302.69537000000003</v>
      </c>
      <c r="N195" s="9"/>
      <c r="O195" s="9">
        <v>-0.575238875573582</v>
      </c>
      <c r="P195">
        <v>0</v>
      </c>
      <c r="Q195" s="9">
        <v>62.899997999999997</v>
      </c>
      <c r="R195" s="9">
        <v>0</v>
      </c>
      <c r="S195" s="9">
        <v>80666222.560139596</v>
      </c>
      <c r="T195" s="9">
        <v>-5.2849029219945703E-3</v>
      </c>
      <c r="U195" s="9">
        <v>0.575238875573582</v>
      </c>
      <c r="V195" s="9">
        <v>0</v>
      </c>
      <c r="W195" s="9">
        <v>0.575238875573582</v>
      </c>
      <c r="X195" s="9"/>
      <c r="Y195" s="9"/>
      <c r="Z195" s="9"/>
      <c r="AA195" s="9"/>
      <c r="AB195" s="9"/>
      <c r="AQ195" s="9">
        <f>K195-'Processed Potentiostat'!$J$3</f>
        <v>58.649997999999997</v>
      </c>
    </row>
    <row r="196" spans="1:43" x14ac:dyDescent="0.3">
      <c r="A196">
        <v>2</v>
      </c>
      <c r="B196">
        <v>0</v>
      </c>
      <c r="C196">
        <v>0</v>
      </c>
      <c r="D196">
        <v>1</v>
      </c>
      <c r="E196" s="9">
        <v>131.066996688969</v>
      </c>
      <c r="F196" s="9">
        <v>-1.84097</v>
      </c>
      <c r="G196" s="9">
        <v>-1.84074</v>
      </c>
      <c r="H196" s="9">
        <v>-6.0538859</v>
      </c>
      <c r="I196" s="9">
        <v>-0.81652891999999999</v>
      </c>
      <c r="J196" s="9">
        <v>39</v>
      </c>
      <c r="K196" s="9">
        <v>58.649997999999997</v>
      </c>
      <c r="L196" s="9">
        <v>1.1143629E-2</v>
      </c>
      <c r="M196" s="9">
        <v>304.05923000000001</v>
      </c>
      <c r="N196" s="9"/>
      <c r="O196" s="9">
        <v>-0.58038436896906898</v>
      </c>
      <c r="P196">
        <v>0</v>
      </c>
      <c r="Q196" s="9">
        <v>62.899997999999997</v>
      </c>
      <c r="R196" s="9">
        <v>0</v>
      </c>
      <c r="S196" s="9">
        <v>80045948.877850905</v>
      </c>
      <c r="T196" s="9">
        <v>-5.14549339548753E-3</v>
      </c>
      <c r="U196" s="9">
        <v>0.58038436896906898</v>
      </c>
      <c r="V196" s="9">
        <v>0</v>
      </c>
      <c r="W196" s="9">
        <v>0.58038436896906898</v>
      </c>
      <c r="X196" s="9"/>
      <c r="Y196" s="9"/>
      <c r="Z196" s="9"/>
      <c r="AA196" s="9"/>
      <c r="AB196" s="9"/>
      <c r="AQ196" s="9">
        <f>K196-'Processed Potentiostat'!$J$3</f>
        <v>58.649997999999997</v>
      </c>
    </row>
    <row r="197" spans="1:43" x14ac:dyDescent="0.3">
      <c r="A197">
        <v>2</v>
      </c>
      <c r="B197">
        <v>0</v>
      </c>
      <c r="C197">
        <v>0</v>
      </c>
      <c r="D197">
        <v>1</v>
      </c>
      <c r="E197" s="9">
        <v>132.06699666370699</v>
      </c>
      <c r="F197" s="9">
        <v>-1.8409111</v>
      </c>
      <c r="G197" s="9">
        <v>-1.8403528</v>
      </c>
      <c r="H197" s="9">
        <v>-6.0666418000000002</v>
      </c>
      <c r="I197" s="9">
        <v>-0.82260162000000003</v>
      </c>
      <c r="J197" s="9">
        <v>39</v>
      </c>
      <c r="K197" s="9">
        <v>58.649997999999997</v>
      </c>
      <c r="L197" s="9">
        <v>1.1164761E-2</v>
      </c>
      <c r="M197" s="9">
        <v>303.35611</v>
      </c>
      <c r="N197" s="9"/>
      <c r="O197" s="9">
        <v>-0.58551396021853497</v>
      </c>
      <c r="P197">
        <v>0</v>
      </c>
      <c r="Q197" s="9">
        <v>62.899997999999997</v>
      </c>
      <c r="R197" s="9">
        <v>0</v>
      </c>
      <c r="S197" s="9">
        <v>83506954.3448309</v>
      </c>
      <c r="T197" s="9">
        <v>-5.1295912494658804E-3</v>
      </c>
      <c r="U197" s="9">
        <v>0.58551396021853497</v>
      </c>
      <c r="V197" s="9">
        <v>0</v>
      </c>
      <c r="W197" s="9">
        <v>0.58551396021853497</v>
      </c>
      <c r="X197" s="9"/>
      <c r="Y197" s="9"/>
      <c r="Z197" s="9"/>
      <c r="AA197" s="9"/>
      <c r="AB197" s="9"/>
      <c r="AQ197" s="9">
        <f>K197-'Processed Potentiostat'!$J$3</f>
        <v>58.649997999999997</v>
      </c>
    </row>
    <row r="198" spans="1:43" x14ac:dyDescent="0.3">
      <c r="A198">
        <v>2</v>
      </c>
      <c r="B198">
        <v>0</v>
      </c>
      <c r="C198">
        <v>0</v>
      </c>
      <c r="D198">
        <v>1</v>
      </c>
      <c r="E198" s="9">
        <v>133.06699663844401</v>
      </c>
      <c r="F198" s="9">
        <v>-1.8410723</v>
      </c>
      <c r="G198" s="9">
        <v>-1.8404825</v>
      </c>
      <c r="H198" s="9">
        <v>-6.1221918999999998</v>
      </c>
      <c r="I198" s="9">
        <v>-0.82871704999999996</v>
      </c>
      <c r="J198" s="9">
        <v>39</v>
      </c>
      <c r="K198" s="9">
        <v>58.649997999999997</v>
      </c>
      <c r="L198" s="9">
        <v>1.1267787E-2</v>
      </c>
      <c r="M198" s="9">
        <v>300.62475999999998</v>
      </c>
      <c r="N198" s="9"/>
      <c r="O198" s="9">
        <v>-0.59049654146586505</v>
      </c>
      <c r="P198">
        <v>0</v>
      </c>
      <c r="Q198" s="9">
        <v>62.899997999999997</v>
      </c>
      <c r="R198" s="9">
        <v>0</v>
      </c>
      <c r="S198" s="9">
        <v>83369090.927719399</v>
      </c>
      <c r="T198" s="9">
        <v>-4.9825812473297502E-3</v>
      </c>
      <c r="U198" s="9">
        <v>0.59049654146586505</v>
      </c>
      <c r="V198" s="9">
        <v>0</v>
      </c>
      <c r="W198" s="9">
        <v>0.59049654146586505</v>
      </c>
      <c r="X198" s="9"/>
      <c r="Y198" s="9"/>
      <c r="Z198" s="9"/>
      <c r="AA198" s="9"/>
      <c r="AB198" s="9"/>
      <c r="AQ198" s="9">
        <f>K198-'Processed Potentiostat'!$J$3</f>
        <v>58.649997999999997</v>
      </c>
    </row>
    <row r="199" spans="1:43" x14ac:dyDescent="0.3">
      <c r="A199">
        <v>2</v>
      </c>
      <c r="B199">
        <v>0</v>
      </c>
      <c r="C199">
        <v>0</v>
      </c>
      <c r="D199">
        <v>1</v>
      </c>
      <c r="E199" s="9">
        <v>134.066996613182</v>
      </c>
      <c r="F199" s="9">
        <v>-1.8411251</v>
      </c>
      <c r="G199" s="9">
        <v>-1.8413387999999999</v>
      </c>
      <c r="H199" s="9">
        <v>-6.0677829000000001</v>
      </c>
      <c r="I199" s="9">
        <v>-0.83482765999999997</v>
      </c>
      <c r="J199" s="9">
        <v>39</v>
      </c>
      <c r="K199" s="9">
        <v>58.649997999999997</v>
      </c>
      <c r="L199" s="9">
        <v>1.1172843999999999E-2</v>
      </c>
      <c r="M199" s="9">
        <v>303.46154999999999</v>
      </c>
      <c r="N199" s="9"/>
      <c r="O199" s="9">
        <v>-0.59537622349442298</v>
      </c>
      <c r="P199">
        <v>0</v>
      </c>
      <c r="Q199" s="9">
        <v>62.899997999999997</v>
      </c>
      <c r="R199" s="9">
        <v>0</v>
      </c>
      <c r="S199" s="9">
        <v>83867470.392215803</v>
      </c>
      <c r="T199" s="9">
        <v>-4.87968202855848E-3</v>
      </c>
      <c r="U199" s="9">
        <v>0.59537622349442298</v>
      </c>
      <c r="V199" s="9">
        <v>0</v>
      </c>
      <c r="W199" s="9">
        <v>0.59537622349442298</v>
      </c>
      <c r="X199" s="9"/>
      <c r="Y199" s="9"/>
      <c r="Z199" s="9"/>
      <c r="AA199" s="9"/>
      <c r="AB199" s="9"/>
      <c r="AQ199" s="9">
        <f>K199-'Processed Potentiostat'!$J$3</f>
        <v>58.649997999999997</v>
      </c>
    </row>
    <row r="200" spans="1:43" x14ac:dyDescent="0.3">
      <c r="A200">
        <v>2</v>
      </c>
      <c r="B200">
        <v>0</v>
      </c>
      <c r="C200">
        <v>0</v>
      </c>
      <c r="D200">
        <v>1</v>
      </c>
      <c r="E200" s="9">
        <v>135.06699658791999</v>
      </c>
      <c r="F200" s="9">
        <v>-1.8410569000000001</v>
      </c>
      <c r="G200" s="9">
        <v>-1.8409754</v>
      </c>
      <c r="H200" s="9">
        <v>-6.2015761999999999</v>
      </c>
      <c r="I200" s="9">
        <v>-0.84098702999999997</v>
      </c>
      <c r="J200" s="9">
        <v>39</v>
      </c>
      <c r="K200" s="9">
        <v>58.649997999999997</v>
      </c>
      <c r="L200" s="9">
        <v>1.1416948999999999E-2</v>
      </c>
      <c r="M200" s="9">
        <v>296.85604999999998</v>
      </c>
      <c r="N200" s="9"/>
      <c r="O200" s="9">
        <v>-0.60015400761508897</v>
      </c>
      <c r="P200">
        <v>0</v>
      </c>
      <c r="Q200" s="9">
        <v>62.899997999999997</v>
      </c>
      <c r="R200" s="9">
        <v>0</v>
      </c>
      <c r="S200" s="9">
        <v>83918490.147996902</v>
      </c>
      <c r="T200" s="9">
        <v>-4.7777841206656504E-3</v>
      </c>
      <c r="U200" s="9">
        <v>0.60015400761508897</v>
      </c>
      <c r="V200" s="9">
        <v>0</v>
      </c>
      <c r="W200" s="9">
        <v>0.60015400761508897</v>
      </c>
      <c r="X200" s="9"/>
      <c r="Y200" s="9"/>
      <c r="Z200" s="9"/>
      <c r="AA200" s="9"/>
      <c r="AB200" s="9"/>
      <c r="AQ200" s="9">
        <f>K200-'Processed Potentiostat'!$J$3</f>
        <v>58.649997999999997</v>
      </c>
    </row>
    <row r="201" spans="1:43" x14ac:dyDescent="0.3">
      <c r="A201">
        <v>2</v>
      </c>
      <c r="B201">
        <v>0</v>
      </c>
      <c r="C201">
        <v>0</v>
      </c>
      <c r="D201">
        <v>1</v>
      </c>
      <c r="E201" s="9">
        <v>136.06699656265801</v>
      </c>
      <c r="F201" s="9">
        <v>-1.8410569000000001</v>
      </c>
      <c r="G201" s="9">
        <v>-1.8406357</v>
      </c>
      <c r="H201" s="9">
        <v>-6.2026428999999998</v>
      </c>
      <c r="I201" s="9">
        <v>-0.84718132000000002</v>
      </c>
      <c r="J201" s="9">
        <v>39</v>
      </c>
      <c r="K201" s="9">
        <v>58.649997999999997</v>
      </c>
      <c r="L201" s="9">
        <v>1.1416806E-2</v>
      </c>
      <c r="M201" s="9">
        <v>296.75020999999998</v>
      </c>
      <c r="N201" s="9"/>
      <c r="O201" s="9">
        <v>-0.60490898015679195</v>
      </c>
      <c r="P201">
        <v>0</v>
      </c>
      <c r="Q201" s="9">
        <v>62.899997999999997</v>
      </c>
      <c r="R201" s="9">
        <v>0</v>
      </c>
      <c r="S201" s="9">
        <v>84643333.148491994</v>
      </c>
      <c r="T201" s="9">
        <v>-4.75497254170309E-3</v>
      </c>
      <c r="U201" s="9">
        <v>0.60490898015679195</v>
      </c>
      <c r="V201" s="9">
        <v>0</v>
      </c>
      <c r="W201" s="9">
        <v>0.60490898015679195</v>
      </c>
      <c r="X201" s="9"/>
      <c r="Y201" s="9"/>
      <c r="Z201" s="9"/>
      <c r="AA201" s="9"/>
      <c r="AB201" s="9"/>
      <c r="AQ201" s="9">
        <f>K201-'Processed Potentiostat'!$J$3</f>
        <v>58.649997999999997</v>
      </c>
    </row>
    <row r="202" spans="1:43" x14ac:dyDescent="0.3">
      <c r="A202">
        <v>2</v>
      </c>
      <c r="B202">
        <v>0</v>
      </c>
      <c r="C202">
        <v>0</v>
      </c>
      <c r="D202">
        <v>1</v>
      </c>
      <c r="E202" s="9">
        <v>137.06699653739599</v>
      </c>
      <c r="F202" s="9">
        <v>-1.8408488999999999</v>
      </c>
      <c r="G202" s="9">
        <v>-1.8406606000000001</v>
      </c>
      <c r="H202" s="9">
        <v>-6.1632357000000004</v>
      </c>
      <c r="I202" s="9">
        <v>-0.85339414999999996</v>
      </c>
      <c r="J202" s="9">
        <v>39</v>
      </c>
      <c r="K202" s="9">
        <v>58.649997999999997</v>
      </c>
      <c r="L202" s="9">
        <v>1.1344424000000001E-2</v>
      </c>
      <c r="M202" s="9">
        <v>298.65167000000002</v>
      </c>
      <c r="N202" s="9"/>
      <c r="O202" s="9">
        <v>-0.60973989842626697</v>
      </c>
      <c r="P202">
        <v>0</v>
      </c>
      <c r="Q202" s="9">
        <v>62.899997999999997</v>
      </c>
      <c r="R202" s="9">
        <v>0</v>
      </c>
      <c r="S202" s="9">
        <v>85034443.034090295</v>
      </c>
      <c r="T202" s="9">
        <v>-4.8309182694753396E-3</v>
      </c>
      <c r="U202" s="9">
        <v>0.60973989842626697</v>
      </c>
      <c r="V202" s="9">
        <v>0</v>
      </c>
      <c r="W202" s="9">
        <v>0.60973989842626697</v>
      </c>
      <c r="X202" s="9"/>
      <c r="Y202" s="9"/>
      <c r="Z202" s="9"/>
      <c r="AA202" s="9"/>
      <c r="AB202" s="9"/>
      <c r="AQ202" s="9">
        <f>K202-'Processed Potentiostat'!$J$3</f>
        <v>58.649997999999997</v>
      </c>
    </row>
    <row r="203" spans="1:43" x14ac:dyDescent="0.3">
      <c r="A203">
        <v>2</v>
      </c>
      <c r="B203">
        <v>0</v>
      </c>
      <c r="C203">
        <v>0</v>
      </c>
      <c r="D203">
        <v>1</v>
      </c>
      <c r="E203" s="9">
        <v>138.06699651213401</v>
      </c>
      <c r="F203" s="9">
        <v>-1.8409281</v>
      </c>
      <c r="G203" s="9">
        <v>-1.8405507000000001</v>
      </c>
      <c r="H203" s="9">
        <v>-6.2181768000000002</v>
      </c>
      <c r="I203" s="9">
        <v>-0.859622</v>
      </c>
      <c r="J203" s="9">
        <v>39</v>
      </c>
      <c r="K203" s="9">
        <v>58.649997999999997</v>
      </c>
      <c r="L203" s="9">
        <v>1.1444869E-2</v>
      </c>
      <c r="M203" s="9">
        <v>295.99524000000002</v>
      </c>
      <c r="N203" s="9"/>
      <c r="O203" s="9">
        <v>-0.61452992180940802</v>
      </c>
      <c r="P203">
        <v>0</v>
      </c>
      <c r="Q203" s="9">
        <v>62.899997999999997</v>
      </c>
      <c r="R203" s="9">
        <v>0</v>
      </c>
      <c r="S203" s="9">
        <v>85801916.057474405</v>
      </c>
      <c r="T203" s="9">
        <v>-4.7900233831404898E-3</v>
      </c>
      <c r="U203" s="9">
        <v>0.61452992180940802</v>
      </c>
      <c r="V203" s="9">
        <v>0</v>
      </c>
      <c r="W203" s="9">
        <v>0.61452992180940802</v>
      </c>
      <c r="X203" s="9"/>
      <c r="Y203" s="9"/>
      <c r="Z203" s="9"/>
      <c r="AA203" s="9"/>
      <c r="AB203" s="9"/>
      <c r="AQ203" s="9">
        <f>K203-'Processed Potentiostat'!$J$3</f>
        <v>58.649997999999997</v>
      </c>
    </row>
    <row r="204" spans="1:43" x14ac:dyDescent="0.3">
      <c r="A204">
        <v>2</v>
      </c>
      <c r="B204">
        <v>0</v>
      </c>
      <c r="C204">
        <v>0</v>
      </c>
      <c r="D204">
        <v>1</v>
      </c>
      <c r="E204" s="9">
        <v>139.066996486872</v>
      </c>
      <c r="F204" s="9">
        <v>-1.8410614000000001</v>
      </c>
      <c r="G204" s="9">
        <v>-1.8406951</v>
      </c>
      <c r="H204" s="9">
        <v>-6.2883095999999998</v>
      </c>
      <c r="I204" s="9">
        <v>-0.86585951000000005</v>
      </c>
      <c r="J204" s="9">
        <v>39</v>
      </c>
      <c r="K204" s="9">
        <v>58.649997999999997</v>
      </c>
      <c r="L204" s="9">
        <v>1.1574861000000001E-2</v>
      </c>
      <c r="M204" s="9">
        <v>292.71701000000002</v>
      </c>
      <c r="N204" s="9"/>
      <c r="O204" s="9">
        <v>-0.61926543617757102</v>
      </c>
      <c r="P204">
        <v>0</v>
      </c>
      <c r="Q204" s="9">
        <v>62.899997999999997</v>
      </c>
      <c r="R204" s="9">
        <v>0</v>
      </c>
      <c r="S204" s="9">
        <v>88261870.803007305</v>
      </c>
      <c r="T204" s="9">
        <v>-4.7355143681632097E-3</v>
      </c>
      <c r="U204" s="9">
        <v>0.61926543617757102</v>
      </c>
      <c r="V204" s="9">
        <v>0</v>
      </c>
      <c r="W204" s="9">
        <v>0.61926543617757102</v>
      </c>
      <c r="X204" s="9"/>
      <c r="Y204" s="9"/>
      <c r="Z204" s="9"/>
      <c r="AA204" s="9"/>
      <c r="AB204" s="9"/>
      <c r="AQ204" s="9">
        <f>K204-'Processed Potentiostat'!$J$3</f>
        <v>58.649997999999997</v>
      </c>
    </row>
    <row r="205" spans="1:43" x14ac:dyDescent="0.3">
      <c r="A205">
        <v>2</v>
      </c>
      <c r="B205">
        <v>0</v>
      </c>
      <c r="C205">
        <v>0</v>
      </c>
      <c r="D205">
        <v>1</v>
      </c>
      <c r="E205" s="9">
        <v>140.06699646160999</v>
      </c>
      <c r="F205" s="9">
        <v>-1.8410103</v>
      </c>
      <c r="G205" s="9">
        <v>-1.8405138999999999</v>
      </c>
      <c r="H205" s="9">
        <v>-7.4084177000000002</v>
      </c>
      <c r="I205" s="9">
        <v>-0.87239330999999998</v>
      </c>
      <c r="J205" s="9">
        <v>39</v>
      </c>
      <c r="K205" s="9">
        <v>58.649997999999997</v>
      </c>
      <c r="L205" s="9">
        <v>1.3635296E-2</v>
      </c>
      <c r="M205" s="9">
        <v>248.43549999999999</v>
      </c>
      <c r="N205" s="9"/>
      <c r="O205" s="9">
        <v>-0.62393592112535901</v>
      </c>
      <c r="P205">
        <v>0</v>
      </c>
      <c r="Q205" s="9">
        <v>62.899997999999997</v>
      </c>
      <c r="R205" s="9">
        <v>0</v>
      </c>
      <c r="S205" s="9">
        <v>89391620.263410196</v>
      </c>
      <c r="T205" s="9">
        <v>-4.6704849477874301E-3</v>
      </c>
      <c r="U205" s="9">
        <v>0.62393592112535901</v>
      </c>
      <c r="V205" s="9">
        <v>0</v>
      </c>
      <c r="W205" s="9">
        <v>0.62393592112535901</v>
      </c>
      <c r="X205" s="9"/>
      <c r="Y205" s="9"/>
      <c r="Z205" s="9"/>
      <c r="AA205" s="9"/>
      <c r="AB205" s="9"/>
      <c r="AQ205" s="9">
        <f>K205-'Processed Potentiostat'!$J$3</f>
        <v>58.649997999999997</v>
      </c>
    </row>
    <row r="206" spans="1:43" x14ac:dyDescent="0.3">
      <c r="A206">
        <v>2</v>
      </c>
      <c r="B206">
        <v>0</v>
      </c>
      <c r="C206">
        <v>0</v>
      </c>
      <c r="D206">
        <v>1</v>
      </c>
      <c r="E206" s="9">
        <v>141.06699643634701</v>
      </c>
      <c r="F206" s="9">
        <v>-1.8408711</v>
      </c>
      <c r="G206" s="9">
        <v>-1.8409209</v>
      </c>
      <c r="H206" s="9">
        <v>-7.2770609999999998</v>
      </c>
      <c r="I206" s="9">
        <v>-0.87977117000000005</v>
      </c>
      <c r="J206" s="9">
        <v>39</v>
      </c>
      <c r="K206" s="9">
        <v>58.649997999999997</v>
      </c>
      <c r="L206" s="9">
        <v>1.3396494E-2</v>
      </c>
      <c r="M206" s="9">
        <v>252.97587999999999</v>
      </c>
      <c r="N206" s="9"/>
      <c r="O206" s="9">
        <v>-0.62860099959887294</v>
      </c>
      <c r="P206">
        <v>0</v>
      </c>
      <c r="Q206" s="9">
        <v>62.899997999999997</v>
      </c>
      <c r="R206" s="9">
        <v>0</v>
      </c>
      <c r="S206" s="9">
        <v>87540705.959239796</v>
      </c>
      <c r="T206" s="9">
        <v>-4.66507847351493E-3</v>
      </c>
      <c r="U206" s="9">
        <v>0.62860099959887294</v>
      </c>
      <c r="V206" s="9">
        <v>0</v>
      </c>
      <c r="W206" s="9">
        <v>0.62860099959887294</v>
      </c>
      <c r="X206" s="9"/>
      <c r="Y206" s="9"/>
      <c r="Z206" s="9"/>
      <c r="AA206" s="9"/>
      <c r="AB206" s="9"/>
      <c r="AQ206" s="9">
        <f>K206-'Processed Potentiostat'!$J$3</f>
        <v>58.649997999999997</v>
      </c>
    </row>
    <row r="207" spans="1:43" x14ac:dyDescent="0.3">
      <c r="A207">
        <v>2</v>
      </c>
      <c r="B207">
        <v>0</v>
      </c>
      <c r="C207">
        <v>0</v>
      </c>
      <c r="D207">
        <v>1</v>
      </c>
      <c r="E207" s="9">
        <v>142.066996411085</v>
      </c>
      <c r="F207" s="9">
        <v>-1.8409568999999999</v>
      </c>
      <c r="G207" s="9">
        <v>-1.8408456</v>
      </c>
      <c r="H207" s="9">
        <v>-7.1720518999999996</v>
      </c>
      <c r="I207" s="9">
        <v>-0.88707638</v>
      </c>
      <c r="J207" s="9">
        <v>39</v>
      </c>
      <c r="K207" s="9">
        <v>58.649997999999997</v>
      </c>
      <c r="L207" s="9">
        <v>1.320264E-2</v>
      </c>
      <c r="M207" s="9">
        <v>256.66931</v>
      </c>
      <c r="N207" s="9"/>
      <c r="O207" s="9">
        <v>-0.63313230440129098</v>
      </c>
      <c r="P207">
        <v>0</v>
      </c>
      <c r="Q207" s="9">
        <v>62.899997999999997</v>
      </c>
      <c r="R207" s="9">
        <v>0</v>
      </c>
      <c r="S207" s="9">
        <v>89789498.405823097</v>
      </c>
      <c r="T207" s="9">
        <v>-4.53130480241781E-3</v>
      </c>
      <c r="U207" s="9">
        <v>0.63313230440129098</v>
      </c>
      <c r="V207" s="9">
        <v>0</v>
      </c>
      <c r="W207" s="9">
        <v>0.63313230440129098</v>
      </c>
      <c r="X207" s="9"/>
      <c r="Y207" s="9"/>
      <c r="Z207" s="9"/>
      <c r="AA207" s="9"/>
      <c r="AB207" s="9"/>
      <c r="AQ207" s="9">
        <f>K207-'Processed Potentiostat'!$J$3</f>
        <v>58.649997999999997</v>
      </c>
    </row>
    <row r="208" spans="1:43" x14ac:dyDescent="0.3">
      <c r="A208">
        <v>2</v>
      </c>
      <c r="B208">
        <v>0</v>
      </c>
      <c r="C208">
        <v>0</v>
      </c>
      <c r="D208">
        <v>1</v>
      </c>
      <c r="E208" s="9">
        <v>143.06699638582299</v>
      </c>
      <c r="F208" s="9">
        <v>-1.8410162000000001</v>
      </c>
      <c r="G208" s="9">
        <v>-1.8412246000000001</v>
      </c>
      <c r="H208" s="9">
        <v>-7.1528625000000003</v>
      </c>
      <c r="I208" s="9">
        <v>-0.89429413999999996</v>
      </c>
      <c r="J208" s="9">
        <v>39</v>
      </c>
      <c r="K208" s="9">
        <v>58.649997999999997</v>
      </c>
      <c r="L208" s="9">
        <v>1.3170026E-2</v>
      </c>
      <c r="M208" s="9">
        <v>257.41086000000001</v>
      </c>
      <c r="N208" s="9"/>
      <c r="O208" s="9">
        <v>-0.63752114293416295</v>
      </c>
      <c r="P208">
        <v>0</v>
      </c>
      <c r="Q208" s="9">
        <v>62.899997999999997</v>
      </c>
      <c r="R208" s="9">
        <v>0</v>
      </c>
      <c r="S208" s="9">
        <v>89107988.851289898</v>
      </c>
      <c r="T208" s="9">
        <v>-4.38883853287164E-3</v>
      </c>
      <c r="U208" s="9">
        <v>0.63752114293416295</v>
      </c>
      <c r="V208" s="9">
        <v>0</v>
      </c>
      <c r="W208" s="9">
        <v>0.63752114293416295</v>
      </c>
      <c r="X208" s="9"/>
      <c r="Y208" s="9"/>
      <c r="Z208" s="9"/>
      <c r="AA208" s="9"/>
      <c r="AB208" s="9"/>
      <c r="AQ208" s="9">
        <f>K208-'Processed Potentiostat'!$J$3</f>
        <v>58.649997999999997</v>
      </c>
    </row>
    <row r="209" spans="1:43" x14ac:dyDescent="0.3">
      <c r="A209">
        <v>2</v>
      </c>
      <c r="B209">
        <v>0</v>
      </c>
      <c r="C209">
        <v>0</v>
      </c>
      <c r="D209">
        <v>1</v>
      </c>
      <c r="E209" s="9">
        <v>144.06699636056101</v>
      </c>
      <c r="F209" s="9">
        <v>-1.8408722</v>
      </c>
      <c r="G209" s="9">
        <v>-1.8409622999999999</v>
      </c>
      <c r="H209" s="9">
        <v>-7.1299796000000004</v>
      </c>
      <c r="I209" s="9">
        <v>-0.90143406000000004</v>
      </c>
      <c r="J209" s="9">
        <v>39</v>
      </c>
      <c r="K209" s="9">
        <v>58.649997999999997</v>
      </c>
      <c r="L209" s="9">
        <v>1.3126024E-2</v>
      </c>
      <c r="M209" s="9">
        <v>258.20022999999998</v>
      </c>
      <c r="N209" s="9"/>
      <c r="O209" s="9">
        <v>-0.64187037077283804</v>
      </c>
      <c r="P209">
        <v>0</v>
      </c>
      <c r="Q209" s="9">
        <v>62.899997999999997</v>
      </c>
      <c r="R209" s="9">
        <v>0</v>
      </c>
      <c r="S209" s="9">
        <v>91149422.260983706</v>
      </c>
      <c r="T209" s="9">
        <v>-4.3492278386751898E-3</v>
      </c>
      <c r="U209" s="9">
        <v>0.64187037077283804</v>
      </c>
      <c r="V209" s="9">
        <v>0</v>
      </c>
      <c r="W209" s="9">
        <v>0.64187037077283804</v>
      </c>
      <c r="X209" s="9"/>
      <c r="Y209" s="9"/>
      <c r="Z209" s="9"/>
      <c r="AA209" s="9"/>
      <c r="AB209" s="9"/>
      <c r="AQ209" s="9">
        <f>K209-'Processed Potentiostat'!$J$3</f>
        <v>58.649997999999997</v>
      </c>
    </row>
    <row r="210" spans="1:43" x14ac:dyDescent="0.3">
      <c r="A210">
        <v>2</v>
      </c>
      <c r="B210">
        <v>0</v>
      </c>
      <c r="C210">
        <v>0</v>
      </c>
      <c r="D210">
        <v>1</v>
      </c>
      <c r="E210" s="9">
        <v>145.066996335299</v>
      </c>
      <c r="F210" s="9">
        <v>-1.8408424999999999</v>
      </c>
      <c r="G210" s="9">
        <v>-1.8409709999999999</v>
      </c>
      <c r="H210" s="9">
        <v>-6.9877725000000002</v>
      </c>
      <c r="I210" s="9">
        <v>-0.90853262000000001</v>
      </c>
      <c r="J210" s="9">
        <v>39</v>
      </c>
      <c r="K210" s="9">
        <v>58.649997999999997</v>
      </c>
      <c r="L210" s="9">
        <v>1.2864286000000001E-2</v>
      </c>
      <c r="M210" s="9">
        <v>263.45605</v>
      </c>
      <c r="N210" s="9"/>
      <c r="O210" s="9">
        <v>-0.64614703380711802</v>
      </c>
      <c r="P210">
        <v>0</v>
      </c>
      <c r="Q210" s="9">
        <v>62.899997999999997</v>
      </c>
      <c r="R210" s="9">
        <v>0</v>
      </c>
      <c r="S210" s="9">
        <v>89245880.440235406</v>
      </c>
      <c r="T210" s="9">
        <v>-4.27666303428009E-3</v>
      </c>
      <c r="U210" s="9">
        <v>0.64614703380711802</v>
      </c>
      <c r="V210" s="9">
        <v>0</v>
      </c>
      <c r="W210" s="9">
        <v>0.64614703380711802</v>
      </c>
      <c r="X210" s="9"/>
      <c r="Y210" s="9"/>
      <c r="Z210" s="9"/>
      <c r="AA210" s="9"/>
      <c r="AB210" s="9"/>
      <c r="AQ210" s="9">
        <f>K210-'Processed Potentiostat'!$J$3</f>
        <v>58.649997999999997</v>
      </c>
    </row>
    <row r="211" spans="1:43" x14ac:dyDescent="0.3">
      <c r="A211">
        <v>2</v>
      </c>
      <c r="B211">
        <v>0</v>
      </c>
      <c r="C211">
        <v>0</v>
      </c>
      <c r="D211">
        <v>1</v>
      </c>
      <c r="E211" s="9">
        <v>146.06699631003701</v>
      </c>
      <c r="F211" s="9">
        <v>-1.841132</v>
      </c>
      <c r="G211" s="9">
        <v>-1.841272</v>
      </c>
      <c r="H211" s="9">
        <v>-7.1064115000000001</v>
      </c>
      <c r="I211" s="9">
        <v>-0.91558742999999998</v>
      </c>
      <c r="J211" s="9">
        <v>39</v>
      </c>
      <c r="K211" s="9">
        <v>58.649997999999997</v>
      </c>
      <c r="L211" s="9">
        <v>1.3084836000000001E-2</v>
      </c>
      <c r="M211" s="9">
        <v>259.1001</v>
      </c>
      <c r="N211" s="9"/>
      <c r="O211" s="9">
        <v>-0.65035249230411296</v>
      </c>
      <c r="P211">
        <v>0</v>
      </c>
      <c r="Q211" s="9">
        <v>62.899997999999997</v>
      </c>
      <c r="R211" s="9">
        <v>0</v>
      </c>
      <c r="S211" s="9">
        <v>91749918.859871</v>
      </c>
      <c r="T211" s="9">
        <v>-4.2054584969944903E-3</v>
      </c>
      <c r="U211" s="9">
        <v>0.65035249230411296</v>
      </c>
      <c r="V211" s="9">
        <v>0</v>
      </c>
      <c r="W211" s="9">
        <v>0.65035249230411296</v>
      </c>
      <c r="X211" s="9"/>
      <c r="Y211" s="9"/>
      <c r="Z211" s="9"/>
      <c r="AA211" s="9"/>
      <c r="AB211" s="9"/>
      <c r="AQ211" s="9">
        <f>K211-'Processed Potentiostat'!$J$3</f>
        <v>58.649997999999997</v>
      </c>
    </row>
    <row r="212" spans="1:43" x14ac:dyDescent="0.3">
      <c r="A212">
        <v>2</v>
      </c>
      <c r="B212">
        <v>0</v>
      </c>
      <c r="C212">
        <v>0</v>
      </c>
      <c r="D212">
        <v>1</v>
      </c>
      <c r="E212" s="9">
        <v>147.066996284775</v>
      </c>
      <c r="F212" s="9">
        <v>-1.8411424999999999</v>
      </c>
      <c r="G212" s="9">
        <v>-1.8409179</v>
      </c>
      <c r="H212" s="9">
        <v>-7.0549736000000003</v>
      </c>
      <c r="I212" s="9">
        <v>-0.92260109999999995</v>
      </c>
      <c r="J212" s="9">
        <v>39</v>
      </c>
      <c r="K212" s="9">
        <v>58.649997999999997</v>
      </c>
      <c r="L212" s="9">
        <v>1.2987627999999999E-2</v>
      </c>
      <c r="M212" s="9">
        <v>260.93903</v>
      </c>
      <c r="N212" s="9"/>
      <c r="O212" s="9">
        <v>-0.65458728951406397</v>
      </c>
      <c r="P212">
        <v>0</v>
      </c>
      <c r="Q212" s="9">
        <v>62.899997999999997</v>
      </c>
      <c r="R212" s="9">
        <v>0</v>
      </c>
      <c r="S212" s="9">
        <v>92889780.671291694</v>
      </c>
      <c r="T212" s="9">
        <v>-4.2347972099515598E-3</v>
      </c>
      <c r="U212" s="9">
        <v>0.65458728951406397</v>
      </c>
      <c r="V212" s="9">
        <v>0</v>
      </c>
      <c r="W212" s="9">
        <v>0.65458728951406397</v>
      </c>
      <c r="X212" s="9"/>
      <c r="Y212" s="9"/>
      <c r="Z212" s="9"/>
      <c r="AA212" s="9"/>
      <c r="AB212" s="9"/>
      <c r="AQ212" s="9">
        <f>K212-'Processed Potentiostat'!$J$3</f>
        <v>58.649997999999997</v>
      </c>
    </row>
    <row r="213" spans="1:43" x14ac:dyDescent="0.3">
      <c r="A213">
        <v>2</v>
      </c>
      <c r="B213">
        <v>0</v>
      </c>
      <c r="C213">
        <v>0</v>
      </c>
      <c r="D213">
        <v>1</v>
      </c>
      <c r="E213" s="9">
        <v>148.06699625951299</v>
      </c>
      <c r="F213" s="9">
        <v>-1.8409964000000001</v>
      </c>
      <c r="G213" s="9">
        <v>-1.8407511000000001</v>
      </c>
      <c r="H213" s="9">
        <v>-6.9449386999999998</v>
      </c>
      <c r="I213" s="9">
        <v>-0.92958045</v>
      </c>
      <c r="J213" s="9">
        <v>39</v>
      </c>
      <c r="K213" s="9">
        <v>58.649997999999997</v>
      </c>
      <c r="L213" s="9">
        <v>1.2783902999999999E-2</v>
      </c>
      <c r="M213" s="9">
        <v>265.04928999999998</v>
      </c>
      <c r="N213" s="9"/>
      <c r="O213" s="9">
        <v>-0.65881685580942295</v>
      </c>
      <c r="P213">
        <v>0</v>
      </c>
      <c r="Q213" s="9">
        <v>62.899997999999997</v>
      </c>
      <c r="R213" s="9">
        <v>0</v>
      </c>
      <c r="S213" s="9">
        <v>92230966.088774502</v>
      </c>
      <c r="T213" s="9">
        <v>-4.2295662953588603E-3</v>
      </c>
      <c r="U213" s="9">
        <v>0.65881685580942295</v>
      </c>
      <c r="V213" s="9">
        <v>0</v>
      </c>
      <c r="W213" s="9">
        <v>0.65881685580942295</v>
      </c>
      <c r="X213" s="9"/>
      <c r="Y213" s="9"/>
      <c r="Z213" s="9"/>
      <c r="AA213" s="9"/>
      <c r="AB213" s="9"/>
      <c r="AQ213" s="9">
        <f>K213-'Processed Potentiostat'!$J$3</f>
        <v>58.649997999999997</v>
      </c>
    </row>
    <row r="214" spans="1:43" x14ac:dyDescent="0.3">
      <c r="A214">
        <v>2</v>
      </c>
      <c r="B214">
        <v>0</v>
      </c>
      <c r="C214">
        <v>0</v>
      </c>
      <c r="D214">
        <v>1</v>
      </c>
      <c r="E214" s="9">
        <v>149.06699623425001</v>
      </c>
      <c r="F214" s="9">
        <v>-1.8409527999999999</v>
      </c>
      <c r="G214" s="9">
        <v>-1.8403829</v>
      </c>
      <c r="H214" s="9">
        <v>-6.9748273000000003</v>
      </c>
      <c r="I214" s="9">
        <v>-0.93651867</v>
      </c>
      <c r="J214" s="9">
        <v>39</v>
      </c>
      <c r="K214" s="9">
        <v>58.649997999999997</v>
      </c>
      <c r="L214" s="9">
        <v>1.2836353E-2</v>
      </c>
      <c r="M214" s="9">
        <v>263.86072000000001</v>
      </c>
      <c r="N214" s="9"/>
      <c r="O214" s="9">
        <v>-0.66301622281561901</v>
      </c>
      <c r="P214">
        <v>0</v>
      </c>
      <c r="Q214" s="9">
        <v>62.899997999999997</v>
      </c>
      <c r="R214" s="9">
        <v>0</v>
      </c>
      <c r="S214" s="9">
        <v>94178388.093316495</v>
      </c>
      <c r="T214" s="9">
        <v>-4.1993670061959403E-3</v>
      </c>
      <c r="U214" s="9">
        <v>0.66301622281561901</v>
      </c>
      <c r="V214" s="9">
        <v>0</v>
      </c>
      <c r="W214" s="9">
        <v>0.66301622281561901</v>
      </c>
      <c r="X214" s="9"/>
      <c r="Y214" s="9"/>
      <c r="Z214" s="9"/>
      <c r="AA214" s="9"/>
      <c r="AB214" s="9"/>
      <c r="AQ214" s="9">
        <f>K214-'Processed Potentiostat'!$J$3</f>
        <v>58.649997999999997</v>
      </c>
    </row>
    <row r="215" spans="1:43" x14ac:dyDescent="0.3">
      <c r="A215">
        <v>2</v>
      </c>
      <c r="B215">
        <v>0</v>
      </c>
      <c r="C215">
        <v>0</v>
      </c>
      <c r="D215">
        <v>1</v>
      </c>
      <c r="E215" s="9">
        <v>150.066996208988</v>
      </c>
      <c r="F215" s="9">
        <v>-1.8411316</v>
      </c>
      <c r="G215" s="9">
        <v>-1.8413998</v>
      </c>
      <c r="H215" s="9">
        <v>-6.8875603999999999</v>
      </c>
      <c r="I215" s="9">
        <v>-0.94342691000000001</v>
      </c>
      <c r="J215" s="9">
        <v>39</v>
      </c>
      <c r="K215" s="9">
        <v>58.649997999999997</v>
      </c>
      <c r="L215" s="9">
        <v>1.2682752E-2</v>
      </c>
      <c r="M215" s="9">
        <v>267.35153000000003</v>
      </c>
      <c r="N215" s="9"/>
      <c r="O215" s="9">
        <v>-0.667159235758092</v>
      </c>
      <c r="P215">
        <v>0</v>
      </c>
      <c r="Q215" s="9">
        <v>62.899997999999997</v>
      </c>
      <c r="R215" s="9">
        <v>0</v>
      </c>
      <c r="S215" s="9">
        <v>96448602.106691405</v>
      </c>
      <c r="T215" s="9">
        <v>-4.1430129424731002E-3</v>
      </c>
      <c r="U215" s="9">
        <v>0.667159235758092</v>
      </c>
      <c r="V215" s="9">
        <v>0</v>
      </c>
      <c r="W215" s="9">
        <v>0.667159235758092</v>
      </c>
      <c r="X215" s="9"/>
      <c r="Y215" s="9"/>
      <c r="Z215" s="9"/>
      <c r="AA215" s="9"/>
      <c r="AB215" s="9"/>
      <c r="AQ215" s="9">
        <f>K215-'Processed Potentiostat'!$J$3</f>
        <v>58.649997999999997</v>
      </c>
    </row>
    <row r="216" spans="1:43" x14ac:dyDescent="0.3">
      <c r="A216">
        <v>2</v>
      </c>
      <c r="B216">
        <v>0</v>
      </c>
      <c r="C216">
        <v>0</v>
      </c>
      <c r="D216">
        <v>1</v>
      </c>
      <c r="E216" s="9">
        <v>151.06699618372599</v>
      </c>
      <c r="F216" s="9">
        <v>-1.8410789999999999</v>
      </c>
      <c r="G216" s="9">
        <v>-1.8406975000000001</v>
      </c>
      <c r="H216" s="9">
        <v>-6.7838469000000003</v>
      </c>
      <c r="I216" s="9">
        <v>-0.95025837000000002</v>
      </c>
      <c r="J216" s="9">
        <v>39</v>
      </c>
      <c r="K216" s="9">
        <v>58.649997999999997</v>
      </c>
      <c r="L216" s="9">
        <v>1.248701E-2</v>
      </c>
      <c r="M216" s="9">
        <v>271.33535999999998</v>
      </c>
      <c r="N216" s="9"/>
      <c r="O216" s="9">
        <v>-0.67127361968199395</v>
      </c>
      <c r="P216">
        <v>0</v>
      </c>
      <c r="Q216" s="9">
        <v>62.899997999999997</v>
      </c>
      <c r="R216" s="9">
        <v>0</v>
      </c>
      <c r="S216" s="9">
        <v>94895584.361685604</v>
      </c>
      <c r="T216" s="9">
        <v>-4.1143839239015101E-3</v>
      </c>
      <c r="U216" s="9">
        <v>0.67127361968199395</v>
      </c>
      <c r="V216" s="9">
        <v>0</v>
      </c>
      <c r="W216" s="9">
        <v>0.67127361968199395</v>
      </c>
      <c r="X216" s="9"/>
      <c r="Y216" s="9"/>
      <c r="Z216" s="9"/>
      <c r="AA216" s="9"/>
      <c r="AB216" s="9"/>
      <c r="AQ216" s="9">
        <f>K216-'Processed Potentiostat'!$J$3</f>
        <v>58.649997999999997</v>
      </c>
    </row>
    <row r="217" spans="1:43" x14ac:dyDescent="0.3">
      <c r="A217">
        <v>2</v>
      </c>
      <c r="B217">
        <v>0</v>
      </c>
      <c r="C217">
        <v>0</v>
      </c>
      <c r="D217">
        <v>1</v>
      </c>
      <c r="E217" s="9">
        <v>152.06699615846401</v>
      </c>
      <c r="F217" s="9">
        <v>-1.8411468</v>
      </c>
      <c r="G217" s="9">
        <v>-1.8412312</v>
      </c>
      <c r="H217" s="9">
        <v>-6.7538438000000003</v>
      </c>
      <c r="I217" s="9">
        <v>-0.95704699000000004</v>
      </c>
      <c r="J217" s="9">
        <v>39</v>
      </c>
      <c r="K217" s="9">
        <v>58.649997999999997</v>
      </c>
      <c r="L217" s="9">
        <v>1.2435388E-2</v>
      </c>
      <c r="M217" s="9">
        <v>272.61975000000001</v>
      </c>
      <c r="N217" s="9"/>
      <c r="O217" s="9">
        <v>-0.675327171448866</v>
      </c>
      <c r="P217">
        <v>0</v>
      </c>
      <c r="Q217" s="9">
        <v>62.899997999999997</v>
      </c>
      <c r="R217" s="9">
        <v>0</v>
      </c>
      <c r="S217" s="9">
        <v>92931537.756978601</v>
      </c>
      <c r="T217" s="9">
        <v>-4.0535517668723797E-3</v>
      </c>
      <c r="U217" s="9">
        <v>0.675327171448866</v>
      </c>
      <c r="V217" s="9">
        <v>0</v>
      </c>
      <c r="W217" s="9">
        <v>0.675327171448866</v>
      </c>
      <c r="X217" s="9"/>
      <c r="Y217" s="9"/>
      <c r="Z217" s="9"/>
      <c r="AA217" s="9"/>
      <c r="AB217" s="9"/>
      <c r="AQ217" s="9">
        <f>K217-'Processed Potentiostat'!$J$3</f>
        <v>58.649997999999997</v>
      </c>
    </row>
    <row r="218" spans="1:43" x14ac:dyDescent="0.3">
      <c r="A218">
        <v>2</v>
      </c>
      <c r="B218">
        <v>0</v>
      </c>
      <c r="C218">
        <v>0</v>
      </c>
      <c r="D218">
        <v>1</v>
      </c>
      <c r="E218" s="9">
        <v>153.066996133202</v>
      </c>
      <c r="F218" s="9">
        <v>-1.8410765</v>
      </c>
      <c r="G218" s="9">
        <v>-1.8404286999999999</v>
      </c>
      <c r="H218" s="9">
        <v>-6.8217306000000004</v>
      </c>
      <c r="I218" s="9">
        <v>-0.96379817000000001</v>
      </c>
      <c r="J218" s="9">
        <v>39</v>
      </c>
      <c r="K218" s="9">
        <v>58.649997999999997</v>
      </c>
      <c r="L218" s="9">
        <v>1.2554909E-2</v>
      </c>
      <c r="M218" s="9">
        <v>269.78912000000003</v>
      </c>
      <c r="N218" s="9"/>
      <c r="O218" s="9">
        <v>-0.67929633249515897</v>
      </c>
      <c r="P218">
        <v>0</v>
      </c>
      <c r="Q218" s="9">
        <v>62.899997999999997</v>
      </c>
      <c r="R218" s="9">
        <v>0</v>
      </c>
      <c r="S218" s="9">
        <v>97648346.765782699</v>
      </c>
      <c r="T218" s="9">
        <v>-3.9691610462929596E-3</v>
      </c>
      <c r="U218" s="9">
        <v>0.67929633249515897</v>
      </c>
      <c r="V218" s="9">
        <v>0</v>
      </c>
      <c r="W218" s="9">
        <v>0.67929633249515897</v>
      </c>
      <c r="X218" s="9"/>
      <c r="Y218" s="9"/>
      <c r="Z218" s="9"/>
      <c r="AA218" s="9"/>
      <c r="AB218" s="9"/>
      <c r="AQ218" s="9">
        <f>K218-'Processed Potentiostat'!$J$3</f>
        <v>58.649997999999997</v>
      </c>
    </row>
    <row r="219" spans="1:43" x14ac:dyDescent="0.3">
      <c r="A219">
        <v>2</v>
      </c>
      <c r="B219">
        <v>0</v>
      </c>
      <c r="C219">
        <v>0</v>
      </c>
      <c r="D219">
        <v>1</v>
      </c>
      <c r="E219" s="9">
        <v>154.06699610794001</v>
      </c>
      <c r="F219" s="9">
        <v>-1.8409618999999999</v>
      </c>
      <c r="G219" s="9">
        <v>-1.8403449000000001</v>
      </c>
      <c r="H219" s="9">
        <v>-6.6403828000000003</v>
      </c>
      <c r="I219" s="9">
        <v>-0.97051989999999999</v>
      </c>
      <c r="J219" s="9">
        <v>39</v>
      </c>
      <c r="K219" s="9">
        <v>58.649997999999997</v>
      </c>
      <c r="L219" s="9">
        <v>1.2220595000000001E-2</v>
      </c>
      <c r="M219" s="9">
        <v>277.14440999999999</v>
      </c>
      <c r="N219" s="9"/>
      <c r="O219" s="9">
        <v>-0.68320376996140997</v>
      </c>
      <c r="P219">
        <v>0</v>
      </c>
      <c r="Q219" s="9">
        <v>62.899997999999997</v>
      </c>
      <c r="R219" s="9">
        <v>0</v>
      </c>
      <c r="S219" s="9">
        <v>98314398.2940007</v>
      </c>
      <c r="T219" s="9">
        <v>-3.90743746625055E-3</v>
      </c>
      <c r="U219" s="9">
        <v>0.68320376996140997</v>
      </c>
      <c r="V219" s="9">
        <v>0</v>
      </c>
      <c r="W219" s="9">
        <v>0.68320376996140997</v>
      </c>
      <c r="X219" s="9"/>
      <c r="Y219" s="9"/>
      <c r="Z219" s="9"/>
      <c r="AA219" s="9"/>
      <c r="AB219" s="9"/>
      <c r="AQ219" s="9">
        <f>K219-'Processed Potentiostat'!$J$3</f>
        <v>58.649997999999997</v>
      </c>
    </row>
    <row r="220" spans="1:43" x14ac:dyDescent="0.3">
      <c r="A220">
        <v>2</v>
      </c>
      <c r="B220">
        <v>0</v>
      </c>
      <c r="C220">
        <v>0</v>
      </c>
      <c r="D220">
        <v>1</v>
      </c>
      <c r="E220" s="9">
        <v>155.066996082678</v>
      </c>
      <c r="F220" s="9">
        <v>-1.841148</v>
      </c>
      <c r="G220" s="9">
        <v>-1.8408793000000001</v>
      </c>
      <c r="H220" s="9">
        <v>-6.6548885999999996</v>
      </c>
      <c r="I220" s="9">
        <v>-0.97720521999999999</v>
      </c>
      <c r="J220" s="9">
        <v>39</v>
      </c>
      <c r="K220" s="9">
        <v>58.649997999999997</v>
      </c>
      <c r="L220" s="9">
        <v>1.2250847E-2</v>
      </c>
      <c r="M220" s="9">
        <v>276.62061</v>
      </c>
      <c r="N220" s="9"/>
      <c r="O220" s="9">
        <v>-0.68499143905072701</v>
      </c>
      <c r="P220">
        <v>0</v>
      </c>
      <c r="Q220" s="9">
        <v>62.899997999999997</v>
      </c>
      <c r="R220" s="9">
        <v>0</v>
      </c>
      <c r="S220" s="9">
        <v>98297633.069233894</v>
      </c>
      <c r="T220" s="9">
        <v>-1.7876690893173701E-3</v>
      </c>
      <c r="U220" s="9">
        <v>0.68499143905072701</v>
      </c>
      <c r="V220" s="9">
        <v>0</v>
      </c>
      <c r="W220" s="9">
        <v>0.68499143905072701</v>
      </c>
      <c r="X220" s="9"/>
      <c r="Y220" s="9"/>
      <c r="Z220" s="9"/>
      <c r="AA220" s="9"/>
      <c r="AB220" s="9"/>
      <c r="AQ220" s="9">
        <f>K220-'Processed Potentiostat'!$J$3</f>
        <v>58.649997999999997</v>
      </c>
    </row>
    <row r="221" spans="1:43" x14ac:dyDescent="0.3">
      <c r="A221">
        <v>2</v>
      </c>
      <c r="B221">
        <v>0</v>
      </c>
      <c r="C221">
        <v>0</v>
      </c>
      <c r="D221">
        <v>1</v>
      </c>
      <c r="E221" s="9">
        <v>156.06699605741599</v>
      </c>
      <c r="F221" s="9">
        <v>-1.8411261000000001</v>
      </c>
      <c r="G221" s="9">
        <v>-1.8410397999999999</v>
      </c>
      <c r="H221" s="9">
        <v>-6.6639118000000002</v>
      </c>
      <c r="I221" s="9">
        <v>-0.98386121000000004</v>
      </c>
      <c r="J221" s="9">
        <v>39</v>
      </c>
      <c r="K221" s="9">
        <v>58.649997999999997</v>
      </c>
      <c r="L221" s="9">
        <v>1.2268526E-2</v>
      </c>
      <c r="M221" s="9">
        <v>276.27014000000003</v>
      </c>
      <c r="N221" s="9"/>
      <c r="O221" s="9">
        <v>-0.68686362297497805</v>
      </c>
      <c r="P221">
        <v>0</v>
      </c>
      <c r="Q221" s="9">
        <v>62.899997999999997</v>
      </c>
      <c r="R221" s="9">
        <v>0</v>
      </c>
      <c r="S221" s="9">
        <v>96314980.624942198</v>
      </c>
      <c r="T221" s="9">
        <v>-1.87218392425114E-3</v>
      </c>
      <c r="U221" s="9">
        <v>0.68686362297497805</v>
      </c>
      <c r="V221" s="9">
        <v>0</v>
      </c>
      <c r="W221" s="9">
        <v>0.68686362297497805</v>
      </c>
      <c r="X221" s="9"/>
      <c r="Y221" s="9"/>
      <c r="Z221" s="9"/>
      <c r="AA221" s="9"/>
      <c r="AB221" s="9"/>
      <c r="AQ221" s="9">
        <f>K221-'Processed Potentiostat'!$J$3</f>
        <v>58.649997999999997</v>
      </c>
    </row>
    <row r="222" spans="1:43" x14ac:dyDescent="0.3">
      <c r="A222">
        <v>2</v>
      </c>
      <c r="B222">
        <v>0</v>
      </c>
      <c r="C222">
        <v>0</v>
      </c>
      <c r="D222">
        <v>1</v>
      </c>
      <c r="E222" s="9">
        <v>157.06699603215301</v>
      </c>
      <c r="F222" s="9">
        <v>-1.8409561999999999</v>
      </c>
      <c r="G222" s="9">
        <v>-1.8412508999999999</v>
      </c>
      <c r="H222" s="9">
        <v>-6.5817480000000002</v>
      </c>
      <c r="I222" s="9">
        <v>-0.99048954</v>
      </c>
      <c r="J222" s="9">
        <v>39</v>
      </c>
      <c r="K222" s="9">
        <v>58.649997999999997</v>
      </c>
      <c r="L222" s="9">
        <v>1.211865E-2</v>
      </c>
      <c r="M222" s="9">
        <v>279.75103999999999</v>
      </c>
      <c r="N222" s="9"/>
      <c r="O222" s="9">
        <v>-0.69270579965533097</v>
      </c>
      <c r="P222">
        <v>0</v>
      </c>
      <c r="Q222" s="9">
        <v>62.899997999999997</v>
      </c>
      <c r="R222" s="9">
        <v>0</v>
      </c>
      <c r="S222" s="9">
        <v>99956110.346261904</v>
      </c>
      <c r="T222" s="9">
        <v>-5.8421766803529104E-3</v>
      </c>
      <c r="U222" s="9">
        <v>0.69270579965533097</v>
      </c>
      <c r="V222" s="9">
        <v>0</v>
      </c>
      <c r="W222" s="9">
        <v>0.69270579965533097</v>
      </c>
      <c r="X222" s="9"/>
      <c r="Y222" s="9"/>
      <c r="Z222" s="9"/>
      <c r="AA222" s="9"/>
      <c r="AB222" s="9"/>
      <c r="AQ222" s="9">
        <f>K222-'Processed Potentiostat'!$J$3</f>
        <v>58.649997999999997</v>
      </c>
    </row>
    <row r="223" spans="1:43" x14ac:dyDescent="0.3">
      <c r="A223">
        <v>2</v>
      </c>
      <c r="B223">
        <v>0</v>
      </c>
      <c r="C223">
        <v>0</v>
      </c>
      <c r="D223">
        <v>1</v>
      </c>
      <c r="E223" s="9">
        <v>158.066996006891</v>
      </c>
      <c r="F223" s="9">
        <v>-1.8408968000000001</v>
      </c>
      <c r="G223" s="9">
        <v>-1.8410282</v>
      </c>
      <c r="H223" s="9">
        <v>-6.6006330999999996</v>
      </c>
      <c r="I223" s="9">
        <v>-0.99708277000000001</v>
      </c>
      <c r="J223" s="9">
        <v>39</v>
      </c>
      <c r="K223" s="9">
        <v>58.649997999999997</v>
      </c>
      <c r="L223" s="9">
        <v>1.2151952000000001E-2</v>
      </c>
      <c r="M223" s="9">
        <v>278.9169</v>
      </c>
      <c r="N223" s="9"/>
      <c r="O223" s="9">
        <v>-0.69842396907218296</v>
      </c>
      <c r="P223">
        <v>0</v>
      </c>
      <c r="Q223" s="9">
        <v>62.899997999999997</v>
      </c>
      <c r="R223" s="9">
        <v>0</v>
      </c>
      <c r="S223" s="9">
        <v>98068077.758436203</v>
      </c>
      <c r="T223" s="9">
        <v>-5.7181694168514296E-3</v>
      </c>
      <c r="U223" s="9">
        <v>0.69842396907218296</v>
      </c>
      <c r="V223" s="9">
        <v>0</v>
      </c>
      <c r="W223" s="9">
        <v>0.69842396907218296</v>
      </c>
      <c r="X223" s="9"/>
      <c r="Y223" s="9"/>
      <c r="Z223" s="9"/>
      <c r="AA223" s="9"/>
      <c r="AB223" s="9"/>
      <c r="AQ223" s="9">
        <f>K223-'Processed Potentiostat'!$J$3</f>
        <v>58.649997999999997</v>
      </c>
    </row>
    <row r="224" spans="1:43" x14ac:dyDescent="0.3">
      <c r="A224">
        <v>2</v>
      </c>
      <c r="B224">
        <v>0</v>
      </c>
      <c r="C224">
        <v>0</v>
      </c>
      <c r="D224">
        <v>1</v>
      </c>
      <c r="E224" s="9">
        <v>159.06699598162899</v>
      </c>
      <c r="F224" s="9">
        <v>-1.8411162000000001</v>
      </c>
      <c r="G224" s="9">
        <v>-1.8414356999999999</v>
      </c>
      <c r="H224" s="9">
        <v>-6.5212097</v>
      </c>
      <c r="I224" s="9">
        <v>-1.0036658000000001</v>
      </c>
      <c r="J224" s="9">
        <v>39</v>
      </c>
      <c r="K224" s="9">
        <v>58.649997999999997</v>
      </c>
      <c r="L224" s="9">
        <v>1.2008389E-2</v>
      </c>
      <c r="M224" s="9">
        <v>282.37639999999999</v>
      </c>
      <c r="N224" s="9"/>
      <c r="O224" s="9">
        <v>-0.70405694577858102</v>
      </c>
      <c r="P224">
        <v>0</v>
      </c>
      <c r="Q224" s="9">
        <v>62.899997999999997</v>
      </c>
      <c r="R224" s="9">
        <v>0</v>
      </c>
      <c r="S224" s="9">
        <v>100628557.05489799</v>
      </c>
      <c r="T224" s="9">
        <v>-5.6329767063988401E-3</v>
      </c>
      <c r="U224" s="9">
        <v>0.70405694577858102</v>
      </c>
      <c r="V224" s="9">
        <v>0</v>
      </c>
      <c r="W224" s="9">
        <v>0.70405694577858102</v>
      </c>
      <c r="X224" s="9"/>
      <c r="Y224" s="9"/>
      <c r="Z224" s="9"/>
      <c r="AA224" s="9"/>
      <c r="AB224" s="9"/>
      <c r="AQ224" s="9">
        <f>K224-'Processed Potentiostat'!$J$3</f>
        <v>58.649997999999997</v>
      </c>
    </row>
    <row r="225" spans="1:43" x14ac:dyDescent="0.3">
      <c r="A225">
        <v>2</v>
      </c>
      <c r="B225">
        <v>0</v>
      </c>
      <c r="C225">
        <v>0</v>
      </c>
      <c r="D225">
        <v>1</v>
      </c>
      <c r="E225" s="9">
        <v>160.06699595636701</v>
      </c>
      <c r="F225" s="9">
        <v>-1.8411415</v>
      </c>
      <c r="G225" s="9">
        <v>-1.8415201000000001</v>
      </c>
      <c r="H225" s="9">
        <v>-6.5333551999999999</v>
      </c>
      <c r="I225" s="9">
        <v>-1.0102243</v>
      </c>
      <c r="J225" s="9">
        <v>39</v>
      </c>
      <c r="K225" s="9">
        <v>58.649997999999997</v>
      </c>
      <c r="L225" s="9">
        <v>1.2031305000000001E-2</v>
      </c>
      <c r="M225" s="9">
        <v>281.86437999999998</v>
      </c>
      <c r="N225" s="9"/>
      <c r="O225" s="9">
        <v>-0.70947966608031499</v>
      </c>
      <c r="P225">
        <v>0</v>
      </c>
      <c r="Q225" s="9">
        <v>62.899997999999997</v>
      </c>
      <c r="R225" s="9">
        <v>0</v>
      </c>
      <c r="S225" s="9">
        <v>101469881.837667</v>
      </c>
      <c r="T225" s="9">
        <v>-5.4227203017340698E-3</v>
      </c>
      <c r="U225" s="9">
        <v>0.70947966608031499</v>
      </c>
      <c r="V225" s="9">
        <v>0</v>
      </c>
      <c r="W225" s="9">
        <v>0.70947966608031499</v>
      </c>
      <c r="X225" s="9"/>
      <c r="Y225" s="9"/>
      <c r="Z225" s="9"/>
      <c r="AA225" s="9"/>
      <c r="AB225" s="9"/>
      <c r="AQ225" s="9">
        <f>K225-'Processed Potentiostat'!$J$3</f>
        <v>58.649997999999997</v>
      </c>
    </row>
    <row r="226" spans="1:43" x14ac:dyDescent="0.3">
      <c r="A226">
        <v>2</v>
      </c>
      <c r="B226">
        <v>0</v>
      </c>
      <c r="C226">
        <v>0</v>
      </c>
      <c r="D226">
        <v>1</v>
      </c>
      <c r="E226" s="9">
        <v>161.066995931105</v>
      </c>
      <c r="F226" s="9">
        <v>-1.8410067999999999</v>
      </c>
      <c r="G226" s="9">
        <v>-1.8402765000000001</v>
      </c>
      <c r="H226" s="9">
        <v>-6.5223526999999999</v>
      </c>
      <c r="I226" s="9">
        <v>-1.016729</v>
      </c>
      <c r="J226" s="9">
        <v>39</v>
      </c>
      <c r="K226" s="9">
        <v>58.649997999999997</v>
      </c>
      <c r="L226" s="9">
        <v>1.2002931999999999E-2</v>
      </c>
      <c r="M226" s="9">
        <v>282.14917000000003</v>
      </c>
      <c r="N226" s="9"/>
      <c r="O226" s="9">
        <v>-0.714630750959661</v>
      </c>
      <c r="P226">
        <v>0</v>
      </c>
      <c r="Q226" s="9">
        <v>62.899997999999997</v>
      </c>
      <c r="R226" s="9">
        <v>0</v>
      </c>
      <c r="S226" s="9">
        <v>100179301.58693901</v>
      </c>
      <c r="T226" s="9">
        <v>-5.1510848793453398E-3</v>
      </c>
      <c r="U226" s="9">
        <v>0.714630750959661</v>
      </c>
      <c r="V226" s="9">
        <v>0</v>
      </c>
      <c r="W226" s="9">
        <v>0.714630750959661</v>
      </c>
      <c r="X226" s="9"/>
      <c r="Y226" s="9"/>
      <c r="Z226" s="9"/>
      <c r="AA226" s="9"/>
      <c r="AB226" s="9"/>
      <c r="AQ226" s="9">
        <f>K226-'Processed Potentiostat'!$J$3</f>
        <v>58.649997999999997</v>
      </c>
    </row>
    <row r="227" spans="1:43" x14ac:dyDescent="0.3">
      <c r="A227">
        <v>2</v>
      </c>
      <c r="B227">
        <v>0</v>
      </c>
      <c r="C227">
        <v>0</v>
      </c>
      <c r="D227">
        <v>1</v>
      </c>
      <c r="E227" s="9">
        <v>162.06699590584299</v>
      </c>
      <c r="F227" s="9">
        <v>-1.8409038</v>
      </c>
      <c r="G227" s="9">
        <v>-1.8406088</v>
      </c>
      <c r="H227" s="9">
        <v>-6.4668397999999998</v>
      </c>
      <c r="I227" s="9">
        <v>-1.0231942999999999</v>
      </c>
      <c r="J227" s="9">
        <v>39</v>
      </c>
      <c r="K227" s="9">
        <v>58.649997999999997</v>
      </c>
      <c r="L227" s="9">
        <v>1.1902922999999999E-2</v>
      </c>
      <c r="M227" s="9">
        <v>284.62261999999998</v>
      </c>
      <c r="N227" s="9"/>
      <c r="O227" s="9">
        <v>-0.71972133474079703</v>
      </c>
      <c r="P227">
        <v>0</v>
      </c>
      <c r="Q227" s="9">
        <v>62.899997999999997</v>
      </c>
      <c r="R227" s="9">
        <v>0</v>
      </c>
      <c r="S227" s="9">
        <v>99729997.783572301</v>
      </c>
      <c r="T227" s="9">
        <v>-5.0905837811364698E-3</v>
      </c>
      <c r="U227" s="9">
        <v>0.71972133474079703</v>
      </c>
      <c r="V227" s="9">
        <v>0</v>
      </c>
      <c r="W227" s="9">
        <v>0.71972133474079703</v>
      </c>
      <c r="X227" s="9"/>
      <c r="Y227" s="9"/>
      <c r="Z227" s="9"/>
      <c r="AA227" s="9"/>
      <c r="AB227" s="9"/>
      <c r="AQ227" s="9">
        <f>K227-'Processed Potentiostat'!$J$3</f>
        <v>58.649997999999997</v>
      </c>
    </row>
    <row r="228" spans="1:43" x14ac:dyDescent="0.3">
      <c r="A228">
        <v>2</v>
      </c>
      <c r="B228">
        <v>0</v>
      </c>
      <c r="C228">
        <v>0</v>
      </c>
      <c r="D228">
        <v>1</v>
      </c>
      <c r="E228" s="9">
        <v>163.066995880581</v>
      </c>
      <c r="F228" s="9">
        <v>-1.8409499</v>
      </c>
      <c r="G228" s="9">
        <v>-1.8409709000000001</v>
      </c>
      <c r="H228" s="9">
        <v>-6.4542755999999999</v>
      </c>
      <c r="I228" s="9">
        <v>-1.0296268</v>
      </c>
      <c r="J228" s="9">
        <v>39</v>
      </c>
      <c r="K228" s="9">
        <v>58.649997999999997</v>
      </c>
      <c r="L228" s="9">
        <v>1.1882134000000001E-2</v>
      </c>
      <c r="M228" s="9">
        <v>285.23275999999998</v>
      </c>
      <c r="N228" s="9"/>
      <c r="O228" s="9">
        <v>-0.72477892137670497</v>
      </c>
      <c r="P228">
        <v>0</v>
      </c>
      <c r="Q228" s="9">
        <v>62.899997999999997</v>
      </c>
      <c r="R228" s="9">
        <v>0</v>
      </c>
      <c r="S228" s="9">
        <v>102072407.70561799</v>
      </c>
      <c r="T228" s="9">
        <v>-5.0575866359074901E-3</v>
      </c>
      <c r="U228" s="9">
        <v>0.72477892137670497</v>
      </c>
      <c r="V228" s="9">
        <v>0</v>
      </c>
      <c r="W228" s="9">
        <v>0.72477892137670497</v>
      </c>
      <c r="X228" s="9"/>
      <c r="Y228" s="9"/>
      <c r="Z228" s="9"/>
      <c r="AA228" s="9"/>
      <c r="AB228" s="9"/>
      <c r="AQ228" s="9">
        <f>K228-'Processed Potentiostat'!$J$3</f>
        <v>58.649997999999997</v>
      </c>
    </row>
    <row r="229" spans="1:43" x14ac:dyDescent="0.3">
      <c r="A229">
        <v>2</v>
      </c>
      <c r="B229">
        <v>0</v>
      </c>
      <c r="C229">
        <v>0</v>
      </c>
      <c r="D229">
        <v>1</v>
      </c>
      <c r="E229" s="9">
        <v>164.06699585531899</v>
      </c>
      <c r="F229" s="9">
        <v>-1.8411318999999999</v>
      </c>
      <c r="G229" s="9">
        <v>-1.8407483</v>
      </c>
      <c r="H229" s="9">
        <v>-6.4861430999999996</v>
      </c>
      <c r="I229" s="9">
        <v>-1.03606</v>
      </c>
      <c r="J229" s="9">
        <v>39</v>
      </c>
      <c r="K229" s="9">
        <v>58.649997999999997</v>
      </c>
      <c r="L229" s="9">
        <v>1.1939356999999999E-2</v>
      </c>
      <c r="M229" s="9">
        <v>283.79705999999999</v>
      </c>
      <c r="N229" s="9"/>
      <c r="O229" s="9">
        <v>-0.72975005703581697</v>
      </c>
      <c r="P229">
        <v>0</v>
      </c>
      <c r="Q229" s="9">
        <v>62.899997999999997</v>
      </c>
      <c r="R229" s="9">
        <v>0</v>
      </c>
      <c r="S229" s="9">
        <v>101796938.380706</v>
      </c>
      <c r="T229" s="9">
        <v>-4.9711356591118899E-3</v>
      </c>
      <c r="U229" s="9">
        <v>0.72975005703581697</v>
      </c>
      <c r="V229" s="9">
        <v>0</v>
      </c>
      <c r="W229" s="9">
        <v>0.72975005703581697</v>
      </c>
      <c r="X229" s="9"/>
      <c r="Y229" s="9"/>
      <c r="Z229" s="9"/>
      <c r="AA229" s="9"/>
      <c r="AB229" s="9"/>
      <c r="AQ229" s="9">
        <f>K229-'Processed Potentiostat'!$J$3</f>
        <v>58.649997999999997</v>
      </c>
    </row>
    <row r="230" spans="1:43" x14ac:dyDescent="0.3">
      <c r="A230">
        <v>2</v>
      </c>
      <c r="B230">
        <v>0</v>
      </c>
      <c r="C230">
        <v>0</v>
      </c>
      <c r="D230">
        <v>1</v>
      </c>
      <c r="E230" s="9">
        <v>165.06699583005599</v>
      </c>
      <c r="F230" s="9">
        <v>-1.8411025000000001</v>
      </c>
      <c r="G230" s="9">
        <v>-1.8406426</v>
      </c>
      <c r="H230" s="9">
        <v>-6.3853612000000002</v>
      </c>
      <c r="I230" s="9">
        <v>-1.0424671999999999</v>
      </c>
      <c r="J230" s="9">
        <v>39</v>
      </c>
      <c r="K230" s="9">
        <v>58.649997999999997</v>
      </c>
      <c r="L230" s="9">
        <v>1.1753168E-2</v>
      </c>
      <c r="M230" s="9">
        <v>288.25974000000002</v>
      </c>
      <c r="N230" s="9"/>
      <c r="O230" s="9">
        <v>-0.73462631245862098</v>
      </c>
      <c r="P230">
        <v>0</v>
      </c>
      <c r="Q230" s="9">
        <v>62.899997999999997</v>
      </c>
      <c r="R230" s="9">
        <v>0</v>
      </c>
      <c r="S230" s="9">
        <v>104398393.35032</v>
      </c>
      <c r="T230" s="9">
        <v>-4.87625542280401E-3</v>
      </c>
      <c r="U230" s="9">
        <v>0.73462631245862098</v>
      </c>
      <c r="V230" s="9">
        <v>0</v>
      </c>
      <c r="W230" s="9">
        <v>0.73462631245862098</v>
      </c>
      <c r="X230" s="9"/>
      <c r="Y230" s="9"/>
      <c r="Z230" s="9"/>
      <c r="AA230" s="9"/>
      <c r="AB230" s="9"/>
      <c r="AQ230" s="9">
        <f>K230-'Processed Potentiostat'!$J$3</f>
        <v>58.649997999999997</v>
      </c>
    </row>
    <row r="231" spans="1:43" x14ac:dyDescent="0.3">
      <c r="A231">
        <v>2</v>
      </c>
      <c r="B231">
        <v>0</v>
      </c>
      <c r="C231">
        <v>0</v>
      </c>
      <c r="D231">
        <v>1</v>
      </c>
      <c r="E231" s="9">
        <v>166.066995804794</v>
      </c>
      <c r="F231" s="9">
        <v>-1.8410519000000001</v>
      </c>
      <c r="G231" s="9">
        <v>-1.8410701</v>
      </c>
      <c r="H231" s="9">
        <v>-6.3662862999999996</v>
      </c>
      <c r="I231" s="9">
        <v>-1.0488552</v>
      </c>
      <c r="J231" s="9">
        <v>39</v>
      </c>
      <c r="K231" s="9">
        <v>58.649997999999997</v>
      </c>
      <c r="L231" s="9">
        <v>1.1720779000000001E-2</v>
      </c>
      <c r="M231" s="9">
        <v>289.19058000000001</v>
      </c>
      <c r="N231" s="9"/>
      <c r="O231" s="9">
        <v>-0.73941781405899198</v>
      </c>
      <c r="P231">
        <v>0</v>
      </c>
      <c r="Q231" s="9">
        <v>62.899997999999997</v>
      </c>
      <c r="R231" s="9">
        <v>0</v>
      </c>
      <c r="S231" s="9">
        <v>105738119.25091</v>
      </c>
      <c r="T231" s="9">
        <v>-4.7915016003715599E-3</v>
      </c>
      <c r="U231" s="9">
        <v>0.73941781405899198</v>
      </c>
      <c r="V231" s="9">
        <v>0</v>
      </c>
      <c r="W231" s="9">
        <v>0.73941781405899198</v>
      </c>
      <c r="X231" s="9"/>
      <c r="Y231" s="9"/>
      <c r="Z231" s="9"/>
      <c r="AA231" s="9"/>
      <c r="AB231" s="9"/>
      <c r="AQ231" s="9">
        <f>K231-'Processed Potentiostat'!$J$3</f>
        <v>58.649997999999997</v>
      </c>
    </row>
    <row r="232" spans="1:43" x14ac:dyDescent="0.3">
      <c r="A232">
        <v>2</v>
      </c>
      <c r="B232">
        <v>0</v>
      </c>
      <c r="C232">
        <v>0</v>
      </c>
      <c r="D232">
        <v>1</v>
      </c>
      <c r="E232" s="9">
        <v>167.06699577953199</v>
      </c>
      <c r="F232" s="9">
        <v>-1.8410275</v>
      </c>
      <c r="G232" s="9">
        <v>-1.8413923000000001</v>
      </c>
      <c r="H232" s="9">
        <v>-6.3665142000000001</v>
      </c>
      <c r="I232" s="9">
        <v>-1.0552248</v>
      </c>
      <c r="J232" s="9">
        <v>39</v>
      </c>
      <c r="K232" s="9">
        <v>58.649997999999997</v>
      </c>
      <c r="L232" s="9">
        <v>1.1723249999999999E-2</v>
      </c>
      <c r="M232" s="9">
        <v>289.23083000000003</v>
      </c>
      <c r="N232" s="9"/>
      <c r="O232" s="9">
        <v>-0.74416810551786405</v>
      </c>
      <c r="P232">
        <v>0</v>
      </c>
      <c r="Q232" s="9">
        <v>62.899997999999997</v>
      </c>
      <c r="R232" s="9">
        <v>0</v>
      </c>
      <c r="S232" s="9">
        <v>106090375.69678999</v>
      </c>
      <c r="T232" s="9">
        <v>-4.7502914588716198E-3</v>
      </c>
      <c r="U232" s="9">
        <v>0.74416810551786405</v>
      </c>
      <c r="V232" s="9">
        <v>0</v>
      </c>
      <c r="W232" s="9">
        <v>0.74416810551786405</v>
      </c>
      <c r="X232" s="9"/>
      <c r="Y232" s="9"/>
      <c r="Z232" s="9"/>
      <c r="AA232" s="9"/>
      <c r="AB232" s="9"/>
      <c r="AQ232" s="9">
        <f>K232-'Processed Potentiostat'!$J$3</f>
        <v>58.649997999999997</v>
      </c>
    </row>
    <row r="233" spans="1:43" x14ac:dyDescent="0.3">
      <c r="A233">
        <v>2</v>
      </c>
      <c r="B233">
        <v>0</v>
      </c>
      <c r="C233">
        <v>0</v>
      </c>
      <c r="D233">
        <v>1</v>
      </c>
      <c r="E233" s="9">
        <v>168.06699575427001</v>
      </c>
      <c r="F233" s="9">
        <v>-1.8410739</v>
      </c>
      <c r="G233" s="9">
        <v>-1.8412572</v>
      </c>
      <c r="H233" s="9">
        <v>-6.3526173000000004</v>
      </c>
      <c r="I233" s="9">
        <v>-1.0616019000000001</v>
      </c>
      <c r="J233" s="9">
        <v>39</v>
      </c>
      <c r="K233" s="9">
        <v>58.649997999999997</v>
      </c>
      <c r="L233" s="9">
        <v>1.1696801999999999E-2</v>
      </c>
      <c r="M233" s="9">
        <v>289.84231999999997</v>
      </c>
      <c r="N233" s="9"/>
      <c r="O233" s="9">
        <v>-0.74890383156421403</v>
      </c>
      <c r="P233">
        <v>0</v>
      </c>
      <c r="Q233" s="9">
        <v>62.899997999999997</v>
      </c>
      <c r="R233" s="9">
        <v>0</v>
      </c>
      <c r="S233" s="9">
        <v>108454562.734964</v>
      </c>
      <c r="T233" s="9">
        <v>-4.7357260463501902E-3</v>
      </c>
      <c r="U233" s="9">
        <v>0.74890383156421403</v>
      </c>
      <c r="V233" s="9">
        <v>0</v>
      </c>
      <c r="W233" s="9">
        <v>0.74890383156421403</v>
      </c>
      <c r="X233" s="9"/>
      <c r="Y233" s="9"/>
      <c r="Z233" s="9"/>
      <c r="AA233" s="9"/>
      <c r="AB233" s="9"/>
      <c r="AQ233" s="9">
        <f>K233-'Processed Potentiostat'!$J$3</f>
        <v>58.649997999999997</v>
      </c>
    </row>
    <row r="234" spans="1:43" x14ac:dyDescent="0.3">
      <c r="A234">
        <v>2</v>
      </c>
      <c r="B234">
        <v>0</v>
      </c>
      <c r="C234">
        <v>0</v>
      </c>
      <c r="D234">
        <v>1</v>
      </c>
      <c r="E234" s="9">
        <v>169.066995729008</v>
      </c>
      <c r="F234" s="9">
        <v>-1.8410880999999999</v>
      </c>
      <c r="G234" s="9">
        <v>-1.8413343</v>
      </c>
      <c r="H234" s="9">
        <v>-6.4049315</v>
      </c>
      <c r="I234" s="9">
        <v>-1.0679482</v>
      </c>
      <c r="J234" s="9">
        <v>39</v>
      </c>
      <c r="K234" s="9">
        <v>58.649997999999997</v>
      </c>
      <c r="L234" s="9">
        <v>1.1793619999999999E-2</v>
      </c>
      <c r="M234" s="9">
        <v>287.48696999999999</v>
      </c>
      <c r="N234" s="9"/>
      <c r="O234" s="9">
        <v>-0.75355602484517603</v>
      </c>
      <c r="P234">
        <v>0</v>
      </c>
      <c r="Q234" s="9">
        <v>62.899997999999997</v>
      </c>
      <c r="R234" s="9">
        <v>0</v>
      </c>
      <c r="S234" s="9">
        <v>106207873.21528</v>
      </c>
      <c r="T234" s="9">
        <v>-4.6521932809617797E-3</v>
      </c>
      <c r="U234" s="9">
        <v>0.75355602484517603</v>
      </c>
      <c r="V234" s="9">
        <v>0</v>
      </c>
      <c r="W234" s="9">
        <v>0.75355602484517603</v>
      </c>
      <c r="X234" s="9"/>
      <c r="Y234" s="9"/>
      <c r="Z234" s="9"/>
      <c r="AA234" s="9"/>
      <c r="AB234" s="9"/>
      <c r="AQ234" s="9">
        <f>K234-'Processed Potentiostat'!$J$3</f>
        <v>58.649997999999997</v>
      </c>
    </row>
    <row r="235" spans="1:43" x14ac:dyDescent="0.3">
      <c r="A235">
        <v>2</v>
      </c>
      <c r="B235">
        <v>0</v>
      </c>
      <c r="C235">
        <v>0</v>
      </c>
      <c r="D235">
        <v>1</v>
      </c>
      <c r="E235" s="9">
        <v>170.06699570374599</v>
      </c>
      <c r="F235" s="9">
        <v>-1.8410978</v>
      </c>
      <c r="G235" s="9">
        <v>-1.8410493999999999</v>
      </c>
      <c r="H235" s="9">
        <v>-6.3084125999999996</v>
      </c>
      <c r="I235" s="9">
        <v>-1.0742673</v>
      </c>
      <c r="J235" s="9">
        <v>39</v>
      </c>
      <c r="K235" s="9">
        <v>58.649997999999997</v>
      </c>
      <c r="L235" s="9">
        <v>1.1614098999999999E-2</v>
      </c>
      <c r="M235" s="9">
        <v>291.84035999999998</v>
      </c>
      <c r="N235" s="9"/>
      <c r="O235" s="9">
        <v>-0.75815503216679803</v>
      </c>
      <c r="P235">
        <v>0</v>
      </c>
      <c r="Q235" s="9">
        <v>62.899997999999997</v>
      </c>
      <c r="R235" s="9">
        <v>0</v>
      </c>
      <c r="S235" s="9">
        <v>105334054.062452</v>
      </c>
      <c r="T235" s="9">
        <v>-4.5990073216226604E-3</v>
      </c>
      <c r="U235" s="9">
        <v>0.75815503216679803</v>
      </c>
      <c r="V235" s="9">
        <v>0</v>
      </c>
      <c r="W235" s="9">
        <v>0.75815503216679803</v>
      </c>
      <c r="X235" s="9"/>
      <c r="Y235" s="9"/>
      <c r="Z235" s="9"/>
      <c r="AA235" s="9"/>
      <c r="AB235" s="9"/>
      <c r="AQ235" s="9">
        <f>K235-'Processed Potentiostat'!$J$3</f>
        <v>58.649997999999997</v>
      </c>
    </row>
    <row r="236" spans="1:43" x14ac:dyDescent="0.3">
      <c r="A236">
        <v>2</v>
      </c>
      <c r="B236">
        <v>0</v>
      </c>
      <c r="C236">
        <v>0</v>
      </c>
      <c r="D236">
        <v>1</v>
      </c>
      <c r="E236" s="9">
        <v>171.06699567848401</v>
      </c>
      <c r="F236" s="9">
        <v>-1.8410168</v>
      </c>
      <c r="G236" s="9">
        <v>-1.841356</v>
      </c>
      <c r="H236" s="9">
        <v>-6.2907085</v>
      </c>
      <c r="I236" s="9">
        <v>-1.080579</v>
      </c>
      <c r="J236" s="9">
        <v>39</v>
      </c>
      <c r="K236" s="9">
        <v>58.649997999999997</v>
      </c>
      <c r="L236" s="9">
        <v>1.1583434E-2</v>
      </c>
      <c r="M236" s="9">
        <v>292.71044999999998</v>
      </c>
      <c r="N236" s="9"/>
      <c r="O236" s="9">
        <v>-0.76267628053018699</v>
      </c>
      <c r="P236">
        <v>0</v>
      </c>
      <c r="Q236" s="9">
        <v>62.899997999999997</v>
      </c>
      <c r="R236" s="9">
        <v>0</v>
      </c>
      <c r="S236" s="9">
        <v>107934075.88807701</v>
      </c>
      <c r="T236" s="9">
        <v>-4.5212483633888497E-3</v>
      </c>
      <c r="U236" s="9">
        <v>0.76267628053018699</v>
      </c>
      <c r="V236" s="9">
        <v>0</v>
      </c>
      <c r="W236" s="9">
        <v>0.76267628053018699</v>
      </c>
      <c r="X236" s="9"/>
      <c r="Y236" s="9"/>
      <c r="Z236" s="9"/>
      <c r="AA236" s="9"/>
      <c r="AB236" s="9"/>
      <c r="AQ236" s="9">
        <f>K236-'Processed Potentiostat'!$J$3</f>
        <v>58.649997999999997</v>
      </c>
    </row>
    <row r="237" spans="1:43" x14ac:dyDescent="0.3">
      <c r="A237">
        <v>2</v>
      </c>
      <c r="B237">
        <v>0</v>
      </c>
      <c r="C237">
        <v>0</v>
      </c>
      <c r="D237">
        <v>1</v>
      </c>
      <c r="E237" s="9">
        <v>172.06699565322199</v>
      </c>
      <c r="F237" s="9">
        <v>-1.8409352000000001</v>
      </c>
      <c r="G237" s="9">
        <v>-1.8406560000000001</v>
      </c>
      <c r="H237" s="9">
        <v>-6.2656549999999998</v>
      </c>
      <c r="I237" s="9">
        <v>-1.0868644999999999</v>
      </c>
      <c r="J237" s="9">
        <v>39</v>
      </c>
      <c r="K237" s="9">
        <v>58.649997999999997</v>
      </c>
      <c r="L237" s="9">
        <v>1.1532916000000001E-2</v>
      </c>
      <c r="M237" s="9">
        <v>293.76913000000002</v>
      </c>
      <c r="N237" s="9"/>
      <c r="O237" s="9">
        <v>-0.76711951744937901</v>
      </c>
      <c r="P237">
        <v>0</v>
      </c>
      <c r="Q237" s="9">
        <v>62.899997999999997</v>
      </c>
      <c r="R237" s="9">
        <v>0</v>
      </c>
      <c r="S237" s="9">
        <v>110236133.616852</v>
      </c>
      <c r="T237" s="9">
        <v>-4.4432369191912402E-3</v>
      </c>
      <c r="U237" s="9">
        <v>0.76711951744937901</v>
      </c>
      <c r="V237" s="9">
        <v>0</v>
      </c>
      <c r="W237" s="9">
        <v>0.76711951744937901</v>
      </c>
      <c r="X237" s="9"/>
      <c r="Y237" s="9"/>
      <c r="Z237" s="9"/>
      <c r="AA237" s="9"/>
      <c r="AB237" s="9"/>
      <c r="AQ237" s="9">
        <f>K237-'Processed Potentiostat'!$J$3</f>
        <v>58.649997999999997</v>
      </c>
    </row>
    <row r="238" spans="1:43" x14ac:dyDescent="0.3">
      <c r="A238">
        <v>2</v>
      </c>
      <c r="B238">
        <v>0</v>
      </c>
      <c r="C238">
        <v>0</v>
      </c>
      <c r="D238">
        <v>1</v>
      </c>
      <c r="E238" s="9">
        <v>173.06699562795899</v>
      </c>
      <c r="F238" s="9">
        <v>-1.8409150999999999</v>
      </c>
      <c r="G238" s="9">
        <v>-1.8407579999999999</v>
      </c>
      <c r="H238" s="9">
        <v>-6.2737651000000003</v>
      </c>
      <c r="I238" s="9">
        <v>-1.0931276000000001</v>
      </c>
      <c r="J238" s="9">
        <v>39</v>
      </c>
      <c r="K238" s="9">
        <v>58.649997999999997</v>
      </c>
      <c r="L238" s="9">
        <v>1.1548483E-2</v>
      </c>
      <c r="M238" s="9">
        <v>293.40564000000001</v>
      </c>
      <c r="N238" s="9"/>
      <c r="O238" s="9">
        <v>-0.77148528779999404</v>
      </c>
      <c r="P238">
        <v>0</v>
      </c>
      <c r="Q238" s="9">
        <v>62.899997999999997</v>
      </c>
      <c r="R238" s="9">
        <v>0</v>
      </c>
      <c r="S238" s="9">
        <v>108862898.82220601</v>
      </c>
      <c r="T238" s="9">
        <v>-4.3657703506151304E-3</v>
      </c>
      <c r="U238" s="9">
        <v>0.77148528779999404</v>
      </c>
      <c r="V238" s="9">
        <v>0</v>
      </c>
      <c r="W238" s="9">
        <v>0.77148528779999404</v>
      </c>
      <c r="X238" s="9"/>
      <c r="Y238" s="9"/>
      <c r="Z238" s="9"/>
      <c r="AA238" s="9"/>
      <c r="AB238" s="9"/>
      <c r="AQ238" s="9">
        <f>K238-'Processed Potentiostat'!$J$3</f>
        <v>58.649997999999997</v>
      </c>
    </row>
    <row r="239" spans="1:43" x14ac:dyDescent="0.3">
      <c r="A239">
        <v>2</v>
      </c>
      <c r="B239">
        <v>0</v>
      </c>
      <c r="C239">
        <v>0</v>
      </c>
      <c r="D239">
        <v>1</v>
      </c>
      <c r="E239" s="9">
        <v>174.06699560269701</v>
      </c>
      <c r="F239" s="9">
        <v>-1.8410119</v>
      </c>
      <c r="G239" s="9">
        <v>-1.8409971000000001</v>
      </c>
      <c r="H239" s="9">
        <v>-6.240602</v>
      </c>
      <c r="I239" s="9">
        <v>-1.0993812000000001</v>
      </c>
      <c r="J239" s="9">
        <v>39</v>
      </c>
      <c r="K239" s="9">
        <v>58.649997999999997</v>
      </c>
      <c r="L239" s="9">
        <v>1.148893E-2</v>
      </c>
      <c r="M239" s="9">
        <v>295.00310999999999</v>
      </c>
      <c r="N239" s="9"/>
      <c r="O239" s="9">
        <v>-0.77576730711613695</v>
      </c>
      <c r="P239">
        <v>0</v>
      </c>
      <c r="Q239" s="9">
        <v>62.899997999999997</v>
      </c>
      <c r="R239" s="9">
        <v>0</v>
      </c>
      <c r="S239" s="9">
        <v>109149897.356006</v>
      </c>
      <c r="T239" s="9">
        <v>-4.2820193161434697E-3</v>
      </c>
      <c r="U239" s="9">
        <v>0.77576730711613695</v>
      </c>
      <c r="V239" s="9">
        <v>0</v>
      </c>
      <c r="W239" s="9">
        <v>0.77576730711613695</v>
      </c>
      <c r="X239" s="9"/>
      <c r="Y239" s="9"/>
      <c r="Z239" s="9"/>
      <c r="AA239" s="9"/>
      <c r="AB239" s="9"/>
      <c r="AQ239" s="9">
        <f>K239-'Processed Potentiostat'!$J$3</f>
        <v>58.649997999999997</v>
      </c>
    </row>
    <row r="240" spans="1:43" x14ac:dyDescent="0.3">
      <c r="A240">
        <v>2</v>
      </c>
      <c r="B240">
        <v>0</v>
      </c>
      <c r="C240">
        <v>0</v>
      </c>
      <c r="D240">
        <v>1</v>
      </c>
      <c r="E240" s="9">
        <v>175.06699557743499</v>
      </c>
      <c r="F240" s="9">
        <v>-1.8410698999999999</v>
      </c>
      <c r="G240" s="9">
        <v>-1.8406193</v>
      </c>
      <c r="H240" s="9">
        <v>-6.2005486000000003</v>
      </c>
      <c r="I240" s="9">
        <v>-1.1056064000000001</v>
      </c>
      <c r="J240" s="9">
        <v>39</v>
      </c>
      <c r="K240" s="9">
        <v>58.649997999999997</v>
      </c>
      <c r="L240" s="9">
        <v>1.141285E-2</v>
      </c>
      <c r="M240" s="9">
        <v>296.84780999999998</v>
      </c>
      <c r="N240" s="9"/>
      <c r="O240" s="9">
        <v>-0.77998424452982995</v>
      </c>
      <c r="P240">
        <v>0</v>
      </c>
      <c r="Q240" s="9">
        <v>62.899997999999997</v>
      </c>
      <c r="R240" s="9">
        <v>0</v>
      </c>
      <c r="S240" s="9">
        <v>112225260.447156</v>
      </c>
      <c r="T240" s="9">
        <v>-4.2169374136924401E-3</v>
      </c>
      <c r="U240" s="9">
        <v>0.77998424452982995</v>
      </c>
      <c r="V240" s="9">
        <v>0</v>
      </c>
      <c r="W240" s="9">
        <v>0.77998424452982995</v>
      </c>
      <c r="X240" s="9"/>
      <c r="Y240" s="9"/>
      <c r="Z240" s="9"/>
      <c r="AA240" s="9"/>
      <c r="AB240" s="9"/>
      <c r="AQ240" s="9">
        <f>K240-'Processed Potentiostat'!$J$3</f>
        <v>58.649997999999997</v>
      </c>
    </row>
    <row r="241" spans="1:43" x14ac:dyDescent="0.3">
      <c r="A241">
        <v>2</v>
      </c>
      <c r="B241">
        <v>0</v>
      </c>
      <c r="C241">
        <v>0</v>
      </c>
      <c r="D241">
        <v>1</v>
      </c>
      <c r="E241" s="9">
        <v>176.06699555217301</v>
      </c>
      <c r="F241" s="9">
        <v>-1.8409508000000001</v>
      </c>
      <c r="G241" s="9">
        <v>-1.8410982</v>
      </c>
      <c r="H241" s="9">
        <v>-6.1835294000000003</v>
      </c>
      <c r="I241" s="9">
        <v>-1.1117976000000001</v>
      </c>
      <c r="J241" s="9">
        <v>39</v>
      </c>
      <c r="K241" s="9">
        <v>58.649997999999997</v>
      </c>
      <c r="L241" s="9">
        <v>1.1384484E-2</v>
      </c>
      <c r="M241" s="9">
        <v>297.74227999999999</v>
      </c>
      <c r="N241" s="9"/>
      <c r="O241" s="9">
        <v>-0.78413584695190797</v>
      </c>
      <c r="P241">
        <v>0</v>
      </c>
      <c r="Q241" s="9">
        <v>62.899997999999997</v>
      </c>
      <c r="R241" s="9">
        <v>0</v>
      </c>
      <c r="S241" s="9">
        <v>108308869.393185</v>
      </c>
      <c r="T241" s="9">
        <v>-4.1516024220784598E-3</v>
      </c>
      <c r="U241" s="9">
        <v>0.78413584695190797</v>
      </c>
      <c r="V241" s="9">
        <v>0</v>
      </c>
      <c r="W241" s="9">
        <v>0.78413584695190797</v>
      </c>
      <c r="X241" s="9"/>
      <c r="Y241" s="9"/>
      <c r="Z241" s="9"/>
      <c r="AA241" s="9"/>
      <c r="AB241" s="9"/>
      <c r="AQ241" s="9">
        <f>K241-'Processed Potentiostat'!$J$3</f>
        <v>58.649997999999997</v>
      </c>
    </row>
    <row r="242" spans="1:43" x14ac:dyDescent="0.3">
      <c r="A242">
        <v>2</v>
      </c>
      <c r="B242">
        <v>0</v>
      </c>
      <c r="C242">
        <v>0</v>
      </c>
      <c r="D242">
        <v>1</v>
      </c>
      <c r="E242" s="9">
        <v>177.066995526911</v>
      </c>
      <c r="F242" s="9">
        <v>-1.8408574</v>
      </c>
      <c r="G242" s="9">
        <v>-1.8406937999999999</v>
      </c>
      <c r="H242" s="9">
        <v>-6.1535649000000001</v>
      </c>
      <c r="I242" s="9">
        <v>-1.1179577999999999</v>
      </c>
      <c r="J242" s="9">
        <v>39</v>
      </c>
      <c r="K242" s="9">
        <v>58.649997999999997</v>
      </c>
      <c r="L242" s="9">
        <v>1.1326829E-2</v>
      </c>
      <c r="M242" s="9">
        <v>299.12639999999999</v>
      </c>
      <c r="N242" s="9"/>
      <c r="O242" s="9">
        <v>-0.78824833026668695</v>
      </c>
      <c r="P242">
        <v>0</v>
      </c>
      <c r="Q242" s="9">
        <v>62.899997999999997</v>
      </c>
      <c r="R242" s="9">
        <v>0</v>
      </c>
      <c r="S242" s="9">
        <v>109197554.496439</v>
      </c>
      <c r="T242" s="9">
        <v>-4.1124833147790901E-3</v>
      </c>
      <c r="U242" s="9">
        <v>0.78824833026668695</v>
      </c>
      <c r="V242" s="9">
        <v>0</v>
      </c>
      <c r="W242" s="9">
        <v>0.78824833026668695</v>
      </c>
      <c r="X242" s="9"/>
      <c r="Y242" s="9"/>
      <c r="Z242" s="9"/>
      <c r="AA242" s="9"/>
      <c r="AB242" s="9"/>
      <c r="AQ242" s="9">
        <f>K242-'Processed Potentiostat'!$J$3</f>
        <v>58.649997999999997</v>
      </c>
    </row>
    <row r="243" spans="1:43" x14ac:dyDescent="0.3">
      <c r="A243">
        <v>2</v>
      </c>
      <c r="B243">
        <v>0</v>
      </c>
      <c r="C243">
        <v>0</v>
      </c>
      <c r="D243">
        <v>1</v>
      </c>
      <c r="E243" s="9">
        <v>178.06699550164899</v>
      </c>
      <c r="F243" s="9">
        <v>-1.8410580999999999</v>
      </c>
      <c r="G243" s="9">
        <v>-1.8406781000000001</v>
      </c>
      <c r="H243" s="9">
        <v>-6.1913729000000002</v>
      </c>
      <c r="I243" s="9">
        <v>-1.1241014</v>
      </c>
      <c r="J243" s="9">
        <v>39</v>
      </c>
      <c r="K243" s="9">
        <v>58.649997999999997</v>
      </c>
      <c r="L243" s="9">
        <v>1.1396323999999999E-2</v>
      </c>
      <c r="M243" s="9">
        <v>297.29723999999999</v>
      </c>
      <c r="N243" s="9"/>
      <c r="O243" s="9">
        <v>-0.79195226456504397</v>
      </c>
      <c r="P243">
        <v>0</v>
      </c>
      <c r="Q243" s="9">
        <v>62.899997999999997</v>
      </c>
      <c r="R243" s="9">
        <v>0</v>
      </c>
      <c r="S243" s="9">
        <v>113148841.919744</v>
      </c>
      <c r="T243" s="9">
        <v>-3.7039342983563499E-3</v>
      </c>
      <c r="U243" s="9">
        <v>0.79195226456504397</v>
      </c>
      <c r="V243" s="9">
        <v>0</v>
      </c>
      <c r="W243" s="9">
        <v>0.79195226456504397</v>
      </c>
      <c r="X243" s="9"/>
      <c r="Y243" s="9"/>
      <c r="Z243" s="9"/>
      <c r="AA243" s="9"/>
      <c r="AB243" s="9"/>
      <c r="AQ243" s="9">
        <f>K243-'Processed Potentiostat'!$J$3</f>
        <v>58.649997999999997</v>
      </c>
    </row>
    <row r="244" spans="1:43" x14ac:dyDescent="0.3">
      <c r="A244">
        <v>2</v>
      </c>
      <c r="B244">
        <v>0</v>
      </c>
      <c r="C244">
        <v>0</v>
      </c>
      <c r="D244">
        <v>1</v>
      </c>
      <c r="E244" s="9">
        <v>179.06699547638701</v>
      </c>
      <c r="F244" s="9">
        <v>-1.8411218</v>
      </c>
      <c r="G244" s="9">
        <v>-1.841256</v>
      </c>
      <c r="H244" s="9">
        <v>-6.1258850000000002</v>
      </c>
      <c r="I244" s="9">
        <v>-1.1302289999999999</v>
      </c>
      <c r="J244" s="9">
        <v>39</v>
      </c>
      <c r="K244" s="9">
        <v>58.649997999999997</v>
      </c>
      <c r="L244" s="9">
        <v>1.1279322E-2</v>
      </c>
      <c r="M244" s="9">
        <v>300.56979000000001</v>
      </c>
      <c r="N244" s="9"/>
      <c r="O244" s="9">
        <v>-0.79807298823398998</v>
      </c>
      <c r="P244">
        <v>0</v>
      </c>
      <c r="Q244" s="9">
        <v>62.899997999999997</v>
      </c>
      <c r="R244" s="9">
        <v>0</v>
      </c>
      <c r="S244" s="9">
        <v>111653643.57212301</v>
      </c>
      <c r="T244" s="9">
        <v>-6.1207236689461101E-3</v>
      </c>
      <c r="U244" s="9">
        <v>0.79807298823398998</v>
      </c>
      <c r="V244" s="9">
        <v>0</v>
      </c>
      <c r="W244" s="9">
        <v>0.79807298823398998</v>
      </c>
      <c r="X244" s="9"/>
      <c r="Y244" s="9"/>
      <c r="Z244" s="9"/>
      <c r="AA244" s="9"/>
      <c r="AB244" s="9"/>
      <c r="AQ244" s="9">
        <f>K244-'Processed Potentiostat'!$J$3</f>
        <v>58.649997999999997</v>
      </c>
    </row>
    <row r="245" spans="1:43" x14ac:dyDescent="0.3">
      <c r="A245">
        <v>2</v>
      </c>
      <c r="B245">
        <v>0</v>
      </c>
      <c r="C245">
        <v>0</v>
      </c>
      <c r="D245">
        <v>1</v>
      </c>
      <c r="E245" s="9">
        <v>180.066995451125</v>
      </c>
      <c r="F245" s="9">
        <v>-1.841072</v>
      </c>
      <c r="G245" s="9">
        <v>-1.8410374</v>
      </c>
      <c r="H245" s="9">
        <v>-6.1541357000000003</v>
      </c>
      <c r="I245" s="9">
        <v>-1.1363677999999999</v>
      </c>
      <c r="J245" s="9">
        <v>39</v>
      </c>
      <c r="K245" s="9">
        <v>58.649997999999997</v>
      </c>
      <c r="L245" s="9">
        <v>1.1329993999999999E-2</v>
      </c>
      <c r="M245" s="9">
        <v>299.15451000000002</v>
      </c>
      <c r="N245" s="9"/>
      <c r="O245" s="9">
        <v>-0.80409464230028704</v>
      </c>
      <c r="P245">
        <v>0</v>
      </c>
      <c r="Q245" s="9">
        <v>62.899997999999997</v>
      </c>
      <c r="R245" s="9">
        <v>0</v>
      </c>
      <c r="S245" s="9">
        <v>112322297.14262199</v>
      </c>
      <c r="T245" s="9">
        <v>-6.02165406629784E-3</v>
      </c>
      <c r="U245" s="9">
        <v>0.80409464230028704</v>
      </c>
      <c r="V245" s="9">
        <v>0</v>
      </c>
      <c r="W245" s="9">
        <v>0.80409464230028704</v>
      </c>
      <c r="X245" s="9"/>
      <c r="Y245" s="9"/>
      <c r="Z245" s="9"/>
      <c r="AA245" s="9"/>
      <c r="AB245" s="9"/>
      <c r="AQ245" s="9">
        <f>K245-'Processed Potentiostat'!$J$3</f>
        <v>58.649997999999997</v>
      </c>
    </row>
    <row r="246" spans="1:43" x14ac:dyDescent="0.3">
      <c r="A246">
        <v>2</v>
      </c>
      <c r="B246">
        <v>0</v>
      </c>
      <c r="C246">
        <v>0</v>
      </c>
      <c r="D246">
        <v>1</v>
      </c>
      <c r="E246" s="9">
        <v>181.06699542586199</v>
      </c>
      <c r="F246" s="9">
        <v>-1.8411185999999999</v>
      </c>
      <c r="G246" s="9">
        <v>-1.8408591999999999</v>
      </c>
      <c r="H246" s="9">
        <v>-6.3532647999999998</v>
      </c>
      <c r="I246" s="9">
        <v>-1.1425577</v>
      </c>
      <c r="J246" s="9">
        <v>39</v>
      </c>
      <c r="K246" s="9">
        <v>58.649997999999997</v>
      </c>
      <c r="L246" s="9">
        <v>1.1695466E-2</v>
      </c>
      <c r="M246" s="9">
        <v>289.75011999999998</v>
      </c>
      <c r="N246" s="9"/>
      <c r="O246" s="9">
        <v>-0.81002140386687305</v>
      </c>
      <c r="P246">
        <v>0</v>
      </c>
      <c r="Q246" s="9">
        <v>62.899997999999997</v>
      </c>
      <c r="R246" s="9">
        <v>0</v>
      </c>
      <c r="S246" s="9">
        <v>113417225.99747699</v>
      </c>
      <c r="T246" s="9">
        <v>-5.9267615665858902E-3</v>
      </c>
      <c r="U246" s="9">
        <v>0.81002140386687305</v>
      </c>
      <c r="V246" s="9">
        <v>0</v>
      </c>
      <c r="W246" s="9">
        <v>0.81002140386687305</v>
      </c>
      <c r="X246" s="9"/>
      <c r="Y246" s="9"/>
      <c r="Z246" s="9"/>
      <c r="AA246" s="9"/>
      <c r="AB246" s="9"/>
      <c r="AQ246" s="9">
        <f>K246-'Processed Potentiostat'!$J$3</f>
        <v>58.649997999999997</v>
      </c>
    </row>
    <row r="247" spans="1:43" x14ac:dyDescent="0.3">
      <c r="A247">
        <v>2</v>
      </c>
      <c r="B247">
        <v>0</v>
      </c>
      <c r="C247">
        <v>0</v>
      </c>
      <c r="D247">
        <v>1</v>
      </c>
      <c r="E247" s="9">
        <v>182.06699540060001</v>
      </c>
      <c r="F247" s="9">
        <v>-1.8409736999999999</v>
      </c>
      <c r="G247" s="9">
        <v>-1.8407515000000001</v>
      </c>
      <c r="H247" s="9">
        <v>-6.3611841</v>
      </c>
      <c r="I247" s="9">
        <v>-1.1488742999999999</v>
      </c>
      <c r="J247" s="9">
        <v>39</v>
      </c>
      <c r="K247" s="9">
        <v>58.649997999999997</v>
      </c>
      <c r="L247" s="9">
        <v>1.1709359000000001E-2</v>
      </c>
      <c r="M247" s="9">
        <v>289.37247000000002</v>
      </c>
      <c r="N247" s="9"/>
      <c r="O247" s="9">
        <v>-0.81582436607668096</v>
      </c>
      <c r="P247">
        <v>0</v>
      </c>
      <c r="Q247" s="9">
        <v>62.899997999999997</v>
      </c>
      <c r="R247" s="9">
        <v>0</v>
      </c>
      <c r="S247" s="9">
        <v>115930428.268538</v>
      </c>
      <c r="T247" s="9">
        <v>-5.8029622098074701E-3</v>
      </c>
      <c r="U247" s="9">
        <v>0.81582436607668096</v>
      </c>
      <c r="V247" s="9">
        <v>0</v>
      </c>
      <c r="W247" s="9">
        <v>0.81582436607668096</v>
      </c>
      <c r="X247" s="9"/>
      <c r="Y247" s="9"/>
      <c r="Z247" s="9"/>
      <c r="AA247" s="9"/>
      <c r="AB247" s="9"/>
      <c r="AQ247" s="9">
        <f>K247-'Processed Potentiostat'!$J$3</f>
        <v>58.649997999999997</v>
      </c>
    </row>
    <row r="248" spans="1:43" x14ac:dyDescent="0.3">
      <c r="A248">
        <v>2</v>
      </c>
      <c r="B248">
        <v>0</v>
      </c>
      <c r="C248">
        <v>0</v>
      </c>
      <c r="D248">
        <v>1</v>
      </c>
      <c r="E248" s="9">
        <v>183.066995375338</v>
      </c>
      <c r="F248" s="9">
        <v>-1.8408456</v>
      </c>
      <c r="G248" s="9">
        <v>-1.8405118</v>
      </c>
      <c r="H248" s="9">
        <v>-7.7097753999999998</v>
      </c>
      <c r="I248" s="9">
        <v>-1.155724</v>
      </c>
      <c r="J248" s="9">
        <v>39</v>
      </c>
      <c r="K248" s="9">
        <v>58.649997999999997</v>
      </c>
      <c r="L248" s="9">
        <v>1.4189932000000001E-2</v>
      </c>
      <c r="M248" s="9">
        <v>238.72443999999999</v>
      </c>
      <c r="N248" s="9"/>
      <c r="O248" s="9">
        <v>-0.82158367538812405</v>
      </c>
      <c r="P248">
        <v>0</v>
      </c>
      <c r="Q248" s="9">
        <v>62.899997999999997</v>
      </c>
      <c r="R248" s="9">
        <v>0</v>
      </c>
      <c r="S248" s="9">
        <v>117574843.554061</v>
      </c>
      <c r="T248" s="9">
        <v>-5.7593093114429702E-3</v>
      </c>
      <c r="U248" s="9">
        <v>0.82158367538812405</v>
      </c>
      <c r="V248" s="9">
        <v>0</v>
      </c>
      <c r="W248" s="9">
        <v>0.82158367538812405</v>
      </c>
      <c r="X248" s="9"/>
      <c r="Y248" s="9"/>
      <c r="Z248" s="9"/>
      <c r="AA248" s="9"/>
      <c r="AB248" s="9"/>
      <c r="AQ248" s="9">
        <f>K248-'Processed Potentiostat'!$J$3</f>
        <v>58.649997999999997</v>
      </c>
    </row>
    <row r="249" spans="1:43" x14ac:dyDescent="0.3">
      <c r="A249">
        <v>2</v>
      </c>
      <c r="B249">
        <v>0</v>
      </c>
      <c r="C249">
        <v>0</v>
      </c>
      <c r="D249">
        <v>1</v>
      </c>
      <c r="E249" s="9">
        <v>184.06699535007601</v>
      </c>
      <c r="F249" s="9">
        <v>-1.8410378999999999</v>
      </c>
      <c r="G249" s="9">
        <v>-1.8406975999999999</v>
      </c>
      <c r="H249" s="9">
        <v>-7.5437330999999999</v>
      </c>
      <c r="I249" s="9">
        <v>-1.1633465999999999</v>
      </c>
      <c r="J249" s="9">
        <v>39</v>
      </c>
      <c r="K249" s="9">
        <v>58.649997999999997</v>
      </c>
      <c r="L249" s="9">
        <v>1.3885732E-2</v>
      </c>
      <c r="M249" s="9">
        <v>244.00355999999999</v>
      </c>
      <c r="N249" s="9"/>
      <c r="O249" s="9">
        <v>-0.82737053272300298</v>
      </c>
      <c r="P249">
        <v>0</v>
      </c>
      <c r="Q249" s="9">
        <v>62.899997999999997</v>
      </c>
      <c r="R249" s="9">
        <v>0</v>
      </c>
      <c r="S249" s="9">
        <v>117252811.923207</v>
      </c>
      <c r="T249" s="9">
        <v>-5.7868573348787101E-3</v>
      </c>
      <c r="U249" s="9">
        <v>0.82737053272300298</v>
      </c>
      <c r="V249" s="9">
        <v>0</v>
      </c>
      <c r="W249" s="9">
        <v>0.82737053272300298</v>
      </c>
      <c r="X249" s="9"/>
      <c r="Y249" s="9"/>
      <c r="Z249" s="9"/>
      <c r="AA249" s="9"/>
      <c r="AB249" s="9"/>
      <c r="AQ249" s="9">
        <f>K249-'Processed Potentiostat'!$J$3</f>
        <v>58.649997999999997</v>
      </c>
    </row>
    <row r="250" spans="1:43" x14ac:dyDescent="0.3">
      <c r="A250">
        <v>2</v>
      </c>
      <c r="B250">
        <v>0</v>
      </c>
      <c r="C250">
        <v>0</v>
      </c>
      <c r="D250">
        <v>1</v>
      </c>
      <c r="E250" s="9">
        <v>185.066995324814</v>
      </c>
      <c r="F250" s="9">
        <v>-1.8409169999999999</v>
      </c>
      <c r="G250" s="9">
        <v>-1.8407480000000001</v>
      </c>
      <c r="H250" s="9">
        <v>-7.4562764000000001</v>
      </c>
      <c r="I250" s="9">
        <v>-1.1708623</v>
      </c>
      <c r="J250" s="9">
        <v>39</v>
      </c>
      <c r="K250" s="9">
        <v>58.649997999999997</v>
      </c>
      <c r="L250" s="9">
        <v>1.3725124999999999E-2</v>
      </c>
      <c r="M250" s="9">
        <v>246.87227999999999</v>
      </c>
      <c r="N250" s="9"/>
      <c r="O250" s="9">
        <v>-0.83291428734546202</v>
      </c>
      <c r="P250">
        <v>0</v>
      </c>
      <c r="Q250" s="9">
        <v>62.899997999999997</v>
      </c>
      <c r="R250" s="9">
        <v>0</v>
      </c>
      <c r="S250" s="9">
        <v>116021758.764676</v>
      </c>
      <c r="T250" s="9">
        <v>-5.5437546224593702E-3</v>
      </c>
      <c r="U250" s="9">
        <v>0.83291428734546202</v>
      </c>
      <c r="V250" s="9">
        <v>0</v>
      </c>
      <c r="W250" s="9">
        <v>0.83291428734546202</v>
      </c>
      <c r="X250" s="9"/>
      <c r="Y250" s="9"/>
      <c r="Z250" s="9"/>
      <c r="AA250" s="9"/>
      <c r="AB250" s="9"/>
      <c r="AQ250" s="9">
        <f>K250-'Processed Potentiostat'!$J$3</f>
        <v>58.649997999999997</v>
      </c>
    </row>
    <row r="251" spans="1:43" x14ac:dyDescent="0.3">
      <c r="A251">
        <v>2</v>
      </c>
      <c r="B251">
        <v>0</v>
      </c>
      <c r="C251">
        <v>0</v>
      </c>
      <c r="D251">
        <v>1</v>
      </c>
      <c r="E251" s="9">
        <v>186.06699529955199</v>
      </c>
      <c r="F251" s="9">
        <v>-1.8409177000000001</v>
      </c>
      <c r="G251" s="9">
        <v>-1.8410089999999999</v>
      </c>
      <c r="H251" s="9">
        <v>-7.4317945999999999</v>
      </c>
      <c r="I251" s="9">
        <v>-1.1782992999999999</v>
      </c>
      <c r="J251" s="9">
        <v>39</v>
      </c>
      <c r="K251" s="9">
        <v>58.649997999999997</v>
      </c>
      <c r="L251" s="9">
        <v>1.3682000999999999E-2</v>
      </c>
      <c r="M251" s="9">
        <v>247.72066000000001</v>
      </c>
      <c r="N251" s="9"/>
      <c r="O251" s="9">
        <v>-0.83832356916681905</v>
      </c>
      <c r="P251">
        <v>0</v>
      </c>
      <c r="Q251" s="9">
        <v>62.899997999999997</v>
      </c>
      <c r="R251" s="9">
        <v>0</v>
      </c>
      <c r="S251" s="9">
        <v>116298890.948135</v>
      </c>
      <c r="T251" s="9">
        <v>-5.4092818213569097E-3</v>
      </c>
      <c r="U251" s="9">
        <v>0.83832356916681905</v>
      </c>
      <c r="V251" s="9">
        <v>0</v>
      </c>
      <c r="W251" s="9">
        <v>0.83832356916681905</v>
      </c>
      <c r="X251" s="9"/>
      <c r="Y251" s="9"/>
      <c r="Z251" s="9"/>
      <c r="AA251" s="9"/>
      <c r="AB251" s="9"/>
      <c r="AQ251" s="9">
        <f>K251-'Processed Potentiostat'!$J$3</f>
        <v>58.649997999999997</v>
      </c>
    </row>
    <row r="252" spans="1:43" x14ac:dyDescent="0.3">
      <c r="A252">
        <v>2</v>
      </c>
      <c r="B252">
        <v>0</v>
      </c>
      <c r="C252">
        <v>0</v>
      </c>
      <c r="D252">
        <v>1</v>
      </c>
      <c r="E252" s="9">
        <v>187.06699527429001</v>
      </c>
      <c r="F252" s="9">
        <v>-1.8410407</v>
      </c>
      <c r="G252" s="9">
        <v>-1.8409768</v>
      </c>
      <c r="H252" s="9">
        <v>-7.313612</v>
      </c>
      <c r="I252" s="9">
        <v>-1.1856791</v>
      </c>
      <c r="J252" s="9">
        <v>39</v>
      </c>
      <c r="K252" s="9">
        <v>58.649997999999997</v>
      </c>
      <c r="L252" s="9">
        <v>1.3464189999999999E-2</v>
      </c>
      <c r="M252" s="9">
        <v>251.71924000000001</v>
      </c>
      <c r="N252" s="9"/>
      <c r="O252" s="9">
        <v>-0.843679719339264</v>
      </c>
      <c r="P252">
        <v>0</v>
      </c>
      <c r="Q252" s="9">
        <v>62.899997999999997</v>
      </c>
      <c r="R252" s="9">
        <v>0</v>
      </c>
      <c r="S252" s="9">
        <v>120589520.09463</v>
      </c>
      <c r="T252" s="9">
        <v>-5.3561501724455002E-3</v>
      </c>
      <c r="U252" s="9">
        <v>0.843679719339264</v>
      </c>
      <c r="V252" s="9">
        <v>0</v>
      </c>
      <c r="W252" s="9">
        <v>0.843679719339264</v>
      </c>
      <c r="X252" s="9"/>
      <c r="Y252" s="9"/>
      <c r="Z252" s="9"/>
      <c r="AA252" s="9"/>
      <c r="AB252" s="9"/>
      <c r="AQ252" s="9">
        <f>K252-'Processed Potentiostat'!$J$3</f>
        <v>58.649997999999997</v>
      </c>
    </row>
    <row r="253" spans="1:43" x14ac:dyDescent="0.3">
      <c r="A253">
        <v>2</v>
      </c>
      <c r="B253">
        <v>0</v>
      </c>
      <c r="C253">
        <v>0</v>
      </c>
      <c r="D253">
        <v>1</v>
      </c>
      <c r="E253" s="9">
        <v>188.066995249028</v>
      </c>
      <c r="F253" s="9">
        <v>-1.841092</v>
      </c>
      <c r="G253" s="9">
        <v>-1.8413686</v>
      </c>
      <c r="H253" s="9">
        <v>-7.3462037999999996</v>
      </c>
      <c r="I253" s="9">
        <v>-1.1929964</v>
      </c>
      <c r="J253" s="9">
        <v>39</v>
      </c>
      <c r="K253" s="9">
        <v>58.649997999999997</v>
      </c>
      <c r="L253" s="9">
        <v>1.3527068E-2</v>
      </c>
      <c r="M253" s="9">
        <v>250.65579</v>
      </c>
      <c r="N253" s="9"/>
      <c r="O253" s="9">
        <v>-0.84894860884019996</v>
      </c>
      <c r="P253">
        <v>0</v>
      </c>
      <c r="Q253" s="9">
        <v>62.899997999999997</v>
      </c>
      <c r="R253" s="9">
        <v>0</v>
      </c>
      <c r="S253" s="9">
        <v>120711865.386636</v>
      </c>
      <c r="T253" s="9">
        <v>-5.2688895009358402E-3</v>
      </c>
      <c r="U253" s="9">
        <v>0.84894860884019996</v>
      </c>
      <c r="V253" s="9">
        <v>0</v>
      </c>
      <c r="W253" s="9">
        <v>0.84894860884019996</v>
      </c>
      <c r="X253" s="9"/>
      <c r="Y253" s="9"/>
      <c r="Z253" s="9"/>
      <c r="AA253" s="9"/>
      <c r="AB253" s="9"/>
      <c r="AQ253" s="9">
        <f>K253-'Processed Potentiostat'!$J$3</f>
        <v>58.649997999999997</v>
      </c>
    </row>
    <row r="254" spans="1:43" x14ac:dyDescent="0.3">
      <c r="A254">
        <v>2</v>
      </c>
      <c r="B254">
        <v>0</v>
      </c>
      <c r="C254">
        <v>0</v>
      </c>
      <c r="D254">
        <v>1</v>
      </c>
      <c r="E254" s="9">
        <v>189.06699522376499</v>
      </c>
      <c r="F254" s="9">
        <v>-1.8411086000000001</v>
      </c>
      <c r="G254" s="9">
        <v>-1.8414676000000001</v>
      </c>
      <c r="H254" s="9">
        <v>-7.2012548000000001</v>
      </c>
      <c r="I254" s="9">
        <v>-1.2002605</v>
      </c>
      <c r="J254" s="9">
        <v>39</v>
      </c>
      <c r="K254" s="9">
        <v>58.649997999999997</v>
      </c>
      <c r="L254" s="9">
        <v>1.3260878E-2</v>
      </c>
      <c r="M254" s="9">
        <v>255.71483000000001</v>
      </c>
      <c r="N254" s="9"/>
      <c r="O254" s="9">
        <v>-0.85412068279170905</v>
      </c>
      <c r="P254">
        <v>0</v>
      </c>
      <c r="Q254" s="9">
        <v>62.899997999999997</v>
      </c>
      <c r="R254" s="9">
        <v>0</v>
      </c>
      <c r="S254" s="9">
        <v>122372631.68282899</v>
      </c>
      <c r="T254" s="9">
        <v>-5.1720739515093098E-3</v>
      </c>
      <c r="U254" s="9">
        <v>0.85412068279170905</v>
      </c>
      <c r="V254" s="9">
        <v>0</v>
      </c>
      <c r="W254" s="9">
        <v>0.85412068279170905</v>
      </c>
      <c r="X254" s="9"/>
      <c r="Y254" s="9"/>
      <c r="Z254" s="9"/>
      <c r="AA254" s="9"/>
      <c r="AB254" s="9"/>
      <c r="AQ254" s="9">
        <f>K254-'Processed Potentiostat'!$J$3</f>
        <v>58.649997999999997</v>
      </c>
    </row>
    <row r="255" spans="1:43" x14ac:dyDescent="0.3">
      <c r="A255">
        <v>2</v>
      </c>
      <c r="B255">
        <v>0</v>
      </c>
      <c r="C255">
        <v>0</v>
      </c>
      <c r="D255">
        <v>1</v>
      </c>
      <c r="E255" s="9">
        <v>190.06699519850301</v>
      </c>
      <c r="F255" s="9">
        <v>-1.8411316</v>
      </c>
      <c r="G255" s="9">
        <v>-1.8411804000000001</v>
      </c>
      <c r="H255" s="9">
        <v>-7.2466393</v>
      </c>
      <c r="I255" s="9">
        <v>-1.2074914000000001</v>
      </c>
      <c r="J255" s="9">
        <v>39</v>
      </c>
      <c r="K255" s="9">
        <v>58.649997999999997</v>
      </c>
      <c r="L255" s="9">
        <v>1.3342369999999999E-2</v>
      </c>
      <c r="M255" s="9">
        <v>254.0737</v>
      </c>
      <c r="N255" s="9"/>
      <c r="O255" s="9">
        <v>-0.85921401725292201</v>
      </c>
      <c r="P255">
        <v>0</v>
      </c>
      <c r="Q255" s="9">
        <v>62.899997999999997</v>
      </c>
      <c r="R255" s="9">
        <v>0</v>
      </c>
      <c r="S255" s="9">
        <v>119227103.266204</v>
      </c>
      <c r="T255" s="9">
        <v>-5.09333446121207E-3</v>
      </c>
      <c r="U255" s="9">
        <v>0.85921401725292201</v>
      </c>
      <c r="V255" s="9">
        <v>0</v>
      </c>
      <c r="W255" s="9">
        <v>0.85921401725292201</v>
      </c>
      <c r="X255" s="9"/>
      <c r="Y255" s="9"/>
      <c r="Z255" s="9"/>
      <c r="AA255" s="9"/>
      <c r="AB255" s="9"/>
      <c r="AQ255" s="9">
        <f>K255-'Processed Potentiostat'!$J$3</f>
        <v>58.649997999999997</v>
      </c>
    </row>
    <row r="256" spans="1:43" x14ac:dyDescent="0.3">
      <c r="A256">
        <v>2</v>
      </c>
      <c r="B256">
        <v>0</v>
      </c>
      <c r="C256">
        <v>0</v>
      </c>
      <c r="D256">
        <v>1</v>
      </c>
      <c r="E256" s="9">
        <v>191.066995173241</v>
      </c>
      <c r="F256" s="9">
        <v>-1.8410299999999999</v>
      </c>
      <c r="G256" s="9">
        <v>-1.8408855</v>
      </c>
      <c r="H256" s="9">
        <v>-7.1119703999999997</v>
      </c>
      <c r="I256" s="9">
        <v>-1.2146505999999999</v>
      </c>
      <c r="J256" s="9">
        <v>39</v>
      </c>
      <c r="K256" s="9">
        <v>58.649997999999997</v>
      </c>
      <c r="L256" s="9">
        <v>1.3092322999999999E-2</v>
      </c>
      <c r="M256" s="9">
        <v>258.84325999999999</v>
      </c>
      <c r="N256" s="9"/>
      <c r="O256" s="9">
        <v>-0.86427926742701999</v>
      </c>
      <c r="P256">
        <v>0</v>
      </c>
      <c r="Q256" s="9">
        <v>62.899997999999997</v>
      </c>
      <c r="R256" s="9">
        <v>0</v>
      </c>
      <c r="S256" s="9">
        <v>122021317.985511</v>
      </c>
      <c r="T256" s="9">
        <v>-5.0652501740985302E-3</v>
      </c>
      <c r="U256" s="9">
        <v>0.86427926742701999</v>
      </c>
      <c r="V256" s="9">
        <v>0</v>
      </c>
      <c r="W256" s="9">
        <v>0.86427926742701999</v>
      </c>
      <c r="X256" s="9"/>
      <c r="Y256" s="9"/>
      <c r="Z256" s="9"/>
      <c r="AA256" s="9"/>
      <c r="AB256" s="9"/>
      <c r="AQ256" s="9">
        <f>K256-'Processed Potentiostat'!$J$3</f>
        <v>58.649997999999997</v>
      </c>
    </row>
    <row r="257" spans="1:43" x14ac:dyDescent="0.3">
      <c r="A257">
        <v>2</v>
      </c>
      <c r="B257">
        <v>0</v>
      </c>
      <c r="C257">
        <v>0</v>
      </c>
      <c r="D257">
        <v>1</v>
      </c>
      <c r="E257" s="9">
        <v>192.06699514797899</v>
      </c>
      <c r="F257" s="9">
        <v>-1.8410226000000001</v>
      </c>
      <c r="G257" s="9">
        <v>-1.8408610000000001</v>
      </c>
      <c r="H257" s="9">
        <v>-7.1075543999999997</v>
      </c>
      <c r="I257" s="9">
        <v>-1.2217836</v>
      </c>
      <c r="J257" s="9">
        <v>39</v>
      </c>
      <c r="K257" s="9">
        <v>58.649997999999997</v>
      </c>
      <c r="L257" s="9">
        <v>1.308402E-2</v>
      </c>
      <c r="M257" s="9">
        <v>259.00060999999999</v>
      </c>
      <c r="N257" s="9"/>
      <c r="O257" s="9">
        <v>-0.86926361179616696</v>
      </c>
      <c r="P257">
        <v>0</v>
      </c>
      <c r="Q257" s="9">
        <v>62.899997999999997</v>
      </c>
      <c r="R257" s="9">
        <v>0</v>
      </c>
      <c r="S257" s="9">
        <v>120762003.693491</v>
      </c>
      <c r="T257" s="9">
        <v>-4.9843443691466299E-3</v>
      </c>
      <c r="U257" s="9">
        <v>0.86926361179616696</v>
      </c>
      <c r="V257" s="9">
        <v>0</v>
      </c>
      <c r="W257" s="9">
        <v>0.86926361179616696</v>
      </c>
      <c r="X257" s="9"/>
      <c r="Y257" s="9"/>
      <c r="Z257" s="9"/>
      <c r="AA257" s="9"/>
      <c r="AB257" s="9"/>
      <c r="AQ257" s="9">
        <f>K257-'Processed Potentiostat'!$J$3</f>
        <v>58.649997999999997</v>
      </c>
    </row>
    <row r="258" spans="1:43" x14ac:dyDescent="0.3">
      <c r="A258">
        <v>2</v>
      </c>
      <c r="B258">
        <v>0</v>
      </c>
      <c r="C258">
        <v>0</v>
      </c>
      <c r="D258">
        <v>1</v>
      </c>
      <c r="E258" s="9">
        <v>193.066995122717</v>
      </c>
      <c r="F258" s="9">
        <v>-1.8409933000000001</v>
      </c>
      <c r="G258" s="9">
        <v>-1.8406676</v>
      </c>
      <c r="H258" s="9">
        <v>-7.0069618</v>
      </c>
      <c r="I258" s="9">
        <v>-1.2288808</v>
      </c>
      <c r="J258" s="9">
        <v>39</v>
      </c>
      <c r="K258" s="9">
        <v>58.649997999999997</v>
      </c>
      <c r="L258" s="9">
        <v>1.2897488E-2</v>
      </c>
      <c r="M258" s="9">
        <v>262.69125000000003</v>
      </c>
      <c r="N258" s="9"/>
      <c r="O258" s="9">
        <v>-0.87412715956783205</v>
      </c>
      <c r="P258">
        <v>0</v>
      </c>
      <c r="Q258" s="9">
        <v>62.899997999999997</v>
      </c>
      <c r="R258" s="9">
        <v>0</v>
      </c>
      <c r="S258" s="9">
        <v>126018046.466252</v>
      </c>
      <c r="T258" s="9">
        <v>-4.8635477716657497E-3</v>
      </c>
      <c r="U258" s="9">
        <v>0.87412715956783205</v>
      </c>
      <c r="V258" s="9">
        <v>0</v>
      </c>
      <c r="W258" s="9">
        <v>0.87412715956783205</v>
      </c>
      <c r="X258" s="9"/>
      <c r="Y258" s="9"/>
      <c r="Z258" s="9"/>
      <c r="AA258" s="9"/>
      <c r="AB258" s="9"/>
      <c r="AQ258" s="9">
        <f>K258-'Processed Potentiostat'!$J$3</f>
        <v>58.649997999999997</v>
      </c>
    </row>
    <row r="259" spans="1:43" x14ac:dyDescent="0.3">
      <c r="A259">
        <v>2</v>
      </c>
      <c r="B259">
        <v>0</v>
      </c>
      <c r="C259">
        <v>0</v>
      </c>
      <c r="D259">
        <v>1</v>
      </c>
      <c r="E259" s="9">
        <v>194.06699509745499</v>
      </c>
      <c r="F259" s="9">
        <v>-1.8410034</v>
      </c>
      <c r="G259" s="9">
        <v>-1.8412265999999999</v>
      </c>
      <c r="H259" s="9">
        <v>-6.9921508000000001</v>
      </c>
      <c r="I259" s="9">
        <v>-1.2359102</v>
      </c>
      <c r="J259" s="9">
        <v>39</v>
      </c>
      <c r="K259" s="9">
        <v>58.649997999999997</v>
      </c>
      <c r="L259" s="9">
        <v>1.2874134000000001E-2</v>
      </c>
      <c r="M259" s="9">
        <v>263.32763999999997</v>
      </c>
      <c r="N259" s="9"/>
      <c r="O259" s="9">
        <v>-0.87892705299250196</v>
      </c>
      <c r="P259">
        <v>0</v>
      </c>
      <c r="Q259" s="9">
        <v>62.899997999999997</v>
      </c>
      <c r="R259" s="9">
        <v>0</v>
      </c>
      <c r="S259" s="9">
        <v>121883576.001109</v>
      </c>
      <c r="T259" s="9">
        <v>-4.7998934246699099E-3</v>
      </c>
      <c r="U259" s="9">
        <v>0.87892705299250196</v>
      </c>
      <c r="V259" s="9">
        <v>0</v>
      </c>
      <c r="W259" s="9">
        <v>0.87892705299250196</v>
      </c>
      <c r="X259" s="9"/>
      <c r="Y259" s="9"/>
      <c r="Z259" s="9"/>
      <c r="AA259" s="9"/>
      <c r="AB259" s="9"/>
      <c r="AQ259" s="9">
        <f>K259-'Processed Potentiostat'!$J$3</f>
        <v>58.649997999999997</v>
      </c>
    </row>
    <row r="260" spans="1:43" x14ac:dyDescent="0.3">
      <c r="A260">
        <v>2</v>
      </c>
      <c r="B260">
        <v>0</v>
      </c>
      <c r="C260">
        <v>0</v>
      </c>
      <c r="D260">
        <v>1</v>
      </c>
      <c r="E260" s="9">
        <v>195.06699507219301</v>
      </c>
      <c r="F260" s="9">
        <v>-1.8409144</v>
      </c>
      <c r="G260" s="9">
        <v>-1.8413883</v>
      </c>
      <c r="H260" s="9">
        <v>-6.9512204999999998</v>
      </c>
      <c r="I260" s="9">
        <v>-1.2429018000000001</v>
      </c>
      <c r="J260" s="9">
        <v>39</v>
      </c>
      <c r="K260" s="9">
        <v>58.649997999999997</v>
      </c>
      <c r="L260" s="9">
        <v>1.2799896E-2</v>
      </c>
      <c r="M260" s="9">
        <v>264.90143</v>
      </c>
      <c r="N260" s="9"/>
      <c r="O260" s="9">
        <v>-0.88363972152286097</v>
      </c>
      <c r="P260">
        <v>0</v>
      </c>
      <c r="Q260" s="9">
        <v>62.899997999999997</v>
      </c>
      <c r="R260" s="9">
        <v>0</v>
      </c>
      <c r="S260" s="9">
        <v>122853014.136042</v>
      </c>
      <c r="T260" s="9">
        <v>-4.7126685303582301E-3</v>
      </c>
      <c r="U260" s="9">
        <v>0.88363972152286097</v>
      </c>
      <c r="V260" s="9">
        <v>0</v>
      </c>
      <c r="W260" s="9">
        <v>0.88363972152286097</v>
      </c>
      <c r="X260" s="9"/>
      <c r="Y260" s="9"/>
      <c r="Z260" s="9"/>
      <c r="AA260" s="9"/>
      <c r="AB260" s="9"/>
      <c r="AQ260" s="9">
        <f>K260-'Processed Potentiostat'!$J$3</f>
        <v>58.649997999999997</v>
      </c>
    </row>
    <row r="261" spans="1:43" x14ac:dyDescent="0.3">
      <c r="A261">
        <v>2</v>
      </c>
      <c r="B261">
        <v>0</v>
      </c>
      <c r="C261">
        <v>0</v>
      </c>
      <c r="D261">
        <v>1</v>
      </c>
      <c r="E261" s="9">
        <v>196.066995046931</v>
      </c>
      <c r="F261" s="9">
        <v>-1.8410648000000001</v>
      </c>
      <c r="G261" s="9">
        <v>-1.8406307</v>
      </c>
      <c r="H261" s="9">
        <v>-6.9278430999999996</v>
      </c>
      <c r="I261" s="9">
        <v>-1.2498529</v>
      </c>
      <c r="J261" s="9">
        <v>39</v>
      </c>
      <c r="K261" s="9">
        <v>58.649997999999997</v>
      </c>
      <c r="L261" s="9">
        <v>1.2751601E-2</v>
      </c>
      <c r="M261" s="9">
        <v>265.68597</v>
      </c>
      <c r="N261" s="9"/>
      <c r="O261" s="9">
        <v>-0.88824892975372705</v>
      </c>
      <c r="P261">
        <v>0</v>
      </c>
      <c r="Q261" s="9">
        <v>62.899997999999997</v>
      </c>
      <c r="R261" s="9">
        <v>0</v>
      </c>
      <c r="S261" s="9">
        <v>123841051.704253</v>
      </c>
      <c r="T261" s="9">
        <v>-4.6092082308663001E-3</v>
      </c>
      <c r="U261" s="9">
        <v>0.88824892975372705</v>
      </c>
      <c r="V261" s="9">
        <v>0</v>
      </c>
      <c r="W261" s="9">
        <v>0.88824892975372705</v>
      </c>
      <c r="X261" s="9"/>
      <c r="Y261" s="9"/>
      <c r="Z261" s="9"/>
      <c r="AA261" s="9"/>
      <c r="AB261" s="9"/>
      <c r="AQ261" s="9">
        <f>K261-'Processed Potentiostat'!$J$3</f>
        <v>58.649997999999997</v>
      </c>
    </row>
    <row r="262" spans="1:43" x14ac:dyDescent="0.3">
      <c r="A262">
        <v>2</v>
      </c>
      <c r="B262">
        <v>0</v>
      </c>
      <c r="C262">
        <v>0</v>
      </c>
      <c r="D262">
        <v>1</v>
      </c>
      <c r="E262" s="9">
        <v>197.06699502166799</v>
      </c>
      <c r="F262" s="9">
        <v>-1.8408471</v>
      </c>
      <c r="G262" s="9">
        <v>-1.8403596</v>
      </c>
      <c r="H262" s="9">
        <v>-6.9117765000000002</v>
      </c>
      <c r="I262" s="9">
        <v>-1.2568349000000001</v>
      </c>
      <c r="J262" s="9">
        <v>39</v>
      </c>
      <c r="K262" s="9">
        <v>58.649997999999997</v>
      </c>
      <c r="L262" s="9">
        <v>1.2720153999999999E-2</v>
      </c>
      <c r="M262" s="9">
        <v>266.26434</v>
      </c>
      <c r="N262" s="9"/>
      <c r="O262" s="9">
        <v>-0.89279748999426101</v>
      </c>
      <c r="P262">
        <v>0</v>
      </c>
      <c r="Q262" s="9">
        <v>62.899997999999997</v>
      </c>
      <c r="R262" s="9">
        <v>0</v>
      </c>
      <c r="S262" s="9">
        <v>127794542.511967</v>
      </c>
      <c r="T262" s="9">
        <v>-4.54856024053362E-3</v>
      </c>
      <c r="U262" s="9">
        <v>0.89279748999426101</v>
      </c>
      <c r="V262" s="9">
        <v>0</v>
      </c>
      <c r="W262" s="9">
        <v>0.89279748999426101</v>
      </c>
      <c r="X262" s="9"/>
      <c r="Y262" s="9"/>
      <c r="Z262" s="9"/>
      <c r="AA262" s="9"/>
      <c r="AB262" s="9"/>
      <c r="AQ262" s="9">
        <f>K262-'Processed Potentiostat'!$J$3</f>
        <v>58.649997999999997</v>
      </c>
    </row>
    <row r="263" spans="1:43" x14ac:dyDescent="0.3">
      <c r="A263">
        <v>2</v>
      </c>
      <c r="B263">
        <v>0</v>
      </c>
      <c r="C263">
        <v>0</v>
      </c>
      <c r="D263">
        <v>1</v>
      </c>
      <c r="E263" s="9">
        <v>198.06699499640601</v>
      </c>
      <c r="F263" s="9">
        <v>-1.8408648999999999</v>
      </c>
      <c r="G263" s="9">
        <v>-1.8410717999999999</v>
      </c>
      <c r="H263" s="9">
        <v>-6.9133372</v>
      </c>
      <c r="I263" s="9">
        <v>-1.2637801</v>
      </c>
      <c r="J263" s="9">
        <v>39</v>
      </c>
      <c r="K263" s="9">
        <v>58.649997999999997</v>
      </c>
      <c r="L263" s="9">
        <v>1.2727951E-2</v>
      </c>
      <c r="M263" s="9">
        <v>266.30725000000001</v>
      </c>
      <c r="N263" s="9"/>
      <c r="O263" s="9">
        <v>-0.89726433416970497</v>
      </c>
      <c r="P263">
        <v>0</v>
      </c>
      <c r="Q263" s="9">
        <v>62.899997999999997</v>
      </c>
      <c r="R263" s="9">
        <v>0</v>
      </c>
      <c r="S263" s="9">
        <v>124706490.08307301</v>
      </c>
      <c r="T263" s="9">
        <v>-4.4668441754447397E-3</v>
      </c>
      <c r="U263" s="9">
        <v>0.89726433416970497</v>
      </c>
      <c r="V263" s="9">
        <v>0</v>
      </c>
      <c r="W263" s="9">
        <v>0.89726433416970497</v>
      </c>
      <c r="X263" s="9"/>
      <c r="Y263" s="9"/>
      <c r="Z263" s="9"/>
      <c r="AA263" s="9"/>
      <c r="AB263" s="9"/>
      <c r="AQ263" s="9">
        <f>K263-'Processed Potentiostat'!$J$3</f>
        <v>58.649997999999997</v>
      </c>
    </row>
    <row r="264" spans="1:43" x14ac:dyDescent="0.3">
      <c r="A264">
        <v>2</v>
      </c>
      <c r="B264">
        <v>0</v>
      </c>
      <c r="C264">
        <v>0</v>
      </c>
      <c r="D264">
        <v>1</v>
      </c>
      <c r="E264" s="9">
        <v>199.066994971144</v>
      </c>
      <c r="F264" s="9">
        <v>-1.8410362</v>
      </c>
      <c r="G264" s="9">
        <v>-1.8411086999999999</v>
      </c>
      <c r="H264" s="9">
        <v>-6.9312315</v>
      </c>
      <c r="I264" s="9">
        <v>-1.2707071999999999</v>
      </c>
      <c r="J264" s="9">
        <v>39</v>
      </c>
      <c r="K264" s="9">
        <v>58.649997999999997</v>
      </c>
      <c r="L264" s="9">
        <v>1.2761150000000001E-2</v>
      </c>
      <c r="M264" s="9">
        <v>265.62502999999998</v>
      </c>
      <c r="N264" s="9"/>
      <c r="O264" s="9">
        <v>-0.90170200319427896</v>
      </c>
      <c r="P264">
        <v>0</v>
      </c>
      <c r="Q264" s="9">
        <v>62.899997999999997</v>
      </c>
      <c r="R264" s="9">
        <v>0</v>
      </c>
      <c r="S264" s="9">
        <v>124025819.02212</v>
      </c>
      <c r="T264" s="9">
        <v>-4.4376690245734301E-3</v>
      </c>
      <c r="U264" s="9">
        <v>0.90170200319427896</v>
      </c>
      <c r="V264" s="9">
        <v>0</v>
      </c>
      <c r="W264" s="9">
        <v>0.90170200319427896</v>
      </c>
      <c r="X264" s="9"/>
      <c r="Y264" s="9"/>
      <c r="Z264" s="9"/>
      <c r="AA264" s="9"/>
      <c r="AB264" s="9"/>
      <c r="AQ264" s="9">
        <f>K264-'Processed Potentiostat'!$J$3</f>
        <v>58.649997999999997</v>
      </c>
    </row>
    <row r="265" spans="1:43" x14ac:dyDescent="0.3">
      <c r="A265">
        <v>2</v>
      </c>
      <c r="B265">
        <v>0</v>
      </c>
      <c r="C265">
        <v>0</v>
      </c>
      <c r="D265">
        <v>1</v>
      </c>
      <c r="E265" s="9">
        <v>200.06699494588199</v>
      </c>
      <c r="F265" s="9">
        <v>-1.8410268999999999</v>
      </c>
      <c r="G265" s="9">
        <v>-1.8403858</v>
      </c>
      <c r="H265" s="9">
        <v>-6.8897313999999996</v>
      </c>
      <c r="I265" s="9">
        <v>-1.2776240999999999</v>
      </c>
      <c r="J265" s="9">
        <v>39</v>
      </c>
      <c r="K265" s="9">
        <v>58.649997999999997</v>
      </c>
      <c r="L265" s="9">
        <v>1.2679764E-2</v>
      </c>
      <c r="M265" s="9">
        <v>267.12011999999999</v>
      </c>
      <c r="N265" s="9"/>
      <c r="O265" s="9">
        <v>-0.90612332032140097</v>
      </c>
      <c r="P265">
        <v>0</v>
      </c>
      <c r="Q265" s="9">
        <v>62.899997999999997</v>
      </c>
      <c r="R265" s="9">
        <v>0</v>
      </c>
      <c r="S265" s="9">
        <v>129340902.33169299</v>
      </c>
      <c r="T265" s="9">
        <v>-4.4213171271217898E-3</v>
      </c>
      <c r="U265" s="9">
        <v>0.90612332032140097</v>
      </c>
      <c r="V265" s="9">
        <v>0</v>
      </c>
      <c r="W265" s="9">
        <v>0.90612332032140097</v>
      </c>
      <c r="X265" s="9"/>
      <c r="Y265" s="9"/>
      <c r="Z265" s="9"/>
      <c r="AA265" s="9"/>
      <c r="AB265" s="9"/>
      <c r="AQ265" s="9">
        <f>K265-'Processed Potentiostat'!$J$3</f>
        <v>58.649997999999997</v>
      </c>
    </row>
    <row r="266" spans="1:43" x14ac:dyDescent="0.3">
      <c r="A266">
        <v>2</v>
      </c>
      <c r="B266">
        <v>0</v>
      </c>
      <c r="C266">
        <v>0</v>
      </c>
      <c r="D266">
        <v>1</v>
      </c>
      <c r="E266" s="9">
        <v>201.06699492062</v>
      </c>
      <c r="F266" s="9">
        <v>-1.8411006000000001</v>
      </c>
      <c r="G266" s="9">
        <v>-1.8408294999999999</v>
      </c>
      <c r="H266" s="9">
        <v>-6.8520379</v>
      </c>
      <c r="I266" s="9">
        <v>-1.2844713999999999</v>
      </c>
      <c r="J266" s="9">
        <v>39</v>
      </c>
      <c r="K266" s="9">
        <v>58.649997999999997</v>
      </c>
      <c r="L266" s="9">
        <v>1.2613433E-2</v>
      </c>
      <c r="M266" s="9">
        <v>268.65429999999998</v>
      </c>
      <c r="N266" s="9"/>
      <c r="O266" s="9">
        <v>-0.91048235801505994</v>
      </c>
      <c r="P266">
        <v>0</v>
      </c>
      <c r="Q266" s="9">
        <v>62.899997999999997</v>
      </c>
      <c r="R266" s="9">
        <v>0</v>
      </c>
      <c r="S266" s="9">
        <v>131323118.115403</v>
      </c>
      <c r="T266" s="9">
        <v>-4.3590376936594099E-3</v>
      </c>
      <c r="U266" s="9">
        <v>0.91048235801505994</v>
      </c>
      <c r="V266" s="9">
        <v>0</v>
      </c>
      <c r="W266" s="9">
        <v>0.91048235801505994</v>
      </c>
      <c r="X266" s="9"/>
      <c r="Y266" s="9"/>
      <c r="Z266" s="9"/>
      <c r="AA266" s="9"/>
      <c r="AB266" s="9"/>
      <c r="AQ266" s="9">
        <f>K266-'Processed Potentiostat'!$J$3</f>
        <v>58.649997999999997</v>
      </c>
    </row>
    <row r="267" spans="1:43" x14ac:dyDescent="0.3">
      <c r="A267">
        <v>2</v>
      </c>
      <c r="B267">
        <v>0</v>
      </c>
      <c r="C267">
        <v>0</v>
      </c>
      <c r="D267">
        <v>1</v>
      </c>
      <c r="E267" s="9">
        <v>202.06699489535799</v>
      </c>
      <c r="F267" s="9">
        <v>-1.8410466999999999</v>
      </c>
      <c r="G267" s="9">
        <v>-1.8409818</v>
      </c>
      <c r="H267" s="9">
        <v>-6.8098130000000001</v>
      </c>
      <c r="I267" s="9">
        <v>-1.2913045000000001</v>
      </c>
      <c r="J267" s="9">
        <v>39</v>
      </c>
      <c r="K267" s="9">
        <v>58.649997999999997</v>
      </c>
      <c r="L267" s="9">
        <v>1.2536742E-2</v>
      </c>
      <c r="M267" s="9">
        <v>270.34249999999997</v>
      </c>
      <c r="N267" s="9"/>
      <c r="O267" s="9">
        <v>-0.91468657700273703</v>
      </c>
      <c r="P267">
        <v>0</v>
      </c>
      <c r="Q267" s="9">
        <v>62.899997999999997</v>
      </c>
      <c r="R267" s="9">
        <v>0</v>
      </c>
      <c r="S267" s="9">
        <v>127839839.009293</v>
      </c>
      <c r="T267" s="9">
        <v>-4.2042189876768596E-3</v>
      </c>
      <c r="U267" s="9">
        <v>0.91468657700273703</v>
      </c>
      <c r="V267" s="9">
        <v>0</v>
      </c>
      <c r="W267" s="9">
        <v>0.91468657700273703</v>
      </c>
      <c r="X267" s="9"/>
      <c r="Y267" s="9"/>
      <c r="Z267" s="9"/>
      <c r="AA267" s="9"/>
      <c r="AB267" s="9"/>
      <c r="AQ267" s="9">
        <f>K267-'Processed Potentiostat'!$J$3</f>
        <v>58.649997999999997</v>
      </c>
    </row>
    <row r="268" spans="1:43" x14ac:dyDescent="0.3">
      <c r="A268">
        <v>2</v>
      </c>
      <c r="B268">
        <v>0</v>
      </c>
      <c r="C268">
        <v>0</v>
      </c>
      <c r="D268">
        <v>1</v>
      </c>
      <c r="E268" s="9">
        <v>203.06699487009601</v>
      </c>
      <c r="F268" s="9">
        <v>-1.8409454999999999</v>
      </c>
      <c r="G268" s="9">
        <v>-1.8408453</v>
      </c>
      <c r="H268" s="9">
        <v>-6.8233676000000001</v>
      </c>
      <c r="I268" s="9">
        <v>-1.2980771</v>
      </c>
      <c r="J268" s="9">
        <v>39</v>
      </c>
      <c r="K268" s="9">
        <v>58.649997999999997</v>
      </c>
      <c r="L268" s="9">
        <v>1.2560764E-2</v>
      </c>
      <c r="M268" s="9">
        <v>269.78546</v>
      </c>
      <c r="N268" s="9"/>
      <c r="O268" s="9">
        <v>-0.91881664945634201</v>
      </c>
      <c r="P268">
        <v>0</v>
      </c>
      <c r="Q268" s="9">
        <v>62.899997999999997</v>
      </c>
      <c r="R268" s="9">
        <v>0</v>
      </c>
      <c r="S268" s="9">
        <v>126673546.68054</v>
      </c>
      <c r="T268" s="9">
        <v>-4.1300724536048597E-3</v>
      </c>
      <c r="U268" s="9">
        <v>0.91881664945634201</v>
      </c>
      <c r="V268" s="9">
        <v>0</v>
      </c>
      <c r="W268" s="9">
        <v>0.91881664945634201</v>
      </c>
      <c r="X268" s="9"/>
      <c r="Y268" s="9"/>
      <c r="Z268" s="9"/>
      <c r="AA268" s="9"/>
      <c r="AB268" s="9"/>
      <c r="AQ268" s="9">
        <f>K268-'Processed Potentiostat'!$J$3</f>
        <v>58.649997999999997</v>
      </c>
    </row>
    <row r="269" spans="1:43" x14ac:dyDescent="0.3">
      <c r="A269">
        <v>2</v>
      </c>
      <c r="B269">
        <v>0</v>
      </c>
      <c r="C269">
        <v>0</v>
      </c>
      <c r="D269">
        <v>1</v>
      </c>
      <c r="E269" s="9">
        <v>204.066994844834</v>
      </c>
      <c r="F269" s="9">
        <v>-1.8411179</v>
      </c>
      <c r="G269" s="9">
        <v>-1.8408883</v>
      </c>
      <c r="H269" s="9">
        <v>-6.6736598000000003</v>
      </c>
      <c r="I269" s="9">
        <v>-1.3047987999999999</v>
      </c>
      <c r="J269" s="9">
        <v>39</v>
      </c>
      <c r="K269" s="9">
        <v>58.649997999999997</v>
      </c>
      <c r="L269" s="9">
        <v>1.2285462E-2</v>
      </c>
      <c r="M269" s="9">
        <v>275.84386999999998</v>
      </c>
      <c r="N269" s="9"/>
      <c r="O269" s="9">
        <v>-0.92286411358928599</v>
      </c>
      <c r="P269">
        <v>0</v>
      </c>
      <c r="Q269" s="9">
        <v>62.899997999999997</v>
      </c>
      <c r="R269" s="9">
        <v>0</v>
      </c>
      <c r="S269" s="9">
        <v>127007164.055565</v>
      </c>
      <c r="T269" s="9">
        <v>-4.0474641329446498E-3</v>
      </c>
      <c r="U269" s="9">
        <v>0.92286411358928599</v>
      </c>
      <c r="V269" s="9">
        <v>0</v>
      </c>
      <c r="W269" s="9">
        <v>0.92286411358928599</v>
      </c>
      <c r="X269" s="9"/>
      <c r="Y269" s="9"/>
      <c r="Z269" s="9"/>
      <c r="AA269" s="9"/>
      <c r="AB269" s="9"/>
      <c r="AQ269" s="9">
        <f>K269-'Processed Potentiostat'!$J$3</f>
        <v>58.649997999999997</v>
      </c>
    </row>
    <row r="270" spans="1:43" x14ac:dyDescent="0.3">
      <c r="A270">
        <v>2</v>
      </c>
      <c r="B270">
        <v>0</v>
      </c>
      <c r="C270">
        <v>0</v>
      </c>
      <c r="D270">
        <v>1</v>
      </c>
      <c r="E270" s="9">
        <v>205.06699481957099</v>
      </c>
      <c r="F270" s="9">
        <v>-1.8411571</v>
      </c>
      <c r="G270" s="9">
        <v>-1.8414143000000001</v>
      </c>
      <c r="H270" s="9">
        <v>-6.6159005000000004</v>
      </c>
      <c r="I270" s="9">
        <v>-1.3114645</v>
      </c>
      <c r="J270" s="9">
        <v>39</v>
      </c>
      <c r="K270" s="9">
        <v>58.649997999999997</v>
      </c>
      <c r="L270" s="9">
        <v>1.2182614E-2</v>
      </c>
      <c r="M270" s="9">
        <v>278.33163000000002</v>
      </c>
      <c r="N270" s="9"/>
      <c r="O270" s="9">
        <v>-0.92685401760042996</v>
      </c>
      <c r="P270">
        <v>0</v>
      </c>
      <c r="Q270" s="9">
        <v>62.899997999999997</v>
      </c>
      <c r="R270" s="9">
        <v>0</v>
      </c>
      <c r="S270" s="9">
        <v>128217121.678914</v>
      </c>
      <c r="T270" s="9">
        <v>-3.9899040111436301E-3</v>
      </c>
      <c r="U270" s="9">
        <v>0.92685401760042996</v>
      </c>
      <c r="V270" s="9">
        <v>0</v>
      </c>
      <c r="W270" s="9">
        <v>0.92685401760042996</v>
      </c>
      <c r="X270" s="9"/>
      <c r="Y270" s="9"/>
      <c r="Z270" s="9"/>
      <c r="AA270" s="9"/>
      <c r="AB270" s="9"/>
      <c r="AQ270" s="9">
        <f>K270-'Processed Potentiostat'!$J$3</f>
        <v>58.649997999999997</v>
      </c>
    </row>
    <row r="271" spans="1:43" x14ac:dyDescent="0.3">
      <c r="A271">
        <v>2</v>
      </c>
      <c r="B271">
        <v>0</v>
      </c>
      <c r="C271">
        <v>0</v>
      </c>
      <c r="D271">
        <v>1</v>
      </c>
      <c r="E271" s="9">
        <v>206.06699479430901</v>
      </c>
      <c r="F271" s="9">
        <v>-1.8409423</v>
      </c>
      <c r="G271" s="9">
        <v>-1.8407015</v>
      </c>
      <c r="H271" s="9">
        <v>-6.6032982000000002</v>
      </c>
      <c r="I271" s="9">
        <v>-1.3181111999999999</v>
      </c>
      <c r="J271" s="9">
        <v>39</v>
      </c>
      <c r="K271" s="9">
        <v>58.649997999999997</v>
      </c>
      <c r="L271" s="9">
        <v>1.2154699999999999E-2</v>
      </c>
      <c r="M271" s="9">
        <v>278.75484999999998</v>
      </c>
      <c r="N271" s="9"/>
      <c r="O271" s="9">
        <v>-0.93079906512535904</v>
      </c>
      <c r="P271">
        <v>0</v>
      </c>
      <c r="Q271" s="9">
        <v>62.899997999999997</v>
      </c>
      <c r="R271" s="9">
        <v>0</v>
      </c>
      <c r="S271" s="9">
        <v>135021546.153005</v>
      </c>
      <c r="T271" s="9">
        <v>-3.9450475249290804E-3</v>
      </c>
      <c r="U271" s="9">
        <v>0.93079906512535904</v>
      </c>
      <c r="V271" s="9">
        <v>0</v>
      </c>
      <c r="W271" s="9">
        <v>0.93079906512535904</v>
      </c>
      <c r="X271" s="9"/>
      <c r="Y271" s="9"/>
      <c r="Z271" s="9"/>
      <c r="AA271" s="9"/>
      <c r="AB271" s="9"/>
      <c r="AQ271" s="9">
        <f>K271-'Processed Potentiostat'!$J$3</f>
        <v>58.649997999999997</v>
      </c>
    </row>
    <row r="272" spans="1:43" x14ac:dyDescent="0.3">
      <c r="A272">
        <v>2</v>
      </c>
      <c r="B272">
        <v>0</v>
      </c>
      <c r="C272">
        <v>0</v>
      </c>
      <c r="D272">
        <v>1</v>
      </c>
      <c r="E272" s="9">
        <v>207.066994769047</v>
      </c>
      <c r="F272" s="9">
        <v>-1.8409918999999999</v>
      </c>
      <c r="G272" s="9">
        <v>-1.8404354000000001</v>
      </c>
      <c r="H272" s="9">
        <v>-6.5727247999999996</v>
      </c>
      <c r="I272" s="9">
        <v>-1.324729</v>
      </c>
      <c r="J272" s="9">
        <v>39</v>
      </c>
      <c r="K272" s="9">
        <v>58.649997999999997</v>
      </c>
      <c r="L272" s="9">
        <v>1.2096674999999999E-2</v>
      </c>
      <c r="M272" s="9">
        <v>280.01101999999997</v>
      </c>
      <c r="N272" s="9"/>
      <c r="O272" s="9">
        <v>-0.93469480920150505</v>
      </c>
      <c r="P272">
        <v>0</v>
      </c>
      <c r="Q272" s="9">
        <v>62.899997999999997</v>
      </c>
      <c r="R272" s="9">
        <v>0</v>
      </c>
      <c r="S272" s="9">
        <v>135110297.74740401</v>
      </c>
      <c r="T272" s="9">
        <v>-3.8957440761460101E-3</v>
      </c>
      <c r="U272" s="9">
        <v>0.93469480920150505</v>
      </c>
      <c r="V272" s="9">
        <v>0</v>
      </c>
      <c r="W272" s="9">
        <v>0.93469480920150505</v>
      </c>
      <c r="X272" s="9"/>
      <c r="Y272" s="9"/>
      <c r="Z272" s="9"/>
      <c r="AA272" s="9"/>
      <c r="AB272" s="9"/>
      <c r="AQ272" s="9">
        <f>K272-'Processed Potentiostat'!$J$3</f>
        <v>58.649997999999997</v>
      </c>
    </row>
    <row r="273" spans="1:43" x14ac:dyDescent="0.3">
      <c r="A273">
        <v>2</v>
      </c>
      <c r="B273">
        <v>0</v>
      </c>
      <c r="C273">
        <v>0</v>
      </c>
      <c r="D273">
        <v>1</v>
      </c>
      <c r="E273" s="9">
        <v>208.06699474378499</v>
      </c>
      <c r="F273" s="9">
        <v>-1.8410542999999999</v>
      </c>
      <c r="G273" s="9">
        <v>-1.8411895</v>
      </c>
      <c r="H273" s="9">
        <v>-6.5740571000000001</v>
      </c>
      <c r="I273" s="9">
        <v>-1.3313219999999999</v>
      </c>
      <c r="J273" s="9">
        <v>39</v>
      </c>
      <c r="K273" s="9">
        <v>58.649997999999997</v>
      </c>
      <c r="L273" s="9">
        <v>1.2104085000000001E-2</v>
      </c>
      <c r="M273" s="9">
        <v>280.06900000000002</v>
      </c>
      <c r="N273" s="9"/>
      <c r="O273" s="9">
        <v>-0.93573128838088704</v>
      </c>
      <c r="P273">
        <v>0</v>
      </c>
      <c r="Q273" s="9">
        <v>62.899997999999997</v>
      </c>
      <c r="R273" s="9">
        <v>0</v>
      </c>
      <c r="S273" s="9">
        <v>135285375.66246301</v>
      </c>
      <c r="T273" s="9">
        <v>-1.0364791793823201E-3</v>
      </c>
      <c r="U273" s="9">
        <v>0.93573128838088704</v>
      </c>
      <c r="V273" s="9">
        <v>0</v>
      </c>
      <c r="W273" s="9">
        <v>0.93573128838088704</v>
      </c>
      <c r="X273" s="9"/>
      <c r="Y273" s="9"/>
      <c r="Z273" s="9"/>
      <c r="AA273" s="9"/>
      <c r="AB273" s="9"/>
      <c r="AQ273" s="9">
        <f>K273-'Processed Potentiostat'!$J$3</f>
        <v>58.649997999999997</v>
      </c>
    </row>
    <row r="274" spans="1:43" x14ac:dyDescent="0.3">
      <c r="A274">
        <v>2</v>
      </c>
      <c r="B274">
        <v>0</v>
      </c>
      <c r="C274">
        <v>0</v>
      </c>
      <c r="D274">
        <v>1</v>
      </c>
      <c r="E274" s="9">
        <v>209.06699471852301</v>
      </c>
      <c r="F274" s="9">
        <v>-1.841005</v>
      </c>
      <c r="G274" s="9">
        <v>-1.8411058</v>
      </c>
      <c r="H274" s="9">
        <v>-6.5244087999999998</v>
      </c>
      <c r="I274" s="9">
        <v>-1.3378847</v>
      </c>
      <c r="J274" s="9">
        <v>39</v>
      </c>
      <c r="K274" s="9">
        <v>58.649997999999997</v>
      </c>
      <c r="L274" s="9">
        <v>1.2012126999999999E-2</v>
      </c>
      <c r="M274" s="9">
        <v>282.18738000000002</v>
      </c>
      <c r="N274" s="9"/>
      <c r="O274" s="9">
        <v>-0.94155971169318098</v>
      </c>
      <c r="P274">
        <v>0</v>
      </c>
      <c r="Q274" s="9">
        <v>62.899997999999997</v>
      </c>
      <c r="R274" s="9">
        <v>0</v>
      </c>
      <c r="S274" s="9">
        <v>131202853.40903901</v>
      </c>
      <c r="T274" s="9">
        <v>-5.8284233122931602E-3</v>
      </c>
      <c r="U274" s="9">
        <v>0.94155971169318098</v>
      </c>
      <c r="V274" s="9">
        <v>0</v>
      </c>
      <c r="W274" s="9">
        <v>0.94155971169318098</v>
      </c>
      <c r="X274" s="9"/>
      <c r="Y274" s="9"/>
      <c r="Z274" s="9"/>
      <c r="AA274" s="9"/>
      <c r="AB274" s="9"/>
      <c r="AQ274" s="9">
        <f>K274-'Processed Potentiostat'!$J$3</f>
        <v>58.649997999999997</v>
      </c>
    </row>
    <row r="275" spans="1:43" x14ac:dyDescent="0.3">
      <c r="A275">
        <v>2</v>
      </c>
      <c r="B275">
        <v>0</v>
      </c>
      <c r="C275">
        <v>0</v>
      </c>
      <c r="D275">
        <v>1</v>
      </c>
      <c r="E275" s="9">
        <v>210.06699469326099</v>
      </c>
      <c r="F275" s="9">
        <v>-1.8410569000000001</v>
      </c>
      <c r="G275" s="9">
        <v>-1.8410108999999999</v>
      </c>
      <c r="H275" s="9">
        <v>-6.5316038000000001</v>
      </c>
      <c r="I275" s="9">
        <v>-1.3444160000000001</v>
      </c>
      <c r="J275" s="9">
        <v>39</v>
      </c>
      <c r="K275" s="9">
        <v>58.649997999999997</v>
      </c>
      <c r="L275" s="9">
        <v>1.2024754E-2</v>
      </c>
      <c r="M275" s="9">
        <v>281.86200000000002</v>
      </c>
      <c r="N275" s="9"/>
      <c r="O275" s="9">
        <v>-0.94714149332422604</v>
      </c>
      <c r="P275">
        <v>0</v>
      </c>
      <c r="Q275" s="9">
        <v>62.899997999999997</v>
      </c>
      <c r="R275" s="9">
        <v>0</v>
      </c>
      <c r="S275" s="9">
        <v>133510935.88308901</v>
      </c>
      <c r="T275" s="9">
        <v>-5.5817816310458302E-3</v>
      </c>
      <c r="U275" s="9">
        <v>0.94714149332422604</v>
      </c>
      <c r="V275" s="9">
        <v>0</v>
      </c>
      <c r="W275" s="9">
        <v>0.94714149332422604</v>
      </c>
      <c r="X275" s="9"/>
      <c r="Y275" s="9"/>
      <c r="Z275" s="9"/>
      <c r="AA275" s="9"/>
      <c r="AB275" s="9"/>
      <c r="AQ275" s="9">
        <f>K275-'Processed Potentiostat'!$J$3</f>
        <v>58.649997999999997</v>
      </c>
    </row>
    <row r="276" spans="1:43" x14ac:dyDescent="0.3">
      <c r="A276">
        <v>2</v>
      </c>
      <c r="B276">
        <v>0</v>
      </c>
      <c r="C276">
        <v>0</v>
      </c>
      <c r="D276">
        <v>1</v>
      </c>
      <c r="E276" s="9">
        <v>211.06699466799901</v>
      </c>
      <c r="F276" s="9">
        <v>-1.8408553999999999</v>
      </c>
      <c r="G276" s="9">
        <v>-1.8406302999999999</v>
      </c>
      <c r="H276" s="9">
        <v>-6.4519147999999999</v>
      </c>
      <c r="I276" s="9">
        <v>-1.3509287999999999</v>
      </c>
      <c r="J276" s="9">
        <v>39</v>
      </c>
      <c r="K276" s="9">
        <v>58.649997999999997</v>
      </c>
      <c r="L276" s="9">
        <v>1.1875589000000001E-2</v>
      </c>
      <c r="M276" s="9">
        <v>285.28433000000001</v>
      </c>
      <c r="N276" s="9"/>
      <c r="O276" s="9">
        <v>-0.95250713972488998</v>
      </c>
      <c r="P276">
        <v>0</v>
      </c>
      <c r="Q276" s="9">
        <v>62.899997999999997</v>
      </c>
      <c r="R276" s="9">
        <v>0</v>
      </c>
      <c r="S276" s="9">
        <v>137558653.35529301</v>
      </c>
      <c r="T276" s="9">
        <v>-5.3656464006636099E-3</v>
      </c>
      <c r="U276" s="9">
        <v>0.95250713972488998</v>
      </c>
      <c r="V276" s="9">
        <v>0</v>
      </c>
      <c r="W276" s="9">
        <v>0.95250713972488998</v>
      </c>
      <c r="X276" s="9"/>
      <c r="Y276" s="9"/>
      <c r="Z276" s="9"/>
      <c r="AA276" s="9"/>
      <c r="AB276" s="9"/>
      <c r="AQ276" s="9">
        <f>K276-'Processed Potentiostat'!$J$3</f>
        <v>58.649997999999997</v>
      </c>
    </row>
    <row r="277" spans="1:43" x14ac:dyDescent="0.3">
      <c r="A277">
        <v>2</v>
      </c>
      <c r="B277">
        <v>0</v>
      </c>
      <c r="C277">
        <v>0</v>
      </c>
      <c r="D277">
        <v>1</v>
      </c>
      <c r="E277" s="9">
        <v>212.066994642737</v>
      </c>
      <c r="F277" s="9">
        <v>-1.8408509</v>
      </c>
      <c r="G277" s="9">
        <v>-1.8408165999999999</v>
      </c>
      <c r="H277" s="9">
        <v>-6.4457082999999997</v>
      </c>
      <c r="I277" s="9">
        <v>-1.3574067000000001</v>
      </c>
      <c r="J277" s="9">
        <v>39</v>
      </c>
      <c r="K277" s="9">
        <v>58.649997999999997</v>
      </c>
      <c r="L277" s="9">
        <v>1.1865367E-2</v>
      </c>
      <c r="M277" s="9">
        <v>285.58794999999998</v>
      </c>
      <c r="N277" s="9"/>
      <c r="O277" s="9">
        <v>-0.95763930800962405</v>
      </c>
      <c r="P277">
        <v>0</v>
      </c>
      <c r="Q277" s="9">
        <v>62.899997999999997</v>
      </c>
      <c r="R277" s="9">
        <v>0</v>
      </c>
      <c r="S277" s="9">
        <v>136733767.38511899</v>
      </c>
      <c r="T277" s="9">
        <v>-5.1321682847340596E-3</v>
      </c>
      <c r="U277" s="9">
        <v>0.95763930800962405</v>
      </c>
      <c r="V277" s="9">
        <v>0</v>
      </c>
      <c r="W277" s="9">
        <v>0.95763930800962405</v>
      </c>
      <c r="X277" s="9"/>
      <c r="Y277" s="9"/>
      <c r="Z277" s="9"/>
      <c r="AA277" s="9"/>
      <c r="AB277" s="9"/>
      <c r="AQ277" s="9">
        <f>K277-'Processed Potentiostat'!$J$3</f>
        <v>58.649997999999997</v>
      </c>
    </row>
    <row r="278" spans="1:43" x14ac:dyDescent="0.3">
      <c r="A278">
        <v>2</v>
      </c>
      <c r="B278">
        <v>0</v>
      </c>
      <c r="C278">
        <v>0</v>
      </c>
      <c r="D278">
        <v>1</v>
      </c>
      <c r="E278" s="9">
        <v>213.06699461747399</v>
      </c>
      <c r="F278" s="9">
        <v>-1.8408583000000001</v>
      </c>
      <c r="G278" s="9">
        <v>-1.8407142999999999</v>
      </c>
      <c r="H278" s="9">
        <v>-6.4158201000000004</v>
      </c>
      <c r="I278" s="9">
        <v>-1.3638512</v>
      </c>
      <c r="J278" s="9">
        <v>39</v>
      </c>
      <c r="K278" s="9">
        <v>58.649997999999997</v>
      </c>
      <c r="L278" s="9">
        <v>1.1809692E-2</v>
      </c>
      <c r="M278" s="9">
        <v>286.90244000000001</v>
      </c>
      <c r="N278" s="9"/>
      <c r="O278" s="9">
        <v>-0.96307381315734597</v>
      </c>
      <c r="P278">
        <v>0</v>
      </c>
      <c r="Q278" s="9">
        <v>62.899997999999997</v>
      </c>
      <c r="R278" s="9">
        <v>0</v>
      </c>
      <c r="S278" s="9">
        <v>134280073.027558</v>
      </c>
      <c r="T278" s="9">
        <v>-5.43450514772203E-3</v>
      </c>
      <c r="U278" s="9">
        <v>0.96307381315734597</v>
      </c>
      <c r="V278" s="9">
        <v>0</v>
      </c>
      <c r="W278" s="9">
        <v>0.96307381315734597</v>
      </c>
      <c r="X278" s="9"/>
      <c r="Y278" s="9"/>
      <c r="Z278" s="9"/>
      <c r="AA278" s="9"/>
      <c r="AB278" s="9"/>
      <c r="AQ278" s="9">
        <f>K278-'Processed Potentiostat'!$J$3</f>
        <v>58.649997999999997</v>
      </c>
    </row>
    <row r="279" spans="1:43" x14ac:dyDescent="0.3">
      <c r="A279">
        <v>2</v>
      </c>
      <c r="B279">
        <v>0</v>
      </c>
      <c r="C279">
        <v>0</v>
      </c>
      <c r="D279">
        <v>1</v>
      </c>
      <c r="E279" s="9">
        <v>214.06699459221201</v>
      </c>
      <c r="F279" s="9">
        <v>-1.8410671999999999</v>
      </c>
      <c r="G279" s="9">
        <v>-1.8412428999999999</v>
      </c>
      <c r="H279" s="9">
        <v>-6.4012380000000002</v>
      </c>
      <c r="I279" s="9">
        <v>-1.3702753999999999</v>
      </c>
      <c r="J279" s="9">
        <v>39</v>
      </c>
      <c r="K279" s="9">
        <v>58.649997999999997</v>
      </c>
      <c r="L279" s="9">
        <v>1.1786234E-2</v>
      </c>
      <c r="M279" s="9">
        <v>287.63857999999999</v>
      </c>
      <c r="N279" s="9"/>
      <c r="O279" s="9">
        <v>-0.96839816674513202</v>
      </c>
      <c r="P279">
        <v>0</v>
      </c>
      <c r="Q279" s="9">
        <v>62.899997999999997</v>
      </c>
      <c r="R279" s="9">
        <v>0</v>
      </c>
      <c r="S279" s="9">
        <v>138358252.11585799</v>
      </c>
      <c r="T279" s="9">
        <v>-5.3243535877863703E-3</v>
      </c>
      <c r="U279" s="9">
        <v>0.96839816674513202</v>
      </c>
      <c r="V279" s="9">
        <v>0</v>
      </c>
      <c r="W279" s="9">
        <v>0.96839816674513202</v>
      </c>
      <c r="X279" s="9"/>
      <c r="Y279" s="9"/>
      <c r="Z279" s="9"/>
      <c r="AA279" s="9"/>
      <c r="AB279" s="9"/>
      <c r="AQ279" s="9">
        <f>K279-'Processed Potentiostat'!$J$3</f>
        <v>58.649997999999997</v>
      </c>
    </row>
    <row r="280" spans="1:43" x14ac:dyDescent="0.3">
      <c r="A280">
        <v>2</v>
      </c>
      <c r="B280">
        <v>0</v>
      </c>
      <c r="C280">
        <v>0</v>
      </c>
      <c r="D280">
        <v>1</v>
      </c>
      <c r="E280" s="9">
        <v>215.06699456695</v>
      </c>
      <c r="F280" s="9">
        <v>-1.8409418</v>
      </c>
      <c r="G280" s="9">
        <v>-1.8405651000000001</v>
      </c>
      <c r="H280" s="9">
        <v>-6.3479719000000001</v>
      </c>
      <c r="I280" s="9">
        <v>-1.3766579999999999</v>
      </c>
      <c r="J280" s="9">
        <v>39</v>
      </c>
      <c r="K280" s="9">
        <v>58.649997999999997</v>
      </c>
      <c r="L280" s="9">
        <v>1.1683855E-2</v>
      </c>
      <c r="M280" s="9">
        <v>289.94537000000003</v>
      </c>
      <c r="N280" s="9"/>
      <c r="O280" s="9">
        <v>-0.97343718802097101</v>
      </c>
      <c r="P280">
        <v>0</v>
      </c>
      <c r="Q280" s="9">
        <v>62.899997999999997</v>
      </c>
      <c r="R280" s="9">
        <v>0</v>
      </c>
      <c r="S280" s="9">
        <v>139234971.36161301</v>
      </c>
      <c r="T280" s="9">
        <v>-5.0390212758382102E-3</v>
      </c>
      <c r="U280" s="9">
        <v>0.97343718802097101</v>
      </c>
      <c r="V280" s="9">
        <v>0</v>
      </c>
      <c r="W280" s="9">
        <v>0.97343718802097101</v>
      </c>
      <c r="X280" s="9"/>
      <c r="Y280" s="9"/>
      <c r="Z280" s="9"/>
      <c r="AA280" s="9"/>
      <c r="AB280" s="9"/>
      <c r="AQ280" s="9">
        <f>K280-'Processed Potentiostat'!$J$3</f>
        <v>58.649997999999997</v>
      </c>
    </row>
    <row r="281" spans="1:43" x14ac:dyDescent="0.3">
      <c r="A281">
        <v>2</v>
      </c>
      <c r="B281">
        <v>0</v>
      </c>
      <c r="C281">
        <v>0</v>
      </c>
      <c r="D281">
        <v>1</v>
      </c>
      <c r="E281" s="9">
        <v>216.06699454168799</v>
      </c>
      <c r="F281" s="9">
        <v>-1.8409537</v>
      </c>
      <c r="G281" s="9">
        <v>-1.8411656999999999</v>
      </c>
      <c r="H281" s="9">
        <v>-6.3292774999999999</v>
      </c>
      <c r="I281" s="9">
        <v>-1.3830091</v>
      </c>
      <c r="J281" s="9">
        <v>39</v>
      </c>
      <c r="K281" s="9">
        <v>58.649997999999997</v>
      </c>
      <c r="L281" s="9">
        <v>1.1653248E-2</v>
      </c>
      <c r="M281" s="9">
        <v>290.89666999999997</v>
      </c>
      <c r="N281" s="9"/>
      <c r="O281" s="9">
        <v>-0.97831747144895098</v>
      </c>
      <c r="P281">
        <v>0</v>
      </c>
      <c r="Q281" s="9">
        <v>62.899997999999997</v>
      </c>
      <c r="R281" s="9">
        <v>0</v>
      </c>
      <c r="S281" s="9">
        <v>138368654.46066001</v>
      </c>
      <c r="T281" s="9">
        <v>-4.8802834279801904E-3</v>
      </c>
      <c r="U281" s="9">
        <v>0.97831747144895098</v>
      </c>
      <c r="V281" s="9">
        <v>0</v>
      </c>
      <c r="W281" s="9">
        <v>0.97831747144895098</v>
      </c>
      <c r="X281" s="9"/>
      <c r="Y281" s="9"/>
      <c r="Z281" s="9"/>
      <c r="AA281" s="9"/>
      <c r="AB281" s="9"/>
      <c r="AQ281" s="9">
        <f>K281-'Processed Potentiostat'!$J$3</f>
        <v>58.649997999999997</v>
      </c>
    </row>
    <row r="282" spans="1:43" x14ac:dyDescent="0.3">
      <c r="A282">
        <v>2</v>
      </c>
      <c r="B282">
        <v>0</v>
      </c>
      <c r="C282">
        <v>0</v>
      </c>
      <c r="D282">
        <v>1</v>
      </c>
      <c r="E282" s="9">
        <v>217.06699451642601</v>
      </c>
      <c r="F282" s="9">
        <v>-1.8409257999999999</v>
      </c>
      <c r="G282" s="9">
        <v>-1.8406225000000001</v>
      </c>
      <c r="H282" s="9">
        <v>-6.3494191000000004</v>
      </c>
      <c r="I282" s="9">
        <v>-1.3893332</v>
      </c>
      <c r="J282" s="9">
        <v>39</v>
      </c>
      <c r="K282" s="9">
        <v>58.649997999999997</v>
      </c>
      <c r="L282" s="9">
        <v>1.1686884E-2</v>
      </c>
      <c r="M282" s="9">
        <v>289.88834000000003</v>
      </c>
      <c r="N282" s="9"/>
      <c r="O282" s="9">
        <v>-0.98314304620366599</v>
      </c>
      <c r="P282">
        <v>0</v>
      </c>
      <c r="Q282" s="9">
        <v>62.899997999999997</v>
      </c>
      <c r="R282" s="9">
        <v>0</v>
      </c>
      <c r="S282" s="9">
        <v>140902871.41264999</v>
      </c>
      <c r="T282" s="9">
        <v>-4.8255747547149E-3</v>
      </c>
      <c r="U282" s="9">
        <v>0.98314304620366599</v>
      </c>
      <c r="V282" s="9">
        <v>0</v>
      </c>
      <c r="W282" s="9">
        <v>0.98314304620366599</v>
      </c>
      <c r="X282" s="9"/>
      <c r="Y282" s="9"/>
      <c r="Z282" s="9"/>
      <c r="AA282" s="9"/>
      <c r="AB282" s="9"/>
      <c r="AQ282" s="9">
        <f>K282-'Processed Potentiostat'!$J$3</f>
        <v>58.649997999999997</v>
      </c>
    </row>
    <row r="283" spans="1:43" x14ac:dyDescent="0.3">
      <c r="A283">
        <v>2</v>
      </c>
      <c r="B283">
        <v>0</v>
      </c>
      <c r="C283">
        <v>0</v>
      </c>
      <c r="D283">
        <v>1</v>
      </c>
      <c r="E283" s="9">
        <v>218.066994491164</v>
      </c>
      <c r="F283" s="9">
        <v>-1.8410251</v>
      </c>
      <c r="G283" s="9">
        <v>-1.841486</v>
      </c>
      <c r="H283" s="9">
        <v>-6.3630114000000004</v>
      </c>
      <c r="I283" s="9">
        <v>-1.3956820000000001</v>
      </c>
      <c r="J283" s="9">
        <v>39</v>
      </c>
      <c r="K283" s="9">
        <v>58.649997999999997</v>
      </c>
      <c r="L283" s="9">
        <v>1.1717396E-2</v>
      </c>
      <c r="M283" s="9">
        <v>289.40478999999999</v>
      </c>
      <c r="N283" s="9"/>
      <c r="O283" s="9">
        <v>-0.98792978952964094</v>
      </c>
      <c r="P283">
        <v>0</v>
      </c>
      <c r="Q283" s="9">
        <v>62.899997999999997</v>
      </c>
      <c r="R283" s="9">
        <v>0</v>
      </c>
      <c r="S283" s="9">
        <v>137572306.37261999</v>
      </c>
      <c r="T283" s="9">
        <v>-4.7867433259752802E-3</v>
      </c>
      <c r="U283" s="9">
        <v>0.98792978952964094</v>
      </c>
      <c r="V283" s="9">
        <v>0</v>
      </c>
      <c r="W283" s="9">
        <v>0.98792978952964094</v>
      </c>
      <c r="X283" s="9"/>
      <c r="Y283" s="9"/>
      <c r="Z283" s="9"/>
      <c r="AA283" s="9"/>
      <c r="AB283" s="9"/>
      <c r="AQ283" s="9">
        <f>K283-'Processed Potentiostat'!$J$3</f>
        <v>58.649997999999997</v>
      </c>
    </row>
    <row r="284" spans="1:43" x14ac:dyDescent="0.3">
      <c r="A284">
        <v>2</v>
      </c>
      <c r="B284">
        <v>0</v>
      </c>
      <c r="C284">
        <v>0</v>
      </c>
      <c r="D284">
        <v>1</v>
      </c>
      <c r="E284" s="9">
        <v>219.06699446590201</v>
      </c>
      <c r="F284" s="9">
        <v>-1.8409249999999999</v>
      </c>
      <c r="G284" s="9">
        <v>-1.8413307999999999</v>
      </c>
      <c r="H284" s="9">
        <v>-6.3263835999999998</v>
      </c>
      <c r="I284" s="9">
        <v>-1.4020283</v>
      </c>
      <c r="J284" s="9">
        <v>39</v>
      </c>
      <c r="K284" s="9">
        <v>58.649997999999997</v>
      </c>
      <c r="L284" s="9">
        <v>1.1648965000000001E-2</v>
      </c>
      <c r="M284" s="9">
        <v>291.05581999999998</v>
      </c>
      <c r="N284" s="9"/>
      <c r="O284" s="9">
        <v>-0.99265668586227596</v>
      </c>
      <c r="P284">
        <v>0</v>
      </c>
      <c r="Q284" s="9">
        <v>62.899997999999997</v>
      </c>
      <c r="R284" s="9">
        <v>0</v>
      </c>
      <c r="S284" s="9">
        <v>141095868.109761</v>
      </c>
      <c r="T284" s="9">
        <v>-4.7268963326347804E-3</v>
      </c>
      <c r="U284" s="9">
        <v>0.99265668586227596</v>
      </c>
      <c r="V284" s="9">
        <v>0</v>
      </c>
      <c r="W284" s="9">
        <v>0.99265668586227596</v>
      </c>
      <c r="X284" s="9"/>
      <c r="Y284" s="9"/>
      <c r="Z284" s="9"/>
      <c r="AA284" s="9"/>
      <c r="AB284" s="9"/>
      <c r="AQ284" s="9">
        <f>K284-'Processed Potentiostat'!$J$3</f>
        <v>58.649997999999997</v>
      </c>
    </row>
    <row r="285" spans="1:43" x14ac:dyDescent="0.3">
      <c r="A285">
        <v>2</v>
      </c>
      <c r="B285">
        <v>0</v>
      </c>
      <c r="C285">
        <v>0</v>
      </c>
      <c r="D285">
        <v>1</v>
      </c>
      <c r="E285" s="9">
        <v>220.06699444064</v>
      </c>
      <c r="F285" s="9">
        <v>-1.8409146999999999</v>
      </c>
      <c r="G285" s="9">
        <v>-1.8411679000000001</v>
      </c>
      <c r="H285" s="9">
        <v>-6.3011026000000001</v>
      </c>
      <c r="I285" s="9">
        <v>-1.408366</v>
      </c>
      <c r="J285" s="9">
        <v>39</v>
      </c>
      <c r="K285" s="9">
        <v>58.649997999999997</v>
      </c>
      <c r="L285" s="9">
        <v>1.1601388000000001E-2</v>
      </c>
      <c r="M285" s="9">
        <v>292.19772</v>
      </c>
      <c r="N285" s="9"/>
      <c r="O285" s="9">
        <v>-0.99732642876021005</v>
      </c>
      <c r="P285">
        <v>0</v>
      </c>
      <c r="Q285" s="9">
        <v>62.899997999999997</v>
      </c>
      <c r="R285" s="9">
        <v>0</v>
      </c>
      <c r="S285" s="9">
        <v>143189088.33869901</v>
      </c>
      <c r="T285" s="9">
        <v>-4.6697428979344197E-3</v>
      </c>
      <c r="U285" s="9">
        <v>0.99732642876021005</v>
      </c>
      <c r="V285" s="9">
        <v>0</v>
      </c>
      <c r="W285" s="9">
        <v>0.99732642876021005</v>
      </c>
      <c r="X285" s="9"/>
      <c r="Y285" s="9"/>
      <c r="Z285" s="9"/>
      <c r="AA285" s="9"/>
      <c r="AB285" s="9"/>
      <c r="AQ285" s="9">
        <f>K285-'Processed Potentiostat'!$J$3</f>
        <v>58.649997999999997</v>
      </c>
    </row>
    <row r="286" spans="1:43" x14ac:dyDescent="0.3">
      <c r="A286">
        <v>2</v>
      </c>
      <c r="B286">
        <v>0</v>
      </c>
      <c r="C286">
        <v>0</v>
      </c>
      <c r="D286">
        <v>1</v>
      </c>
      <c r="E286" s="9">
        <v>221.066994415377</v>
      </c>
      <c r="F286" s="9">
        <v>-1.8411036999999999</v>
      </c>
      <c r="G286" s="9">
        <v>-1.8414033999999999</v>
      </c>
      <c r="H286" s="9">
        <v>-6.4123564000000002</v>
      </c>
      <c r="I286" s="9">
        <v>-1.4147232999999999</v>
      </c>
      <c r="J286" s="9">
        <v>39</v>
      </c>
      <c r="K286" s="9">
        <v>58.649997999999997</v>
      </c>
      <c r="L286" s="9">
        <v>1.1807734E-2</v>
      </c>
      <c r="M286" s="9">
        <v>287.16485999999998</v>
      </c>
      <c r="N286" s="9"/>
      <c r="O286" s="9">
        <v>-1.0019278774042599</v>
      </c>
      <c r="P286">
        <v>0</v>
      </c>
      <c r="Q286" s="9">
        <v>62.899997999999997</v>
      </c>
      <c r="R286" s="9">
        <v>0</v>
      </c>
      <c r="S286" s="9">
        <v>142587493.68824399</v>
      </c>
      <c r="T286" s="9">
        <v>-4.6014486440552E-3</v>
      </c>
      <c r="U286" s="9">
        <v>1.0019278774042599</v>
      </c>
      <c r="V286" s="9">
        <v>0</v>
      </c>
      <c r="W286" s="9">
        <v>1.0019278774042599</v>
      </c>
      <c r="X286" s="9"/>
      <c r="Y286" s="9"/>
      <c r="Z286" s="9"/>
      <c r="AA286" s="9"/>
      <c r="AB286" s="9"/>
      <c r="AQ286" s="9">
        <f>K286-'Processed Potentiostat'!$J$3</f>
        <v>58.649997999999997</v>
      </c>
    </row>
    <row r="287" spans="1:43" x14ac:dyDescent="0.3">
      <c r="A287">
        <v>2</v>
      </c>
      <c r="B287">
        <v>0</v>
      </c>
      <c r="C287">
        <v>0</v>
      </c>
      <c r="D287">
        <v>1</v>
      </c>
      <c r="E287" s="9">
        <v>222.06699439011501</v>
      </c>
      <c r="F287" s="9">
        <v>-1.8409346</v>
      </c>
      <c r="G287" s="9">
        <v>-1.8412324</v>
      </c>
      <c r="H287" s="9">
        <v>-6.4200467999999997</v>
      </c>
      <c r="I287" s="9">
        <v>-1.4211198</v>
      </c>
      <c r="J287" s="9">
        <v>39</v>
      </c>
      <c r="K287" s="9">
        <v>58.649997999999997</v>
      </c>
      <c r="L287" s="9">
        <v>1.1820799E-2</v>
      </c>
      <c r="M287" s="9">
        <v>286.79424999999998</v>
      </c>
      <c r="N287" s="9"/>
      <c r="O287" s="9">
        <v>-1.0064945142394699</v>
      </c>
      <c r="P287">
        <v>0</v>
      </c>
      <c r="Q287" s="9">
        <v>62.899997999999997</v>
      </c>
      <c r="R287" s="9">
        <v>0</v>
      </c>
      <c r="S287" s="9">
        <v>138913542.420131</v>
      </c>
      <c r="T287" s="9">
        <v>-4.5666368352041903E-3</v>
      </c>
      <c r="U287" s="9">
        <v>1.0064945142394699</v>
      </c>
      <c r="V287" s="9">
        <v>0</v>
      </c>
      <c r="W287" s="9">
        <v>1.0064945142394699</v>
      </c>
      <c r="X287" s="9"/>
      <c r="Y287" s="9"/>
      <c r="Z287" s="9"/>
      <c r="AA287" s="9"/>
      <c r="AB287" s="9"/>
      <c r="AQ287" s="9">
        <f>K287-'Processed Potentiostat'!$J$3</f>
        <v>58.649997999999997</v>
      </c>
    </row>
    <row r="288" spans="1:43" x14ac:dyDescent="0.3">
      <c r="A288">
        <v>2</v>
      </c>
      <c r="B288">
        <v>0</v>
      </c>
      <c r="C288">
        <v>0</v>
      </c>
      <c r="D288">
        <v>1</v>
      </c>
      <c r="E288" s="9">
        <v>223.066994364853</v>
      </c>
      <c r="F288" s="9">
        <v>-1.8409336999999999</v>
      </c>
      <c r="G288" s="9">
        <v>-1.8413174999999999</v>
      </c>
      <c r="H288" s="9">
        <v>-6.3642672999999998</v>
      </c>
      <c r="I288" s="9">
        <v>-1.4275163</v>
      </c>
      <c r="J288" s="9">
        <v>39</v>
      </c>
      <c r="K288" s="9">
        <v>58.649997999999997</v>
      </c>
      <c r="L288" s="9">
        <v>1.1718637E-2</v>
      </c>
      <c r="M288" s="9">
        <v>289.32119999999998</v>
      </c>
      <c r="N288" s="9"/>
      <c r="O288" s="9">
        <v>-1.0109934411400601</v>
      </c>
      <c r="P288">
        <v>0</v>
      </c>
      <c r="Q288" s="9">
        <v>62.899997999999997</v>
      </c>
      <c r="R288" s="9">
        <v>0</v>
      </c>
      <c r="S288" s="9">
        <v>144792656.76686999</v>
      </c>
      <c r="T288" s="9">
        <v>-4.4989269005988302E-3</v>
      </c>
      <c r="U288" s="9">
        <v>1.0109934411400601</v>
      </c>
      <c r="V288" s="9">
        <v>0</v>
      </c>
      <c r="W288" s="9">
        <v>1.0109934411400601</v>
      </c>
      <c r="X288" s="9"/>
      <c r="Y288" s="9"/>
      <c r="Z288" s="9"/>
      <c r="AA288" s="9"/>
      <c r="AB288" s="9"/>
      <c r="AQ288" s="9">
        <f>K288-'Processed Potentiostat'!$J$3</f>
        <v>58.649997999999997</v>
      </c>
    </row>
    <row r="289" spans="1:43" x14ac:dyDescent="0.3">
      <c r="A289">
        <v>2</v>
      </c>
      <c r="B289">
        <v>0</v>
      </c>
      <c r="C289">
        <v>0</v>
      </c>
      <c r="D289">
        <v>1</v>
      </c>
      <c r="E289" s="9">
        <v>224.06699433959099</v>
      </c>
      <c r="F289" s="9">
        <v>-1.8409567</v>
      </c>
      <c r="G289" s="9">
        <v>-1.8401713</v>
      </c>
      <c r="H289" s="9">
        <v>-6.4134983999999999</v>
      </c>
      <c r="I289" s="9">
        <v>-1.4339352999999999</v>
      </c>
      <c r="J289" s="9">
        <v>39</v>
      </c>
      <c r="K289" s="9">
        <v>58.649997999999997</v>
      </c>
      <c r="L289" s="9">
        <v>1.1801936000000001E-2</v>
      </c>
      <c r="M289" s="9">
        <v>286.92162999999999</v>
      </c>
      <c r="N289" s="9"/>
      <c r="O289" s="9">
        <v>-1.0154474663626301</v>
      </c>
      <c r="P289">
        <v>0</v>
      </c>
      <c r="Q289" s="9">
        <v>62.899997999999997</v>
      </c>
      <c r="R289" s="9">
        <v>0</v>
      </c>
      <c r="S289" s="9">
        <v>147455745.53131101</v>
      </c>
      <c r="T289" s="9">
        <v>-4.45402522256643E-3</v>
      </c>
      <c r="U289" s="9">
        <v>1.0154474663626301</v>
      </c>
      <c r="V289" s="9">
        <v>0</v>
      </c>
      <c r="W289" s="9">
        <v>1.0154474663626301</v>
      </c>
      <c r="X289" s="9"/>
      <c r="Y289" s="9"/>
      <c r="Z289" s="9"/>
      <c r="AA289" s="9"/>
      <c r="AB289" s="9"/>
      <c r="AQ289" s="9">
        <f>K289-'Processed Potentiostat'!$J$3</f>
        <v>58.649997999999997</v>
      </c>
    </row>
    <row r="290" spans="1:43" x14ac:dyDescent="0.3">
      <c r="A290">
        <v>2</v>
      </c>
      <c r="B290">
        <v>0</v>
      </c>
      <c r="C290">
        <v>0</v>
      </c>
      <c r="D290">
        <v>1</v>
      </c>
      <c r="E290" s="9">
        <v>225.06699431432901</v>
      </c>
      <c r="F290" s="9">
        <v>-1.8409203000000001</v>
      </c>
      <c r="G290" s="9">
        <v>-1.8404566</v>
      </c>
      <c r="H290" s="9">
        <v>-7.6870446000000001</v>
      </c>
      <c r="I290" s="9">
        <v>-1.4410472999999999</v>
      </c>
      <c r="J290" s="9">
        <v>39</v>
      </c>
      <c r="K290" s="9">
        <v>58.649997999999997</v>
      </c>
      <c r="L290" s="9">
        <v>1.4147672E-2</v>
      </c>
      <c r="M290" s="9">
        <v>239.42317</v>
      </c>
      <c r="N290" s="9"/>
      <c r="O290" s="9">
        <v>-1.01985398343028</v>
      </c>
      <c r="P290">
        <v>0</v>
      </c>
      <c r="Q290" s="9">
        <v>62.899997999999997</v>
      </c>
      <c r="R290" s="9">
        <v>0</v>
      </c>
      <c r="S290" s="9">
        <v>142249396.211954</v>
      </c>
      <c r="T290" s="9">
        <v>-4.4065170676441598E-3</v>
      </c>
      <c r="U290" s="9">
        <v>1.01985398343028</v>
      </c>
      <c r="V290" s="9">
        <v>0</v>
      </c>
      <c r="W290" s="9">
        <v>1.01985398343028</v>
      </c>
      <c r="X290" s="9"/>
      <c r="Y290" s="9"/>
      <c r="Z290" s="9"/>
      <c r="AA290" s="9"/>
      <c r="AB290" s="9"/>
      <c r="AQ290" s="9">
        <f>K290-'Processed Potentiostat'!$J$3</f>
        <v>58.649997999999997</v>
      </c>
    </row>
    <row r="291" spans="1:43" x14ac:dyDescent="0.3">
      <c r="A291">
        <v>2</v>
      </c>
      <c r="B291">
        <v>0</v>
      </c>
      <c r="C291">
        <v>0</v>
      </c>
      <c r="D291">
        <v>1</v>
      </c>
      <c r="E291" s="9">
        <v>226.066994289067</v>
      </c>
      <c r="F291" s="9">
        <v>-1.8411032000000001</v>
      </c>
      <c r="G291" s="9">
        <v>-1.8408412000000001</v>
      </c>
      <c r="H291" s="9">
        <v>-7.6022534000000004</v>
      </c>
      <c r="I291" s="9">
        <v>-1.4486698</v>
      </c>
      <c r="J291" s="9">
        <v>39</v>
      </c>
      <c r="K291" s="9">
        <v>58.649997999999997</v>
      </c>
      <c r="L291" s="9">
        <v>1.3994540999999999E-2</v>
      </c>
      <c r="M291" s="9">
        <v>242.14415</v>
      </c>
      <c r="N291" s="9"/>
      <c r="O291" s="9">
        <v>-1.02421517679394</v>
      </c>
      <c r="P291">
        <v>0</v>
      </c>
      <c r="Q291" s="9">
        <v>62.899997999999997</v>
      </c>
      <c r="R291" s="9">
        <v>0</v>
      </c>
      <c r="S291" s="9">
        <v>140711067.77907801</v>
      </c>
      <c r="T291" s="9">
        <v>-4.3611933636666898E-3</v>
      </c>
      <c r="U291" s="9">
        <v>1.02421517679394</v>
      </c>
      <c r="V291" s="9">
        <v>0</v>
      </c>
      <c r="W291" s="9">
        <v>1.02421517679394</v>
      </c>
      <c r="X291" s="9"/>
      <c r="Y291" s="9"/>
      <c r="Z291" s="9"/>
      <c r="AA291" s="9"/>
      <c r="AB291" s="9"/>
      <c r="AQ291" s="9">
        <f>K291-'Processed Potentiostat'!$J$3</f>
        <v>58.649997999999997</v>
      </c>
    </row>
    <row r="292" spans="1:43" x14ac:dyDescent="0.3">
      <c r="A292">
        <v>2</v>
      </c>
      <c r="B292">
        <v>0</v>
      </c>
      <c r="C292">
        <v>0</v>
      </c>
      <c r="D292">
        <v>1</v>
      </c>
      <c r="E292" s="9">
        <v>227.06699426380499</v>
      </c>
      <c r="F292" s="9">
        <v>-1.8410937000000001</v>
      </c>
      <c r="G292" s="9">
        <v>-1.8411373</v>
      </c>
      <c r="H292" s="9">
        <v>-7.4723820999999999</v>
      </c>
      <c r="I292" s="9">
        <v>-1.4562185999999999</v>
      </c>
      <c r="J292" s="9">
        <v>39</v>
      </c>
      <c r="K292" s="9">
        <v>58.649997999999997</v>
      </c>
      <c r="L292" s="9">
        <v>1.3757681000000001E-2</v>
      </c>
      <c r="M292" s="9">
        <v>246.39229</v>
      </c>
      <c r="N292" s="9"/>
      <c r="O292" s="9">
        <v>-1.0285321379291701</v>
      </c>
      <c r="P292">
        <v>0</v>
      </c>
      <c r="Q292" s="9">
        <v>62.899997999999997</v>
      </c>
      <c r="R292" s="9">
        <v>0</v>
      </c>
      <c r="S292" s="9">
        <v>148134198.05399299</v>
      </c>
      <c r="T292" s="9">
        <v>-4.3169611352282802E-3</v>
      </c>
      <c r="U292" s="9">
        <v>1.0285321379291701</v>
      </c>
      <c r="V292" s="9">
        <v>0</v>
      </c>
      <c r="W292" s="9">
        <v>1.0285321379291701</v>
      </c>
      <c r="X292" s="9"/>
      <c r="Y292" s="9"/>
      <c r="Z292" s="9"/>
      <c r="AA292" s="9"/>
      <c r="AB292" s="9"/>
      <c r="AQ292" s="9">
        <f>K292-'Processed Potentiostat'!$J$3</f>
        <v>58.649997999999997</v>
      </c>
    </row>
    <row r="293" spans="1:43" x14ac:dyDescent="0.3">
      <c r="A293">
        <v>2</v>
      </c>
      <c r="B293">
        <v>0</v>
      </c>
      <c r="C293">
        <v>0</v>
      </c>
      <c r="D293">
        <v>1</v>
      </c>
      <c r="E293" s="9">
        <v>228.066994238543</v>
      </c>
      <c r="F293" s="9">
        <v>-1.8410549</v>
      </c>
      <c r="G293" s="9">
        <v>-1.8403624999999999</v>
      </c>
      <c r="H293" s="9">
        <v>-7.5818833999999997</v>
      </c>
      <c r="I293" s="9">
        <v>-1.4637311</v>
      </c>
      <c r="J293" s="9">
        <v>39</v>
      </c>
      <c r="K293" s="9">
        <v>58.649997999999997</v>
      </c>
      <c r="L293" s="9">
        <v>1.3953415E-2</v>
      </c>
      <c r="M293" s="9">
        <v>242.73158000000001</v>
      </c>
      <c r="N293" s="9"/>
      <c r="O293" s="9">
        <v>-1.03282087948756</v>
      </c>
      <c r="P293">
        <v>0</v>
      </c>
      <c r="Q293" s="9">
        <v>62.899997999999997</v>
      </c>
      <c r="R293" s="9">
        <v>0</v>
      </c>
      <c r="S293" s="9">
        <v>147388909.12895501</v>
      </c>
      <c r="T293" s="9">
        <v>-4.2887415583929799E-3</v>
      </c>
      <c r="U293" s="9">
        <v>1.03282087948756</v>
      </c>
      <c r="V293" s="9">
        <v>0</v>
      </c>
      <c r="W293" s="9">
        <v>1.03282087948756</v>
      </c>
      <c r="X293" s="9"/>
      <c r="Y293" s="9"/>
      <c r="Z293" s="9"/>
      <c r="AA293" s="9"/>
      <c r="AB293" s="9"/>
      <c r="AQ293" s="9">
        <f>K293-'Processed Potentiostat'!$J$3</f>
        <v>58.649997999999997</v>
      </c>
    </row>
    <row r="294" spans="1:43" x14ac:dyDescent="0.3">
      <c r="A294">
        <v>2</v>
      </c>
      <c r="B294">
        <v>0</v>
      </c>
      <c r="C294">
        <v>0</v>
      </c>
      <c r="D294">
        <v>1</v>
      </c>
      <c r="E294" s="9">
        <v>229.06699421328</v>
      </c>
      <c r="F294" s="9">
        <v>-1.8408618999999999</v>
      </c>
      <c r="G294" s="9">
        <v>-1.8403083</v>
      </c>
      <c r="H294" s="9">
        <v>-7.4375819999999999</v>
      </c>
      <c r="I294" s="9">
        <v>-1.4712087</v>
      </c>
      <c r="J294" s="9">
        <v>39</v>
      </c>
      <c r="K294" s="9">
        <v>58.649997999999997</v>
      </c>
      <c r="L294" s="9">
        <v>1.3687444E-2</v>
      </c>
      <c r="M294" s="9">
        <v>247.43369000000001</v>
      </c>
      <c r="N294" s="9"/>
      <c r="O294" s="9">
        <v>-1.03707115521171</v>
      </c>
      <c r="P294">
        <v>0</v>
      </c>
      <c r="Q294" s="9">
        <v>62.899997999999997</v>
      </c>
      <c r="R294" s="9">
        <v>0</v>
      </c>
      <c r="S294" s="9">
        <v>144639493.28050601</v>
      </c>
      <c r="T294" s="9">
        <v>-4.2502757241460404E-3</v>
      </c>
      <c r="U294" s="9">
        <v>1.03707115521171</v>
      </c>
      <c r="V294" s="9">
        <v>0</v>
      </c>
      <c r="W294" s="9">
        <v>1.03707115521171</v>
      </c>
      <c r="X294" s="9"/>
      <c r="Y294" s="9"/>
      <c r="Z294" s="9"/>
      <c r="AA294" s="9"/>
      <c r="AB294" s="9"/>
      <c r="AQ294" s="9">
        <f>K294-'Processed Potentiostat'!$J$3</f>
        <v>58.649997999999997</v>
      </c>
    </row>
    <row r="295" spans="1:43" x14ac:dyDescent="0.3">
      <c r="A295">
        <v>2</v>
      </c>
      <c r="B295">
        <v>0</v>
      </c>
      <c r="C295">
        <v>0</v>
      </c>
      <c r="D295">
        <v>1</v>
      </c>
      <c r="E295" s="9">
        <v>230.06699418801799</v>
      </c>
      <c r="F295" s="9">
        <v>-1.8410827000000001</v>
      </c>
      <c r="G295" s="9">
        <v>-1.8412458</v>
      </c>
      <c r="H295" s="9">
        <v>-7.3505440000000002</v>
      </c>
      <c r="I295" s="9">
        <v>-1.4786041999999999</v>
      </c>
      <c r="J295" s="9">
        <v>39</v>
      </c>
      <c r="K295" s="9">
        <v>58.649997999999997</v>
      </c>
      <c r="L295" s="9">
        <v>1.3534157999999999E-2</v>
      </c>
      <c r="M295" s="9">
        <v>250.49109000000001</v>
      </c>
      <c r="N295" s="9"/>
      <c r="O295" s="9">
        <v>-1.0411794674297401</v>
      </c>
      <c r="P295">
        <v>0</v>
      </c>
      <c r="Q295" s="9">
        <v>62.899997999999997</v>
      </c>
      <c r="R295" s="9">
        <v>0</v>
      </c>
      <c r="S295" s="9">
        <v>152343923.58085901</v>
      </c>
      <c r="T295" s="9">
        <v>-4.1083122180303102E-3</v>
      </c>
      <c r="U295" s="9">
        <v>1.0411794674297401</v>
      </c>
      <c r="V295" s="9">
        <v>0</v>
      </c>
      <c r="W295" s="9">
        <v>1.0411794674297401</v>
      </c>
      <c r="X295" s="9"/>
      <c r="Y295" s="9"/>
      <c r="Z295" s="9"/>
      <c r="AA295" s="9"/>
      <c r="AB295" s="9"/>
      <c r="AQ295" s="9">
        <f>K295-'Processed Potentiostat'!$J$3</f>
        <v>58.649997999999997</v>
      </c>
    </row>
    <row r="296" spans="1:43" x14ac:dyDescent="0.3">
      <c r="A296">
        <v>2</v>
      </c>
      <c r="B296">
        <v>0</v>
      </c>
      <c r="C296">
        <v>0</v>
      </c>
      <c r="D296">
        <v>1</v>
      </c>
      <c r="E296" s="9">
        <v>231.066994162756</v>
      </c>
      <c r="F296" s="9">
        <v>-1.841089</v>
      </c>
      <c r="G296" s="9">
        <v>-1.8408647</v>
      </c>
      <c r="H296" s="9">
        <v>-7.3877424999999999</v>
      </c>
      <c r="I296" s="9">
        <v>-1.4859738</v>
      </c>
      <c r="J296" s="9">
        <v>39</v>
      </c>
      <c r="K296" s="9">
        <v>58.649997999999997</v>
      </c>
      <c r="L296" s="9">
        <v>1.3599834E-2</v>
      </c>
      <c r="M296" s="9">
        <v>249.17823999999999</v>
      </c>
      <c r="N296" s="9"/>
      <c r="O296" s="9">
        <v>-1.0452081808612601</v>
      </c>
      <c r="P296">
        <v>0</v>
      </c>
      <c r="Q296" s="9">
        <v>62.899997999999997</v>
      </c>
      <c r="R296" s="9">
        <v>0</v>
      </c>
      <c r="S296" s="9">
        <v>144939640.213512</v>
      </c>
      <c r="T296" s="9">
        <v>-4.0287134315173303E-3</v>
      </c>
      <c r="U296" s="9">
        <v>1.0452081808612601</v>
      </c>
      <c r="V296" s="9">
        <v>0</v>
      </c>
      <c r="W296" s="9">
        <v>1.0452081808612601</v>
      </c>
      <c r="X296" s="9"/>
      <c r="Y296" s="9"/>
      <c r="Z296" s="9"/>
      <c r="AA296" s="9"/>
      <c r="AB296" s="9"/>
      <c r="AQ296" s="9">
        <f>K296-'Processed Potentiostat'!$J$3</f>
        <v>58.649997999999997</v>
      </c>
    </row>
    <row r="297" spans="1:43" x14ac:dyDescent="0.3">
      <c r="A297">
        <v>2</v>
      </c>
      <c r="B297">
        <v>0</v>
      </c>
      <c r="C297">
        <v>0</v>
      </c>
      <c r="D297">
        <v>1</v>
      </c>
      <c r="E297" s="9">
        <v>232.06699413749399</v>
      </c>
      <c r="F297" s="9">
        <v>-1.8410006000000001</v>
      </c>
      <c r="G297" s="9">
        <v>-1.8402765000000001</v>
      </c>
      <c r="H297" s="9">
        <v>-7.3141451000000002</v>
      </c>
      <c r="I297" s="9">
        <v>-1.4933206000000001</v>
      </c>
      <c r="J297" s="9">
        <v>39</v>
      </c>
      <c r="K297" s="9">
        <v>58.649997999999997</v>
      </c>
      <c r="L297" s="9">
        <v>1.3460049E-2</v>
      </c>
      <c r="M297" s="9">
        <v>251.60513</v>
      </c>
      <c r="N297" s="9"/>
      <c r="O297" s="9">
        <v>-1.04930698614411</v>
      </c>
      <c r="P297">
        <v>0</v>
      </c>
      <c r="Q297" s="9">
        <v>62.899997999999997</v>
      </c>
      <c r="R297" s="9">
        <v>0</v>
      </c>
      <c r="S297" s="9">
        <v>151169550.099599</v>
      </c>
      <c r="T297" s="9">
        <v>-4.0988052828576597E-3</v>
      </c>
      <c r="U297" s="9">
        <v>1.04930698614411</v>
      </c>
      <c r="V297" s="9">
        <v>0</v>
      </c>
      <c r="W297" s="9">
        <v>1.04930698614411</v>
      </c>
      <c r="X297" s="9"/>
      <c r="Y297" s="9"/>
      <c r="Z297" s="9"/>
      <c r="AA297" s="9"/>
      <c r="AB297" s="9"/>
      <c r="AQ297" s="9">
        <f>K297-'Processed Potentiostat'!$J$3</f>
        <v>58.649997999999997</v>
      </c>
    </row>
    <row r="298" spans="1:43" x14ac:dyDescent="0.3">
      <c r="A298">
        <v>2</v>
      </c>
      <c r="B298">
        <v>0</v>
      </c>
      <c r="C298">
        <v>0</v>
      </c>
      <c r="D298">
        <v>1</v>
      </c>
      <c r="E298" s="9">
        <v>233.06699411223201</v>
      </c>
      <c r="F298" s="9">
        <v>-1.8408758999999999</v>
      </c>
      <c r="G298" s="9">
        <v>-1.8410534999999999</v>
      </c>
      <c r="H298" s="9">
        <v>-7.2322468999999998</v>
      </c>
      <c r="I298" s="9">
        <v>-1.5006162999999999</v>
      </c>
      <c r="J298" s="9">
        <v>39</v>
      </c>
      <c r="K298" s="9">
        <v>58.649997999999997</v>
      </c>
      <c r="L298" s="9">
        <v>1.3314952999999999E-2</v>
      </c>
      <c r="M298" s="9">
        <v>254.56174999999999</v>
      </c>
      <c r="N298" s="9"/>
      <c r="O298" s="9">
        <v>-1.04951272398662</v>
      </c>
      <c r="P298">
        <v>0</v>
      </c>
      <c r="Q298" s="9">
        <v>62.899997999999997</v>
      </c>
      <c r="R298" s="9">
        <v>0</v>
      </c>
      <c r="S298" s="9">
        <v>151219389.177634</v>
      </c>
      <c r="T298" s="9">
        <v>-2.0573784250688099E-4</v>
      </c>
      <c r="U298" s="9">
        <v>1.04951272398662</v>
      </c>
      <c r="V298" s="9">
        <v>0</v>
      </c>
      <c r="W298" s="9">
        <v>1.04951272398662</v>
      </c>
      <c r="X298" s="9"/>
      <c r="Y298" s="9"/>
      <c r="Z298" s="9"/>
      <c r="AA298" s="9"/>
      <c r="AB298" s="9"/>
      <c r="AQ298" s="9">
        <f>K298-'Processed Potentiostat'!$J$3</f>
        <v>58.649997999999997</v>
      </c>
    </row>
    <row r="299" spans="1:43" x14ac:dyDescent="0.3">
      <c r="A299">
        <v>2</v>
      </c>
      <c r="B299">
        <v>0</v>
      </c>
      <c r="C299">
        <v>0</v>
      </c>
      <c r="D299">
        <v>1</v>
      </c>
      <c r="E299" s="9">
        <v>234.06699408697</v>
      </c>
      <c r="F299" s="9">
        <v>-1.8411055000000001</v>
      </c>
      <c r="G299" s="9">
        <v>-1.8407593</v>
      </c>
      <c r="H299" s="9">
        <v>-7.3248056999999998</v>
      </c>
      <c r="I299" s="9">
        <v>-1.5078517</v>
      </c>
      <c r="J299" s="9">
        <v>39</v>
      </c>
      <c r="K299" s="9">
        <v>58.649997999999997</v>
      </c>
      <c r="L299" s="9">
        <v>1.3483204E-2</v>
      </c>
      <c r="M299" s="9">
        <v>251.30485999999999</v>
      </c>
      <c r="N299" s="9"/>
      <c r="O299" s="9">
        <v>-1.0556779321431</v>
      </c>
      <c r="P299">
        <v>0</v>
      </c>
      <c r="Q299" s="9">
        <v>62.899997999999997</v>
      </c>
      <c r="R299" s="9">
        <v>0</v>
      </c>
      <c r="S299" s="9">
        <v>147496824.08959201</v>
      </c>
      <c r="T299" s="9">
        <v>-6.1652081564795803E-3</v>
      </c>
      <c r="U299" s="9">
        <v>1.0556779321431</v>
      </c>
      <c r="V299" s="9">
        <v>0</v>
      </c>
      <c r="W299" s="9">
        <v>1.0556779321431</v>
      </c>
      <c r="X299" s="9"/>
      <c r="Y299" s="9"/>
      <c r="Z299" s="9"/>
      <c r="AA299" s="9"/>
      <c r="AB299" s="9"/>
      <c r="AQ299" s="9">
        <f>K299-'Processed Potentiostat'!$J$3</f>
        <v>58.649997999999997</v>
      </c>
    </row>
    <row r="300" spans="1:43" x14ac:dyDescent="0.3">
      <c r="A300">
        <v>2</v>
      </c>
      <c r="B300">
        <v>0</v>
      </c>
      <c r="C300">
        <v>0</v>
      </c>
      <c r="D300">
        <v>1</v>
      </c>
      <c r="E300" s="9">
        <v>235.06699406170799</v>
      </c>
      <c r="F300" s="9">
        <v>-1.8409660000000001</v>
      </c>
      <c r="G300" s="9">
        <v>-1.840363</v>
      </c>
      <c r="H300" s="9">
        <v>-7.2572627000000001</v>
      </c>
      <c r="I300" s="9">
        <v>-1.5150608000000001</v>
      </c>
      <c r="J300" s="9">
        <v>39</v>
      </c>
      <c r="K300" s="9">
        <v>58.649997999999997</v>
      </c>
      <c r="L300" s="9">
        <v>1.3355997999999999E-2</v>
      </c>
      <c r="M300" s="9">
        <v>253.58913999999999</v>
      </c>
      <c r="N300" s="9"/>
      <c r="O300" s="9">
        <v>-1.06166663899368</v>
      </c>
      <c r="P300">
        <v>0</v>
      </c>
      <c r="Q300" s="9">
        <v>62.899997999999997</v>
      </c>
      <c r="R300" s="9">
        <v>0</v>
      </c>
      <c r="S300" s="9">
        <v>152955264.680953</v>
      </c>
      <c r="T300" s="9">
        <v>-5.9887068505817204E-3</v>
      </c>
      <c r="U300" s="9">
        <v>1.06166663899368</v>
      </c>
      <c r="V300" s="9">
        <v>0</v>
      </c>
      <c r="W300" s="9">
        <v>1.06166663899368</v>
      </c>
      <c r="X300" s="9"/>
      <c r="Y300" s="9"/>
      <c r="Z300" s="9"/>
      <c r="AA300" s="9"/>
      <c r="AB300" s="9"/>
      <c r="AQ300" s="9">
        <f>K300-'Processed Potentiostat'!$J$3</f>
        <v>58.649997999999997</v>
      </c>
    </row>
    <row r="301" spans="1:43" x14ac:dyDescent="0.3">
      <c r="A301">
        <v>2</v>
      </c>
      <c r="B301">
        <v>0</v>
      </c>
      <c r="C301">
        <v>0</v>
      </c>
      <c r="D301">
        <v>1</v>
      </c>
      <c r="E301" s="9">
        <v>236.066994036446</v>
      </c>
      <c r="F301" s="9">
        <v>-1.8408872000000001</v>
      </c>
      <c r="G301" s="9">
        <v>-1.8409678</v>
      </c>
      <c r="H301" s="9">
        <v>-7.1165018</v>
      </c>
      <c r="I301" s="9">
        <v>-1.5222518</v>
      </c>
      <c r="J301" s="9">
        <v>39</v>
      </c>
      <c r="K301" s="9">
        <v>58.649997999999997</v>
      </c>
      <c r="L301" s="9">
        <v>1.3101251E-2</v>
      </c>
      <c r="M301" s="9">
        <v>258.69</v>
      </c>
      <c r="N301" s="9"/>
      <c r="O301" s="9">
        <v>-1.0674744789289901</v>
      </c>
      <c r="P301">
        <v>0</v>
      </c>
      <c r="Q301" s="9">
        <v>62.899997999999997</v>
      </c>
      <c r="R301" s="9">
        <v>0</v>
      </c>
      <c r="S301" s="9">
        <v>147412692.49764401</v>
      </c>
      <c r="T301" s="9">
        <v>-5.8078399353027601E-3</v>
      </c>
      <c r="U301" s="9">
        <v>1.0674744789289901</v>
      </c>
      <c r="V301" s="9">
        <v>0</v>
      </c>
      <c r="W301" s="9">
        <v>1.0674744789289901</v>
      </c>
      <c r="X301" s="9"/>
      <c r="Y301" s="9"/>
      <c r="Z301" s="9"/>
      <c r="AA301" s="9"/>
      <c r="AB301" s="9"/>
      <c r="AQ301" s="9">
        <f>K301-'Processed Potentiostat'!$J$3</f>
        <v>58.649997999999997</v>
      </c>
    </row>
    <row r="302" spans="1:43" x14ac:dyDescent="0.3">
      <c r="A302">
        <v>2</v>
      </c>
      <c r="B302">
        <v>0</v>
      </c>
      <c r="C302">
        <v>0</v>
      </c>
      <c r="D302">
        <v>1</v>
      </c>
      <c r="E302" s="9">
        <v>237.066994011183</v>
      </c>
      <c r="F302" s="9">
        <v>-1.8410299999999999</v>
      </c>
      <c r="G302" s="9">
        <v>-1.8408662</v>
      </c>
      <c r="H302" s="9">
        <v>-7.1202331000000001</v>
      </c>
      <c r="I302" s="9">
        <v>-1.5293937</v>
      </c>
      <c r="J302" s="9">
        <v>39</v>
      </c>
      <c r="K302" s="9">
        <v>58.649997999999997</v>
      </c>
      <c r="L302" s="9">
        <v>1.3107397E-2</v>
      </c>
      <c r="M302" s="9">
        <v>258.54016000000001</v>
      </c>
      <c r="N302" s="9"/>
      <c r="O302" s="9">
        <v>-1.07316261242474</v>
      </c>
      <c r="P302">
        <v>0</v>
      </c>
      <c r="Q302" s="9">
        <v>62.899997999999997</v>
      </c>
      <c r="R302" s="9">
        <v>0</v>
      </c>
      <c r="S302" s="9">
        <v>152356090.13559699</v>
      </c>
      <c r="T302" s="9">
        <v>-5.6881334957545803E-3</v>
      </c>
      <c r="U302" s="9">
        <v>1.07316261242474</v>
      </c>
      <c r="V302" s="9">
        <v>0</v>
      </c>
      <c r="W302" s="9">
        <v>1.07316261242474</v>
      </c>
      <c r="X302" s="9"/>
      <c r="Y302" s="9"/>
      <c r="Z302" s="9"/>
      <c r="AA302" s="9"/>
      <c r="AB302" s="9"/>
      <c r="AQ302" s="9">
        <f>K302-'Processed Potentiostat'!$J$3</f>
        <v>58.649997999999997</v>
      </c>
    </row>
    <row r="303" spans="1:43" x14ac:dyDescent="0.3">
      <c r="A303">
        <v>2</v>
      </c>
      <c r="B303">
        <v>0</v>
      </c>
      <c r="C303">
        <v>0</v>
      </c>
      <c r="D303">
        <v>1</v>
      </c>
      <c r="E303" s="9">
        <v>238.06699398592099</v>
      </c>
      <c r="F303" s="9">
        <v>-1.8409641999999999</v>
      </c>
      <c r="G303" s="9">
        <v>-1.8411204000000001</v>
      </c>
      <c r="H303" s="9">
        <v>-7.0986443000000001</v>
      </c>
      <c r="I303" s="9">
        <v>-1.5364827999999999</v>
      </c>
      <c r="J303" s="9">
        <v>39</v>
      </c>
      <c r="K303" s="9">
        <v>58.649997999999997</v>
      </c>
      <c r="L303" s="9">
        <v>1.3069458000000001E-2</v>
      </c>
      <c r="M303" s="9">
        <v>259.36223999999999</v>
      </c>
      <c r="N303" s="9"/>
      <c r="O303" s="9">
        <v>-1.0787351240398599</v>
      </c>
      <c r="P303">
        <v>0</v>
      </c>
      <c r="Q303" s="9">
        <v>62.899997999999997</v>
      </c>
      <c r="R303" s="9">
        <v>0</v>
      </c>
      <c r="S303" s="9">
        <v>155595458.37494901</v>
      </c>
      <c r="T303" s="9">
        <v>-5.5725116151175104E-3</v>
      </c>
      <c r="U303" s="9">
        <v>1.0787351240398599</v>
      </c>
      <c r="V303" s="9">
        <v>0</v>
      </c>
      <c r="W303" s="9">
        <v>1.0787351240398599</v>
      </c>
      <c r="X303" s="9"/>
      <c r="Y303" s="9"/>
      <c r="Z303" s="9"/>
      <c r="AA303" s="9"/>
      <c r="AB303" s="9"/>
      <c r="AQ303" s="9">
        <f>K303-'Processed Potentiostat'!$J$3</f>
        <v>58.649997999999997</v>
      </c>
    </row>
    <row r="304" spans="1:43" x14ac:dyDescent="0.3">
      <c r="A304">
        <v>2</v>
      </c>
      <c r="B304">
        <v>0</v>
      </c>
      <c r="C304">
        <v>0</v>
      </c>
      <c r="D304">
        <v>1</v>
      </c>
      <c r="E304" s="9">
        <v>239.066993960659</v>
      </c>
      <c r="F304" s="9">
        <v>-1.8409508000000001</v>
      </c>
      <c r="G304" s="9">
        <v>-1.8405762999999999</v>
      </c>
      <c r="H304" s="9">
        <v>-7.0965881</v>
      </c>
      <c r="I304" s="9">
        <v>-1.5435398</v>
      </c>
      <c r="J304" s="9">
        <v>39</v>
      </c>
      <c r="K304" s="9">
        <v>58.649997999999997</v>
      </c>
      <c r="L304" s="9">
        <v>1.3061812000000001E-2</v>
      </c>
      <c r="M304" s="9">
        <v>259.36072000000001</v>
      </c>
      <c r="N304" s="9"/>
      <c r="O304" s="9">
        <v>-1.0842302547121001</v>
      </c>
      <c r="P304">
        <v>0</v>
      </c>
      <c r="Q304" s="9">
        <v>62.899997999999997</v>
      </c>
      <c r="R304" s="9">
        <v>0</v>
      </c>
      <c r="S304" s="9">
        <v>157340977.02389199</v>
      </c>
      <c r="T304" s="9">
        <v>-5.49513067224283E-3</v>
      </c>
      <c r="U304" s="9">
        <v>1.0842302547121001</v>
      </c>
      <c r="V304" s="9">
        <v>0</v>
      </c>
      <c r="W304" s="9">
        <v>1.0842302547121001</v>
      </c>
      <c r="X304" s="9"/>
      <c r="Y304" s="9"/>
      <c r="Z304" s="9"/>
      <c r="AA304" s="9"/>
      <c r="AB304" s="9"/>
      <c r="AQ304" s="9">
        <f>K304-'Processed Potentiostat'!$J$3</f>
        <v>58.649997999999997</v>
      </c>
    </row>
    <row r="305" spans="1:43" x14ac:dyDescent="0.3">
      <c r="A305">
        <v>2</v>
      </c>
      <c r="B305">
        <v>0</v>
      </c>
      <c r="C305">
        <v>0</v>
      </c>
      <c r="D305">
        <v>1</v>
      </c>
      <c r="E305" s="9">
        <v>240.06699393539699</v>
      </c>
      <c r="F305" s="9">
        <v>-1.8410207000000001</v>
      </c>
      <c r="G305" s="9">
        <v>-1.8404068</v>
      </c>
      <c r="H305" s="9">
        <v>-7.0268363999999996</v>
      </c>
      <c r="I305" s="9">
        <v>-1.5505574</v>
      </c>
      <c r="J305" s="9">
        <v>39</v>
      </c>
      <c r="K305" s="9">
        <v>58.649997999999997</v>
      </c>
      <c r="L305" s="9">
        <v>1.2932236999999999E-2</v>
      </c>
      <c r="M305" s="9">
        <v>261.91113000000001</v>
      </c>
      <c r="N305" s="9"/>
      <c r="O305" s="9">
        <v>-1.08962163145139</v>
      </c>
      <c r="P305">
        <v>0</v>
      </c>
      <c r="Q305" s="9">
        <v>62.899997999999997</v>
      </c>
      <c r="R305" s="9">
        <v>0</v>
      </c>
      <c r="S305" s="9">
        <v>153853753.100822</v>
      </c>
      <c r="T305" s="9">
        <v>-5.3913767392901298E-3</v>
      </c>
      <c r="U305" s="9">
        <v>1.08962163145139</v>
      </c>
      <c r="V305" s="9">
        <v>0</v>
      </c>
      <c r="W305" s="9">
        <v>1.08962163145139</v>
      </c>
      <c r="X305" s="9"/>
      <c r="Y305" s="9"/>
      <c r="Z305" s="9"/>
      <c r="AA305" s="9"/>
      <c r="AB305" s="9"/>
      <c r="AQ305" s="9">
        <f>K305-'Processed Potentiostat'!$J$3</f>
        <v>58.649997999999997</v>
      </c>
    </row>
    <row r="306" spans="1:43" x14ac:dyDescent="0.3">
      <c r="A306">
        <v>2</v>
      </c>
      <c r="B306">
        <v>0</v>
      </c>
      <c r="C306">
        <v>0</v>
      </c>
      <c r="D306">
        <v>1</v>
      </c>
      <c r="E306" s="9">
        <v>241.06699391013501</v>
      </c>
      <c r="F306" s="9">
        <v>-1.8409475</v>
      </c>
      <c r="G306" s="9">
        <v>-1.8405454999999999</v>
      </c>
      <c r="H306" s="9">
        <v>-7.0324330000000002</v>
      </c>
      <c r="I306" s="9">
        <v>-1.5575471999999999</v>
      </c>
      <c r="J306" s="9">
        <v>39</v>
      </c>
      <c r="K306" s="9">
        <v>58.649997999999997</v>
      </c>
      <c r="L306" s="9">
        <v>1.2943513E-2</v>
      </c>
      <c r="M306" s="9">
        <v>261.72244000000001</v>
      </c>
      <c r="N306" s="9"/>
      <c r="O306" s="9">
        <v>-1.0948276479921299</v>
      </c>
      <c r="P306">
        <v>0</v>
      </c>
      <c r="Q306" s="9">
        <v>62.899997999999997</v>
      </c>
      <c r="R306" s="9">
        <v>0</v>
      </c>
      <c r="S306" s="9">
        <v>149298893.57852301</v>
      </c>
      <c r="T306" s="9">
        <v>-5.2060165407392597E-3</v>
      </c>
      <c r="U306" s="9">
        <v>1.0948276479921299</v>
      </c>
      <c r="V306" s="9">
        <v>0</v>
      </c>
      <c r="W306" s="9">
        <v>1.0948276479921299</v>
      </c>
      <c r="X306" s="9"/>
      <c r="Y306" s="9"/>
      <c r="Z306" s="9"/>
      <c r="AA306" s="9"/>
      <c r="AB306" s="9"/>
      <c r="AQ306" s="9">
        <f>K306-'Processed Potentiostat'!$J$3</f>
        <v>58.649997999999997</v>
      </c>
    </row>
    <row r="307" spans="1:43" x14ac:dyDescent="0.3">
      <c r="A307">
        <v>2</v>
      </c>
      <c r="B307">
        <v>0</v>
      </c>
      <c r="C307">
        <v>0</v>
      </c>
      <c r="D307">
        <v>1</v>
      </c>
      <c r="E307" s="9">
        <v>242.066993884873</v>
      </c>
      <c r="F307" s="9">
        <v>-1.8410422</v>
      </c>
      <c r="G307" s="9">
        <v>-1.8410441</v>
      </c>
      <c r="H307" s="9">
        <v>-6.9265489999999996</v>
      </c>
      <c r="I307" s="9">
        <v>-1.5645013000000001</v>
      </c>
      <c r="J307" s="9">
        <v>39</v>
      </c>
      <c r="K307" s="9">
        <v>58.649997999999997</v>
      </c>
      <c r="L307" s="9">
        <v>1.2752082E-2</v>
      </c>
      <c r="M307" s="9">
        <v>265.79529000000002</v>
      </c>
      <c r="N307" s="9"/>
      <c r="O307" s="9">
        <v>-1.10000614031378</v>
      </c>
      <c r="P307">
        <v>0</v>
      </c>
      <c r="Q307" s="9">
        <v>62.899997999999997</v>
      </c>
      <c r="R307" s="9">
        <v>0</v>
      </c>
      <c r="S307" s="9">
        <v>161207552.56263599</v>
      </c>
      <c r="T307" s="9">
        <v>-5.1784923216500103E-3</v>
      </c>
      <c r="U307" s="9">
        <v>1.10000614031378</v>
      </c>
      <c r="V307" s="9">
        <v>0</v>
      </c>
      <c r="W307" s="9">
        <v>1.10000614031378</v>
      </c>
      <c r="X307" s="9"/>
      <c r="Y307" s="9"/>
      <c r="Z307" s="9"/>
      <c r="AA307" s="9"/>
      <c r="AB307" s="9"/>
      <c r="AQ307" s="9">
        <f>K307-'Processed Potentiostat'!$J$3</f>
        <v>58.649997999999997</v>
      </c>
    </row>
    <row r="308" spans="1:43" x14ac:dyDescent="0.3">
      <c r="A308">
        <v>2</v>
      </c>
      <c r="B308">
        <v>0</v>
      </c>
      <c r="C308">
        <v>0</v>
      </c>
      <c r="D308">
        <v>1</v>
      </c>
      <c r="E308" s="9">
        <v>243.06699385961099</v>
      </c>
      <c r="F308" s="9">
        <v>-1.8408880999999999</v>
      </c>
      <c r="G308" s="9">
        <v>-1.8411188999999999</v>
      </c>
      <c r="H308" s="9">
        <v>-6.9250641000000002</v>
      </c>
      <c r="I308" s="9">
        <v>-1.5714159999999999</v>
      </c>
      <c r="J308" s="9">
        <v>39</v>
      </c>
      <c r="K308" s="9">
        <v>58.649997999999997</v>
      </c>
      <c r="L308" s="9">
        <v>1.2749867E-2</v>
      </c>
      <c r="M308" s="9">
        <v>265.86309999999997</v>
      </c>
      <c r="N308" s="9"/>
      <c r="O308" s="9">
        <v>-1.1050458472028299</v>
      </c>
      <c r="P308">
        <v>0</v>
      </c>
      <c r="Q308" s="9">
        <v>62.899997999999997</v>
      </c>
      <c r="R308" s="9">
        <v>0</v>
      </c>
      <c r="S308" s="9">
        <v>157786007.19237</v>
      </c>
      <c r="T308" s="9">
        <v>-5.0397068890466398E-3</v>
      </c>
      <c r="U308" s="9">
        <v>1.1050458472028299</v>
      </c>
      <c r="V308" s="9">
        <v>0</v>
      </c>
      <c r="W308" s="9">
        <v>1.1050458472028299</v>
      </c>
      <c r="X308" s="9"/>
      <c r="Y308" s="9"/>
      <c r="Z308" s="9"/>
      <c r="AA308" s="9"/>
      <c r="AB308" s="9"/>
      <c r="AQ308" s="9">
        <f>K308-'Processed Potentiostat'!$J$3</f>
        <v>58.649997999999997</v>
      </c>
    </row>
    <row r="309" spans="1:43" x14ac:dyDescent="0.3">
      <c r="A309">
        <v>2</v>
      </c>
      <c r="B309">
        <v>0</v>
      </c>
      <c r="C309">
        <v>0</v>
      </c>
      <c r="D309">
        <v>1</v>
      </c>
      <c r="E309" s="9">
        <v>244.06699383434901</v>
      </c>
      <c r="F309" s="9">
        <v>-1.8411099</v>
      </c>
      <c r="G309" s="9">
        <v>-1.8406241999999999</v>
      </c>
      <c r="H309" s="9">
        <v>-6.9014195999999997</v>
      </c>
      <c r="I309" s="9">
        <v>-1.5782849999999999</v>
      </c>
      <c r="J309" s="9">
        <v>39</v>
      </c>
      <c r="K309" s="9">
        <v>58.649997999999997</v>
      </c>
      <c r="L309" s="9">
        <v>1.2702919999999999E-2</v>
      </c>
      <c r="M309" s="9">
        <v>266.70227</v>
      </c>
      <c r="N309" s="9"/>
      <c r="O309" s="9">
        <v>-1.11001817383204</v>
      </c>
      <c r="P309">
        <v>0</v>
      </c>
      <c r="Q309" s="9">
        <v>62.899997999999997</v>
      </c>
      <c r="R309" s="9">
        <v>0</v>
      </c>
      <c r="S309" s="9">
        <v>154305248.085538</v>
      </c>
      <c r="T309" s="9">
        <v>-4.9723266292147602E-3</v>
      </c>
      <c r="U309" s="9">
        <v>1.11001817383204</v>
      </c>
      <c r="V309" s="9">
        <v>0</v>
      </c>
      <c r="W309" s="9">
        <v>1.11001817383204</v>
      </c>
      <c r="X309" s="9"/>
      <c r="Y309" s="9"/>
      <c r="Z309" s="9"/>
      <c r="AA309" s="9"/>
      <c r="AB309" s="9"/>
      <c r="AQ309" s="9">
        <f>K309-'Processed Potentiostat'!$J$3</f>
        <v>58.649997999999997</v>
      </c>
    </row>
    <row r="310" spans="1:43" x14ac:dyDescent="0.3">
      <c r="A310">
        <v>2</v>
      </c>
      <c r="B310">
        <v>0</v>
      </c>
      <c r="C310">
        <v>0</v>
      </c>
      <c r="D310">
        <v>1</v>
      </c>
      <c r="E310" s="9">
        <v>245.066993809086</v>
      </c>
      <c r="F310" s="9">
        <v>-1.8410089999999999</v>
      </c>
      <c r="G310" s="9">
        <v>-1.8412143000000001</v>
      </c>
      <c r="H310" s="9">
        <v>-6.8106127000000001</v>
      </c>
      <c r="I310" s="9">
        <v>-1.5851214</v>
      </c>
      <c r="J310" s="9">
        <v>39</v>
      </c>
      <c r="K310" s="9">
        <v>58.649997999999997</v>
      </c>
      <c r="L310" s="9">
        <v>1.2539797E-2</v>
      </c>
      <c r="M310" s="9">
        <v>270.34487999999999</v>
      </c>
      <c r="N310" s="9"/>
      <c r="O310" s="9">
        <v>-1.1149486852138299</v>
      </c>
      <c r="P310">
        <v>0</v>
      </c>
      <c r="Q310" s="9">
        <v>62.899997999999997</v>
      </c>
      <c r="R310" s="9">
        <v>0</v>
      </c>
      <c r="S310" s="9">
        <v>161361436.842709</v>
      </c>
      <c r="T310" s="9">
        <v>-4.93051138178524E-3</v>
      </c>
      <c r="U310" s="9">
        <v>1.1149486852138299</v>
      </c>
      <c r="V310" s="9">
        <v>0</v>
      </c>
      <c r="W310" s="9">
        <v>1.1149486852138299</v>
      </c>
      <c r="X310" s="9"/>
      <c r="Y310" s="9"/>
      <c r="Z310" s="9"/>
      <c r="AA310" s="9"/>
      <c r="AB310" s="9"/>
      <c r="AQ310" s="9">
        <f>K310-'Processed Potentiostat'!$J$3</f>
        <v>58.649997999999997</v>
      </c>
    </row>
    <row r="311" spans="1:43" x14ac:dyDescent="0.3">
      <c r="A311">
        <v>2</v>
      </c>
      <c r="B311">
        <v>0</v>
      </c>
      <c r="C311">
        <v>0</v>
      </c>
      <c r="D311">
        <v>1</v>
      </c>
      <c r="E311" s="9">
        <v>246.06699378382399</v>
      </c>
      <c r="F311" s="9">
        <v>-1.8410394000000001</v>
      </c>
      <c r="G311" s="9">
        <v>-1.8408116999999999</v>
      </c>
      <c r="H311" s="9">
        <v>-6.7520160999999996</v>
      </c>
      <c r="I311" s="9">
        <v>-1.5919262999999999</v>
      </c>
      <c r="J311" s="9">
        <v>39</v>
      </c>
      <c r="K311" s="9">
        <v>58.649997999999997</v>
      </c>
      <c r="L311" s="9">
        <v>1.2429190999999999E-2</v>
      </c>
      <c r="M311" s="9">
        <v>272.63141000000002</v>
      </c>
      <c r="N311" s="9"/>
      <c r="O311" s="9">
        <v>-1.11979125013923</v>
      </c>
      <c r="P311">
        <v>0</v>
      </c>
      <c r="Q311" s="9">
        <v>62.899997999999997</v>
      </c>
      <c r="R311" s="9">
        <v>0</v>
      </c>
      <c r="S311" s="9">
        <v>158987881.566405</v>
      </c>
      <c r="T311" s="9">
        <v>-4.8425649254055696E-3</v>
      </c>
      <c r="U311" s="9">
        <v>1.11979125013923</v>
      </c>
      <c r="V311" s="9">
        <v>0</v>
      </c>
      <c r="W311" s="9">
        <v>1.11979125013923</v>
      </c>
      <c r="X311" s="9"/>
      <c r="Y311" s="9"/>
      <c r="Z311" s="9"/>
      <c r="AA311" s="9"/>
      <c r="AB311" s="9"/>
      <c r="AQ311" s="9">
        <f>K311-'Processed Potentiostat'!$J$3</f>
        <v>58.649997999999997</v>
      </c>
    </row>
    <row r="312" spans="1:43" x14ac:dyDescent="0.3">
      <c r="A312">
        <v>2</v>
      </c>
      <c r="B312">
        <v>0</v>
      </c>
      <c r="C312">
        <v>0</v>
      </c>
      <c r="D312">
        <v>1</v>
      </c>
      <c r="E312" s="9">
        <v>247.06699375856201</v>
      </c>
      <c r="F312" s="9">
        <v>-1.8410035</v>
      </c>
      <c r="G312" s="9">
        <v>-1.8405514999999999</v>
      </c>
      <c r="H312" s="9">
        <v>-6.7889866999999997</v>
      </c>
      <c r="I312" s="9">
        <v>-1.5986924</v>
      </c>
      <c r="J312" s="9">
        <v>39</v>
      </c>
      <c r="K312" s="9">
        <v>58.649997999999997</v>
      </c>
      <c r="L312" s="9">
        <v>1.249548E-2</v>
      </c>
      <c r="M312" s="9">
        <v>271.10843</v>
      </c>
      <c r="N312" s="9"/>
      <c r="O312" s="9">
        <v>-1.1245555703738499</v>
      </c>
      <c r="P312">
        <v>0</v>
      </c>
      <c r="Q312" s="9">
        <v>62.899997999999997</v>
      </c>
      <c r="R312" s="9">
        <v>0</v>
      </c>
      <c r="S312" s="9">
        <v>161121770.01398399</v>
      </c>
      <c r="T312" s="9">
        <v>-4.7643202346165899E-3</v>
      </c>
      <c r="U312" s="9">
        <v>1.1245555703738499</v>
      </c>
      <c r="V312" s="9">
        <v>0</v>
      </c>
      <c r="W312" s="9">
        <v>1.1245555703738499</v>
      </c>
      <c r="X312" s="9"/>
      <c r="Y312" s="9"/>
      <c r="Z312" s="9"/>
      <c r="AA312" s="9"/>
      <c r="AB312" s="9"/>
      <c r="AQ312" s="9">
        <f>K312-'Processed Potentiostat'!$J$3</f>
        <v>58.649997999999997</v>
      </c>
    </row>
    <row r="313" spans="1:43" x14ac:dyDescent="0.3">
      <c r="A313">
        <v>2</v>
      </c>
      <c r="B313">
        <v>0</v>
      </c>
      <c r="C313">
        <v>0</v>
      </c>
      <c r="D313">
        <v>1</v>
      </c>
      <c r="E313" s="9">
        <v>248.0669937333</v>
      </c>
      <c r="F313" s="9">
        <v>-1.8411569999999999</v>
      </c>
      <c r="G313" s="9">
        <v>-1.8411565000000001</v>
      </c>
      <c r="H313" s="9">
        <v>-6.6920871999999996</v>
      </c>
      <c r="I313" s="9">
        <v>-1.6054097000000001</v>
      </c>
      <c r="J313" s="9">
        <v>39</v>
      </c>
      <c r="K313" s="9">
        <v>58.649997999999997</v>
      </c>
      <c r="L313" s="9">
        <v>1.2321179999999999E-2</v>
      </c>
      <c r="M313" s="9">
        <v>275.12439000000001</v>
      </c>
      <c r="N313" s="9"/>
      <c r="O313" s="9">
        <v>-1.1292474270016299</v>
      </c>
      <c r="P313">
        <v>0</v>
      </c>
      <c r="Q313" s="9">
        <v>62.899997999999997</v>
      </c>
      <c r="R313" s="9">
        <v>0</v>
      </c>
      <c r="S313" s="9">
        <v>163156378.25252301</v>
      </c>
      <c r="T313" s="9">
        <v>-4.6918566277822597E-3</v>
      </c>
      <c r="U313" s="9">
        <v>1.1292474270016299</v>
      </c>
      <c r="V313" s="9">
        <v>0</v>
      </c>
      <c r="W313" s="9">
        <v>1.1292474270016299</v>
      </c>
      <c r="X313" s="9"/>
      <c r="Y313" s="9"/>
      <c r="Z313" s="9"/>
      <c r="AA313" s="9"/>
      <c r="AB313" s="9"/>
      <c r="AQ313" s="9">
        <f>K313-'Processed Potentiostat'!$J$3</f>
        <v>58.649997999999997</v>
      </c>
    </row>
    <row r="314" spans="1:43" x14ac:dyDescent="0.3">
      <c r="A314">
        <v>2</v>
      </c>
      <c r="B314">
        <v>0</v>
      </c>
      <c r="C314">
        <v>0</v>
      </c>
      <c r="D314">
        <v>1</v>
      </c>
      <c r="E314" s="9">
        <v>249.06699370803801</v>
      </c>
      <c r="F314" s="9">
        <v>-1.8410506</v>
      </c>
      <c r="G314" s="9">
        <v>-1.8410272999999999</v>
      </c>
      <c r="H314" s="9">
        <v>-6.6274376000000004</v>
      </c>
      <c r="I314" s="9">
        <v>-1.6120738999999999</v>
      </c>
      <c r="J314" s="9">
        <v>39</v>
      </c>
      <c r="K314" s="9">
        <v>58.649997999999997</v>
      </c>
      <c r="L314" s="9">
        <v>1.2201293E-2</v>
      </c>
      <c r="M314" s="9">
        <v>277.78870000000001</v>
      </c>
      <c r="N314" s="9"/>
      <c r="O314" s="9">
        <v>-1.13385182428693</v>
      </c>
      <c r="P314">
        <v>0</v>
      </c>
      <c r="Q314" s="9">
        <v>62.899997999999997</v>
      </c>
      <c r="R314" s="9">
        <v>0</v>
      </c>
      <c r="S314" s="9">
        <v>158754757.112194</v>
      </c>
      <c r="T314" s="9">
        <v>-4.6043972853024801E-3</v>
      </c>
      <c r="U314" s="9">
        <v>1.13385182428693</v>
      </c>
      <c r="V314" s="9">
        <v>0</v>
      </c>
      <c r="W314" s="9">
        <v>1.13385182428693</v>
      </c>
      <c r="X314" s="9"/>
      <c r="Y314" s="9"/>
      <c r="Z314" s="9"/>
      <c r="AA314" s="9"/>
      <c r="AB314" s="9"/>
      <c r="AQ314" s="9">
        <f>K314-'Processed Potentiostat'!$J$3</f>
        <v>58.649997999999997</v>
      </c>
    </row>
    <row r="315" spans="1:43" x14ac:dyDescent="0.3">
      <c r="A315">
        <v>2</v>
      </c>
      <c r="B315">
        <v>0</v>
      </c>
      <c r="C315">
        <v>0</v>
      </c>
      <c r="D315">
        <v>1</v>
      </c>
      <c r="E315" s="9">
        <v>250.066993682776</v>
      </c>
      <c r="F315" s="9">
        <v>-1.8409736000000001</v>
      </c>
      <c r="G315" s="9">
        <v>-1.8406937000000001</v>
      </c>
      <c r="H315" s="9">
        <v>-6.6090856000000002</v>
      </c>
      <c r="I315" s="9">
        <v>-1.6186959000000001</v>
      </c>
      <c r="J315" s="9">
        <v>39</v>
      </c>
      <c r="K315" s="9">
        <v>58.649997999999997</v>
      </c>
      <c r="L315" s="9">
        <v>1.2165301999999999E-2</v>
      </c>
      <c r="M315" s="9">
        <v>278.50958000000003</v>
      </c>
      <c r="N315" s="9"/>
      <c r="O315" s="9">
        <v>-1.1383876825879899</v>
      </c>
      <c r="P315">
        <v>0</v>
      </c>
      <c r="Q315" s="9">
        <v>62.899997999999997</v>
      </c>
      <c r="R315" s="9">
        <v>0</v>
      </c>
      <c r="S315" s="9">
        <v>159329265.12055901</v>
      </c>
      <c r="T315" s="9">
        <v>-4.53585830105662E-3</v>
      </c>
      <c r="U315" s="9">
        <v>1.1383876825879899</v>
      </c>
      <c r="V315" s="9">
        <v>0</v>
      </c>
      <c r="W315" s="9">
        <v>1.1383876825879899</v>
      </c>
      <c r="X315" s="9"/>
      <c r="Y315" s="9"/>
      <c r="Z315" s="9"/>
      <c r="AA315" s="9"/>
      <c r="AB315" s="9"/>
      <c r="AQ315" s="9">
        <f>K315-'Processed Potentiostat'!$J$3</f>
        <v>58.649997999999997</v>
      </c>
    </row>
    <row r="316" spans="1:43" x14ac:dyDescent="0.3">
      <c r="A316">
        <v>2</v>
      </c>
      <c r="B316">
        <v>0</v>
      </c>
      <c r="C316">
        <v>0</v>
      </c>
      <c r="D316">
        <v>1</v>
      </c>
      <c r="E316" s="9">
        <v>251.06699365751399</v>
      </c>
      <c r="F316" s="9">
        <v>-1.8411398999999999</v>
      </c>
      <c r="G316" s="9">
        <v>-1.8407226999999999</v>
      </c>
      <c r="H316" s="9">
        <v>-6.5845656000000004</v>
      </c>
      <c r="I316" s="9">
        <v>-1.6252871</v>
      </c>
      <c r="J316" s="9">
        <v>39</v>
      </c>
      <c r="K316" s="9">
        <v>58.649997999999997</v>
      </c>
      <c r="L316" s="9">
        <v>1.212036E-2</v>
      </c>
      <c r="M316" s="9">
        <v>279.55112000000003</v>
      </c>
      <c r="N316" s="9"/>
      <c r="O316" s="9">
        <v>-1.14289483150567</v>
      </c>
      <c r="P316">
        <v>0</v>
      </c>
      <c r="Q316" s="9">
        <v>62.899997999999997</v>
      </c>
      <c r="R316" s="9">
        <v>0</v>
      </c>
      <c r="S316" s="9">
        <v>159576249.225416</v>
      </c>
      <c r="T316" s="9">
        <v>-4.5071489176751103E-3</v>
      </c>
      <c r="U316" s="9">
        <v>1.14289483150567</v>
      </c>
      <c r="V316" s="9">
        <v>0</v>
      </c>
      <c r="W316" s="9">
        <v>1.14289483150567</v>
      </c>
      <c r="X316" s="9"/>
      <c r="Y316" s="9"/>
      <c r="Z316" s="9"/>
      <c r="AA316" s="9"/>
      <c r="AB316" s="9"/>
      <c r="AQ316" s="9">
        <f>K316-'Processed Potentiostat'!$J$3</f>
        <v>58.649997999999997</v>
      </c>
    </row>
    <row r="317" spans="1:43" x14ac:dyDescent="0.3">
      <c r="A317">
        <v>2</v>
      </c>
      <c r="B317">
        <v>0</v>
      </c>
      <c r="C317">
        <v>0</v>
      </c>
      <c r="D317">
        <v>1</v>
      </c>
      <c r="E317" s="9">
        <v>252.06699363225201</v>
      </c>
      <c r="F317" s="9">
        <v>-1.8410972000000001</v>
      </c>
      <c r="G317" s="9">
        <v>-1.8410925</v>
      </c>
      <c r="H317" s="9">
        <v>-6.5350685000000004</v>
      </c>
      <c r="I317" s="9">
        <v>-1.6318519</v>
      </c>
      <c r="J317" s="9">
        <v>39</v>
      </c>
      <c r="K317" s="9">
        <v>58.649997999999997</v>
      </c>
      <c r="L317" s="9">
        <v>1.2031665E-2</v>
      </c>
      <c r="M317" s="9">
        <v>281.72503999999998</v>
      </c>
      <c r="N317" s="9"/>
      <c r="O317" s="9">
        <v>-1.14733641436105</v>
      </c>
      <c r="P317">
        <v>0</v>
      </c>
      <c r="Q317" s="9">
        <v>62.899997999999997</v>
      </c>
      <c r="R317" s="9">
        <v>0</v>
      </c>
      <c r="S317" s="9">
        <v>160976400.77830499</v>
      </c>
      <c r="T317" s="9">
        <v>-4.4415828553834302E-3</v>
      </c>
      <c r="U317" s="9">
        <v>1.14733641436105</v>
      </c>
      <c r="V317" s="9">
        <v>0</v>
      </c>
      <c r="W317" s="9">
        <v>1.14733641436105</v>
      </c>
      <c r="X317" s="9"/>
      <c r="Y317" s="9"/>
      <c r="Z317" s="9"/>
      <c r="AA317" s="9"/>
      <c r="AB317" s="9"/>
      <c r="AQ317" s="9">
        <f>K317-'Processed Potentiostat'!$J$3</f>
        <v>58.649997999999997</v>
      </c>
    </row>
    <row r="318" spans="1:43" x14ac:dyDescent="0.3">
      <c r="A318">
        <v>2</v>
      </c>
      <c r="B318">
        <v>0</v>
      </c>
      <c r="C318">
        <v>0</v>
      </c>
      <c r="D318">
        <v>1</v>
      </c>
      <c r="E318" s="9">
        <v>253.066993606989</v>
      </c>
      <c r="F318" s="9">
        <v>-1.8410853</v>
      </c>
      <c r="G318" s="9">
        <v>-1.8409953999999999</v>
      </c>
      <c r="H318" s="9">
        <v>-6.5194960000000002</v>
      </c>
      <c r="I318" s="9">
        <v>-1.6383957</v>
      </c>
      <c r="J318" s="9">
        <v>39</v>
      </c>
      <c r="K318" s="9">
        <v>58.649997999999997</v>
      </c>
      <c r="L318" s="9">
        <v>1.2002362000000001E-2</v>
      </c>
      <c r="M318" s="9">
        <v>282.38308999999998</v>
      </c>
      <c r="N318" s="9"/>
      <c r="O318" s="9">
        <v>-1.15163868747218</v>
      </c>
      <c r="P318">
        <v>0</v>
      </c>
      <c r="Q318" s="9">
        <v>62.899997999999997</v>
      </c>
      <c r="R318" s="9">
        <v>0</v>
      </c>
      <c r="S318" s="9">
        <v>162646256.91966999</v>
      </c>
      <c r="T318" s="9">
        <v>-4.3022731111315099E-3</v>
      </c>
      <c r="U318" s="9">
        <v>1.15163868747218</v>
      </c>
      <c r="V318" s="9">
        <v>0</v>
      </c>
      <c r="W318" s="9">
        <v>1.15163868747218</v>
      </c>
      <c r="X318" s="9"/>
      <c r="Y318" s="9"/>
      <c r="Z318" s="9"/>
      <c r="AA318" s="9"/>
      <c r="AB318" s="9"/>
      <c r="AQ318" s="9">
        <f>K318-'Processed Potentiostat'!$J$3</f>
        <v>58.649997999999997</v>
      </c>
    </row>
    <row r="319" spans="1:43" x14ac:dyDescent="0.3">
      <c r="A319">
        <v>2</v>
      </c>
      <c r="B319">
        <v>0</v>
      </c>
      <c r="C319">
        <v>0</v>
      </c>
      <c r="D319">
        <v>1</v>
      </c>
      <c r="E319" s="9">
        <v>254.06699358172699</v>
      </c>
      <c r="F319" s="9">
        <v>-1.8409677</v>
      </c>
      <c r="G319" s="9">
        <v>-1.8405046</v>
      </c>
      <c r="H319" s="9">
        <v>-6.4905219000000001</v>
      </c>
      <c r="I319" s="9">
        <v>-1.6449056</v>
      </c>
      <c r="J319" s="9">
        <v>39</v>
      </c>
      <c r="K319" s="9">
        <v>58.649997999999997</v>
      </c>
      <c r="L319" s="9">
        <v>1.1945835E-2</v>
      </c>
      <c r="M319" s="9">
        <v>283.56805000000003</v>
      </c>
      <c r="N319" s="9"/>
      <c r="O319" s="9">
        <v>-1.15590171581056</v>
      </c>
      <c r="P319">
        <v>0</v>
      </c>
      <c r="Q319" s="9">
        <v>62.899997999999997</v>
      </c>
      <c r="R319" s="9">
        <v>0</v>
      </c>
      <c r="S319" s="9">
        <v>164355156.457351</v>
      </c>
      <c r="T319" s="9">
        <v>-4.2630283383793197E-3</v>
      </c>
      <c r="U319" s="9">
        <v>1.15590171581056</v>
      </c>
      <c r="V319" s="9">
        <v>0</v>
      </c>
      <c r="W319" s="9">
        <v>1.15590171581056</v>
      </c>
      <c r="X319" s="9"/>
      <c r="Y319" s="9"/>
      <c r="Z319" s="9"/>
      <c r="AA319" s="9"/>
      <c r="AB319" s="9"/>
      <c r="AQ319" s="9">
        <f>K319-'Processed Potentiostat'!$J$3</f>
        <v>58.649997999999997</v>
      </c>
    </row>
    <row r="320" spans="1:43" x14ac:dyDescent="0.3">
      <c r="A320">
        <v>2</v>
      </c>
      <c r="B320">
        <v>0</v>
      </c>
      <c r="C320">
        <v>0</v>
      </c>
      <c r="D320">
        <v>1</v>
      </c>
      <c r="E320" s="9">
        <v>255.06699355646501</v>
      </c>
      <c r="F320" s="9">
        <v>-1.8410679999999999</v>
      </c>
      <c r="G320" s="9">
        <v>-1.8407929000000001</v>
      </c>
      <c r="H320" s="9">
        <v>-6.5329752000000001</v>
      </c>
      <c r="I320" s="9">
        <v>-1.6513863</v>
      </c>
      <c r="J320" s="9">
        <v>39</v>
      </c>
      <c r="K320" s="9">
        <v>58.649997999999997</v>
      </c>
      <c r="L320" s="9">
        <v>1.2025855E-2</v>
      </c>
      <c r="M320" s="9">
        <v>281.76947000000001</v>
      </c>
      <c r="N320" s="9"/>
      <c r="O320" s="9">
        <v>-1.16010138014857</v>
      </c>
      <c r="P320">
        <v>0</v>
      </c>
      <c r="Q320" s="9">
        <v>62.899997999999997</v>
      </c>
      <c r="R320" s="9">
        <v>0</v>
      </c>
      <c r="S320" s="9">
        <v>166090913.59286901</v>
      </c>
      <c r="T320" s="9">
        <v>-4.1996643380059996E-3</v>
      </c>
      <c r="U320" s="9">
        <v>1.16010138014857</v>
      </c>
      <c r="V320" s="9">
        <v>0</v>
      </c>
      <c r="W320" s="9">
        <v>1.16010138014857</v>
      </c>
      <c r="X320" s="9"/>
      <c r="Y320" s="9"/>
      <c r="Z320" s="9"/>
      <c r="AA320" s="9"/>
      <c r="AB320" s="9"/>
      <c r="AQ320" s="9">
        <f>K320-'Processed Potentiostat'!$J$3</f>
        <v>58.649997999999997</v>
      </c>
    </row>
    <row r="321" spans="1:43" x14ac:dyDescent="0.3">
      <c r="A321">
        <v>2</v>
      </c>
      <c r="B321">
        <v>0</v>
      </c>
      <c r="C321">
        <v>0</v>
      </c>
      <c r="D321">
        <v>1</v>
      </c>
      <c r="E321" s="9">
        <v>256.06699353120302</v>
      </c>
      <c r="F321" s="9">
        <v>-1.8410825</v>
      </c>
      <c r="G321" s="9">
        <v>-1.8409814</v>
      </c>
      <c r="H321" s="9">
        <v>-6.4380559999999996</v>
      </c>
      <c r="I321" s="9">
        <v>-1.6578377</v>
      </c>
      <c r="J321" s="9">
        <v>39</v>
      </c>
      <c r="K321" s="9">
        <v>58.649997999999997</v>
      </c>
      <c r="L321" s="9">
        <v>1.1852341000000001E-2</v>
      </c>
      <c r="M321" s="9">
        <v>285.95299999999997</v>
      </c>
      <c r="N321" s="9"/>
      <c r="O321" s="9">
        <v>-1.16420715627786</v>
      </c>
      <c r="P321">
        <v>0</v>
      </c>
      <c r="Q321" s="9">
        <v>62.899997999999997</v>
      </c>
      <c r="R321" s="9">
        <v>0</v>
      </c>
      <c r="S321" s="9">
        <v>164328315.96929699</v>
      </c>
      <c r="T321" s="9">
        <v>-4.1057761292986302E-3</v>
      </c>
      <c r="U321" s="9">
        <v>1.16420715627786</v>
      </c>
      <c r="V321" s="9">
        <v>0</v>
      </c>
      <c r="W321" s="9">
        <v>1.16420715627786</v>
      </c>
      <c r="X321" s="9"/>
      <c r="Y321" s="9"/>
      <c r="Z321" s="9"/>
      <c r="AA321" s="9"/>
      <c r="AB321" s="9"/>
      <c r="AQ321" s="9">
        <f>K321-'Processed Potentiostat'!$J$3</f>
        <v>58.649997999999997</v>
      </c>
    </row>
    <row r="322" spans="1:43" x14ac:dyDescent="0.3">
      <c r="A322">
        <v>2</v>
      </c>
      <c r="B322">
        <v>0</v>
      </c>
      <c r="C322">
        <v>0</v>
      </c>
      <c r="D322">
        <v>1</v>
      </c>
      <c r="E322" s="9">
        <v>257.06699350594101</v>
      </c>
      <c r="F322" s="9">
        <v>-1.8410951</v>
      </c>
      <c r="G322" s="9">
        <v>-1.8411647</v>
      </c>
      <c r="H322" s="9">
        <v>-6.4168481999999996</v>
      </c>
      <c r="I322" s="9">
        <v>-1.6642687</v>
      </c>
      <c r="J322" s="9">
        <v>39</v>
      </c>
      <c r="K322" s="9">
        <v>58.649997999999997</v>
      </c>
      <c r="L322" s="9">
        <v>1.1814474E-2</v>
      </c>
      <c r="M322" s="9">
        <v>286.92664000000002</v>
      </c>
      <c r="N322" s="9"/>
      <c r="O322" s="9">
        <v>-1.16821393979136</v>
      </c>
      <c r="P322">
        <v>0</v>
      </c>
      <c r="Q322" s="9">
        <v>62.899997999999997</v>
      </c>
      <c r="R322" s="9">
        <v>0</v>
      </c>
      <c r="S322" s="9">
        <v>162126459.362609</v>
      </c>
      <c r="T322" s="9">
        <v>-4.0067835134931498E-3</v>
      </c>
      <c r="U322" s="9">
        <v>1.16821393979136</v>
      </c>
      <c r="V322" s="9">
        <v>0</v>
      </c>
      <c r="W322" s="9">
        <v>1.16821393979136</v>
      </c>
      <c r="X322" s="9"/>
      <c r="Y322" s="9"/>
      <c r="Z322" s="9"/>
      <c r="AA322" s="9"/>
      <c r="AB322" s="9"/>
      <c r="AQ322" s="9">
        <f>K322-'Processed Potentiostat'!$J$3</f>
        <v>58.649997999999997</v>
      </c>
    </row>
    <row r="323" spans="1:43" x14ac:dyDescent="0.3">
      <c r="A323">
        <v>2</v>
      </c>
      <c r="B323">
        <v>0</v>
      </c>
      <c r="C323">
        <v>0</v>
      </c>
      <c r="D323">
        <v>1</v>
      </c>
      <c r="E323" s="9">
        <v>258.066993480679</v>
      </c>
      <c r="F323" s="9">
        <v>-1.8409690000000001</v>
      </c>
      <c r="G323" s="9">
        <v>-1.8407058000000001</v>
      </c>
      <c r="H323" s="9">
        <v>-6.397697</v>
      </c>
      <c r="I323" s="9">
        <v>-1.6706734999999999</v>
      </c>
      <c r="J323" s="9">
        <v>39</v>
      </c>
      <c r="K323" s="9">
        <v>58.649997999999997</v>
      </c>
      <c r="L323" s="9">
        <v>1.1776277999999999E-2</v>
      </c>
      <c r="M323" s="9">
        <v>287.71381000000002</v>
      </c>
      <c r="N323" s="9"/>
      <c r="O323" s="9">
        <v>-1.1721524480277099</v>
      </c>
      <c r="P323">
        <v>0</v>
      </c>
      <c r="Q323" s="9">
        <v>62.899997999999997</v>
      </c>
      <c r="R323" s="9">
        <v>0</v>
      </c>
      <c r="S323" s="9">
        <v>169552519.73388001</v>
      </c>
      <c r="T323" s="9">
        <v>-3.9385082363552204E-3</v>
      </c>
      <c r="U323" s="9">
        <v>1.1721524480277099</v>
      </c>
      <c r="V323" s="9">
        <v>0</v>
      </c>
      <c r="W323" s="9">
        <v>1.1721524480277099</v>
      </c>
      <c r="X323" s="9"/>
      <c r="Y323" s="9"/>
      <c r="Z323" s="9"/>
      <c r="AA323" s="9"/>
      <c r="AB323" s="9"/>
      <c r="AQ323" s="9">
        <f>K323-'Processed Potentiostat'!$J$3</f>
        <v>58.649997999999997</v>
      </c>
    </row>
    <row r="324" spans="1:43" x14ac:dyDescent="0.3">
      <c r="A324">
        <v>2</v>
      </c>
      <c r="B324">
        <v>0</v>
      </c>
      <c r="C324">
        <v>0</v>
      </c>
      <c r="D324">
        <v>1</v>
      </c>
      <c r="E324" s="9">
        <v>259.06699345541699</v>
      </c>
      <c r="F324" s="9">
        <v>-1.8411249000000001</v>
      </c>
      <c r="G324" s="9">
        <v>-1.8407290999999999</v>
      </c>
      <c r="H324" s="9">
        <v>-6.3482384999999999</v>
      </c>
      <c r="I324" s="9">
        <v>-1.6770446000000001</v>
      </c>
      <c r="J324" s="9">
        <v>39</v>
      </c>
      <c r="K324" s="9">
        <v>58.649997999999997</v>
      </c>
      <c r="L324" s="9">
        <v>1.1685387E-2</v>
      </c>
      <c r="M324" s="9">
        <v>289.95904999999999</v>
      </c>
      <c r="N324" s="9"/>
      <c r="O324" s="9">
        <v>-1.1760458006708301</v>
      </c>
      <c r="P324">
        <v>0</v>
      </c>
      <c r="Q324" s="9">
        <v>62.899997999999997</v>
      </c>
      <c r="R324" s="9">
        <v>0</v>
      </c>
      <c r="S324" s="9">
        <v>164478707.909365</v>
      </c>
      <c r="T324" s="9">
        <v>-3.8933526431188499E-3</v>
      </c>
      <c r="U324" s="9">
        <v>1.1760458006708301</v>
      </c>
      <c r="V324" s="9">
        <v>0</v>
      </c>
      <c r="W324" s="9">
        <v>1.1760458006708301</v>
      </c>
      <c r="X324" s="9"/>
      <c r="Y324" s="9"/>
      <c r="Z324" s="9"/>
      <c r="AA324" s="9"/>
      <c r="AB324" s="9"/>
      <c r="AQ324" s="9">
        <f>K324-'Processed Potentiostat'!$J$3</f>
        <v>58.649997999999997</v>
      </c>
    </row>
    <row r="325" spans="1:43" x14ac:dyDescent="0.3">
      <c r="A325">
        <v>2</v>
      </c>
      <c r="B325">
        <v>0</v>
      </c>
      <c r="C325">
        <v>0</v>
      </c>
      <c r="D325">
        <v>1</v>
      </c>
      <c r="E325" s="9">
        <v>260.06699343015498</v>
      </c>
      <c r="F325" s="9">
        <v>-1.8411373</v>
      </c>
      <c r="G325" s="9">
        <v>-1.8409352999999999</v>
      </c>
      <c r="H325" s="9">
        <v>-6.3334273999999997</v>
      </c>
      <c r="I325" s="9">
        <v>-1.6833811999999999</v>
      </c>
      <c r="J325" s="9">
        <v>39</v>
      </c>
      <c r="K325" s="9">
        <v>58.649997999999997</v>
      </c>
      <c r="L325" s="9">
        <v>1.165943E-2</v>
      </c>
      <c r="M325" s="9">
        <v>290.66968000000003</v>
      </c>
      <c r="N325" s="9"/>
      <c r="O325" s="9">
        <v>-1.1798801335289699</v>
      </c>
      <c r="P325">
        <v>0</v>
      </c>
      <c r="Q325" s="9">
        <v>62.899997999999997</v>
      </c>
      <c r="R325" s="9">
        <v>0</v>
      </c>
      <c r="S325" s="9">
        <v>163487808.50945199</v>
      </c>
      <c r="T325" s="9">
        <v>-3.83433285813872E-3</v>
      </c>
      <c r="U325" s="9">
        <v>1.1798801335289699</v>
      </c>
      <c r="V325" s="9">
        <v>0</v>
      </c>
      <c r="W325" s="9">
        <v>1.1798801335289699</v>
      </c>
      <c r="X325" s="9"/>
      <c r="Y325" s="9"/>
      <c r="Z325" s="9"/>
      <c r="AA325" s="9"/>
      <c r="AB325" s="9"/>
      <c r="AQ325" s="9">
        <f>K325-'Processed Potentiostat'!$J$3</f>
        <v>58.649997999999997</v>
      </c>
    </row>
    <row r="326" spans="1:43" x14ac:dyDescent="0.3">
      <c r="A326">
        <v>2</v>
      </c>
      <c r="B326">
        <v>0</v>
      </c>
      <c r="C326">
        <v>0</v>
      </c>
      <c r="D326">
        <v>1</v>
      </c>
      <c r="E326" s="9">
        <v>261.066993404892</v>
      </c>
      <c r="F326" s="9">
        <v>-1.8409492999999999</v>
      </c>
      <c r="G326" s="9">
        <v>-1.8408865999999999</v>
      </c>
      <c r="H326" s="9">
        <v>-6.3657908000000001</v>
      </c>
      <c r="I326" s="9">
        <v>-1.6896926000000001</v>
      </c>
      <c r="J326" s="9">
        <v>39</v>
      </c>
      <c r="K326" s="9">
        <v>58.649997999999997</v>
      </c>
      <c r="L326" s="9">
        <v>1.1718699000000001E-2</v>
      </c>
      <c r="M326" s="9">
        <v>289.18427000000003</v>
      </c>
      <c r="N326" s="9"/>
      <c r="O326" s="9">
        <v>-1.18363390615903</v>
      </c>
      <c r="P326">
        <v>0</v>
      </c>
      <c r="Q326" s="9">
        <v>62.899997999999997</v>
      </c>
      <c r="R326" s="9">
        <v>0</v>
      </c>
      <c r="S326" s="9">
        <v>170305391.40670699</v>
      </c>
      <c r="T326" s="9">
        <v>-3.7537726300556E-3</v>
      </c>
      <c r="U326" s="9">
        <v>1.18363390615903</v>
      </c>
      <c r="V326" s="9">
        <v>0</v>
      </c>
      <c r="W326" s="9">
        <v>1.18363390615903</v>
      </c>
      <c r="X326" s="9"/>
      <c r="Y326" s="9"/>
      <c r="Z326" s="9"/>
      <c r="AA326" s="9"/>
      <c r="AB326" s="9"/>
      <c r="AQ326" s="9">
        <f>K326-'Processed Potentiostat'!$J$3</f>
        <v>58.649997999999997</v>
      </c>
    </row>
    <row r="327" spans="1:43" x14ac:dyDescent="0.3">
      <c r="A327">
        <v>2</v>
      </c>
      <c r="B327">
        <v>0</v>
      </c>
      <c r="C327">
        <v>0</v>
      </c>
      <c r="D327">
        <v>1</v>
      </c>
      <c r="E327" s="9">
        <v>262.06699337962999</v>
      </c>
      <c r="F327" s="9">
        <v>-1.841161</v>
      </c>
      <c r="G327" s="9">
        <v>-1.8412979</v>
      </c>
      <c r="H327" s="9">
        <v>-6.3148474999999999</v>
      </c>
      <c r="I327" s="9">
        <v>-1.6959827000000001</v>
      </c>
      <c r="J327" s="9">
        <v>39</v>
      </c>
      <c r="K327" s="9">
        <v>58.649997999999997</v>
      </c>
      <c r="L327" s="9">
        <v>1.1627515E-2</v>
      </c>
      <c r="M327" s="9">
        <v>291.58231000000001</v>
      </c>
      <c r="N327" s="9"/>
      <c r="O327" s="9">
        <v>-1.18733858990695</v>
      </c>
      <c r="P327">
        <v>0</v>
      </c>
      <c r="Q327" s="9">
        <v>62.899997999999997</v>
      </c>
      <c r="R327" s="9">
        <v>0</v>
      </c>
      <c r="S327" s="9">
        <v>164863947.37441</v>
      </c>
      <c r="T327" s="9">
        <v>-3.7046837479275401E-3</v>
      </c>
      <c r="U327" s="9">
        <v>1.18733858990695</v>
      </c>
      <c r="V327" s="9">
        <v>0</v>
      </c>
      <c r="W327" s="9">
        <v>1.18733858990695</v>
      </c>
      <c r="X327" s="9"/>
      <c r="Y327" s="9"/>
      <c r="Z327" s="9"/>
      <c r="AA327" s="9"/>
      <c r="AB327" s="9"/>
      <c r="AQ327" s="9">
        <f>K327-'Processed Potentiostat'!$J$3</f>
        <v>58.649997999999997</v>
      </c>
    </row>
    <row r="328" spans="1:43" x14ac:dyDescent="0.3">
      <c r="A328">
        <v>2</v>
      </c>
      <c r="B328">
        <v>0</v>
      </c>
      <c r="C328">
        <v>0</v>
      </c>
      <c r="D328">
        <v>1</v>
      </c>
      <c r="E328" s="9">
        <v>263.06699335436798</v>
      </c>
      <c r="F328" s="9">
        <v>-1.8411014999999999</v>
      </c>
      <c r="G328" s="9">
        <v>-1.8406552</v>
      </c>
      <c r="H328" s="9">
        <v>-6.2820649</v>
      </c>
      <c r="I328" s="9">
        <v>-1.7022625</v>
      </c>
      <c r="J328" s="9">
        <v>39</v>
      </c>
      <c r="K328" s="9">
        <v>58.649997999999997</v>
      </c>
      <c r="L328" s="9">
        <v>1.1563116E-2</v>
      </c>
      <c r="M328" s="9">
        <v>293.00162</v>
      </c>
      <c r="N328" s="9"/>
      <c r="O328" s="9">
        <v>-1.18816156591664</v>
      </c>
      <c r="P328">
        <v>0</v>
      </c>
      <c r="Q328" s="9">
        <v>62.899997999999997</v>
      </c>
      <c r="R328" s="9">
        <v>0</v>
      </c>
      <c r="S328" s="9">
        <v>170239825.69404</v>
      </c>
      <c r="T328" s="9">
        <v>-8.2297600968672603E-4</v>
      </c>
      <c r="U328" s="9">
        <v>1.18816156591664</v>
      </c>
      <c r="V328" s="9">
        <v>0</v>
      </c>
      <c r="W328" s="9">
        <v>1.18816156591664</v>
      </c>
      <c r="X328" s="9"/>
      <c r="Y328" s="9"/>
      <c r="Z328" s="9"/>
      <c r="AA328" s="9"/>
      <c r="AB328" s="9"/>
      <c r="AQ328" s="9">
        <f>K328-'Processed Potentiostat'!$J$3</f>
        <v>58.649997999999997</v>
      </c>
    </row>
    <row r="329" spans="1:43" x14ac:dyDescent="0.3">
      <c r="A329">
        <v>2</v>
      </c>
      <c r="B329">
        <v>0</v>
      </c>
      <c r="C329">
        <v>0</v>
      </c>
      <c r="D329">
        <v>1</v>
      </c>
      <c r="E329" s="9">
        <v>264.06699332910603</v>
      </c>
      <c r="F329" s="9">
        <v>-1.8409401000000001</v>
      </c>
      <c r="G329" s="9">
        <v>-1.8412126</v>
      </c>
      <c r="H329" s="9">
        <v>-6.2355003</v>
      </c>
      <c r="I329" s="9">
        <v>-1.7085186000000001</v>
      </c>
      <c r="J329" s="9">
        <v>39</v>
      </c>
      <c r="K329" s="9">
        <v>58.649997999999997</v>
      </c>
      <c r="L329" s="9">
        <v>1.1480882E-2</v>
      </c>
      <c r="M329" s="9">
        <v>295.27904999999998</v>
      </c>
      <c r="N329" s="9"/>
      <c r="O329" s="9">
        <v>-1.19382996449539</v>
      </c>
      <c r="P329">
        <v>0</v>
      </c>
      <c r="Q329" s="9">
        <v>62.899997999999997</v>
      </c>
      <c r="R329" s="9">
        <v>0</v>
      </c>
      <c r="S329" s="9">
        <v>169703346.42023599</v>
      </c>
      <c r="T329" s="9">
        <v>-5.6683985787497797E-3</v>
      </c>
      <c r="U329" s="9">
        <v>1.19382996449539</v>
      </c>
      <c r="V329" s="9">
        <v>0</v>
      </c>
      <c r="W329" s="9">
        <v>1.19382996449539</v>
      </c>
      <c r="X329" s="9"/>
      <c r="Y329" s="9"/>
      <c r="Z329" s="9"/>
      <c r="AA329" s="9"/>
      <c r="AB329" s="9"/>
      <c r="AQ329" s="9">
        <f>K329-'Processed Potentiostat'!$J$3</f>
        <v>58.649997999999997</v>
      </c>
    </row>
    <row r="330" spans="1:43" x14ac:dyDescent="0.3">
      <c r="A330">
        <v>2</v>
      </c>
      <c r="B330">
        <v>0</v>
      </c>
      <c r="C330">
        <v>0</v>
      </c>
      <c r="D330">
        <v>1</v>
      </c>
      <c r="E330" s="9">
        <v>265.06699330384401</v>
      </c>
      <c r="F330" s="9">
        <v>-1.8411343</v>
      </c>
      <c r="G330" s="9">
        <v>-1.8410602</v>
      </c>
      <c r="H330" s="9">
        <v>-6.2681680000000002</v>
      </c>
      <c r="I330" s="9">
        <v>-1.7147745000000001</v>
      </c>
      <c r="J330" s="9">
        <v>39</v>
      </c>
      <c r="K330" s="9">
        <v>58.649997999999997</v>
      </c>
      <c r="L330" s="9">
        <v>1.1540074000000001E-2</v>
      </c>
      <c r="M330" s="9">
        <v>293.71582000000001</v>
      </c>
      <c r="N330" s="9"/>
      <c r="O330" s="9">
        <v>-1.1993241591369299</v>
      </c>
      <c r="P330">
        <v>0</v>
      </c>
      <c r="Q330" s="9">
        <v>62.899997999999997</v>
      </c>
      <c r="R330" s="9">
        <v>0</v>
      </c>
      <c r="S330" s="9">
        <v>167611712.28611699</v>
      </c>
      <c r="T330" s="9">
        <v>-5.4941946415369902E-3</v>
      </c>
      <c r="U330" s="9">
        <v>1.1993241591369299</v>
      </c>
      <c r="V330" s="9">
        <v>0</v>
      </c>
      <c r="W330" s="9">
        <v>1.1993241591369299</v>
      </c>
      <c r="X330" s="9"/>
      <c r="Y330" s="9"/>
      <c r="Z330" s="9"/>
      <c r="AA330" s="9"/>
      <c r="AB330" s="9"/>
      <c r="AQ330" s="9">
        <f>K330-'Processed Potentiostat'!$J$3</f>
        <v>58.649997999999997</v>
      </c>
    </row>
    <row r="331" spans="1:43" x14ac:dyDescent="0.3">
      <c r="A331">
        <v>2</v>
      </c>
      <c r="B331">
        <v>0</v>
      </c>
      <c r="C331">
        <v>0</v>
      </c>
      <c r="D331">
        <v>1</v>
      </c>
      <c r="E331" s="9">
        <v>266.066993278582</v>
      </c>
      <c r="F331" s="9">
        <v>-1.840867</v>
      </c>
      <c r="G331" s="9">
        <v>-1.8410926000000001</v>
      </c>
      <c r="H331" s="9">
        <v>-6.2886901000000002</v>
      </c>
      <c r="I331" s="9">
        <v>-1.7210371</v>
      </c>
      <c r="J331" s="9">
        <v>39</v>
      </c>
      <c r="K331" s="9">
        <v>58.649997999999997</v>
      </c>
      <c r="L331" s="9">
        <v>1.1578061000000001E-2</v>
      </c>
      <c r="M331" s="9">
        <v>292.76247999999998</v>
      </c>
      <c r="N331" s="9"/>
      <c r="O331" s="9">
        <v>-1.2047000913089601</v>
      </c>
      <c r="P331">
        <v>0</v>
      </c>
      <c r="Q331" s="9">
        <v>62.899997999999997</v>
      </c>
      <c r="R331" s="9">
        <v>0</v>
      </c>
      <c r="S331" s="9">
        <v>173288581.01864901</v>
      </c>
      <c r="T331" s="9">
        <v>-5.3759321720336902E-3</v>
      </c>
      <c r="U331" s="9">
        <v>1.2047000913089601</v>
      </c>
      <c r="V331" s="9">
        <v>0</v>
      </c>
      <c r="W331" s="9">
        <v>1.2047000913089601</v>
      </c>
      <c r="X331" s="9"/>
      <c r="Y331" s="9"/>
      <c r="Z331" s="9"/>
      <c r="AA331" s="9"/>
      <c r="AB331" s="9"/>
      <c r="AQ331" s="9">
        <f>K331-'Processed Potentiostat'!$J$3</f>
        <v>58.649997999999997</v>
      </c>
    </row>
    <row r="332" spans="1:43" x14ac:dyDescent="0.3">
      <c r="A332">
        <v>2</v>
      </c>
      <c r="B332">
        <v>0</v>
      </c>
      <c r="C332">
        <v>0</v>
      </c>
      <c r="D332">
        <v>1</v>
      </c>
      <c r="E332" s="9">
        <v>267.06699325331999</v>
      </c>
      <c r="F332" s="9">
        <v>-1.8411328</v>
      </c>
      <c r="G332" s="9">
        <v>-1.8404042</v>
      </c>
      <c r="H332" s="9">
        <v>-6.3288970000000004</v>
      </c>
      <c r="I332" s="9">
        <v>-1.7273413</v>
      </c>
      <c r="J332" s="9">
        <v>39</v>
      </c>
      <c r="K332" s="9">
        <v>58.649997999999997</v>
      </c>
      <c r="L332" s="9">
        <v>1.1647728E-2</v>
      </c>
      <c r="M332" s="9">
        <v>290.79381999999998</v>
      </c>
      <c r="N332" s="9"/>
      <c r="O332" s="9">
        <v>-1.20993602841976</v>
      </c>
      <c r="P332">
        <v>0</v>
      </c>
      <c r="Q332" s="9">
        <v>62.899997999999997</v>
      </c>
      <c r="R332" s="9">
        <v>0</v>
      </c>
      <c r="S332" s="9">
        <v>166171008.61335501</v>
      </c>
      <c r="T332" s="9">
        <v>-5.2359371107948399E-3</v>
      </c>
      <c r="U332" s="9">
        <v>1.20993602841976</v>
      </c>
      <c r="V332" s="9">
        <v>0</v>
      </c>
      <c r="W332" s="9">
        <v>1.20993602841976</v>
      </c>
      <c r="X332" s="9"/>
      <c r="Y332" s="9"/>
      <c r="Z332" s="9"/>
      <c r="AA332" s="9"/>
      <c r="AB332" s="9"/>
      <c r="AQ332" s="9">
        <f>K332-'Processed Potentiostat'!$J$3</f>
        <v>58.649997999999997</v>
      </c>
    </row>
    <row r="333" spans="1:43" x14ac:dyDescent="0.3">
      <c r="A333">
        <v>2</v>
      </c>
      <c r="B333">
        <v>0</v>
      </c>
      <c r="C333">
        <v>0</v>
      </c>
      <c r="D333">
        <v>1</v>
      </c>
      <c r="E333" s="9">
        <v>268.06699322805798</v>
      </c>
      <c r="F333" s="9">
        <v>-1.8408893</v>
      </c>
      <c r="G333" s="9">
        <v>-1.8410652999999999</v>
      </c>
      <c r="H333" s="9">
        <v>-6.3290110000000004</v>
      </c>
      <c r="I333" s="9">
        <v>-1.7336731999999999</v>
      </c>
      <c r="J333" s="9">
        <v>39</v>
      </c>
      <c r="K333" s="9">
        <v>58.649997999999997</v>
      </c>
      <c r="L333" s="9">
        <v>1.1652121999999999E-2</v>
      </c>
      <c r="M333" s="9">
        <v>290.89303999999998</v>
      </c>
      <c r="N333" s="9"/>
      <c r="O333" s="9">
        <v>-1.21504469636148</v>
      </c>
      <c r="P333">
        <v>0</v>
      </c>
      <c r="Q333" s="9">
        <v>62.899997999999997</v>
      </c>
      <c r="R333" s="9">
        <v>0</v>
      </c>
      <c r="S333" s="9">
        <v>169793808.42983001</v>
      </c>
      <c r="T333" s="9">
        <v>-5.1086679417291503E-3</v>
      </c>
      <c r="U333" s="9">
        <v>1.21504469636148</v>
      </c>
      <c r="V333" s="9">
        <v>0</v>
      </c>
      <c r="W333" s="9">
        <v>1.21504469636148</v>
      </c>
      <c r="X333" s="9"/>
      <c r="Y333" s="9"/>
      <c r="Z333" s="9"/>
      <c r="AA333" s="9"/>
      <c r="AB333" s="9"/>
      <c r="AQ333" s="9">
        <f>K333-'Processed Potentiostat'!$J$3</f>
        <v>58.649997999999997</v>
      </c>
    </row>
    <row r="334" spans="1:43" x14ac:dyDescent="0.3">
      <c r="A334">
        <v>2</v>
      </c>
      <c r="B334">
        <v>0</v>
      </c>
      <c r="C334">
        <v>0</v>
      </c>
      <c r="D334">
        <v>1</v>
      </c>
      <c r="E334" s="9">
        <v>269.066993202795</v>
      </c>
      <c r="F334" s="9">
        <v>-1.8410698000000001</v>
      </c>
      <c r="G334" s="9">
        <v>-1.8405186</v>
      </c>
      <c r="H334" s="9">
        <v>-6.3170934000000001</v>
      </c>
      <c r="I334" s="9">
        <v>-1.7400032000000001</v>
      </c>
      <c r="J334" s="9">
        <v>39</v>
      </c>
      <c r="K334" s="9">
        <v>58.649997999999997</v>
      </c>
      <c r="L334" s="9">
        <v>1.1626727999999999E-2</v>
      </c>
      <c r="M334" s="9">
        <v>291.35529000000002</v>
      </c>
      <c r="N334" s="9"/>
      <c r="O334" s="9">
        <v>-1.2200995185307899</v>
      </c>
      <c r="P334">
        <v>0</v>
      </c>
      <c r="Q334" s="9">
        <v>62.899997999999997</v>
      </c>
      <c r="R334" s="9">
        <v>0</v>
      </c>
      <c r="S334" s="9">
        <v>174023264.148967</v>
      </c>
      <c r="T334" s="9">
        <v>-5.0548221693038596E-3</v>
      </c>
      <c r="U334" s="9">
        <v>1.2200995185307899</v>
      </c>
      <c r="V334" s="9">
        <v>0</v>
      </c>
      <c r="W334" s="9">
        <v>1.2200995185307899</v>
      </c>
      <c r="X334" s="9"/>
      <c r="Y334" s="9"/>
      <c r="Z334" s="9"/>
      <c r="AA334" s="9"/>
      <c r="AB334" s="9"/>
      <c r="AQ334" s="9">
        <f>K334-'Processed Potentiostat'!$J$3</f>
        <v>58.649997999999997</v>
      </c>
    </row>
    <row r="335" spans="1:43" x14ac:dyDescent="0.3">
      <c r="A335">
        <v>2</v>
      </c>
      <c r="B335">
        <v>0</v>
      </c>
      <c r="C335">
        <v>0</v>
      </c>
      <c r="D335">
        <v>1</v>
      </c>
      <c r="E335" s="9">
        <v>270.06699317753299</v>
      </c>
      <c r="F335" s="9">
        <v>-1.8408450000000001</v>
      </c>
      <c r="G335" s="9">
        <v>-1.8411697</v>
      </c>
      <c r="H335" s="9">
        <v>-6.3773650999999996</v>
      </c>
      <c r="I335" s="9">
        <v>-1.7463609</v>
      </c>
      <c r="J335" s="9">
        <v>39</v>
      </c>
      <c r="K335" s="9">
        <v>58.649997999999997</v>
      </c>
      <c r="L335" s="9">
        <v>1.1741811E-2</v>
      </c>
      <c r="M335" s="9">
        <v>288.70382999999998</v>
      </c>
      <c r="N335" s="9"/>
      <c r="O335" s="9">
        <v>-1.2250474969517899</v>
      </c>
      <c r="P335">
        <v>0</v>
      </c>
      <c r="Q335" s="9">
        <v>62.899997999999997</v>
      </c>
      <c r="R335" s="9">
        <v>0</v>
      </c>
      <c r="S335" s="9">
        <v>173308827.90501001</v>
      </c>
      <c r="T335" s="9">
        <v>-4.94797842099936E-3</v>
      </c>
      <c r="U335" s="9">
        <v>1.2250474969517899</v>
      </c>
      <c r="V335" s="9">
        <v>0</v>
      </c>
      <c r="W335" s="9">
        <v>1.2250474969517899</v>
      </c>
      <c r="X335" s="9"/>
      <c r="Y335" s="9"/>
      <c r="Z335" s="9"/>
      <c r="AA335" s="9"/>
      <c r="AB335" s="9"/>
      <c r="AQ335" s="9">
        <f>K335-'Processed Potentiostat'!$J$3</f>
        <v>58.649997999999997</v>
      </c>
    </row>
    <row r="336" spans="1:43" x14ac:dyDescent="0.3">
      <c r="A336">
        <v>2</v>
      </c>
      <c r="B336">
        <v>0</v>
      </c>
      <c r="C336">
        <v>0</v>
      </c>
      <c r="D336">
        <v>1</v>
      </c>
      <c r="E336" s="9">
        <v>271.06699315227098</v>
      </c>
      <c r="F336" s="9">
        <v>-1.8409351</v>
      </c>
      <c r="G336" s="9">
        <v>-1.8407424999999999</v>
      </c>
      <c r="H336" s="9">
        <v>-6.4401121000000003</v>
      </c>
      <c r="I336" s="9">
        <v>-1.7527759000000001</v>
      </c>
      <c r="J336" s="9">
        <v>39</v>
      </c>
      <c r="K336" s="9">
        <v>58.649997999999997</v>
      </c>
      <c r="L336" s="9">
        <v>1.1854587999999999E-2</v>
      </c>
      <c r="M336" s="9">
        <v>285.82458000000003</v>
      </c>
      <c r="N336" s="9"/>
      <c r="O336" s="9">
        <v>-1.2299456034870599</v>
      </c>
      <c r="P336">
        <v>0</v>
      </c>
      <c r="Q336" s="9">
        <v>62.899997999999997</v>
      </c>
      <c r="R336" s="9">
        <v>0</v>
      </c>
      <c r="S336" s="9">
        <v>175928656.36783299</v>
      </c>
      <c r="T336" s="9">
        <v>-4.8981065352757796E-3</v>
      </c>
      <c r="U336" s="9">
        <v>1.2299456034870599</v>
      </c>
      <c r="V336" s="9">
        <v>0</v>
      </c>
      <c r="W336" s="9">
        <v>1.2299456034870599</v>
      </c>
      <c r="X336" s="9"/>
      <c r="Y336" s="9"/>
      <c r="Z336" s="9"/>
      <c r="AA336" s="9"/>
      <c r="AB336" s="9"/>
      <c r="AQ336" s="9">
        <f>K336-'Processed Potentiostat'!$J$3</f>
        <v>58.649997999999997</v>
      </c>
    </row>
    <row r="337" spans="1:43" x14ac:dyDescent="0.3">
      <c r="A337">
        <v>2</v>
      </c>
      <c r="B337">
        <v>0</v>
      </c>
      <c r="C337">
        <v>0</v>
      </c>
      <c r="D337">
        <v>1</v>
      </c>
      <c r="E337" s="9">
        <v>272.06699312700903</v>
      </c>
      <c r="F337" s="9">
        <v>-1.8410078000000001</v>
      </c>
      <c r="G337" s="9">
        <v>-1.8412043</v>
      </c>
      <c r="H337" s="9">
        <v>-7.7906069999999996</v>
      </c>
      <c r="I337" s="9">
        <v>-1.7599279999999999</v>
      </c>
      <c r="J337" s="9">
        <v>39</v>
      </c>
      <c r="K337" s="9">
        <v>58.649997999999997</v>
      </c>
      <c r="L337" s="9">
        <v>1.4344099000000001E-2</v>
      </c>
      <c r="M337" s="9">
        <v>236.33644000000001</v>
      </c>
      <c r="N337" s="9"/>
      <c r="O337" s="9">
        <v>-1.23488118240764</v>
      </c>
      <c r="P337">
        <v>0</v>
      </c>
      <c r="Q337" s="9">
        <v>62.899997999999997</v>
      </c>
      <c r="R337" s="9">
        <v>0</v>
      </c>
      <c r="S337" s="9">
        <v>174483401.86338401</v>
      </c>
      <c r="T337" s="9">
        <v>-4.9355789205762701E-3</v>
      </c>
      <c r="U337" s="9">
        <v>1.23488118240764</v>
      </c>
      <c r="V337" s="9">
        <v>0</v>
      </c>
      <c r="W337" s="9">
        <v>1.23488118240764</v>
      </c>
      <c r="X337" s="9"/>
      <c r="Y337" s="9"/>
      <c r="Z337" s="9"/>
      <c r="AA337" s="9"/>
      <c r="AB337" s="9"/>
      <c r="AQ337" s="9">
        <f>K337-'Processed Potentiostat'!$J$3</f>
        <v>58.649997999999997</v>
      </c>
    </row>
    <row r="338" spans="1:43" x14ac:dyDescent="0.3">
      <c r="A338">
        <v>2</v>
      </c>
      <c r="B338">
        <v>0</v>
      </c>
      <c r="C338">
        <v>0</v>
      </c>
      <c r="D338">
        <v>1</v>
      </c>
      <c r="E338" s="9">
        <v>273.06699310174702</v>
      </c>
      <c r="F338" s="9">
        <v>-1.8409381</v>
      </c>
      <c r="G338" s="9">
        <v>-1.8409507000000001</v>
      </c>
      <c r="H338" s="9">
        <v>-7.5981030000000001</v>
      </c>
      <c r="I338" s="9">
        <v>-1.7675885</v>
      </c>
      <c r="J338" s="9">
        <v>39</v>
      </c>
      <c r="K338" s="9">
        <v>58.649997999999997</v>
      </c>
      <c r="L338" s="9">
        <v>1.3987733E-2</v>
      </c>
      <c r="M338" s="9">
        <v>242.29083</v>
      </c>
      <c r="N338" s="9"/>
      <c r="O338" s="9">
        <v>-1.23976043832922</v>
      </c>
      <c r="P338">
        <v>0</v>
      </c>
      <c r="Q338" s="9">
        <v>62.899997999999997</v>
      </c>
      <c r="R338" s="9">
        <v>0</v>
      </c>
      <c r="S338" s="9">
        <v>176756548.63128501</v>
      </c>
      <c r="T338" s="9">
        <v>-4.87925592157578E-3</v>
      </c>
      <c r="U338" s="9">
        <v>1.23976043832922</v>
      </c>
      <c r="V338" s="9">
        <v>0</v>
      </c>
      <c r="W338" s="9">
        <v>1.23976043832922</v>
      </c>
      <c r="X338" s="9"/>
      <c r="Y338" s="9"/>
      <c r="Z338" s="9"/>
      <c r="AA338" s="9"/>
      <c r="AB338" s="9"/>
      <c r="AQ338" s="9">
        <f>K338-'Processed Potentiostat'!$J$3</f>
        <v>58.649997999999997</v>
      </c>
    </row>
    <row r="339" spans="1:43" x14ac:dyDescent="0.3">
      <c r="A339">
        <v>2</v>
      </c>
      <c r="B339">
        <v>0</v>
      </c>
      <c r="C339">
        <v>0</v>
      </c>
      <c r="D339">
        <v>1</v>
      </c>
      <c r="E339" s="9">
        <v>274.06699307648501</v>
      </c>
      <c r="F339" s="9">
        <v>-1.8408574</v>
      </c>
      <c r="G339" s="9">
        <v>-1.8412398000000001</v>
      </c>
      <c r="H339" s="9">
        <v>-7.5209646000000001</v>
      </c>
      <c r="I339" s="9">
        <v>-1.7751710000000001</v>
      </c>
      <c r="J339" s="9">
        <v>39</v>
      </c>
      <c r="K339" s="9">
        <v>58.649997999999997</v>
      </c>
      <c r="L339" s="9">
        <v>1.38479E-2</v>
      </c>
      <c r="M339" s="9">
        <v>244.81432000000001</v>
      </c>
      <c r="N339" s="9"/>
      <c r="O339" s="9">
        <v>-1.2445864412887799</v>
      </c>
      <c r="P339">
        <v>0</v>
      </c>
      <c r="Q339" s="9">
        <v>62.899997999999997</v>
      </c>
      <c r="R339" s="9">
        <v>0</v>
      </c>
      <c r="S339" s="9">
        <v>171747632.97894299</v>
      </c>
      <c r="T339" s="9">
        <v>-4.8260029595692498E-3</v>
      </c>
      <c r="U339" s="9">
        <v>1.2445864412887799</v>
      </c>
      <c r="V339" s="9">
        <v>0</v>
      </c>
      <c r="W339" s="9">
        <v>1.2445864412887799</v>
      </c>
      <c r="X339" s="9"/>
      <c r="Y339" s="9"/>
      <c r="Z339" s="9"/>
      <c r="AA339" s="9"/>
      <c r="AB339" s="9"/>
      <c r="AQ339" s="9">
        <f>K339-'Processed Potentiostat'!$J$3</f>
        <v>58.649997999999997</v>
      </c>
    </row>
    <row r="340" spans="1:43" x14ac:dyDescent="0.3">
      <c r="A340">
        <v>2</v>
      </c>
      <c r="B340">
        <v>0</v>
      </c>
      <c r="C340">
        <v>0</v>
      </c>
      <c r="D340">
        <v>1</v>
      </c>
      <c r="E340" s="9">
        <v>275.06699305122299</v>
      </c>
      <c r="F340" s="9">
        <v>-1.8408395</v>
      </c>
      <c r="G340" s="9">
        <v>-1.8412409999999999</v>
      </c>
      <c r="H340" s="9">
        <v>-7.518033</v>
      </c>
      <c r="I340" s="9">
        <v>-1.7827111</v>
      </c>
      <c r="J340" s="9">
        <v>39</v>
      </c>
      <c r="K340" s="9">
        <v>58.649997999999997</v>
      </c>
      <c r="L340" s="9">
        <v>1.3842511E-2</v>
      </c>
      <c r="M340" s="9">
        <v>244.90994000000001</v>
      </c>
      <c r="N340" s="9"/>
      <c r="O340" s="9">
        <v>-1.2493650117427499</v>
      </c>
      <c r="P340">
        <v>0</v>
      </c>
      <c r="Q340" s="9">
        <v>62.899997999999997</v>
      </c>
      <c r="R340" s="9">
        <v>0</v>
      </c>
      <c r="S340" s="9">
        <v>178494159.70863</v>
      </c>
      <c r="T340" s="9">
        <v>-4.7785704539617902E-3</v>
      </c>
      <c r="U340" s="9">
        <v>1.2493650117427499</v>
      </c>
      <c r="V340" s="9">
        <v>0</v>
      </c>
      <c r="W340" s="9">
        <v>1.2493650117427499</v>
      </c>
      <c r="X340" s="9"/>
      <c r="Y340" s="9"/>
      <c r="Z340" s="9"/>
      <c r="AA340" s="9"/>
      <c r="AB340" s="9"/>
      <c r="AQ340" s="9">
        <f>K340-'Processed Potentiostat'!$J$3</f>
        <v>58.649997999999997</v>
      </c>
    </row>
    <row r="341" spans="1:43" x14ac:dyDescent="0.3">
      <c r="A341">
        <v>2</v>
      </c>
      <c r="B341">
        <v>0</v>
      </c>
      <c r="C341">
        <v>0</v>
      </c>
      <c r="D341">
        <v>1</v>
      </c>
      <c r="E341" s="9">
        <v>276.06699302596098</v>
      </c>
      <c r="F341" s="9">
        <v>-1.8410534999999999</v>
      </c>
      <c r="G341" s="9">
        <v>-1.8404596</v>
      </c>
      <c r="H341" s="9">
        <v>-7.4744758999999998</v>
      </c>
      <c r="I341" s="9">
        <v>-1.7901925000000001</v>
      </c>
      <c r="J341" s="9">
        <v>39</v>
      </c>
      <c r="K341" s="9">
        <v>58.649997999999997</v>
      </c>
      <c r="L341" s="9">
        <v>1.3756470999999999E-2</v>
      </c>
      <c r="M341" s="9">
        <v>246.23258999999999</v>
      </c>
      <c r="N341" s="9"/>
      <c r="O341" s="9">
        <v>-1.25406317470524</v>
      </c>
      <c r="P341">
        <v>0</v>
      </c>
      <c r="Q341" s="9">
        <v>62.899997999999997</v>
      </c>
      <c r="R341" s="9">
        <v>0</v>
      </c>
      <c r="S341" s="9">
        <v>178821906.231453</v>
      </c>
      <c r="T341" s="9">
        <v>-4.6981629624895903E-3</v>
      </c>
      <c r="U341" s="9">
        <v>1.25406317470524</v>
      </c>
      <c r="V341" s="9">
        <v>0</v>
      </c>
      <c r="W341" s="9">
        <v>1.25406317470524</v>
      </c>
      <c r="X341" s="9"/>
      <c r="Y341" s="9"/>
      <c r="Z341" s="9"/>
      <c r="AA341" s="9"/>
      <c r="AB341" s="9"/>
      <c r="AQ341" s="9">
        <f>K341-'Processed Potentiostat'!$J$3</f>
        <v>58.649997999999997</v>
      </c>
    </row>
    <row r="342" spans="1:43" x14ac:dyDescent="0.3">
      <c r="A342">
        <v>2</v>
      </c>
      <c r="B342">
        <v>0</v>
      </c>
      <c r="C342">
        <v>0</v>
      </c>
      <c r="D342">
        <v>1</v>
      </c>
      <c r="E342" s="9">
        <v>277.06699300069801</v>
      </c>
      <c r="F342" s="9">
        <v>-1.8408500999999999</v>
      </c>
      <c r="G342" s="9">
        <v>-1.8403921000000001</v>
      </c>
      <c r="H342" s="9">
        <v>-7.3399977999999999</v>
      </c>
      <c r="I342" s="9">
        <v>-1.7975752</v>
      </c>
      <c r="J342" s="9">
        <v>39</v>
      </c>
      <c r="K342" s="9">
        <v>58.649997999999997</v>
      </c>
      <c r="L342" s="9">
        <v>1.3508473999999999E-2</v>
      </c>
      <c r="M342" s="9">
        <v>250.7347</v>
      </c>
      <c r="N342" s="9"/>
      <c r="O342" s="9">
        <v>-1.2586300569918401</v>
      </c>
      <c r="P342">
        <v>0</v>
      </c>
      <c r="Q342" s="9">
        <v>62.899997999999997</v>
      </c>
      <c r="R342" s="9">
        <v>0</v>
      </c>
      <c r="S342" s="9">
        <v>176083364.191791</v>
      </c>
      <c r="T342" s="9">
        <v>-4.5668822866016196E-3</v>
      </c>
      <c r="U342" s="9">
        <v>1.2586300569918401</v>
      </c>
      <c r="V342" s="9">
        <v>0</v>
      </c>
      <c r="W342" s="9">
        <v>1.2586300569918401</v>
      </c>
      <c r="X342" s="9"/>
      <c r="Y342" s="9"/>
      <c r="Z342" s="9"/>
      <c r="AA342" s="9"/>
      <c r="AB342" s="9"/>
      <c r="AQ342" s="9">
        <f>K342-'Processed Potentiostat'!$J$3</f>
        <v>58.649997999999997</v>
      </c>
    </row>
    <row r="343" spans="1:43" x14ac:dyDescent="0.3">
      <c r="A343">
        <v>2</v>
      </c>
      <c r="B343">
        <v>0</v>
      </c>
      <c r="C343">
        <v>0</v>
      </c>
      <c r="D343">
        <v>1</v>
      </c>
      <c r="E343" s="9">
        <v>278.06699297543599</v>
      </c>
      <c r="F343" s="9">
        <v>-1.8411286</v>
      </c>
      <c r="G343" s="9">
        <v>-1.8411097999999999</v>
      </c>
      <c r="H343" s="9">
        <v>-7.1653890999999996</v>
      </c>
      <c r="I343" s="9">
        <v>-1.8048556</v>
      </c>
      <c r="J343" s="9">
        <v>39</v>
      </c>
      <c r="K343" s="9">
        <v>58.649997999999997</v>
      </c>
      <c r="L343" s="9">
        <v>1.3192268E-2</v>
      </c>
      <c r="M343" s="9">
        <v>256.94484999999997</v>
      </c>
      <c r="N343" s="9"/>
      <c r="O343" s="9">
        <v>-1.2629231902043501</v>
      </c>
      <c r="P343">
        <v>0</v>
      </c>
      <c r="Q343" s="9">
        <v>62.899997999999997</v>
      </c>
      <c r="R343" s="9">
        <v>0</v>
      </c>
      <c r="S343" s="9">
        <v>178690583.01430601</v>
      </c>
      <c r="T343" s="9">
        <v>-4.2931332125133396E-3</v>
      </c>
      <c r="U343" s="9">
        <v>1.2629231902043501</v>
      </c>
      <c r="V343" s="9">
        <v>0</v>
      </c>
      <c r="W343" s="9">
        <v>1.2629231902043501</v>
      </c>
      <c r="X343" s="9"/>
      <c r="Y343" s="9"/>
      <c r="Z343" s="9"/>
      <c r="AA343" s="9"/>
      <c r="AB343" s="9"/>
      <c r="AQ343" s="9">
        <f>K343-'Processed Potentiostat'!$J$3</f>
        <v>58.649997999999997</v>
      </c>
    </row>
    <row r="344" spans="1:43" x14ac:dyDescent="0.3">
      <c r="A344">
        <v>2</v>
      </c>
      <c r="B344">
        <v>0</v>
      </c>
      <c r="C344">
        <v>0</v>
      </c>
      <c r="D344">
        <v>1</v>
      </c>
      <c r="E344" s="9">
        <v>279.06699295017398</v>
      </c>
      <c r="F344" s="9">
        <v>-1.8409469000000001</v>
      </c>
      <c r="G344" s="9">
        <v>-1.8403331999999999</v>
      </c>
      <c r="H344" s="9">
        <v>-7.2736340000000004</v>
      </c>
      <c r="I344" s="9">
        <v>-1.8120981</v>
      </c>
      <c r="J344" s="9">
        <v>39</v>
      </c>
      <c r="K344" s="9">
        <v>58.649997999999997</v>
      </c>
      <c r="L344" s="9">
        <v>1.3385911E-2</v>
      </c>
      <c r="M344" s="9">
        <v>253.01428000000001</v>
      </c>
      <c r="N344" s="9"/>
      <c r="O344" s="9">
        <v>-1.2671801444905599</v>
      </c>
      <c r="P344">
        <v>0</v>
      </c>
      <c r="Q344" s="9">
        <v>62.899997999999997</v>
      </c>
      <c r="R344" s="9">
        <v>0</v>
      </c>
      <c r="S344" s="9">
        <v>174054211.730432</v>
      </c>
      <c r="T344" s="9">
        <v>-4.2569542862045404E-3</v>
      </c>
      <c r="U344" s="9">
        <v>1.2671801444905599</v>
      </c>
      <c r="V344" s="9">
        <v>0</v>
      </c>
      <c r="W344" s="9">
        <v>1.2671801444905599</v>
      </c>
      <c r="X344" s="9"/>
      <c r="Y344" s="9"/>
      <c r="Z344" s="9"/>
      <c r="AA344" s="9"/>
      <c r="AB344" s="9"/>
      <c r="AQ344" s="9">
        <f>K344-'Processed Potentiostat'!$J$3</f>
        <v>58.649997999999997</v>
      </c>
    </row>
    <row r="345" spans="1:43" x14ac:dyDescent="0.3">
      <c r="A345">
        <v>2</v>
      </c>
      <c r="B345">
        <v>0</v>
      </c>
      <c r="C345">
        <v>0</v>
      </c>
      <c r="D345">
        <v>1</v>
      </c>
      <c r="E345" s="9">
        <v>280.06699292491197</v>
      </c>
      <c r="F345" s="9">
        <v>-1.8408513</v>
      </c>
      <c r="G345" s="9">
        <v>-1.8409252</v>
      </c>
      <c r="H345" s="9">
        <v>-7.1678252000000002</v>
      </c>
      <c r="I345" s="9">
        <v>-1.8193071999999999</v>
      </c>
      <c r="J345" s="9">
        <v>39</v>
      </c>
      <c r="K345" s="9">
        <v>58.649997999999997</v>
      </c>
      <c r="L345" s="9">
        <v>1.3195429999999999E-2</v>
      </c>
      <c r="M345" s="9">
        <v>256.83175999999997</v>
      </c>
      <c r="N345" s="9"/>
      <c r="O345" s="9">
        <v>-1.27140138816017</v>
      </c>
      <c r="P345">
        <v>0</v>
      </c>
      <c r="Q345" s="9">
        <v>62.899997999999997</v>
      </c>
      <c r="R345" s="9">
        <v>0</v>
      </c>
      <c r="S345" s="9">
        <v>186034179.872538</v>
      </c>
      <c r="T345" s="9">
        <v>-4.2212436696158397E-3</v>
      </c>
      <c r="U345" s="9">
        <v>1.27140138816017</v>
      </c>
      <c r="V345" s="9">
        <v>0</v>
      </c>
      <c r="W345" s="9">
        <v>1.27140138816017</v>
      </c>
      <c r="X345" s="9"/>
      <c r="Y345" s="9"/>
      <c r="Z345" s="9"/>
      <c r="AA345" s="9"/>
      <c r="AB345" s="9"/>
      <c r="AQ345" s="9">
        <f>K345-'Processed Potentiostat'!$J$3</f>
        <v>58.649997999999997</v>
      </c>
    </row>
    <row r="346" spans="1:43" x14ac:dyDescent="0.3">
      <c r="A346">
        <v>2</v>
      </c>
      <c r="B346">
        <v>0</v>
      </c>
      <c r="C346">
        <v>0</v>
      </c>
      <c r="D346">
        <v>1</v>
      </c>
      <c r="E346" s="9">
        <v>281.06699289965002</v>
      </c>
      <c r="F346" s="9">
        <v>-1.841059</v>
      </c>
      <c r="G346" s="9">
        <v>-1.8409457</v>
      </c>
      <c r="H346" s="9">
        <v>-7.1566314999999996</v>
      </c>
      <c r="I346" s="9">
        <v>-1.8264771</v>
      </c>
      <c r="J346" s="9">
        <v>39</v>
      </c>
      <c r="K346" s="9">
        <v>58.649997999999997</v>
      </c>
      <c r="L346" s="9">
        <v>1.3174969999999999E-2</v>
      </c>
      <c r="M346" s="9">
        <v>257.23635999999999</v>
      </c>
      <c r="N346" s="9"/>
      <c r="O346" s="9">
        <v>-1.2755707962612</v>
      </c>
      <c r="P346">
        <v>0</v>
      </c>
      <c r="Q346" s="9">
        <v>62.899997999999997</v>
      </c>
      <c r="R346" s="9">
        <v>0</v>
      </c>
      <c r="S346" s="9">
        <v>186739260.768749</v>
      </c>
      <c r="T346" s="9">
        <v>-4.1694081010288297E-3</v>
      </c>
      <c r="U346" s="9">
        <v>1.2755707962612</v>
      </c>
      <c r="V346" s="9">
        <v>0</v>
      </c>
      <c r="W346" s="9">
        <v>1.2755707962612</v>
      </c>
      <c r="X346" s="9"/>
      <c r="Y346" s="9"/>
      <c r="Z346" s="9"/>
      <c r="AA346" s="9"/>
      <c r="AB346" s="9"/>
      <c r="AQ346" s="9">
        <f>K346-'Processed Potentiostat'!$J$3</f>
        <v>58.649997999999997</v>
      </c>
    </row>
    <row r="347" spans="1:43" x14ac:dyDescent="0.3">
      <c r="A347">
        <v>2</v>
      </c>
      <c r="B347">
        <v>0</v>
      </c>
      <c r="C347">
        <v>0</v>
      </c>
      <c r="D347">
        <v>1</v>
      </c>
      <c r="E347" s="9">
        <v>282.06699287438801</v>
      </c>
      <c r="F347" s="9">
        <v>-1.8410371999999999</v>
      </c>
      <c r="G347" s="9">
        <v>-1.8411998000000001</v>
      </c>
      <c r="H347" s="9">
        <v>-7.0838342000000001</v>
      </c>
      <c r="I347" s="9">
        <v>-1.8336089</v>
      </c>
      <c r="J347" s="9">
        <v>39</v>
      </c>
      <c r="K347" s="9">
        <v>58.649997999999997</v>
      </c>
      <c r="L347" s="9">
        <v>1.3042754E-2</v>
      </c>
      <c r="M347" s="9">
        <v>259.91570999999999</v>
      </c>
      <c r="N347" s="9"/>
      <c r="O347" s="9">
        <v>-1.2796930557467101</v>
      </c>
      <c r="P347">
        <v>0</v>
      </c>
      <c r="Q347" s="9">
        <v>62.899997999999997</v>
      </c>
      <c r="R347" s="9">
        <v>0</v>
      </c>
      <c r="S347" s="9">
        <v>175701804.77261901</v>
      </c>
      <c r="T347" s="9">
        <v>-4.1222594855096998E-3</v>
      </c>
      <c r="U347" s="9">
        <v>1.2796930557467101</v>
      </c>
      <c r="V347" s="9">
        <v>0</v>
      </c>
      <c r="W347" s="9">
        <v>1.2796930557467101</v>
      </c>
      <c r="X347" s="9"/>
      <c r="Y347" s="9"/>
      <c r="Z347" s="9"/>
      <c r="AA347" s="9"/>
      <c r="AB347" s="9"/>
      <c r="AQ347" s="9">
        <f>K347-'Processed Potentiostat'!$J$3</f>
        <v>58.649997999999997</v>
      </c>
    </row>
    <row r="348" spans="1:43" x14ac:dyDescent="0.3">
      <c r="A348">
        <v>2</v>
      </c>
      <c r="B348">
        <v>0</v>
      </c>
      <c r="C348">
        <v>0</v>
      </c>
      <c r="D348">
        <v>1</v>
      </c>
      <c r="E348" s="9">
        <v>283.066992849126</v>
      </c>
      <c r="F348" s="9">
        <v>-1.8409761</v>
      </c>
      <c r="G348" s="9">
        <v>-1.8405799</v>
      </c>
      <c r="H348" s="9">
        <v>-7.0722212999999998</v>
      </c>
      <c r="I348" s="9">
        <v>-1.8407241000000001</v>
      </c>
      <c r="J348" s="9">
        <v>39</v>
      </c>
      <c r="K348" s="9">
        <v>58.649997999999997</v>
      </c>
      <c r="L348" s="9">
        <v>1.3016989E-2</v>
      </c>
      <c r="M348" s="9">
        <v>260.25484999999998</v>
      </c>
      <c r="N348" s="9"/>
      <c r="O348" s="9">
        <v>-1.28374870710637</v>
      </c>
      <c r="P348">
        <v>0</v>
      </c>
      <c r="Q348" s="9">
        <v>62.899997999999997</v>
      </c>
      <c r="R348" s="9">
        <v>0</v>
      </c>
      <c r="S348" s="9">
        <v>184116378.206514</v>
      </c>
      <c r="T348" s="9">
        <v>-4.0556513596641201E-3</v>
      </c>
      <c r="U348" s="9">
        <v>1.28374870710637</v>
      </c>
      <c r="V348" s="9">
        <v>0</v>
      </c>
      <c r="W348" s="9">
        <v>1.28374870710637</v>
      </c>
      <c r="X348" s="9"/>
      <c r="Y348" s="9"/>
      <c r="Z348" s="9"/>
      <c r="AA348" s="9"/>
      <c r="AB348" s="9"/>
      <c r="AQ348" s="9">
        <f>K348-'Processed Potentiostat'!$J$3</f>
        <v>58.649997999999997</v>
      </c>
    </row>
    <row r="349" spans="1:43" x14ac:dyDescent="0.3">
      <c r="A349">
        <v>2</v>
      </c>
      <c r="B349">
        <v>0</v>
      </c>
      <c r="C349">
        <v>0</v>
      </c>
      <c r="D349">
        <v>1</v>
      </c>
      <c r="E349" s="9">
        <v>284.06699282386398</v>
      </c>
      <c r="F349" s="9">
        <v>-1.8409498</v>
      </c>
      <c r="G349" s="9">
        <v>-1.8408188999999999</v>
      </c>
      <c r="H349" s="9">
        <v>-7.0328903</v>
      </c>
      <c r="I349" s="9">
        <v>-1.8478124</v>
      </c>
      <c r="J349" s="9">
        <v>39</v>
      </c>
      <c r="K349" s="9">
        <v>58.649997999999997</v>
      </c>
      <c r="L349" s="9">
        <v>1.2946277000000001E-2</v>
      </c>
      <c r="M349" s="9">
        <v>261.74428999999998</v>
      </c>
      <c r="N349" s="9"/>
      <c r="O349" s="9">
        <v>-1.2877188886868101</v>
      </c>
      <c r="P349">
        <v>0</v>
      </c>
      <c r="Q349" s="9">
        <v>62.899997999999997</v>
      </c>
      <c r="R349" s="9">
        <v>0</v>
      </c>
      <c r="S349" s="9">
        <v>186586546.66846499</v>
      </c>
      <c r="T349" s="9">
        <v>-3.9701815804373802E-3</v>
      </c>
      <c r="U349" s="9">
        <v>1.2877188886868101</v>
      </c>
      <c r="V349" s="9">
        <v>0</v>
      </c>
      <c r="W349" s="9">
        <v>1.2877188886868101</v>
      </c>
      <c r="X349" s="9"/>
      <c r="Y349" s="9"/>
      <c r="Z349" s="9"/>
      <c r="AA349" s="9"/>
      <c r="AB349" s="9"/>
      <c r="AQ349" s="9">
        <f>K349-'Processed Potentiostat'!$J$3</f>
        <v>58.649997999999997</v>
      </c>
    </row>
    <row r="350" spans="1:43" x14ac:dyDescent="0.3">
      <c r="A350">
        <v>2</v>
      </c>
      <c r="B350">
        <v>0</v>
      </c>
      <c r="C350">
        <v>0</v>
      </c>
      <c r="D350">
        <v>1</v>
      </c>
      <c r="E350" s="9">
        <v>285.06699279860101</v>
      </c>
      <c r="F350" s="9">
        <v>-1.8409601</v>
      </c>
      <c r="G350" s="9">
        <v>-1.840686</v>
      </c>
      <c r="H350" s="9">
        <v>-6.9771875999999997</v>
      </c>
      <c r="I350" s="9">
        <v>-1.8548389999999999</v>
      </c>
      <c r="J350" s="9">
        <v>39</v>
      </c>
      <c r="K350" s="9">
        <v>58.649997999999997</v>
      </c>
      <c r="L350" s="9">
        <v>1.2842812E-2</v>
      </c>
      <c r="M350" s="9">
        <v>263.81488000000002</v>
      </c>
      <c r="N350" s="9"/>
      <c r="O350" s="9">
        <v>-1.29161360175551</v>
      </c>
      <c r="P350">
        <v>0</v>
      </c>
      <c r="Q350" s="9">
        <v>62.899997999999997</v>
      </c>
      <c r="R350" s="9">
        <v>0</v>
      </c>
      <c r="S350" s="9">
        <v>179891087.37498099</v>
      </c>
      <c r="T350" s="9">
        <v>-3.8947130686972599E-3</v>
      </c>
      <c r="U350" s="9">
        <v>1.29161360175551</v>
      </c>
      <c r="V350" s="9">
        <v>0</v>
      </c>
      <c r="W350" s="9">
        <v>1.29161360175551</v>
      </c>
      <c r="X350" s="9"/>
      <c r="Y350" s="9"/>
      <c r="Z350" s="9"/>
      <c r="AA350" s="9"/>
      <c r="AB350" s="9"/>
      <c r="AQ350" s="9">
        <f>K350-'Processed Potentiostat'!$J$3</f>
        <v>58.649997999999997</v>
      </c>
    </row>
    <row r="351" spans="1:43" x14ac:dyDescent="0.3">
      <c r="A351">
        <v>2</v>
      </c>
      <c r="B351">
        <v>0</v>
      </c>
      <c r="C351">
        <v>0</v>
      </c>
      <c r="D351">
        <v>1</v>
      </c>
      <c r="E351" s="9">
        <v>286.066992773339</v>
      </c>
      <c r="F351" s="9">
        <v>-1.841121</v>
      </c>
      <c r="G351" s="9">
        <v>-1.8412398999999999</v>
      </c>
      <c r="H351" s="9">
        <v>-6.9783301</v>
      </c>
      <c r="I351" s="9">
        <v>-1.8618363</v>
      </c>
      <c r="J351" s="9">
        <v>39</v>
      </c>
      <c r="K351" s="9">
        <v>58.649997999999997</v>
      </c>
      <c r="L351" s="9">
        <v>1.2848780000000001E-2</v>
      </c>
      <c r="M351" s="9">
        <v>263.85106999999999</v>
      </c>
      <c r="N351" s="9"/>
      <c r="O351" s="9">
        <v>-1.29548814120536</v>
      </c>
      <c r="P351">
        <v>0</v>
      </c>
      <c r="Q351" s="9">
        <v>62.899997999999997</v>
      </c>
      <c r="R351" s="9">
        <v>0</v>
      </c>
      <c r="S351" s="9">
        <v>188286859.08140501</v>
      </c>
      <c r="T351" s="9">
        <v>-3.8745394498507198E-3</v>
      </c>
      <c r="U351" s="9">
        <v>1.29548814120536</v>
      </c>
      <c r="V351" s="9">
        <v>0</v>
      </c>
      <c r="W351" s="9">
        <v>1.29548814120536</v>
      </c>
      <c r="X351" s="9"/>
      <c r="Y351" s="9"/>
      <c r="Z351" s="9"/>
      <c r="AA351" s="9"/>
      <c r="AB351" s="9"/>
      <c r="AQ351" s="9">
        <f>K351-'Processed Potentiostat'!$J$3</f>
        <v>58.649997999999997</v>
      </c>
    </row>
    <row r="352" spans="1:43" x14ac:dyDescent="0.3">
      <c r="A352">
        <v>2</v>
      </c>
      <c r="B352">
        <v>0</v>
      </c>
      <c r="C352">
        <v>0</v>
      </c>
      <c r="D352">
        <v>1</v>
      </c>
      <c r="E352" s="9">
        <v>287.06699274807698</v>
      </c>
      <c r="F352" s="9">
        <v>-1.8409724000000001</v>
      </c>
      <c r="G352" s="9">
        <v>-1.8408424999999999</v>
      </c>
      <c r="H352" s="9">
        <v>-6.9140224000000003</v>
      </c>
      <c r="I352" s="9">
        <v>-1.8688095</v>
      </c>
      <c r="J352" s="9">
        <v>39</v>
      </c>
      <c r="K352" s="9">
        <v>58.649997999999997</v>
      </c>
      <c r="L352" s="9">
        <v>1.2727627E-2</v>
      </c>
      <c r="M352" s="9">
        <v>266.24768</v>
      </c>
      <c r="N352" s="9"/>
      <c r="O352" s="9">
        <v>-1.29733915961795</v>
      </c>
      <c r="P352">
        <v>0</v>
      </c>
      <c r="Q352" s="9">
        <v>62.899997999999997</v>
      </c>
      <c r="R352" s="9">
        <v>0</v>
      </c>
      <c r="S352" s="9">
        <v>185053968.11298299</v>
      </c>
      <c r="T352" s="9">
        <v>-1.8510184125899399E-3</v>
      </c>
      <c r="U352" s="9">
        <v>1.29733915961795</v>
      </c>
      <c r="V352" s="9">
        <v>0</v>
      </c>
      <c r="W352" s="9">
        <v>1.29733915961795</v>
      </c>
      <c r="X352" s="9"/>
      <c r="Y352" s="9"/>
      <c r="Z352" s="9"/>
      <c r="AA352" s="9"/>
      <c r="AB352" s="9"/>
      <c r="AQ352" s="9">
        <f>K352-'Processed Potentiostat'!$J$3</f>
        <v>58.649997999999997</v>
      </c>
    </row>
    <row r="353" spans="1:43" x14ac:dyDescent="0.3">
      <c r="A353">
        <v>2</v>
      </c>
      <c r="B353">
        <v>0</v>
      </c>
      <c r="C353">
        <v>0</v>
      </c>
      <c r="D353">
        <v>1</v>
      </c>
      <c r="E353" s="9">
        <v>288.06699272281497</v>
      </c>
      <c r="F353" s="9">
        <v>-1.8411162999999999</v>
      </c>
      <c r="G353" s="9">
        <v>-1.8409172</v>
      </c>
      <c r="H353" s="9">
        <v>-6.8532934000000001</v>
      </c>
      <c r="I353" s="9">
        <v>-1.8757104</v>
      </c>
      <c r="J353" s="9">
        <v>39</v>
      </c>
      <c r="K353" s="9">
        <v>58.649997999999997</v>
      </c>
      <c r="L353" s="9">
        <v>1.2616346000000001E-2</v>
      </c>
      <c r="M353" s="9">
        <v>268.61788999999999</v>
      </c>
      <c r="N353" s="9"/>
      <c r="O353" s="9">
        <v>-1.30296313928286</v>
      </c>
      <c r="P353">
        <v>0</v>
      </c>
      <c r="Q353" s="9">
        <v>62.899997999999997</v>
      </c>
      <c r="R353" s="9">
        <v>0</v>
      </c>
      <c r="S353" s="9">
        <v>180750732.68325499</v>
      </c>
      <c r="T353" s="9">
        <v>-5.6239796649086796E-3</v>
      </c>
      <c r="U353" s="9">
        <v>1.30296313928286</v>
      </c>
      <c r="V353" s="9">
        <v>0</v>
      </c>
      <c r="W353" s="9">
        <v>1.30296313928286</v>
      </c>
      <c r="X353" s="9"/>
      <c r="Y353" s="9"/>
      <c r="Z353" s="9"/>
      <c r="AA353" s="9"/>
      <c r="AB353" s="9"/>
      <c r="AQ353" s="9">
        <f>K353-'Processed Potentiostat'!$J$3</f>
        <v>58.649997999999997</v>
      </c>
    </row>
    <row r="354" spans="1:43" x14ac:dyDescent="0.3">
      <c r="A354">
        <v>2</v>
      </c>
      <c r="B354">
        <v>0</v>
      </c>
      <c r="C354">
        <v>0</v>
      </c>
      <c r="D354">
        <v>1</v>
      </c>
      <c r="E354" s="9">
        <v>289.06699269755302</v>
      </c>
      <c r="F354" s="9">
        <v>-1.8408804000000001</v>
      </c>
      <c r="G354" s="9">
        <v>-1.8406057</v>
      </c>
      <c r="H354" s="9">
        <v>-6.8273273000000003</v>
      </c>
      <c r="I354" s="9">
        <v>-1.8825692999999999</v>
      </c>
      <c r="J354" s="9">
        <v>39</v>
      </c>
      <c r="K354" s="9">
        <v>58.649997999999997</v>
      </c>
      <c r="L354" s="9">
        <v>1.2566417E-2</v>
      </c>
      <c r="M354" s="9">
        <v>269.59390000000002</v>
      </c>
      <c r="N354" s="9"/>
      <c r="O354" s="9">
        <v>-1.3084575121647499</v>
      </c>
      <c r="P354">
        <v>0</v>
      </c>
      <c r="Q354" s="9">
        <v>62.899997999999997</v>
      </c>
      <c r="R354" s="9">
        <v>0</v>
      </c>
      <c r="S354" s="9">
        <v>178746658.200591</v>
      </c>
      <c r="T354" s="9">
        <v>-5.49437288188925E-3</v>
      </c>
      <c r="U354" s="9">
        <v>1.3084575121647499</v>
      </c>
      <c r="V354" s="9">
        <v>0</v>
      </c>
      <c r="W354" s="9">
        <v>1.3084575121647499</v>
      </c>
      <c r="X354" s="9"/>
      <c r="Y354" s="9"/>
      <c r="Z354" s="9"/>
      <c r="AA354" s="9"/>
      <c r="AB354" s="9"/>
      <c r="AQ354" s="9">
        <f>K354-'Processed Potentiostat'!$J$3</f>
        <v>58.649997999999997</v>
      </c>
    </row>
    <row r="355" spans="1:43" x14ac:dyDescent="0.3">
      <c r="A355">
        <v>2</v>
      </c>
      <c r="B355">
        <v>0</v>
      </c>
      <c r="C355">
        <v>0</v>
      </c>
      <c r="D355">
        <v>1</v>
      </c>
      <c r="E355" s="9">
        <v>290.06699267229101</v>
      </c>
      <c r="F355" s="9">
        <v>-1.8410046</v>
      </c>
      <c r="G355" s="9">
        <v>-1.8411298</v>
      </c>
      <c r="H355" s="9">
        <v>-6.8124785000000001</v>
      </c>
      <c r="I355" s="9">
        <v>-1.8893784</v>
      </c>
      <c r="J355" s="9">
        <v>39</v>
      </c>
      <c r="K355" s="9">
        <v>58.649997999999997</v>
      </c>
      <c r="L355" s="9">
        <v>1.2542658E-2</v>
      </c>
      <c r="M355" s="9">
        <v>270.25842</v>
      </c>
      <c r="N355" s="9"/>
      <c r="O355" s="9">
        <v>-1.3138740101279101</v>
      </c>
      <c r="P355">
        <v>0</v>
      </c>
      <c r="Q355" s="9">
        <v>62.899997999999997</v>
      </c>
      <c r="R355" s="9">
        <v>0</v>
      </c>
      <c r="S355" s="9">
        <v>186193583.810642</v>
      </c>
      <c r="T355" s="9">
        <v>-5.41649796316368E-3</v>
      </c>
      <c r="U355" s="9">
        <v>1.3138740101279101</v>
      </c>
      <c r="V355" s="9">
        <v>0</v>
      </c>
      <c r="W355" s="9">
        <v>1.3138740101279101</v>
      </c>
      <c r="X355" s="9"/>
      <c r="Y355" s="9"/>
      <c r="Z355" s="9"/>
      <c r="AA355" s="9"/>
      <c r="AB355" s="9"/>
      <c r="AQ355" s="9">
        <f>K355-'Processed Potentiostat'!$J$3</f>
        <v>58.649997999999997</v>
      </c>
    </row>
    <row r="356" spans="1:43" x14ac:dyDescent="0.3">
      <c r="A356">
        <v>2</v>
      </c>
      <c r="B356">
        <v>0</v>
      </c>
      <c r="C356">
        <v>0</v>
      </c>
      <c r="D356">
        <v>1</v>
      </c>
      <c r="E356" s="9">
        <v>291.066992647029</v>
      </c>
      <c r="F356" s="9">
        <v>-1.8410796</v>
      </c>
      <c r="G356" s="9">
        <v>-1.8407642</v>
      </c>
      <c r="H356" s="9">
        <v>-6.7638955000000003</v>
      </c>
      <c r="I356" s="9">
        <v>-1.8961539999999999</v>
      </c>
      <c r="J356" s="9">
        <v>39</v>
      </c>
      <c r="K356" s="9">
        <v>58.649997999999997</v>
      </c>
      <c r="L356" s="9">
        <v>1.2450736E-2</v>
      </c>
      <c r="M356" s="9">
        <v>272.14557000000002</v>
      </c>
      <c r="N356" s="9"/>
      <c r="O356" s="9">
        <v>-1.31920139088662</v>
      </c>
      <c r="P356">
        <v>0</v>
      </c>
      <c r="Q356" s="9">
        <v>62.899997999999997</v>
      </c>
      <c r="R356" s="9">
        <v>0</v>
      </c>
      <c r="S356" s="9">
        <v>188662540.446619</v>
      </c>
      <c r="T356" s="9">
        <v>-5.3273807587093103E-3</v>
      </c>
      <c r="U356" s="9">
        <v>1.31920139088662</v>
      </c>
      <c r="V356" s="9">
        <v>0</v>
      </c>
      <c r="W356" s="9">
        <v>1.31920139088662</v>
      </c>
      <c r="X356" s="9"/>
      <c r="Y356" s="9"/>
      <c r="Z356" s="9"/>
      <c r="AA356" s="9"/>
      <c r="AB356" s="9"/>
      <c r="AQ356" s="9">
        <f>K356-'Processed Potentiostat'!$J$3</f>
        <v>58.649997999999997</v>
      </c>
    </row>
    <row r="357" spans="1:43" x14ac:dyDescent="0.3">
      <c r="A357">
        <v>2</v>
      </c>
      <c r="B357">
        <v>0</v>
      </c>
      <c r="C357">
        <v>0</v>
      </c>
      <c r="D357">
        <v>1</v>
      </c>
      <c r="E357" s="9">
        <v>292.06699262176699</v>
      </c>
      <c r="F357" s="9">
        <v>-1.8409925</v>
      </c>
      <c r="G357" s="9">
        <v>-1.8410473000000001</v>
      </c>
      <c r="H357" s="9">
        <v>-6.7116194</v>
      </c>
      <c r="I357" s="9">
        <v>-1.9029065000000001</v>
      </c>
      <c r="J357" s="9">
        <v>39</v>
      </c>
      <c r="K357" s="9">
        <v>58.649997999999997</v>
      </c>
      <c r="L357" s="9">
        <v>1.2356409E-2</v>
      </c>
      <c r="M357" s="9">
        <v>274.30745999999999</v>
      </c>
      <c r="N357" s="9"/>
      <c r="O357" s="9">
        <v>-1.3244874850453201</v>
      </c>
      <c r="P357">
        <v>0</v>
      </c>
      <c r="Q357" s="9">
        <v>62.899997999999997</v>
      </c>
      <c r="R357" s="9">
        <v>0</v>
      </c>
      <c r="S357" s="9">
        <v>185113353.41884699</v>
      </c>
      <c r="T357" s="9">
        <v>-5.2860941587022899E-3</v>
      </c>
      <c r="U357" s="9">
        <v>1.3244874850453201</v>
      </c>
      <c r="V357" s="9">
        <v>0</v>
      </c>
      <c r="W357" s="9">
        <v>1.3244874850453201</v>
      </c>
      <c r="X357" s="9"/>
      <c r="Y357" s="9"/>
      <c r="Z357" s="9"/>
      <c r="AA357" s="9"/>
      <c r="AB357" s="9"/>
      <c r="AQ357" s="9">
        <f>K357-'Processed Potentiostat'!$J$3</f>
        <v>58.649997999999997</v>
      </c>
    </row>
    <row r="358" spans="1:43" x14ac:dyDescent="0.3">
      <c r="A358">
        <v>2</v>
      </c>
      <c r="B358">
        <v>0</v>
      </c>
      <c r="C358">
        <v>0</v>
      </c>
      <c r="D358">
        <v>1</v>
      </c>
      <c r="E358" s="9">
        <v>293.06699259650401</v>
      </c>
      <c r="F358" s="9">
        <v>-1.8411331</v>
      </c>
      <c r="G358" s="9">
        <v>-1.8406</v>
      </c>
      <c r="H358" s="9">
        <v>-6.7109341999999996</v>
      </c>
      <c r="I358" s="9">
        <v>-1.9096183</v>
      </c>
      <c r="J358" s="9">
        <v>39</v>
      </c>
      <c r="K358" s="9">
        <v>58.649997999999997</v>
      </c>
      <c r="L358" s="9">
        <v>1.2352145E-2</v>
      </c>
      <c r="M358" s="9">
        <v>274.26882999999998</v>
      </c>
      <c r="N358" s="9"/>
      <c r="O358" s="9">
        <v>-1.32972522419134</v>
      </c>
      <c r="P358">
        <v>0</v>
      </c>
      <c r="Q358" s="9">
        <v>62.899997999999997</v>
      </c>
      <c r="R358" s="9">
        <v>0</v>
      </c>
      <c r="S358" s="9">
        <v>183318833.66703799</v>
      </c>
      <c r="T358" s="9">
        <v>-5.2377391460207701E-3</v>
      </c>
      <c r="U358" s="9">
        <v>1.32972522419134</v>
      </c>
      <c r="V358" s="9">
        <v>0</v>
      </c>
      <c r="W358" s="9">
        <v>1.32972522419134</v>
      </c>
      <c r="X358" s="9"/>
      <c r="Y358" s="9"/>
      <c r="Z358" s="9"/>
      <c r="AA358" s="9"/>
      <c r="AB358" s="9"/>
      <c r="AQ358" s="9">
        <f>K358-'Processed Potentiostat'!$J$3</f>
        <v>58.649997999999997</v>
      </c>
    </row>
    <row r="359" spans="1:43" x14ac:dyDescent="0.3">
      <c r="A359">
        <v>2</v>
      </c>
      <c r="B359">
        <v>0</v>
      </c>
      <c r="C359">
        <v>0</v>
      </c>
      <c r="D359">
        <v>1</v>
      </c>
      <c r="E359" s="9">
        <v>294.066992571242</v>
      </c>
      <c r="F359" s="9">
        <v>-1.8408886</v>
      </c>
      <c r="G359" s="9">
        <v>-1.8403586000000001</v>
      </c>
      <c r="H359" s="9">
        <v>-6.6837872999999997</v>
      </c>
      <c r="I359" s="9">
        <v>-1.916307</v>
      </c>
      <c r="J359" s="9">
        <v>39</v>
      </c>
      <c r="K359" s="9">
        <v>58.649997999999997</v>
      </c>
      <c r="L359" s="9">
        <v>1.2300566000000001E-2</v>
      </c>
      <c r="M359" s="9">
        <v>275.34667999999999</v>
      </c>
      <c r="N359" s="9"/>
      <c r="O359" s="9">
        <v>-1.3348869673381301</v>
      </c>
      <c r="P359">
        <v>0</v>
      </c>
      <c r="Q359" s="9">
        <v>62.899997999999997</v>
      </c>
      <c r="R359" s="9">
        <v>0</v>
      </c>
      <c r="S359" s="9">
        <v>188605847.233109</v>
      </c>
      <c r="T359" s="9">
        <v>-5.1617431467902899E-3</v>
      </c>
      <c r="U359" s="9">
        <v>1.3348869673381301</v>
      </c>
      <c r="V359" s="9">
        <v>0</v>
      </c>
      <c r="W359" s="9">
        <v>1.3348869673381301</v>
      </c>
      <c r="X359" s="9"/>
      <c r="Y359" s="9"/>
      <c r="Z359" s="9"/>
      <c r="AA359" s="9"/>
      <c r="AB359" s="9"/>
      <c r="AQ359" s="9">
        <f>K359-'Processed Potentiostat'!$J$3</f>
        <v>58.649997999999997</v>
      </c>
    </row>
    <row r="360" spans="1:43" x14ac:dyDescent="0.3">
      <c r="A360">
        <v>2</v>
      </c>
      <c r="B360">
        <v>0</v>
      </c>
      <c r="C360">
        <v>0</v>
      </c>
      <c r="D360">
        <v>1</v>
      </c>
      <c r="E360" s="9">
        <v>295.06699254597999</v>
      </c>
      <c r="F360" s="9">
        <v>-1.8409150999999999</v>
      </c>
      <c r="G360" s="9">
        <v>-1.8405187999999999</v>
      </c>
      <c r="H360" s="9">
        <v>-6.5988430999999999</v>
      </c>
      <c r="I360" s="9">
        <v>-1.9229620999999999</v>
      </c>
      <c r="J360" s="9">
        <v>39</v>
      </c>
      <c r="K360" s="9">
        <v>58.649997999999997</v>
      </c>
      <c r="L360" s="9">
        <v>1.2145295E-2</v>
      </c>
      <c r="M360" s="9">
        <v>278.91537</v>
      </c>
      <c r="N360" s="9"/>
      <c r="O360" s="9">
        <v>-1.33995112171491</v>
      </c>
      <c r="P360">
        <v>0</v>
      </c>
      <c r="Q360" s="9">
        <v>62.899997999999997</v>
      </c>
      <c r="R360" s="9">
        <v>0</v>
      </c>
      <c r="S360" s="9">
        <v>192768387.91333601</v>
      </c>
      <c r="T360" s="9">
        <v>-5.06415437677176E-3</v>
      </c>
      <c r="U360" s="9">
        <v>1.33995112171491</v>
      </c>
      <c r="V360" s="9">
        <v>0</v>
      </c>
      <c r="W360" s="9">
        <v>1.33995112171491</v>
      </c>
      <c r="X360" s="9"/>
      <c r="Y360" s="9"/>
      <c r="Z360" s="9"/>
      <c r="AA360" s="9"/>
      <c r="AB360" s="9"/>
      <c r="AQ360" s="9">
        <f>K360-'Processed Potentiostat'!$J$3</f>
        <v>58.649997999999997</v>
      </c>
    </row>
    <row r="361" spans="1:43" x14ac:dyDescent="0.3">
      <c r="A361">
        <v>2</v>
      </c>
      <c r="B361">
        <v>0</v>
      </c>
      <c r="C361">
        <v>0</v>
      </c>
      <c r="D361">
        <v>1</v>
      </c>
      <c r="E361" s="9">
        <v>296.06699252071797</v>
      </c>
      <c r="F361" s="9">
        <v>-1.8408723</v>
      </c>
      <c r="G361" s="9">
        <v>-1.8404167</v>
      </c>
      <c r="H361" s="9">
        <v>-6.6282367999999998</v>
      </c>
      <c r="I361" s="9">
        <v>-1.9295937999999999</v>
      </c>
      <c r="J361" s="9">
        <v>39</v>
      </c>
      <c r="K361" s="9">
        <v>58.649997999999997</v>
      </c>
      <c r="L361" s="9">
        <v>1.2198717E-2</v>
      </c>
      <c r="M361" s="9">
        <v>277.66309000000001</v>
      </c>
      <c r="N361" s="9"/>
      <c r="O361" s="9">
        <v>-1.3448971029391801</v>
      </c>
      <c r="P361">
        <v>0</v>
      </c>
      <c r="Q361" s="9">
        <v>62.899997999999997</v>
      </c>
      <c r="R361" s="9">
        <v>0</v>
      </c>
      <c r="S361" s="9">
        <v>187893672.41779199</v>
      </c>
      <c r="T361" s="9">
        <v>-4.9459812242720301E-3</v>
      </c>
      <c r="U361" s="9">
        <v>1.3448971029391801</v>
      </c>
      <c r="V361" s="9">
        <v>0</v>
      </c>
      <c r="W361" s="9">
        <v>1.3448971029391801</v>
      </c>
      <c r="X361" s="9"/>
      <c r="Y361" s="9"/>
      <c r="Z361" s="9"/>
      <c r="AA361" s="9"/>
      <c r="AB361" s="9"/>
      <c r="AQ361" s="9">
        <f>K361-'Processed Potentiostat'!$J$3</f>
        <v>58.649997999999997</v>
      </c>
    </row>
    <row r="362" spans="1:43" x14ac:dyDescent="0.3">
      <c r="A362">
        <v>2</v>
      </c>
      <c r="B362">
        <v>0</v>
      </c>
      <c r="C362">
        <v>0</v>
      </c>
      <c r="D362">
        <v>1</v>
      </c>
      <c r="E362" s="9">
        <v>297.06699249545602</v>
      </c>
      <c r="F362" s="9">
        <v>-1.8409256000000001</v>
      </c>
      <c r="G362" s="9">
        <v>-1.8404588</v>
      </c>
      <c r="H362" s="9">
        <v>-6.5825100000000001</v>
      </c>
      <c r="I362" s="9">
        <v>-1.9361938000000001</v>
      </c>
      <c r="J362" s="9">
        <v>39</v>
      </c>
      <c r="K362" s="9">
        <v>58.649997999999997</v>
      </c>
      <c r="L362" s="9">
        <v>1.2114837999999999E-2</v>
      </c>
      <c r="M362" s="9">
        <v>279.59832999999998</v>
      </c>
      <c r="N362" s="9"/>
      <c r="O362" s="9">
        <v>-1.3497203323365301</v>
      </c>
      <c r="P362">
        <v>0</v>
      </c>
      <c r="Q362" s="9">
        <v>62.899997999999997</v>
      </c>
      <c r="R362" s="9">
        <v>0</v>
      </c>
      <c r="S362" s="9">
        <v>191708906.70631501</v>
      </c>
      <c r="T362" s="9">
        <v>-4.8232293973497998E-3</v>
      </c>
      <c r="U362" s="9">
        <v>1.3497203323365301</v>
      </c>
      <c r="V362" s="9">
        <v>0</v>
      </c>
      <c r="W362" s="9">
        <v>1.3497203323365301</v>
      </c>
      <c r="X362" s="9"/>
      <c r="Y362" s="9"/>
      <c r="Z362" s="9"/>
      <c r="AA362" s="9"/>
      <c r="AB362" s="9"/>
      <c r="AQ362" s="9">
        <f>K362-'Processed Potentiostat'!$J$3</f>
        <v>58.649997999999997</v>
      </c>
    </row>
    <row r="363" spans="1:43" x14ac:dyDescent="0.3">
      <c r="A363">
        <v>2</v>
      </c>
      <c r="B363">
        <v>0</v>
      </c>
      <c r="C363">
        <v>0</v>
      </c>
      <c r="D363">
        <v>1</v>
      </c>
      <c r="E363" s="9">
        <v>298.06699247019401</v>
      </c>
      <c r="F363" s="9">
        <v>-1.8410811</v>
      </c>
      <c r="G363" s="9">
        <v>-1.840533</v>
      </c>
      <c r="H363" s="9">
        <v>-6.5690694000000001</v>
      </c>
      <c r="I363" s="9">
        <v>-1.9427711999999999</v>
      </c>
      <c r="J363" s="9">
        <v>39</v>
      </c>
      <c r="K363" s="9">
        <v>58.649997999999997</v>
      </c>
      <c r="L363" s="9">
        <v>1.2090589000000001E-2</v>
      </c>
      <c r="M363" s="9">
        <v>280.18169999999998</v>
      </c>
      <c r="N363" s="9"/>
      <c r="O363" s="9">
        <v>-1.3544886937667</v>
      </c>
      <c r="P363">
        <v>0</v>
      </c>
      <c r="Q363" s="9">
        <v>62.899997999999997</v>
      </c>
      <c r="R363" s="9">
        <v>0</v>
      </c>
      <c r="S363" s="9">
        <v>188825748.26790699</v>
      </c>
      <c r="T363" s="9">
        <v>-4.7683614301683398E-3</v>
      </c>
      <c r="U363" s="9">
        <v>1.3544886937667</v>
      </c>
      <c r="V363" s="9">
        <v>0</v>
      </c>
      <c r="W363" s="9">
        <v>1.3544886937667</v>
      </c>
      <c r="X363" s="9"/>
      <c r="Y363" s="9"/>
      <c r="Z363" s="9"/>
      <c r="AA363" s="9"/>
      <c r="AB363" s="9"/>
      <c r="AQ363" s="9">
        <f>K363-'Processed Potentiostat'!$J$3</f>
        <v>58.649997999999997</v>
      </c>
    </row>
    <row r="364" spans="1:43" x14ac:dyDescent="0.3">
      <c r="A364">
        <v>2</v>
      </c>
      <c r="B364">
        <v>0</v>
      </c>
      <c r="C364">
        <v>0</v>
      </c>
      <c r="D364">
        <v>1</v>
      </c>
      <c r="E364" s="9">
        <v>299.066992444932</v>
      </c>
      <c r="F364" s="9">
        <v>-1.8409346</v>
      </c>
      <c r="G364" s="9">
        <v>-1.8407636999999999</v>
      </c>
      <c r="H364" s="9">
        <v>-6.5030865999999996</v>
      </c>
      <c r="I364" s="9">
        <v>-1.9493369</v>
      </c>
      <c r="J364" s="9">
        <v>39</v>
      </c>
      <c r="K364" s="9">
        <v>58.649997999999997</v>
      </c>
      <c r="L364" s="9">
        <v>1.1970646E-2</v>
      </c>
      <c r="M364" s="9">
        <v>283.06</v>
      </c>
      <c r="N364" s="9"/>
      <c r="O364" s="9">
        <v>-1.35935241153717</v>
      </c>
      <c r="P364">
        <v>0</v>
      </c>
      <c r="Q364" s="9">
        <v>62.899997999999997</v>
      </c>
      <c r="R364" s="9">
        <v>0</v>
      </c>
      <c r="S364" s="9">
        <v>189149280.05927199</v>
      </c>
      <c r="T364" s="9">
        <v>-4.8637177704704496E-3</v>
      </c>
      <c r="U364" s="9">
        <v>1.35935241153717</v>
      </c>
      <c r="V364" s="9">
        <v>0</v>
      </c>
      <c r="W364" s="9">
        <v>1.35935241153717</v>
      </c>
      <c r="X364" s="9"/>
      <c r="Y364" s="9"/>
      <c r="Z364" s="9"/>
      <c r="AA364" s="9"/>
      <c r="AB364" s="9"/>
      <c r="AQ364" s="9">
        <f>K364-'Processed Potentiostat'!$J$3</f>
        <v>58.649997999999997</v>
      </c>
    </row>
    <row r="365" spans="1:43" x14ac:dyDescent="0.3">
      <c r="A365">
        <v>2</v>
      </c>
      <c r="B365">
        <v>0</v>
      </c>
      <c r="C365">
        <v>0</v>
      </c>
      <c r="D365">
        <v>1</v>
      </c>
      <c r="E365" s="9">
        <v>300.06699241966999</v>
      </c>
      <c r="F365" s="9">
        <v>-1.8409462000000001</v>
      </c>
      <c r="G365" s="9">
        <v>-1.8404109</v>
      </c>
      <c r="H365" s="9">
        <v>-6.4756736999999998</v>
      </c>
      <c r="I365" s="9">
        <v>-1.9558580000000001</v>
      </c>
      <c r="J365" s="9">
        <v>39</v>
      </c>
      <c r="K365" s="9">
        <v>58.649997999999997</v>
      </c>
      <c r="L365" s="9">
        <v>1.19179E-2</v>
      </c>
      <c r="M365" s="9">
        <v>284.2038</v>
      </c>
      <c r="N365" s="9"/>
      <c r="O365" s="9">
        <v>-1.3640905649478701</v>
      </c>
      <c r="P365">
        <v>0</v>
      </c>
      <c r="Q365" s="9">
        <v>62.899997999999997</v>
      </c>
      <c r="R365" s="9">
        <v>0</v>
      </c>
      <c r="S365" s="9">
        <v>194127085.00884199</v>
      </c>
      <c r="T365" s="9">
        <v>-4.7381534106996004E-3</v>
      </c>
      <c r="U365" s="9">
        <v>1.3640905649478701</v>
      </c>
      <c r="V365" s="9">
        <v>0</v>
      </c>
      <c r="W365" s="9">
        <v>1.3640905649478701</v>
      </c>
      <c r="X365" s="9"/>
      <c r="Y365" s="9"/>
      <c r="Z365" s="9"/>
      <c r="AA365" s="9"/>
      <c r="AB365" s="9"/>
      <c r="AQ365" s="9">
        <f>K365-'Processed Potentiostat'!$J$3</f>
        <v>58.649997999999997</v>
      </c>
    </row>
    <row r="366" spans="1:43" x14ac:dyDescent="0.3">
      <c r="A366">
        <v>2</v>
      </c>
      <c r="B366">
        <v>0</v>
      </c>
      <c r="C366">
        <v>0</v>
      </c>
      <c r="D366">
        <v>1</v>
      </c>
      <c r="E366" s="9">
        <v>301.06699239440701</v>
      </c>
      <c r="F366" s="9">
        <v>-1.840881</v>
      </c>
      <c r="G366" s="9">
        <v>-1.8411413000000001</v>
      </c>
      <c r="H366" s="9">
        <v>-6.4632987999999996</v>
      </c>
      <c r="I366" s="9">
        <v>-1.9623499</v>
      </c>
      <c r="J366" s="9">
        <v>39</v>
      </c>
      <c r="K366" s="9">
        <v>58.649997999999997</v>
      </c>
      <c r="L366" s="9">
        <v>1.1899847E-2</v>
      </c>
      <c r="M366" s="9">
        <v>284.86093</v>
      </c>
      <c r="N366" s="9"/>
      <c r="O366" s="9">
        <v>-1.3687227250027101</v>
      </c>
      <c r="P366">
        <v>0</v>
      </c>
      <c r="Q366" s="9">
        <v>62.899997999999997</v>
      </c>
      <c r="R366" s="9">
        <v>0</v>
      </c>
      <c r="S366" s="9">
        <v>189643105.02834201</v>
      </c>
      <c r="T366" s="9">
        <v>-4.6321600548426796E-3</v>
      </c>
      <c r="U366" s="9">
        <v>1.3687227250027101</v>
      </c>
      <c r="V366" s="9">
        <v>0</v>
      </c>
      <c r="W366" s="9">
        <v>1.3687227250027101</v>
      </c>
      <c r="X366" s="9"/>
      <c r="Y366" s="9"/>
      <c r="Z366" s="9"/>
      <c r="AA366" s="9"/>
      <c r="AB366" s="9"/>
      <c r="AQ366" s="9">
        <f>K366-'Processed Potentiostat'!$J$3</f>
        <v>58.649997999999997</v>
      </c>
    </row>
    <row r="367" spans="1:43" x14ac:dyDescent="0.3">
      <c r="A367">
        <v>2</v>
      </c>
      <c r="B367">
        <v>0</v>
      </c>
      <c r="C367">
        <v>0</v>
      </c>
      <c r="D367">
        <v>1</v>
      </c>
      <c r="E367" s="9">
        <v>302.066992369145</v>
      </c>
      <c r="F367" s="9">
        <v>-1.8408774000000001</v>
      </c>
      <c r="G367" s="9">
        <v>-1.8402783</v>
      </c>
      <c r="H367" s="9">
        <v>-6.3997149000000002</v>
      </c>
      <c r="I367" s="9">
        <v>-1.9688205999999999</v>
      </c>
      <c r="J367" s="9">
        <v>39</v>
      </c>
      <c r="K367" s="9">
        <v>58.649997999999997</v>
      </c>
      <c r="L367" s="9">
        <v>1.1777256999999999E-2</v>
      </c>
      <c r="M367" s="9">
        <v>287.55626999999998</v>
      </c>
      <c r="N367" s="9"/>
      <c r="O367" s="9">
        <v>-1.3732826560148601</v>
      </c>
      <c r="P367">
        <v>0</v>
      </c>
      <c r="Q367" s="9">
        <v>62.899997999999997</v>
      </c>
      <c r="R367" s="9">
        <v>0</v>
      </c>
      <c r="S367" s="9">
        <v>192290828.42569801</v>
      </c>
      <c r="T367" s="9">
        <v>-4.5599310121535704E-3</v>
      </c>
      <c r="U367" s="9">
        <v>1.3732826560148601</v>
      </c>
      <c r="V367" s="9">
        <v>0</v>
      </c>
      <c r="W367" s="9">
        <v>1.3732826560148601</v>
      </c>
      <c r="X367" s="9"/>
      <c r="Y367" s="9"/>
      <c r="Z367" s="9"/>
      <c r="AA367" s="9"/>
      <c r="AB367" s="9"/>
      <c r="AQ367" s="9">
        <f>K367-'Processed Potentiostat'!$J$3</f>
        <v>58.649997999999997</v>
      </c>
    </row>
    <row r="368" spans="1:43" x14ac:dyDescent="0.3">
      <c r="A368">
        <v>2</v>
      </c>
      <c r="B368">
        <v>0</v>
      </c>
      <c r="C368">
        <v>0</v>
      </c>
      <c r="D368">
        <v>1</v>
      </c>
      <c r="E368" s="9">
        <v>303.06699234388299</v>
      </c>
      <c r="F368" s="9">
        <v>-1.8409704</v>
      </c>
      <c r="G368" s="9">
        <v>-1.8404475</v>
      </c>
      <c r="H368" s="9">
        <v>-6.4183716999999998</v>
      </c>
      <c r="I368" s="9">
        <v>-1.9752672</v>
      </c>
      <c r="J368" s="9">
        <v>39</v>
      </c>
      <c r="K368" s="9">
        <v>58.649997999999997</v>
      </c>
      <c r="L368" s="9">
        <v>1.1812677000000001E-2</v>
      </c>
      <c r="M368" s="9">
        <v>286.74680000000001</v>
      </c>
      <c r="N368" s="9"/>
      <c r="O368" s="9">
        <v>-1.3777505960871901</v>
      </c>
      <c r="P368">
        <v>0</v>
      </c>
      <c r="Q368" s="9">
        <v>62.899997999999997</v>
      </c>
      <c r="R368" s="9">
        <v>0</v>
      </c>
      <c r="S368" s="9">
        <v>195111161.85264999</v>
      </c>
      <c r="T368" s="9">
        <v>-4.46794007232442E-3</v>
      </c>
      <c r="U368" s="9">
        <v>1.3777505960871901</v>
      </c>
      <c r="V368" s="9">
        <v>0</v>
      </c>
      <c r="W368" s="9">
        <v>1.3777505960871901</v>
      </c>
      <c r="X368" s="9"/>
      <c r="Y368" s="9"/>
      <c r="Z368" s="9"/>
      <c r="AA368" s="9"/>
      <c r="AB368" s="9"/>
      <c r="AQ368" s="9">
        <f>K368-'Processed Potentiostat'!$J$3</f>
        <v>58.649997999999997</v>
      </c>
    </row>
    <row r="369" spans="1:43" x14ac:dyDescent="0.3">
      <c r="A369">
        <v>2</v>
      </c>
      <c r="B369">
        <v>0</v>
      </c>
      <c r="C369">
        <v>0</v>
      </c>
      <c r="D369">
        <v>1</v>
      </c>
      <c r="E369" s="9">
        <v>304.06699231862098</v>
      </c>
      <c r="F369" s="9">
        <v>-1.8409134</v>
      </c>
      <c r="G369" s="9">
        <v>-1.8405269</v>
      </c>
      <c r="H369" s="9">
        <v>-6.3568810999999998</v>
      </c>
      <c r="I369" s="9">
        <v>-1.9816866</v>
      </c>
      <c r="J369" s="9">
        <v>39</v>
      </c>
      <c r="K369" s="9">
        <v>58.649997999999997</v>
      </c>
      <c r="L369" s="9">
        <v>1.1700011E-2</v>
      </c>
      <c r="M369" s="9">
        <v>289.53302000000002</v>
      </c>
      <c r="N369" s="9"/>
      <c r="O369" s="9">
        <v>-1.38213402250199</v>
      </c>
      <c r="P369">
        <v>0</v>
      </c>
      <c r="Q369" s="9">
        <v>62.899997999999997</v>
      </c>
      <c r="R369" s="9">
        <v>0</v>
      </c>
      <c r="S369" s="9">
        <v>198237243.54496899</v>
      </c>
      <c r="T369" s="9">
        <v>-4.38342641480771E-3</v>
      </c>
      <c r="U369" s="9">
        <v>1.38213402250199</v>
      </c>
      <c r="V369" s="9">
        <v>0</v>
      </c>
      <c r="W369" s="9">
        <v>1.38213402250199</v>
      </c>
      <c r="X369" s="9"/>
      <c r="Y369" s="9"/>
      <c r="Z369" s="9"/>
      <c r="AA369" s="9"/>
      <c r="AB369" s="9"/>
      <c r="AQ369" s="9">
        <f>K369-'Processed Potentiostat'!$J$3</f>
        <v>58.649997999999997</v>
      </c>
    </row>
    <row r="370" spans="1:43" x14ac:dyDescent="0.3">
      <c r="A370">
        <v>2</v>
      </c>
      <c r="B370">
        <v>0</v>
      </c>
      <c r="C370">
        <v>0</v>
      </c>
      <c r="D370">
        <v>1</v>
      </c>
      <c r="E370" s="9">
        <v>305.06699229335902</v>
      </c>
      <c r="F370" s="9">
        <v>-1.8411636</v>
      </c>
      <c r="G370" s="9">
        <v>-1.8403988</v>
      </c>
      <c r="H370" s="9">
        <v>-6.3648385999999997</v>
      </c>
      <c r="I370" s="9">
        <v>-1.9880766000000001</v>
      </c>
      <c r="J370" s="9">
        <v>39</v>
      </c>
      <c r="K370" s="9">
        <v>58.649997999999997</v>
      </c>
      <c r="L370" s="9">
        <v>1.1713840999999999E-2</v>
      </c>
      <c r="M370" s="9">
        <v>289.15091000000001</v>
      </c>
      <c r="N370" s="9"/>
      <c r="O370" s="9">
        <v>-1.38647407582733</v>
      </c>
      <c r="P370">
        <v>0</v>
      </c>
      <c r="Q370" s="9">
        <v>62.899997999999997</v>
      </c>
      <c r="R370" s="9">
        <v>0</v>
      </c>
      <c r="S370" s="9">
        <v>196427603.408739</v>
      </c>
      <c r="T370" s="9">
        <v>-4.3400533253352604E-3</v>
      </c>
      <c r="U370" s="9">
        <v>1.38647407582733</v>
      </c>
      <c r="V370" s="9">
        <v>0</v>
      </c>
      <c r="W370" s="9">
        <v>1.38647407582733</v>
      </c>
      <c r="X370" s="9"/>
      <c r="Y370" s="9"/>
      <c r="Z370" s="9"/>
      <c r="AA370" s="9"/>
      <c r="AB370" s="9"/>
      <c r="AQ370" s="9">
        <f>K370-'Processed Potentiostat'!$J$3</f>
        <v>58.649997999999997</v>
      </c>
    </row>
    <row r="371" spans="1:43" x14ac:dyDescent="0.3">
      <c r="A371">
        <v>2</v>
      </c>
      <c r="B371">
        <v>0</v>
      </c>
      <c r="C371">
        <v>0</v>
      </c>
      <c r="D371">
        <v>1</v>
      </c>
      <c r="E371" s="9">
        <v>306.06699226809701</v>
      </c>
      <c r="F371" s="9">
        <v>-1.8411413000000001</v>
      </c>
      <c r="G371" s="9">
        <v>-1.8413335</v>
      </c>
      <c r="H371" s="9">
        <v>-6.2864819000000001</v>
      </c>
      <c r="I371" s="9">
        <v>-1.9944283</v>
      </c>
      <c r="J371" s="9">
        <v>39</v>
      </c>
      <c r="K371" s="9">
        <v>58.649997999999997</v>
      </c>
      <c r="L371" s="9">
        <v>1.1575510000000001E-2</v>
      </c>
      <c r="M371" s="9">
        <v>292.90366</v>
      </c>
      <c r="N371" s="9"/>
      <c r="O371" s="9">
        <v>-1.39076067976951</v>
      </c>
      <c r="P371">
        <v>0</v>
      </c>
      <c r="Q371" s="9">
        <v>62.899997999999997</v>
      </c>
      <c r="R371" s="9">
        <v>0</v>
      </c>
      <c r="S371" s="9">
        <v>194634367.18541899</v>
      </c>
      <c r="T371" s="9">
        <v>-4.2866039421822696E-3</v>
      </c>
      <c r="U371" s="9">
        <v>1.39076067976951</v>
      </c>
      <c r="V371" s="9">
        <v>0</v>
      </c>
      <c r="W371" s="9">
        <v>1.39076067976951</v>
      </c>
      <c r="X371" s="9"/>
      <c r="Y371" s="9"/>
      <c r="Z371" s="9"/>
      <c r="AA371" s="9"/>
      <c r="AB371" s="9"/>
      <c r="AQ371" s="9">
        <f>K371-'Processed Potentiostat'!$J$3</f>
        <v>58.649997999999997</v>
      </c>
    </row>
    <row r="372" spans="1:43" x14ac:dyDescent="0.3">
      <c r="A372">
        <v>2</v>
      </c>
      <c r="B372">
        <v>0</v>
      </c>
      <c r="C372">
        <v>0</v>
      </c>
      <c r="D372">
        <v>1</v>
      </c>
      <c r="E372" s="9">
        <v>307.066992242835</v>
      </c>
      <c r="F372" s="9">
        <v>-1.8408709999999999</v>
      </c>
      <c r="G372" s="9">
        <v>-1.8410038</v>
      </c>
      <c r="H372" s="9">
        <v>-6.3529591999999999</v>
      </c>
      <c r="I372" s="9">
        <v>-2.0007619999999999</v>
      </c>
      <c r="J372" s="9">
        <v>39</v>
      </c>
      <c r="K372" s="9">
        <v>58.649997999999997</v>
      </c>
      <c r="L372" s="9">
        <v>1.1695822E-2</v>
      </c>
      <c r="M372" s="9">
        <v>289.78680000000003</v>
      </c>
      <c r="N372" s="9"/>
      <c r="O372" s="9">
        <v>-1.39497540773481</v>
      </c>
      <c r="P372">
        <v>0</v>
      </c>
      <c r="Q372" s="9">
        <v>62.899997999999997</v>
      </c>
      <c r="R372" s="9">
        <v>0</v>
      </c>
      <c r="S372" s="9">
        <v>199446293.72575</v>
      </c>
      <c r="T372" s="9">
        <v>-4.21472796530197E-3</v>
      </c>
      <c r="U372" s="9">
        <v>1.39497540773481</v>
      </c>
      <c r="V372" s="9">
        <v>0</v>
      </c>
      <c r="W372" s="9">
        <v>1.39497540773481</v>
      </c>
      <c r="X372" s="9"/>
      <c r="Y372" s="9"/>
      <c r="Z372" s="9"/>
      <c r="AA372" s="9"/>
      <c r="AB372" s="9"/>
      <c r="AQ372" s="9">
        <f>K372-'Processed Potentiostat'!$J$3</f>
        <v>58.649997999999997</v>
      </c>
    </row>
    <row r="373" spans="1:43" x14ac:dyDescent="0.3">
      <c r="A373">
        <v>2</v>
      </c>
      <c r="B373">
        <v>0</v>
      </c>
      <c r="C373">
        <v>0</v>
      </c>
      <c r="D373">
        <v>1</v>
      </c>
      <c r="E373" s="9">
        <v>308.06699221757299</v>
      </c>
      <c r="F373" s="9">
        <v>-1.840921</v>
      </c>
      <c r="G373" s="9">
        <v>-1.8415378</v>
      </c>
      <c r="H373" s="9">
        <v>-6.3004932</v>
      </c>
      <c r="I373" s="9">
        <v>-2.0071023000000001</v>
      </c>
      <c r="J373" s="9">
        <v>39</v>
      </c>
      <c r="K373" s="9">
        <v>58.649997999999997</v>
      </c>
      <c r="L373" s="9">
        <v>1.1602596E-2</v>
      </c>
      <c r="M373" s="9">
        <v>292.28469999999999</v>
      </c>
      <c r="N373" s="9"/>
      <c r="O373" s="9">
        <v>-1.39911445692639</v>
      </c>
      <c r="P373">
        <v>0</v>
      </c>
      <c r="Q373" s="9">
        <v>62.899997999999997</v>
      </c>
      <c r="R373" s="9">
        <v>0</v>
      </c>
      <c r="S373" s="9">
        <v>199313362.680911</v>
      </c>
      <c r="T373" s="9">
        <v>-4.1390491915809201E-3</v>
      </c>
      <c r="U373" s="9">
        <v>1.39911445692639</v>
      </c>
      <c r="V373" s="9">
        <v>0</v>
      </c>
      <c r="W373" s="9">
        <v>1.39911445692639</v>
      </c>
      <c r="X373" s="9"/>
      <c r="Y373" s="9"/>
      <c r="Z373" s="9"/>
      <c r="AA373" s="9"/>
      <c r="AB373" s="9"/>
      <c r="AQ373" s="9">
        <f>K373-'Processed Potentiostat'!$J$3</f>
        <v>58.649997999999997</v>
      </c>
    </row>
    <row r="374" spans="1:43" x14ac:dyDescent="0.3">
      <c r="A374">
        <v>2</v>
      </c>
      <c r="B374">
        <v>0</v>
      </c>
      <c r="C374">
        <v>0</v>
      </c>
      <c r="D374">
        <v>1</v>
      </c>
      <c r="E374" s="9">
        <v>309.06699219231001</v>
      </c>
      <c r="F374" s="9">
        <v>-1.8411040999999999</v>
      </c>
      <c r="G374" s="9">
        <v>-1.8414459999999999</v>
      </c>
      <c r="H374" s="9">
        <v>-6.3003406999999996</v>
      </c>
      <c r="I374" s="9">
        <v>-2.0134314999999998</v>
      </c>
      <c r="J374" s="9">
        <v>39</v>
      </c>
      <c r="K374" s="9">
        <v>58.649997999999997</v>
      </c>
      <c r="L374" s="9">
        <v>1.1601738E-2</v>
      </c>
      <c r="M374" s="9">
        <v>292.27722</v>
      </c>
      <c r="N374" s="9"/>
      <c r="O374" s="9">
        <v>-1.4032319361946799</v>
      </c>
      <c r="P374">
        <v>0</v>
      </c>
      <c r="Q374" s="9">
        <v>62.899997999999997</v>
      </c>
      <c r="R374" s="9">
        <v>0</v>
      </c>
      <c r="S374" s="9">
        <v>200104762.35984999</v>
      </c>
      <c r="T374" s="9">
        <v>-4.1174792682858704E-3</v>
      </c>
      <c r="U374" s="9">
        <v>1.4032319361946799</v>
      </c>
      <c r="V374" s="9">
        <v>0</v>
      </c>
      <c r="W374" s="9">
        <v>1.4032319361946799</v>
      </c>
      <c r="X374" s="9"/>
      <c r="Y374" s="9"/>
      <c r="Z374" s="9"/>
      <c r="AA374" s="9"/>
      <c r="AB374" s="9"/>
      <c r="AQ374" s="9">
        <f>K374-'Processed Potentiostat'!$J$3</f>
        <v>58.649997999999997</v>
      </c>
    </row>
    <row r="375" spans="1:43" x14ac:dyDescent="0.3">
      <c r="A375">
        <v>2</v>
      </c>
      <c r="B375">
        <v>0</v>
      </c>
      <c r="C375">
        <v>0</v>
      </c>
      <c r="D375">
        <v>1</v>
      </c>
      <c r="E375" s="9">
        <v>310.066992167048</v>
      </c>
      <c r="F375" s="9">
        <v>-1.8409393000000001</v>
      </c>
      <c r="G375" s="9">
        <v>-1.8405206000000001</v>
      </c>
      <c r="H375" s="9">
        <v>-6.3087935000000002</v>
      </c>
      <c r="I375" s="9">
        <v>-2.0197479999999999</v>
      </c>
      <c r="J375" s="9">
        <v>39</v>
      </c>
      <c r="K375" s="9">
        <v>58.649997999999997</v>
      </c>
      <c r="L375" s="9">
        <v>1.1611464E-2</v>
      </c>
      <c r="M375" s="9">
        <v>291.73892000000001</v>
      </c>
      <c r="N375" s="9"/>
      <c r="O375" s="9">
        <v>-1.4072915257384999</v>
      </c>
      <c r="P375">
        <v>0</v>
      </c>
      <c r="Q375" s="9">
        <v>62.899997999999997</v>
      </c>
      <c r="R375" s="9">
        <v>0</v>
      </c>
      <c r="S375" s="9">
        <v>201500061.751403</v>
      </c>
      <c r="T375" s="9">
        <v>-4.0595895438193504E-3</v>
      </c>
      <c r="U375" s="9">
        <v>1.4072915257384999</v>
      </c>
      <c r="V375" s="9">
        <v>0</v>
      </c>
      <c r="W375" s="9">
        <v>1.4072915257384999</v>
      </c>
      <c r="X375" s="9"/>
      <c r="Y375" s="9"/>
      <c r="Z375" s="9"/>
      <c r="AA375" s="9"/>
      <c r="AB375" s="9"/>
      <c r="AQ375" s="9">
        <f>K375-'Processed Potentiostat'!$J$3</f>
        <v>58.649997999999997</v>
      </c>
    </row>
    <row r="376" spans="1:43" x14ac:dyDescent="0.3">
      <c r="A376">
        <v>2</v>
      </c>
      <c r="B376">
        <v>0</v>
      </c>
      <c r="C376">
        <v>0</v>
      </c>
      <c r="D376">
        <v>1</v>
      </c>
      <c r="E376" s="9">
        <v>311.06699214178599</v>
      </c>
      <c r="F376" s="9">
        <v>-1.8409135000000001</v>
      </c>
      <c r="G376" s="9">
        <v>-1.8401744</v>
      </c>
      <c r="H376" s="9">
        <v>-6.2871288999999999</v>
      </c>
      <c r="I376" s="9">
        <v>-2.0260546000000001</v>
      </c>
      <c r="J376" s="9">
        <v>39</v>
      </c>
      <c r="K376" s="9">
        <v>58.649997999999997</v>
      </c>
      <c r="L376" s="9">
        <v>1.1569414E-2</v>
      </c>
      <c r="M376" s="9">
        <v>292.68914999999998</v>
      </c>
      <c r="N376" s="9"/>
      <c r="O376" s="9">
        <v>-1.4112980530113099</v>
      </c>
      <c r="P376">
        <v>0</v>
      </c>
      <c r="Q376" s="9">
        <v>62.899997999999997</v>
      </c>
      <c r="R376" s="9">
        <v>0</v>
      </c>
      <c r="S376" s="9">
        <v>197046479.064742</v>
      </c>
      <c r="T376" s="9">
        <v>-4.0065272728073698E-3</v>
      </c>
      <c r="U376" s="9">
        <v>1.4112980530113099</v>
      </c>
      <c r="V376" s="9">
        <v>0</v>
      </c>
      <c r="W376" s="9">
        <v>1.4112980530113099</v>
      </c>
      <c r="X376" s="9"/>
      <c r="Y376" s="9"/>
      <c r="Z376" s="9"/>
      <c r="AA376" s="9"/>
      <c r="AB376" s="9"/>
      <c r="AQ376" s="9">
        <f>K376-'Processed Potentiostat'!$J$3</f>
        <v>58.649997999999997</v>
      </c>
    </row>
    <row r="377" spans="1:43" x14ac:dyDescent="0.3">
      <c r="A377">
        <v>2</v>
      </c>
      <c r="B377">
        <v>0</v>
      </c>
      <c r="C377">
        <v>0</v>
      </c>
      <c r="D377">
        <v>1</v>
      </c>
      <c r="E377" s="9">
        <v>312.06699211652398</v>
      </c>
      <c r="F377" s="9">
        <v>-1.840905</v>
      </c>
      <c r="G377" s="9">
        <v>-1.8402343000000001</v>
      </c>
      <c r="H377" s="9">
        <v>-6.3300767000000002</v>
      </c>
      <c r="I377" s="9">
        <v>-2.0323606000000001</v>
      </c>
      <c r="J377" s="9">
        <v>39</v>
      </c>
      <c r="K377" s="9">
        <v>58.649997999999997</v>
      </c>
      <c r="L377" s="9">
        <v>1.1648824E-2</v>
      </c>
      <c r="M377" s="9">
        <v>290.71280000000002</v>
      </c>
      <c r="N377" s="9"/>
      <c r="O377" s="9">
        <v>-1.41526916340091</v>
      </c>
      <c r="P377">
        <v>0</v>
      </c>
      <c r="Q377" s="9">
        <v>62.899997999999997</v>
      </c>
      <c r="R377" s="9">
        <v>0</v>
      </c>
      <c r="S377" s="9">
        <v>198254465.23114201</v>
      </c>
      <c r="T377" s="9">
        <v>-3.9711103896033998E-3</v>
      </c>
      <c r="U377" s="9">
        <v>1.41526916340091</v>
      </c>
      <c r="V377" s="9">
        <v>0</v>
      </c>
      <c r="W377" s="9">
        <v>1.41526916340091</v>
      </c>
      <c r="X377" s="9"/>
      <c r="Y377" s="9"/>
      <c r="Z377" s="9"/>
      <c r="AA377" s="9"/>
      <c r="AB377" s="9"/>
      <c r="AQ377" s="9">
        <f>K377-'Processed Potentiostat'!$J$3</f>
        <v>58.649997999999997</v>
      </c>
    </row>
    <row r="378" spans="1:43" x14ac:dyDescent="0.3">
      <c r="A378">
        <v>2</v>
      </c>
      <c r="B378">
        <v>0</v>
      </c>
      <c r="C378">
        <v>0</v>
      </c>
      <c r="D378">
        <v>1</v>
      </c>
      <c r="E378" s="9">
        <v>313.06699209126202</v>
      </c>
      <c r="F378" s="9">
        <v>-1.8410081</v>
      </c>
      <c r="G378" s="9">
        <v>-1.8415235000000001</v>
      </c>
      <c r="H378" s="9">
        <v>-6.3792691000000001</v>
      </c>
      <c r="I378" s="9">
        <v>-2.0386815</v>
      </c>
      <c r="J378" s="9">
        <v>39</v>
      </c>
      <c r="K378" s="9">
        <v>58.649997999999997</v>
      </c>
      <c r="L378" s="9">
        <v>1.1747574E-2</v>
      </c>
      <c r="M378" s="9">
        <v>288.67313000000001</v>
      </c>
      <c r="N378" s="9"/>
      <c r="O378" s="9">
        <v>-1.41915632783704</v>
      </c>
      <c r="P378">
        <v>0</v>
      </c>
      <c r="Q378" s="9">
        <v>62.899997999999997</v>
      </c>
      <c r="R378" s="9">
        <v>0</v>
      </c>
      <c r="S378" s="9">
        <v>202797940.887431</v>
      </c>
      <c r="T378" s="9">
        <v>-3.88716443612846E-3</v>
      </c>
      <c r="U378" s="9">
        <v>1.41915632783704</v>
      </c>
      <c r="V378" s="9">
        <v>0</v>
      </c>
      <c r="W378" s="9">
        <v>1.41915632783704</v>
      </c>
      <c r="X378" s="9"/>
      <c r="Y378" s="9"/>
      <c r="Z378" s="9"/>
      <c r="AA378" s="9"/>
      <c r="AB378" s="9"/>
      <c r="AQ378" s="9">
        <f>K378-'Processed Potentiostat'!$J$3</f>
        <v>58.649997999999997</v>
      </c>
    </row>
    <row r="379" spans="1:43" x14ac:dyDescent="0.3">
      <c r="A379">
        <v>2</v>
      </c>
      <c r="B379">
        <v>0</v>
      </c>
      <c r="C379">
        <v>0</v>
      </c>
      <c r="D379">
        <v>1</v>
      </c>
      <c r="E379" s="9">
        <v>314.06699206600001</v>
      </c>
      <c r="F379" s="9">
        <v>-1.8411237</v>
      </c>
      <c r="G379" s="9">
        <v>-1.8403851</v>
      </c>
      <c r="H379" s="9">
        <v>-6.4133452999999996</v>
      </c>
      <c r="I379" s="9">
        <v>-2.0450298999999998</v>
      </c>
      <c r="J379" s="9">
        <v>39</v>
      </c>
      <c r="K379" s="9">
        <v>58.649997999999997</v>
      </c>
      <c r="L379" s="9">
        <v>1.1803025E-2</v>
      </c>
      <c r="M379" s="9">
        <v>286.96179000000001</v>
      </c>
      <c r="N379" s="9"/>
      <c r="O379" s="9">
        <v>-1.4229918808901001</v>
      </c>
      <c r="P379">
        <v>0</v>
      </c>
      <c r="Q379" s="9">
        <v>62.899997999999997</v>
      </c>
      <c r="R379" s="9">
        <v>0</v>
      </c>
      <c r="S379" s="9">
        <v>206108077.68692601</v>
      </c>
      <c r="T379" s="9">
        <v>-3.8355530530611499E-3</v>
      </c>
      <c r="U379" s="9">
        <v>1.4229918808901001</v>
      </c>
      <c r="V379" s="9">
        <v>0</v>
      </c>
      <c r="W379" s="9">
        <v>1.4229918808901001</v>
      </c>
      <c r="X379" s="9"/>
      <c r="Y379" s="9"/>
      <c r="Z379" s="9"/>
      <c r="AA379" s="9"/>
      <c r="AB379" s="9"/>
      <c r="AQ379" s="9">
        <f>K379-'Processed Potentiostat'!$J$3</f>
        <v>58.649997999999997</v>
      </c>
    </row>
    <row r="380" spans="1:43" x14ac:dyDescent="0.3">
      <c r="A380">
        <v>2</v>
      </c>
      <c r="B380">
        <v>0</v>
      </c>
      <c r="C380">
        <v>0</v>
      </c>
      <c r="D380">
        <v>1</v>
      </c>
      <c r="E380" s="9">
        <v>315.066992040738</v>
      </c>
      <c r="F380" s="9">
        <v>-1.8409665</v>
      </c>
      <c r="G380" s="9">
        <v>-1.8412898</v>
      </c>
      <c r="H380" s="9">
        <v>-7.7897315000000003</v>
      </c>
      <c r="I380" s="9">
        <v>-2.0519946</v>
      </c>
      <c r="J380" s="9">
        <v>39</v>
      </c>
      <c r="K380" s="9">
        <v>58.649997999999997</v>
      </c>
      <c r="L380" s="9">
        <v>1.4343153000000001E-2</v>
      </c>
      <c r="M380" s="9">
        <v>236.37396000000001</v>
      </c>
      <c r="N380" s="9"/>
      <c r="O380" s="9">
        <v>-1.42678394596221</v>
      </c>
      <c r="P380">
        <v>0</v>
      </c>
      <c r="Q380" s="9">
        <v>62.899997999999997</v>
      </c>
      <c r="R380" s="9">
        <v>0</v>
      </c>
      <c r="S380" s="9">
        <v>204415099.83742899</v>
      </c>
      <c r="T380" s="9">
        <v>-3.7920650721126E-3</v>
      </c>
      <c r="U380" s="9">
        <v>1.42678394596221</v>
      </c>
      <c r="V380" s="9">
        <v>0</v>
      </c>
      <c r="W380" s="9">
        <v>1.42678394596221</v>
      </c>
      <c r="X380" s="9"/>
      <c r="Y380" s="9"/>
      <c r="Z380" s="9"/>
      <c r="AA380" s="9"/>
      <c r="AB380" s="9"/>
      <c r="AQ380" s="9">
        <f>K380-'Processed Potentiostat'!$J$3</f>
        <v>58.649997999999997</v>
      </c>
    </row>
    <row r="381" spans="1:43" x14ac:dyDescent="0.3">
      <c r="A381">
        <v>2</v>
      </c>
      <c r="B381">
        <v>0</v>
      </c>
      <c r="C381">
        <v>0</v>
      </c>
      <c r="D381">
        <v>1</v>
      </c>
      <c r="E381" s="9">
        <v>316.06699201547599</v>
      </c>
      <c r="F381" s="9">
        <v>-1.8408787</v>
      </c>
      <c r="G381" s="9">
        <v>-1.8408542000000001</v>
      </c>
      <c r="H381" s="9">
        <v>-7.6150465000000001</v>
      </c>
      <c r="I381" s="9">
        <v>-2.0596999999999999</v>
      </c>
      <c r="J381" s="9">
        <v>39</v>
      </c>
      <c r="K381" s="9">
        <v>58.649997999999997</v>
      </c>
      <c r="L381" s="9">
        <v>1.401819E-2</v>
      </c>
      <c r="M381" s="9">
        <v>241.73905999999999</v>
      </c>
      <c r="N381" s="9"/>
      <c r="O381" s="9">
        <v>-1.43052560342057</v>
      </c>
      <c r="P381">
        <v>0</v>
      </c>
      <c r="Q381" s="9">
        <v>62.899997999999997</v>
      </c>
      <c r="R381" s="9">
        <v>0</v>
      </c>
      <c r="S381" s="9">
        <v>205754529.059259</v>
      </c>
      <c r="T381" s="9">
        <v>-3.7416574583584101E-3</v>
      </c>
      <c r="U381" s="9">
        <v>1.43052560342057</v>
      </c>
      <c r="V381" s="9">
        <v>0</v>
      </c>
      <c r="W381" s="9">
        <v>1.43052560342057</v>
      </c>
      <c r="X381" s="9"/>
      <c r="Y381" s="9"/>
      <c r="Z381" s="9"/>
      <c r="AA381" s="9"/>
      <c r="AB381" s="9"/>
      <c r="AQ381" s="9">
        <f>K381-'Processed Potentiostat'!$J$3</f>
        <v>58.649997999999997</v>
      </c>
    </row>
    <row r="382" spans="1:43" x14ac:dyDescent="0.3">
      <c r="A382">
        <v>2</v>
      </c>
      <c r="B382">
        <v>0</v>
      </c>
      <c r="C382">
        <v>0</v>
      </c>
      <c r="D382">
        <v>1</v>
      </c>
      <c r="E382" s="9">
        <v>317.06699199021301</v>
      </c>
      <c r="F382" s="9">
        <v>-1.8409173000000001</v>
      </c>
      <c r="G382" s="9">
        <v>-1.8402624000000001</v>
      </c>
      <c r="H382" s="9">
        <v>-7.4611878000000003</v>
      </c>
      <c r="I382" s="9">
        <v>-2.0672975</v>
      </c>
      <c r="J382" s="9">
        <v>39</v>
      </c>
      <c r="K382" s="9">
        <v>58.649997999999997</v>
      </c>
      <c r="L382" s="9">
        <v>1.3730544000000001E-2</v>
      </c>
      <c r="M382" s="9">
        <v>246.6447</v>
      </c>
      <c r="N382" s="9"/>
      <c r="O382" s="9">
        <v>-1.43590820022265</v>
      </c>
      <c r="P382">
        <v>0</v>
      </c>
      <c r="Q382" s="9">
        <v>62.899997999999997</v>
      </c>
      <c r="R382" s="9">
        <v>0</v>
      </c>
      <c r="S382" s="9">
        <v>198219872.08176899</v>
      </c>
      <c r="T382" s="9">
        <v>-5.38259680207553E-3</v>
      </c>
      <c r="U382" s="9">
        <v>1.43590820022265</v>
      </c>
      <c r="V382" s="9">
        <v>0</v>
      </c>
      <c r="W382" s="9">
        <v>1.43590820022265</v>
      </c>
      <c r="X382" s="9"/>
      <c r="Y382" s="9"/>
      <c r="Z382" s="9"/>
      <c r="AA382" s="9"/>
      <c r="AB382" s="9"/>
      <c r="AQ382" s="9">
        <f>K382-'Processed Potentiostat'!$J$3</f>
        <v>58.649997999999997</v>
      </c>
    </row>
    <row r="383" spans="1:43" x14ac:dyDescent="0.3">
      <c r="A383">
        <v>2</v>
      </c>
      <c r="B383">
        <v>0</v>
      </c>
      <c r="C383">
        <v>0</v>
      </c>
      <c r="D383">
        <v>1</v>
      </c>
      <c r="E383" s="9">
        <v>318.066991964951</v>
      </c>
      <c r="F383" s="9">
        <v>-1.8409925</v>
      </c>
      <c r="G383" s="9">
        <v>-1.8406992</v>
      </c>
      <c r="H383" s="9">
        <v>-7.4999856999999999</v>
      </c>
      <c r="I383" s="9">
        <v>-2.0748066999999999</v>
      </c>
      <c r="J383" s="9">
        <v>39</v>
      </c>
      <c r="K383" s="9">
        <v>58.649997999999997</v>
      </c>
      <c r="L383" s="9">
        <v>1.3805217999999999E-2</v>
      </c>
      <c r="M383" s="9">
        <v>245.42703</v>
      </c>
      <c r="N383" s="9"/>
      <c r="O383" s="9">
        <v>-1.4411180162924599</v>
      </c>
      <c r="P383">
        <v>0</v>
      </c>
      <c r="Q383" s="9">
        <v>62.899997999999997</v>
      </c>
      <c r="R383" s="9">
        <v>0</v>
      </c>
      <c r="S383" s="9">
        <v>207621183.85935199</v>
      </c>
      <c r="T383" s="9">
        <v>-5.2098160698150703E-3</v>
      </c>
      <c r="U383" s="9">
        <v>1.4411180162924599</v>
      </c>
      <c r="V383" s="9">
        <v>0</v>
      </c>
      <c r="W383" s="9">
        <v>1.4411180162924599</v>
      </c>
      <c r="X383" s="9"/>
      <c r="Y383" s="9"/>
      <c r="Z383" s="9"/>
      <c r="AA383" s="9"/>
      <c r="AB383" s="9"/>
      <c r="AQ383" s="9">
        <f>K383-'Processed Potentiostat'!$J$3</f>
        <v>58.649997999999997</v>
      </c>
    </row>
    <row r="384" spans="1:43" x14ac:dyDescent="0.3">
      <c r="A384">
        <v>2</v>
      </c>
      <c r="B384">
        <v>0</v>
      </c>
      <c r="C384">
        <v>0</v>
      </c>
      <c r="D384">
        <v>1</v>
      </c>
      <c r="E384" s="9">
        <v>319.06699193968899</v>
      </c>
      <c r="F384" s="9">
        <v>-1.8410316</v>
      </c>
      <c r="G384" s="9">
        <v>-1.8412192000000001</v>
      </c>
      <c r="H384" s="9">
        <v>-7.4756559999999999</v>
      </c>
      <c r="I384" s="9">
        <v>-2.0823307</v>
      </c>
      <c r="J384" s="9">
        <v>39</v>
      </c>
      <c r="K384" s="9">
        <v>58.649997999999997</v>
      </c>
      <c r="L384" s="9">
        <v>1.3764321E-2</v>
      </c>
      <c r="M384" s="9">
        <v>246.29533000000001</v>
      </c>
      <c r="N384" s="9"/>
      <c r="O384" s="9">
        <v>-1.4461810843860801</v>
      </c>
      <c r="P384">
        <v>0</v>
      </c>
      <c r="Q384" s="9">
        <v>62.899997999999997</v>
      </c>
      <c r="R384" s="9">
        <v>0</v>
      </c>
      <c r="S384" s="9">
        <v>209517078.05891699</v>
      </c>
      <c r="T384" s="9">
        <v>-5.0630680936176696E-3</v>
      </c>
      <c r="U384" s="9">
        <v>1.4461810843860801</v>
      </c>
      <c r="V384" s="9">
        <v>0</v>
      </c>
      <c r="W384" s="9">
        <v>1.4461810843860801</v>
      </c>
      <c r="X384" s="9"/>
      <c r="Y384" s="9"/>
      <c r="Z384" s="9"/>
      <c r="AA384" s="9"/>
      <c r="AB384" s="9"/>
      <c r="AQ384" s="9">
        <f>K384-'Processed Potentiostat'!$J$3</f>
        <v>58.649997999999997</v>
      </c>
    </row>
    <row r="385" spans="1:43" x14ac:dyDescent="0.3">
      <c r="A385">
        <v>2</v>
      </c>
      <c r="B385">
        <v>0</v>
      </c>
      <c r="C385">
        <v>0</v>
      </c>
      <c r="D385">
        <v>1</v>
      </c>
      <c r="E385" s="9">
        <v>320.06699191442698</v>
      </c>
      <c r="F385" s="9">
        <v>-1.8409656999999999</v>
      </c>
      <c r="G385" s="9">
        <v>-1.8415029000000001</v>
      </c>
      <c r="H385" s="9">
        <v>-7.4164510000000003</v>
      </c>
      <c r="I385" s="9">
        <v>-2.0898089</v>
      </c>
      <c r="J385" s="9">
        <v>39</v>
      </c>
      <c r="K385" s="9">
        <v>58.649997999999997</v>
      </c>
      <c r="L385" s="9">
        <v>1.3657416E-2</v>
      </c>
      <c r="M385" s="9">
        <v>248.29974000000001</v>
      </c>
      <c r="N385" s="9"/>
      <c r="O385" s="9">
        <v>-1.4511175396525</v>
      </c>
      <c r="P385">
        <v>0</v>
      </c>
      <c r="Q385" s="9">
        <v>62.899997999999997</v>
      </c>
      <c r="R385" s="9">
        <v>0</v>
      </c>
      <c r="S385" s="9">
        <v>205665031.85459399</v>
      </c>
      <c r="T385" s="9">
        <v>-4.9364552664226099E-3</v>
      </c>
      <c r="U385" s="9">
        <v>1.4511175396525</v>
      </c>
      <c r="V385" s="9">
        <v>0</v>
      </c>
      <c r="W385" s="9">
        <v>1.4511175396525</v>
      </c>
      <c r="X385" s="9"/>
      <c r="Y385" s="9"/>
      <c r="Z385" s="9"/>
      <c r="AA385" s="9"/>
      <c r="AB385" s="9"/>
      <c r="AQ385" s="9">
        <f>K385-'Processed Potentiostat'!$J$3</f>
        <v>58.649997999999997</v>
      </c>
    </row>
    <row r="386" spans="1:43" x14ac:dyDescent="0.3">
      <c r="A386">
        <v>2</v>
      </c>
      <c r="B386">
        <v>0</v>
      </c>
      <c r="C386">
        <v>0</v>
      </c>
      <c r="D386">
        <v>1</v>
      </c>
      <c r="E386" s="9">
        <v>321.06699188916502</v>
      </c>
      <c r="F386" s="9">
        <v>-1.8410261000000001</v>
      </c>
      <c r="G386" s="9">
        <v>-1.8414488</v>
      </c>
      <c r="H386" s="9">
        <v>-7.4261217000000004</v>
      </c>
      <c r="I386" s="9">
        <v>-2.0972537999999998</v>
      </c>
      <c r="J386" s="9">
        <v>39</v>
      </c>
      <c r="K386" s="9">
        <v>58.649997999999997</v>
      </c>
      <c r="L386" s="9">
        <v>1.3674822999999999E-2</v>
      </c>
      <c r="M386" s="9">
        <v>247.96912</v>
      </c>
      <c r="N386" s="9"/>
      <c r="O386" s="9">
        <v>-1.4559593126289501</v>
      </c>
      <c r="P386">
        <v>0</v>
      </c>
      <c r="Q386" s="9">
        <v>62.899997999999997</v>
      </c>
      <c r="R386" s="9">
        <v>0</v>
      </c>
      <c r="S386" s="9">
        <v>205962670.51095399</v>
      </c>
      <c r="T386" s="9">
        <v>-4.8417729764516004E-3</v>
      </c>
      <c r="U386" s="9">
        <v>1.4559593126289501</v>
      </c>
      <c r="V386" s="9">
        <v>0</v>
      </c>
      <c r="W386" s="9">
        <v>1.4559593126289501</v>
      </c>
      <c r="X386" s="9"/>
      <c r="Y386" s="9"/>
      <c r="Z386" s="9"/>
      <c r="AA386" s="9"/>
      <c r="AB386" s="9"/>
      <c r="AQ386" s="9">
        <f>K386-'Processed Potentiostat'!$J$3</f>
        <v>58.649997999999997</v>
      </c>
    </row>
    <row r="387" spans="1:43" x14ac:dyDescent="0.3">
      <c r="A387">
        <v>2</v>
      </c>
      <c r="B387">
        <v>0</v>
      </c>
      <c r="C387">
        <v>0</v>
      </c>
      <c r="D387">
        <v>1</v>
      </c>
      <c r="E387" s="9">
        <v>322.06699186390301</v>
      </c>
      <c r="F387" s="9">
        <v>-1.840862</v>
      </c>
      <c r="G387" s="9">
        <v>-1.8405088999999999</v>
      </c>
      <c r="H387" s="9">
        <v>-7.3471174000000001</v>
      </c>
      <c r="I387" s="9">
        <v>-2.1046559999999999</v>
      </c>
      <c r="J387" s="9">
        <v>39</v>
      </c>
      <c r="K387" s="9">
        <v>58.649997999999997</v>
      </c>
      <c r="L387" s="9">
        <v>1.3522434999999999E-2</v>
      </c>
      <c r="M387" s="9">
        <v>250.50763000000001</v>
      </c>
      <c r="N387" s="9"/>
      <c r="O387" s="9">
        <v>-1.46063348400296</v>
      </c>
      <c r="P387">
        <v>0</v>
      </c>
      <c r="Q387" s="9">
        <v>62.899997999999997</v>
      </c>
      <c r="R387" s="9">
        <v>0</v>
      </c>
      <c r="S387" s="9">
        <v>211039869.78824201</v>
      </c>
      <c r="T387" s="9">
        <v>-4.6741713740030503E-3</v>
      </c>
      <c r="U387" s="9">
        <v>1.46063348400296</v>
      </c>
      <c r="V387" s="9">
        <v>0</v>
      </c>
      <c r="W387" s="9">
        <v>1.46063348400296</v>
      </c>
      <c r="X387" s="9"/>
      <c r="Y387" s="9"/>
      <c r="Z387" s="9"/>
      <c r="AA387" s="9"/>
      <c r="AB387" s="9"/>
      <c r="AQ387" s="9">
        <f>K387-'Processed Potentiostat'!$J$3</f>
        <v>58.649997999999997</v>
      </c>
    </row>
    <row r="388" spans="1:43" x14ac:dyDescent="0.3">
      <c r="A388">
        <v>2</v>
      </c>
      <c r="B388">
        <v>0</v>
      </c>
      <c r="C388">
        <v>0</v>
      </c>
      <c r="D388">
        <v>1</v>
      </c>
      <c r="E388" s="9">
        <v>323.066991838641</v>
      </c>
      <c r="F388" s="9">
        <v>-1.8410937999999999</v>
      </c>
      <c r="G388" s="9">
        <v>-1.8404334</v>
      </c>
      <c r="H388" s="9">
        <v>-7.3762822000000003</v>
      </c>
      <c r="I388" s="9">
        <v>-2.1120040000000002</v>
      </c>
      <c r="J388" s="9">
        <v>39</v>
      </c>
      <c r="K388" s="9">
        <v>58.649997999999997</v>
      </c>
      <c r="L388" s="9">
        <v>1.3575556000000001E-2</v>
      </c>
      <c r="M388" s="9">
        <v>249.50691</v>
      </c>
      <c r="N388" s="9"/>
      <c r="O388" s="9">
        <v>-1.46526699044889</v>
      </c>
      <c r="P388">
        <v>0</v>
      </c>
      <c r="Q388" s="9">
        <v>62.899997999999997</v>
      </c>
      <c r="R388" s="9">
        <v>0</v>
      </c>
      <c r="S388" s="9">
        <v>202544910.16339201</v>
      </c>
      <c r="T388" s="9">
        <v>-4.6335064459375099E-3</v>
      </c>
      <c r="U388" s="9">
        <v>1.46526699044889</v>
      </c>
      <c r="V388" s="9">
        <v>0</v>
      </c>
      <c r="W388" s="9">
        <v>1.46526699044889</v>
      </c>
      <c r="X388" s="9"/>
      <c r="Y388" s="9"/>
      <c r="Z388" s="9"/>
      <c r="AA388" s="9"/>
      <c r="AB388" s="9"/>
      <c r="AQ388" s="9">
        <f>K388-'Processed Potentiostat'!$J$3</f>
        <v>58.649997999999997</v>
      </c>
    </row>
    <row r="389" spans="1:43" x14ac:dyDescent="0.3">
      <c r="A389">
        <v>2</v>
      </c>
      <c r="B389">
        <v>0</v>
      </c>
      <c r="C389">
        <v>0</v>
      </c>
      <c r="D389">
        <v>1</v>
      </c>
      <c r="E389" s="9">
        <v>324.06699181337899</v>
      </c>
      <c r="F389" s="9">
        <v>-1.8410200000000001</v>
      </c>
      <c r="G389" s="9">
        <v>-1.8403276</v>
      </c>
      <c r="H389" s="9">
        <v>-7.2213202000000001</v>
      </c>
      <c r="I389" s="9">
        <v>-2.1193140000000001</v>
      </c>
      <c r="J389" s="9">
        <v>39</v>
      </c>
      <c r="K389" s="9">
        <v>58.649997999999997</v>
      </c>
      <c r="L389" s="9">
        <v>1.3289595E-2</v>
      </c>
      <c r="M389" s="9">
        <v>254.84641999999999</v>
      </c>
      <c r="N389" s="9"/>
      <c r="O389" s="9">
        <v>-1.4698622576055</v>
      </c>
      <c r="P389">
        <v>0</v>
      </c>
      <c r="Q389" s="9">
        <v>62.899997999999997</v>
      </c>
      <c r="R389" s="9">
        <v>0</v>
      </c>
      <c r="S389" s="9">
        <v>213505114.66872099</v>
      </c>
      <c r="T389" s="9">
        <v>-4.5952671566009597E-3</v>
      </c>
      <c r="U389" s="9">
        <v>1.4698622576055</v>
      </c>
      <c r="V389" s="9">
        <v>0</v>
      </c>
      <c r="W389" s="9">
        <v>1.4698622576055</v>
      </c>
      <c r="X389" s="9"/>
      <c r="Y389" s="9"/>
      <c r="Z389" s="9"/>
      <c r="AA389" s="9"/>
      <c r="AB389" s="9"/>
      <c r="AQ389" s="9">
        <f>K389-'Processed Potentiostat'!$J$3</f>
        <v>58.649997999999997</v>
      </c>
    </row>
    <row r="390" spans="1:43" x14ac:dyDescent="0.3">
      <c r="A390">
        <v>2</v>
      </c>
      <c r="B390">
        <v>0</v>
      </c>
      <c r="C390">
        <v>0</v>
      </c>
      <c r="D390">
        <v>1</v>
      </c>
      <c r="E390" s="9">
        <v>325.06699178811601</v>
      </c>
      <c r="F390" s="9">
        <v>-1.8409454000000001</v>
      </c>
      <c r="G390" s="9">
        <v>-1.8412994</v>
      </c>
      <c r="H390" s="9">
        <v>-7.3157439000000002</v>
      </c>
      <c r="I390" s="9">
        <v>-2.126579</v>
      </c>
      <c r="J390" s="9">
        <v>39</v>
      </c>
      <c r="K390" s="9">
        <v>58.649997999999997</v>
      </c>
      <c r="L390" s="9">
        <v>1.3470475000000001E-2</v>
      </c>
      <c r="M390" s="9">
        <v>251.68996999999999</v>
      </c>
      <c r="N390" s="9"/>
      <c r="O390" s="9">
        <v>-1.47434666316334</v>
      </c>
      <c r="P390">
        <v>0</v>
      </c>
      <c r="Q390" s="9">
        <v>62.899997999999997</v>
      </c>
      <c r="R390" s="9">
        <v>0</v>
      </c>
      <c r="S390" s="9">
        <v>214997239.693791</v>
      </c>
      <c r="T390" s="9">
        <v>-4.4844055578445704E-3</v>
      </c>
      <c r="U390" s="9">
        <v>1.47434666316334</v>
      </c>
      <c r="V390" s="9">
        <v>0</v>
      </c>
      <c r="W390" s="9">
        <v>1.47434666316334</v>
      </c>
      <c r="X390" s="9"/>
      <c r="Y390" s="9"/>
      <c r="Z390" s="9"/>
      <c r="AA390" s="9"/>
      <c r="AB390" s="9"/>
      <c r="AQ390" s="9">
        <f>K390-'Processed Potentiostat'!$J$3</f>
        <v>58.649997999999997</v>
      </c>
    </row>
    <row r="391" spans="1:43" x14ac:dyDescent="0.3">
      <c r="A391">
        <v>2</v>
      </c>
      <c r="B391">
        <v>0</v>
      </c>
      <c r="C391">
        <v>0</v>
      </c>
      <c r="D391">
        <v>1</v>
      </c>
      <c r="E391" s="9">
        <v>326.066991762854</v>
      </c>
      <c r="F391" s="9">
        <v>-1.8408602000000001</v>
      </c>
      <c r="G391" s="9">
        <v>-1.8404548999999999</v>
      </c>
      <c r="H391" s="9">
        <v>-7.2774033999999999</v>
      </c>
      <c r="I391" s="9">
        <v>-2.1338040999999999</v>
      </c>
      <c r="J391" s="9">
        <v>39</v>
      </c>
      <c r="K391" s="9">
        <v>58.649997999999997</v>
      </c>
      <c r="L391" s="9">
        <v>1.3393733E-2</v>
      </c>
      <c r="M391" s="9">
        <v>252.89994999999999</v>
      </c>
      <c r="N391" s="9"/>
      <c r="O391" s="9">
        <v>-1.4787637974782999</v>
      </c>
      <c r="P391">
        <v>0</v>
      </c>
      <c r="Q391" s="9">
        <v>62.899997999999997</v>
      </c>
      <c r="R391" s="9">
        <v>0</v>
      </c>
      <c r="S391" s="9">
        <v>205863618.73584899</v>
      </c>
      <c r="T391" s="9">
        <v>-4.4171343149608201E-3</v>
      </c>
      <c r="U391" s="9">
        <v>1.4787637974782999</v>
      </c>
      <c r="V391" s="9">
        <v>0</v>
      </c>
      <c r="W391" s="9">
        <v>1.4787637974782999</v>
      </c>
      <c r="X391" s="9"/>
      <c r="Y391" s="9"/>
      <c r="Z391" s="9"/>
      <c r="AA391" s="9"/>
      <c r="AB391" s="9"/>
      <c r="AQ391" s="9">
        <f>K391-'Processed Potentiostat'!$J$3</f>
        <v>58.649997999999997</v>
      </c>
    </row>
    <row r="392" spans="1:43" x14ac:dyDescent="0.3">
      <c r="A392">
        <v>2</v>
      </c>
      <c r="B392">
        <v>0</v>
      </c>
      <c r="C392">
        <v>0</v>
      </c>
      <c r="D392">
        <v>1</v>
      </c>
      <c r="E392" s="9">
        <v>327.06699173759199</v>
      </c>
      <c r="F392" s="9">
        <v>-1.8410114</v>
      </c>
      <c r="G392" s="9">
        <v>-1.8412324</v>
      </c>
      <c r="H392" s="9">
        <v>-7.1421256</v>
      </c>
      <c r="I392" s="9">
        <v>-2.1409956999999999</v>
      </c>
      <c r="J392" s="9">
        <v>39</v>
      </c>
      <c r="K392" s="9">
        <v>58.649997999999997</v>
      </c>
      <c r="L392" s="9">
        <v>1.3150313E-2</v>
      </c>
      <c r="M392" s="9">
        <v>257.79894999999999</v>
      </c>
      <c r="N392" s="9"/>
      <c r="O392" s="9">
        <v>-1.48313400425571</v>
      </c>
      <c r="P392">
        <v>0</v>
      </c>
      <c r="Q392" s="9">
        <v>62.899997999999997</v>
      </c>
      <c r="R392" s="9">
        <v>0</v>
      </c>
      <c r="S392" s="9">
        <v>215915826.335664</v>
      </c>
      <c r="T392" s="9">
        <v>-4.3702067774136202E-3</v>
      </c>
      <c r="U392" s="9">
        <v>1.48313400425571</v>
      </c>
      <c r="V392" s="9">
        <v>0</v>
      </c>
      <c r="W392" s="9">
        <v>1.48313400425571</v>
      </c>
      <c r="X392" s="9"/>
      <c r="Y392" s="9"/>
      <c r="Z392" s="9"/>
      <c r="AA392" s="9"/>
      <c r="AB392" s="9"/>
      <c r="AQ392" s="9">
        <f>K392-'Processed Potentiostat'!$J$3</f>
        <v>58.649997999999997</v>
      </c>
    </row>
    <row r="393" spans="1:43" x14ac:dyDescent="0.3">
      <c r="A393">
        <v>2</v>
      </c>
      <c r="B393">
        <v>0</v>
      </c>
      <c r="C393">
        <v>0</v>
      </c>
      <c r="D393">
        <v>1</v>
      </c>
      <c r="E393" s="9">
        <v>328.06699171232998</v>
      </c>
      <c r="F393" s="9">
        <v>-1.8411442</v>
      </c>
      <c r="G393" s="9">
        <v>-1.8405415000000001</v>
      </c>
      <c r="H393" s="9">
        <v>-7.1605911000000004</v>
      </c>
      <c r="I393" s="9">
        <v>-2.1481712000000002</v>
      </c>
      <c r="J393" s="9">
        <v>39</v>
      </c>
      <c r="K393" s="9">
        <v>58.649997999999997</v>
      </c>
      <c r="L393" s="9">
        <v>1.3179365E-2</v>
      </c>
      <c r="M393" s="9">
        <v>257.03766000000002</v>
      </c>
      <c r="N393" s="9"/>
      <c r="O393" s="9">
        <v>-1.4874788477657099</v>
      </c>
      <c r="P393">
        <v>0</v>
      </c>
      <c r="Q393" s="9">
        <v>62.899997999999997</v>
      </c>
      <c r="R393" s="9">
        <v>0</v>
      </c>
      <c r="S393" s="9">
        <v>211902470.275931</v>
      </c>
      <c r="T393" s="9">
        <v>-4.3448435099919802E-3</v>
      </c>
      <c r="U393" s="9">
        <v>1.4874788477657099</v>
      </c>
      <c r="V393" s="9">
        <v>0</v>
      </c>
      <c r="W393" s="9">
        <v>1.4874788477657099</v>
      </c>
      <c r="X393" s="9"/>
      <c r="Y393" s="9"/>
      <c r="Z393" s="9"/>
      <c r="AA393" s="9"/>
      <c r="AB393" s="9"/>
      <c r="AQ393" s="9">
        <f>K393-'Processed Potentiostat'!$J$3</f>
        <v>58.649997999999997</v>
      </c>
    </row>
    <row r="394" spans="1:43" x14ac:dyDescent="0.3">
      <c r="A394">
        <v>2</v>
      </c>
      <c r="B394">
        <v>0</v>
      </c>
      <c r="C394">
        <v>0</v>
      </c>
      <c r="D394">
        <v>1</v>
      </c>
      <c r="E394" s="9">
        <v>329.06699168706803</v>
      </c>
      <c r="F394" s="9">
        <v>-1.8410952</v>
      </c>
      <c r="G394" s="9">
        <v>-1.8404602999999999</v>
      </c>
      <c r="H394" s="9">
        <v>-7.0789217999999998</v>
      </c>
      <c r="I394" s="9">
        <v>-2.1553087</v>
      </c>
      <c r="J394" s="9">
        <v>39</v>
      </c>
      <c r="K394" s="9">
        <v>58.649997999999997</v>
      </c>
      <c r="L394" s="9">
        <v>1.3028474999999999E-2</v>
      </c>
      <c r="M394" s="9">
        <v>259.99160999999998</v>
      </c>
      <c r="N394" s="9"/>
      <c r="O394" s="9">
        <v>-1.4917913714592701</v>
      </c>
      <c r="P394">
        <v>0</v>
      </c>
      <c r="Q394" s="9">
        <v>62.899997999999997</v>
      </c>
      <c r="R394" s="9">
        <v>0</v>
      </c>
      <c r="S394" s="9">
        <v>215977788.46744099</v>
      </c>
      <c r="T394" s="9">
        <v>-4.3125236935614899E-3</v>
      </c>
      <c r="U394" s="9">
        <v>1.4917913714592701</v>
      </c>
      <c r="V394" s="9">
        <v>0</v>
      </c>
      <c r="W394" s="9">
        <v>1.4917913714592701</v>
      </c>
      <c r="X394" s="9"/>
      <c r="Y394" s="9"/>
      <c r="Z394" s="9"/>
      <c r="AA394" s="9"/>
      <c r="AB394" s="9"/>
      <c r="AQ394" s="9">
        <f>K394-'Processed Potentiostat'!$J$3</f>
        <v>58.649997999999997</v>
      </c>
    </row>
    <row r="395" spans="1:43" x14ac:dyDescent="0.3">
      <c r="A395">
        <v>2</v>
      </c>
      <c r="B395">
        <v>0</v>
      </c>
      <c r="C395">
        <v>0</v>
      </c>
      <c r="D395">
        <v>1</v>
      </c>
      <c r="E395" s="9">
        <v>330.06699166180601</v>
      </c>
      <c r="F395" s="9">
        <v>-1.8411261999999999</v>
      </c>
      <c r="G395" s="9">
        <v>-1.8411279</v>
      </c>
      <c r="H395" s="9">
        <v>-6.9862108000000003</v>
      </c>
      <c r="I395" s="9">
        <v>-2.1623812</v>
      </c>
      <c r="J395" s="9">
        <v>39</v>
      </c>
      <c r="K395" s="9">
        <v>58.649997999999997</v>
      </c>
      <c r="L395" s="9">
        <v>1.2862507E-2</v>
      </c>
      <c r="M395" s="9">
        <v>263.53741000000002</v>
      </c>
      <c r="N395" s="9"/>
      <c r="O395" s="9">
        <v>-1.49602195346652</v>
      </c>
      <c r="P395">
        <v>0</v>
      </c>
      <c r="Q395" s="9">
        <v>62.899997999999997</v>
      </c>
      <c r="R395" s="9">
        <v>0</v>
      </c>
      <c r="S395" s="9">
        <v>214667842.919406</v>
      </c>
      <c r="T395" s="9">
        <v>-4.2305820072492404E-3</v>
      </c>
      <c r="U395" s="9">
        <v>1.49602195346652</v>
      </c>
      <c r="V395" s="9">
        <v>0</v>
      </c>
      <c r="W395" s="9">
        <v>1.49602195346652</v>
      </c>
      <c r="X395" s="9"/>
      <c r="Y395" s="9"/>
      <c r="Z395" s="9"/>
      <c r="AA395" s="9"/>
      <c r="AB395" s="9"/>
      <c r="AQ395" s="9">
        <f>K395-'Processed Potentiostat'!$J$3</f>
        <v>58.649997999999997</v>
      </c>
    </row>
    <row r="396" spans="1:43" x14ac:dyDescent="0.3">
      <c r="A396">
        <v>2</v>
      </c>
      <c r="B396">
        <v>0</v>
      </c>
      <c r="C396">
        <v>0</v>
      </c>
      <c r="D396">
        <v>1</v>
      </c>
      <c r="E396" s="9">
        <v>331.066991636544</v>
      </c>
      <c r="F396" s="9">
        <v>-1.840932</v>
      </c>
      <c r="G396" s="9">
        <v>-1.8411169999999999</v>
      </c>
      <c r="H396" s="9">
        <v>-6.9917325999999997</v>
      </c>
      <c r="I396" s="9">
        <v>-2.1693908999999998</v>
      </c>
      <c r="J396" s="9">
        <v>39</v>
      </c>
      <c r="K396" s="9">
        <v>58.649997999999997</v>
      </c>
      <c r="L396" s="9">
        <v>1.2872598000000001E-2</v>
      </c>
      <c r="M396" s="9">
        <v>263.32772999999997</v>
      </c>
      <c r="N396" s="9"/>
      <c r="O396" s="9">
        <v>-1.5001657594212401</v>
      </c>
      <c r="P396">
        <v>0</v>
      </c>
      <c r="Q396" s="9">
        <v>62.899997999999997</v>
      </c>
      <c r="R396" s="9">
        <v>0</v>
      </c>
      <c r="S396" s="9">
        <v>216014805.01471201</v>
      </c>
      <c r="T396" s="9">
        <v>-4.1438059547211897E-3</v>
      </c>
      <c r="U396" s="9">
        <v>1.5001657594212401</v>
      </c>
      <c r="V396" s="9">
        <v>0</v>
      </c>
      <c r="W396" s="9">
        <v>1.5001657594212401</v>
      </c>
      <c r="X396" s="9"/>
      <c r="Y396" s="9"/>
      <c r="Z396" s="9"/>
      <c r="AA396" s="9"/>
      <c r="AB396" s="9"/>
      <c r="AQ396" s="9">
        <f>K396-'Processed Potentiostat'!$J$3</f>
        <v>58.649997999999997</v>
      </c>
    </row>
    <row r="397" spans="1:43" x14ac:dyDescent="0.3">
      <c r="A397">
        <v>2</v>
      </c>
      <c r="B397">
        <v>0</v>
      </c>
      <c r="C397">
        <v>0</v>
      </c>
      <c r="D397">
        <v>1</v>
      </c>
      <c r="E397" s="9">
        <v>332.06699161128199</v>
      </c>
      <c r="F397" s="9">
        <v>-1.8409854000000001</v>
      </c>
      <c r="G397" s="9">
        <v>-1.8406407</v>
      </c>
      <c r="H397" s="9">
        <v>-6.9760837999999996</v>
      </c>
      <c r="I397" s="9">
        <v>-2.1763577000000001</v>
      </c>
      <c r="J397" s="9">
        <v>39</v>
      </c>
      <c r="K397" s="9">
        <v>58.649997999999997</v>
      </c>
      <c r="L397" s="9">
        <v>1.2840463999999999E-2</v>
      </c>
      <c r="M397" s="9">
        <v>263.85012999999998</v>
      </c>
      <c r="N397" s="9"/>
      <c r="O397" s="9">
        <v>-1.5042667288634499</v>
      </c>
      <c r="P397">
        <v>0</v>
      </c>
      <c r="Q397" s="9">
        <v>62.899997999999997</v>
      </c>
      <c r="R397" s="9">
        <v>0</v>
      </c>
      <c r="S397" s="9">
        <v>213330957.56685999</v>
      </c>
      <c r="T397" s="9">
        <v>-4.1009694422087196E-3</v>
      </c>
      <c r="U397" s="9">
        <v>1.5042667288634499</v>
      </c>
      <c r="V397" s="9">
        <v>0</v>
      </c>
      <c r="W397" s="9">
        <v>1.5042667288634499</v>
      </c>
      <c r="X397" s="9"/>
      <c r="Y397" s="9"/>
      <c r="Z397" s="9"/>
      <c r="AA397" s="9"/>
      <c r="AB397" s="9"/>
      <c r="AQ397" s="9">
        <f>K397-'Processed Potentiostat'!$J$3</f>
        <v>58.649997999999997</v>
      </c>
    </row>
    <row r="398" spans="1:43" x14ac:dyDescent="0.3">
      <c r="A398">
        <v>2</v>
      </c>
      <c r="B398">
        <v>0</v>
      </c>
      <c r="C398">
        <v>0</v>
      </c>
      <c r="D398">
        <v>1</v>
      </c>
      <c r="E398" s="9">
        <v>333.06699158601901</v>
      </c>
      <c r="F398" s="9">
        <v>-1.8410614999999999</v>
      </c>
      <c r="G398" s="9">
        <v>-1.8406127999999999</v>
      </c>
      <c r="H398" s="9">
        <v>-6.9450531</v>
      </c>
      <c r="I398" s="9">
        <v>-2.1833385999999999</v>
      </c>
      <c r="J398" s="9">
        <v>39</v>
      </c>
      <c r="K398" s="9">
        <v>58.649997999999997</v>
      </c>
      <c r="L398" s="9">
        <v>1.2783153E-2</v>
      </c>
      <c r="M398" s="9">
        <v>265.02501999999998</v>
      </c>
      <c r="N398" s="9"/>
      <c r="O398" s="9">
        <v>-1.5082704452810201</v>
      </c>
      <c r="P398">
        <v>0</v>
      </c>
      <c r="Q398" s="9">
        <v>62.899997999999997</v>
      </c>
      <c r="R398" s="9">
        <v>0</v>
      </c>
      <c r="S398" s="9">
        <v>211805987.92083901</v>
      </c>
      <c r="T398" s="9">
        <v>-4.0037164175774596E-3</v>
      </c>
      <c r="U398" s="9">
        <v>1.5082704452810201</v>
      </c>
      <c r="V398" s="9">
        <v>0</v>
      </c>
      <c r="W398" s="9">
        <v>1.5082704452810201</v>
      </c>
      <c r="X398" s="9"/>
      <c r="Y398" s="9"/>
      <c r="Z398" s="9"/>
      <c r="AA398" s="9"/>
      <c r="AB398" s="9"/>
      <c r="AQ398" s="9">
        <f>K398-'Processed Potentiostat'!$J$3</f>
        <v>58.649997999999997</v>
      </c>
    </row>
    <row r="399" spans="1:43" x14ac:dyDescent="0.3">
      <c r="A399">
        <v>2</v>
      </c>
      <c r="B399">
        <v>0</v>
      </c>
      <c r="C399">
        <v>0</v>
      </c>
      <c r="D399">
        <v>1</v>
      </c>
      <c r="E399" s="9">
        <v>334.066991560757</v>
      </c>
      <c r="F399" s="9">
        <v>-1.8410451000000001</v>
      </c>
      <c r="G399" s="9">
        <v>-1.8411624</v>
      </c>
      <c r="H399" s="9">
        <v>-6.8922056999999999</v>
      </c>
      <c r="I399" s="9">
        <v>-2.1902840000000001</v>
      </c>
      <c r="J399" s="9">
        <v>39</v>
      </c>
      <c r="K399" s="9">
        <v>58.649997999999997</v>
      </c>
      <c r="L399" s="9">
        <v>1.2689671E-2</v>
      </c>
      <c r="M399" s="9">
        <v>267.13690000000003</v>
      </c>
      <c r="N399" s="9"/>
      <c r="O399" s="9">
        <v>-1.5122476616853</v>
      </c>
      <c r="P399">
        <v>0</v>
      </c>
      <c r="Q399" s="9">
        <v>62.899997999999997</v>
      </c>
      <c r="R399" s="9">
        <v>0</v>
      </c>
      <c r="S399" s="9">
        <v>213260003.539958</v>
      </c>
      <c r="T399" s="9">
        <v>-3.9772164042790603E-3</v>
      </c>
      <c r="U399" s="9">
        <v>1.5122476616853</v>
      </c>
      <c r="V399" s="9">
        <v>0</v>
      </c>
      <c r="W399" s="9">
        <v>1.5122476616853</v>
      </c>
      <c r="X399" s="9"/>
      <c r="Y399" s="9"/>
      <c r="Z399" s="9"/>
      <c r="AA399" s="9"/>
      <c r="AB399" s="9"/>
      <c r="AQ399" s="9">
        <f>K399-'Processed Potentiostat'!$J$3</f>
        <v>58.649997999999997</v>
      </c>
    </row>
    <row r="400" spans="1:43" x14ac:dyDescent="0.3">
      <c r="A400">
        <v>2</v>
      </c>
      <c r="B400">
        <v>0</v>
      </c>
      <c r="C400">
        <v>0</v>
      </c>
      <c r="D400">
        <v>1</v>
      </c>
      <c r="E400" s="9">
        <v>335.06699153549499</v>
      </c>
      <c r="F400" s="9">
        <v>-1.8408594</v>
      </c>
      <c r="G400" s="9">
        <v>-1.8413021999999999</v>
      </c>
      <c r="H400" s="9">
        <v>-6.8484591999999997</v>
      </c>
      <c r="I400" s="9">
        <v>-2.1971672</v>
      </c>
      <c r="J400" s="9">
        <v>39</v>
      </c>
      <c r="K400" s="9">
        <v>58.649997999999997</v>
      </c>
      <c r="L400" s="9">
        <v>1.2610082999999999E-2</v>
      </c>
      <c r="M400" s="9">
        <v>268.86371000000003</v>
      </c>
      <c r="N400" s="9"/>
      <c r="O400" s="9">
        <v>-1.5162223620359601</v>
      </c>
      <c r="P400">
        <v>0</v>
      </c>
      <c r="Q400" s="9">
        <v>62.899997999999997</v>
      </c>
      <c r="R400" s="9">
        <v>0</v>
      </c>
      <c r="S400" s="9">
        <v>217252632.742459</v>
      </c>
      <c r="T400" s="9">
        <v>-3.9747003506553904E-3</v>
      </c>
      <c r="U400" s="9">
        <v>1.5162223620359601</v>
      </c>
      <c r="V400" s="9">
        <v>0</v>
      </c>
      <c r="W400" s="9">
        <v>1.5162223620359601</v>
      </c>
      <c r="X400" s="9"/>
      <c r="Y400" s="9"/>
      <c r="Z400" s="9"/>
      <c r="AA400" s="9"/>
      <c r="AB400" s="9"/>
      <c r="AQ400" s="9">
        <f>K400-'Processed Potentiostat'!$J$3</f>
        <v>58.649997999999997</v>
      </c>
    </row>
    <row r="401" spans="1:43" x14ac:dyDescent="0.3">
      <c r="A401">
        <v>2</v>
      </c>
      <c r="B401">
        <v>0</v>
      </c>
      <c r="C401">
        <v>0</v>
      </c>
      <c r="D401">
        <v>1</v>
      </c>
      <c r="E401" s="9">
        <v>336.06699151023298</v>
      </c>
      <c r="F401" s="9">
        <v>-1.8408534999999999</v>
      </c>
      <c r="G401" s="9">
        <v>-1.8403573</v>
      </c>
      <c r="H401" s="9">
        <v>-6.7845316000000002</v>
      </c>
      <c r="I401" s="9">
        <v>-2.2040180999999999</v>
      </c>
      <c r="J401" s="9">
        <v>39</v>
      </c>
      <c r="K401" s="9">
        <v>58.649997999999997</v>
      </c>
      <c r="L401" s="9">
        <v>1.2485962E-2</v>
      </c>
      <c r="M401" s="9">
        <v>271.25783999999999</v>
      </c>
      <c r="N401" s="9"/>
      <c r="O401" s="9">
        <v>-1.52018630668592</v>
      </c>
      <c r="P401">
        <v>0</v>
      </c>
      <c r="Q401" s="9">
        <v>62.899997999999997</v>
      </c>
      <c r="R401" s="9">
        <v>0</v>
      </c>
      <c r="S401" s="9">
        <v>212409611.11146799</v>
      </c>
      <c r="T401" s="9">
        <v>-3.9639446499612997E-3</v>
      </c>
      <c r="U401" s="9">
        <v>1.52018630668592</v>
      </c>
      <c r="V401" s="9">
        <v>0</v>
      </c>
      <c r="W401" s="9">
        <v>1.52018630668592</v>
      </c>
      <c r="X401" s="9"/>
      <c r="Y401" s="9"/>
      <c r="Z401" s="9"/>
      <c r="AA401" s="9"/>
      <c r="AB401" s="9"/>
      <c r="AQ401" s="9">
        <f>K401-'Processed Potentiostat'!$J$3</f>
        <v>58.649997999999997</v>
      </c>
    </row>
    <row r="402" spans="1:43" x14ac:dyDescent="0.3">
      <c r="A402">
        <v>2</v>
      </c>
      <c r="B402">
        <v>0</v>
      </c>
      <c r="C402">
        <v>0</v>
      </c>
      <c r="D402">
        <v>1</v>
      </c>
      <c r="E402" s="9">
        <v>337.06699148497103</v>
      </c>
      <c r="F402" s="9">
        <v>-1.8411371999999999</v>
      </c>
      <c r="G402" s="9">
        <v>-1.8405726</v>
      </c>
      <c r="H402" s="9">
        <v>-6.8219585</v>
      </c>
      <c r="I402" s="9">
        <v>-2.2108264000000002</v>
      </c>
      <c r="J402" s="9">
        <v>39</v>
      </c>
      <c r="K402" s="9">
        <v>58.649997999999997</v>
      </c>
      <c r="L402" s="9">
        <v>1.2556309999999999E-2</v>
      </c>
      <c r="M402" s="9">
        <v>269.80121000000003</v>
      </c>
      <c r="N402" s="9"/>
      <c r="O402" s="9">
        <v>-1.5240804248584101</v>
      </c>
      <c r="P402">
        <v>0</v>
      </c>
      <c r="Q402" s="9">
        <v>62.899997999999997</v>
      </c>
      <c r="R402" s="9">
        <v>0</v>
      </c>
      <c r="S402" s="9">
        <v>221069029.571165</v>
      </c>
      <c r="T402" s="9">
        <v>-3.89411817248674E-3</v>
      </c>
      <c r="U402" s="9">
        <v>1.5240804248584101</v>
      </c>
      <c r="V402" s="9">
        <v>0</v>
      </c>
      <c r="W402" s="9">
        <v>1.5240804248584101</v>
      </c>
      <c r="X402" s="9"/>
      <c r="Y402" s="9"/>
      <c r="Z402" s="9"/>
      <c r="AA402" s="9"/>
      <c r="AB402" s="9"/>
      <c r="AQ402" s="9">
        <f>K402-'Processed Potentiostat'!$J$3</f>
        <v>58.649997999999997</v>
      </c>
    </row>
    <row r="403" spans="1:43" x14ac:dyDescent="0.3">
      <c r="A403">
        <v>2</v>
      </c>
      <c r="B403">
        <v>0</v>
      </c>
      <c r="C403">
        <v>0</v>
      </c>
      <c r="D403">
        <v>1</v>
      </c>
      <c r="E403" s="9">
        <v>338.06699145970902</v>
      </c>
      <c r="F403" s="9">
        <v>-1.8411356999999999</v>
      </c>
      <c r="G403" s="9">
        <v>-1.8408499</v>
      </c>
      <c r="H403" s="9">
        <v>-6.7586417000000001</v>
      </c>
      <c r="I403" s="9">
        <v>-2.2175829</v>
      </c>
      <c r="J403" s="9">
        <v>39</v>
      </c>
      <c r="K403" s="9">
        <v>58.649997999999997</v>
      </c>
      <c r="L403" s="9">
        <v>1.2441644E-2</v>
      </c>
      <c r="M403" s="9">
        <v>272.36980999999997</v>
      </c>
      <c r="N403" s="9"/>
      <c r="O403" s="9">
        <v>-1.5279255248263099</v>
      </c>
      <c r="P403">
        <v>0</v>
      </c>
      <c r="Q403" s="9">
        <v>62.899997999999997</v>
      </c>
      <c r="R403" s="9">
        <v>0</v>
      </c>
      <c r="S403" s="9">
        <v>213994953.234907</v>
      </c>
      <c r="T403" s="9">
        <v>-3.8450999679033801E-3</v>
      </c>
      <c r="U403" s="9">
        <v>1.5279255248263099</v>
      </c>
      <c r="V403" s="9">
        <v>0</v>
      </c>
      <c r="W403" s="9">
        <v>1.5279255248263099</v>
      </c>
      <c r="X403" s="9"/>
      <c r="Y403" s="9"/>
      <c r="Z403" s="9"/>
      <c r="AA403" s="9"/>
      <c r="AB403" s="9"/>
      <c r="AQ403" s="9">
        <f>K403-'Processed Potentiostat'!$J$3</f>
        <v>58.649997999999997</v>
      </c>
    </row>
    <row r="404" spans="1:43" x14ac:dyDescent="0.3">
      <c r="A404">
        <v>2</v>
      </c>
      <c r="B404">
        <v>0</v>
      </c>
      <c r="C404">
        <v>0</v>
      </c>
      <c r="D404">
        <v>1</v>
      </c>
      <c r="E404" s="9">
        <v>339.066991434447</v>
      </c>
      <c r="F404" s="9">
        <v>-1.8409835999999999</v>
      </c>
      <c r="G404" s="9">
        <v>-1.8412170000000001</v>
      </c>
      <c r="H404" s="9">
        <v>-6.7098680000000002</v>
      </c>
      <c r="I404" s="9">
        <v>-2.2243048999999999</v>
      </c>
      <c r="J404" s="9">
        <v>39</v>
      </c>
      <c r="K404" s="9">
        <v>58.649997999999997</v>
      </c>
      <c r="L404" s="9">
        <v>1.2354324E-2</v>
      </c>
      <c r="M404" s="9">
        <v>274.40436</v>
      </c>
      <c r="N404" s="9"/>
      <c r="O404" s="9">
        <v>-1.5317260322628501</v>
      </c>
      <c r="P404">
        <v>0</v>
      </c>
      <c r="Q404" s="9">
        <v>62.899997999999997</v>
      </c>
      <c r="R404" s="9">
        <v>0</v>
      </c>
      <c r="S404" s="9">
        <v>219387686.12326801</v>
      </c>
      <c r="T404" s="9">
        <v>-3.80050743654059E-3</v>
      </c>
      <c r="U404" s="9">
        <v>1.5317260322628501</v>
      </c>
      <c r="V404" s="9">
        <v>0</v>
      </c>
      <c r="W404" s="9">
        <v>1.5317260322628501</v>
      </c>
      <c r="X404" s="9"/>
      <c r="Y404" s="9"/>
      <c r="Z404" s="9"/>
      <c r="AA404" s="9"/>
      <c r="AB404" s="9"/>
      <c r="AQ404" s="9">
        <f>K404-'Processed Potentiostat'!$J$3</f>
        <v>58.649997999999997</v>
      </c>
    </row>
    <row r="405" spans="1:43" x14ac:dyDescent="0.3">
      <c r="A405">
        <v>2</v>
      </c>
      <c r="B405">
        <v>0</v>
      </c>
      <c r="C405">
        <v>0</v>
      </c>
      <c r="D405">
        <v>1</v>
      </c>
      <c r="E405" s="9">
        <v>340.06699140918499</v>
      </c>
      <c r="F405" s="9">
        <v>-1.8410945000000001</v>
      </c>
      <c r="G405" s="9">
        <v>-1.8412955</v>
      </c>
      <c r="H405" s="9">
        <v>-6.6514626000000003</v>
      </c>
      <c r="I405" s="9">
        <v>-2.2309947000000001</v>
      </c>
      <c r="J405" s="9">
        <v>39</v>
      </c>
      <c r="K405" s="9">
        <v>58.649997999999997</v>
      </c>
      <c r="L405" s="9">
        <v>1.2247308E-2</v>
      </c>
      <c r="M405" s="9">
        <v>276.82565</v>
      </c>
      <c r="N405" s="9"/>
      <c r="O405" s="9">
        <v>-1.5340546243265401</v>
      </c>
      <c r="P405">
        <v>0</v>
      </c>
      <c r="Q405" s="9">
        <v>62.899997999999997</v>
      </c>
      <c r="R405" s="9">
        <v>0</v>
      </c>
      <c r="S405" s="9">
        <v>214098735.18758801</v>
      </c>
      <c r="T405" s="9">
        <v>-2.3285920636917298E-3</v>
      </c>
      <c r="U405" s="9">
        <v>1.5340546243265401</v>
      </c>
      <c r="V405" s="9">
        <v>0</v>
      </c>
      <c r="W405" s="9">
        <v>1.5340546243265401</v>
      </c>
      <c r="X405" s="9"/>
      <c r="Y405" s="9"/>
      <c r="Z405" s="9"/>
      <c r="AA405" s="9"/>
      <c r="AB405" s="9"/>
      <c r="AQ405" s="9">
        <f>K405-'Processed Potentiostat'!$J$3</f>
        <v>58.649997999999997</v>
      </c>
    </row>
    <row r="406" spans="1:43" x14ac:dyDescent="0.3">
      <c r="A406">
        <v>2</v>
      </c>
      <c r="B406">
        <v>0</v>
      </c>
      <c r="C406">
        <v>0</v>
      </c>
      <c r="D406">
        <v>1</v>
      </c>
      <c r="E406" s="9">
        <v>341.06699138392202</v>
      </c>
      <c r="F406" s="9">
        <v>-1.8410871</v>
      </c>
      <c r="G406" s="9">
        <v>-1.8406450999999999</v>
      </c>
      <c r="H406" s="9">
        <v>-6.6416763999999997</v>
      </c>
      <c r="I406" s="9">
        <v>-2.2376510999999999</v>
      </c>
      <c r="J406" s="9">
        <v>39</v>
      </c>
      <c r="K406" s="9">
        <v>58.649997999999997</v>
      </c>
      <c r="L406" s="9">
        <v>1.2224969E-2</v>
      </c>
      <c r="M406" s="9">
        <v>277.13562000000002</v>
      </c>
      <c r="N406" s="9"/>
      <c r="O406" s="9">
        <v>-1.5395009680301299</v>
      </c>
      <c r="P406">
        <v>0</v>
      </c>
      <c r="Q406" s="9">
        <v>62.899997999999997</v>
      </c>
      <c r="R406" s="9">
        <v>0</v>
      </c>
      <c r="S406" s="9">
        <v>211340751.29046801</v>
      </c>
      <c r="T406" s="9">
        <v>-5.4463437035878696E-3</v>
      </c>
      <c r="U406" s="9">
        <v>1.5395009680301299</v>
      </c>
      <c r="V406" s="9">
        <v>0</v>
      </c>
      <c r="W406" s="9">
        <v>1.5395009680301299</v>
      </c>
      <c r="X406" s="9"/>
      <c r="Y406" s="9"/>
      <c r="Z406" s="9"/>
      <c r="AA406" s="9"/>
      <c r="AB406" s="9"/>
      <c r="AQ406" s="9">
        <f>K406-'Processed Potentiostat'!$J$3</f>
        <v>58.649997999999997</v>
      </c>
    </row>
    <row r="407" spans="1:43" x14ac:dyDescent="0.3">
      <c r="A407">
        <v>2</v>
      </c>
      <c r="B407">
        <v>0</v>
      </c>
      <c r="C407">
        <v>0</v>
      </c>
      <c r="D407">
        <v>1</v>
      </c>
      <c r="E407" s="9">
        <v>342.06699135866</v>
      </c>
      <c r="F407" s="9">
        <v>-1.8409411</v>
      </c>
      <c r="G407" s="9">
        <v>-1.8404758999999999</v>
      </c>
      <c r="H407" s="9">
        <v>-6.6579347000000002</v>
      </c>
      <c r="I407" s="9">
        <v>-2.2442782000000001</v>
      </c>
      <c r="J407" s="9">
        <v>39</v>
      </c>
      <c r="K407" s="9">
        <v>58.649997999999997</v>
      </c>
      <c r="L407" s="9">
        <v>1.2253768999999999E-2</v>
      </c>
      <c r="M407" s="9">
        <v>276.43347</v>
      </c>
      <c r="N407" s="9"/>
      <c r="O407" s="9">
        <v>-1.5447922423589999</v>
      </c>
      <c r="P407">
        <v>0</v>
      </c>
      <c r="Q407" s="9">
        <v>62.899997999999997</v>
      </c>
      <c r="R407" s="9">
        <v>0</v>
      </c>
      <c r="S407" s="9">
        <v>224256408.45532</v>
      </c>
      <c r="T407" s="9">
        <v>-5.2912743288675498E-3</v>
      </c>
      <c r="U407" s="9">
        <v>1.5447922423589999</v>
      </c>
      <c r="V407" s="9">
        <v>0</v>
      </c>
      <c r="W407" s="9">
        <v>1.5447922423589999</v>
      </c>
      <c r="X407" s="9"/>
      <c r="Y407" s="9"/>
      <c r="Z407" s="9"/>
      <c r="AA407" s="9"/>
      <c r="AB407" s="9"/>
      <c r="AQ407" s="9">
        <f>K407-'Processed Potentiostat'!$J$3</f>
        <v>58.649997999999997</v>
      </c>
    </row>
    <row r="408" spans="1:43" x14ac:dyDescent="0.3">
      <c r="A408">
        <v>2</v>
      </c>
      <c r="B408">
        <v>0</v>
      </c>
      <c r="C408">
        <v>0</v>
      </c>
      <c r="D408">
        <v>1</v>
      </c>
      <c r="E408" s="9">
        <v>343.06699133339799</v>
      </c>
      <c r="F408" s="9">
        <v>-1.8409511999999999</v>
      </c>
      <c r="G408" s="9">
        <v>-1.8413094999999999</v>
      </c>
      <c r="H408" s="9">
        <v>-6.6470456000000002</v>
      </c>
      <c r="I408" s="9">
        <v>-2.2508895</v>
      </c>
      <c r="J408" s="9">
        <v>39</v>
      </c>
      <c r="K408" s="9">
        <v>58.649997999999997</v>
      </c>
      <c r="L408" s="9">
        <v>1.2239269000000001E-2</v>
      </c>
      <c r="M408" s="9">
        <v>277.01172000000003</v>
      </c>
      <c r="N408" s="9"/>
      <c r="O408" s="9">
        <v>-1.5500544423434399</v>
      </c>
      <c r="P408">
        <v>0</v>
      </c>
      <c r="Q408" s="9">
        <v>62.899997999999997</v>
      </c>
      <c r="R408" s="9">
        <v>0</v>
      </c>
      <c r="S408" s="9">
        <v>224545377.87322599</v>
      </c>
      <c r="T408" s="9">
        <v>-5.2621999844446599E-3</v>
      </c>
      <c r="U408" s="9">
        <v>1.5500544423434399</v>
      </c>
      <c r="V408" s="9">
        <v>0</v>
      </c>
      <c r="W408" s="9">
        <v>1.5500544423434399</v>
      </c>
      <c r="X408" s="9"/>
      <c r="Y408" s="9"/>
      <c r="Z408" s="9"/>
      <c r="AA408" s="9"/>
      <c r="AB408" s="9"/>
      <c r="AQ408" s="9">
        <f>K408-'Processed Potentiostat'!$J$3</f>
        <v>58.649997999999997</v>
      </c>
    </row>
    <row r="409" spans="1:43" x14ac:dyDescent="0.3">
      <c r="A409">
        <v>2</v>
      </c>
      <c r="B409">
        <v>0</v>
      </c>
      <c r="C409">
        <v>0</v>
      </c>
      <c r="D409">
        <v>1</v>
      </c>
      <c r="E409" s="9">
        <v>344.06699130813598</v>
      </c>
      <c r="F409" s="9">
        <v>-1.8408922000000001</v>
      </c>
      <c r="G409" s="9">
        <v>-1.8406534999999999</v>
      </c>
      <c r="H409" s="9">
        <v>-6.5490046</v>
      </c>
      <c r="I409" s="9">
        <v>-2.2574665999999999</v>
      </c>
      <c r="J409" s="9">
        <v>39</v>
      </c>
      <c r="K409" s="9">
        <v>58.649997999999997</v>
      </c>
      <c r="L409" s="9">
        <v>1.2054448000000001E-2</v>
      </c>
      <c r="M409" s="9">
        <v>281.05853000000002</v>
      </c>
      <c r="N409" s="9"/>
      <c r="O409" s="9">
        <v>-1.55516760125578</v>
      </c>
      <c r="P409">
        <v>0</v>
      </c>
      <c r="Q409" s="9">
        <v>62.899997999999997</v>
      </c>
      <c r="R409" s="9">
        <v>0</v>
      </c>
      <c r="S409" s="9">
        <v>227283452.73501101</v>
      </c>
      <c r="T409" s="9">
        <v>-5.1131589123407598E-3</v>
      </c>
      <c r="U409" s="9">
        <v>1.55516760125578</v>
      </c>
      <c r="V409" s="9">
        <v>0</v>
      </c>
      <c r="W409" s="9">
        <v>1.55516760125578</v>
      </c>
      <c r="X409" s="9"/>
      <c r="Y409" s="9"/>
      <c r="Z409" s="9"/>
      <c r="AA409" s="9"/>
      <c r="AB409" s="9"/>
      <c r="AQ409" s="9">
        <f>K409-'Processed Potentiostat'!$J$3</f>
        <v>58.649997999999997</v>
      </c>
    </row>
    <row r="410" spans="1:43" x14ac:dyDescent="0.3">
      <c r="A410">
        <v>2</v>
      </c>
      <c r="B410">
        <v>0</v>
      </c>
      <c r="C410">
        <v>0</v>
      </c>
      <c r="D410">
        <v>1</v>
      </c>
      <c r="E410" s="9">
        <v>345.06699128287403</v>
      </c>
      <c r="F410" s="9">
        <v>-1.8411057</v>
      </c>
      <c r="G410" s="9">
        <v>-1.8405004</v>
      </c>
      <c r="H410" s="9">
        <v>-6.6138824999999999</v>
      </c>
      <c r="I410" s="9">
        <v>-2.2640330999999998</v>
      </c>
      <c r="J410" s="9">
        <v>39</v>
      </c>
      <c r="K410" s="9">
        <v>58.649997999999997</v>
      </c>
      <c r="L410" s="9">
        <v>1.2172854E-2</v>
      </c>
      <c r="M410" s="9">
        <v>278.27834999999999</v>
      </c>
      <c r="N410" s="9"/>
      <c r="O410" s="9">
        <v>-1.5601480518616</v>
      </c>
      <c r="P410">
        <v>0</v>
      </c>
      <c r="Q410" s="9">
        <v>62.899997999999997</v>
      </c>
      <c r="R410" s="9">
        <v>0</v>
      </c>
      <c r="S410" s="9">
        <v>222720172.94124699</v>
      </c>
      <c r="T410" s="9">
        <v>-4.9804506058162001E-3</v>
      </c>
      <c r="U410" s="9">
        <v>1.5601480518616</v>
      </c>
      <c r="V410" s="9">
        <v>0</v>
      </c>
      <c r="W410" s="9">
        <v>1.5601480518616</v>
      </c>
      <c r="X410" s="9"/>
      <c r="Y410" s="9"/>
      <c r="Z410" s="9"/>
      <c r="AA410" s="9"/>
      <c r="AB410" s="9"/>
      <c r="AQ410" s="9">
        <f>K410-'Processed Potentiostat'!$J$3</f>
        <v>58.649997999999997</v>
      </c>
    </row>
    <row r="411" spans="1:43" x14ac:dyDescent="0.3">
      <c r="A411">
        <v>2</v>
      </c>
      <c r="B411">
        <v>0</v>
      </c>
      <c r="C411">
        <v>0</v>
      </c>
      <c r="D411">
        <v>1</v>
      </c>
      <c r="E411" s="9">
        <v>346.06699125761202</v>
      </c>
      <c r="F411" s="9">
        <v>-1.8408355999999999</v>
      </c>
      <c r="G411" s="9">
        <v>-1.8404813</v>
      </c>
      <c r="H411" s="9">
        <v>-6.5231899999999996</v>
      </c>
      <c r="I411" s="9">
        <v>-2.2705722000000002</v>
      </c>
      <c r="J411" s="9">
        <v>39</v>
      </c>
      <c r="K411" s="9">
        <v>58.649997999999997</v>
      </c>
      <c r="L411" s="9">
        <v>1.2005808999999999E-2</v>
      </c>
      <c r="M411" s="9">
        <v>282.14434999999997</v>
      </c>
      <c r="N411" s="9"/>
      <c r="O411" s="9">
        <v>-1.56502235289865</v>
      </c>
      <c r="P411">
        <v>0</v>
      </c>
      <c r="Q411" s="9">
        <v>62.899997999999997</v>
      </c>
      <c r="R411" s="9">
        <v>0</v>
      </c>
      <c r="S411" s="9">
        <v>220165710.95066699</v>
      </c>
      <c r="T411" s="9">
        <v>-4.8743010370466602E-3</v>
      </c>
      <c r="U411" s="9">
        <v>1.56502235289865</v>
      </c>
      <c r="V411" s="9">
        <v>0</v>
      </c>
      <c r="W411" s="9">
        <v>1.56502235289865</v>
      </c>
      <c r="X411" s="9"/>
      <c r="Y411" s="9"/>
      <c r="Z411" s="9"/>
      <c r="AA411" s="9"/>
      <c r="AB411" s="9"/>
      <c r="AQ411" s="9">
        <f>K411-'Processed Potentiostat'!$J$3</f>
        <v>58.649997999999997</v>
      </c>
    </row>
    <row r="412" spans="1:43" x14ac:dyDescent="0.3">
      <c r="A412">
        <v>2</v>
      </c>
      <c r="B412">
        <v>0</v>
      </c>
      <c r="C412">
        <v>0</v>
      </c>
      <c r="D412">
        <v>1</v>
      </c>
      <c r="E412" s="9">
        <v>347.06699123235001</v>
      </c>
      <c r="F412" s="9">
        <v>-1.8411405000000001</v>
      </c>
      <c r="G412" s="9">
        <v>-1.8406891999999999</v>
      </c>
      <c r="H412" s="9">
        <v>-6.4742645999999997</v>
      </c>
      <c r="I412" s="9">
        <v>-2.2770507000000002</v>
      </c>
      <c r="J412" s="9">
        <v>39</v>
      </c>
      <c r="K412" s="9">
        <v>58.649997999999997</v>
      </c>
      <c r="L412" s="9">
        <v>1.1917109E-2</v>
      </c>
      <c r="M412" s="9">
        <v>284.30862000000002</v>
      </c>
      <c r="N412" s="9"/>
      <c r="O412" s="9">
        <v>-1.56984128651359</v>
      </c>
      <c r="P412">
        <v>0</v>
      </c>
      <c r="Q412" s="9">
        <v>62.899997999999997</v>
      </c>
      <c r="R412" s="9">
        <v>0</v>
      </c>
      <c r="S412" s="9">
        <v>218618403.55452099</v>
      </c>
      <c r="T412" s="9">
        <v>-4.8189336149428996E-3</v>
      </c>
      <c r="U412" s="9">
        <v>1.56984128651359</v>
      </c>
      <c r="V412" s="9">
        <v>0</v>
      </c>
      <c r="W412" s="9">
        <v>1.56984128651359</v>
      </c>
      <c r="X412" s="9"/>
      <c r="Y412" s="9"/>
      <c r="Z412" s="9"/>
      <c r="AA412" s="9"/>
      <c r="AB412" s="9"/>
      <c r="AQ412" s="9">
        <f>K412-'Processed Potentiostat'!$J$3</f>
        <v>58.649997999999997</v>
      </c>
    </row>
    <row r="413" spans="1:43" x14ac:dyDescent="0.3">
      <c r="A413">
        <v>2</v>
      </c>
      <c r="B413">
        <v>0</v>
      </c>
      <c r="C413">
        <v>0</v>
      </c>
      <c r="D413">
        <v>1</v>
      </c>
      <c r="E413" s="9">
        <v>348.06699120708799</v>
      </c>
      <c r="F413" s="9">
        <v>-1.8408523999999999</v>
      </c>
      <c r="G413" s="9">
        <v>-1.8410994000000001</v>
      </c>
      <c r="H413" s="9">
        <v>-6.4271665000000002</v>
      </c>
      <c r="I413" s="9">
        <v>-2.2834903999999998</v>
      </c>
      <c r="J413" s="9">
        <v>39</v>
      </c>
      <c r="K413" s="9">
        <v>58.649997999999997</v>
      </c>
      <c r="L413" s="9">
        <v>1.1833052E-2</v>
      </c>
      <c r="M413" s="9">
        <v>286.45584000000002</v>
      </c>
      <c r="N413" s="9"/>
      <c r="O413" s="9">
        <v>-1.5746620460560501</v>
      </c>
      <c r="P413">
        <v>0</v>
      </c>
      <c r="Q413" s="9">
        <v>62.899997999999997</v>
      </c>
      <c r="R413" s="9">
        <v>0</v>
      </c>
      <c r="S413" s="9">
        <v>224807007.51495999</v>
      </c>
      <c r="T413" s="9">
        <v>-4.8207595424651899E-3</v>
      </c>
      <c r="U413" s="9">
        <v>1.5746620460560501</v>
      </c>
      <c r="V413" s="9">
        <v>0</v>
      </c>
      <c r="W413" s="9">
        <v>1.5746620460560501</v>
      </c>
      <c r="X413" s="9"/>
      <c r="Y413" s="9"/>
      <c r="Z413" s="9"/>
      <c r="AA413" s="9"/>
      <c r="AB413" s="9"/>
      <c r="AQ413" s="9">
        <f>K413-'Processed Potentiostat'!$J$3</f>
        <v>58.649997999999997</v>
      </c>
    </row>
    <row r="414" spans="1:43" x14ac:dyDescent="0.3">
      <c r="A414">
        <v>2</v>
      </c>
      <c r="B414">
        <v>0</v>
      </c>
      <c r="C414">
        <v>0</v>
      </c>
      <c r="D414">
        <v>1</v>
      </c>
      <c r="E414" s="9">
        <v>349.06699118182502</v>
      </c>
      <c r="F414" s="9">
        <v>-1.8409578</v>
      </c>
      <c r="G414" s="9">
        <v>-1.8406754999999999</v>
      </c>
      <c r="H414" s="9">
        <v>-6.3462962999999997</v>
      </c>
      <c r="I414" s="9">
        <v>-2.2899031999999999</v>
      </c>
      <c r="J414" s="9">
        <v>39</v>
      </c>
      <c r="K414" s="9">
        <v>58.649997999999997</v>
      </c>
      <c r="L414" s="9">
        <v>1.1681472E-2</v>
      </c>
      <c r="M414" s="9">
        <v>290.03931</v>
      </c>
      <c r="N414" s="9"/>
      <c r="O414" s="9">
        <v>-1.57943321158647</v>
      </c>
      <c r="P414">
        <v>0</v>
      </c>
      <c r="Q414" s="9">
        <v>62.899997999999997</v>
      </c>
      <c r="R414" s="9">
        <v>0</v>
      </c>
      <c r="S414" s="9">
        <v>224460984.705892</v>
      </c>
      <c r="T414" s="9">
        <v>-4.7711655304165596E-3</v>
      </c>
      <c r="U414" s="9">
        <v>1.57943321158647</v>
      </c>
      <c r="V414" s="9">
        <v>0</v>
      </c>
      <c r="W414" s="9">
        <v>1.57943321158647</v>
      </c>
      <c r="X414" s="9"/>
      <c r="Y414" s="9"/>
      <c r="Z414" s="9"/>
      <c r="AA414" s="9"/>
      <c r="AB414" s="9"/>
      <c r="AQ414" s="9">
        <f>K414-'Processed Potentiostat'!$J$3</f>
        <v>58.649997999999997</v>
      </c>
    </row>
    <row r="415" spans="1:43" x14ac:dyDescent="0.3">
      <c r="A415">
        <v>2</v>
      </c>
      <c r="B415">
        <v>0</v>
      </c>
      <c r="C415">
        <v>0</v>
      </c>
      <c r="D415">
        <v>1</v>
      </c>
      <c r="E415" s="9">
        <v>350.06699115656301</v>
      </c>
      <c r="F415" s="9">
        <v>-1.8409027</v>
      </c>
      <c r="G415" s="9">
        <v>-1.8405526999999999</v>
      </c>
      <c r="H415" s="9">
        <v>-6.3687605999999999</v>
      </c>
      <c r="I415" s="9">
        <v>-2.2962782000000002</v>
      </c>
      <c r="J415" s="9">
        <v>39</v>
      </c>
      <c r="K415" s="9">
        <v>58.649997999999997</v>
      </c>
      <c r="L415" s="9">
        <v>1.1722039E-2</v>
      </c>
      <c r="M415" s="9">
        <v>288.99700999999999</v>
      </c>
      <c r="N415" s="9"/>
      <c r="O415" s="9">
        <v>-1.58417482814317</v>
      </c>
      <c r="P415">
        <v>0</v>
      </c>
      <c r="Q415" s="9">
        <v>62.899997999999997</v>
      </c>
      <c r="R415" s="9">
        <v>0</v>
      </c>
      <c r="S415" s="9">
        <v>221746504.61814699</v>
      </c>
      <c r="T415" s="9">
        <v>-4.7416165566975801E-3</v>
      </c>
      <c r="U415" s="9">
        <v>1.58417482814317</v>
      </c>
      <c r="V415" s="9">
        <v>0</v>
      </c>
      <c r="W415" s="9">
        <v>1.58417482814317</v>
      </c>
      <c r="X415" s="9"/>
      <c r="Y415" s="9"/>
      <c r="Z415" s="9"/>
      <c r="AA415" s="9"/>
      <c r="AB415" s="9"/>
      <c r="AQ415" s="9">
        <f>K415-'Processed Potentiostat'!$J$3</f>
        <v>58.649997999999997</v>
      </c>
    </row>
    <row r="416" spans="1:43" x14ac:dyDescent="0.3">
      <c r="A416">
        <v>2</v>
      </c>
      <c r="B416">
        <v>0</v>
      </c>
      <c r="C416">
        <v>0</v>
      </c>
      <c r="D416">
        <v>1</v>
      </c>
      <c r="E416" s="9">
        <v>351.06699113130099</v>
      </c>
      <c r="F416" s="9">
        <v>-1.8410419</v>
      </c>
      <c r="G416" s="9">
        <v>-1.8405975000000001</v>
      </c>
      <c r="H416" s="9">
        <v>-6.3373870999999999</v>
      </c>
      <c r="I416" s="9">
        <v>-2.3026296999999998</v>
      </c>
      <c r="J416" s="9">
        <v>39</v>
      </c>
      <c r="K416" s="9">
        <v>58.649997999999997</v>
      </c>
      <c r="L416" s="9">
        <v>1.1664579E-2</v>
      </c>
      <c r="M416" s="9">
        <v>290.43475000000001</v>
      </c>
      <c r="N416" s="9"/>
      <c r="O416" s="9">
        <v>-1.58885334010924</v>
      </c>
      <c r="P416">
        <v>0</v>
      </c>
      <c r="Q416" s="9">
        <v>62.899997999999997</v>
      </c>
      <c r="R416" s="9">
        <v>0</v>
      </c>
      <c r="S416" s="9">
        <v>226353633.75650001</v>
      </c>
      <c r="T416" s="9">
        <v>-4.6785119660694898E-3</v>
      </c>
      <c r="U416" s="9">
        <v>1.58885334010924</v>
      </c>
      <c r="V416" s="9">
        <v>0</v>
      </c>
      <c r="W416" s="9">
        <v>1.58885334010924</v>
      </c>
      <c r="X416" s="9"/>
      <c r="Y416" s="9"/>
      <c r="Z416" s="9"/>
      <c r="AA416" s="9"/>
      <c r="AB416" s="9"/>
      <c r="AQ416" s="9">
        <f>K416-'Processed Potentiostat'!$J$3</f>
        <v>58.649997999999997</v>
      </c>
    </row>
    <row r="417" spans="1:43" x14ac:dyDescent="0.3">
      <c r="A417">
        <v>2</v>
      </c>
      <c r="B417">
        <v>0</v>
      </c>
      <c r="C417">
        <v>0</v>
      </c>
      <c r="D417">
        <v>1</v>
      </c>
      <c r="E417" s="9">
        <v>352.06699110603898</v>
      </c>
      <c r="F417" s="9">
        <v>-1.8411659</v>
      </c>
      <c r="G417" s="9">
        <v>-1.8406023</v>
      </c>
      <c r="H417" s="9">
        <v>-6.2738414000000002</v>
      </c>
      <c r="I417" s="9">
        <v>-2.3089526</v>
      </c>
      <c r="J417" s="9">
        <v>39</v>
      </c>
      <c r="K417" s="9">
        <v>58.649997999999997</v>
      </c>
      <c r="L417" s="9">
        <v>1.1547646E-2</v>
      </c>
      <c r="M417" s="9">
        <v>293.37723</v>
      </c>
      <c r="N417" s="9"/>
      <c r="O417" s="9">
        <v>-1.5934046627245999</v>
      </c>
      <c r="P417">
        <v>0</v>
      </c>
      <c r="Q417" s="9">
        <v>62.899997999999997</v>
      </c>
      <c r="R417" s="9">
        <v>0</v>
      </c>
      <c r="S417" s="9">
        <v>224527721.433081</v>
      </c>
      <c r="T417" s="9">
        <v>-4.5513226153583997E-3</v>
      </c>
      <c r="U417" s="9">
        <v>1.5934046627245999</v>
      </c>
      <c r="V417" s="9">
        <v>0</v>
      </c>
      <c r="W417" s="9">
        <v>1.5934046627245999</v>
      </c>
      <c r="X417" s="9"/>
      <c r="Y417" s="9"/>
      <c r="Z417" s="9"/>
      <c r="AA417" s="9"/>
      <c r="AB417" s="9"/>
      <c r="AQ417" s="9">
        <f>K417-'Processed Potentiostat'!$J$3</f>
        <v>58.649997999999997</v>
      </c>
    </row>
    <row r="418" spans="1:43" x14ac:dyDescent="0.3">
      <c r="A418">
        <v>2</v>
      </c>
      <c r="B418">
        <v>0</v>
      </c>
      <c r="C418">
        <v>0</v>
      </c>
      <c r="D418">
        <v>1</v>
      </c>
      <c r="E418" s="9">
        <v>353.06699108077697</v>
      </c>
      <c r="F418" s="9">
        <v>-1.8411328</v>
      </c>
      <c r="G418" s="9">
        <v>-1.8409994999999999</v>
      </c>
      <c r="H418" s="9">
        <v>-6.2815323000000003</v>
      </c>
      <c r="I418" s="9">
        <v>-2.3152431999999998</v>
      </c>
      <c r="J418" s="9">
        <v>39</v>
      </c>
      <c r="K418" s="9">
        <v>58.649997999999997</v>
      </c>
      <c r="L418" s="9">
        <v>1.1564298000000001E-2</v>
      </c>
      <c r="M418" s="9">
        <v>293.08127000000002</v>
      </c>
      <c r="N418" s="9"/>
      <c r="O418" s="9">
        <v>-1.59783680020035</v>
      </c>
      <c r="P418">
        <v>0</v>
      </c>
      <c r="Q418" s="9">
        <v>62.899997999999997</v>
      </c>
      <c r="R418" s="9">
        <v>0</v>
      </c>
      <c r="S418" s="9">
        <v>223224290.97110701</v>
      </c>
      <c r="T418" s="9">
        <v>-4.4321374757556598E-3</v>
      </c>
      <c r="U418" s="9">
        <v>1.59783680020035</v>
      </c>
      <c r="V418" s="9">
        <v>0</v>
      </c>
      <c r="W418" s="9">
        <v>1.59783680020035</v>
      </c>
      <c r="X418" s="9"/>
      <c r="Y418" s="9"/>
      <c r="Z418" s="9"/>
      <c r="AA418" s="9"/>
      <c r="AB418" s="9"/>
      <c r="AQ418" s="9">
        <f>K418-'Processed Potentiostat'!$J$3</f>
        <v>58.649997999999997</v>
      </c>
    </row>
    <row r="419" spans="1:43" x14ac:dyDescent="0.3">
      <c r="A419">
        <v>2</v>
      </c>
      <c r="B419">
        <v>0</v>
      </c>
      <c r="C419">
        <v>0</v>
      </c>
      <c r="D419">
        <v>1</v>
      </c>
      <c r="E419" s="9">
        <v>354.06699105551502</v>
      </c>
      <c r="F419" s="9">
        <v>-1.8411601</v>
      </c>
      <c r="G419" s="9">
        <v>-1.8412724</v>
      </c>
      <c r="H419" s="9">
        <v>-6.2511109999999999</v>
      </c>
      <c r="I419" s="9">
        <v>-2.3215086</v>
      </c>
      <c r="J419" s="9">
        <v>39</v>
      </c>
      <c r="K419" s="9">
        <v>58.649997999999997</v>
      </c>
      <c r="L419" s="9">
        <v>1.1509998E-2</v>
      </c>
      <c r="M419" s="9">
        <v>294.55121000000003</v>
      </c>
      <c r="N419" s="9"/>
      <c r="O419" s="9">
        <v>-1.60223067750819</v>
      </c>
      <c r="P419">
        <v>0</v>
      </c>
      <c r="Q419" s="9">
        <v>62.899997999999997</v>
      </c>
      <c r="R419" s="9">
        <v>0</v>
      </c>
      <c r="S419" s="9">
        <v>226911714.18093699</v>
      </c>
      <c r="T419" s="9">
        <v>-4.3938773078386799E-3</v>
      </c>
      <c r="U419" s="9">
        <v>1.60223067750819</v>
      </c>
      <c r="V419" s="9">
        <v>0</v>
      </c>
      <c r="W419" s="9">
        <v>1.60223067750819</v>
      </c>
      <c r="X419" s="9"/>
      <c r="Y419" s="9"/>
      <c r="Z419" s="9"/>
      <c r="AA419" s="9"/>
      <c r="AB419" s="9"/>
      <c r="AQ419" s="9">
        <f>K419-'Processed Potentiostat'!$J$3</f>
        <v>58.649997999999997</v>
      </c>
    </row>
    <row r="420" spans="1:43" x14ac:dyDescent="0.3">
      <c r="A420">
        <v>2</v>
      </c>
      <c r="B420">
        <v>0</v>
      </c>
      <c r="C420">
        <v>0</v>
      </c>
      <c r="D420">
        <v>1</v>
      </c>
      <c r="E420" s="9">
        <v>355.06699103025301</v>
      </c>
      <c r="F420" s="9">
        <v>-1.8411012</v>
      </c>
      <c r="G420" s="9">
        <v>-1.8406711</v>
      </c>
      <c r="H420" s="9">
        <v>-6.2832455999999999</v>
      </c>
      <c r="I420" s="9">
        <v>-2.3277530999999998</v>
      </c>
      <c r="J420" s="9">
        <v>39</v>
      </c>
      <c r="K420" s="9">
        <v>58.649997999999997</v>
      </c>
      <c r="L420" s="9">
        <v>1.1565387999999999E-2</v>
      </c>
      <c r="M420" s="9">
        <v>292.94909999999999</v>
      </c>
      <c r="N420" s="9"/>
      <c r="O420" s="9">
        <v>-1.6065655134147501</v>
      </c>
      <c r="P420">
        <v>0</v>
      </c>
      <c r="Q420" s="9">
        <v>62.899997999999997</v>
      </c>
      <c r="R420" s="9">
        <v>0</v>
      </c>
      <c r="S420" s="9">
        <v>230549726.74303901</v>
      </c>
      <c r="T420" s="9">
        <v>-4.3348359065586897E-3</v>
      </c>
      <c r="U420" s="9">
        <v>1.6065655134147501</v>
      </c>
      <c r="V420" s="9">
        <v>0</v>
      </c>
      <c r="W420" s="9">
        <v>1.6065655134147501</v>
      </c>
      <c r="X420" s="9"/>
      <c r="Y420" s="9"/>
      <c r="Z420" s="9"/>
      <c r="AA420" s="9"/>
      <c r="AB420" s="9"/>
      <c r="AQ420" s="9">
        <f>K420-'Processed Potentiostat'!$J$3</f>
        <v>58.649997999999997</v>
      </c>
    </row>
    <row r="421" spans="1:43" x14ac:dyDescent="0.3">
      <c r="A421">
        <v>2</v>
      </c>
      <c r="B421">
        <v>0</v>
      </c>
      <c r="C421">
        <v>0</v>
      </c>
      <c r="D421">
        <v>1</v>
      </c>
      <c r="E421" s="9">
        <v>356.066991004991</v>
      </c>
      <c r="F421" s="9">
        <v>-1.8410811</v>
      </c>
      <c r="G421" s="9">
        <v>-1.8412113000000001</v>
      </c>
      <c r="H421" s="9">
        <v>-6.2418208000000002</v>
      </c>
      <c r="I421" s="9">
        <v>-2.3339918000000002</v>
      </c>
      <c r="J421" s="9">
        <v>39</v>
      </c>
      <c r="K421" s="9">
        <v>58.649997999999997</v>
      </c>
      <c r="L421" s="9">
        <v>1.1492511E-2</v>
      </c>
      <c r="M421" s="9">
        <v>294.97982999999999</v>
      </c>
      <c r="N421" s="9"/>
      <c r="O421" s="9">
        <v>-1.6108319573483401</v>
      </c>
      <c r="P421">
        <v>0</v>
      </c>
      <c r="Q421" s="9">
        <v>62.899997999999997</v>
      </c>
      <c r="R421" s="9">
        <v>0</v>
      </c>
      <c r="S421" s="9">
        <v>230102438.122704</v>
      </c>
      <c r="T421" s="9">
        <v>-4.2664439335928697E-3</v>
      </c>
      <c r="U421" s="9">
        <v>1.6108319573483401</v>
      </c>
      <c r="V421" s="9">
        <v>0</v>
      </c>
      <c r="W421" s="9">
        <v>1.6108319573483401</v>
      </c>
      <c r="X421" s="9"/>
      <c r="Y421" s="9"/>
      <c r="Z421" s="9"/>
      <c r="AA421" s="9"/>
      <c r="AB421" s="9"/>
      <c r="AQ421" s="9">
        <f>K421-'Processed Potentiostat'!$J$3</f>
        <v>58.649997999999997</v>
      </c>
    </row>
    <row r="422" spans="1:43" x14ac:dyDescent="0.3">
      <c r="A422">
        <v>2</v>
      </c>
      <c r="B422">
        <v>0</v>
      </c>
      <c r="C422">
        <v>0</v>
      </c>
      <c r="D422">
        <v>1</v>
      </c>
      <c r="E422" s="9">
        <v>357.06699097972802</v>
      </c>
      <c r="F422" s="9">
        <v>-1.8411082999999999</v>
      </c>
      <c r="G422" s="9">
        <v>-1.8409618999999999</v>
      </c>
      <c r="H422" s="9">
        <v>-6.1982641000000003</v>
      </c>
      <c r="I422" s="9">
        <v>-2.3402205</v>
      </c>
      <c r="J422" s="9">
        <v>39</v>
      </c>
      <c r="K422" s="9">
        <v>58.649997999999997</v>
      </c>
      <c r="L422" s="9">
        <v>1.1410768E-2</v>
      </c>
      <c r="M422" s="9">
        <v>297.01251000000002</v>
      </c>
      <c r="N422" s="9"/>
      <c r="O422" s="9">
        <v>-1.61504268481021</v>
      </c>
      <c r="P422">
        <v>0</v>
      </c>
      <c r="Q422" s="9">
        <v>62.899997999999997</v>
      </c>
      <c r="R422" s="9">
        <v>0</v>
      </c>
      <c r="S422" s="9">
        <v>227506686.52295899</v>
      </c>
      <c r="T422" s="9">
        <v>-4.2107274618678999E-3</v>
      </c>
      <c r="U422" s="9">
        <v>1.61504268481021</v>
      </c>
      <c r="V422" s="9">
        <v>0</v>
      </c>
      <c r="W422" s="9">
        <v>1.61504268481021</v>
      </c>
      <c r="X422" s="9"/>
      <c r="Y422" s="9"/>
      <c r="Z422" s="9"/>
      <c r="AA422" s="9"/>
      <c r="AB422" s="9"/>
      <c r="AQ422" s="9">
        <f>K422-'Processed Potentiostat'!$J$3</f>
        <v>58.649997999999997</v>
      </c>
    </row>
    <row r="423" spans="1:43" x14ac:dyDescent="0.3">
      <c r="A423">
        <v>2</v>
      </c>
      <c r="B423">
        <v>0</v>
      </c>
      <c r="C423">
        <v>0</v>
      </c>
      <c r="D423">
        <v>1</v>
      </c>
      <c r="E423" s="9">
        <v>358.06699095446601</v>
      </c>
      <c r="F423" s="9">
        <v>-1.8411637999999999</v>
      </c>
      <c r="G423" s="9">
        <v>-1.8408542999999999</v>
      </c>
      <c r="H423" s="9">
        <v>-6.1957898</v>
      </c>
      <c r="I423" s="9">
        <v>-2.3464301000000001</v>
      </c>
      <c r="J423" s="9">
        <v>39</v>
      </c>
      <c r="K423" s="9">
        <v>58.649997999999997</v>
      </c>
      <c r="L423" s="9">
        <v>1.1405546000000001E-2</v>
      </c>
      <c r="M423" s="9">
        <v>297.11374000000001</v>
      </c>
      <c r="N423" s="9"/>
      <c r="O423" s="9">
        <v>-1.61921805379751</v>
      </c>
      <c r="P423">
        <v>0</v>
      </c>
      <c r="Q423" s="9">
        <v>62.899997999999997</v>
      </c>
      <c r="R423" s="9">
        <v>0</v>
      </c>
      <c r="S423" s="9">
        <v>234129975.97060499</v>
      </c>
      <c r="T423" s="9">
        <v>-4.1753689872952001E-3</v>
      </c>
      <c r="U423" s="9">
        <v>1.61921805379751</v>
      </c>
      <c r="V423" s="9">
        <v>0</v>
      </c>
      <c r="W423" s="9">
        <v>1.61921805379751</v>
      </c>
      <c r="X423" s="9"/>
      <c r="Y423" s="9"/>
      <c r="Z423" s="9"/>
      <c r="AA423" s="9"/>
      <c r="AB423" s="9"/>
      <c r="AQ423" s="9">
        <f>K423-'Processed Potentiostat'!$J$3</f>
        <v>58.649997999999997</v>
      </c>
    </row>
    <row r="424" spans="1:43" x14ac:dyDescent="0.3">
      <c r="A424">
        <v>2</v>
      </c>
      <c r="B424">
        <v>0</v>
      </c>
      <c r="C424">
        <v>0</v>
      </c>
      <c r="D424">
        <v>1</v>
      </c>
      <c r="E424" s="9">
        <v>359.066990929204</v>
      </c>
      <c r="F424" s="9">
        <v>-1.8409605</v>
      </c>
      <c r="G424" s="9">
        <v>-1.8407319</v>
      </c>
      <c r="H424" s="9">
        <v>-6.2401074999999997</v>
      </c>
      <c r="I424" s="9">
        <v>-2.3526425</v>
      </c>
      <c r="J424" s="9">
        <v>39</v>
      </c>
      <c r="K424" s="9">
        <v>58.649997999999997</v>
      </c>
      <c r="L424" s="9">
        <v>1.1486365E-2</v>
      </c>
      <c r="M424" s="9">
        <v>294.98401000000001</v>
      </c>
      <c r="N424" s="9"/>
      <c r="O424" s="9">
        <v>-1.6233612904969801</v>
      </c>
      <c r="P424">
        <v>0</v>
      </c>
      <c r="Q424" s="9">
        <v>62.899997999999997</v>
      </c>
      <c r="R424" s="9">
        <v>0</v>
      </c>
      <c r="S424" s="9">
        <v>229970068.863947</v>
      </c>
      <c r="T424" s="9">
        <v>-4.1432366994753602E-3</v>
      </c>
      <c r="U424" s="9">
        <v>1.6233612904969801</v>
      </c>
      <c r="V424" s="9">
        <v>0</v>
      </c>
      <c r="W424" s="9">
        <v>1.6233612904969801</v>
      </c>
      <c r="X424" s="9"/>
      <c r="Y424" s="9"/>
      <c r="Z424" s="9"/>
      <c r="AA424" s="9"/>
      <c r="AB424" s="9"/>
      <c r="AQ424" s="9">
        <f>K424-'Processed Potentiostat'!$J$3</f>
        <v>58.649997999999997</v>
      </c>
    </row>
    <row r="425" spans="1:43" x14ac:dyDescent="0.3">
      <c r="A425">
        <v>2</v>
      </c>
      <c r="B425">
        <v>0</v>
      </c>
      <c r="C425">
        <v>0</v>
      </c>
      <c r="D425">
        <v>1</v>
      </c>
      <c r="E425" s="9">
        <v>360.06699090394198</v>
      </c>
      <c r="F425" s="9">
        <v>-1.8410915000000001</v>
      </c>
      <c r="G425" s="9">
        <v>-1.8405977</v>
      </c>
      <c r="H425" s="9">
        <v>-6.2240786999999997</v>
      </c>
      <c r="I425" s="9">
        <v>-2.3588338000000002</v>
      </c>
      <c r="J425" s="9">
        <v>39</v>
      </c>
      <c r="K425" s="9">
        <v>58.649997999999997</v>
      </c>
      <c r="L425" s="9">
        <v>1.1456025E-2</v>
      </c>
      <c r="M425" s="9">
        <v>295.72214000000002</v>
      </c>
      <c r="N425" s="9"/>
      <c r="O425" s="9">
        <v>-1.6274464861931801</v>
      </c>
      <c r="P425">
        <v>0</v>
      </c>
      <c r="Q425" s="9">
        <v>62.899997999999997</v>
      </c>
      <c r="R425" s="9">
        <v>0</v>
      </c>
      <c r="S425" s="9">
        <v>226196229.739674</v>
      </c>
      <c r="T425" s="9">
        <v>-4.0851956961949201E-3</v>
      </c>
      <c r="U425" s="9">
        <v>1.6274464861931801</v>
      </c>
      <c r="V425" s="9">
        <v>0</v>
      </c>
      <c r="W425" s="9">
        <v>1.6274464861931801</v>
      </c>
      <c r="X425" s="9"/>
      <c r="Y425" s="9"/>
      <c r="Z425" s="9"/>
      <c r="AA425" s="9"/>
      <c r="AB425" s="9"/>
      <c r="AQ425" s="9">
        <f>K425-'Processed Potentiostat'!$J$3</f>
        <v>58.649997999999997</v>
      </c>
    </row>
    <row r="426" spans="1:43" x14ac:dyDescent="0.3">
      <c r="A426">
        <v>2</v>
      </c>
      <c r="B426">
        <v>0</v>
      </c>
      <c r="C426">
        <v>0</v>
      </c>
      <c r="D426">
        <v>1</v>
      </c>
      <c r="E426" s="9">
        <v>361.06699087867997</v>
      </c>
      <c r="F426" s="9">
        <v>-1.8410659</v>
      </c>
      <c r="G426" s="9">
        <v>-1.8412857</v>
      </c>
      <c r="H426" s="9">
        <v>-6.2075924999999996</v>
      </c>
      <c r="I426" s="9">
        <v>-2.3650145999999999</v>
      </c>
      <c r="J426" s="9">
        <v>39</v>
      </c>
      <c r="K426" s="9">
        <v>58.649997999999997</v>
      </c>
      <c r="L426" s="9">
        <v>1.1429952E-2</v>
      </c>
      <c r="M426" s="9">
        <v>296.61831999999998</v>
      </c>
      <c r="N426" s="9"/>
      <c r="O426" s="9">
        <v>-1.6314949185530301</v>
      </c>
      <c r="P426">
        <v>0</v>
      </c>
      <c r="Q426" s="9">
        <v>62.899997999999997</v>
      </c>
      <c r="R426" s="9">
        <v>0</v>
      </c>
      <c r="S426" s="9">
        <v>235706513.31939501</v>
      </c>
      <c r="T426" s="9">
        <v>-4.0484323598544104E-3</v>
      </c>
      <c r="U426" s="9">
        <v>1.6314949185530301</v>
      </c>
      <c r="V426" s="9">
        <v>0</v>
      </c>
      <c r="W426" s="9">
        <v>1.6314949185530301</v>
      </c>
      <c r="X426" s="9"/>
      <c r="Y426" s="9"/>
      <c r="Z426" s="9"/>
      <c r="AA426" s="9"/>
      <c r="AB426" s="9"/>
      <c r="AQ426" s="9">
        <f>K426-'Processed Potentiostat'!$J$3</f>
        <v>58.649997999999997</v>
      </c>
    </row>
    <row r="427" spans="1:43" x14ac:dyDescent="0.3">
      <c r="A427">
        <v>2</v>
      </c>
      <c r="B427">
        <v>0</v>
      </c>
      <c r="C427">
        <v>0</v>
      </c>
      <c r="D427">
        <v>1</v>
      </c>
      <c r="E427" s="9">
        <v>362.06699085341802</v>
      </c>
      <c r="F427" s="9">
        <v>-1.8409631</v>
      </c>
      <c r="G427" s="9">
        <v>-1.8407176000000001</v>
      </c>
      <c r="H427" s="9">
        <v>-6.2032518000000003</v>
      </c>
      <c r="I427" s="9">
        <v>-2.3712194000000002</v>
      </c>
      <c r="J427" s="9">
        <v>39</v>
      </c>
      <c r="K427" s="9">
        <v>58.649997999999997</v>
      </c>
      <c r="L427" s="9">
        <v>1.1418434999999999E-2</v>
      </c>
      <c r="M427" s="9">
        <v>296.73428000000001</v>
      </c>
      <c r="N427" s="9"/>
      <c r="O427" s="9">
        <v>-1.6356388894781499</v>
      </c>
      <c r="P427">
        <v>0</v>
      </c>
      <c r="Q427" s="9">
        <v>62.899997999999997</v>
      </c>
      <c r="R427" s="9">
        <v>0</v>
      </c>
      <c r="S427" s="9">
        <v>230123555.767667</v>
      </c>
      <c r="T427" s="9">
        <v>-4.1439709251192003E-3</v>
      </c>
      <c r="U427" s="9">
        <v>1.6356388894781499</v>
      </c>
      <c r="V427" s="9">
        <v>0</v>
      </c>
      <c r="W427" s="9">
        <v>1.6356388894781499</v>
      </c>
      <c r="X427" s="9"/>
      <c r="Y427" s="9"/>
      <c r="Z427" s="9"/>
      <c r="AA427" s="9"/>
      <c r="AB427" s="9"/>
      <c r="AQ427" s="9">
        <f>K427-'Processed Potentiostat'!$J$3</f>
        <v>58.649997999999997</v>
      </c>
    </row>
    <row r="428" spans="1:43" x14ac:dyDescent="0.3">
      <c r="A428">
        <v>2</v>
      </c>
      <c r="B428">
        <v>0</v>
      </c>
      <c r="C428">
        <v>0</v>
      </c>
      <c r="D428">
        <v>1</v>
      </c>
      <c r="E428" s="9">
        <v>363.06699082815601</v>
      </c>
      <c r="F428" s="9">
        <v>-1.8409188000000001</v>
      </c>
      <c r="G428" s="9">
        <v>-1.8404737</v>
      </c>
      <c r="H428" s="9">
        <v>-6.2087345000000003</v>
      </c>
      <c r="I428" s="9">
        <v>-2.3774321</v>
      </c>
      <c r="J428" s="9">
        <v>39</v>
      </c>
      <c r="K428" s="9">
        <v>58.649997999999997</v>
      </c>
      <c r="L428" s="9">
        <v>1.1427012E-2</v>
      </c>
      <c r="M428" s="9">
        <v>296.43297999999999</v>
      </c>
      <c r="N428" s="9"/>
      <c r="O428" s="9">
        <v>-1.6397154389120201</v>
      </c>
      <c r="P428">
        <v>0</v>
      </c>
      <c r="Q428" s="9">
        <v>62.899997999999997</v>
      </c>
      <c r="R428" s="9">
        <v>0</v>
      </c>
      <c r="S428" s="9">
        <v>237405242.97695899</v>
      </c>
      <c r="T428" s="9">
        <v>-4.0765494338670296E-3</v>
      </c>
      <c r="U428" s="9">
        <v>1.6397154389120201</v>
      </c>
      <c r="V428" s="9">
        <v>0</v>
      </c>
      <c r="W428" s="9">
        <v>1.6397154389120201</v>
      </c>
      <c r="X428" s="9"/>
      <c r="Y428" s="9"/>
      <c r="Z428" s="9"/>
      <c r="AA428" s="9"/>
      <c r="AB428" s="9"/>
      <c r="AQ428" s="9">
        <f>K428-'Processed Potentiostat'!$J$3</f>
        <v>58.649997999999997</v>
      </c>
    </row>
    <row r="429" spans="1:43" x14ac:dyDescent="0.3">
      <c r="A429">
        <v>2</v>
      </c>
      <c r="B429">
        <v>0</v>
      </c>
      <c r="C429">
        <v>0</v>
      </c>
      <c r="D429">
        <v>1</v>
      </c>
      <c r="E429" s="9">
        <v>364.066990802894</v>
      </c>
      <c r="F429" s="9">
        <v>-1.8409679999999999</v>
      </c>
      <c r="G429" s="9">
        <v>-1.8404313000000001</v>
      </c>
      <c r="H429" s="9">
        <v>-6.2541188999999999</v>
      </c>
      <c r="I429" s="9">
        <v>-2.3836954000000001</v>
      </c>
      <c r="J429" s="9">
        <v>39</v>
      </c>
      <c r="K429" s="9">
        <v>58.649997999999997</v>
      </c>
      <c r="L429" s="9">
        <v>1.1510276E-2</v>
      </c>
      <c r="M429" s="9">
        <v>294.27508999999998</v>
      </c>
      <c r="N429" s="9"/>
      <c r="O429" s="9">
        <v>-1.6437106055072099</v>
      </c>
      <c r="P429">
        <v>0</v>
      </c>
      <c r="Q429" s="9">
        <v>62.899997999999997</v>
      </c>
      <c r="R429" s="9">
        <v>0</v>
      </c>
      <c r="S429" s="9">
        <v>238146952.37940401</v>
      </c>
      <c r="T429" s="9">
        <v>-3.9951665951940499E-3</v>
      </c>
      <c r="U429" s="9">
        <v>1.6437106055072099</v>
      </c>
      <c r="V429" s="9">
        <v>0</v>
      </c>
      <c r="W429" s="9">
        <v>1.6437106055072099</v>
      </c>
      <c r="X429" s="9"/>
      <c r="Y429" s="9"/>
      <c r="Z429" s="9"/>
      <c r="AA429" s="9"/>
      <c r="AB429" s="9"/>
      <c r="AQ429" s="9">
        <f>K429-'Processed Potentiostat'!$J$3</f>
        <v>58.649997999999997</v>
      </c>
    </row>
    <row r="430" spans="1:43" x14ac:dyDescent="0.3">
      <c r="A430">
        <v>2</v>
      </c>
      <c r="B430">
        <v>0</v>
      </c>
      <c r="C430">
        <v>0</v>
      </c>
      <c r="D430">
        <v>1</v>
      </c>
      <c r="E430" s="9">
        <v>365.06699077763102</v>
      </c>
      <c r="F430" s="9">
        <v>-1.8408662</v>
      </c>
      <c r="G430" s="9">
        <v>-1.8407549000000001</v>
      </c>
      <c r="H430" s="9">
        <v>-6.3118781999999998</v>
      </c>
      <c r="I430" s="9">
        <v>-2.3899816999999999</v>
      </c>
      <c r="J430" s="9">
        <v>39</v>
      </c>
      <c r="K430" s="9">
        <v>58.649997999999997</v>
      </c>
      <c r="L430" s="9">
        <v>1.1618621000000001E-2</v>
      </c>
      <c r="M430" s="9">
        <v>291.63344999999998</v>
      </c>
      <c r="N430" s="9"/>
      <c r="O430" s="9">
        <v>-1.6475963706974901</v>
      </c>
      <c r="P430">
        <v>0</v>
      </c>
      <c r="Q430" s="9">
        <v>62.899997999999997</v>
      </c>
      <c r="R430" s="9">
        <v>0</v>
      </c>
      <c r="S430" s="9">
        <v>241394465.04242399</v>
      </c>
      <c r="T430" s="9">
        <v>-3.8857651902834901E-3</v>
      </c>
      <c r="U430" s="9">
        <v>1.6475963706974901</v>
      </c>
      <c r="V430" s="9">
        <v>0</v>
      </c>
      <c r="W430" s="9">
        <v>1.6475963706974901</v>
      </c>
      <c r="X430" s="9"/>
      <c r="Y430" s="9"/>
      <c r="Z430" s="9"/>
      <c r="AA430" s="9"/>
      <c r="AB430" s="9"/>
      <c r="AQ430" s="9">
        <f>K430-'Processed Potentiostat'!$J$3</f>
        <v>58.649997999999997</v>
      </c>
    </row>
    <row r="431" spans="1:43" x14ac:dyDescent="0.3">
      <c r="A431">
        <v>2</v>
      </c>
      <c r="B431">
        <v>0</v>
      </c>
      <c r="C431">
        <v>0</v>
      </c>
      <c r="D431">
        <v>1</v>
      </c>
      <c r="E431" s="9">
        <v>366.06699075236901</v>
      </c>
      <c r="F431" s="9">
        <v>-1.8410025000000001</v>
      </c>
      <c r="G431" s="9">
        <v>-1.8404522000000001</v>
      </c>
      <c r="H431" s="9">
        <v>-7.6392616999999996</v>
      </c>
      <c r="I431" s="9">
        <v>-2.3970509</v>
      </c>
      <c r="J431" s="9">
        <v>39</v>
      </c>
      <c r="K431" s="9">
        <v>58.649997999999997</v>
      </c>
      <c r="L431" s="9">
        <v>1.4059696E-2</v>
      </c>
      <c r="M431" s="9">
        <v>240.92017000000001</v>
      </c>
      <c r="N431" s="9"/>
      <c r="O431" s="9">
        <v>-1.6514501151918799</v>
      </c>
      <c r="P431">
        <v>0</v>
      </c>
      <c r="Q431" s="9">
        <v>62.899997999999997</v>
      </c>
      <c r="R431" s="9">
        <v>0</v>
      </c>
      <c r="S431" s="9">
        <v>227520887.656084</v>
      </c>
      <c r="T431" s="9">
        <v>-3.8537444943851301E-3</v>
      </c>
      <c r="U431" s="9">
        <v>1.6514501151918799</v>
      </c>
      <c r="V431" s="9">
        <v>0</v>
      </c>
      <c r="W431" s="9">
        <v>1.6514501151918799</v>
      </c>
      <c r="X431" s="9"/>
      <c r="Y431" s="9"/>
      <c r="Z431" s="9"/>
      <c r="AA431" s="9"/>
      <c r="AB431" s="9"/>
      <c r="AQ431" s="9">
        <f>K431-'Processed Potentiostat'!$J$3</f>
        <v>58.649997999999997</v>
      </c>
    </row>
    <row r="432" spans="1:43" x14ac:dyDescent="0.3">
      <c r="A432">
        <v>2</v>
      </c>
      <c r="B432">
        <v>0</v>
      </c>
      <c r="C432">
        <v>0</v>
      </c>
      <c r="D432">
        <v>1</v>
      </c>
      <c r="E432" s="9">
        <v>367.066990727107</v>
      </c>
      <c r="F432" s="9">
        <v>-1.8410864</v>
      </c>
      <c r="G432" s="9">
        <v>-1.8411891</v>
      </c>
      <c r="H432" s="9">
        <v>-7.4562001000000002</v>
      </c>
      <c r="I432" s="9">
        <v>-2.4045757999999999</v>
      </c>
      <c r="J432" s="9">
        <v>39</v>
      </c>
      <c r="K432" s="9">
        <v>58.649997999999997</v>
      </c>
      <c r="L432" s="9">
        <v>1.3728275E-2</v>
      </c>
      <c r="M432" s="9">
        <v>246.93397999999999</v>
      </c>
      <c r="N432" s="9"/>
      <c r="O432" s="9">
        <v>-1.6552615327579701</v>
      </c>
      <c r="P432">
        <v>0</v>
      </c>
      <c r="Q432" s="9">
        <v>62.899997999999997</v>
      </c>
      <c r="R432" s="9">
        <v>0</v>
      </c>
      <c r="S432" s="9">
        <v>227153738.26486799</v>
      </c>
      <c r="T432" s="9">
        <v>-3.8114175660874899E-3</v>
      </c>
      <c r="U432" s="9">
        <v>1.6552615327579701</v>
      </c>
      <c r="V432" s="9">
        <v>0</v>
      </c>
      <c r="W432" s="9">
        <v>1.6552615327579701</v>
      </c>
      <c r="X432" s="9"/>
      <c r="Y432" s="9"/>
      <c r="Z432" s="9"/>
      <c r="AA432" s="9"/>
      <c r="AB432" s="9"/>
      <c r="AQ432" s="9">
        <f>K432-'Processed Potentiostat'!$J$3</f>
        <v>58.649997999999997</v>
      </c>
    </row>
    <row r="433" spans="1:43" x14ac:dyDescent="0.3">
      <c r="A433">
        <v>2</v>
      </c>
      <c r="B433">
        <v>0</v>
      </c>
      <c r="C433">
        <v>0</v>
      </c>
      <c r="D433">
        <v>1</v>
      </c>
      <c r="E433" s="9">
        <v>368.06699070184499</v>
      </c>
      <c r="F433" s="9">
        <v>-1.8411660000000001</v>
      </c>
      <c r="G433" s="9">
        <v>-1.8405197</v>
      </c>
      <c r="H433" s="9">
        <v>-7.4801492999999999</v>
      </c>
      <c r="I433" s="9">
        <v>-2.4120705</v>
      </c>
      <c r="J433" s="9">
        <v>39</v>
      </c>
      <c r="K433" s="9">
        <v>58.649997999999997</v>
      </c>
      <c r="L433" s="9">
        <v>1.3767362E-2</v>
      </c>
      <c r="M433" s="9">
        <v>246.05385999999999</v>
      </c>
      <c r="N433" s="9"/>
      <c r="O433" s="9">
        <v>-1.65901363972552</v>
      </c>
      <c r="P433">
        <v>0</v>
      </c>
      <c r="Q433" s="9">
        <v>62.899997999999997</v>
      </c>
      <c r="R433" s="9">
        <v>0</v>
      </c>
      <c r="S433" s="9">
        <v>239296420.26460001</v>
      </c>
      <c r="T433" s="9">
        <v>-3.7521069675552298E-3</v>
      </c>
      <c r="U433" s="9">
        <v>1.65901363972552</v>
      </c>
      <c r="V433" s="9">
        <v>0</v>
      </c>
      <c r="W433" s="9">
        <v>1.65901363972552</v>
      </c>
      <c r="X433" s="9"/>
      <c r="Y433" s="9"/>
      <c r="Z433" s="9"/>
      <c r="AA433" s="9"/>
      <c r="AB433" s="9"/>
      <c r="AQ433" s="9">
        <f>K433-'Processed Potentiostat'!$J$3</f>
        <v>58.649997999999997</v>
      </c>
    </row>
    <row r="434" spans="1:43" x14ac:dyDescent="0.3">
      <c r="A434">
        <v>2</v>
      </c>
      <c r="B434">
        <v>0</v>
      </c>
      <c r="C434">
        <v>0</v>
      </c>
      <c r="D434">
        <v>1</v>
      </c>
      <c r="E434" s="9">
        <v>369.06699067658298</v>
      </c>
      <c r="F434" s="9">
        <v>-1.8410131000000001</v>
      </c>
      <c r="G434" s="9">
        <v>-1.8410491</v>
      </c>
      <c r="H434" s="9">
        <v>-7.4229617000000001</v>
      </c>
      <c r="I434" s="9">
        <v>-2.4195044000000001</v>
      </c>
      <c r="J434" s="9">
        <v>39</v>
      </c>
      <c r="K434" s="9">
        <v>58.649997999999997</v>
      </c>
      <c r="L434" s="9">
        <v>1.3666037000000001E-2</v>
      </c>
      <c r="M434" s="9">
        <v>248.02082999999999</v>
      </c>
      <c r="N434" s="9"/>
      <c r="O434" s="9">
        <v>-1.6627267719182901</v>
      </c>
      <c r="P434">
        <v>0</v>
      </c>
      <c r="Q434" s="9">
        <v>62.899997999999997</v>
      </c>
      <c r="R434" s="9">
        <v>0</v>
      </c>
      <c r="S434" s="9">
        <v>230745077.972256</v>
      </c>
      <c r="T434" s="9">
        <v>-3.7131321927705799E-3</v>
      </c>
      <c r="U434" s="9">
        <v>1.6627267719182901</v>
      </c>
      <c r="V434" s="9">
        <v>0</v>
      </c>
      <c r="W434" s="9">
        <v>1.6627267719182901</v>
      </c>
      <c r="X434" s="9"/>
      <c r="Y434" s="9"/>
      <c r="Z434" s="9"/>
      <c r="AA434" s="9"/>
      <c r="AB434" s="9"/>
      <c r="AQ434" s="9">
        <f>K434-'Processed Potentiostat'!$J$3</f>
        <v>58.649997999999997</v>
      </c>
    </row>
    <row r="435" spans="1:43" x14ac:dyDescent="0.3">
      <c r="A435">
        <v>2</v>
      </c>
      <c r="B435">
        <v>0</v>
      </c>
      <c r="C435">
        <v>0</v>
      </c>
      <c r="D435">
        <v>1</v>
      </c>
      <c r="E435" s="9">
        <v>370.06699065132102</v>
      </c>
      <c r="F435" s="9">
        <v>-1.8411090000000001</v>
      </c>
      <c r="G435" s="9">
        <v>-1.8406069</v>
      </c>
      <c r="H435" s="9">
        <v>-7.4116157999999999</v>
      </c>
      <c r="I435" s="9">
        <v>-2.4268887000000001</v>
      </c>
      <c r="J435" s="9">
        <v>39</v>
      </c>
      <c r="K435" s="9">
        <v>58.649997999999997</v>
      </c>
      <c r="L435" s="9">
        <v>1.3641871999999999E-2</v>
      </c>
      <c r="M435" s="9">
        <v>248.34083999999999</v>
      </c>
      <c r="N435" s="9"/>
      <c r="O435" s="9">
        <v>-1.6639186023575401</v>
      </c>
      <c r="P435">
        <v>0</v>
      </c>
      <c r="Q435" s="9">
        <v>62.899997999999997</v>
      </c>
      <c r="R435" s="9">
        <v>0</v>
      </c>
      <c r="S435" s="9">
        <v>241301667.48322701</v>
      </c>
      <c r="T435" s="9">
        <v>-1.1918304392497499E-3</v>
      </c>
      <c r="U435" s="9">
        <v>1.6639186023575401</v>
      </c>
      <c r="V435" s="9">
        <v>0</v>
      </c>
      <c r="W435" s="9">
        <v>1.6639186023575401</v>
      </c>
      <c r="X435" s="9"/>
      <c r="Y435" s="9"/>
      <c r="Z435" s="9"/>
      <c r="AA435" s="9"/>
      <c r="AB435" s="9"/>
      <c r="AQ435" s="9">
        <f>K435-'Processed Potentiostat'!$J$3</f>
        <v>58.649997999999997</v>
      </c>
    </row>
    <row r="436" spans="1:43" x14ac:dyDescent="0.3">
      <c r="A436">
        <v>2</v>
      </c>
      <c r="B436">
        <v>0</v>
      </c>
      <c r="C436">
        <v>0</v>
      </c>
      <c r="D436">
        <v>1</v>
      </c>
      <c r="E436" s="9">
        <v>371.06699062605901</v>
      </c>
      <c r="F436" s="9">
        <v>-1.8408947</v>
      </c>
      <c r="G436" s="9">
        <v>-1.8406551</v>
      </c>
      <c r="H436" s="9">
        <v>-7.3833641999999999</v>
      </c>
      <c r="I436" s="9">
        <v>-2.4342198000000002</v>
      </c>
      <c r="J436" s="9">
        <v>39</v>
      </c>
      <c r="K436" s="9">
        <v>58.649997999999997</v>
      </c>
      <c r="L436" s="9">
        <v>1.3590227E-2</v>
      </c>
      <c r="M436" s="9">
        <v>249.29761999999999</v>
      </c>
      <c r="N436" s="9"/>
      <c r="O436" s="9">
        <v>-1.66929201781188</v>
      </c>
      <c r="P436">
        <v>0</v>
      </c>
      <c r="Q436" s="9">
        <v>62.899997999999997</v>
      </c>
      <c r="R436" s="9">
        <v>0</v>
      </c>
      <c r="S436" s="9">
        <v>230545877.141258</v>
      </c>
      <c r="T436" s="9">
        <v>-5.3734154543345599E-3</v>
      </c>
      <c r="U436" s="9">
        <v>1.66929201781188</v>
      </c>
      <c r="V436" s="9">
        <v>0</v>
      </c>
      <c r="W436" s="9">
        <v>1.66929201781188</v>
      </c>
      <c r="X436" s="9"/>
      <c r="Y436" s="9"/>
      <c r="Z436" s="9"/>
      <c r="AA436" s="9"/>
      <c r="AB436" s="9"/>
      <c r="AQ436" s="9">
        <f>K436-'Processed Potentiostat'!$J$3</f>
        <v>58.649997999999997</v>
      </c>
    </row>
    <row r="437" spans="1:43" x14ac:dyDescent="0.3">
      <c r="A437">
        <v>2</v>
      </c>
      <c r="B437">
        <v>0</v>
      </c>
      <c r="C437">
        <v>0</v>
      </c>
      <c r="D437">
        <v>1</v>
      </c>
      <c r="E437" s="9">
        <v>372.066990600797</v>
      </c>
      <c r="F437" s="9">
        <v>-1.8408523000000001</v>
      </c>
      <c r="G437" s="9">
        <v>-1.8413109999999999</v>
      </c>
      <c r="H437" s="9">
        <v>-7.3331822999999998</v>
      </c>
      <c r="I437" s="9">
        <v>-2.4415567</v>
      </c>
      <c r="J437" s="9">
        <v>39</v>
      </c>
      <c r="K437" s="9">
        <v>58.649997999999997</v>
      </c>
      <c r="L437" s="9">
        <v>1.350267E-2</v>
      </c>
      <c r="M437" s="9">
        <v>251.09303</v>
      </c>
      <c r="N437" s="9"/>
      <c r="O437" s="9">
        <v>-1.6744375932755999</v>
      </c>
      <c r="P437">
        <v>0</v>
      </c>
      <c r="Q437" s="9">
        <v>62.899997999999997</v>
      </c>
      <c r="R437" s="9">
        <v>0</v>
      </c>
      <c r="S437" s="9">
        <v>238277613.96703699</v>
      </c>
      <c r="T437" s="9">
        <v>-5.1455754637188501E-3</v>
      </c>
      <c r="U437" s="9">
        <v>1.6744375932755999</v>
      </c>
      <c r="V437" s="9">
        <v>0</v>
      </c>
      <c r="W437" s="9">
        <v>1.6744375932755999</v>
      </c>
      <c r="X437" s="9"/>
      <c r="Y437" s="9"/>
      <c r="Z437" s="9"/>
      <c r="AA437" s="9"/>
      <c r="AB437" s="9"/>
      <c r="AQ437" s="9">
        <f>K437-'Processed Potentiostat'!$J$3</f>
        <v>58.649997999999997</v>
      </c>
    </row>
    <row r="438" spans="1:43" x14ac:dyDescent="0.3">
      <c r="A438">
        <v>2</v>
      </c>
      <c r="B438">
        <v>0</v>
      </c>
      <c r="C438">
        <v>0</v>
      </c>
      <c r="D438">
        <v>1</v>
      </c>
      <c r="E438" s="9">
        <v>373.06699057553402</v>
      </c>
      <c r="F438" s="9">
        <v>-1.8409283000000001</v>
      </c>
      <c r="G438" s="9">
        <v>-1.8411641000000001</v>
      </c>
      <c r="H438" s="9">
        <v>-7.2563867999999996</v>
      </c>
      <c r="I438" s="9">
        <v>-2.4488142000000002</v>
      </c>
      <c r="J438" s="9">
        <v>39</v>
      </c>
      <c r="K438" s="9">
        <v>58.649997999999997</v>
      </c>
      <c r="L438" s="9">
        <v>1.3360199E-2</v>
      </c>
      <c r="M438" s="9">
        <v>253.73015000000001</v>
      </c>
      <c r="N438" s="9"/>
      <c r="O438" s="9">
        <v>-1.67941892007732</v>
      </c>
      <c r="P438">
        <v>0</v>
      </c>
      <c r="Q438" s="9">
        <v>62.899997999999997</v>
      </c>
      <c r="R438" s="9">
        <v>0</v>
      </c>
      <c r="S438" s="9">
        <v>236812691.01213601</v>
      </c>
      <c r="T438" s="9">
        <v>-4.98132680172402E-3</v>
      </c>
      <c r="U438" s="9">
        <v>1.67941892007732</v>
      </c>
      <c r="V438" s="9">
        <v>0</v>
      </c>
      <c r="W438" s="9">
        <v>1.67941892007732</v>
      </c>
      <c r="X438" s="9"/>
      <c r="Y438" s="9"/>
      <c r="Z438" s="9"/>
      <c r="AA438" s="9"/>
      <c r="AB438" s="9"/>
      <c r="AQ438" s="9">
        <f>K438-'Processed Potentiostat'!$J$3</f>
        <v>58.649997999999997</v>
      </c>
    </row>
    <row r="439" spans="1:43" x14ac:dyDescent="0.3">
      <c r="A439">
        <v>2</v>
      </c>
      <c r="B439">
        <v>0</v>
      </c>
      <c r="C439">
        <v>0</v>
      </c>
      <c r="D439">
        <v>1</v>
      </c>
      <c r="E439" s="9">
        <v>374.06699055027201</v>
      </c>
      <c r="F439" s="9">
        <v>-1.8408945000000001</v>
      </c>
      <c r="G439" s="9">
        <v>-1.8409214</v>
      </c>
      <c r="H439" s="9">
        <v>-7.2542925</v>
      </c>
      <c r="I439" s="9">
        <v>-2.4560325000000001</v>
      </c>
      <c r="J439" s="9">
        <v>39</v>
      </c>
      <c r="K439" s="9">
        <v>58.649997999999997</v>
      </c>
      <c r="L439" s="9">
        <v>1.3354583E-2</v>
      </c>
      <c r="M439" s="9">
        <v>253.76993999999999</v>
      </c>
      <c r="N439" s="9"/>
      <c r="O439" s="9">
        <v>-1.6843233404539899</v>
      </c>
      <c r="P439">
        <v>0</v>
      </c>
      <c r="Q439" s="9">
        <v>62.899997999999997</v>
      </c>
      <c r="R439" s="9">
        <v>0</v>
      </c>
      <c r="S439" s="9">
        <v>232229950.937545</v>
      </c>
      <c r="T439" s="9">
        <v>-4.9044203766717099E-3</v>
      </c>
      <c r="U439" s="9">
        <v>1.6843233404539899</v>
      </c>
      <c r="V439" s="9">
        <v>0</v>
      </c>
      <c r="W439" s="9">
        <v>1.6843233404539899</v>
      </c>
      <c r="X439" s="9"/>
      <c r="Y439" s="9"/>
      <c r="Z439" s="9"/>
      <c r="AA439" s="9"/>
      <c r="AB439" s="9"/>
      <c r="AQ439" s="9">
        <f>K439-'Processed Potentiostat'!$J$3</f>
        <v>58.649997999999997</v>
      </c>
    </row>
    <row r="440" spans="1:43" x14ac:dyDescent="0.3">
      <c r="A440">
        <v>2</v>
      </c>
      <c r="B440">
        <v>0</v>
      </c>
      <c r="C440">
        <v>0</v>
      </c>
      <c r="D440">
        <v>1</v>
      </c>
      <c r="E440" s="9">
        <v>375.06699052501</v>
      </c>
      <c r="F440" s="9">
        <v>-1.8411196000000001</v>
      </c>
      <c r="G440" s="9">
        <v>-1.8406971999999999</v>
      </c>
      <c r="H440" s="9">
        <v>-7.2464113000000001</v>
      </c>
      <c r="I440" s="9">
        <v>-2.4632900000000002</v>
      </c>
      <c r="J440" s="9">
        <v>39</v>
      </c>
      <c r="K440" s="9">
        <v>58.649997999999997</v>
      </c>
      <c r="L440" s="9">
        <v>1.3338447999999999E-2</v>
      </c>
      <c r="M440" s="9">
        <v>254.01499999999999</v>
      </c>
      <c r="N440" s="9"/>
      <c r="O440" s="9">
        <v>-1.68909689616902</v>
      </c>
      <c r="P440">
        <v>0</v>
      </c>
      <c r="Q440" s="9">
        <v>62.899997999999997</v>
      </c>
      <c r="R440" s="9">
        <v>0</v>
      </c>
      <c r="S440" s="9">
        <v>234543632.344392</v>
      </c>
      <c r="T440" s="9">
        <v>-4.7735557150310097E-3</v>
      </c>
      <c r="U440" s="9">
        <v>1.68909689616902</v>
      </c>
      <c r="V440" s="9">
        <v>0</v>
      </c>
      <c r="W440" s="9">
        <v>1.68909689616902</v>
      </c>
      <c r="X440" s="9"/>
      <c r="Y440" s="9"/>
      <c r="Z440" s="9"/>
      <c r="AA440" s="9"/>
      <c r="AB440" s="9"/>
      <c r="AQ440" s="9">
        <f>K440-'Processed Potentiostat'!$J$3</f>
        <v>58.649997999999997</v>
      </c>
    </row>
    <row r="441" spans="1:43" x14ac:dyDescent="0.3">
      <c r="A441">
        <v>2</v>
      </c>
      <c r="B441">
        <v>0</v>
      </c>
      <c r="C441">
        <v>0</v>
      </c>
      <c r="D441">
        <v>1</v>
      </c>
      <c r="E441" s="9">
        <v>376.06699049974799</v>
      </c>
      <c r="F441" s="9">
        <v>-1.8411660999999999</v>
      </c>
      <c r="G441" s="9">
        <v>-1.8408629000000001</v>
      </c>
      <c r="H441" s="9">
        <v>-7.1962289999999998</v>
      </c>
      <c r="I441" s="9">
        <v>-2.4704988000000001</v>
      </c>
      <c r="J441" s="9">
        <v>39</v>
      </c>
      <c r="K441" s="9">
        <v>58.649997999999997</v>
      </c>
      <c r="L441" s="9">
        <v>1.3247271E-2</v>
      </c>
      <c r="M441" s="9">
        <v>255.80937</v>
      </c>
      <c r="N441" s="9"/>
      <c r="O441" s="9">
        <v>-1.6937391937892701</v>
      </c>
      <c r="P441">
        <v>0</v>
      </c>
      <c r="Q441" s="9">
        <v>62.899997999999997</v>
      </c>
      <c r="R441" s="9">
        <v>0</v>
      </c>
      <c r="S441" s="9">
        <v>236084903.918484</v>
      </c>
      <c r="T441" s="9">
        <v>-4.6422976202435901E-3</v>
      </c>
      <c r="U441" s="9">
        <v>1.6937391937892701</v>
      </c>
      <c r="V441" s="9">
        <v>0</v>
      </c>
      <c r="W441" s="9">
        <v>1.6937391937892701</v>
      </c>
      <c r="X441" s="9"/>
      <c r="Y441" s="9"/>
      <c r="Z441" s="9"/>
      <c r="AA441" s="9"/>
      <c r="AB441" s="9"/>
      <c r="AQ441" s="9">
        <f>K441-'Processed Potentiostat'!$J$3</f>
        <v>58.649997999999997</v>
      </c>
    </row>
    <row r="442" spans="1:43" x14ac:dyDescent="0.3">
      <c r="A442">
        <v>2</v>
      </c>
      <c r="B442">
        <v>0</v>
      </c>
      <c r="C442">
        <v>0</v>
      </c>
      <c r="D442">
        <v>1</v>
      </c>
      <c r="E442" s="9">
        <v>377.06699047448598</v>
      </c>
      <c r="F442" s="9">
        <v>-1.8410766000000001</v>
      </c>
      <c r="G442" s="9">
        <v>-1.8412124999999999</v>
      </c>
      <c r="H442" s="9">
        <v>-7.1444863999999999</v>
      </c>
      <c r="I442" s="9">
        <v>-2.4776639999999999</v>
      </c>
      <c r="J442" s="9">
        <v>39</v>
      </c>
      <c r="K442" s="9">
        <v>58.649997999999997</v>
      </c>
      <c r="L442" s="9">
        <v>1.3154518E-2</v>
      </c>
      <c r="M442" s="9">
        <v>257.71096999999997</v>
      </c>
      <c r="N442" s="9"/>
      <c r="O442" s="9">
        <v>-1.69830303592215</v>
      </c>
      <c r="P442">
        <v>0</v>
      </c>
      <c r="Q442" s="9">
        <v>62.899997999999997</v>
      </c>
      <c r="R442" s="9">
        <v>0</v>
      </c>
      <c r="S442" s="9">
        <v>240461325.92302901</v>
      </c>
      <c r="T442" s="9">
        <v>-4.5638421328861797E-3</v>
      </c>
      <c r="U442" s="9">
        <v>1.69830303592215</v>
      </c>
      <c r="V442" s="9">
        <v>0</v>
      </c>
      <c r="W442" s="9">
        <v>1.69830303592215</v>
      </c>
      <c r="X442" s="9"/>
      <c r="Y442" s="9"/>
      <c r="Z442" s="9"/>
      <c r="AA442" s="9"/>
      <c r="AB442" s="9"/>
      <c r="AQ442" s="9">
        <f>K442-'Processed Potentiostat'!$J$3</f>
        <v>58.649997999999997</v>
      </c>
    </row>
    <row r="443" spans="1:43" x14ac:dyDescent="0.3">
      <c r="A443">
        <v>2</v>
      </c>
      <c r="B443">
        <v>0</v>
      </c>
      <c r="C443">
        <v>0</v>
      </c>
      <c r="D443">
        <v>1</v>
      </c>
      <c r="E443" s="9">
        <v>378.06699044922402</v>
      </c>
      <c r="F443" s="9">
        <v>-1.8409523000000001</v>
      </c>
      <c r="G443" s="9">
        <v>-1.8403448</v>
      </c>
      <c r="H443" s="9">
        <v>-7.1174530999999996</v>
      </c>
      <c r="I443" s="9">
        <v>-2.4848010999999999</v>
      </c>
      <c r="J443" s="9">
        <v>39</v>
      </c>
      <c r="K443" s="9">
        <v>58.649997999999997</v>
      </c>
      <c r="L443" s="9">
        <v>1.3098568E-2</v>
      </c>
      <c r="M443" s="9">
        <v>258.56787000000003</v>
      </c>
      <c r="N443" s="9"/>
      <c r="O443" s="9">
        <v>-1.70282066048118</v>
      </c>
      <c r="P443">
        <v>0</v>
      </c>
      <c r="Q443" s="9">
        <v>62.899997999999997</v>
      </c>
      <c r="R443" s="9">
        <v>0</v>
      </c>
      <c r="S443" s="9">
        <v>242347445.222325</v>
      </c>
      <c r="T443" s="9">
        <v>-4.5176245590314804E-3</v>
      </c>
      <c r="U443" s="9">
        <v>1.70282066048118</v>
      </c>
      <c r="V443" s="9">
        <v>0</v>
      </c>
      <c r="W443" s="9">
        <v>1.70282066048118</v>
      </c>
      <c r="X443" s="9"/>
      <c r="Y443" s="9"/>
      <c r="Z443" s="9"/>
      <c r="AA443" s="9"/>
      <c r="AB443" s="9"/>
      <c r="AQ443" s="9">
        <f>K443-'Processed Potentiostat'!$J$3</f>
        <v>58.649997999999997</v>
      </c>
    </row>
    <row r="444" spans="1:43" x14ac:dyDescent="0.3">
      <c r="A444">
        <v>2</v>
      </c>
      <c r="B444">
        <v>0</v>
      </c>
      <c r="C444">
        <v>0</v>
      </c>
      <c r="D444">
        <v>1</v>
      </c>
      <c r="E444" s="9">
        <v>379.06699042396201</v>
      </c>
      <c r="F444" s="9">
        <v>-1.8409530000000001</v>
      </c>
      <c r="G444" s="9">
        <v>-1.8408495</v>
      </c>
      <c r="H444" s="9">
        <v>-7.0486531000000001</v>
      </c>
      <c r="I444" s="9">
        <v>-2.4918900000000002</v>
      </c>
      <c r="J444" s="9">
        <v>39</v>
      </c>
      <c r="K444" s="9">
        <v>58.649997999999997</v>
      </c>
      <c r="L444" s="9">
        <v>1.2975509E-2</v>
      </c>
      <c r="M444" s="9">
        <v>261.16329999999999</v>
      </c>
      <c r="N444" s="9"/>
      <c r="O444" s="9">
        <v>-1.7073142165777899</v>
      </c>
      <c r="P444">
        <v>0</v>
      </c>
      <c r="Q444" s="9">
        <v>62.899997999999997</v>
      </c>
      <c r="R444" s="9">
        <v>0</v>
      </c>
      <c r="S444" s="9">
        <v>244267082.17623699</v>
      </c>
      <c r="T444" s="9">
        <v>-4.4935560966068398E-3</v>
      </c>
      <c r="U444" s="9">
        <v>1.7073142165777899</v>
      </c>
      <c r="V444" s="9">
        <v>0</v>
      </c>
      <c r="W444" s="9">
        <v>1.7073142165777899</v>
      </c>
      <c r="X444" s="9"/>
      <c r="Y444" s="9"/>
      <c r="Z444" s="9"/>
      <c r="AA444" s="9"/>
      <c r="AB444" s="9"/>
      <c r="AQ444" s="9">
        <f>K444-'Processed Potentiostat'!$J$3</f>
        <v>58.649997999999997</v>
      </c>
    </row>
    <row r="445" spans="1:43" x14ac:dyDescent="0.3">
      <c r="A445">
        <v>2</v>
      </c>
      <c r="B445">
        <v>0</v>
      </c>
      <c r="C445">
        <v>0</v>
      </c>
      <c r="D445">
        <v>1</v>
      </c>
      <c r="E445" s="9">
        <v>380.0669903987</v>
      </c>
      <c r="F445" s="9">
        <v>-1.8411199</v>
      </c>
      <c r="G445" s="9">
        <v>-1.8407849000000001</v>
      </c>
      <c r="H445" s="9">
        <v>-7.0025453999999998</v>
      </c>
      <c r="I445" s="9">
        <v>-2.4989378000000002</v>
      </c>
      <c r="J445" s="9">
        <v>39</v>
      </c>
      <c r="K445" s="9">
        <v>58.649997999999997</v>
      </c>
      <c r="L445" s="9">
        <v>1.2890179999999999E-2</v>
      </c>
      <c r="M445" s="9">
        <v>262.87369000000001</v>
      </c>
      <c r="N445" s="9"/>
      <c r="O445" s="9">
        <v>-1.71172740587679</v>
      </c>
      <c r="P445">
        <v>0</v>
      </c>
      <c r="Q445" s="9">
        <v>62.899997999999997</v>
      </c>
      <c r="R445" s="9">
        <v>0</v>
      </c>
      <c r="S445" s="9">
        <v>241814466.82506001</v>
      </c>
      <c r="T445" s="9">
        <v>-4.4131892990006902E-3</v>
      </c>
      <c r="U445" s="9">
        <v>1.71172740587679</v>
      </c>
      <c r="V445" s="9">
        <v>0</v>
      </c>
      <c r="W445" s="9">
        <v>1.71172740587679</v>
      </c>
      <c r="X445" s="9"/>
      <c r="Y445" s="9"/>
      <c r="Z445" s="9"/>
      <c r="AA445" s="9"/>
      <c r="AB445" s="9"/>
      <c r="AQ445" s="9">
        <f>K445-'Processed Potentiostat'!$J$3</f>
        <v>58.649997999999997</v>
      </c>
    </row>
    <row r="446" spans="1:43" x14ac:dyDescent="0.3">
      <c r="A446">
        <v>2</v>
      </c>
      <c r="B446">
        <v>0</v>
      </c>
      <c r="C446">
        <v>0</v>
      </c>
      <c r="D446">
        <v>1</v>
      </c>
      <c r="E446" s="9">
        <v>381.06699037343702</v>
      </c>
      <c r="F446" s="9">
        <v>-1.8410298</v>
      </c>
      <c r="G446" s="9">
        <v>-1.8410944</v>
      </c>
      <c r="H446" s="9">
        <v>-6.9888005</v>
      </c>
      <c r="I446" s="9">
        <v>-2.5059471000000002</v>
      </c>
      <c r="J446" s="9">
        <v>39</v>
      </c>
      <c r="K446" s="9">
        <v>58.649997999999997</v>
      </c>
      <c r="L446" s="9">
        <v>1.2867040999999999E-2</v>
      </c>
      <c r="M446" s="9">
        <v>263.43497000000002</v>
      </c>
      <c r="N446" s="9"/>
      <c r="O446" s="9">
        <v>-1.7160628574375001</v>
      </c>
      <c r="P446">
        <v>0</v>
      </c>
      <c r="Q446" s="9">
        <v>62.899997999999997</v>
      </c>
      <c r="R446" s="9">
        <v>0</v>
      </c>
      <c r="S446" s="9">
        <v>246239709.45339</v>
      </c>
      <c r="T446" s="9">
        <v>-4.33545156070924E-3</v>
      </c>
      <c r="U446" s="9">
        <v>1.7160628574375001</v>
      </c>
      <c r="V446" s="9">
        <v>0</v>
      </c>
      <c r="W446" s="9">
        <v>1.7160628574375001</v>
      </c>
      <c r="X446" s="9"/>
      <c r="Y446" s="9"/>
      <c r="Z446" s="9"/>
      <c r="AA446" s="9"/>
      <c r="AB446" s="9"/>
      <c r="AQ446" s="9">
        <f>K446-'Processed Potentiostat'!$J$3</f>
        <v>58.649997999999997</v>
      </c>
    </row>
    <row r="447" spans="1:43" x14ac:dyDescent="0.3">
      <c r="A447">
        <v>2</v>
      </c>
      <c r="B447">
        <v>0</v>
      </c>
      <c r="C447">
        <v>0</v>
      </c>
      <c r="D447">
        <v>1</v>
      </c>
      <c r="E447" s="9">
        <v>382.06699034817501</v>
      </c>
      <c r="F447" s="9">
        <v>-1.8410580999999999</v>
      </c>
      <c r="G447" s="9">
        <v>-1.8409981</v>
      </c>
      <c r="H447" s="9">
        <v>-6.9378190000000002</v>
      </c>
      <c r="I447" s="9">
        <v>-2.5129087000000001</v>
      </c>
      <c r="J447" s="9">
        <v>39</v>
      </c>
      <c r="K447" s="9">
        <v>58.649997999999997</v>
      </c>
      <c r="L447" s="9">
        <v>1.2772512E-2</v>
      </c>
      <c r="M447" s="9">
        <v>265.35687000000001</v>
      </c>
      <c r="N447" s="9"/>
      <c r="O447" s="9">
        <v>-1.72035458855173</v>
      </c>
      <c r="P447">
        <v>0</v>
      </c>
      <c r="Q447" s="9">
        <v>62.899997999999997</v>
      </c>
      <c r="R447" s="9">
        <v>0</v>
      </c>
      <c r="S447" s="9">
        <v>242812864.61538801</v>
      </c>
      <c r="T447" s="9">
        <v>-4.2917311142285303E-3</v>
      </c>
      <c r="U447" s="9">
        <v>1.72035458855173</v>
      </c>
      <c r="V447" s="9">
        <v>0</v>
      </c>
      <c r="W447" s="9">
        <v>1.72035458855173</v>
      </c>
      <c r="X447" s="9"/>
      <c r="Y447" s="9"/>
      <c r="Z447" s="9"/>
      <c r="AA447" s="9"/>
      <c r="AB447" s="9"/>
      <c r="AQ447" s="9">
        <f>K447-'Processed Potentiostat'!$J$3</f>
        <v>58.649997999999997</v>
      </c>
    </row>
    <row r="448" spans="1:43" x14ac:dyDescent="0.3">
      <c r="A448">
        <v>2</v>
      </c>
      <c r="B448">
        <v>0</v>
      </c>
      <c r="C448">
        <v>0</v>
      </c>
      <c r="D448">
        <v>1</v>
      </c>
      <c r="E448" s="9">
        <v>383.066990322913</v>
      </c>
      <c r="F448" s="9">
        <v>-1.8410578</v>
      </c>
      <c r="G448" s="9">
        <v>-1.8408229</v>
      </c>
      <c r="H448" s="9">
        <v>-6.8757194999999998</v>
      </c>
      <c r="I448" s="9">
        <v>-2.5198293</v>
      </c>
      <c r="J448" s="9">
        <v>39</v>
      </c>
      <c r="K448" s="9">
        <v>58.649997999999997</v>
      </c>
      <c r="L448" s="9">
        <v>1.2656982000000001E-2</v>
      </c>
      <c r="M448" s="9">
        <v>267.72802999999999</v>
      </c>
      <c r="N448" s="9"/>
      <c r="O448" s="9">
        <v>-1.7246184969134799</v>
      </c>
      <c r="P448">
        <v>0</v>
      </c>
      <c r="Q448" s="9">
        <v>62.899997999999997</v>
      </c>
      <c r="R448" s="9">
        <v>0</v>
      </c>
      <c r="S448" s="9">
        <v>248747395.463487</v>
      </c>
      <c r="T448" s="9">
        <v>-4.2639083617528302E-3</v>
      </c>
      <c r="U448" s="9">
        <v>1.7246184969134799</v>
      </c>
      <c r="V448" s="9">
        <v>0</v>
      </c>
      <c r="W448" s="9">
        <v>1.7246184969134799</v>
      </c>
      <c r="X448" s="9"/>
      <c r="Y448" s="9"/>
      <c r="Z448" s="9"/>
      <c r="AA448" s="9"/>
      <c r="AB448" s="9"/>
      <c r="AQ448" s="9">
        <f>K448-'Processed Potentiostat'!$J$3</f>
        <v>58.649997999999997</v>
      </c>
    </row>
    <row r="449" spans="1:43" x14ac:dyDescent="0.3">
      <c r="A449">
        <v>2</v>
      </c>
      <c r="B449">
        <v>0</v>
      </c>
      <c r="C449">
        <v>0</v>
      </c>
      <c r="D449">
        <v>1</v>
      </c>
      <c r="E449" s="9">
        <v>384.06699029765099</v>
      </c>
      <c r="F449" s="9">
        <v>-1.8410507</v>
      </c>
      <c r="G449" s="9">
        <v>-1.8412322000000001</v>
      </c>
      <c r="H449" s="9">
        <v>-6.8303732999999998</v>
      </c>
      <c r="I449" s="9">
        <v>-2.5266871000000002</v>
      </c>
      <c r="J449" s="9">
        <v>39</v>
      </c>
      <c r="K449" s="9">
        <v>58.649997999999997</v>
      </c>
      <c r="L449" s="9">
        <v>1.2576303E-2</v>
      </c>
      <c r="M449" s="9">
        <v>269.56536999999997</v>
      </c>
      <c r="N449" s="9"/>
      <c r="O449" s="9">
        <v>-1.7288134995428099</v>
      </c>
      <c r="P449">
        <v>0</v>
      </c>
      <c r="Q449" s="9">
        <v>62.899997999999997</v>
      </c>
      <c r="R449" s="9">
        <v>0</v>
      </c>
      <c r="S449" s="9">
        <v>247275058.65906799</v>
      </c>
      <c r="T449" s="9">
        <v>-4.1950026293329197E-3</v>
      </c>
      <c r="U449" s="9">
        <v>1.7288134995428099</v>
      </c>
      <c r="V449" s="9">
        <v>0</v>
      </c>
      <c r="W449" s="9">
        <v>1.7288134995428099</v>
      </c>
      <c r="X449" s="9"/>
      <c r="Y449" s="9"/>
      <c r="Z449" s="9"/>
      <c r="AA449" s="9"/>
      <c r="AB449" s="9"/>
      <c r="AQ449" s="9">
        <f>K449-'Processed Potentiostat'!$J$3</f>
        <v>58.649997999999997</v>
      </c>
    </row>
    <row r="450" spans="1:43" x14ac:dyDescent="0.3">
      <c r="A450">
        <v>2</v>
      </c>
      <c r="B450">
        <v>0</v>
      </c>
      <c r="C450">
        <v>0</v>
      </c>
      <c r="D450">
        <v>1</v>
      </c>
      <c r="E450" s="9">
        <v>385.06699027238898</v>
      </c>
      <c r="F450" s="9">
        <v>-1.8409688</v>
      </c>
      <c r="G450" s="9">
        <v>-1.8405452</v>
      </c>
      <c r="H450" s="9">
        <v>-6.8906068999999999</v>
      </c>
      <c r="I450" s="9">
        <v>-2.5335174</v>
      </c>
      <c r="J450" s="9">
        <v>39</v>
      </c>
      <c r="K450" s="9">
        <v>58.649997999999997</v>
      </c>
      <c r="L450" s="9">
        <v>1.2682473E-2</v>
      </c>
      <c r="M450" s="9">
        <v>267.10930999999999</v>
      </c>
      <c r="N450" s="9"/>
      <c r="O450" s="9">
        <v>-1.7331647356004101</v>
      </c>
      <c r="P450">
        <v>0</v>
      </c>
      <c r="Q450" s="9">
        <v>62.899997999999997</v>
      </c>
      <c r="R450" s="9">
        <v>0</v>
      </c>
      <c r="S450" s="9">
        <v>242423981.43116701</v>
      </c>
      <c r="T450" s="9">
        <v>-4.3512360575994596E-3</v>
      </c>
      <c r="U450" s="9">
        <v>1.7331647356004101</v>
      </c>
      <c r="V450" s="9">
        <v>0</v>
      </c>
      <c r="W450" s="9">
        <v>1.7331647356004101</v>
      </c>
      <c r="X450" s="9"/>
      <c r="Y450" s="9"/>
      <c r="Z450" s="9"/>
      <c r="AA450" s="9"/>
      <c r="AB450" s="9"/>
      <c r="AQ450" s="9">
        <f>K450-'Processed Potentiostat'!$J$3</f>
        <v>58.649997999999997</v>
      </c>
    </row>
    <row r="451" spans="1:43" x14ac:dyDescent="0.3">
      <c r="A451">
        <v>2</v>
      </c>
      <c r="B451">
        <v>0</v>
      </c>
      <c r="C451">
        <v>0</v>
      </c>
      <c r="D451">
        <v>1</v>
      </c>
      <c r="E451" s="9">
        <v>386.06699024712702</v>
      </c>
      <c r="F451" s="9">
        <v>-1.8409734</v>
      </c>
      <c r="G451" s="9">
        <v>-1.8408420000000001</v>
      </c>
      <c r="H451" s="9">
        <v>-6.7696823999999998</v>
      </c>
      <c r="I451" s="9">
        <v>-2.5403204000000001</v>
      </c>
      <c r="J451" s="9">
        <v>39</v>
      </c>
      <c r="K451" s="9">
        <v>58.649997999999997</v>
      </c>
      <c r="L451" s="9">
        <v>1.2461916E-2</v>
      </c>
      <c r="M451" s="9">
        <v>271.92444</v>
      </c>
      <c r="N451" s="9"/>
      <c r="O451" s="9">
        <v>-1.7376085580320799</v>
      </c>
      <c r="P451">
        <v>0</v>
      </c>
      <c r="Q451" s="9">
        <v>62.899997999999997</v>
      </c>
      <c r="R451" s="9">
        <v>0</v>
      </c>
      <c r="S451" s="9">
        <v>249294604.88762</v>
      </c>
      <c r="T451" s="9">
        <v>-4.4438224316702898E-3</v>
      </c>
      <c r="U451" s="9">
        <v>1.7376085580320799</v>
      </c>
      <c r="V451" s="9">
        <v>0</v>
      </c>
      <c r="W451" s="9">
        <v>1.7376085580320799</v>
      </c>
      <c r="X451" s="9"/>
      <c r="Y451" s="9"/>
      <c r="Z451" s="9"/>
      <c r="AA451" s="9"/>
      <c r="AB451" s="9"/>
      <c r="AQ451" s="9">
        <f>K451-'Processed Potentiostat'!$J$3</f>
        <v>58.649997999999997</v>
      </c>
    </row>
    <row r="452" spans="1:43" x14ac:dyDescent="0.3">
      <c r="A452">
        <v>2</v>
      </c>
      <c r="B452">
        <v>0</v>
      </c>
      <c r="C452">
        <v>0</v>
      </c>
      <c r="D452">
        <v>1</v>
      </c>
      <c r="E452" s="9">
        <v>387.06699022186501</v>
      </c>
      <c r="F452" s="9">
        <v>-1.8409692</v>
      </c>
      <c r="G452" s="9">
        <v>-1.8413413999999999</v>
      </c>
      <c r="H452" s="9">
        <v>-6.8090137999999998</v>
      </c>
      <c r="I452" s="9">
        <v>-2.5470879000000002</v>
      </c>
      <c r="J452" s="9">
        <v>39</v>
      </c>
      <c r="K452" s="9">
        <v>58.649997999999997</v>
      </c>
      <c r="L452" s="9">
        <v>1.2537718999999999E-2</v>
      </c>
      <c r="M452" s="9">
        <v>270.42703</v>
      </c>
      <c r="N452" s="9"/>
      <c r="O452" s="9">
        <v>-1.7419928461545799</v>
      </c>
      <c r="P452">
        <v>0</v>
      </c>
      <c r="Q452" s="9">
        <v>62.899997999999997</v>
      </c>
      <c r="R452" s="9">
        <v>0</v>
      </c>
      <c r="S452" s="9">
        <v>246611486.42959699</v>
      </c>
      <c r="T452" s="9">
        <v>-4.3842881224949101E-3</v>
      </c>
      <c r="U452" s="9">
        <v>1.7419928461545799</v>
      </c>
      <c r="V452" s="9">
        <v>0</v>
      </c>
      <c r="W452" s="9">
        <v>1.7419928461545799</v>
      </c>
      <c r="X452" s="9"/>
      <c r="Y452" s="9"/>
      <c r="Z452" s="9"/>
      <c r="AA452" s="9"/>
      <c r="AB452" s="9"/>
      <c r="AQ452" s="9">
        <f>K452-'Processed Potentiostat'!$J$3</f>
        <v>58.649997999999997</v>
      </c>
    </row>
    <row r="453" spans="1:43" x14ac:dyDescent="0.3">
      <c r="A453">
        <v>2</v>
      </c>
      <c r="B453">
        <v>0</v>
      </c>
      <c r="C453">
        <v>0</v>
      </c>
      <c r="D453">
        <v>1</v>
      </c>
      <c r="E453" s="9">
        <v>388.066990196603</v>
      </c>
      <c r="F453" s="9">
        <v>-1.8408777999999999</v>
      </c>
      <c r="G453" s="9">
        <v>-1.8415222</v>
      </c>
      <c r="H453" s="9">
        <v>-6.6964278000000004</v>
      </c>
      <c r="I453" s="9">
        <v>-2.5538162999999998</v>
      </c>
      <c r="J453" s="9">
        <v>39</v>
      </c>
      <c r="K453" s="9">
        <v>58.649997999999997</v>
      </c>
      <c r="L453" s="9">
        <v>1.2331620999999999E-2</v>
      </c>
      <c r="M453" s="9">
        <v>275.00067000000001</v>
      </c>
      <c r="N453" s="9"/>
      <c r="O453" s="9">
        <v>-1.74633840646028</v>
      </c>
      <c r="P453">
        <v>0</v>
      </c>
      <c r="Q453" s="9">
        <v>62.899997999999997</v>
      </c>
      <c r="R453" s="9">
        <v>0</v>
      </c>
      <c r="S453" s="9">
        <v>247248703.587019</v>
      </c>
      <c r="T453" s="9">
        <v>-4.3455603057014304E-3</v>
      </c>
      <c r="U453" s="9">
        <v>1.74633840646028</v>
      </c>
      <c r="V453" s="9">
        <v>0</v>
      </c>
      <c r="W453" s="9">
        <v>1.74633840646028</v>
      </c>
      <c r="X453" s="9"/>
      <c r="Y453" s="9"/>
      <c r="Z453" s="9"/>
      <c r="AA453" s="9"/>
      <c r="AB453" s="9"/>
      <c r="AQ453" s="9">
        <f>K453-'Processed Potentiostat'!$J$3</f>
        <v>58.649997999999997</v>
      </c>
    </row>
    <row r="454" spans="1:43" x14ac:dyDescent="0.3">
      <c r="A454">
        <v>2</v>
      </c>
      <c r="B454">
        <v>0</v>
      </c>
      <c r="C454">
        <v>0</v>
      </c>
      <c r="D454">
        <v>1</v>
      </c>
      <c r="E454" s="9">
        <v>389.06699017134002</v>
      </c>
      <c r="F454" s="9">
        <v>-1.8411537</v>
      </c>
      <c r="G454" s="9">
        <v>-1.8401676</v>
      </c>
      <c r="H454" s="9">
        <v>-6.6682148000000003</v>
      </c>
      <c r="I454" s="9">
        <v>-2.5605031999999999</v>
      </c>
      <c r="J454" s="9">
        <v>39</v>
      </c>
      <c r="K454" s="9">
        <v>58.649997999999997</v>
      </c>
      <c r="L454" s="9">
        <v>1.2270633E-2</v>
      </c>
      <c r="M454" s="9">
        <v>275.96105999999997</v>
      </c>
      <c r="N454" s="9"/>
      <c r="O454" s="9">
        <v>-1.7506373945538201</v>
      </c>
      <c r="P454">
        <v>0</v>
      </c>
      <c r="Q454" s="9">
        <v>62.899997999999997</v>
      </c>
      <c r="R454" s="9">
        <v>0</v>
      </c>
      <c r="S454" s="9">
        <v>248130736.31269601</v>
      </c>
      <c r="T454" s="9">
        <v>-4.2989880935351199E-3</v>
      </c>
      <c r="U454" s="9">
        <v>1.7506373945538201</v>
      </c>
      <c r="V454" s="9">
        <v>0</v>
      </c>
      <c r="W454" s="9">
        <v>1.7506373945538201</v>
      </c>
      <c r="X454" s="9"/>
      <c r="Y454" s="9"/>
      <c r="Z454" s="9"/>
      <c r="AA454" s="9"/>
      <c r="AB454" s="9"/>
      <c r="AQ454" s="9">
        <f>K454-'Processed Potentiostat'!$J$3</f>
        <v>58.649997999999997</v>
      </c>
    </row>
    <row r="455" spans="1:43" x14ac:dyDescent="0.3">
      <c r="A455">
        <v>2</v>
      </c>
      <c r="B455">
        <v>0</v>
      </c>
      <c r="C455">
        <v>0</v>
      </c>
      <c r="D455">
        <v>1</v>
      </c>
      <c r="E455" s="9">
        <v>390.06699014607801</v>
      </c>
      <c r="F455" s="9">
        <v>-1.8410367999999999</v>
      </c>
      <c r="G455" s="9">
        <v>-1.8403962</v>
      </c>
      <c r="H455" s="9">
        <v>-6.6132359999999997</v>
      </c>
      <c r="I455" s="9">
        <v>-2.5671518</v>
      </c>
      <c r="J455" s="9">
        <v>39</v>
      </c>
      <c r="K455" s="9">
        <v>58.649997999999997</v>
      </c>
      <c r="L455" s="9">
        <v>1.2170973999999999E-2</v>
      </c>
      <c r="M455" s="9">
        <v>278.28978999999998</v>
      </c>
      <c r="N455" s="9"/>
      <c r="O455" s="9">
        <v>-1.7548904258296201</v>
      </c>
      <c r="P455">
        <v>0</v>
      </c>
      <c r="Q455" s="9">
        <v>62.899997999999997</v>
      </c>
      <c r="R455" s="9">
        <v>0</v>
      </c>
      <c r="S455" s="9">
        <v>247280481.136906</v>
      </c>
      <c r="T455" s="9">
        <v>-4.25303127580223E-3</v>
      </c>
      <c r="U455" s="9">
        <v>1.7548904258296201</v>
      </c>
      <c r="V455" s="9">
        <v>0</v>
      </c>
      <c r="W455" s="9">
        <v>1.7548904258296201</v>
      </c>
      <c r="X455" s="9"/>
      <c r="Y455" s="9"/>
      <c r="Z455" s="9"/>
      <c r="AA455" s="9"/>
      <c r="AB455" s="9"/>
      <c r="AQ455" s="9">
        <f>K455-'Processed Potentiostat'!$J$3</f>
        <v>58.649997999999997</v>
      </c>
    </row>
    <row r="456" spans="1:43" x14ac:dyDescent="0.3">
      <c r="A456">
        <v>2</v>
      </c>
      <c r="B456">
        <v>0</v>
      </c>
      <c r="C456">
        <v>0</v>
      </c>
      <c r="D456">
        <v>1</v>
      </c>
      <c r="E456" s="9">
        <v>391.066990120816</v>
      </c>
      <c r="F456" s="9">
        <v>-1.8410934000000001</v>
      </c>
      <c r="G456" s="9">
        <v>-1.8410188000000001</v>
      </c>
      <c r="H456" s="9">
        <v>-6.5847559000000002</v>
      </c>
      <c r="I456" s="9">
        <v>-2.5737592999999999</v>
      </c>
      <c r="J456" s="9">
        <v>39</v>
      </c>
      <c r="K456" s="9">
        <v>58.649997999999997</v>
      </c>
      <c r="L456" s="9">
        <v>1.2122658999999999E-2</v>
      </c>
      <c r="M456" s="9">
        <v>279.58801</v>
      </c>
      <c r="N456" s="9"/>
      <c r="O456" s="9">
        <v>-1.7590712512343101</v>
      </c>
      <c r="P456">
        <v>0</v>
      </c>
      <c r="Q456" s="9">
        <v>62.899997999999997</v>
      </c>
      <c r="R456" s="9">
        <v>0</v>
      </c>
      <c r="S456" s="9">
        <v>251546879.063685</v>
      </c>
      <c r="T456" s="9">
        <v>-4.1808254046968802E-3</v>
      </c>
      <c r="U456" s="9">
        <v>1.7590712512343101</v>
      </c>
      <c r="V456" s="9">
        <v>0</v>
      </c>
      <c r="W456" s="9">
        <v>1.7590712512343101</v>
      </c>
      <c r="X456" s="9"/>
      <c r="Y456" s="9"/>
      <c r="Z456" s="9"/>
      <c r="AA456" s="9"/>
      <c r="AB456" s="9"/>
      <c r="AQ456" s="9">
        <f>K456-'Processed Potentiostat'!$J$3</f>
        <v>58.649997999999997</v>
      </c>
    </row>
    <row r="457" spans="1:43" x14ac:dyDescent="0.3">
      <c r="A457">
        <v>2</v>
      </c>
      <c r="B457">
        <v>0</v>
      </c>
      <c r="C457">
        <v>0</v>
      </c>
      <c r="D457">
        <v>1</v>
      </c>
      <c r="E457" s="9">
        <v>392.06699009555399</v>
      </c>
      <c r="F457" s="9">
        <v>-1.8410283000000001</v>
      </c>
      <c r="G457" s="9">
        <v>-1.8413208999999999</v>
      </c>
      <c r="H457" s="9">
        <v>-6.5822430000000001</v>
      </c>
      <c r="I457" s="9">
        <v>-2.5803478000000002</v>
      </c>
      <c r="J457" s="9">
        <v>39</v>
      </c>
      <c r="K457" s="9">
        <v>58.649997999999997</v>
      </c>
      <c r="L457" s="9">
        <v>1.2120021999999999E-2</v>
      </c>
      <c r="M457" s="9">
        <v>279.74063000000001</v>
      </c>
      <c r="N457" s="9"/>
      <c r="O457" s="9">
        <v>-1.76319674455033</v>
      </c>
      <c r="P457">
        <v>0</v>
      </c>
      <c r="Q457" s="9">
        <v>62.899997999999997</v>
      </c>
      <c r="R457" s="9">
        <v>0</v>
      </c>
      <c r="S457" s="9">
        <v>250607182.81964099</v>
      </c>
      <c r="T457" s="9">
        <v>-4.1254933160146303E-3</v>
      </c>
      <c r="U457" s="9">
        <v>1.76319674455033</v>
      </c>
      <c r="V457" s="9">
        <v>0</v>
      </c>
      <c r="W457" s="9">
        <v>1.76319674455033</v>
      </c>
      <c r="X457" s="9"/>
      <c r="Y457" s="9"/>
      <c r="Z457" s="9"/>
      <c r="AA457" s="9"/>
      <c r="AB457" s="9"/>
      <c r="AQ457" s="9">
        <f>K457-'Processed Potentiostat'!$J$3</f>
        <v>58.649997999999997</v>
      </c>
    </row>
    <row r="458" spans="1:43" x14ac:dyDescent="0.3">
      <c r="A458">
        <v>2</v>
      </c>
      <c r="B458">
        <v>0</v>
      </c>
      <c r="C458">
        <v>0</v>
      </c>
      <c r="D458">
        <v>1</v>
      </c>
      <c r="E458" s="9">
        <v>393.06699007029198</v>
      </c>
      <c r="F458" s="9">
        <v>-1.8408709999999999</v>
      </c>
      <c r="G458" s="9">
        <v>-1.8406427999999999</v>
      </c>
      <c r="H458" s="9">
        <v>-6.4878191999999997</v>
      </c>
      <c r="I458" s="9">
        <v>-2.5868973999999998</v>
      </c>
      <c r="J458" s="9">
        <v>39</v>
      </c>
      <c r="K458" s="9">
        <v>58.649997999999997</v>
      </c>
      <c r="L458" s="9">
        <v>1.1941758E-2</v>
      </c>
      <c r="M458" s="9">
        <v>283.70749000000001</v>
      </c>
      <c r="N458" s="9"/>
      <c r="O458" s="9">
        <v>-1.76729913550816</v>
      </c>
      <c r="P458">
        <v>0</v>
      </c>
      <c r="Q458" s="9">
        <v>62.899997999999997</v>
      </c>
      <c r="R458" s="9">
        <v>0</v>
      </c>
      <c r="S458" s="9">
        <v>250074486.33655301</v>
      </c>
      <c r="T458" s="9">
        <v>-4.1023909578323803E-3</v>
      </c>
      <c r="U458" s="9">
        <v>1.76729913550816</v>
      </c>
      <c r="V458" s="9">
        <v>0</v>
      </c>
      <c r="W458" s="9">
        <v>1.76729913550816</v>
      </c>
      <c r="X458" s="9"/>
      <c r="Y458" s="9"/>
      <c r="Z458" s="9"/>
      <c r="AA458" s="9"/>
      <c r="AB458" s="9"/>
      <c r="AQ458" s="9">
        <f>K458-'Processed Potentiostat'!$J$3</f>
        <v>58.649997999999997</v>
      </c>
    </row>
    <row r="459" spans="1:43" x14ac:dyDescent="0.3">
      <c r="A459">
        <v>2</v>
      </c>
      <c r="B459">
        <v>0</v>
      </c>
      <c r="C459">
        <v>0</v>
      </c>
      <c r="D459">
        <v>1</v>
      </c>
      <c r="E459" s="9">
        <v>394.06699004503002</v>
      </c>
      <c r="F459" s="9">
        <v>-1.8411306999999999</v>
      </c>
      <c r="G459" s="9">
        <v>-1.8405982999999999</v>
      </c>
      <c r="H459" s="9">
        <v>-6.4500488999999996</v>
      </c>
      <c r="I459" s="9">
        <v>-2.5933695000000001</v>
      </c>
      <c r="J459" s="9">
        <v>39</v>
      </c>
      <c r="K459" s="9">
        <v>58.649997999999997</v>
      </c>
      <c r="L459" s="9">
        <v>1.1871949999999999E-2</v>
      </c>
      <c r="M459" s="9">
        <v>285.36191000000002</v>
      </c>
      <c r="N459" s="9"/>
      <c r="O459" s="9">
        <v>-1.77136591070323</v>
      </c>
      <c r="P459">
        <v>0</v>
      </c>
      <c r="Q459" s="9">
        <v>62.899997999999997</v>
      </c>
      <c r="R459" s="9">
        <v>0</v>
      </c>
      <c r="S459" s="9">
        <v>255723208.15559801</v>
      </c>
      <c r="T459" s="9">
        <v>-4.0667751950686998E-3</v>
      </c>
      <c r="U459" s="9">
        <v>1.77136591070323</v>
      </c>
      <c r="V459" s="9">
        <v>0</v>
      </c>
      <c r="W459" s="9">
        <v>1.77136591070323</v>
      </c>
      <c r="X459" s="9"/>
      <c r="Y459" s="9"/>
      <c r="Z459" s="9"/>
      <c r="AA459" s="9"/>
      <c r="AB459" s="9"/>
      <c r="AQ459" s="9">
        <f>K459-'Processed Potentiostat'!$J$3</f>
        <v>58.649997999999997</v>
      </c>
    </row>
    <row r="460" spans="1:43" x14ac:dyDescent="0.3">
      <c r="A460">
        <v>2</v>
      </c>
      <c r="B460">
        <v>0</v>
      </c>
      <c r="C460">
        <v>0</v>
      </c>
      <c r="D460">
        <v>1</v>
      </c>
      <c r="E460" s="9">
        <v>395.06699001976801</v>
      </c>
      <c r="F460" s="9">
        <v>-1.8411234999999999</v>
      </c>
      <c r="G460" s="9">
        <v>-1.8406187000000001</v>
      </c>
      <c r="H460" s="9">
        <v>-6.3965548999999999</v>
      </c>
      <c r="I460" s="9">
        <v>-2.5998038999999999</v>
      </c>
      <c r="J460" s="9">
        <v>39</v>
      </c>
      <c r="K460" s="9">
        <v>58.649997999999997</v>
      </c>
      <c r="L460" s="9">
        <v>1.1773619000000001E-2</v>
      </c>
      <c r="M460" s="9">
        <v>287.75155999999998</v>
      </c>
      <c r="N460" s="9"/>
      <c r="O460" s="9">
        <v>-1.7753974994541799</v>
      </c>
      <c r="P460">
        <v>0</v>
      </c>
      <c r="Q460" s="9">
        <v>62.899997999999997</v>
      </c>
      <c r="R460" s="9">
        <v>0</v>
      </c>
      <c r="S460" s="9">
        <v>250382749.04645601</v>
      </c>
      <c r="T460" s="9">
        <v>-4.0315887509452201E-3</v>
      </c>
      <c r="U460" s="9">
        <v>1.7753974994541799</v>
      </c>
      <c r="V460" s="9">
        <v>0</v>
      </c>
      <c r="W460" s="9">
        <v>1.7753974994541799</v>
      </c>
      <c r="X460" s="9"/>
      <c r="Y460" s="9"/>
      <c r="Z460" s="9"/>
      <c r="AA460" s="9"/>
      <c r="AB460" s="9"/>
      <c r="AQ460" s="9">
        <f>K460-'Processed Potentiostat'!$J$3</f>
        <v>58.649997999999997</v>
      </c>
    </row>
    <row r="461" spans="1:43" x14ac:dyDescent="0.3">
      <c r="A461">
        <v>2</v>
      </c>
      <c r="B461">
        <v>0</v>
      </c>
      <c r="C461">
        <v>0</v>
      </c>
      <c r="D461">
        <v>1</v>
      </c>
      <c r="E461" s="9">
        <v>396.066989994506</v>
      </c>
      <c r="F461" s="9">
        <v>-1.8409693</v>
      </c>
      <c r="G461" s="9">
        <v>-1.8405172999999999</v>
      </c>
      <c r="H461" s="9">
        <v>-6.3205961999999998</v>
      </c>
      <c r="I461" s="9">
        <v>-2.6062055000000002</v>
      </c>
      <c r="J461" s="9">
        <v>39</v>
      </c>
      <c r="K461" s="9">
        <v>58.649997999999997</v>
      </c>
      <c r="L461" s="9">
        <v>1.1633166E-2</v>
      </c>
      <c r="M461" s="9">
        <v>291.1936</v>
      </c>
      <c r="N461" s="9"/>
      <c r="O461" s="9">
        <v>-1.77936764594263</v>
      </c>
      <c r="P461">
        <v>0</v>
      </c>
      <c r="Q461" s="9">
        <v>62.899997999999997</v>
      </c>
      <c r="R461" s="9">
        <v>0</v>
      </c>
      <c r="S461" s="9">
        <v>251597106.46750501</v>
      </c>
      <c r="T461" s="9">
        <v>-3.9701464884547202E-3</v>
      </c>
      <c r="U461" s="9">
        <v>1.77936764594263</v>
      </c>
      <c r="V461" s="9">
        <v>0</v>
      </c>
      <c r="W461" s="9">
        <v>1.77936764594263</v>
      </c>
      <c r="X461" s="9"/>
      <c r="Y461" s="9"/>
      <c r="Z461" s="9"/>
      <c r="AA461" s="9"/>
      <c r="AB461" s="9"/>
      <c r="AQ461" s="9">
        <f>K461-'Processed Potentiostat'!$J$3</f>
        <v>58.649997999999997</v>
      </c>
    </row>
    <row r="462" spans="1:43" x14ac:dyDescent="0.3">
      <c r="A462">
        <v>2</v>
      </c>
      <c r="B462">
        <v>0</v>
      </c>
      <c r="C462">
        <v>0</v>
      </c>
      <c r="D462">
        <v>1</v>
      </c>
      <c r="E462" s="9">
        <v>397.06698996924302</v>
      </c>
      <c r="F462" s="9">
        <v>-1.8409351</v>
      </c>
      <c r="G462" s="9">
        <v>-1.8408293</v>
      </c>
      <c r="H462" s="9">
        <v>-6.3410044000000001</v>
      </c>
      <c r="I462" s="9">
        <v>-2.6125853000000001</v>
      </c>
      <c r="J462" s="9">
        <v>39</v>
      </c>
      <c r="K462" s="9">
        <v>58.649997999999997</v>
      </c>
      <c r="L462" s="9">
        <v>1.1672706E-2</v>
      </c>
      <c r="M462" s="9">
        <v>290.30563000000001</v>
      </c>
      <c r="N462" s="9"/>
      <c r="O462" s="9">
        <v>-1.7833014505503899</v>
      </c>
      <c r="P462">
        <v>0</v>
      </c>
      <c r="Q462" s="9">
        <v>62.899997999999997</v>
      </c>
      <c r="R462" s="9">
        <v>0</v>
      </c>
      <c r="S462" s="9">
        <v>245761213.75887099</v>
      </c>
      <c r="T462" s="9">
        <v>-3.9338046077621496E-3</v>
      </c>
      <c r="U462" s="9">
        <v>1.7833014505503899</v>
      </c>
      <c r="V462" s="9">
        <v>0</v>
      </c>
      <c r="W462" s="9">
        <v>1.7833014505503899</v>
      </c>
      <c r="X462" s="9"/>
      <c r="Y462" s="9"/>
      <c r="Z462" s="9"/>
      <c r="AA462" s="9"/>
      <c r="AB462" s="9"/>
      <c r="AQ462" s="9">
        <f>K462-'Processed Potentiostat'!$J$3</f>
        <v>58.649997999999997</v>
      </c>
    </row>
    <row r="463" spans="1:43" x14ac:dyDescent="0.3">
      <c r="A463">
        <v>2</v>
      </c>
      <c r="B463">
        <v>0</v>
      </c>
      <c r="C463">
        <v>0</v>
      </c>
      <c r="D463">
        <v>1</v>
      </c>
      <c r="E463" s="9">
        <v>398.06698994398101</v>
      </c>
      <c r="F463" s="9">
        <v>-1.8409797999999999</v>
      </c>
      <c r="G463" s="9">
        <v>-1.8411405000000001</v>
      </c>
      <c r="H463" s="9">
        <v>-6.3076515000000004</v>
      </c>
      <c r="I463" s="9">
        <v>-2.6189399</v>
      </c>
      <c r="J463" s="9">
        <v>39</v>
      </c>
      <c r="K463" s="9">
        <v>58.649997999999997</v>
      </c>
      <c r="L463" s="9">
        <v>1.1613273E-2</v>
      </c>
      <c r="M463" s="9">
        <v>291.89001000000002</v>
      </c>
      <c r="N463" s="9"/>
      <c r="O463" s="9">
        <v>-1.78717985748359</v>
      </c>
      <c r="P463">
        <v>0</v>
      </c>
      <c r="Q463" s="9">
        <v>62.899997999999997</v>
      </c>
      <c r="R463" s="9">
        <v>0</v>
      </c>
      <c r="S463" s="9">
        <v>250168140.66873699</v>
      </c>
      <c r="T463" s="9">
        <v>-3.8784069332016202E-3</v>
      </c>
      <c r="U463" s="9">
        <v>1.78717985748359</v>
      </c>
      <c r="V463" s="9">
        <v>0</v>
      </c>
      <c r="W463" s="9">
        <v>1.78717985748359</v>
      </c>
      <c r="X463" s="9"/>
      <c r="Y463" s="9"/>
      <c r="Z463" s="9"/>
      <c r="AA463" s="9"/>
      <c r="AB463" s="9"/>
      <c r="AQ463" s="9">
        <f>K463-'Processed Potentiostat'!$J$3</f>
        <v>58.649997999999997</v>
      </c>
    </row>
    <row r="464" spans="1:43" x14ac:dyDescent="0.3">
      <c r="A464">
        <v>2</v>
      </c>
      <c r="B464">
        <v>0</v>
      </c>
      <c r="C464">
        <v>0</v>
      </c>
      <c r="D464">
        <v>1</v>
      </c>
      <c r="E464" s="9">
        <v>399.066989918719</v>
      </c>
      <c r="F464" s="9">
        <v>-1.8409228</v>
      </c>
      <c r="G464" s="9">
        <v>-1.8406072</v>
      </c>
      <c r="H464" s="9">
        <v>-6.3252034000000004</v>
      </c>
      <c r="I464" s="9">
        <v>-2.6252718000000002</v>
      </c>
      <c r="J464" s="9">
        <v>39</v>
      </c>
      <c r="K464" s="9">
        <v>58.649997999999997</v>
      </c>
      <c r="L464" s="9">
        <v>1.1642214999999999E-2</v>
      </c>
      <c r="M464" s="9">
        <v>290.99572999999998</v>
      </c>
      <c r="N464" s="9"/>
      <c r="O464" s="9">
        <v>-1.7911081103036099</v>
      </c>
      <c r="P464">
        <v>0</v>
      </c>
      <c r="Q464" s="9">
        <v>62.899997999999997</v>
      </c>
      <c r="R464" s="9">
        <v>0</v>
      </c>
      <c r="S464" s="9">
        <v>259799103.55838099</v>
      </c>
      <c r="T464" s="9">
        <v>-3.9282528200150699E-3</v>
      </c>
      <c r="U464" s="9">
        <v>1.7911081103036099</v>
      </c>
      <c r="V464" s="9">
        <v>0</v>
      </c>
      <c r="W464" s="9">
        <v>1.7911081103036099</v>
      </c>
      <c r="X464" s="9"/>
      <c r="Y464" s="9"/>
      <c r="Z464" s="9"/>
      <c r="AA464" s="9"/>
      <c r="AB464" s="9"/>
      <c r="AQ464" s="9">
        <f>K464-'Processed Potentiostat'!$J$3</f>
        <v>58.649997999999997</v>
      </c>
    </row>
    <row r="465" spans="1:43" x14ac:dyDescent="0.3">
      <c r="A465">
        <v>2</v>
      </c>
      <c r="B465">
        <v>0</v>
      </c>
      <c r="C465">
        <v>0</v>
      </c>
      <c r="D465">
        <v>1</v>
      </c>
      <c r="E465" s="9">
        <v>400.06698989345699</v>
      </c>
      <c r="F465" s="9">
        <v>-1.8410230000000001</v>
      </c>
      <c r="G465" s="9">
        <v>-1.8412762</v>
      </c>
      <c r="H465" s="9">
        <v>-6.2757449000000003</v>
      </c>
      <c r="I465" s="9">
        <v>-2.6315699000000001</v>
      </c>
      <c r="J465" s="9">
        <v>39</v>
      </c>
      <c r="K465" s="9">
        <v>58.649997999999997</v>
      </c>
      <c r="L465" s="9">
        <v>1.1555378999999999E-2</v>
      </c>
      <c r="M465" s="9">
        <v>293.39562999999998</v>
      </c>
      <c r="N465" s="9"/>
      <c r="O465" s="9">
        <v>-1.79510600824017</v>
      </c>
      <c r="P465">
        <v>0</v>
      </c>
      <c r="Q465" s="9">
        <v>62.899997999999997</v>
      </c>
      <c r="R465" s="9">
        <v>0</v>
      </c>
      <c r="S465" s="9">
        <v>261798657.63420701</v>
      </c>
      <c r="T465" s="9">
        <v>-3.9978979365560196E-3</v>
      </c>
      <c r="U465" s="9">
        <v>1.79510600824017</v>
      </c>
      <c r="V465" s="9">
        <v>0</v>
      </c>
      <c r="W465" s="9">
        <v>1.79510600824017</v>
      </c>
      <c r="X465" s="9"/>
      <c r="Y465" s="9"/>
      <c r="Z465" s="9"/>
      <c r="AA465" s="9"/>
      <c r="AB465" s="9"/>
      <c r="AQ465" s="9">
        <f>K465-'Processed Potentiostat'!$J$3</f>
        <v>58.649997999999997</v>
      </c>
    </row>
    <row r="466" spans="1:43" x14ac:dyDescent="0.3">
      <c r="A466">
        <v>2</v>
      </c>
      <c r="B466">
        <v>0</v>
      </c>
      <c r="C466">
        <v>0</v>
      </c>
      <c r="D466">
        <v>1</v>
      </c>
      <c r="E466" s="9">
        <v>401.06698986819498</v>
      </c>
      <c r="F466" s="9">
        <v>-1.8409916</v>
      </c>
      <c r="G466" s="9">
        <v>-1.840387</v>
      </c>
      <c r="H466" s="9">
        <v>-6.3199867999999997</v>
      </c>
      <c r="I466" s="9">
        <v>-2.6378438000000002</v>
      </c>
      <c r="J466" s="9">
        <v>39</v>
      </c>
      <c r="K466" s="9">
        <v>58.649997999999997</v>
      </c>
      <c r="L466" s="9">
        <v>1.1631222E-2</v>
      </c>
      <c r="M466" s="9">
        <v>291.20107999999999</v>
      </c>
      <c r="N466" s="9"/>
      <c r="O466" s="9">
        <v>-1.7990554058222701</v>
      </c>
      <c r="P466">
        <v>0</v>
      </c>
      <c r="Q466" s="9">
        <v>62.899997999999997</v>
      </c>
      <c r="R466" s="9">
        <v>0</v>
      </c>
      <c r="S466" s="9">
        <v>248232498.65674099</v>
      </c>
      <c r="T466" s="9">
        <v>-3.9493975821069897E-3</v>
      </c>
      <c r="U466" s="9">
        <v>1.7990554058222701</v>
      </c>
      <c r="V466" s="9">
        <v>0</v>
      </c>
      <c r="W466" s="9">
        <v>1.7990554058222701</v>
      </c>
      <c r="X466" s="9"/>
      <c r="Y466" s="9"/>
      <c r="Z466" s="9"/>
      <c r="AA466" s="9"/>
      <c r="AB466" s="9"/>
      <c r="AQ466" s="9">
        <f>K466-'Processed Potentiostat'!$J$3</f>
        <v>58.649997999999997</v>
      </c>
    </row>
    <row r="467" spans="1:43" x14ac:dyDescent="0.3">
      <c r="A467">
        <v>2</v>
      </c>
      <c r="B467">
        <v>0</v>
      </c>
      <c r="C467">
        <v>0</v>
      </c>
      <c r="D467">
        <v>1</v>
      </c>
      <c r="E467" s="9">
        <v>402.06698984293303</v>
      </c>
      <c r="F467" s="9">
        <v>-1.84091</v>
      </c>
      <c r="G467" s="9">
        <v>-1.8408551</v>
      </c>
      <c r="H467" s="9">
        <v>-6.2963814999999999</v>
      </c>
      <c r="I467" s="9">
        <v>-2.6441159000000001</v>
      </c>
      <c r="J467" s="9">
        <v>39</v>
      </c>
      <c r="K467" s="9">
        <v>58.649997999999997</v>
      </c>
      <c r="L467" s="9">
        <v>1.1590726000000001E-2</v>
      </c>
      <c r="M467" s="9">
        <v>292.36716000000001</v>
      </c>
      <c r="N467" s="9"/>
      <c r="O467" s="9">
        <v>-1.8029465179215001</v>
      </c>
      <c r="P467">
        <v>0</v>
      </c>
      <c r="Q467" s="9">
        <v>62.899997999999997</v>
      </c>
      <c r="R467" s="9">
        <v>0</v>
      </c>
      <c r="S467" s="9">
        <v>255812637.200293</v>
      </c>
      <c r="T467" s="9">
        <v>-3.8911120992237702E-3</v>
      </c>
      <c r="U467" s="9">
        <v>1.8029465179215001</v>
      </c>
      <c r="V467" s="9">
        <v>0</v>
      </c>
      <c r="W467" s="9">
        <v>1.8029465179215001</v>
      </c>
      <c r="X467" s="9"/>
      <c r="Y467" s="9"/>
      <c r="Z467" s="9"/>
      <c r="AA467" s="9"/>
      <c r="AB467" s="9"/>
      <c r="AQ467" s="9">
        <f>K467-'Processed Potentiostat'!$J$3</f>
        <v>58.649997999999997</v>
      </c>
    </row>
    <row r="468" spans="1:43" x14ac:dyDescent="0.3">
      <c r="A468">
        <v>2</v>
      </c>
      <c r="B468">
        <v>0</v>
      </c>
      <c r="C468">
        <v>0</v>
      </c>
      <c r="D468">
        <v>1</v>
      </c>
      <c r="E468" s="9">
        <v>403.06698981767101</v>
      </c>
      <c r="F468" s="9">
        <v>-1.8409936</v>
      </c>
      <c r="G468" s="9">
        <v>-1.8409188000000001</v>
      </c>
      <c r="H468" s="9">
        <v>-6.2391933999999996</v>
      </c>
      <c r="I468" s="9">
        <v>-2.6503603</v>
      </c>
      <c r="J468" s="9">
        <v>39</v>
      </c>
      <c r="K468" s="9">
        <v>58.649997999999997</v>
      </c>
      <c r="L468" s="9">
        <v>1.1485848999999999E-2</v>
      </c>
      <c r="M468" s="9">
        <v>295.05716000000001</v>
      </c>
      <c r="N468" s="9"/>
      <c r="O468" s="9">
        <v>-1.80693930821583</v>
      </c>
      <c r="P468">
        <v>0</v>
      </c>
      <c r="Q468" s="9">
        <v>62.899997999999997</v>
      </c>
      <c r="R468" s="9">
        <v>0</v>
      </c>
      <c r="S468" s="9">
        <v>251107828.202779</v>
      </c>
      <c r="T468" s="9">
        <v>-3.9927902943293E-3</v>
      </c>
      <c r="U468" s="9">
        <v>1.80693930821583</v>
      </c>
      <c r="V468" s="9">
        <v>0</v>
      </c>
      <c r="W468" s="9">
        <v>1.80693930821583</v>
      </c>
      <c r="X468" s="9"/>
      <c r="Y468" s="9"/>
      <c r="Z468" s="9"/>
      <c r="AA468" s="9"/>
      <c r="AB468" s="9"/>
      <c r="AQ468" s="9">
        <f>K468-'Processed Potentiostat'!$J$3</f>
        <v>58.649997999999997</v>
      </c>
    </row>
    <row r="469" spans="1:43" x14ac:dyDescent="0.3">
      <c r="A469">
        <v>2</v>
      </c>
      <c r="B469">
        <v>0</v>
      </c>
      <c r="C469">
        <v>0</v>
      </c>
      <c r="D469">
        <v>1</v>
      </c>
      <c r="E469" s="9">
        <v>404.066989792409</v>
      </c>
      <c r="F469" s="9">
        <v>-1.841038</v>
      </c>
      <c r="G469" s="9">
        <v>-1.8411356999999999</v>
      </c>
      <c r="H469" s="9">
        <v>-6.2308935999999999</v>
      </c>
      <c r="I469" s="9">
        <v>-2.6565979</v>
      </c>
      <c r="J469" s="9">
        <v>39</v>
      </c>
      <c r="K469" s="9">
        <v>58.649997999999997</v>
      </c>
      <c r="L469" s="9">
        <v>1.1471921E-2</v>
      </c>
      <c r="M469" s="9">
        <v>295.48502000000002</v>
      </c>
      <c r="N469" s="9"/>
      <c r="O469" s="9">
        <v>-1.81091314555894</v>
      </c>
      <c r="P469">
        <v>0</v>
      </c>
      <c r="Q469" s="9">
        <v>62.899997999999997</v>
      </c>
      <c r="R469" s="9">
        <v>0</v>
      </c>
      <c r="S469" s="9">
        <v>261132843.74123001</v>
      </c>
      <c r="T469" s="9">
        <v>-3.9738373431099597E-3</v>
      </c>
      <c r="U469" s="9">
        <v>1.81091314555894</v>
      </c>
      <c r="V469" s="9">
        <v>0</v>
      </c>
      <c r="W469" s="9">
        <v>1.81091314555894</v>
      </c>
      <c r="X469" s="9"/>
      <c r="Y469" s="9"/>
      <c r="Z469" s="9"/>
      <c r="AA469" s="9"/>
      <c r="AB469" s="9"/>
      <c r="AQ469" s="9">
        <f>K469-'Processed Potentiostat'!$J$3</f>
        <v>58.649997999999997</v>
      </c>
    </row>
    <row r="470" spans="1:43" x14ac:dyDescent="0.3">
      <c r="A470">
        <v>2</v>
      </c>
      <c r="B470">
        <v>0</v>
      </c>
      <c r="C470">
        <v>0</v>
      </c>
      <c r="D470">
        <v>1</v>
      </c>
      <c r="E470" s="9">
        <v>405.06698976714603</v>
      </c>
      <c r="F470" s="9">
        <v>-1.8408576999999999</v>
      </c>
      <c r="G470" s="9">
        <v>-1.8410489999999999</v>
      </c>
      <c r="H470" s="9">
        <v>-6.2383175</v>
      </c>
      <c r="I470" s="9">
        <v>-2.6628237000000001</v>
      </c>
      <c r="J470" s="9">
        <v>39</v>
      </c>
      <c r="K470" s="9">
        <v>58.649997999999997</v>
      </c>
      <c r="L470" s="9">
        <v>1.1485047999999999E-2</v>
      </c>
      <c r="M470" s="9">
        <v>295.11948000000001</v>
      </c>
      <c r="N470" s="9"/>
      <c r="O470" s="9">
        <v>-1.81486819298595</v>
      </c>
      <c r="P470">
        <v>0</v>
      </c>
      <c r="Q470" s="9">
        <v>62.899997999999997</v>
      </c>
      <c r="R470" s="9">
        <v>0</v>
      </c>
      <c r="S470" s="9">
        <v>250767229.904461</v>
      </c>
      <c r="T470" s="9">
        <v>-3.9550474270184603E-3</v>
      </c>
      <c r="U470" s="9">
        <v>1.81486819298595</v>
      </c>
      <c r="V470" s="9">
        <v>0</v>
      </c>
      <c r="W470" s="9">
        <v>1.81486819298595</v>
      </c>
      <c r="X470" s="9"/>
      <c r="Y470" s="9"/>
      <c r="Z470" s="9"/>
      <c r="AA470" s="9"/>
      <c r="AB470" s="9"/>
      <c r="AQ470" s="9">
        <f>K470-'Processed Potentiostat'!$J$3</f>
        <v>58.649997999999997</v>
      </c>
    </row>
    <row r="471" spans="1:43" x14ac:dyDescent="0.3">
      <c r="A471">
        <v>2</v>
      </c>
      <c r="B471">
        <v>0</v>
      </c>
      <c r="C471">
        <v>0</v>
      </c>
      <c r="D471">
        <v>1</v>
      </c>
      <c r="E471" s="9">
        <v>406.06698974188402</v>
      </c>
      <c r="F471" s="9">
        <v>-1.8408344000000001</v>
      </c>
      <c r="G471" s="9">
        <v>-1.8405590000000001</v>
      </c>
      <c r="H471" s="9">
        <v>-6.1775899000000001</v>
      </c>
      <c r="I471" s="9">
        <v>-2.6690318999999998</v>
      </c>
      <c r="J471" s="9">
        <v>39</v>
      </c>
      <c r="K471" s="9">
        <v>58.649997999999997</v>
      </c>
      <c r="L471" s="9">
        <v>1.1370218E-2</v>
      </c>
      <c r="M471" s="9">
        <v>297.94128000000001</v>
      </c>
      <c r="N471" s="9"/>
      <c r="O471" s="9">
        <v>-1.8173981080324899</v>
      </c>
      <c r="P471">
        <v>0</v>
      </c>
      <c r="Q471" s="9">
        <v>62.899997999999997</v>
      </c>
      <c r="R471" s="9">
        <v>0</v>
      </c>
      <c r="S471" s="9">
        <v>259757227.621135</v>
      </c>
      <c r="T471" s="9">
        <v>-2.5299150465329899E-3</v>
      </c>
      <c r="U471" s="9">
        <v>1.8173981080324899</v>
      </c>
      <c r="V471" s="9">
        <v>0</v>
      </c>
      <c r="W471" s="9">
        <v>1.8173981080324899</v>
      </c>
      <c r="X471" s="9"/>
      <c r="Y471" s="9"/>
      <c r="Z471" s="9"/>
      <c r="AA471" s="9"/>
      <c r="AB471" s="9"/>
      <c r="AQ471" s="9">
        <f>K471-'Processed Potentiostat'!$J$3</f>
        <v>58.649997999999997</v>
      </c>
    </row>
    <row r="472" spans="1:43" x14ac:dyDescent="0.3">
      <c r="A472">
        <v>2</v>
      </c>
      <c r="B472">
        <v>0</v>
      </c>
      <c r="C472">
        <v>0</v>
      </c>
      <c r="D472">
        <v>1</v>
      </c>
      <c r="E472" s="9">
        <v>407.066989716622</v>
      </c>
      <c r="F472" s="9">
        <v>-1.8409256000000001</v>
      </c>
      <c r="G472" s="9">
        <v>-1.8401407000000001</v>
      </c>
      <c r="H472" s="9">
        <v>-6.2130751999999996</v>
      </c>
      <c r="I472" s="9">
        <v>-2.6752509999999998</v>
      </c>
      <c r="J472" s="9">
        <v>39</v>
      </c>
      <c r="K472" s="9">
        <v>58.649997999999997</v>
      </c>
      <c r="L472" s="9">
        <v>1.1432932999999999E-2</v>
      </c>
      <c r="M472" s="9">
        <v>296.17230000000001</v>
      </c>
      <c r="N472" s="9"/>
      <c r="O472" s="9">
        <v>-1.82319455984513</v>
      </c>
      <c r="P472">
        <v>0</v>
      </c>
      <c r="Q472" s="9">
        <v>62.899997999999997</v>
      </c>
      <c r="R472" s="9">
        <v>0</v>
      </c>
      <c r="S472" s="9">
        <v>259305669.417014</v>
      </c>
      <c r="T472" s="9">
        <v>-5.7964518126381002E-3</v>
      </c>
      <c r="U472" s="9">
        <v>1.82319455984513</v>
      </c>
      <c r="V472" s="9">
        <v>0</v>
      </c>
      <c r="W472" s="9">
        <v>1.82319455984513</v>
      </c>
      <c r="X472" s="9"/>
      <c r="Y472" s="9"/>
      <c r="Z472" s="9"/>
      <c r="AA472" s="9"/>
      <c r="AB472" s="9"/>
      <c r="AQ472" s="9">
        <f>K472-'Processed Potentiostat'!$J$3</f>
        <v>58.649997999999997</v>
      </c>
    </row>
    <row r="473" spans="1:43" x14ac:dyDescent="0.3">
      <c r="A473">
        <v>2</v>
      </c>
      <c r="B473">
        <v>0</v>
      </c>
      <c r="C473">
        <v>0</v>
      </c>
      <c r="D473">
        <v>1</v>
      </c>
      <c r="E473" s="9">
        <v>408.06698969135999</v>
      </c>
      <c r="F473" s="9">
        <v>-1.8409445</v>
      </c>
      <c r="G473" s="9">
        <v>-1.8403659000000001</v>
      </c>
      <c r="H473" s="9">
        <v>-6.2338633999999997</v>
      </c>
      <c r="I473" s="9">
        <v>-2.6814863999999998</v>
      </c>
      <c r="J473" s="9">
        <v>39</v>
      </c>
      <c r="K473" s="9">
        <v>58.649997999999997</v>
      </c>
      <c r="L473" s="9">
        <v>1.1472589E-2</v>
      </c>
      <c r="M473" s="9">
        <v>295.22075999999998</v>
      </c>
      <c r="N473" s="9"/>
      <c r="O473" s="9">
        <v>-1.8288082360965401</v>
      </c>
      <c r="P473">
        <v>0</v>
      </c>
      <c r="Q473" s="9">
        <v>62.899997999999997</v>
      </c>
      <c r="R473" s="9">
        <v>0</v>
      </c>
      <c r="S473" s="9">
        <v>253249568.68288901</v>
      </c>
      <c r="T473" s="9">
        <v>-5.6136762514116204E-3</v>
      </c>
      <c r="U473" s="9">
        <v>1.8288082360965401</v>
      </c>
      <c r="V473" s="9">
        <v>0</v>
      </c>
      <c r="W473" s="9">
        <v>1.8288082360965401</v>
      </c>
      <c r="X473" s="9"/>
      <c r="Y473" s="9"/>
      <c r="Z473" s="9"/>
      <c r="AA473" s="9"/>
      <c r="AB473" s="9"/>
      <c r="AQ473" s="9">
        <f>K473-'Processed Potentiostat'!$J$3</f>
        <v>58.649997999999997</v>
      </c>
    </row>
    <row r="474" spans="1:43" x14ac:dyDescent="0.3">
      <c r="A474">
        <v>2</v>
      </c>
      <c r="B474">
        <v>0</v>
      </c>
      <c r="C474">
        <v>0</v>
      </c>
      <c r="D474">
        <v>1</v>
      </c>
      <c r="E474" s="9">
        <v>409.06698966609798</v>
      </c>
      <c r="F474" s="9">
        <v>-1.8411294</v>
      </c>
      <c r="G474" s="9">
        <v>-1.8404122999999999</v>
      </c>
      <c r="H474" s="9">
        <v>-6.3027778000000003</v>
      </c>
      <c r="I474" s="9">
        <v>-2.6877558000000001</v>
      </c>
      <c r="J474" s="9">
        <v>39</v>
      </c>
      <c r="K474" s="9">
        <v>58.649997999999997</v>
      </c>
      <c r="L474" s="9">
        <v>1.1599709E-2</v>
      </c>
      <c r="M474" s="9">
        <v>292.00018</v>
      </c>
      <c r="N474" s="9"/>
      <c r="O474" s="9">
        <v>-1.8343623848778901</v>
      </c>
      <c r="P474">
        <v>0</v>
      </c>
      <c r="Q474" s="9">
        <v>62.899997999999997</v>
      </c>
      <c r="R474" s="9">
        <v>0</v>
      </c>
      <c r="S474" s="9">
        <v>266125516.39420599</v>
      </c>
      <c r="T474" s="9">
        <v>-5.5541487813524004E-3</v>
      </c>
      <c r="U474" s="9">
        <v>1.8343623848778901</v>
      </c>
      <c r="V474" s="9">
        <v>0</v>
      </c>
      <c r="W474" s="9">
        <v>1.8343623848778901</v>
      </c>
      <c r="X474" s="9"/>
      <c r="Y474" s="9"/>
      <c r="Z474" s="9"/>
      <c r="AA474" s="9"/>
      <c r="AB474" s="9"/>
      <c r="AQ474" s="9">
        <f>K474-'Processed Potentiostat'!$J$3</f>
        <v>58.649997999999997</v>
      </c>
    </row>
    <row r="475" spans="1:43" x14ac:dyDescent="0.3">
      <c r="A475">
        <v>2</v>
      </c>
      <c r="B475">
        <v>0</v>
      </c>
      <c r="C475">
        <v>0</v>
      </c>
      <c r="D475">
        <v>1</v>
      </c>
      <c r="E475" s="9">
        <v>410.06698964083603</v>
      </c>
      <c r="F475" s="9">
        <v>-1.8409214</v>
      </c>
      <c r="G475" s="9">
        <v>-1.8409426</v>
      </c>
      <c r="H475" s="9">
        <v>-6.3396338999999999</v>
      </c>
      <c r="I475" s="9">
        <v>-2.6940441000000002</v>
      </c>
      <c r="J475" s="9">
        <v>39</v>
      </c>
      <c r="K475" s="9">
        <v>58.649997999999997</v>
      </c>
      <c r="L475" s="9">
        <v>1.1670902E-2</v>
      </c>
      <c r="M475" s="9">
        <v>290.38625999999999</v>
      </c>
      <c r="N475" s="9"/>
      <c r="O475" s="9">
        <v>-1.8397814676815101</v>
      </c>
      <c r="P475">
        <v>0</v>
      </c>
      <c r="Q475" s="9">
        <v>62.899997999999997</v>
      </c>
      <c r="R475" s="9">
        <v>0</v>
      </c>
      <c r="S475" s="9">
        <v>269654144.52029502</v>
      </c>
      <c r="T475" s="9">
        <v>-5.4190828036202402E-3</v>
      </c>
      <c r="U475" s="9">
        <v>1.8397814676815101</v>
      </c>
      <c r="V475" s="9">
        <v>0</v>
      </c>
      <c r="W475" s="9">
        <v>1.8397814676815101</v>
      </c>
      <c r="X475" s="9"/>
      <c r="Y475" s="9"/>
      <c r="Z475" s="9"/>
      <c r="AA475" s="9"/>
      <c r="AB475" s="9"/>
      <c r="AQ475" s="9">
        <f>K475-'Processed Potentiostat'!$J$3</f>
        <v>58.649997999999997</v>
      </c>
    </row>
    <row r="476" spans="1:43" x14ac:dyDescent="0.3">
      <c r="A476">
        <v>2</v>
      </c>
      <c r="B476">
        <v>0</v>
      </c>
      <c r="C476">
        <v>0</v>
      </c>
      <c r="D476">
        <v>1</v>
      </c>
      <c r="E476" s="9">
        <v>411.06698961557402</v>
      </c>
      <c r="F476" s="9">
        <v>-1.8411114</v>
      </c>
      <c r="G476" s="9">
        <v>-1.8408462999999999</v>
      </c>
      <c r="H476" s="9">
        <v>-7.7058534999999999</v>
      </c>
      <c r="I476" s="9">
        <v>-2.7011685000000001</v>
      </c>
      <c r="J476" s="9">
        <v>39</v>
      </c>
      <c r="K476" s="9">
        <v>58.649997999999997</v>
      </c>
      <c r="L476" s="9">
        <v>1.4185292E-2</v>
      </c>
      <c r="M476" s="9">
        <v>238.88934</v>
      </c>
      <c r="N476" s="9"/>
      <c r="O476" s="9">
        <v>-1.84505706148799</v>
      </c>
      <c r="P476">
        <v>0</v>
      </c>
      <c r="Q476" s="9">
        <v>62.899997999999997</v>
      </c>
      <c r="R476" s="9">
        <v>0</v>
      </c>
      <c r="S476" s="9">
        <v>260252960.29910401</v>
      </c>
      <c r="T476" s="9">
        <v>-5.2755938064787903E-3</v>
      </c>
      <c r="U476" s="9">
        <v>1.84505706148799</v>
      </c>
      <c r="V476" s="9">
        <v>0</v>
      </c>
      <c r="W476" s="9">
        <v>1.84505706148799</v>
      </c>
      <c r="X476" s="9"/>
      <c r="Y476" s="9"/>
      <c r="Z476" s="9"/>
      <c r="AA476" s="9"/>
      <c r="AB476" s="9"/>
      <c r="AQ476" s="9">
        <f>K476-'Processed Potentiostat'!$J$3</f>
        <v>58.649997999999997</v>
      </c>
    </row>
    <row r="477" spans="1:43" x14ac:dyDescent="0.3">
      <c r="A477">
        <v>2</v>
      </c>
      <c r="B477">
        <v>0</v>
      </c>
      <c r="C477">
        <v>0</v>
      </c>
      <c r="D477">
        <v>1</v>
      </c>
      <c r="E477" s="9">
        <v>412.06698959031201</v>
      </c>
      <c r="F477" s="9">
        <v>-1.8409994000000001</v>
      </c>
      <c r="G477" s="9">
        <v>-1.8405364</v>
      </c>
      <c r="H477" s="9">
        <v>-7.4201059000000003</v>
      </c>
      <c r="I477" s="9">
        <v>-2.7087213999999999</v>
      </c>
      <c r="J477" s="9">
        <v>39</v>
      </c>
      <c r="K477" s="9">
        <v>58.649997999999997</v>
      </c>
      <c r="L477" s="9">
        <v>1.3656975E-2</v>
      </c>
      <c r="M477" s="9">
        <v>248.04718</v>
      </c>
      <c r="N477" s="9"/>
      <c r="O477" s="9">
        <v>-1.85026692288849</v>
      </c>
      <c r="P477">
        <v>0</v>
      </c>
      <c r="Q477" s="9">
        <v>62.899997999999997</v>
      </c>
      <c r="R477" s="9">
        <v>0</v>
      </c>
      <c r="S477" s="9">
        <v>256572902.26018101</v>
      </c>
      <c r="T477" s="9">
        <v>-5.20986140049828E-3</v>
      </c>
      <c r="U477" s="9">
        <v>1.85026692288849</v>
      </c>
      <c r="V477" s="9">
        <v>0</v>
      </c>
      <c r="W477" s="9">
        <v>1.85026692288849</v>
      </c>
      <c r="X477" s="9"/>
      <c r="Y477" s="9"/>
      <c r="Z477" s="9"/>
      <c r="AA477" s="9"/>
      <c r="AB477" s="9"/>
      <c r="AQ477" s="9">
        <f>K477-'Processed Potentiostat'!$J$3</f>
        <v>58.649997999999997</v>
      </c>
    </row>
    <row r="478" spans="1:43" x14ac:dyDescent="0.3">
      <c r="A478">
        <v>2</v>
      </c>
      <c r="B478">
        <v>0</v>
      </c>
      <c r="C478">
        <v>0</v>
      </c>
      <c r="D478">
        <v>1</v>
      </c>
      <c r="E478" s="9">
        <v>413.06698956504903</v>
      </c>
      <c r="F478" s="9">
        <v>-1.8410066</v>
      </c>
      <c r="G478" s="9">
        <v>-1.8403278999999999</v>
      </c>
      <c r="H478" s="9">
        <v>-7.4296240999999998</v>
      </c>
      <c r="I478" s="9">
        <v>-2.7161987000000001</v>
      </c>
      <c r="J478" s="9">
        <v>39</v>
      </c>
      <c r="K478" s="9">
        <v>58.649997999999997</v>
      </c>
      <c r="L478" s="9">
        <v>1.3672943999999999E-2</v>
      </c>
      <c r="M478" s="9">
        <v>247.70133999999999</v>
      </c>
      <c r="N478" s="9"/>
      <c r="O478" s="9">
        <v>-1.8554993416932899</v>
      </c>
      <c r="P478">
        <v>0</v>
      </c>
      <c r="Q478" s="9">
        <v>62.899997999999997</v>
      </c>
      <c r="R478" s="9">
        <v>0</v>
      </c>
      <c r="S478" s="9">
        <v>265353670.24455899</v>
      </c>
      <c r="T478" s="9">
        <v>-5.2324188048045103E-3</v>
      </c>
      <c r="U478" s="9">
        <v>1.8554993416932899</v>
      </c>
      <c r="V478" s="9">
        <v>0</v>
      </c>
      <c r="W478" s="9">
        <v>1.8554993416932899</v>
      </c>
      <c r="X478" s="9"/>
      <c r="Y478" s="9"/>
      <c r="Z478" s="9"/>
      <c r="AA478" s="9"/>
      <c r="AB478" s="9"/>
      <c r="AQ478" s="9">
        <f>K478-'Processed Potentiostat'!$J$3</f>
        <v>58.649997999999997</v>
      </c>
    </row>
    <row r="479" spans="1:43" x14ac:dyDescent="0.3">
      <c r="A479">
        <v>2</v>
      </c>
      <c r="B479">
        <v>0</v>
      </c>
      <c r="C479">
        <v>0</v>
      </c>
      <c r="D479">
        <v>1</v>
      </c>
      <c r="E479" s="9">
        <v>414.06698953978702</v>
      </c>
      <c r="F479" s="9">
        <v>-1.8409656999999999</v>
      </c>
      <c r="G479" s="9">
        <v>-1.8410295999999999</v>
      </c>
      <c r="H479" s="9">
        <v>-7.4094452999999998</v>
      </c>
      <c r="I479" s="9">
        <v>-2.7236341999999998</v>
      </c>
      <c r="J479" s="9">
        <v>39</v>
      </c>
      <c r="K479" s="9">
        <v>58.649997999999997</v>
      </c>
      <c r="L479" s="9">
        <v>1.3641008E-2</v>
      </c>
      <c r="M479" s="9">
        <v>248.47064</v>
      </c>
      <c r="N479" s="9"/>
      <c r="O479" s="9">
        <v>-1.8607501953355401</v>
      </c>
      <c r="P479">
        <v>0</v>
      </c>
      <c r="Q479" s="9">
        <v>62.899997999999997</v>
      </c>
      <c r="R479" s="9">
        <v>0</v>
      </c>
      <c r="S479" s="9">
        <v>267342758.021485</v>
      </c>
      <c r="T479" s="9">
        <v>-5.2508536422517498E-3</v>
      </c>
      <c r="U479" s="9">
        <v>1.8607501953355401</v>
      </c>
      <c r="V479" s="9">
        <v>0</v>
      </c>
      <c r="W479" s="9">
        <v>1.8607501953355401</v>
      </c>
      <c r="X479" s="9"/>
      <c r="Y479" s="9"/>
      <c r="Z479" s="9"/>
      <c r="AA479" s="9"/>
      <c r="AB479" s="9"/>
      <c r="AQ479" s="9">
        <f>K479-'Processed Potentiostat'!$J$3</f>
        <v>58.649997999999997</v>
      </c>
    </row>
    <row r="480" spans="1:43" x14ac:dyDescent="0.3">
      <c r="A480">
        <v>2</v>
      </c>
      <c r="B480">
        <v>0</v>
      </c>
      <c r="C480">
        <v>0</v>
      </c>
      <c r="D480">
        <v>1</v>
      </c>
      <c r="E480" s="9">
        <v>415.06698951452501</v>
      </c>
      <c r="F480" s="9">
        <v>-1.8409002999999999</v>
      </c>
      <c r="G480" s="9">
        <v>-1.8414843999999999</v>
      </c>
      <c r="H480" s="9">
        <v>-7.3138404000000001</v>
      </c>
      <c r="I480" s="9">
        <v>-2.7310213999999999</v>
      </c>
      <c r="J480" s="9">
        <v>39</v>
      </c>
      <c r="K480" s="9">
        <v>58.649997999999997</v>
      </c>
      <c r="L480" s="9">
        <v>1.3468323000000001E-2</v>
      </c>
      <c r="M480" s="9">
        <v>251.78077999999999</v>
      </c>
      <c r="N480" s="9"/>
      <c r="O480" s="9">
        <v>-1.8658851234488401</v>
      </c>
      <c r="P480">
        <v>0</v>
      </c>
      <c r="Q480" s="9">
        <v>62.899997999999997</v>
      </c>
      <c r="R480" s="9">
        <v>0</v>
      </c>
      <c r="S480" s="9">
        <v>265830588.17618799</v>
      </c>
      <c r="T480" s="9">
        <v>-5.1349281133015101E-3</v>
      </c>
      <c r="U480" s="9">
        <v>1.8658851234488401</v>
      </c>
      <c r="V480" s="9">
        <v>0</v>
      </c>
      <c r="W480" s="9">
        <v>1.8658851234488401</v>
      </c>
      <c r="X480" s="9"/>
      <c r="Y480" s="9"/>
      <c r="Z480" s="9"/>
      <c r="AA480" s="9"/>
      <c r="AB480" s="9"/>
      <c r="AQ480" s="9">
        <f>K480-'Processed Potentiostat'!$J$3</f>
        <v>58.649997999999997</v>
      </c>
    </row>
    <row r="481" spans="1:43" x14ac:dyDescent="0.3">
      <c r="A481">
        <v>2</v>
      </c>
      <c r="B481">
        <v>0</v>
      </c>
      <c r="C481">
        <v>0</v>
      </c>
      <c r="D481">
        <v>1</v>
      </c>
      <c r="E481" s="9">
        <v>416.06698948926299</v>
      </c>
      <c r="F481" s="9">
        <v>-1.8411616</v>
      </c>
      <c r="G481" s="9">
        <v>-1.8411968999999999</v>
      </c>
      <c r="H481" s="9">
        <v>-7.3435005999999996</v>
      </c>
      <c r="I481" s="9">
        <v>-2.7383544</v>
      </c>
      <c r="J481" s="9">
        <v>39</v>
      </c>
      <c r="K481" s="9">
        <v>58.649997999999997</v>
      </c>
      <c r="L481" s="9">
        <v>1.3520829999999999E-2</v>
      </c>
      <c r="M481" s="9">
        <v>250.72469000000001</v>
      </c>
      <c r="N481" s="9"/>
      <c r="O481" s="9">
        <v>-1.8709690443392299</v>
      </c>
      <c r="P481">
        <v>0</v>
      </c>
      <c r="Q481" s="9">
        <v>62.899997999999997</v>
      </c>
      <c r="R481" s="9">
        <v>0</v>
      </c>
      <c r="S481" s="9">
        <v>266933940.015246</v>
      </c>
      <c r="T481" s="9">
        <v>-5.0839208903843396E-3</v>
      </c>
      <c r="U481" s="9">
        <v>1.8709690443392299</v>
      </c>
      <c r="V481" s="9">
        <v>0</v>
      </c>
      <c r="W481" s="9">
        <v>1.8709690443392299</v>
      </c>
      <c r="X481" s="9"/>
      <c r="Y481" s="9"/>
      <c r="Z481" s="9"/>
      <c r="AA481" s="9"/>
      <c r="AB481" s="9"/>
      <c r="AQ481" s="9">
        <f>K481-'Processed Potentiostat'!$J$3</f>
        <v>58.649997999999997</v>
      </c>
    </row>
    <row r="482" spans="1:43" x14ac:dyDescent="0.3">
      <c r="A482">
        <v>2</v>
      </c>
      <c r="B482">
        <v>0</v>
      </c>
      <c r="C482">
        <v>0</v>
      </c>
      <c r="D482">
        <v>1</v>
      </c>
      <c r="E482" s="9">
        <v>417.06698946400098</v>
      </c>
      <c r="F482" s="9">
        <v>-1.8410546000000001</v>
      </c>
      <c r="G482" s="9">
        <v>-1.8403963000000001</v>
      </c>
      <c r="H482" s="9">
        <v>-7.2389869999999998</v>
      </c>
      <c r="I482" s="9">
        <v>-2.7456276000000002</v>
      </c>
      <c r="J482" s="9">
        <v>39</v>
      </c>
      <c r="K482" s="9">
        <v>58.649997999999997</v>
      </c>
      <c r="L482" s="9">
        <v>1.3322605E-2</v>
      </c>
      <c r="M482" s="9">
        <v>254.23394999999999</v>
      </c>
      <c r="N482" s="9"/>
      <c r="O482" s="9">
        <v>-1.87604390980821</v>
      </c>
      <c r="P482">
        <v>0</v>
      </c>
      <c r="Q482" s="9">
        <v>62.899997999999997</v>
      </c>
      <c r="R482" s="9">
        <v>0</v>
      </c>
      <c r="S482" s="9">
        <v>269801934.51280701</v>
      </c>
      <c r="T482" s="9">
        <v>-5.07486546897872E-3</v>
      </c>
      <c r="U482" s="9">
        <v>1.87604390980821</v>
      </c>
      <c r="V482" s="9">
        <v>0</v>
      </c>
      <c r="W482" s="9">
        <v>1.87604390980821</v>
      </c>
      <c r="X482" s="9"/>
      <c r="Y482" s="9"/>
      <c r="Z482" s="9"/>
      <c r="AA482" s="9"/>
      <c r="AB482" s="9"/>
      <c r="AQ482" s="9">
        <f>K482-'Processed Potentiostat'!$J$3</f>
        <v>58.649997999999997</v>
      </c>
    </row>
    <row r="483" spans="1:43" x14ac:dyDescent="0.3">
      <c r="A483">
        <v>2</v>
      </c>
      <c r="B483">
        <v>0</v>
      </c>
      <c r="C483">
        <v>0</v>
      </c>
      <c r="D483">
        <v>1</v>
      </c>
      <c r="E483" s="9">
        <v>418.06698943873897</v>
      </c>
      <c r="F483" s="9">
        <v>-1.8410903000000001</v>
      </c>
      <c r="G483" s="9">
        <v>-1.8403999</v>
      </c>
      <c r="H483" s="9">
        <v>-7.1048125999999998</v>
      </c>
      <c r="I483" s="9">
        <v>-2.7528331000000001</v>
      </c>
      <c r="J483" s="9">
        <v>39</v>
      </c>
      <c r="K483" s="9">
        <v>58.649997999999997</v>
      </c>
      <c r="L483" s="9">
        <v>1.3075695999999999E-2</v>
      </c>
      <c r="M483" s="9">
        <v>259.03568000000001</v>
      </c>
      <c r="N483" s="9"/>
      <c r="O483" s="9">
        <v>-1.88103561705499</v>
      </c>
      <c r="P483">
        <v>0</v>
      </c>
      <c r="Q483" s="9">
        <v>62.899997999999997</v>
      </c>
      <c r="R483" s="9">
        <v>0</v>
      </c>
      <c r="S483" s="9">
        <v>263299899.565433</v>
      </c>
      <c r="T483" s="9">
        <v>-4.9917072467804396E-3</v>
      </c>
      <c r="U483" s="9">
        <v>1.88103561705499</v>
      </c>
      <c r="V483" s="9">
        <v>0</v>
      </c>
      <c r="W483" s="9">
        <v>1.88103561705499</v>
      </c>
      <c r="X483" s="9"/>
      <c r="Y483" s="9"/>
      <c r="Z483" s="9"/>
      <c r="AA483" s="9"/>
      <c r="AB483" s="9"/>
      <c r="AQ483" s="9">
        <f>K483-'Processed Potentiostat'!$J$3</f>
        <v>58.649997999999997</v>
      </c>
    </row>
    <row r="484" spans="1:43" x14ac:dyDescent="0.3">
      <c r="A484">
        <v>2</v>
      </c>
      <c r="B484">
        <v>0</v>
      </c>
      <c r="C484">
        <v>0</v>
      </c>
      <c r="D484">
        <v>1</v>
      </c>
      <c r="E484" s="9">
        <v>419.06698941347702</v>
      </c>
      <c r="F484" s="9">
        <v>-1.8408422</v>
      </c>
      <c r="G484" s="9">
        <v>-1.8406482</v>
      </c>
      <c r="H484" s="9">
        <v>-7.0650630000000003</v>
      </c>
      <c r="I484" s="9">
        <v>-2.7599695</v>
      </c>
      <c r="J484" s="9">
        <v>39</v>
      </c>
      <c r="K484" s="9">
        <v>58.649997999999997</v>
      </c>
      <c r="L484" s="9">
        <v>1.3004296E-2</v>
      </c>
      <c r="M484" s="9">
        <v>260.52820000000003</v>
      </c>
      <c r="N484" s="9"/>
      <c r="O484" s="9">
        <v>-1.8859464952159899</v>
      </c>
      <c r="P484">
        <v>0</v>
      </c>
      <c r="Q484" s="9">
        <v>62.899997999999997</v>
      </c>
      <c r="R484" s="9">
        <v>0</v>
      </c>
      <c r="S484" s="9">
        <v>269086050.41400701</v>
      </c>
      <c r="T484" s="9">
        <v>-4.9108781610065402E-3</v>
      </c>
      <c r="U484" s="9">
        <v>1.8859464952159899</v>
      </c>
      <c r="V484" s="9">
        <v>0</v>
      </c>
      <c r="W484" s="9">
        <v>1.8859464952159899</v>
      </c>
      <c r="X484" s="9"/>
      <c r="Y484" s="9"/>
      <c r="Z484" s="9"/>
      <c r="AA484" s="9"/>
      <c r="AB484" s="9"/>
      <c r="AQ484" s="9">
        <f>K484-'Processed Potentiostat'!$J$3</f>
        <v>58.649997999999997</v>
      </c>
    </row>
    <row r="485" spans="1:43" x14ac:dyDescent="0.3">
      <c r="A485">
        <v>2</v>
      </c>
      <c r="B485">
        <v>0</v>
      </c>
      <c r="C485">
        <v>0</v>
      </c>
      <c r="D485">
        <v>1</v>
      </c>
      <c r="E485" s="9">
        <v>420.06698938821501</v>
      </c>
      <c r="F485" s="9">
        <v>-1.8408418</v>
      </c>
      <c r="G485" s="9">
        <v>-1.8410044000000001</v>
      </c>
      <c r="H485" s="9">
        <v>-7.0554680999999997</v>
      </c>
      <c r="I485" s="9">
        <v>-2.7670683999999999</v>
      </c>
      <c r="J485" s="9">
        <v>39</v>
      </c>
      <c r="K485" s="9">
        <v>58.649997999999997</v>
      </c>
      <c r="L485" s="9">
        <v>1.2989148000000001E-2</v>
      </c>
      <c r="M485" s="9">
        <v>260.93297999999999</v>
      </c>
      <c r="N485" s="9"/>
      <c r="O485" s="9">
        <v>-1.89067262798961</v>
      </c>
      <c r="P485">
        <v>0</v>
      </c>
      <c r="Q485" s="9">
        <v>62.899997999999997</v>
      </c>
      <c r="R485" s="9">
        <v>0</v>
      </c>
      <c r="S485" s="9">
        <v>263967348.82004601</v>
      </c>
      <c r="T485" s="9">
        <v>-4.7261327736112203E-3</v>
      </c>
      <c r="U485" s="9">
        <v>1.89067262798961</v>
      </c>
      <c r="V485" s="9">
        <v>0</v>
      </c>
      <c r="W485" s="9">
        <v>1.89067262798961</v>
      </c>
      <c r="X485" s="9"/>
      <c r="Y485" s="9"/>
      <c r="Z485" s="9"/>
      <c r="AA485" s="9"/>
      <c r="AB485" s="9"/>
      <c r="AQ485" s="9">
        <f>K485-'Processed Potentiostat'!$J$3</f>
        <v>58.649997999999997</v>
      </c>
    </row>
    <row r="486" spans="1:43" x14ac:dyDescent="0.3">
      <c r="A486">
        <v>2</v>
      </c>
      <c r="B486">
        <v>0</v>
      </c>
      <c r="C486">
        <v>0</v>
      </c>
      <c r="D486">
        <v>1</v>
      </c>
      <c r="E486" s="9">
        <v>421.06698936295197</v>
      </c>
      <c r="F486" s="9">
        <v>-1.8410185999999999</v>
      </c>
      <c r="G486" s="9">
        <v>-1.8410793999999999</v>
      </c>
      <c r="H486" s="9">
        <v>-6.9867825999999997</v>
      </c>
      <c r="I486" s="9">
        <v>-2.7741156</v>
      </c>
      <c r="J486" s="9">
        <v>39</v>
      </c>
      <c r="K486" s="9">
        <v>58.649997999999997</v>
      </c>
      <c r="L486" s="9">
        <v>1.2863220999999999E-2</v>
      </c>
      <c r="M486" s="9">
        <v>263.50887999999998</v>
      </c>
      <c r="N486" s="9"/>
      <c r="O486" s="9">
        <v>-1.89538902362691</v>
      </c>
      <c r="P486">
        <v>0</v>
      </c>
      <c r="Q486" s="9">
        <v>62.899997999999997</v>
      </c>
      <c r="R486" s="9">
        <v>0</v>
      </c>
      <c r="S486" s="9">
        <v>264590356.84441301</v>
      </c>
      <c r="T486" s="9">
        <v>-4.7163956373004103E-3</v>
      </c>
      <c r="U486" s="9">
        <v>1.89538902362691</v>
      </c>
      <c r="V486" s="9">
        <v>0</v>
      </c>
      <c r="W486" s="9">
        <v>1.89538902362691</v>
      </c>
      <c r="X486" s="9"/>
      <c r="Y486" s="9"/>
      <c r="Z486" s="9"/>
      <c r="AA486" s="9"/>
      <c r="AB486" s="9"/>
      <c r="AQ486" s="9">
        <f>K486-'Processed Potentiostat'!$J$3</f>
        <v>58.649997999999997</v>
      </c>
    </row>
    <row r="487" spans="1:43" x14ac:dyDescent="0.3">
      <c r="A487">
        <v>2</v>
      </c>
      <c r="B487">
        <v>0</v>
      </c>
      <c r="C487">
        <v>0</v>
      </c>
      <c r="D487">
        <v>1</v>
      </c>
      <c r="E487" s="9">
        <v>422.06698933769002</v>
      </c>
      <c r="F487" s="9">
        <v>-1.8408679999999999</v>
      </c>
      <c r="G487" s="9">
        <v>-1.8412592000000001</v>
      </c>
      <c r="H487" s="9">
        <v>-6.9284905999999999</v>
      </c>
      <c r="I487" s="9">
        <v>-2.7810891</v>
      </c>
      <c r="J487" s="9">
        <v>39</v>
      </c>
      <c r="K487" s="9">
        <v>58.649997999999997</v>
      </c>
      <c r="L487" s="9">
        <v>1.2757147999999999E-2</v>
      </c>
      <c r="M487" s="9">
        <v>265.75186000000002</v>
      </c>
      <c r="N487" s="9"/>
      <c r="O487" s="9">
        <v>-1.90007039858696</v>
      </c>
      <c r="P487">
        <v>0</v>
      </c>
      <c r="Q487" s="9">
        <v>62.899997999999997</v>
      </c>
      <c r="R487" s="9">
        <v>0</v>
      </c>
      <c r="S487" s="9">
        <v>263684887.50988701</v>
      </c>
      <c r="T487" s="9">
        <v>-4.6813749600516097E-3</v>
      </c>
      <c r="U487" s="9">
        <v>1.90007039858696</v>
      </c>
      <c r="V487" s="9">
        <v>0</v>
      </c>
      <c r="W487" s="9">
        <v>1.90007039858696</v>
      </c>
      <c r="X487" s="9"/>
      <c r="Y487" s="9"/>
      <c r="Z487" s="9"/>
      <c r="AA487" s="9"/>
      <c r="AB487" s="9"/>
      <c r="AQ487" s="9">
        <f>K487-'Processed Potentiostat'!$J$3</f>
        <v>58.649997999999997</v>
      </c>
    </row>
    <row r="488" spans="1:43" x14ac:dyDescent="0.3">
      <c r="A488">
        <v>2</v>
      </c>
      <c r="B488">
        <v>0</v>
      </c>
      <c r="C488">
        <v>0</v>
      </c>
      <c r="D488">
        <v>1</v>
      </c>
      <c r="E488" s="9">
        <v>423.06698931242801</v>
      </c>
      <c r="F488" s="9">
        <v>-1.8410105000000001</v>
      </c>
      <c r="G488" s="9">
        <v>-1.8408500000000001</v>
      </c>
      <c r="H488" s="9">
        <v>-6.9610820000000002</v>
      </c>
      <c r="I488" s="9">
        <v>-2.7880422999999999</v>
      </c>
      <c r="J488" s="9">
        <v>39</v>
      </c>
      <c r="K488" s="9">
        <v>58.649997999999997</v>
      </c>
      <c r="L488" s="9">
        <v>1.2814308E-2</v>
      </c>
      <c r="M488" s="9">
        <v>264.44882000000001</v>
      </c>
      <c r="N488" s="9"/>
      <c r="O488" s="9">
        <v>-1.90469469569741</v>
      </c>
      <c r="P488">
        <v>0</v>
      </c>
      <c r="Q488" s="9">
        <v>62.899997999999997</v>
      </c>
      <c r="R488" s="9">
        <v>0</v>
      </c>
      <c r="S488" s="9">
        <v>268569758.66380399</v>
      </c>
      <c r="T488" s="9">
        <v>-4.6242971104515302E-3</v>
      </c>
      <c r="U488" s="9">
        <v>1.90469469569741</v>
      </c>
      <c r="V488" s="9">
        <v>0</v>
      </c>
      <c r="W488" s="9">
        <v>1.90469469569741</v>
      </c>
      <c r="X488" s="9"/>
      <c r="Y488" s="9"/>
      <c r="Z488" s="9"/>
      <c r="AA488" s="9"/>
      <c r="AB488" s="9"/>
      <c r="AQ488" s="9">
        <f>K488-'Processed Potentiostat'!$J$3</f>
        <v>58.649997999999997</v>
      </c>
    </row>
    <row r="489" spans="1:43" x14ac:dyDescent="0.3">
      <c r="A489">
        <v>2</v>
      </c>
      <c r="B489">
        <v>0</v>
      </c>
      <c r="C489">
        <v>0</v>
      </c>
      <c r="D489">
        <v>1</v>
      </c>
      <c r="E489" s="9">
        <v>424.066989287166</v>
      </c>
      <c r="F489" s="9">
        <v>-1.8410124000000001</v>
      </c>
      <c r="G489" s="9">
        <v>-1.8403138000000001</v>
      </c>
      <c r="H489" s="9">
        <v>-6.8697419000000002</v>
      </c>
      <c r="I489" s="9">
        <v>-2.7949747999999999</v>
      </c>
      <c r="J489" s="9">
        <v>39</v>
      </c>
      <c r="K489" s="9">
        <v>58.649997999999997</v>
      </c>
      <c r="L489" s="9">
        <v>1.2642479999999999E-2</v>
      </c>
      <c r="M489" s="9">
        <v>267.88690000000003</v>
      </c>
      <c r="N489" s="9"/>
      <c r="O489" s="9">
        <v>-1.9092834227990001</v>
      </c>
      <c r="P489">
        <v>0</v>
      </c>
      <c r="Q489" s="9">
        <v>62.899997999999997</v>
      </c>
      <c r="R489" s="9">
        <v>0</v>
      </c>
      <c r="S489" s="9">
        <v>265705820.25489599</v>
      </c>
      <c r="T489" s="9">
        <v>-4.5887271015909699E-3</v>
      </c>
      <c r="U489" s="9">
        <v>1.9092834227990001</v>
      </c>
      <c r="V489" s="9">
        <v>0</v>
      </c>
      <c r="W489" s="9">
        <v>1.9092834227990001</v>
      </c>
      <c r="X489" s="9"/>
      <c r="Y489" s="9"/>
      <c r="Z489" s="9"/>
      <c r="AA489" s="9"/>
      <c r="AB489" s="9"/>
      <c r="AQ489" s="9">
        <f>K489-'Processed Potentiostat'!$J$3</f>
        <v>58.649997999999997</v>
      </c>
    </row>
    <row r="490" spans="1:43" x14ac:dyDescent="0.3">
      <c r="A490">
        <v>2</v>
      </c>
      <c r="B490">
        <v>0</v>
      </c>
      <c r="C490">
        <v>0</v>
      </c>
      <c r="D490">
        <v>1</v>
      </c>
      <c r="E490" s="9">
        <v>425.06698926190398</v>
      </c>
      <c r="F490" s="9">
        <v>-1.8408464</v>
      </c>
      <c r="G490" s="9">
        <v>-1.8409245999999999</v>
      </c>
      <c r="H490" s="9">
        <v>-6.8631558000000004</v>
      </c>
      <c r="I490" s="9">
        <v>-2.8018717999999998</v>
      </c>
      <c r="J490" s="9">
        <v>39</v>
      </c>
      <c r="K490" s="9">
        <v>58.649997999999997</v>
      </c>
      <c r="L490" s="9">
        <v>1.2634553E-2</v>
      </c>
      <c r="M490" s="9">
        <v>268.23297000000002</v>
      </c>
      <c r="N490" s="9"/>
      <c r="O490" s="9">
        <v>-1.91384902917538</v>
      </c>
      <c r="P490">
        <v>0</v>
      </c>
      <c r="Q490" s="9">
        <v>62.899997999999997</v>
      </c>
      <c r="R490" s="9">
        <v>0</v>
      </c>
      <c r="S490" s="9">
        <v>269641491.03995103</v>
      </c>
      <c r="T490" s="9">
        <v>-4.5656063763830296E-3</v>
      </c>
      <c r="U490" s="9">
        <v>1.91384902917538</v>
      </c>
      <c r="V490" s="9">
        <v>0</v>
      </c>
      <c r="W490" s="9">
        <v>1.91384902917538</v>
      </c>
      <c r="X490" s="9"/>
      <c r="Y490" s="9"/>
      <c r="Z490" s="9"/>
      <c r="AA490" s="9"/>
      <c r="AB490" s="9"/>
      <c r="AQ490" s="9">
        <f>K490-'Processed Potentiostat'!$J$3</f>
        <v>58.649997999999997</v>
      </c>
    </row>
    <row r="491" spans="1:43" x14ac:dyDescent="0.3">
      <c r="A491">
        <v>2</v>
      </c>
      <c r="B491">
        <v>0</v>
      </c>
      <c r="C491">
        <v>0</v>
      </c>
      <c r="D491">
        <v>1</v>
      </c>
      <c r="E491" s="9">
        <v>426.06698923664197</v>
      </c>
      <c r="F491" s="9">
        <v>-1.8409939</v>
      </c>
      <c r="G491" s="9">
        <v>-1.8409081</v>
      </c>
      <c r="H491" s="9">
        <v>-6.8593859999999998</v>
      </c>
      <c r="I491" s="9">
        <v>-2.8087428000000001</v>
      </c>
      <c r="J491" s="9">
        <v>39</v>
      </c>
      <c r="K491" s="9">
        <v>58.649997999999997</v>
      </c>
      <c r="L491" s="9">
        <v>1.2627499E-2</v>
      </c>
      <c r="M491" s="9">
        <v>268.37795999999997</v>
      </c>
      <c r="N491" s="9"/>
      <c r="O491" s="9">
        <v>-1.91831437869183</v>
      </c>
      <c r="P491">
        <v>0</v>
      </c>
      <c r="Q491" s="9">
        <v>62.899997999999997</v>
      </c>
      <c r="R491" s="9">
        <v>0</v>
      </c>
      <c r="S491" s="9">
        <v>273739206.04923499</v>
      </c>
      <c r="T491" s="9">
        <v>-4.4653495164446097E-3</v>
      </c>
      <c r="U491" s="9">
        <v>1.91831437869183</v>
      </c>
      <c r="V491" s="9">
        <v>0</v>
      </c>
      <c r="W491" s="9">
        <v>1.91831437869183</v>
      </c>
      <c r="X491" s="9"/>
      <c r="Y491" s="9"/>
      <c r="Z491" s="9"/>
      <c r="AA491" s="9"/>
      <c r="AB491" s="9"/>
      <c r="AQ491" s="9">
        <f>K491-'Processed Potentiostat'!$J$3</f>
        <v>58.649997999999997</v>
      </c>
    </row>
    <row r="492" spans="1:43" x14ac:dyDescent="0.3">
      <c r="A492">
        <v>2</v>
      </c>
      <c r="B492">
        <v>0</v>
      </c>
      <c r="C492">
        <v>0</v>
      </c>
      <c r="D492">
        <v>1</v>
      </c>
      <c r="E492" s="9">
        <v>427.06698921138002</v>
      </c>
      <c r="F492" s="9">
        <v>-1.8410876</v>
      </c>
      <c r="G492" s="9">
        <v>-1.8411268999999999</v>
      </c>
      <c r="H492" s="9">
        <v>-6.7715101000000004</v>
      </c>
      <c r="I492" s="9">
        <v>-2.8155777</v>
      </c>
      <c r="J492" s="9">
        <v>39</v>
      </c>
      <c r="K492" s="9">
        <v>58.649997999999997</v>
      </c>
      <c r="L492" s="9">
        <v>1.2467209E-2</v>
      </c>
      <c r="M492" s="9">
        <v>271.8931</v>
      </c>
      <c r="N492" s="9"/>
      <c r="O492" s="9">
        <v>-1.9227982452369199</v>
      </c>
      <c r="P492">
        <v>0</v>
      </c>
      <c r="Q492" s="9">
        <v>62.899997999999997</v>
      </c>
      <c r="R492" s="9">
        <v>0</v>
      </c>
      <c r="S492" s="9">
        <v>268125332.68334901</v>
      </c>
      <c r="T492" s="9">
        <v>-4.4838665450943598E-3</v>
      </c>
      <c r="U492" s="9">
        <v>1.9227982452369199</v>
      </c>
      <c r="V492" s="9">
        <v>0</v>
      </c>
      <c r="W492" s="9">
        <v>1.9227982452369199</v>
      </c>
      <c r="X492" s="9"/>
      <c r="Y492" s="9"/>
      <c r="Z492" s="9"/>
      <c r="AA492" s="9"/>
      <c r="AB492" s="9"/>
      <c r="AQ492" s="9">
        <f>K492-'Processed Potentiostat'!$J$3</f>
        <v>58.649997999999997</v>
      </c>
    </row>
    <row r="493" spans="1:43" x14ac:dyDescent="0.3">
      <c r="A493">
        <v>2</v>
      </c>
      <c r="B493">
        <v>0</v>
      </c>
      <c r="C493">
        <v>0</v>
      </c>
      <c r="D493">
        <v>1</v>
      </c>
      <c r="E493" s="9">
        <v>428.06698918611801</v>
      </c>
      <c r="F493" s="9">
        <v>-1.841027</v>
      </c>
      <c r="G493" s="9">
        <v>-1.8412316</v>
      </c>
      <c r="H493" s="9">
        <v>-6.7594032000000004</v>
      </c>
      <c r="I493" s="9">
        <v>-2.8223443000000001</v>
      </c>
      <c r="J493" s="9">
        <v>39</v>
      </c>
      <c r="K493" s="9">
        <v>58.649997999999997</v>
      </c>
      <c r="L493" s="9">
        <v>1.2445627000000001E-2</v>
      </c>
      <c r="M493" s="9">
        <v>272.39557000000002</v>
      </c>
      <c r="N493" s="9"/>
      <c r="O493" s="9">
        <v>-1.9272442354386099</v>
      </c>
      <c r="P493">
        <v>0</v>
      </c>
      <c r="Q493" s="9">
        <v>62.899997999999997</v>
      </c>
      <c r="R493" s="9">
        <v>0</v>
      </c>
      <c r="S493" s="9">
        <v>266340962.29578599</v>
      </c>
      <c r="T493" s="9">
        <v>-4.4459902016851204E-3</v>
      </c>
      <c r="U493" s="9">
        <v>1.9272442354386099</v>
      </c>
      <c r="V493" s="9">
        <v>0</v>
      </c>
      <c r="W493" s="9">
        <v>1.9272442354386099</v>
      </c>
      <c r="X493" s="9"/>
      <c r="Y493" s="9"/>
      <c r="Z493" s="9"/>
      <c r="AA493" s="9"/>
      <c r="AB493" s="9"/>
      <c r="AQ493" s="9">
        <f>K493-'Processed Potentiostat'!$J$3</f>
        <v>58.649997999999997</v>
      </c>
    </row>
    <row r="494" spans="1:43" x14ac:dyDescent="0.3">
      <c r="A494">
        <v>2</v>
      </c>
      <c r="B494">
        <v>0</v>
      </c>
      <c r="C494">
        <v>0</v>
      </c>
      <c r="D494">
        <v>1</v>
      </c>
      <c r="E494" s="9">
        <v>429.06698916085497</v>
      </c>
      <c r="F494" s="9">
        <v>-1.8409051000000001</v>
      </c>
      <c r="G494" s="9">
        <v>-1.8404495000000001</v>
      </c>
      <c r="H494" s="9">
        <v>-6.7019482000000004</v>
      </c>
      <c r="I494" s="9">
        <v>-2.8290761</v>
      </c>
      <c r="J494" s="9">
        <v>39</v>
      </c>
      <c r="K494" s="9">
        <v>58.649997999999997</v>
      </c>
      <c r="L494" s="9">
        <v>1.2334596999999999E-2</v>
      </c>
      <c r="M494" s="9">
        <v>274.61410999999998</v>
      </c>
      <c r="N494" s="9"/>
      <c r="O494" s="9">
        <v>-1.9316538681575901</v>
      </c>
      <c r="P494">
        <v>0</v>
      </c>
      <c r="Q494" s="9">
        <v>62.899997999999997</v>
      </c>
      <c r="R494" s="9">
        <v>0</v>
      </c>
      <c r="S494" s="9">
        <v>269057066.49616897</v>
      </c>
      <c r="T494" s="9">
        <v>-4.4096327189870801E-3</v>
      </c>
      <c r="U494" s="9">
        <v>1.9316538681575901</v>
      </c>
      <c r="V494" s="9">
        <v>0</v>
      </c>
      <c r="W494" s="9">
        <v>1.9316538681575901</v>
      </c>
      <c r="X494" s="9"/>
      <c r="Y494" s="9"/>
      <c r="Z494" s="9"/>
      <c r="AA494" s="9"/>
      <c r="AB494" s="9"/>
      <c r="AQ494" s="9">
        <f>K494-'Processed Potentiostat'!$J$3</f>
        <v>58.649997999999997</v>
      </c>
    </row>
    <row r="495" spans="1:43" x14ac:dyDescent="0.3">
      <c r="A495">
        <v>2</v>
      </c>
      <c r="B495">
        <v>0</v>
      </c>
      <c r="C495">
        <v>0</v>
      </c>
      <c r="D495">
        <v>1</v>
      </c>
      <c r="E495" s="9">
        <v>430.06698913559302</v>
      </c>
      <c r="F495" s="9">
        <v>-1.8409115</v>
      </c>
      <c r="G495" s="9">
        <v>-1.8411573000000001</v>
      </c>
      <c r="H495" s="9">
        <v>-6.6126636999999997</v>
      </c>
      <c r="I495" s="9">
        <v>-2.8357445999999999</v>
      </c>
      <c r="J495" s="9">
        <v>39</v>
      </c>
      <c r="K495" s="9">
        <v>58.649997999999997</v>
      </c>
      <c r="L495" s="9">
        <v>1.2174954999999999E-2</v>
      </c>
      <c r="M495" s="9">
        <v>278.42899</v>
      </c>
      <c r="N495" s="9"/>
      <c r="O495" s="9">
        <v>-1.93599638049448</v>
      </c>
      <c r="P495">
        <v>0</v>
      </c>
      <c r="Q495" s="9">
        <v>62.899997999999997</v>
      </c>
      <c r="R495" s="9">
        <v>0</v>
      </c>
      <c r="S495" s="9">
        <v>269938329.68457699</v>
      </c>
      <c r="T495" s="9">
        <v>-4.3425123368898699E-3</v>
      </c>
      <c r="U495" s="9">
        <v>1.93599638049448</v>
      </c>
      <c r="V495" s="9">
        <v>0</v>
      </c>
      <c r="W495" s="9">
        <v>1.93599638049448</v>
      </c>
      <c r="X495" s="9"/>
      <c r="Y495" s="9"/>
      <c r="Z495" s="9"/>
      <c r="AA495" s="9"/>
      <c r="AB495" s="9"/>
      <c r="AQ495" s="9">
        <f>K495-'Processed Potentiostat'!$J$3</f>
        <v>58.649997999999997</v>
      </c>
    </row>
    <row r="496" spans="1:43" x14ac:dyDescent="0.3">
      <c r="A496">
        <v>2</v>
      </c>
      <c r="B496">
        <v>0</v>
      </c>
      <c r="C496">
        <v>0</v>
      </c>
      <c r="D496">
        <v>1</v>
      </c>
      <c r="E496" s="9">
        <v>431.06698911033101</v>
      </c>
      <c r="F496" s="9">
        <v>-1.8409936</v>
      </c>
      <c r="G496" s="9">
        <v>-1.8411949000000001</v>
      </c>
      <c r="H496" s="9">
        <v>-6.6071057</v>
      </c>
      <c r="I496" s="9">
        <v>-2.8423676000000002</v>
      </c>
      <c r="J496" s="9">
        <v>39</v>
      </c>
      <c r="K496" s="9">
        <v>58.649997999999997</v>
      </c>
      <c r="L496" s="9">
        <v>1.2164968999999999E-2</v>
      </c>
      <c r="M496" s="9">
        <v>278.66888</v>
      </c>
      <c r="N496" s="9"/>
      <c r="O496" s="9">
        <v>-1.94032301057057</v>
      </c>
      <c r="P496">
        <v>0</v>
      </c>
      <c r="Q496" s="9">
        <v>62.899997999999997</v>
      </c>
      <c r="R496" s="9">
        <v>0</v>
      </c>
      <c r="S496" s="9">
        <v>275084704.30779397</v>
      </c>
      <c r="T496" s="9">
        <v>-4.32663007609046E-3</v>
      </c>
      <c r="U496" s="9">
        <v>1.94032301057057</v>
      </c>
      <c r="V496" s="9">
        <v>0</v>
      </c>
      <c r="W496" s="9">
        <v>1.94032301057057</v>
      </c>
      <c r="X496" s="9"/>
      <c r="Y496" s="9"/>
      <c r="Z496" s="9"/>
      <c r="AA496" s="9"/>
      <c r="AB496" s="9"/>
      <c r="AQ496" s="9">
        <f>K496-'Processed Potentiostat'!$J$3</f>
        <v>58.649997999999997</v>
      </c>
    </row>
    <row r="497" spans="1:43" x14ac:dyDescent="0.3">
      <c r="A497">
        <v>2</v>
      </c>
      <c r="B497">
        <v>0</v>
      </c>
      <c r="C497">
        <v>0</v>
      </c>
      <c r="D497">
        <v>1</v>
      </c>
      <c r="E497" s="9">
        <v>432.066989085069</v>
      </c>
      <c r="F497" s="9">
        <v>-1.8408556</v>
      </c>
      <c r="G497" s="9">
        <v>-1.8410413000000001</v>
      </c>
      <c r="H497" s="9">
        <v>-6.6606765000000001</v>
      </c>
      <c r="I497" s="9">
        <v>-2.8489654</v>
      </c>
      <c r="J497" s="9">
        <v>39</v>
      </c>
      <c r="K497" s="9">
        <v>58.649997999999997</v>
      </c>
      <c r="L497" s="9">
        <v>1.2262581E-2</v>
      </c>
      <c r="M497" s="9">
        <v>276.40454</v>
      </c>
      <c r="N497" s="9"/>
      <c r="O497" s="9">
        <v>-1.9446212587254299</v>
      </c>
      <c r="P497">
        <v>0</v>
      </c>
      <c r="Q497" s="9">
        <v>62.899997999999997</v>
      </c>
      <c r="R497" s="9">
        <v>0</v>
      </c>
      <c r="S497" s="9">
        <v>270364467.45987099</v>
      </c>
      <c r="T497" s="9">
        <v>-4.2982481548521304E-3</v>
      </c>
      <c r="U497" s="9">
        <v>1.9446212587254299</v>
      </c>
      <c r="V497" s="9">
        <v>0</v>
      </c>
      <c r="W497" s="9">
        <v>1.9446212587254299</v>
      </c>
      <c r="X497" s="9"/>
      <c r="Y497" s="9"/>
      <c r="Z497" s="9"/>
      <c r="AA497" s="9"/>
      <c r="AB497" s="9"/>
      <c r="AQ497" s="9">
        <f>K497-'Processed Potentiostat'!$J$3</f>
        <v>58.649997999999997</v>
      </c>
    </row>
    <row r="498" spans="1:43" x14ac:dyDescent="0.3">
      <c r="A498">
        <v>2</v>
      </c>
      <c r="B498">
        <v>0</v>
      </c>
      <c r="C498">
        <v>0</v>
      </c>
      <c r="D498">
        <v>1</v>
      </c>
      <c r="E498" s="9">
        <v>433.06698905980699</v>
      </c>
      <c r="F498" s="9">
        <v>-1.840856</v>
      </c>
      <c r="G498" s="9">
        <v>-1.8405416999999999</v>
      </c>
      <c r="H498" s="9">
        <v>-6.5001167999999998</v>
      </c>
      <c r="I498" s="9">
        <v>-2.8555299999999999</v>
      </c>
      <c r="J498" s="9">
        <v>39</v>
      </c>
      <c r="K498" s="9">
        <v>58.649997999999997</v>
      </c>
      <c r="L498" s="9">
        <v>1.1963736000000001E-2</v>
      </c>
      <c r="M498" s="9">
        <v>283.15517999999997</v>
      </c>
      <c r="N498" s="9"/>
      <c r="O498" s="9">
        <v>-1.9488571267831001</v>
      </c>
      <c r="P498">
        <v>0</v>
      </c>
      <c r="Q498" s="9">
        <v>62.899997999999997</v>
      </c>
      <c r="R498" s="9">
        <v>0</v>
      </c>
      <c r="S498" s="9">
        <v>276638767.27783501</v>
      </c>
      <c r="T498" s="9">
        <v>-4.23586805767484E-3</v>
      </c>
      <c r="U498" s="9">
        <v>1.9488571267831001</v>
      </c>
      <c r="V498" s="9">
        <v>0</v>
      </c>
      <c r="W498" s="9">
        <v>1.9488571267831001</v>
      </c>
      <c r="X498" s="9"/>
      <c r="Y498" s="9"/>
      <c r="Z498" s="9"/>
      <c r="AA498" s="9"/>
      <c r="AB498" s="9"/>
      <c r="AQ498" s="9">
        <f>K498-'Processed Potentiostat'!$J$3</f>
        <v>58.649997999999997</v>
      </c>
    </row>
    <row r="499" spans="1:43" x14ac:dyDescent="0.3">
      <c r="A499">
        <v>2</v>
      </c>
      <c r="B499">
        <v>0</v>
      </c>
      <c r="C499">
        <v>0</v>
      </c>
      <c r="D499">
        <v>1</v>
      </c>
      <c r="E499" s="9">
        <v>434.06698903454497</v>
      </c>
      <c r="F499" s="9">
        <v>-1.8408452</v>
      </c>
      <c r="G499" s="9">
        <v>-1.8403879000000001</v>
      </c>
      <c r="H499" s="9">
        <v>-6.4586157999999996</v>
      </c>
      <c r="I499" s="9">
        <v>-2.8620652999999998</v>
      </c>
      <c r="J499" s="9">
        <v>39</v>
      </c>
      <c r="K499" s="9">
        <v>58.649997999999997</v>
      </c>
      <c r="L499" s="9">
        <v>1.1886358E-2</v>
      </c>
      <c r="M499" s="9">
        <v>284.95084000000003</v>
      </c>
      <c r="N499" s="9"/>
      <c r="O499" s="9">
        <v>-1.9530054089745399</v>
      </c>
      <c r="P499">
        <v>0</v>
      </c>
      <c r="Q499" s="9">
        <v>62.899997999999997</v>
      </c>
      <c r="R499" s="9">
        <v>0</v>
      </c>
      <c r="S499" s="9">
        <v>274473140.69230002</v>
      </c>
      <c r="T499" s="9">
        <v>-4.1482821914355901E-3</v>
      </c>
      <c r="U499" s="9">
        <v>1.9530054089745399</v>
      </c>
      <c r="V499" s="9">
        <v>0</v>
      </c>
      <c r="W499" s="9">
        <v>1.9530054089745399</v>
      </c>
      <c r="X499" s="9"/>
      <c r="Y499" s="9"/>
      <c r="Z499" s="9"/>
      <c r="AA499" s="9"/>
      <c r="AB499" s="9"/>
      <c r="AQ499" s="9">
        <f>K499-'Processed Potentiostat'!$J$3</f>
        <v>58.649997999999997</v>
      </c>
    </row>
    <row r="500" spans="1:43" x14ac:dyDescent="0.3">
      <c r="A500">
        <v>2</v>
      </c>
      <c r="B500">
        <v>0</v>
      </c>
      <c r="C500">
        <v>0</v>
      </c>
      <c r="D500">
        <v>1</v>
      </c>
      <c r="E500" s="9">
        <v>435.06698900928302</v>
      </c>
      <c r="F500" s="9">
        <v>-1.8408507999999999</v>
      </c>
      <c r="G500" s="9">
        <v>-1.8410845</v>
      </c>
      <c r="H500" s="9">
        <v>-6.4846206000000004</v>
      </c>
      <c r="I500" s="9">
        <v>-2.8685738999999999</v>
      </c>
      <c r="J500" s="9">
        <v>39</v>
      </c>
      <c r="K500" s="9">
        <v>58.649997999999997</v>
      </c>
      <c r="L500" s="9">
        <v>1.1938733999999999E-2</v>
      </c>
      <c r="M500" s="9">
        <v>283.91552999999999</v>
      </c>
      <c r="N500" s="9"/>
      <c r="O500" s="9">
        <v>-1.95711060774193</v>
      </c>
      <c r="P500">
        <v>0</v>
      </c>
      <c r="Q500" s="9">
        <v>62.899997999999997</v>
      </c>
      <c r="R500" s="9">
        <v>0</v>
      </c>
      <c r="S500" s="9">
        <v>281491316.67750901</v>
      </c>
      <c r="T500" s="9">
        <v>-4.1051987673970097E-3</v>
      </c>
      <c r="U500" s="9">
        <v>1.95711060774193</v>
      </c>
      <c r="V500" s="9">
        <v>0</v>
      </c>
      <c r="W500" s="9">
        <v>1.95711060774193</v>
      </c>
      <c r="X500" s="9"/>
      <c r="Y500" s="9"/>
      <c r="Z500" s="9"/>
      <c r="AA500" s="9"/>
      <c r="AB500" s="9"/>
      <c r="AQ500" s="9">
        <f>K500-'Processed Potentiostat'!$J$3</f>
        <v>58.649997999999997</v>
      </c>
    </row>
    <row r="501" spans="1:43" x14ac:dyDescent="0.3">
      <c r="A501">
        <v>2</v>
      </c>
      <c r="B501">
        <v>0</v>
      </c>
      <c r="C501">
        <v>0</v>
      </c>
      <c r="D501">
        <v>1</v>
      </c>
      <c r="E501" s="9">
        <v>436.06698898402101</v>
      </c>
      <c r="F501" s="9">
        <v>-1.8409363999999999</v>
      </c>
      <c r="G501" s="9">
        <v>-1.8403856999999999</v>
      </c>
      <c r="H501" s="9">
        <v>-6.4992026999999997</v>
      </c>
      <c r="I501" s="9">
        <v>-2.8750572000000001</v>
      </c>
      <c r="J501" s="9">
        <v>39</v>
      </c>
      <c r="K501" s="9">
        <v>58.649997999999997</v>
      </c>
      <c r="L501" s="9">
        <v>1.1961039E-2</v>
      </c>
      <c r="M501" s="9">
        <v>283.17099000000002</v>
      </c>
      <c r="N501" s="9"/>
      <c r="O501" s="9">
        <v>-1.9611704185964201</v>
      </c>
      <c r="P501">
        <v>0</v>
      </c>
      <c r="Q501" s="9">
        <v>62.899997999999997</v>
      </c>
      <c r="R501" s="9">
        <v>0</v>
      </c>
      <c r="S501" s="9">
        <v>275782353.32559401</v>
      </c>
      <c r="T501" s="9">
        <v>-4.0598108544880303E-3</v>
      </c>
      <c r="U501" s="9">
        <v>1.9611704185964201</v>
      </c>
      <c r="V501" s="9">
        <v>0</v>
      </c>
      <c r="W501" s="9">
        <v>1.9611704185964201</v>
      </c>
      <c r="X501" s="9"/>
      <c r="Y501" s="9"/>
      <c r="Z501" s="9"/>
      <c r="AA501" s="9"/>
      <c r="AB501" s="9"/>
      <c r="AQ501" s="9">
        <f>K501-'Processed Potentiostat'!$J$3</f>
        <v>58.649997999999997</v>
      </c>
    </row>
    <row r="502" spans="1:43" x14ac:dyDescent="0.3">
      <c r="A502">
        <v>2</v>
      </c>
      <c r="B502">
        <v>0</v>
      </c>
      <c r="C502">
        <v>0</v>
      </c>
      <c r="D502">
        <v>1</v>
      </c>
      <c r="E502" s="9">
        <v>437.06698895875797</v>
      </c>
      <c r="F502" s="9">
        <v>-1.8411535000000001</v>
      </c>
      <c r="G502" s="9">
        <v>-1.8413252</v>
      </c>
      <c r="H502" s="9">
        <v>-6.4254913</v>
      </c>
      <c r="I502" s="9">
        <v>-2.8815289000000002</v>
      </c>
      <c r="J502" s="9">
        <v>39</v>
      </c>
      <c r="K502" s="9">
        <v>58.649997999999997</v>
      </c>
      <c r="L502" s="9">
        <v>1.1831418999999999E-2</v>
      </c>
      <c r="M502" s="9">
        <v>286.56567000000001</v>
      </c>
      <c r="N502" s="9"/>
      <c r="O502" s="9">
        <v>-1.96144301571586</v>
      </c>
      <c r="P502">
        <v>0</v>
      </c>
      <c r="Q502" s="9">
        <v>62.899997999999997</v>
      </c>
      <c r="R502" s="9">
        <v>0</v>
      </c>
      <c r="S502" s="9">
        <v>271597876.42630202</v>
      </c>
      <c r="T502" s="9">
        <v>-2.7259711943727801E-4</v>
      </c>
      <c r="U502" s="9">
        <v>1.96144301571586</v>
      </c>
      <c r="V502" s="9">
        <v>0</v>
      </c>
      <c r="W502" s="9">
        <v>1.96144301571586</v>
      </c>
      <c r="X502" s="9"/>
      <c r="Y502" s="9"/>
      <c r="Z502" s="9"/>
      <c r="AA502" s="9"/>
      <c r="AB502" s="9"/>
      <c r="AQ502" s="9">
        <f>K502-'Processed Potentiostat'!$J$3</f>
        <v>58.649997999999997</v>
      </c>
    </row>
    <row r="503" spans="1:43" x14ac:dyDescent="0.3">
      <c r="A503">
        <v>2</v>
      </c>
      <c r="B503">
        <v>0</v>
      </c>
      <c r="C503">
        <v>0</v>
      </c>
      <c r="D503">
        <v>1</v>
      </c>
      <c r="E503" s="9">
        <v>438.06698893349602</v>
      </c>
      <c r="F503" s="9">
        <v>-1.8409450999999999</v>
      </c>
      <c r="G503" s="9">
        <v>-1.8418251000000001</v>
      </c>
      <c r="H503" s="9">
        <v>-6.4018091999999998</v>
      </c>
      <c r="I503" s="9">
        <v>-2.8879568999999998</v>
      </c>
      <c r="J503" s="9">
        <v>39</v>
      </c>
      <c r="K503" s="9">
        <v>58.649997999999997</v>
      </c>
      <c r="L503" s="9">
        <v>1.1791012999999999E-2</v>
      </c>
      <c r="M503" s="9">
        <v>287.70386000000002</v>
      </c>
      <c r="N503" s="9"/>
      <c r="O503" s="9">
        <v>-1.9672186606300599</v>
      </c>
      <c r="P503">
        <v>0</v>
      </c>
      <c r="Q503" s="9">
        <v>62.899997999999997</v>
      </c>
      <c r="R503" s="9">
        <v>0</v>
      </c>
      <c r="S503" s="9">
        <v>281338566.12230599</v>
      </c>
      <c r="T503" s="9">
        <v>-5.7756449142032304E-3</v>
      </c>
      <c r="U503" s="9">
        <v>1.9672186606300599</v>
      </c>
      <c r="V503" s="9">
        <v>0</v>
      </c>
      <c r="W503" s="9">
        <v>1.9672186606300599</v>
      </c>
      <c r="X503" s="9"/>
      <c r="Y503" s="9"/>
      <c r="Z503" s="9"/>
      <c r="AA503" s="9"/>
      <c r="AB503" s="9"/>
      <c r="AQ503" s="9">
        <f>K503-'Processed Potentiostat'!$J$3</f>
        <v>58.649997999999997</v>
      </c>
    </row>
    <row r="504" spans="1:43" x14ac:dyDescent="0.3">
      <c r="A504">
        <v>2</v>
      </c>
      <c r="B504">
        <v>0</v>
      </c>
      <c r="C504">
        <v>0</v>
      </c>
      <c r="D504">
        <v>1</v>
      </c>
      <c r="E504" s="9">
        <v>439.06698890823401</v>
      </c>
      <c r="F504" s="9">
        <v>-1.8409831999999999</v>
      </c>
      <c r="G504" s="9">
        <v>-1.8402982000000001</v>
      </c>
      <c r="H504" s="9">
        <v>-6.4156680000000001</v>
      </c>
      <c r="I504" s="9">
        <v>-2.8943517000000001</v>
      </c>
      <c r="J504" s="9">
        <v>39</v>
      </c>
      <c r="K504" s="9">
        <v>58.649997999999997</v>
      </c>
      <c r="L504" s="9">
        <v>1.1806742E-2</v>
      </c>
      <c r="M504" s="9">
        <v>286.84435999999999</v>
      </c>
      <c r="N504" s="9"/>
      <c r="O504" s="9">
        <v>-1.9728382100259401</v>
      </c>
      <c r="P504">
        <v>0</v>
      </c>
      <c r="Q504" s="9">
        <v>62.899997999999997</v>
      </c>
      <c r="R504" s="9">
        <v>0</v>
      </c>
      <c r="S504" s="9">
        <v>281820593.88365102</v>
      </c>
      <c r="T504" s="9">
        <v>-5.6195493958790498E-3</v>
      </c>
      <c r="U504" s="9">
        <v>1.9728382100259401</v>
      </c>
      <c r="V504" s="9">
        <v>0</v>
      </c>
      <c r="W504" s="9">
        <v>1.9728382100259401</v>
      </c>
      <c r="X504" s="9"/>
      <c r="Y504" s="9"/>
      <c r="Z504" s="9"/>
      <c r="AA504" s="9"/>
      <c r="AB504" s="9"/>
      <c r="AQ504" s="9">
        <f>K504-'Processed Potentiostat'!$J$3</f>
        <v>58.649997999999997</v>
      </c>
    </row>
    <row r="505" spans="1:43" x14ac:dyDescent="0.3">
      <c r="A505">
        <v>2</v>
      </c>
      <c r="B505">
        <v>0</v>
      </c>
      <c r="C505">
        <v>0</v>
      </c>
      <c r="D505">
        <v>1</v>
      </c>
      <c r="E505" s="9">
        <v>440.066988882972</v>
      </c>
      <c r="F505" s="9">
        <v>-1.8410006000000001</v>
      </c>
      <c r="G505" s="9">
        <v>-1.8418317</v>
      </c>
      <c r="H505" s="9">
        <v>-6.3515123999999998</v>
      </c>
      <c r="I505" s="9">
        <v>-2.9007382000000002</v>
      </c>
      <c r="J505" s="9">
        <v>39</v>
      </c>
      <c r="K505" s="9">
        <v>58.649997999999997</v>
      </c>
      <c r="L505" s="9">
        <v>1.1698416E-2</v>
      </c>
      <c r="M505" s="9">
        <v>289.98315000000002</v>
      </c>
      <c r="N505" s="9"/>
      <c r="O505" s="9">
        <v>-1.97839399201642</v>
      </c>
      <c r="P505">
        <v>0</v>
      </c>
      <c r="Q505" s="9">
        <v>62.899997999999997</v>
      </c>
      <c r="R505" s="9">
        <v>0</v>
      </c>
      <c r="S505" s="9">
        <v>287583624.58190697</v>
      </c>
      <c r="T505" s="9">
        <v>-5.5557819904752297E-3</v>
      </c>
      <c r="U505" s="9">
        <v>1.97839399201642</v>
      </c>
      <c r="V505" s="9">
        <v>0</v>
      </c>
      <c r="W505" s="9">
        <v>1.97839399201642</v>
      </c>
      <c r="X505" s="9"/>
      <c r="Y505" s="9"/>
      <c r="Z505" s="9"/>
      <c r="AA505" s="9"/>
      <c r="AB505" s="9"/>
      <c r="AQ505" s="9">
        <f>K505-'Processed Potentiostat'!$J$3</f>
        <v>58.649997999999997</v>
      </c>
    </row>
    <row r="506" spans="1:43" x14ac:dyDescent="0.3">
      <c r="A506">
        <v>2</v>
      </c>
      <c r="B506">
        <v>0</v>
      </c>
      <c r="C506">
        <v>0</v>
      </c>
      <c r="D506">
        <v>1</v>
      </c>
      <c r="E506" s="9">
        <v>441.06698885770999</v>
      </c>
      <c r="F506" s="9">
        <v>-1.8410944</v>
      </c>
      <c r="G506" s="9">
        <v>-1.8411278</v>
      </c>
      <c r="H506" s="9">
        <v>-6.3606886999999999</v>
      </c>
      <c r="I506" s="9">
        <v>-2.9070779999999998</v>
      </c>
      <c r="J506" s="9">
        <v>39</v>
      </c>
      <c r="K506" s="9">
        <v>58.649997999999997</v>
      </c>
      <c r="L506" s="9">
        <v>1.171084E-2</v>
      </c>
      <c r="M506" s="9">
        <v>289.45416</v>
      </c>
      <c r="N506" s="9"/>
      <c r="O506" s="9">
        <v>-1.9838191134430001</v>
      </c>
      <c r="P506">
        <v>0</v>
      </c>
      <c r="Q506" s="9">
        <v>62.899997999999997</v>
      </c>
      <c r="R506" s="9">
        <v>0</v>
      </c>
      <c r="S506" s="9">
        <v>272566646.44235897</v>
      </c>
      <c r="T506" s="9">
        <v>-5.4251214265821296E-3</v>
      </c>
      <c r="U506" s="9">
        <v>1.9838191134430001</v>
      </c>
      <c r="V506" s="9">
        <v>0</v>
      </c>
      <c r="W506" s="9">
        <v>1.9838191134430001</v>
      </c>
      <c r="X506" s="9"/>
      <c r="Y506" s="9"/>
      <c r="Z506" s="9"/>
      <c r="AA506" s="9"/>
      <c r="AB506" s="9"/>
      <c r="AQ506" s="9">
        <f>K506-'Processed Potentiostat'!$J$3</f>
        <v>58.649997999999997</v>
      </c>
    </row>
    <row r="507" spans="1:43" x14ac:dyDescent="0.3">
      <c r="A507">
        <v>2</v>
      </c>
      <c r="B507">
        <v>0</v>
      </c>
      <c r="C507">
        <v>0</v>
      </c>
      <c r="D507">
        <v>1</v>
      </c>
      <c r="E507" s="9">
        <v>442.06698883244798</v>
      </c>
      <c r="F507" s="9">
        <v>-1.8409013999999999</v>
      </c>
      <c r="G507" s="9">
        <v>-1.8408055000000001</v>
      </c>
      <c r="H507" s="9">
        <v>-6.2288756000000003</v>
      </c>
      <c r="I507" s="9">
        <v>-2.9134023</v>
      </c>
      <c r="J507" s="9">
        <v>39</v>
      </c>
      <c r="K507" s="9">
        <v>58.649997999999997</v>
      </c>
      <c r="L507" s="9">
        <v>1.1466148000000001E-2</v>
      </c>
      <c r="M507" s="9">
        <v>295.52773999999999</v>
      </c>
      <c r="N507" s="9"/>
      <c r="O507" s="9">
        <v>-1.9891293385462701</v>
      </c>
      <c r="P507">
        <v>0</v>
      </c>
      <c r="Q507" s="9">
        <v>62.899997999999997</v>
      </c>
      <c r="R507" s="9">
        <v>0</v>
      </c>
      <c r="S507" s="9">
        <v>281635220.83422202</v>
      </c>
      <c r="T507" s="9">
        <v>-5.3102251032723898E-3</v>
      </c>
      <c r="U507" s="9">
        <v>1.9891293385462701</v>
      </c>
      <c r="V507" s="9">
        <v>0</v>
      </c>
      <c r="W507" s="9">
        <v>1.9891293385462701</v>
      </c>
      <c r="X507" s="9"/>
      <c r="Y507" s="9"/>
      <c r="Z507" s="9"/>
      <c r="AA507" s="9"/>
      <c r="AB507" s="9"/>
      <c r="AQ507" s="9">
        <f>K507-'Processed Potentiostat'!$J$3</f>
        <v>58.649997999999997</v>
      </c>
    </row>
    <row r="508" spans="1:43" x14ac:dyDescent="0.3">
      <c r="A508">
        <v>2</v>
      </c>
      <c r="B508">
        <v>0</v>
      </c>
      <c r="C508">
        <v>0</v>
      </c>
      <c r="D508">
        <v>1</v>
      </c>
      <c r="E508" s="9">
        <v>443.06698880718602</v>
      </c>
      <c r="F508" s="9">
        <v>-1.8408785999999999</v>
      </c>
      <c r="G508" s="9">
        <v>-1.8404602000000001</v>
      </c>
      <c r="H508" s="9">
        <v>-6.2110190000000003</v>
      </c>
      <c r="I508" s="9">
        <v>-2.9196502999999998</v>
      </c>
      <c r="J508" s="9">
        <v>39</v>
      </c>
      <c r="K508" s="9">
        <v>58.649997999999997</v>
      </c>
      <c r="L508" s="9">
        <v>1.1431133E-2</v>
      </c>
      <c r="M508" s="9">
        <v>296.32177999999999</v>
      </c>
      <c r="N508" s="9"/>
      <c r="O508" s="9">
        <v>-1.9943940265201401</v>
      </c>
      <c r="P508">
        <v>0</v>
      </c>
      <c r="Q508" s="9">
        <v>62.899997999999997</v>
      </c>
      <c r="R508" s="9">
        <v>0</v>
      </c>
      <c r="S508" s="9">
        <v>280090418.07382399</v>
      </c>
      <c r="T508" s="9">
        <v>-5.2646879738702497E-3</v>
      </c>
      <c r="U508" s="9">
        <v>1.9943940265201401</v>
      </c>
      <c r="V508" s="9">
        <v>0</v>
      </c>
      <c r="W508" s="9">
        <v>1.9943940265201401</v>
      </c>
      <c r="X508" s="9"/>
      <c r="Y508" s="9"/>
      <c r="Z508" s="9"/>
      <c r="AA508" s="9"/>
      <c r="AB508" s="9"/>
      <c r="AQ508" s="9">
        <f>K508-'Processed Potentiostat'!$J$3</f>
        <v>58.649997999999997</v>
      </c>
    </row>
    <row r="509" spans="1:43" x14ac:dyDescent="0.3">
      <c r="A509">
        <v>2</v>
      </c>
      <c r="B509">
        <v>0</v>
      </c>
      <c r="C509">
        <v>0</v>
      </c>
      <c r="D509">
        <v>1</v>
      </c>
      <c r="E509" s="9">
        <v>444.06698878192401</v>
      </c>
      <c r="F509" s="9">
        <v>-1.8409207999999999</v>
      </c>
      <c r="G509" s="9">
        <v>-1.8403155</v>
      </c>
      <c r="H509" s="9">
        <v>-6.1657867</v>
      </c>
      <c r="I509" s="9">
        <v>-2.9258609</v>
      </c>
      <c r="J509" s="9">
        <v>39</v>
      </c>
      <c r="K509" s="9">
        <v>58.649997999999997</v>
      </c>
      <c r="L509" s="9">
        <v>1.1346993E-2</v>
      </c>
      <c r="M509" s="9">
        <v>298.47214000000002</v>
      </c>
      <c r="N509" s="9"/>
      <c r="O509" s="9">
        <v>-1.9995067135478599</v>
      </c>
      <c r="P509">
        <v>0</v>
      </c>
      <c r="Q509" s="9">
        <v>62.899997999999997</v>
      </c>
      <c r="R509" s="9">
        <v>0</v>
      </c>
      <c r="S509" s="9">
        <v>282910866.76485401</v>
      </c>
      <c r="T509" s="9">
        <v>-5.1126870277191597E-3</v>
      </c>
      <c r="U509" s="9">
        <v>1.9995067135478599</v>
      </c>
      <c r="V509" s="9">
        <v>0</v>
      </c>
      <c r="W509" s="9">
        <v>1.9995067135478599</v>
      </c>
      <c r="X509" s="9"/>
      <c r="Y509" s="9"/>
      <c r="Z509" s="9"/>
      <c r="AA509" s="9"/>
      <c r="AB509" s="9"/>
      <c r="AQ509" s="9">
        <f>K509-'Processed Potentiostat'!$J$3</f>
        <v>58.649997999999997</v>
      </c>
    </row>
    <row r="510" spans="1:43" x14ac:dyDescent="0.3">
      <c r="A510">
        <v>2</v>
      </c>
      <c r="B510">
        <v>0</v>
      </c>
      <c r="C510">
        <v>0</v>
      </c>
      <c r="D510">
        <v>1</v>
      </c>
      <c r="E510" s="9">
        <v>445.06698875666098</v>
      </c>
      <c r="F510" s="9">
        <v>-1.8409724000000001</v>
      </c>
      <c r="G510" s="9">
        <v>-1.8405988</v>
      </c>
      <c r="H510" s="9">
        <v>-6.1662816999999999</v>
      </c>
      <c r="I510" s="9">
        <v>-2.9320710000000001</v>
      </c>
      <c r="J510" s="9">
        <v>39</v>
      </c>
      <c r="K510" s="9">
        <v>58.649997999999997</v>
      </c>
      <c r="L510" s="9">
        <v>1.1349651000000001E-2</v>
      </c>
      <c r="M510" s="9">
        <v>298.49410999999998</v>
      </c>
      <c r="N510" s="9"/>
      <c r="O510" s="9">
        <v>-2.00454896758148</v>
      </c>
      <c r="P510">
        <v>0</v>
      </c>
      <c r="Q510" s="9">
        <v>62.899997999999997</v>
      </c>
      <c r="R510" s="9">
        <v>0</v>
      </c>
      <c r="S510" s="9">
        <v>278987896.78887999</v>
      </c>
      <c r="T510" s="9">
        <v>-5.0422540336185701E-3</v>
      </c>
      <c r="U510" s="9">
        <v>2.00454896758148</v>
      </c>
      <c r="V510" s="9">
        <v>0</v>
      </c>
      <c r="W510" s="9">
        <v>2.00454896758148</v>
      </c>
      <c r="X510" s="9"/>
      <c r="Y510" s="9"/>
      <c r="Z510" s="9"/>
      <c r="AA510" s="9"/>
      <c r="AB510" s="9"/>
      <c r="AQ510" s="9">
        <f>K510-'Processed Potentiostat'!$J$3</f>
        <v>58.649997999999997</v>
      </c>
    </row>
    <row r="511" spans="1:43" x14ac:dyDescent="0.3">
      <c r="A511">
        <v>2</v>
      </c>
      <c r="B511">
        <v>0</v>
      </c>
      <c r="C511">
        <v>0</v>
      </c>
      <c r="D511">
        <v>1</v>
      </c>
      <c r="E511" s="9">
        <v>446.06698873139902</v>
      </c>
      <c r="F511" s="9">
        <v>-1.841054</v>
      </c>
      <c r="G511" s="9">
        <v>-1.8407682999999999</v>
      </c>
      <c r="H511" s="9">
        <v>-6.1907635000000001</v>
      </c>
      <c r="I511" s="9">
        <v>-2.9382760999999999</v>
      </c>
      <c r="J511" s="9">
        <v>39</v>
      </c>
      <c r="K511" s="9">
        <v>58.649997999999997</v>
      </c>
      <c r="L511" s="9">
        <v>1.1395762E-2</v>
      </c>
      <c r="M511" s="9">
        <v>297.34109000000001</v>
      </c>
      <c r="N511" s="9"/>
      <c r="O511" s="9">
        <v>-2.0095991316456701</v>
      </c>
      <c r="P511">
        <v>0</v>
      </c>
      <c r="Q511" s="9">
        <v>62.899997999999997</v>
      </c>
      <c r="R511" s="9">
        <v>0</v>
      </c>
      <c r="S511" s="9">
        <v>275861440.17135698</v>
      </c>
      <c r="T511" s="9">
        <v>-5.0501640641953298E-3</v>
      </c>
      <c r="U511" s="9">
        <v>2.0095991316456701</v>
      </c>
      <c r="V511" s="9">
        <v>0</v>
      </c>
      <c r="W511" s="9">
        <v>2.0095991316456701</v>
      </c>
      <c r="X511" s="9"/>
      <c r="Y511" s="9"/>
      <c r="Z511" s="9"/>
      <c r="AA511" s="9"/>
      <c r="AB511" s="9"/>
      <c r="AQ511" s="9">
        <f>K511-'Processed Potentiostat'!$J$3</f>
        <v>58.649997999999997</v>
      </c>
    </row>
    <row r="512" spans="1:43" x14ac:dyDescent="0.3">
      <c r="A512">
        <v>2</v>
      </c>
      <c r="B512">
        <v>0</v>
      </c>
      <c r="C512">
        <v>0</v>
      </c>
      <c r="D512">
        <v>1</v>
      </c>
      <c r="E512" s="9">
        <v>447.06698870613701</v>
      </c>
      <c r="F512" s="9">
        <v>-1.8410063000000001</v>
      </c>
      <c r="G512" s="9">
        <v>-1.8405488000000001</v>
      </c>
      <c r="H512" s="9">
        <v>-6.2136078000000001</v>
      </c>
      <c r="I512" s="9">
        <v>-2.9444838</v>
      </c>
      <c r="J512" s="9">
        <v>39</v>
      </c>
      <c r="K512" s="9">
        <v>58.649997999999997</v>
      </c>
      <c r="L512" s="9">
        <v>1.1436448E-2</v>
      </c>
      <c r="M512" s="9">
        <v>296.21258999999998</v>
      </c>
      <c r="N512" s="9"/>
      <c r="O512" s="9">
        <v>-2.0145525466361001</v>
      </c>
      <c r="P512">
        <v>0</v>
      </c>
      <c r="Q512" s="9">
        <v>62.899997999999997</v>
      </c>
      <c r="R512" s="9">
        <v>0</v>
      </c>
      <c r="S512" s="9">
        <v>285240170.63025999</v>
      </c>
      <c r="T512" s="9">
        <v>-4.9534149904251201E-3</v>
      </c>
      <c r="U512" s="9">
        <v>2.0145525466361001</v>
      </c>
      <c r="V512" s="9">
        <v>0</v>
      </c>
      <c r="W512" s="9">
        <v>2.0145525466361001</v>
      </c>
      <c r="X512" s="9"/>
      <c r="Y512" s="9"/>
      <c r="Z512" s="9"/>
      <c r="AA512" s="9"/>
      <c r="AB512" s="9"/>
      <c r="AQ512" s="9">
        <f>K512-'Processed Potentiostat'!$J$3</f>
        <v>58.649997999999997</v>
      </c>
    </row>
    <row r="513" spans="1:43" x14ac:dyDescent="0.3">
      <c r="A513">
        <v>2</v>
      </c>
      <c r="B513">
        <v>0</v>
      </c>
      <c r="C513">
        <v>0</v>
      </c>
      <c r="D513">
        <v>1</v>
      </c>
      <c r="E513" s="9">
        <v>448.066988680875</v>
      </c>
      <c r="F513" s="9">
        <v>-1.8411626000000001</v>
      </c>
      <c r="G513" s="9">
        <v>-1.8405522000000001</v>
      </c>
      <c r="H513" s="9">
        <v>-6.2188996999999997</v>
      </c>
      <c r="I513" s="9">
        <v>-2.9506967</v>
      </c>
      <c r="J513" s="9">
        <v>39</v>
      </c>
      <c r="K513" s="9">
        <v>58.649997999999997</v>
      </c>
      <c r="L513" s="9">
        <v>1.144621E-2</v>
      </c>
      <c r="M513" s="9">
        <v>295.96105999999997</v>
      </c>
      <c r="N513" s="9"/>
      <c r="O513" s="9">
        <v>-2.01934204600445</v>
      </c>
      <c r="P513">
        <v>0</v>
      </c>
      <c r="Q513" s="9">
        <v>62.899997999999997</v>
      </c>
      <c r="R513" s="9">
        <v>0</v>
      </c>
      <c r="S513" s="9">
        <v>292051415.33604199</v>
      </c>
      <c r="T513" s="9">
        <v>-4.7894993683499304E-3</v>
      </c>
      <c r="U513" s="9">
        <v>2.01934204600445</v>
      </c>
      <c r="V513" s="9">
        <v>0</v>
      </c>
      <c r="W513" s="9">
        <v>2.01934204600445</v>
      </c>
      <c r="X513" s="9"/>
      <c r="Y513" s="9"/>
      <c r="Z513" s="9"/>
      <c r="AA513" s="9"/>
      <c r="AB513" s="9"/>
      <c r="AQ513" s="9">
        <f>K513-'Processed Potentiostat'!$J$3</f>
        <v>58.649997999999997</v>
      </c>
    </row>
    <row r="514" spans="1:43" x14ac:dyDescent="0.3">
      <c r="A514">
        <v>2</v>
      </c>
      <c r="B514">
        <v>0</v>
      </c>
      <c r="C514">
        <v>0</v>
      </c>
      <c r="D514">
        <v>1</v>
      </c>
      <c r="E514" s="9">
        <v>449.06698865561299</v>
      </c>
      <c r="F514" s="9">
        <v>-1.8410139999999999</v>
      </c>
      <c r="G514" s="9">
        <v>-1.8411881000000001</v>
      </c>
      <c r="H514" s="9">
        <v>-6.3611072999999996</v>
      </c>
      <c r="I514" s="9">
        <v>-2.9569687999999998</v>
      </c>
      <c r="J514" s="9">
        <v>39</v>
      </c>
      <c r="K514" s="9">
        <v>58.649997999999997</v>
      </c>
      <c r="L514" s="9">
        <v>1.1711994999999999E-2</v>
      </c>
      <c r="M514" s="9">
        <v>289.44457999999997</v>
      </c>
      <c r="N514" s="9"/>
      <c r="O514" s="9">
        <v>-2.0240833688046602</v>
      </c>
      <c r="P514">
        <v>0</v>
      </c>
      <c r="Q514" s="9">
        <v>62.899997999999997</v>
      </c>
      <c r="R514" s="9">
        <v>0</v>
      </c>
      <c r="S514" s="9">
        <v>283537375.67224503</v>
      </c>
      <c r="T514" s="9">
        <v>-4.7413228002124398E-3</v>
      </c>
      <c r="U514" s="9">
        <v>2.0240833688046602</v>
      </c>
      <c r="V514" s="9">
        <v>0</v>
      </c>
      <c r="W514" s="9">
        <v>2.0240833688046602</v>
      </c>
      <c r="X514" s="9"/>
      <c r="Y514" s="9"/>
      <c r="Z514" s="9"/>
      <c r="AA514" s="9"/>
      <c r="AB514" s="9"/>
      <c r="AQ514" s="9">
        <f>K514-'Processed Potentiostat'!$J$3</f>
        <v>58.649997999999997</v>
      </c>
    </row>
    <row r="515" spans="1:43" x14ac:dyDescent="0.3">
      <c r="A515">
        <v>2</v>
      </c>
      <c r="B515">
        <v>0</v>
      </c>
      <c r="C515">
        <v>0</v>
      </c>
      <c r="D515">
        <v>1</v>
      </c>
      <c r="E515" s="9">
        <v>450.06698863035098</v>
      </c>
      <c r="F515" s="9">
        <v>-1.8409485000000001</v>
      </c>
      <c r="G515" s="9">
        <v>-1.8409594</v>
      </c>
      <c r="H515" s="9">
        <v>-7.5484543000000004</v>
      </c>
      <c r="I515" s="9">
        <v>-2.9643012999999998</v>
      </c>
      <c r="J515" s="9">
        <v>39</v>
      </c>
      <c r="K515" s="9">
        <v>58.649997999999997</v>
      </c>
      <c r="L515" s="9">
        <v>1.3896398000000001E-2</v>
      </c>
      <c r="M515" s="9">
        <v>243.88561999999999</v>
      </c>
      <c r="N515" s="9"/>
      <c r="O515" s="9">
        <v>-2.0287566282280198</v>
      </c>
      <c r="P515">
        <v>0</v>
      </c>
      <c r="Q515" s="9">
        <v>62.899997999999997</v>
      </c>
      <c r="R515" s="9">
        <v>0</v>
      </c>
      <c r="S515" s="9">
        <v>283392766.02317399</v>
      </c>
      <c r="T515" s="9">
        <v>-4.6732594233618299E-3</v>
      </c>
      <c r="U515" s="9">
        <v>2.0287566282280198</v>
      </c>
      <c r="V515" s="9">
        <v>0</v>
      </c>
      <c r="W515" s="9">
        <v>2.0287566282280198</v>
      </c>
      <c r="X515" s="9"/>
      <c r="Y515" s="9"/>
      <c r="Z515" s="9"/>
      <c r="AA515" s="9"/>
      <c r="AB515" s="9"/>
      <c r="AQ515" s="9">
        <f>K515-'Processed Potentiostat'!$J$3</f>
        <v>58.649997999999997</v>
      </c>
    </row>
    <row r="516" spans="1:43" x14ac:dyDescent="0.3">
      <c r="A516">
        <v>2</v>
      </c>
      <c r="B516">
        <v>0</v>
      </c>
      <c r="C516">
        <v>0</v>
      </c>
      <c r="D516">
        <v>1</v>
      </c>
      <c r="E516" s="9">
        <v>451.06698860508902</v>
      </c>
      <c r="F516" s="9">
        <v>-1.8411152</v>
      </c>
      <c r="G516" s="9">
        <v>-1.8408334</v>
      </c>
      <c r="H516" s="9">
        <v>-7.4984250000000001</v>
      </c>
      <c r="I516" s="9">
        <v>-2.9718721000000001</v>
      </c>
      <c r="J516" s="9">
        <v>39</v>
      </c>
      <c r="K516" s="9">
        <v>58.649997999999997</v>
      </c>
      <c r="L516" s="9">
        <v>1.3803352E-2</v>
      </c>
      <c r="M516" s="9">
        <v>245.49601999999999</v>
      </c>
      <c r="N516" s="9"/>
      <c r="O516" s="9">
        <v>-2.0333721397890998</v>
      </c>
      <c r="P516">
        <v>0</v>
      </c>
      <c r="Q516" s="9">
        <v>62.899997999999997</v>
      </c>
      <c r="R516" s="9">
        <v>0</v>
      </c>
      <c r="S516" s="9">
        <v>280646717.68283999</v>
      </c>
      <c r="T516" s="9">
        <v>-4.6155115610755299E-3</v>
      </c>
      <c r="U516" s="9">
        <v>2.0333721397890998</v>
      </c>
      <c r="V516" s="9">
        <v>0</v>
      </c>
      <c r="W516" s="9">
        <v>2.0333721397890998</v>
      </c>
      <c r="X516" s="9"/>
      <c r="Y516" s="9"/>
      <c r="Z516" s="9"/>
      <c r="AA516" s="9"/>
      <c r="AB516" s="9"/>
      <c r="AQ516" s="9">
        <f>K516-'Processed Potentiostat'!$J$3</f>
        <v>58.649997999999997</v>
      </c>
    </row>
    <row r="517" spans="1:43" x14ac:dyDescent="0.3">
      <c r="A517">
        <v>2</v>
      </c>
      <c r="B517">
        <v>0</v>
      </c>
      <c r="C517">
        <v>0</v>
      </c>
      <c r="D517">
        <v>1</v>
      </c>
      <c r="E517" s="9">
        <v>452.06698857982701</v>
      </c>
      <c r="F517" s="9">
        <v>-1.8409498</v>
      </c>
      <c r="G517" s="9">
        <v>-1.8409161999999999</v>
      </c>
      <c r="H517" s="9">
        <v>-7.4523931000000001</v>
      </c>
      <c r="I517" s="9">
        <v>-2.9793550999999998</v>
      </c>
      <c r="J517" s="9">
        <v>39</v>
      </c>
      <c r="K517" s="9">
        <v>58.649997999999997</v>
      </c>
      <c r="L517" s="9">
        <v>1.3719231E-2</v>
      </c>
      <c r="M517" s="9">
        <v>247.02350000000001</v>
      </c>
      <c r="N517" s="9"/>
      <c r="O517" s="9">
        <v>-2.03791789012956</v>
      </c>
      <c r="P517">
        <v>0</v>
      </c>
      <c r="Q517" s="9">
        <v>62.899997999999997</v>
      </c>
      <c r="R517" s="9">
        <v>0</v>
      </c>
      <c r="S517" s="9">
        <v>285859880.530734</v>
      </c>
      <c r="T517" s="9">
        <v>-4.545750340462E-3</v>
      </c>
      <c r="U517" s="9">
        <v>2.03791789012956</v>
      </c>
      <c r="V517" s="9">
        <v>0</v>
      </c>
      <c r="W517" s="9">
        <v>2.03791789012956</v>
      </c>
      <c r="X517" s="9"/>
      <c r="Y517" s="9"/>
      <c r="Z517" s="9"/>
      <c r="AA517" s="9"/>
      <c r="AB517" s="9"/>
      <c r="AQ517" s="9">
        <f>K517-'Processed Potentiostat'!$J$3</f>
        <v>58.649997999999997</v>
      </c>
    </row>
    <row r="518" spans="1:43" x14ac:dyDescent="0.3">
      <c r="A518">
        <v>2</v>
      </c>
      <c r="B518">
        <v>0</v>
      </c>
      <c r="C518">
        <v>0</v>
      </c>
      <c r="D518">
        <v>1</v>
      </c>
      <c r="E518" s="9">
        <v>453.06698855456398</v>
      </c>
      <c r="F518" s="9">
        <v>-1.8408666</v>
      </c>
      <c r="G518" s="9">
        <v>-1.8405811999999999</v>
      </c>
      <c r="H518" s="9">
        <v>-7.3242349999999998</v>
      </c>
      <c r="I518" s="9">
        <v>-2.9867705999999998</v>
      </c>
      <c r="J518" s="9">
        <v>39</v>
      </c>
      <c r="K518" s="9">
        <v>58.649997999999997</v>
      </c>
      <c r="L518" s="9">
        <v>1.3480849E-2</v>
      </c>
      <c r="M518" s="9">
        <v>251.30013</v>
      </c>
      <c r="N518" s="9"/>
      <c r="O518" s="9">
        <v>-2.04244084796089</v>
      </c>
      <c r="P518">
        <v>0</v>
      </c>
      <c r="Q518" s="9">
        <v>62.899997999999997</v>
      </c>
      <c r="R518" s="9">
        <v>0</v>
      </c>
      <c r="S518" s="9">
        <v>281750298.252451</v>
      </c>
      <c r="T518" s="9">
        <v>-4.5229578313294898E-3</v>
      </c>
      <c r="U518" s="9">
        <v>2.04244084796089</v>
      </c>
      <c r="V518" s="9">
        <v>0</v>
      </c>
      <c r="W518" s="9">
        <v>2.04244084796089</v>
      </c>
      <c r="X518" s="9"/>
      <c r="Y518" s="9"/>
      <c r="Z518" s="9"/>
      <c r="AA518" s="9"/>
      <c r="AB518" s="9"/>
      <c r="AQ518" s="9">
        <f>K518-'Processed Potentiostat'!$J$3</f>
        <v>58.649997999999997</v>
      </c>
    </row>
    <row r="519" spans="1:43" x14ac:dyDescent="0.3">
      <c r="A519">
        <v>2</v>
      </c>
      <c r="B519">
        <v>0</v>
      </c>
      <c r="C519">
        <v>0</v>
      </c>
      <c r="D519">
        <v>1</v>
      </c>
      <c r="E519" s="9">
        <v>454.06698852930202</v>
      </c>
      <c r="F519" s="9">
        <v>-1.8408624</v>
      </c>
      <c r="G519" s="9">
        <v>-1.8409952000000001</v>
      </c>
      <c r="H519" s="9">
        <v>-7.2315997999999997</v>
      </c>
      <c r="I519" s="9">
        <v>-2.994132</v>
      </c>
      <c r="J519" s="9">
        <v>39</v>
      </c>
      <c r="K519" s="9">
        <v>58.649997999999997</v>
      </c>
      <c r="L519" s="9">
        <v>1.331334E-2</v>
      </c>
      <c r="M519" s="9">
        <v>254.57648</v>
      </c>
      <c r="N519" s="9"/>
      <c r="O519" s="9">
        <v>-2.0469628073504702</v>
      </c>
      <c r="P519">
        <v>0</v>
      </c>
      <c r="Q519" s="9">
        <v>62.899997999999997</v>
      </c>
      <c r="R519" s="9">
        <v>0</v>
      </c>
      <c r="S519" s="9">
        <v>289289306.55781502</v>
      </c>
      <c r="T519" s="9">
        <v>-4.5219593895806601E-3</v>
      </c>
      <c r="U519" s="9">
        <v>2.0469628073504702</v>
      </c>
      <c r="V519" s="9">
        <v>0</v>
      </c>
      <c r="W519" s="9">
        <v>2.0469628073504702</v>
      </c>
      <c r="X519" s="9"/>
      <c r="Y519" s="9"/>
      <c r="Z519" s="9"/>
      <c r="AA519" s="9"/>
      <c r="AB519" s="9"/>
      <c r="AQ519" s="9">
        <f>K519-'Processed Potentiostat'!$J$3</f>
        <v>58.649997999999997</v>
      </c>
    </row>
    <row r="520" spans="1:43" x14ac:dyDescent="0.3">
      <c r="A520">
        <v>2</v>
      </c>
      <c r="B520">
        <v>0</v>
      </c>
      <c r="C520">
        <v>0</v>
      </c>
      <c r="D520">
        <v>1</v>
      </c>
      <c r="E520" s="9">
        <v>455.06698850404001</v>
      </c>
      <c r="F520" s="9">
        <v>-1.8410403</v>
      </c>
      <c r="G520" s="9">
        <v>-1.8403628999999999</v>
      </c>
      <c r="H520" s="9">
        <v>-7.2779746000000003</v>
      </c>
      <c r="I520" s="9">
        <v>-3.0014675</v>
      </c>
      <c r="J520" s="9">
        <v>39</v>
      </c>
      <c r="K520" s="9">
        <v>58.649997999999997</v>
      </c>
      <c r="L520" s="9">
        <v>1.3394115E-2</v>
      </c>
      <c r="M520" s="9">
        <v>252.86744999999999</v>
      </c>
      <c r="N520" s="9"/>
      <c r="O520" s="9">
        <v>-2.0514030410216102</v>
      </c>
      <c r="P520">
        <v>0</v>
      </c>
      <c r="Q520" s="9">
        <v>62.899997999999997</v>
      </c>
      <c r="R520" s="9">
        <v>0</v>
      </c>
      <c r="S520" s="9">
        <v>295338946.70145601</v>
      </c>
      <c r="T520" s="9">
        <v>-4.4402336711355499E-3</v>
      </c>
      <c r="U520" s="9">
        <v>2.0514030410216102</v>
      </c>
      <c r="V520" s="9">
        <v>0</v>
      </c>
      <c r="W520" s="9">
        <v>2.0514030410216102</v>
      </c>
      <c r="X520" s="9"/>
      <c r="Y520" s="9"/>
      <c r="Z520" s="9"/>
      <c r="AA520" s="9"/>
      <c r="AB520" s="9"/>
      <c r="AQ520" s="9">
        <f>K520-'Processed Potentiostat'!$J$3</f>
        <v>58.649997999999997</v>
      </c>
    </row>
    <row r="521" spans="1:43" x14ac:dyDescent="0.3">
      <c r="A521">
        <v>2</v>
      </c>
      <c r="B521">
        <v>0</v>
      </c>
      <c r="C521">
        <v>0</v>
      </c>
      <c r="D521">
        <v>1</v>
      </c>
      <c r="E521" s="9">
        <v>456.066988478778</v>
      </c>
      <c r="F521" s="9">
        <v>-1.8410933</v>
      </c>
      <c r="G521" s="9">
        <v>-1.8400307</v>
      </c>
      <c r="H521" s="9">
        <v>-7.1888046000000001</v>
      </c>
      <c r="I521" s="9">
        <v>-3.0087652</v>
      </c>
      <c r="J521" s="9">
        <v>39</v>
      </c>
      <c r="K521" s="9">
        <v>58.649997999999997</v>
      </c>
      <c r="L521" s="9">
        <v>1.3227621E-2</v>
      </c>
      <c r="M521" s="9">
        <v>255.95780999999999</v>
      </c>
      <c r="N521" s="9"/>
      <c r="O521" s="9">
        <v>-2.0557638177877</v>
      </c>
      <c r="P521">
        <v>0</v>
      </c>
      <c r="Q521" s="9">
        <v>62.899997999999997</v>
      </c>
      <c r="R521" s="9">
        <v>0</v>
      </c>
      <c r="S521" s="9">
        <v>297474273.750058</v>
      </c>
      <c r="T521" s="9">
        <v>-4.3607767660880301E-3</v>
      </c>
      <c r="U521" s="9">
        <v>2.0557638177877</v>
      </c>
      <c r="V521" s="9">
        <v>0</v>
      </c>
      <c r="W521" s="9">
        <v>2.0557638177877</v>
      </c>
      <c r="X521" s="9"/>
      <c r="Y521" s="9"/>
      <c r="Z521" s="9"/>
      <c r="AA521" s="9"/>
      <c r="AB521" s="9"/>
      <c r="AQ521" s="9">
        <f>K521-'Processed Potentiostat'!$J$3</f>
        <v>58.649997999999997</v>
      </c>
    </row>
    <row r="522" spans="1:43" x14ac:dyDescent="0.3">
      <c r="A522">
        <v>2</v>
      </c>
      <c r="B522">
        <v>0</v>
      </c>
      <c r="C522">
        <v>0</v>
      </c>
      <c r="D522">
        <v>1</v>
      </c>
      <c r="E522" s="9">
        <v>457.06698845351599</v>
      </c>
      <c r="F522" s="9">
        <v>-1.8409907000000001</v>
      </c>
      <c r="G522" s="9">
        <v>-1.8398167000000001</v>
      </c>
      <c r="H522" s="9">
        <v>-7.1374421000000003</v>
      </c>
      <c r="I522" s="9">
        <v>-3.0160068999999998</v>
      </c>
      <c r="J522" s="9">
        <v>39</v>
      </c>
      <c r="K522" s="9">
        <v>58.649997999999997</v>
      </c>
      <c r="L522" s="9">
        <v>1.3131584999999999E-2</v>
      </c>
      <c r="M522" s="9">
        <v>257.76974000000001</v>
      </c>
      <c r="N522" s="9"/>
      <c r="O522" s="9">
        <v>-2.0600924083372201</v>
      </c>
      <c r="P522">
        <v>0</v>
      </c>
      <c r="Q522" s="9">
        <v>62.899997999999997</v>
      </c>
      <c r="R522" s="9">
        <v>0</v>
      </c>
      <c r="S522" s="9">
        <v>286023601.62724602</v>
      </c>
      <c r="T522" s="9">
        <v>-4.3285905495222803E-3</v>
      </c>
      <c r="U522" s="9">
        <v>2.0600924083372201</v>
      </c>
      <c r="V522" s="9">
        <v>0</v>
      </c>
      <c r="W522" s="9">
        <v>2.0600924083372201</v>
      </c>
      <c r="X522" s="9"/>
      <c r="Y522" s="9"/>
      <c r="Z522" s="9"/>
      <c r="AA522" s="9"/>
      <c r="AB522" s="9"/>
      <c r="AQ522" s="9">
        <f>K522-'Processed Potentiostat'!$J$3</f>
        <v>58.649997999999997</v>
      </c>
    </row>
    <row r="523" spans="1:43" x14ac:dyDescent="0.3">
      <c r="A523">
        <v>2</v>
      </c>
      <c r="B523">
        <v>0</v>
      </c>
      <c r="C523">
        <v>0</v>
      </c>
      <c r="D523">
        <v>1</v>
      </c>
      <c r="E523" s="9">
        <v>458.06698842825398</v>
      </c>
      <c r="F523" s="9">
        <v>-1.8410839999999999</v>
      </c>
      <c r="G523" s="9">
        <v>-1.8407667000000001</v>
      </c>
      <c r="H523" s="9">
        <v>-7.1126560999999997</v>
      </c>
      <c r="I523" s="9">
        <v>-3.0231699999999999</v>
      </c>
      <c r="J523" s="9">
        <v>39</v>
      </c>
      <c r="K523" s="9">
        <v>58.649997999999997</v>
      </c>
      <c r="L523" s="9">
        <v>1.309274E-2</v>
      </c>
      <c r="M523" s="9">
        <v>258.80157000000003</v>
      </c>
      <c r="N523" s="9"/>
      <c r="O523" s="9">
        <v>-2.0643920222218801</v>
      </c>
      <c r="P523">
        <v>0</v>
      </c>
      <c r="Q523" s="9">
        <v>62.899997999999997</v>
      </c>
      <c r="R523" s="9">
        <v>0</v>
      </c>
      <c r="S523" s="9">
        <v>298644092.30995601</v>
      </c>
      <c r="T523" s="9">
        <v>-4.2996138846609303E-3</v>
      </c>
      <c r="U523" s="9">
        <v>2.0643920222218801</v>
      </c>
      <c r="V523" s="9">
        <v>0</v>
      </c>
      <c r="W523" s="9">
        <v>2.0643920222218801</v>
      </c>
      <c r="X523" s="9"/>
      <c r="Y523" s="9"/>
      <c r="Z523" s="9"/>
      <c r="AA523" s="9"/>
      <c r="AB523" s="9"/>
      <c r="AQ523" s="9">
        <f>K523-'Processed Potentiostat'!$J$3</f>
        <v>58.649997999999997</v>
      </c>
    </row>
    <row r="524" spans="1:43" x14ac:dyDescent="0.3">
      <c r="A524">
        <v>2</v>
      </c>
      <c r="B524">
        <v>0</v>
      </c>
      <c r="C524">
        <v>0</v>
      </c>
      <c r="D524">
        <v>1</v>
      </c>
      <c r="E524" s="9">
        <v>459.06698840299202</v>
      </c>
      <c r="F524" s="9">
        <v>-1.8410051999999999</v>
      </c>
      <c r="G524" s="9">
        <v>-1.8399027999999999</v>
      </c>
      <c r="H524" s="9">
        <v>-7.0624355999999997</v>
      </c>
      <c r="I524" s="9">
        <v>-3.0303018000000002</v>
      </c>
      <c r="J524" s="9">
        <v>39</v>
      </c>
      <c r="K524" s="9">
        <v>58.649997999999997</v>
      </c>
      <c r="L524" s="9">
        <v>1.2994194000000001E-2</v>
      </c>
      <c r="M524" s="9">
        <v>260.51958999999999</v>
      </c>
      <c r="N524" s="9"/>
      <c r="O524" s="9">
        <v>-2.0686440755402198</v>
      </c>
      <c r="P524">
        <v>0</v>
      </c>
      <c r="Q524" s="9">
        <v>62.899997999999997</v>
      </c>
      <c r="R524" s="9">
        <v>0</v>
      </c>
      <c r="S524" s="9">
        <v>299953230.04588097</v>
      </c>
      <c r="T524" s="9">
        <v>-4.2520533183414396E-3</v>
      </c>
      <c r="U524" s="9">
        <v>2.0686440755402198</v>
      </c>
      <c r="V524" s="9">
        <v>0</v>
      </c>
      <c r="W524" s="9">
        <v>2.0686440755402198</v>
      </c>
      <c r="X524" s="9"/>
      <c r="Y524" s="9"/>
      <c r="Z524" s="9"/>
      <c r="AA524" s="9"/>
      <c r="AB524" s="9"/>
      <c r="AQ524" s="9">
        <f>K524-'Processed Potentiostat'!$J$3</f>
        <v>58.649997999999997</v>
      </c>
    </row>
    <row r="525" spans="1:43" x14ac:dyDescent="0.3">
      <c r="A525">
        <v>2</v>
      </c>
      <c r="B525">
        <v>0</v>
      </c>
      <c r="C525">
        <v>0</v>
      </c>
      <c r="D525">
        <v>1</v>
      </c>
      <c r="E525" s="9">
        <v>460.06698837773001</v>
      </c>
      <c r="F525" s="9">
        <v>-1.8410617</v>
      </c>
      <c r="G525" s="9">
        <v>-1.8404611</v>
      </c>
      <c r="H525" s="9">
        <v>-7.0746960999999997</v>
      </c>
      <c r="I525" s="9">
        <v>-3.0373918999999998</v>
      </c>
      <c r="J525" s="9">
        <v>39</v>
      </c>
      <c r="K525" s="9">
        <v>58.649997999999997</v>
      </c>
      <c r="L525" s="9">
        <v>1.3020703999999999E-2</v>
      </c>
      <c r="M525" s="9">
        <v>260.14702999999997</v>
      </c>
      <c r="N525" s="9"/>
      <c r="O525" s="9">
        <v>-2.0728200297643302</v>
      </c>
      <c r="P525">
        <v>0</v>
      </c>
      <c r="Q525" s="9">
        <v>62.899997999999997</v>
      </c>
      <c r="R525" s="9">
        <v>0</v>
      </c>
      <c r="S525" s="9">
        <v>286737402.49220699</v>
      </c>
      <c r="T525" s="9">
        <v>-4.1759542241095399E-3</v>
      </c>
      <c r="U525" s="9">
        <v>2.0728200297643302</v>
      </c>
      <c r="V525" s="9">
        <v>0</v>
      </c>
      <c r="W525" s="9">
        <v>2.0728200297643302</v>
      </c>
      <c r="X525" s="9"/>
      <c r="Y525" s="9"/>
      <c r="Z525" s="9"/>
      <c r="AA525" s="9"/>
      <c r="AB525" s="9"/>
      <c r="AQ525" s="9">
        <f>K525-'Processed Potentiostat'!$J$3</f>
        <v>58.649997999999997</v>
      </c>
    </row>
    <row r="526" spans="1:43" x14ac:dyDescent="0.3">
      <c r="A526">
        <v>2</v>
      </c>
      <c r="B526">
        <v>0</v>
      </c>
      <c r="C526">
        <v>0</v>
      </c>
      <c r="D526">
        <v>1</v>
      </c>
      <c r="E526" s="9">
        <v>461.06698835246698</v>
      </c>
      <c r="F526" s="9">
        <v>-1.8410808000000001</v>
      </c>
      <c r="G526" s="9">
        <v>-1.8407906000000001</v>
      </c>
      <c r="H526" s="9">
        <v>-6.9382758000000004</v>
      </c>
      <c r="I526" s="9">
        <v>-3.0444323999999998</v>
      </c>
      <c r="J526" s="9">
        <v>39</v>
      </c>
      <c r="K526" s="9">
        <v>58.649997999999997</v>
      </c>
      <c r="L526" s="9">
        <v>1.2771912999999999E-2</v>
      </c>
      <c r="M526" s="9">
        <v>265.30950999999999</v>
      </c>
      <c r="N526" s="9"/>
      <c r="O526" s="9">
        <v>-2.0769755700138401</v>
      </c>
      <c r="P526">
        <v>0</v>
      </c>
      <c r="Q526" s="9">
        <v>62.899997999999997</v>
      </c>
      <c r="R526" s="9">
        <v>0</v>
      </c>
      <c r="S526" s="9">
        <v>302663941.78937697</v>
      </c>
      <c r="T526" s="9">
        <v>-4.1555402495068103E-3</v>
      </c>
      <c r="U526" s="9">
        <v>2.0769755700138401</v>
      </c>
      <c r="V526" s="9">
        <v>0</v>
      </c>
      <c r="W526" s="9">
        <v>2.0769755700138401</v>
      </c>
      <c r="X526" s="9"/>
      <c r="Y526" s="9"/>
      <c r="Z526" s="9"/>
      <c r="AA526" s="9"/>
      <c r="AB526" s="9"/>
      <c r="AQ526" s="9">
        <f>K526-'Processed Potentiostat'!$J$3</f>
        <v>58.649997999999997</v>
      </c>
    </row>
    <row r="527" spans="1:43" x14ac:dyDescent="0.3">
      <c r="A527">
        <v>2</v>
      </c>
      <c r="B527">
        <v>0</v>
      </c>
      <c r="C527">
        <v>0</v>
      </c>
      <c r="D527">
        <v>1</v>
      </c>
      <c r="E527" s="9">
        <v>462.06698832720502</v>
      </c>
      <c r="F527" s="9">
        <v>-1.8408777000000001</v>
      </c>
      <c r="G527" s="9">
        <v>-1.8411322999999999</v>
      </c>
      <c r="H527" s="9">
        <v>-6.8986025</v>
      </c>
      <c r="I527" s="9">
        <v>-3.0514204999999999</v>
      </c>
      <c r="J527" s="9">
        <v>39</v>
      </c>
      <c r="K527" s="9">
        <v>58.649997999999997</v>
      </c>
      <c r="L527" s="9">
        <v>1.2701239E-2</v>
      </c>
      <c r="M527" s="9">
        <v>266.88483000000002</v>
      </c>
      <c r="N527" s="9"/>
      <c r="O527" s="9">
        <v>-2.0810512165321202</v>
      </c>
      <c r="P527">
        <v>0</v>
      </c>
      <c r="Q527" s="9">
        <v>62.899997999999997</v>
      </c>
      <c r="R527" s="9">
        <v>0</v>
      </c>
      <c r="S527" s="9">
        <v>289130259.70749098</v>
      </c>
      <c r="T527" s="9">
        <v>-4.0756465182831799E-3</v>
      </c>
      <c r="U527" s="9">
        <v>2.0810512165321202</v>
      </c>
      <c r="V527" s="9">
        <v>0</v>
      </c>
      <c r="W527" s="9">
        <v>2.0810512165321202</v>
      </c>
      <c r="X527" s="9"/>
      <c r="Y527" s="9"/>
      <c r="Z527" s="9"/>
      <c r="AA527" s="9"/>
      <c r="AB527" s="9"/>
      <c r="AQ527" s="9">
        <f>K527-'Processed Potentiostat'!$J$3</f>
        <v>58.649997999999997</v>
      </c>
    </row>
    <row r="528" spans="1:43" x14ac:dyDescent="0.3">
      <c r="A528">
        <v>2</v>
      </c>
      <c r="B528">
        <v>0</v>
      </c>
      <c r="C528">
        <v>0</v>
      </c>
      <c r="D528">
        <v>1</v>
      </c>
      <c r="E528" s="9">
        <v>463.06698830194301</v>
      </c>
      <c r="F528" s="9">
        <v>-1.8410709000000001</v>
      </c>
      <c r="G528" s="9">
        <v>-1.8413126</v>
      </c>
      <c r="H528" s="9">
        <v>-6.7993044999999999</v>
      </c>
      <c r="I528" s="9">
        <v>-3.0583637000000001</v>
      </c>
      <c r="J528" s="9">
        <v>39</v>
      </c>
      <c r="K528" s="9">
        <v>58.649997999999997</v>
      </c>
      <c r="L528" s="9">
        <v>1.2519646000000001E-2</v>
      </c>
      <c r="M528" s="9">
        <v>270.80896000000001</v>
      </c>
      <c r="N528" s="9"/>
      <c r="O528" s="9">
        <v>-2.0850637405599399</v>
      </c>
      <c r="P528">
        <v>0</v>
      </c>
      <c r="Q528" s="9">
        <v>62.899997999999997</v>
      </c>
      <c r="R528" s="9">
        <v>0</v>
      </c>
      <c r="S528" s="9">
        <v>304139033.624861</v>
      </c>
      <c r="T528" s="9">
        <v>-4.0125240278245898E-3</v>
      </c>
      <c r="U528" s="9">
        <v>2.0850637405599399</v>
      </c>
      <c r="V528" s="9">
        <v>0</v>
      </c>
      <c r="W528" s="9">
        <v>2.0850637405599399</v>
      </c>
      <c r="X528" s="9"/>
      <c r="Y528" s="9"/>
      <c r="Z528" s="9"/>
      <c r="AA528" s="9"/>
      <c r="AB528" s="9"/>
      <c r="AQ528" s="9">
        <f>K528-'Processed Potentiostat'!$J$3</f>
        <v>58.649997999999997</v>
      </c>
    </row>
    <row r="529" spans="1:43" x14ac:dyDescent="0.3">
      <c r="A529">
        <v>2</v>
      </c>
      <c r="B529">
        <v>0</v>
      </c>
      <c r="C529">
        <v>0</v>
      </c>
      <c r="D529">
        <v>1</v>
      </c>
      <c r="E529" s="9">
        <v>464.066988276681</v>
      </c>
      <c r="F529" s="9">
        <v>-1.8411595000000001</v>
      </c>
      <c r="G529" s="9">
        <v>-1.8412090999999999</v>
      </c>
      <c r="H529" s="9">
        <v>-6.7784019000000004</v>
      </c>
      <c r="I529" s="9">
        <v>-3.0652737999999999</v>
      </c>
      <c r="J529" s="9">
        <v>39</v>
      </c>
      <c r="K529" s="9">
        <v>58.649997999999997</v>
      </c>
      <c r="L529" s="9">
        <v>1.2480455E-2</v>
      </c>
      <c r="M529" s="9">
        <v>271.62878000000001</v>
      </c>
      <c r="N529" s="9"/>
      <c r="O529" s="9">
        <v>-2.0890163140957001</v>
      </c>
      <c r="P529">
        <v>0</v>
      </c>
      <c r="Q529" s="9">
        <v>62.899997999999997</v>
      </c>
      <c r="R529" s="9">
        <v>0</v>
      </c>
      <c r="S529" s="9">
        <v>296881730.82031399</v>
      </c>
      <c r="T529" s="9">
        <v>-3.9525735357601698E-3</v>
      </c>
      <c r="U529" s="9">
        <v>2.0890163140957001</v>
      </c>
      <c r="V529" s="9">
        <v>0</v>
      </c>
      <c r="W529" s="9">
        <v>2.0890163140957001</v>
      </c>
      <c r="X529" s="9"/>
      <c r="Y529" s="9"/>
      <c r="Z529" s="9"/>
      <c r="AA529" s="9"/>
      <c r="AB529" s="9"/>
      <c r="AQ529" s="9">
        <f>K529-'Processed Potentiostat'!$J$3</f>
        <v>58.649997999999997</v>
      </c>
    </row>
    <row r="530" spans="1:43" x14ac:dyDescent="0.3">
      <c r="A530">
        <v>2</v>
      </c>
      <c r="B530">
        <v>0</v>
      </c>
      <c r="C530">
        <v>0</v>
      </c>
      <c r="D530">
        <v>1</v>
      </c>
      <c r="E530" s="9">
        <v>465.06698825141899</v>
      </c>
      <c r="F530" s="9">
        <v>-1.8410943</v>
      </c>
      <c r="G530" s="9">
        <v>-1.8406193</v>
      </c>
      <c r="H530" s="9">
        <v>-6.8546266999999999</v>
      </c>
      <c r="I530" s="9">
        <v>-3.0721628999999999</v>
      </c>
      <c r="J530" s="9">
        <v>39</v>
      </c>
      <c r="K530" s="9">
        <v>58.649997999999997</v>
      </c>
      <c r="L530" s="9">
        <v>1.2616758E-2</v>
      </c>
      <c r="M530" s="9">
        <v>268.52219000000002</v>
      </c>
      <c r="N530" s="9"/>
      <c r="O530" s="9">
        <v>-2.0929958252216898</v>
      </c>
      <c r="P530">
        <v>0</v>
      </c>
      <c r="Q530" s="9">
        <v>62.899997999999997</v>
      </c>
      <c r="R530" s="9">
        <v>0</v>
      </c>
      <c r="S530" s="9">
        <v>293696192.01857102</v>
      </c>
      <c r="T530" s="9">
        <v>-3.9795111259883697E-3</v>
      </c>
      <c r="U530" s="9">
        <v>2.0929958252216898</v>
      </c>
      <c r="V530" s="9">
        <v>0</v>
      </c>
      <c r="W530" s="9">
        <v>2.0929958252216898</v>
      </c>
      <c r="X530" s="9"/>
      <c r="Y530" s="9"/>
      <c r="Z530" s="9"/>
      <c r="AA530" s="9"/>
      <c r="AB530" s="9"/>
      <c r="AQ530" s="9">
        <f>K530-'Processed Potentiostat'!$J$3</f>
        <v>58.649997999999997</v>
      </c>
    </row>
    <row r="531" spans="1:43" x14ac:dyDescent="0.3">
      <c r="A531">
        <v>2</v>
      </c>
      <c r="B531">
        <v>0</v>
      </c>
      <c r="C531">
        <v>0</v>
      </c>
      <c r="D531">
        <v>1</v>
      </c>
      <c r="E531" s="9">
        <v>466.06698822615698</v>
      </c>
      <c r="F531" s="9">
        <v>-1.8409956999999999</v>
      </c>
      <c r="G531" s="9">
        <v>-1.8405872999999999</v>
      </c>
      <c r="H531" s="9">
        <v>-6.8424047999999997</v>
      </c>
      <c r="I531" s="9">
        <v>-3.0790457999999998</v>
      </c>
      <c r="J531" s="9">
        <v>39</v>
      </c>
      <c r="K531" s="9">
        <v>58.649997999999997</v>
      </c>
      <c r="L531" s="9">
        <v>1.2594042999999999E-2</v>
      </c>
      <c r="M531" s="9">
        <v>268.99713000000003</v>
      </c>
      <c r="N531" s="9"/>
      <c r="O531" s="9">
        <v>-2.0933778566291599</v>
      </c>
      <c r="P531">
        <v>0</v>
      </c>
      <c r="Q531" s="9">
        <v>62.899997999999997</v>
      </c>
      <c r="R531" s="9">
        <v>0</v>
      </c>
      <c r="S531" s="9">
        <v>294863708.19793099</v>
      </c>
      <c r="T531" s="9">
        <v>-3.8203140746251302E-4</v>
      </c>
      <c r="U531" s="9">
        <v>2.0933778566291599</v>
      </c>
      <c r="V531" s="9">
        <v>0</v>
      </c>
      <c r="W531" s="9">
        <v>2.0933778566291599</v>
      </c>
      <c r="X531" s="9"/>
      <c r="Y531" s="9"/>
      <c r="Z531" s="9"/>
      <c r="AA531" s="9"/>
      <c r="AB531" s="9"/>
      <c r="AQ531" s="9">
        <f>K531-'Processed Potentiostat'!$J$3</f>
        <v>58.649997999999997</v>
      </c>
    </row>
    <row r="532" spans="1:43" x14ac:dyDescent="0.3">
      <c r="A532">
        <v>2</v>
      </c>
      <c r="B532">
        <v>0</v>
      </c>
      <c r="C532">
        <v>0</v>
      </c>
      <c r="D532">
        <v>1</v>
      </c>
      <c r="E532" s="9">
        <v>467.06698820089503</v>
      </c>
      <c r="F532" s="9">
        <v>-1.8409142000000001</v>
      </c>
      <c r="G532" s="9">
        <v>-1.8405279999999999</v>
      </c>
      <c r="H532" s="9">
        <v>-6.8306779999999998</v>
      </c>
      <c r="I532" s="9">
        <v>-3.0859331999999999</v>
      </c>
      <c r="J532" s="9">
        <v>39</v>
      </c>
      <c r="K532" s="9">
        <v>58.649997999999997</v>
      </c>
      <c r="L532" s="9">
        <v>1.2572053999999999E-2</v>
      </c>
      <c r="M532" s="9">
        <v>269.45026000000001</v>
      </c>
      <c r="N532" s="9"/>
      <c r="O532" s="9">
        <v>-2.09943796026473</v>
      </c>
      <c r="P532">
        <v>0</v>
      </c>
      <c r="Q532" s="9">
        <v>62.899997999999997</v>
      </c>
      <c r="R532" s="9">
        <v>0</v>
      </c>
      <c r="S532" s="9">
        <v>304757824.08095402</v>
      </c>
      <c r="T532" s="9">
        <v>-6.0601036355758496E-3</v>
      </c>
      <c r="U532" s="9">
        <v>2.09943796026473</v>
      </c>
      <c r="V532" s="9">
        <v>0</v>
      </c>
      <c r="W532" s="9">
        <v>2.09943796026473</v>
      </c>
      <c r="X532" s="9"/>
      <c r="Y532" s="9"/>
      <c r="Z532" s="9"/>
      <c r="AA532" s="9"/>
      <c r="AB532" s="9"/>
      <c r="AQ532" s="9">
        <f>K532-'Processed Potentiostat'!$J$3</f>
        <v>58.649997999999997</v>
      </c>
    </row>
    <row r="533" spans="1:43" x14ac:dyDescent="0.3">
      <c r="A533">
        <v>2</v>
      </c>
      <c r="B533">
        <v>0</v>
      </c>
      <c r="C533">
        <v>0</v>
      </c>
      <c r="D533">
        <v>1</v>
      </c>
      <c r="E533" s="9">
        <v>468.06698817563301</v>
      </c>
      <c r="F533" s="9">
        <v>-1.8410880999999999</v>
      </c>
      <c r="G533" s="9">
        <v>-1.8412142</v>
      </c>
      <c r="H533" s="9">
        <v>-6.8281264000000004</v>
      </c>
      <c r="I533" s="9">
        <v>-3.0927796000000001</v>
      </c>
      <c r="J533" s="9">
        <v>39</v>
      </c>
      <c r="K533" s="9">
        <v>58.649997999999997</v>
      </c>
      <c r="L533" s="9">
        <v>1.2572043999999999E-2</v>
      </c>
      <c r="M533" s="9">
        <v>269.65145999999999</v>
      </c>
      <c r="N533" s="9"/>
      <c r="O533" s="9">
        <v>-2.1052874109970698</v>
      </c>
      <c r="P533">
        <v>0</v>
      </c>
      <c r="Q533" s="9">
        <v>62.899997999999997</v>
      </c>
      <c r="R533" s="9">
        <v>0</v>
      </c>
      <c r="S533" s="9">
        <v>294890703.23558098</v>
      </c>
      <c r="T533" s="9">
        <v>-5.8494507323372203E-3</v>
      </c>
      <c r="U533" s="9">
        <v>2.1052874109970698</v>
      </c>
      <c r="V533" s="9">
        <v>0</v>
      </c>
      <c r="W533" s="9">
        <v>2.1052874109970698</v>
      </c>
      <c r="X533" s="9"/>
      <c r="Y533" s="9"/>
      <c r="Z533" s="9"/>
      <c r="AA533" s="9"/>
      <c r="AB533" s="9"/>
      <c r="AQ533" s="9">
        <f>K533-'Processed Potentiostat'!$J$3</f>
        <v>58.649997999999997</v>
      </c>
    </row>
    <row r="534" spans="1:43" x14ac:dyDescent="0.3">
      <c r="A534">
        <v>2</v>
      </c>
      <c r="B534">
        <v>0</v>
      </c>
      <c r="C534">
        <v>0</v>
      </c>
      <c r="D534">
        <v>1</v>
      </c>
      <c r="E534" s="9">
        <v>469.06698815036998</v>
      </c>
      <c r="F534" s="9">
        <v>-1.8408495</v>
      </c>
      <c r="G534" s="9">
        <v>-1.8402668</v>
      </c>
      <c r="H534" s="9">
        <v>-6.7537675000000004</v>
      </c>
      <c r="I534" s="9">
        <v>-3.099596</v>
      </c>
      <c r="J534" s="9">
        <v>39</v>
      </c>
      <c r="K534" s="9">
        <v>58.649997999999997</v>
      </c>
      <c r="L534" s="9">
        <v>1.2428734E-2</v>
      </c>
      <c r="M534" s="9">
        <v>272.48003999999997</v>
      </c>
      <c r="N534" s="9"/>
      <c r="O534" s="9">
        <v>-2.1110434876436601</v>
      </c>
      <c r="P534">
        <v>0</v>
      </c>
      <c r="Q534" s="9">
        <v>62.899997999999997</v>
      </c>
      <c r="R534" s="9">
        <v>0</v>
      </c>
      <c r="S534" s="9">
        <v>296651878.47384101</v>
      </c>
      <c r="T534" s="9">
        <v>-5.7560766465929404E-3</v>
      </c>
      <c r="U534" s="9">
        <v>2.1110434876436601</v>
      </c>
      <c r="V534" s="9">
        <v>0</v>
      </c>
      <c r="W534" s="9">
        <v>2.1110434876436601</v>
      </c>
      <c r="X534" s="9"/>
      <c r="Y534" s="9"/>
      <c r="Z534" s="9"/>
      <c r="AA534" s="9"/>
      <c r="AB534" s="9"/>
      <c r="AQ534" s="9">
        <f>K534-'Processed Potentiostat'!$J$3</f>
        <v>58.649997999999997</v>
      </c>
    </row>
    <row r="535" spans="1:43" x14ac:dyDescent="0.3">
      <c r="A535">
        <v>2</v>
      </c>
      <c r="B535">
        <v>0</v>
      </c>
      <c r="C535">
        <v>0</v>
      </c>
      <c r="D535">
        <v>1</v>
      </c>
      <c r="E535" s="9">
        <v>470.06698812510803</v>
      </c>
      <c r="F535" s="9">
        <v>-1.8411263</v>
      </c>
      <c r="G535" s="9">
        <v>-1.8411628</v>
      </c>
      <c r="H535" s="9">
        <v>-6.7461529000000002</v>
      </c>
      <c r="I535" s="9">
        <v>-3.1063730999999999</v>
      </c>
      <c r="J535" s="9">
        <v>39</v>
      </c>
      <c r="K535" s="9">
        <v>58.649997999999997</v>
      </c>
      <c r="L535" s="9">
        <v>1.2420766E-2</v>
      </c>
      <c r="M535" s="9">
        <v>272.92041</v>
      </c>
      <c r="N535" s="9"/>
      <c r="O535" s="9">
        <v>-2.1166138996610599</v>
      </c>
      <c r="P535">
        <v>0</v>
      </c>
      <c r="Q535" s="9">
        <v>62.899997999999997</v>
      </c>
      <c r="R535" s="9">
        <v>0</v>
      </c>
      <c r="S535" s="9">
        <v>293748159.23616099</v>
      </c>
      <c r="T535" s="9">
        <v>-5.5704120173980503E-3</v>
      </c>
      <c r="U535" s="9">
        <v>2.1166138996610599</v>
      </c>
      <c r="V535" s="9">
        <v>0</v>
      </c>
      <c r="W535" s="9">
        <v>2.1166138996610599</v>
      </c>
      <c r="X535" s="9"/>
      <c r="Y535" s="9"/>
      <c r="Z535" s="9"/>
      <c r="AA535" s="9"/>
      <c r="AB535" s="9"/>
      <c r="AQ535" s="9">
        <f>K535-'Processed Potentiostat'!$J$3</f>
        <v>58.649997999999997</v>
      </c>
    </row>
    <row r="536" spans="1:43" x14ac:dyDescent="0.3">
      <c r="A536">
        <v>2</v>
      </c>
      <c r="B536">
        <v>0</v>
      </c>
      <c r="C536">
        <v>0</v>
      </c>
      <c r="D536">
        <v>1</v>
      </c>
      <c r="E536" s="9">
        <v>471.06698809984601</v>
      </c>
      <c r="F536" s="9">
        <v>-1.8409032000000001</v>
      </c>
      <c r="G536" s="9">
        <v>-1.8401316000000001</v>
      </c>
      <c r="H536" s="9">
        <v>-6.6224493999999998</v>
      </c>
      <c r="I536" s="9">
        <v>-3.1131191</v>
      </c>
      <c r="J536" s="9">
        <v>39</v>
      </c>
      <c r="K536" s="9">
        <v>58.649997999999997</v>
      </c>
      <c r="L536" s="9">
        <v>1.2186179E-2</v>
      </c>
      <c r="M536" s="9">
        <v>277.86270000000002</v>
      </c>
      <c r="N536" s="9"/>
      <c r="O536" s="9">
        <v>-2.1221466525897901</v>
      </c>
      <c r="P536">
        <v>0</v>
      </c>
      <c r="Q536" s="9">
        <v>62.899997999999997</v>
      </c>
      <c r="R536" s="9">
        <v>0</v>
      </c>
      <c r="S536" s="9">
        <v>291967995.26884699</v>
      </c>
      <c r="T536" s="9">
        <v>-5.5327529287341097E-3</v>
      </c>
      <c r="U536" s="9">
        <v>2.1221466525897901</v>
      </c>
      <c r="V536" s="9">
        <v>0</v>
      </c>
      <c r="W536" s="9">
        <v>2.1221466525897901</v>
      </c>
      <c r="X536" s="9"/>
      <c r="Y536" s="9"/>
      <c r="Z536" s="9"/>
      <c r="AA536" s="9"/>
      <c r="AB536" s="9"/>
      <c r="AQ536" s="9">
        <f>K536-'Processed Potentiostat'!$J$3</f>
        <v>58.649997999999997</v>
      </c>
    </row>
    <row r="537" spans="1:43" x14ac:dyDescent="0.3">
      <c r="A537">
        <v>2</v>
      </c>
      <c r="B537">
        <v>0</v>
      </c>
      <c r="C537">
        <v>0</v>
      </c>
      <c r="D537">
        <v>1</v>
      </c>
      <c r="E537" s="9">
        <v>472.066988074584</v>
      </c>
      <c r="F537" s="9">
        <v>-1.8410705000000001</v>
      </c>
      <c r="G537" s="9">
        <v>-1.8412894</v>
      </c>
      <c r="H537" s="9">
        <v>-6.7005395999999999</v>
      </c>
      <c r="I537" s="9">
        <v>-3.1198301000000002</v>
      </c>
      <c r="J537" s="9">
        <v>39</v>
      </c>
      <c r="K537" s="9">
        <v>58.649997999999997</v>
      </c>
      <c r="L537" s="9">
        <v>1.2337631999999999E-2</v>
      </c>
      <c r="M537" s="9">
        <v>274.79718000000003</v>
      </c>
      <c r="N537" s="9"/>
      <c r="O537" s="9">
        <v>-2.1275875751578002</v>
      </c>
      <c r="P537">
        <v>0</v>
      </c>
      <c r="Q537" s="9">
        <v>62.899997999999997</v>
      </c>
      <c r="R537" s="9">
        <v>0</v>
      </c>
      <c r="S537" s="9">
        <v>297591943.38758397</v>
      </c>
      <c r="T537" s="9">
        <v>-5.4409225680034298E-3</v>
      </c>
      <c r="U537" s="9">
        <v>2.1275875751578002</v>
      </c>
      <c r="V537" s="9">
        <v>0</v>
      </c>
      <c r="W537" s="9">
        <v>2.1275875751578002</v>
      </c>
      <c r="X537" s="9"/>
      <c r="Y537" s="9"/>
      <c r="Z537" s="9"/>
      <c r="AA537" s="9"/>
      <c r="AB537" s="9"/>
      <c r="AQ537" s="9">
        <f>K537-'Processed Potentiostat'!$J$3</f>
        <v>58.649997999999997</v>
      </c>
    </row>
    <row r="538" spans="1:43" x14ac:dyDescent="0.3">
      <c r="A538">
        <v>2</v>
      </c>
      <c r="B538">
        <v>0</v>
      </c>
      <c r="C538">
        <v>0</v>
      </c>
      <c r="D538">
        <v>1</v>
      </c>
      <c r="E538" s="9">
        <v>473.06698804932199</v>
      </c>
      <c r="F538" s="9">
        <v>-1.8411652000000001</v>
      </c>
      <c r="G538" s="9">
        <v>-1.8407499</v>
      </c>
      <c r="H538" s="9">
        <v>-6.5967115999999999</v>
      </c>
      <c r="I538" s="9">
        <v>-3.1265011</v>
      </c>
      <c r="J538" s="9">
        <v>39</v>
      </c>
      <c r="K538" s="9">
        <v>58.649997999999997</v>
      </c>
      <c r="L538" s="9">
        <v>1.2142896E-2</v>
      </c>
      <c r="M538" s="9">
        <v>279.04052999999999</v>
      </c>
      <c r="N538" s="9"/>
      <c r="O538" s="9">
        <v>-2.1329108850928402</v>
      </c>
      <c r="P538">
        <v>0</v>
      </c>
      <c r="Q538" s="9">
        <v>62.899997999999997</v>
      </c>
      <c r="R538" s="9">
        <v>0</v>
      </c>
      <c r="S538" s="9">
        <v>297189908.13854998</v>
      </c>
      <c r="T538" s="9">
        <v>-5.3233099350395996E-3</v>
      </c>
      <c r="U538" s="9">
        <v>2.1329108850928402</v>
      </c>
      <c r="V538" s="9">
        <v>0</v>
      </c>
      <c r="W538" s="9">
        <v>2.1329108850928402</v>
      </c>
      <c r="X538" s="9"/>
      <c r="Y538" s="9"/>
      <c r="Z538" s="9"/>
      <c r="AA538" s="9"/>
      <c r="AB538" s="9"/>
      <c r="AQ538" s="9">
        <f>K538-'Processed Potentiostat'!$J$3</f>
        <v>58.649997999999997</v>
      </c>
    </row>
    <row r="539" spans="1:43" x14ac:dyDescent="0.3">
      <c r="A539">
        <v>2</v>
      </c>
      <c r="B539">
        <v>0</v>
      </c>
      <c r="C539">
        <v>0</v>
      </c>
      <c r="D539">
        <v>1</v>
      </c>
      <c r="E539" s="9">
        <v>474.06698802405998</v>
      </c>
      <c r="F539" s="9">
        <v>-1.8408616</v>
      </c>
      <c r="G539" s="9">
        <v>-1.8401368</v>
      </c>
      <c r="H539" s="9">
        <v>-6.5927509999999998</v>
      </c>
      <c r="I539" s="9">
        <v>-3.1331316999999999</v>
      </c>
      <c r="J539" s="9">
        <v>39</v>
      </c>
      <c r="K539" s="9">
        <v>58.649997999999997</v>
      </c>
      <c r="L539" s="9">
        <v>1.2131563E-2</v>
      </c>
      <c r="M539" s="9">
        <v>279.11516999999998</v>
      </c>
      <c r="N539" s="9"/>
      <c r="O539" s="9">
        <v>-2.1381896357369898</v>
      </c>
      <c r="P539">
        <v>0</v>
      </c>
      <c r="Q539" s="9">
        <v>62.899997999999997</v>
      </c>
      <c r="R539" s="9">
        <v>0</v>
      </c>
      <c r="S539" s="9">
        <v>294302587.29055798</v>
      </c>
      <c r="T539" s="9">
        <v>-5.2787506441540604E-3</v>
      </c>
      <c r="U539" s="9">
        <v>2.1381896357369898</v>
      </c>
      <c r="V539" s="9">
        <v>0</v>
      </c>
      <c r="W539" s="9">
        <v>2.1381896357369898</v>
      </c>
      <c r="X539" s="9"/>
      <c r="Y539" s="9"/>
      <c r="Z539" s="9"/>
      <c r="AA539" s="9"/>
      <c r="AB539" s="9"/>
      <c r="AQ539" s="9">
        <f>K539-'Processed Potentiostat'!$J$3</f>
        <v>58.649997999999997</v>
      </c>
    </row>
    <row r="540" spans="1:43" x14ac:dyDescent="0.3">
      <c r="A540">
        <v>2</v>
      </c>
      <c r="B540">
        <v>0</v>
      </c>
      <c r="C540">
        <v>0</v>
      </c>
      <c r="D540">
        <v>1</v>
      </c>
      <c r="E540" s="9">
        <v>475.06698799879803</v>
      </c>
      <c r="F540" s="9">
        <v>-1.8409701999999999</v>
      </c>
      <c r="G540" s="9">
        <v>-1.8402406</v>
      </c>
      <c r="H540" s="9">
        <v>-6.6224112999999996</v>
      </c>
      <c r="I540" s="9">
        <v>-3.1397385999999998</v>
      </c>
      <c r="J540" s="9">
        <v>39</v>
      </c>
      <c r="K540" s="9">
        <v>58.649997999999997</v>
      </c>
      <c r="L540" s="9">
        <v>1.2186829999999999E-2</v>
      </c>
      <c r="M540" s="9">
        <v>277.88074</v>
      </c>
      <c r="N540" s="9"/>
      <c r="O540" s="9">
        <v>-2.1433727923366699</v>
      </c>
      <c r="P540">
        <v>0</v>
      </c>
      <c r="Q540" s="9">
        <v>62.899997999999997</v>
      </c>
      <c r="R540" s="9">
        <v>0</v>
      </c>
      <c r="S540" s="9">
        <v>303056380.65763599</v>
      </c>
      <c r="T540" s="9">
        <v>-5.1831565996804897E-3</v>
      </c>
      <c r="U540" s="9">
        <v>2.1433727923366699</v>
      </c>
      <c r="V540" s="9">
        <v>0</v>
      </c>
      <c r="W540" s="9">
        <v>2.1433727923366699</v>
      </c>
      <c r="X540" s="9"/>
      <c r="Y540" s="9"/>
      <c r="Z540" s="9"/>
      <c r="AA540" s="9"/>
      <c r="AB540" s="9"/>
      <c r="AQ540" s="9">
        <f>K540-'Processed Potentiostat'!$J$3</f>
        <v>58.649997999999997</v>
      </c>
    </row>
    <row r="541" spans="1:43" x14ac:dyDescent="0.3">
      <c r="A541">
        <v>2</v>
      </c>
      <c r="B541">
        <v>0</v>
      </c>
      <c r="C541">
        <v>0</v>
      </c>
      <c r="D541">
        <v>1</v>
      </c>
      <c r="E541" s="9">
        <v>476.06698797353602</v>
      </c>
      <c r="F541" s="9">
        <v>-1.8410496000000001</v>
      </c>
      <c r="G541" s="9">
        <v>-1.8405473999999999</v>
      </c>
      <c r="H541" s="9">
        <v>-6.5201440000000002</v>
      </c>
      <c r="I541" s="9">
        <v>-3.1463114999999999</v>
      </c>
      <c r="J541" s="9">
        <v>39</v>
      </c>
      <c r="K541" s="9">
        <v>58.649997999999997</v>
      </c>
      <c r="L541" s="9">
        <v>1.2000634E-2</v>
      </c>
      <c r="M541" s="9">
        <v>282.28631999999999</v>
      </c>
      <c r="N541" s="9"/>
      <c r="O541" s="9">
        <v>-2.14845150287193</v>
      </c>
      <c r="P541">
        <v>0</v>
      </c>
      <c r="Q541" s="9">
        <v>62.899997999999997</v>
      </c>
      <c r="R541" s="9">
        <v>0</v>
      </c>
      <c r="S541" s="9">
        <v>294135799.26092201</v>
      </c>
      <c r="T541" s="9">
        <v>-5.07871053526143E-3</v>
      </c>
      <c r="U541" s="9">
        <v>2.14845150287193</v>
      </c>
      <c r="V541" s="9">
        <v>0</v>
      </c>
      <c r="W541" s="9">
        <v>2.14845150287193</v>
      </c>
      <c r="X541" s="9"/>
      <c r="Y541" s="9"/>
      <c r="Z541" s="9"/>
      <c r="AA541" s="9"/>
      <c r="AB541" s="9"/>
      <c r="AQ541" s="9">
        <f>K541-'Processed Potentiostat'!$J$3</f>
        <v>58.649997999999997</v>
      </c>
    </row>
    <row r="542" spans="1:43" x14ac:dyDescent="0.3">
      <c r="A542">
        <v>2</v>
      </c>
      <c r="B542">
        <v>0</v>
      </c>
      <c r="C542">
        <v>0</v>
      </c>
      <c r="D542">
        <v>1</v>
      </c>
      <c r="E542" s="9">
        <v>477.06698794827298</v>
      </c>
      <c r="F542" s="9">
        <v>-1.8409952000000001</v>
      </c>
      <c r="G542" s="9">
        <v>-1.8401715000000001</v>
      </c>
      <c r="H542" s="9">
        <v>-6.5476717999999998</v>
      </c>
      <c r="I542" s="9">
        <v>-3.1528485000000002</v>
      </c>
      <c r="J542" s="9">
        <v>39</v>
      </c>
      <c r="K542" s="9">
        <v>58.649997999999997</v>
      </c>
      <c r="L542" s="9">
        <v>1.2048839E-2</v>
      </c>
      <c r="M542" s="9">
        <v>281.04210999999998</v>
      </c>
      <c r="N542" s="9"/>
      <c r="O542" s="9">
        <v>-2.15338889845254</v>
      </c>
      <c r="P542">
        <v>0</v>
      </c>
      <c r="Q542" s="9">
        <v>62.899997999999997</v>
      </c>
      <c r="R542" s="9">
        <v>0</v>
      </c>
      <c r="S542" s="9">
        <v>313486021.28022599</v>
      </c>
      <c r="T542" s="9">
        <v>-4.9373955806095698E-3</v>
      </c>
      <c r="U542" s="9">
        <v>2.15338889845254</v>
      </c>
      <c r="V542" s="9">
        <v>0</v>
      </c>
      <c r="W542" s="9">
        <v>2.15338889845254</v>
      </c>
      <c r="X542" s="9"/>
      <c r="Y542" s="9"/>
      <c r="Z542" s="9"/>
      <c r="AA542" s="9"/>
      <c r="AB542" s="9"/>
      <c r="AQ542" s="9">
        <f>K542-'Processed Potentiostat'!$J$3</f>
        <v>58.649997999999997</v>
      </c>
    </row>
    <row r="543" spans="1:43" x14ac:dyDescent="0.3">
      <c r="A543">
        <v>2</v>
      </c>
      <c r="B543">
        <v>0</v>
      </c>
      <c r="C543">
        <v>0</v>
      </c>
      <c r="D543">
        <v>1</v>
      </c>
      <c r="E543" s="9">
        <v>478.06698792301103</v>
      </c>
      <c r="F543" s="9">
        <v>-1.8410511000000001</v>
      </c>
      <c r="G543" s="9">
        <v>-1.8401272</v>
      </c>
      <c r="H543" s="9">
        <v>-6.5055617999999997</v>
      </c>
      <c r="I543" s="9">
        <v>-3.1593699000000002</v>
      </c>
      <c r="J543" s="9">
        <v>39</v>
      </c>
      <c r="K543" s="9">
        <v>58.649997999999997</v>
      </c>
      <c r="L543" s="9">
        <v>1.1971061E-2</v>
      </c>
      <c r="M543" s="9">
        <v>282.85446000000002</v>
      </c>
      <c r="N543" s="9"/>
      <c r="O543" s="9">
        <v>-2.15826067237112</v>
      </c>
      <c r="P543">
        <v>0</v>
      </c>
      <c r="Q543" s="9">
        <v>62.899997999999997</v>
      </c>
      <c r="R543" s="9">
        <v>0</v>
      </c>
      <c r="S543" s="9">
        <v>308073631.962035</v>
      </c>
      <c r="T543" s="9">
        <v>-4.8717739185759603E-3</v>
      </c>
      <c r="U543" s="9">
        <v>2.15826067237112</v>
      </c>
      <c r="V543" s="9">
        <v>0</v>
      </c>
      <c r="W543" s="9">
        <v>2.15826067237112</v>
      </c>
      <c r="X543" s="9"/>
      <c r="Y543" s="9"/>
      <c r="Z543" s="9"/>
      <c r="AA543" s="9"/>
      <c r="AB543" s="9"/>
      <c r="AQ543" s="9">
        <f>K543-'Processed Potentiostat'!$J$3</f>
        <v>58.649997999999997</v>
      </c>
    </row>
    <row r="544" spans="1:43" x14ac:dyDescent="0.3">
      <c r="A544">
        <v>2</v>
      </c>
      <c r="B544">
        <v>0</v>
      </c>
      <c r="C544">
        <v>0</v>
      </c>
      <c r="D544">
        <v>1</v>
      </c>
      <c r="E544" s="9">
        <v>479.06698789774902</v>
      </c>
      <c r="F544" s="9">
        <v>-1.8411639</v>
      </c>
      <c r="G544" s="9">
        <v>-1.8404033</v>
      </c>
      <c r="H544" s="9">
        <v>-6.4527143999999996</v>
      </c>
      <c r="I544" s="9">
        <v>-3.1658585000000001</v>
      </c>
      <c r="J544" s="9">
        <v>39</v>
      </c>
      <c r="K544" s="9">
        <v>58.649997999999997</v>
      </c>
      <c r="L544" s="9">
        <v>1.1875597E-2</v>
      </c>
      <c r="M544" s="9">
        <v>285.21381000000002</v>
      </c>
      <c r="N544" s="9"/>
      <c r="O544" s="9">
        <v>-2.1630508420825501</v>
      </c>
      <c r="P544">
        <v>0</v>
      </c>
      <c r="Q544" s="9">
        <v>62.899997999999997</v>
      </c>
      <c r="R544" s="9">
        <v>0</v>
      </c>
      <c r="S544" s="9">
        <v>311793322.10307002</v>
      </c>
      <c r="T544" s="9">
        <v>-4.7901697114309796E-3</v>
      </c>
      <c r="U544" s="9">
        <v>2.1630508420825501</v>
      </c>
      <c r="V544" s="9">
        <v>0</v>
      </c>
      <c r="W544" s="9">
        <v>2.1630508420825501</v>
      </c>
      <c r="X544" s="9"/>
      <c r="Y544" s="9"/>
      <c r="Z544" s="9"/>
      <c r="AA544" s="9"/>
      <c r="AB544" s="9"/>
      <c r="AQ544" s="9">
        <f>K544-'Processed Potentiostat'!$J$3</f>
        <v>58.649997999999997</v>
      </c>
    </row>
    <row r="545" spans="1:43" x14ac:dyDescent="0.3">
      <c r="A545">
        <v>2</v>
      </c>
      <c r="B545">
        <v>0</v>
      </c>
      <c r="C545">
        <v>0</v>
      </c>
      <c r="D545">
        <v>1</v>
      </c>
      <c r="E545" s="9">
        <v>480.066987872487</v>
      </c>
      <c r="F545" s="9">
        <v>-1.8409884000000001</v>
      </c>
      <c r="G545" s="9">
        <v>-1.8413188</v>
      </c>
      <c r="H545" s="9">
        <v>-6.3345699</v>
      </c>
      <c r="I545" s="9">
        <v>-3.1722994</v>
      </c>
      <c r="J545" s="9">
        <v>39</v>
      </c>
      <c r="K545" s="9">
        <v>58.649997999999997</v>
      </c>
      <c r="L545" s="9">
        <v>1.1663962999999999E-2</v>
      </c>
      <c r="M545" s="9">
        <v>290.67779999999999</v>
      </c>
      <c r="N545" s="9"/>
      <c r="O545" s="9">
        <v>-2.1678162990968399</v>
      </c>
      <c r="P545">
        <v>0</v>
      </c>
      <c r="Q545" s="9">
        <v>62.899997999999997</v>
      </c>
      <c r="R545" s="9">
        <v>0</v>
      </c>
      <c r="S545" s="9">
        <v>302237540.10490602</v>
      </c>
      <c r="T545" s="9">
        <v>-4.76545701429564E-3</v>
      </c>
      <c r="U545" s="9">
        <v>2.1678162990968399</v>
      </c>
      <c r="V545" s="9">
        <v>0</v>
      </c>
      <c r="W545" s="9">
        <v>2.1678162990968399</v>
      </c>
      <c r="X545" s="9"/>
      <c r="Y545" s="9"/>
      <c r="Z545" s="9"/>
      <c r="AA545" s="9"/>
      <c r="AB545" s="9"/>
      <c r="AQ545" s="9">
        <f>K545-'Processed Potentiostat'!$J$3</f>
        <v>58.649997999999997</v>
      </c>
    </row>
    <row r="546" spans="1:43" x14ac:dyDescent="0.3">
      <c r="A546">
        <v>2</v>
      </c>
      <c r="B546">
        <v>0</v>
      </c>
      <c r="C546">
        <v>0</v>
      </c>
      <c r="D546">
        <v>1</v>
      </c>
      <c r="E546" s="9">
        <v>481.06698784722499</v>
      </c>
      <c r="F546" s="9">
        <v>-1.8408492000000001</v>
      </c>
      <c r="G546" s="9">
        <v>-1.8398692999999999</v>
      </c>
      <c r="H546" s="9">
        <v>-6.3678846</v>
      </c>
      <c r="I546" s="9">
        <v>-3.1787100000000001</v>
      </c>
      <c r="J546" s="9">
        <v>39</v>
      </c>
      <c r="K546" s="9">
        <v>58.649997999999997</v>
      </c>
      <c r="L546" s="9">
        <v>1.1716074999999999E-2</v>
      </c>
      <c r="M546" s="9">
        <v>288.92941000000002</v>
      </c>
      <c r="N546" s="9"/>
      <c r="O546" s="9">
        <v>-2.1725187931009899</v>
      </c>
      <c r="P546">
        <v>0</v>
      </c>
      <c r="Q546" s="9">
        <v>62.899997999999997</v>
      </c>
      <c r="R546" s="9">
        <v>0</v>
      </c>
      <c r="S546" s="9">
        <v>299046769.22670299</v>
      </c>
      <c r="T546" s="9">
        <v>-4.7024940041437901E-3</v>
      </c>
      <c r="U546" s="9">
        <v>2.1725187931009899</v>
      </c>
      <c r="V546" s="9">
        <v>0</v>
      </c>
      <c r="W546" s="9">
        <v>2.1725187931009899</v>
      </c>
      <c r="X546" s="9"/>
      <c r="Y546" s="9"/>
      <c r="Z546" s="9"/>
      <c r="AA546" s="9"/>
      <c r="AB546" s="9"/>
      <c r="AQ546" s="9">
        <f>K546-'Processed Potentiostat'!$J$3</f>
        <v>58.649997999999997</v>
      </c>
    </row>
    <row r="547" spans="1:43" x14ac:dyDescent="0.3">
      <c r="A547">
        <v>2</v>
      </c>
      <c r="B547">
        <v>0</v>
      </c>
      <c r="C547">
        <v>0</v>
      </c>
      <c r="D547">
        <v>1</v>
      </c>
      <c r="E547" s="9">
        <v>482.06698782196298</v>
      </c>
      <c r="F547" s="9">
        <v>-1.8410036999999999</v>
      </c>
      <c r="G547" s="9">
        <v>-1.8409485999999999</v>
      </c>
      <c r="H547" s="9">
        <v>-6.3059763999999996</v>
      </c>
      <c r="I547" s="9">
        <v>-3.1850743000000001</v>
      </c>
      <c r="J547" s="9">
        <v>39</v>
      </c>
      <c r="K547" s="9">
        <v>58.649997999999997</v>
      </c>
      <c r="L547" s="9">
        <v>1.1608979E-2</v>
      </c>
      <c r="M547" s="9">
        <v>291.93713000000002</v>
      </c>
      <c r="N547" s="9"/>
      <c r="O547" s="9">
        <v>-2.1771409221909299</v>
      </c>
      <c r="P547">
        <v>0</v>
      </c>
      <c r="Q547" s="9">
        <v>62.899997999999997</v>
      </c>
      <c r="R547" s="9">
        <v>0</v>
      </c>
      <c r="S547" s="9">
        <v>299109026.96073198</v>
      </c>
      <c r="T547" s="9">
        <v>-4.6221290899381897E-3</v>
      </c>
      <c r="U547" s="9">
        <v>2.1771409221909299</v>
      </c>
      <c r="V547" s="9">
        <v>0</v>
      </c>
      <c r="W547" s="9">
        <v>2.1771409221909299</v>
      </c>
      <c r="X547" s="9"/>
      <c r="Y547" s="9"/>
      <c r="Z547" s="9"/>
      <c r="AA547" s="9"/>
      <c r="AB547" s="9"/>
      <c r="AQ547" s="9">
        <f>K547-'Processed Potentiostat'!$J$3</f>
        <v>58.649997999999997</v>
      </c>
    </row>
    <row r="548" spans="1:43" x14ac:dyDescent="0.3">
      <c r="A548">
        <v>2</v>
      </c>
      <c r="B548">
        <v>0</v>
      </c>
      <c r="C548">
        <v>0</v>
      </c>
      <c r="D548">
        <v>1</v>
      </c>
      <c r="E548" s="9">
        <v>483.06698779670103</v>
      </c>
      <c r="F548" s="9">
        <v>-1.8408834999999999</v>
      </c>
      <c r="G548" s="9">
        <v>-1.8411550999999999</v>
      </c>
      <c r="H548" s="9">
        <v>-6.2580023000000002</v>
      </c>
      <c r="I548" s="9">
        <v>-3.1913868999999999</v>
      </c>
      <c r="J548" s="9">
        <v>39</v>
      </c>
      <c r="K548" s="9">
        <v>58.649997999999997</v>
      </c>
      <c r="L548" s="9">
        <v>1.1521952E-2</v>
      </c>
      <c r="M548" s="9">
        <v>294.2081</v>
      </c>
      <c r="N548" s="9"/>
      <c r="O548" s="9">
        <v>-2.1816651817126802</v>
      </c>
      <c r="P548">
        <v>0</v>
      </c>
      <c r="Q548" s="9">
        <v>62.899997999999997</v>
      </c>
      <c r="R548" s="9">
        <v>0</v>
      </c>
      <c r="S548" s="9">
        <v>316513011.33712697</v>
      </c>
      <c r="T548" s="9">
        <v>-4.5242595217489497E-3</v>
      </c>
      <c r="U548" s="9">
        <v>2.1816651817126802</v>
      </c>
      <c r="V548" s="9">
        <v>0</v>
      </c>
      <c r="W548" s="9">
        <v>2.1816651817126802</v>
      </c>
      <c r="X548" s="9"/>
      <c r="Y548" s="9"/>
      <c r="Z548" s="9"/>
      <c r="AA548" s="9"/>
      <c r="AB548" s="9"/>
      <c r="AQ548" s="9">
        <f>K548-'Processed Potentiostat'!$J$3</f>
        <v>58.649997999999997</v>
      </c>
    </row>
    <row r="549" spans="1:43" x14ac:dyDescent="0.3">
      <c r="A549">
        <v>2</v>
      </c>
      <c r="B549">
        <v>0</v>
      </c>
      <c r="C549">
        <v>0</v>
      </c>
      <c r="D549">
        <v>1</v>
      </c>
      <c r="E549" s="9">
        <v>484.06698777143902</v>
      </c>
      <c r="F549" s="9">
        <v>-1.8409646</v>
      </c>
      <c r="G549" s="9">
        <v>-1.8400135</v>
      </c>
      <c r="H549" s="9">
        <v>-6.3100119000000001</v>
      </c>
      <c r="I549" s="9">
        <v>-3.1976656999999999</v>
      </c>
      <c r="J549" s="9">
        <v>39</v>
      </c>
      <c r="K549" s="9">
        <v>58.649997999999997</v>
      </c>
      <c r="L549" s="9">
        <v>1.1610507000000001E-2</v>
      </c>
      <c r="M549" s="9">
        <v>291.60223000000002</v>
      </c>
      <c r="N549" s="9"/>
      <c r="O549" s="9">
        <v>-2.1860943222617002</v>
      </c>
      <c r="P549">
        <v>0</v>
      </c>
      <c r="Q549" s="9">
        <v>62.899997999999997</v>
      </c>
      <c r="R549" s="9">
        <v>0</v>
      </c>
      <c r="S549" s="9">
        <v>303827831.18053401</v>
      </c>
      <c r="T549" s="9">
        <v>-4.4291405490239901E-3</v>
      </c>
      <c r="U549" s="9">
        <v>2.1860943222617002</v>
      </c>
      <c r="V549" s="9">
        <v>0</v>
      </c>
      <c r="W549" s="9">
        <v>2.1860943222617002</v>
      </c>
      <c r="X549" s="9"/>
      <c r="Y549" s="9"/>
      <c r="Z549" s="9"/>
      <c r="AA549" s="9"/>
      <c r="AB549" s="9"/>
      <c r="AQ549" s="9">
        <f>K549-'Processed Potentiostat'!$J$3</f>
        <v>58.649997999999997</v>
      </c>
    </row>
    <row r="550" spans="1:43" x14ac:dyDescent="0.3">
      <c r="A550">
        <v>2</v>
      </c>
      <c r="B550">
        <v>0</v>
      </c>
      <c r="C550">
        <v>0</v>
      </c>
      <c r="D550">
        <v>1</v>
      </c>
      <c r="E550" s="9">
        <v>485.06698774617598</v>
      </c>
      <c r="F550" s="9">
        <v>-1.8411618000000001</v>
      </c>
      <c r="G550" s="9">
        <v>-1.8403217000000001</v>
      </c>
      <c r="H550" s="9">
        <v>-6.2387370999999998</v>
      </c>
      <c r="I550" s="9">
        <v>-3.2039127000000001</v>
      </c>
      <c r="J550" s="9">
        <v>39</v>
      </c>
      <c r="K550" s="9">
        <v>58.649997999999997</v>
      </c>
      <c r="L550" s="9">
        <v>1.1481283E-2</v>
      </c>
      <c r="M550" s="9">
        <v>294.98302999999999</v>
      </c>
      <c r="N550" s="9"/>
      <c r="O550" s="9">
        <v>-2.19046333859258</v>
      </c>
      <c r="P550">
        <v>0</v>
      </c>
      <c r="Q550" s="9">
        <v>62.899997999999997</v>
      </c>
      <c r="R550" s="9">
        <v>0</v>
      </c>
      <c r="S550" s="9">
        <v>304620100.06202</v>
      </c>
      <c r="T550" s="9">
        <v>-4.3690163308780497E-3</v>
      </c>
      <c r="U550" s="9">
        <v>2.19046333859258</v>
      </c>
      <c r="V550" s="9">
        <v>0</v>
      </c>
      <c r="W550" s="9">
        <v>2.19046333859258</v>
      </c>
      <c r="X550" s="9"/>
      <c r="Y550" s="9"/>
      <c r="Z550" s="9"/>
      <c r="AA550" s="9"/>
      <c r="AB550" s="9"/>
      <c r="AQ550" s="9">
        <f>K550-'Processed Potentiostat'!$J$3</f>
        <v>58.649997999999997</v>
      </c>
    </row>
    <row r="551" spans="1:43" x14ac:dyDescent="0.3">
      <c r="A551">
        <v>2</v>
      </c>
      <c r="B551">
        <v>0</v>
      </c>
      <c r="C551">
        <v>0</v>
      </c>
      <c r="D551">
        <v>1</v>
      </c>
      <c r="E551" s="9">
        <v>486.06698772091403</v>
      </c>
      <c r="F551" s="9">
        <v>-1.84091</v>
      </c>
      <c r="G551" s="9">
        <v>-1.8408313000000001</v>
      </c>
      <c r="H551" s="9">
        <v>-6.2188239000000003</v>
      </c>
      <c r="I551" s="9">
        <v>-3.2101096999999998</v>
      </c>
      <c r="J551" s="9">
        <v>39</v>
      </c>
      <c r="K551" s="9">
        <v>58.649997999999997</v>
      </c>
      <c r="L551" s="9">
        <v>1.1447806E-2</v>
      </c>
      <c r="M551" s="9">
        <v>296.00954999999999</v>
      </c>
      <c r="N551" s="9"/>
      <c r="O551" s="9">
        <v>-2.1948183520353601</v>
      </c>
      <c r="P551">
        <v>0</v>
      </c>
      <c r="Q551" s="9">
        <v>62.899997999999997</v>
      </c>
      <c r="R551" s="9">
        <v>0</v>
      </c>
      <c r="S551" s="9">
        <v>310635810.67496997</v>
      </c>
      <c r="T551" s="9">
        <v>-4.3550134427814396E-3</v>
      </c>
      <c r="U551" s="9">
        <v>2.1948183520353601</v>
      </c>
      <c r="V551" s="9">
        <v>0</v>
      </c>
      <c r="W551" s="9">
        <v>2.1948183520353601</v>
      </c>
      <c r="X551" s="9"/>
      <c r="Y551" s="9"/>
      <c r="Z551" s="9"/>
      <c r="AA551" s="9"/>
      <c r="AB551" s="9"/>
      <c r="AQ551" s="9">
        <f>K551-'Processed Potentiostat'!$J$3</f>
        <v>58.649997999999997</v>
      </c>
    </row>
    <row r="552" spans="1:43" x14ac:dyDescent="0.3">
      <c r="A552">
        <v>2</v>
      </c>
      <c r="B552">
        <v>0</v>
      </c>
      <c r="C552">
        <v>0</v>
      </c>
      <c r="D552">
        <v>1</v>
      </c>
      <c r="E552" s="9">
        <v>487.06698769565202</v>
      </c>
      <c r="F552" s="9">
        <v>-1.8408571</v>
      </c>
      <c r="G552" s="9">
        <v>-1.8411564</v>
      </c>
      <c r="H552" s="9">
        <v>-6.1401247999999997</v>
      </c>
      <c r="I552" s="9">
        <v>-3.2162742999999998</v>
      </c>
      <c r="J552" s="9">
        <v>39</v>
      </c>
      <c r="K552" s="9">
        <v>58.649997999999997</v>
      </c>
      <c r="L552" s="9">
        <v>1.1304929999999999E-2</v>
      </c>
      <c r="M552" s="9">
        <v>299.85651000000001</v>
      </c>
      <c r="N552" s="9"/>
      <c r="O552" s="9">
        <v>-2.19907355765777</v>
      </c>
      <c r="P552">
        <v>0</v>
      </c>
      <c r="Q552" s="9">
        <v>62.899997999999997</v>
      </c>
      <c r="R552" s="9">
        <v>0</v>
      </c>
      <c r="S552" s="9">
        <v>313116405.24714702</v>
      </c>
      <c r="T552" s="9">
        <v>-4.2552056224080996E-3</v>
      </c>
      <c r="U552" s="9">
        <v>2.19907355765777</v>
      </c>
      <c r="V552" s="9">
        <v>0</v>
      </c>
      <c r="W552" s="9">
        <v>2.19907355765777</v>
      </c>
      <c r="X552" s="9"/>
      <c r="Y552" s="9"/>
      <c r="Z552" s="9"/>
      <c r="AA552" s="9"/>
      <c r="AB552" s="9"/>
      <c r="AQ552" s="9">
        <f>K552-'Processed Potentiostat'!$J$3</f>
        <v>58.649997999999997</v>
      </c>
    </row>
    <row r="553" spans="1:43" x14ac:dyDescent="0.3">
      <c r="A553">
        <v>2</v>
      </c>
      <c r="B553">
        <v>0</v>
      </c>
      <c r="C553">
        <v>0</v>
      </c>
      <c r="D553">
        <v>1</v>
      </c>
      <c r="E553" s="9">
        <v>488.06698767039001</v>
      </c>
      <c r="F553" s="9">
        <v>-1.8410403</v>
      </c>
      <c r="G553" s="9">
        <v>-1.8399654999999999</v>
      </c>
      <c r="H553" s="9">
        <v>-6.1857758</v>
      </c>
      <c r="I553" s="9">
        <v>-3.2224271</v>
      </c>
      <c r="J553" s="9">
        <v>39</v>
      </c>
      <c r="K553" s="9">
        <v>58.649997999999997</v>
      </c>
      <c r="L553" s="9">
        <v>1.1381614E-2</v>
      </c>
      <c r="M553" s="9">
        <v>297.45105000000001</v>
      </c>
      <c r="N553" s="9"/>
      <c r="O553" s="9">
        <v>-2.20328382836861</v>
      </c>
      <c r="P553">
        <v>0</v>
      </c>
      <c r="Q553" s="9">
        <v>62.899997999999997</v>
      </c>
      <c r="R553" s="9">
        <v>0</v>
      </c>
      <c r="S553" s="9">
        <v>314748760.18167102</v>
      </c>
      <c r="T553" s="9">
        <v>-4.2102707108391197E-3</v>
      </c>
      <c r="U553" s="9">
        <v>2.20328382836861</v>
      </c>
      <c r="V553" s="9">
        <v>0</v>
      </c>
      <c r="W553" s="9">
        <v>2.20328382836861</v>
      </c>
      <c r="X553" s="9"/>
      <c r="Y553" s="9"/>
      <c r="Z553" s="9"/>
      <c r="AA553" s="9"/>
      <c r="AB553" s="9"/>
      <c r="AQ553" s="9">
        <f>K553-'Processed Potentiostat'!$J$3</f>
        <v>58.649997999999997</v>
      </c>
    </row>
    <row r="554" spans="1:43" x14ac:dyDescent="0.3">
      <c r="A554">
        <v>2</v>
      </c>
      <c r="B554">
        <v>0</v>
      </c>
      <c r="C554">
        <v>0</v>
      </c>
      <c r="D554">
        <v>1</v>
      </c>
      <c r="E554" s="9">
        <v>489.06698764512799</v>
      </c>
      <c r="F554" s="9">
        <v>-1.8408793000000001</v>
      </c>
      <c r="G554" s="9">
        <v>-1.8405191000000001</v>
      </c>
      <c r="H554" s="9">
        <v>-6.1899642999999998</v>
      </c>
      <c r="I554" s="9">
        <v>-3.228564</v>
      </c>
      <c r="J554" s="9">
        <v>39</v>
      </c>
      <c r="K554" s="9">
        <v>58.649997999999997</v>
      </c>
      <c r="L554" s="9">
        <v>1.1392747E-2</v>
      </c>
      <c r="M554" s="9">
        <v>297.33920000000001</v>
      </c>
      <c r="N554" s="9"/>
      <c r="O554" s="9">
        <v>-2.2074486075722901</v>
      </c>
      <c r="P554">
        <v>0</v>
      </c>
      <c r="Q554" s="9">
        <v>62.899997999999997</v>
      </c>
      <c r="R554" s="9">
        <v>0</v>
      </c>
      <c r="S554" s="9">
        <v>310841306.62108397</v>
      </c>
      <c r="T554" s="9">
        <v>-4.16477920367963E-3</v>
      </c>
      <c r="U554" s="9">
        <v>2.2074486075722901</v>
      </c>
      <c r="V554" s="9">
        <v>0</v>
      </c>
      <c r="W554" s="9">
        <v>2.2074486075722901</v>
      </c>
      <c r="X554" s="9"/>
      <c r="Y554" s="9"/>
      <c r="Z554" s="9"/>
      <c r="AA554" s="9"/>
      <c r="AB554" s="9"/>
      <c r="AQ554" s="9">
        <f>K554-'Processed Potentiostat'!$J$3</f>
        <v>58.649997999999997</v>
      </c>
    </row>
    <row r="555" spans="1:43" x14ac:dyDescent="0.3">
      <c r="A555">
        <v>2</v>
      </c>
      <c r="B555">
        <v>0</v>
      </c>
      <c r="C555">
        <v>0</v>
      </c>
      <c r="D555">
        <v>1</v>
      </c>
      <c r="E555" s="9">
        <v>490.06698761986598</v>
      </c>
      <c r="F555" s="9">
        <v>-1.8410279000000001</v>
      </c>
      <c r="G555" s="9">
        <v>-1.8412907999999999</v>
      </c>
      <c r="H555" s="9">
        <v>-6.2916226000000002</v>
      </c>
      <c r="I555" s="9">
        <v>-3.2347412000000002</v>
      </c>
      <c r="J555" s="9">
        <v>39</v>
      </c>
      <c r="K555" s="9">
        <v>58.649997999999997</v>
      </c>
      <c r="L555" s="9">
        <v>1.1584708000000001E-2</v>
      </c>
      <c r="M555" s="9">
        <v>292.65753000000001</v>
      </c>
      <c r="N555" s="9"/>
      <c r="O555" s="9">
        <v>-2.2115523017889598</v>
      </c>
      <c r="P555">
        <v>0</v>
      </c>
      <c r="Q555" s="9">
        <v>62.899997999999997</v>
      </c>
      <c r="R555" s="9">
        <v>0</v>
      </c>
      <c r="S555" s="9">
        <v>320838204.639341</v>
      </c>
      <c r="T555" s="9">
        <v>-4.1036942166754404E-3</v>
      </c>
      <c r="U555" s="9">
        <v>2.2115523017889598</v>
      </c>
      <c r="V555" s="9">
        <v>0</v>
      </c>
      <c r="W555" s="9">
        <v>2.2115523017889598</v>
      </c>
      <c r="X555" s="9"/>
      <c r="Y555" s="9"/>
      <c r="Z555" s="9"/>
      <c r="AA555" s="9"/>
      <c r="AB555" s="9"/>
      <c r="AQ555" s="9">
        <f>K555-'Processed Potentiostat'!$J$3</f>
        <v>58.649997999999997</v>
      </c>
    </row>
    <row r="556" spans="1:43" x14ac:dyDescent="0.3">
      <c r="A556">
        <v>2</v>
      </c>
      <c r="B556">
        <v>0</v>
      </c>
      <c r="C556">
        <v>0</v>
      </c>
      <c r="D556">
        <v>1</v>
      </c>
      <c r="E556" s="9">
        <v>491.06698759460397</v>
      </c>
      <c r="F556" s="9">
        <v>-1.8410481000000001</v>
      </c>
      <c r="G556" s="9">
        <v>-1.841513</v>
      </c>
      <c r="H556" s="9">
        <v>-7.6058326000000003</v>
      </c>
      <c r="I556" s="9">
        <v>-3.2419782000000001</v>
      </c>
      <c r="J556" s="9">
        <v>39</v>
      </c>
      <c r="K556" s="9">
        <v>58.649997999999997</v>
      </c>
      <c r="L556" s="9">
        <v>1.400624E-2</v>
      </c>
      <c r="M556" s="9">
        <v>242.11852999999999</v>
      </c>
      <c r="N556" s="9"/>
      <c r="O556" s="9">
        <v>-2.2156143700467199</v>
      </c>
      <c r="P556">
        <v>0</v>
      </c>
      <c r="Q556" s="9">
        <v>62.899997999999997</v>
      </c>
      <c r="R556" s="9">
        <v>0</v>
      </c>
      <c r="S556" s="9">
        <v>308192985.537489</v>
      </c>
      <c r="T556" s="9">
        <v>-4.0620682577556799E-3</v>
      </c>
      <c r="U556" s="9">
        <v>2.2156143700467199</v>
      </c>
      <c r="V556" s="9">
        <v>0</v>
      </c>
      <c r="W556" s="9">
        <v>2.2156143700467199</v>
      </c>
      <c r="X556" s="9"/>
      <c r="Y556" s="9"/>
      <c r="Z556" s="9"/>
      <c r="AA556" s="9"/>
      <c r="AB556" s="9"/>
      <c r="AQ556" s="9">
        <f>K556-'Processed Potentiostat'!$J$3</f>
        <v>58.649997999999997</v>
      </c>
    </row>
    <row r="557" spans="1:43" x14ac:dyDescent="0.3">
      <c r="A557">
        <v>2</v>
      </c>
      <c r="B557">
        <v>0</v>
      </c>
      <c r="C557">
        <v>0</v>
      </c>
      <c r="D557">
        <v>1</v>
      </c>
      <c r="E557" s="9">
        <v>492.06698756934202</v>
      </c>
      <c r="F557" s="9">
        <v>-1.8411211999999999</v>
      </c>
      <c r="G557" s="9">
        <v>-1.8407732999999999</v>
      </c>
      <c r="H557" s="9">
        <v>-7.4629010999999998</v>
      </c>
      <c r="I557" s="9">
        <v>-3.2494938000000002</v>
      </c>
      <c r="J557" s="9">
        <v>39</v>
      </c>
      <c r="K557" s="9">
        <v>58.649997999999997</v>
      </c>
      <c r="L557" s="9">
        <v>1.3737509E-2</v>
      </c>
      <c r="M557" s="9">
        <v>246.65654000000001</v>
      </c>
      <c r="N557" s="9"/>
      <c r="O557" s="9">
        <v>-2.2197188802236401</v>
      </c>
      <c r="P557">
        <v>0</v>
      </c>
      <c r="Q557" s="9">
        <v>62.899997999999997</v>
      </c>
      <c r="R557" s="9">
        <v>0</v>
      </c>
      <c r="S557" s="9">
        <v>312961695.70485198</v>
      </c>
      <c r="T557" s="9">
        <v>-4.1045101769232499E-3</v>
      </c>
      <c r="U557" s="9">
        <v>2.2197188802236401</v>
      </c>
      <c r="V557" s="9">
        <v>0</v>
      </c>
      <c r="W557" s="9">
        <v>2.2197188802236401</v>
      </c>
      <c r="X557" s="9"/>
      <c r="Y557" s="9"/>
      <c r="Z557" s="9"/>
      <c r="AA557" s="9"/>
      <c r="AB557" s="9"/>
      <c r="AQ557" s="9">
        <f>K557-'Processed Potentiostat'!$J$3</f>
        <v>58.649997999999997</v>
      </c>
    </row>
    <row r="558" spans="1:43" x14ac:dyDescent="0.3">
      <c r="A558">
        <v>2</v>
      </c>
      <c r="B558">
        <v>0</v>
      </c>
      <c r="C558">
        <v>0</v>
      </c>
      <c r="D558">
        <v>1</v>
      </c>
      <c r="E558" s="9">
        <v>493.06698754407898</v>
      </c>
      <c r="F558" s="9">
        <v>-1.8409293</v>
      </c>
      <c r="G558" s="9">
        <v>-1.8412561000000001</v>
      </c>
      <c r="H558" s="9">
        <v>-7.4327087000000001</v>
      </c>
      <c r="I558" s="9">
        <v>-3.2569203</v>
      </c>
      <c r="J558" s="9">
        <v>39</v>
      </c>
      <c r="K558" s="9">
        <v>58.649997999999997</v>
      </c>
      <c r="L558" s="9">
        <v>1.3685521000000001E-2</v>
      </c>
      <c r="M558" s="9">
        <v>247.72343000000001</v>
      </c>
      <c r="N558" s="9"/>
      <c r="O558" s="9">
        <v>-2.2237749869538401</v>
      </c>
      <c r="P558">
        <v>0</v>
      </c>
      <c r="Q558" s="9">
        <v>62.899997999999997</v>
      </c>
      <c r="R558" s="9">
        <v>0</v>
      </c>
      <c r="S558" s="9">
        <v>319605160.47772098</v>
      </c>
      <c r="T558" s="9">
        <v>-4.0561067301965103E-3</v>
      </c>
      <c r="U558" s="9">
        <v>2.2237749869538401</v>
      </c>
      <c r="V558" s="9">
        <v>0</v>
      </c>
      <c r="W558" s="9">
        <v>2.2237749869538401</v>
      </c>
      <c r="X558" s="9"/>
      <c r="Y558" s="9"/>
      <c r="Z558" s="9"/>
      <c r="AA558" s="9"/>
      <c r="AB558" s="9"/>
      <c r="AQ558" s="9">
        <f>K558-'Processed Potentiostat'!$J$3</f>
        <v>58.649997999999997</v>
      </c>
    </row>
    <row r="559" spans="1:43" x14ac:dyDescent="0.3">
      <c r="A559">
        <v>2</v>
      </c>
      <c r="B559">
        <v>0</v>
      </c>
      <c r="C559">
        <v>0</v>
      </c>
      <c r="D559">
        <v>1</v>
      </c>
      <c r="E559" s="9">
        <v>494.06698751881697</v>
      </c>
      <c r="F559" s="9">
        <v>-1.8411318999999999</v>
      </c>
      <c r="G559" s="9">
        <v>-1.8402486</v>
      </c>
      <c r="H559" s="9">
        <v>-7.3069873000000003</v>
      </c>
      <c r="I559" s="9">
        <v>-3.2642869999999999</v>
      </c>
      <c r="J559" s="9">
        <v>39</v>
      </c>
      <c r="K559" s="9">
        <v>58.649997999999997</v>
      </c>
      <c r="L559" s="9">
        <v>1.3446672999999999E-2</v>
      </c>
      <c r="M559" s="9">
        <v>251.84779</v>
      </c>
      <c r="N559" s="9"/>
      <c r="O559" s="9">
        <v>-2.2276643502608402</v>
      </c>
      <c r="P559">
        <v>0</v>
      </c>
      <c r="Q559" s="9">
        <v>62.899997999999997</v>
      </c>
      <c r="R559" s="9">
        <v>0</v>
      </c>
      <c r="S559" s="9">
        <v>323284352.49473202</v>
      </c>
      <c r="T559" s="9">
        <v>-3.8893633069991798E-3</v>
      </c>
      <c r="U559" s="9">
        <v>2.2276643502608402</v>
      </c>
      <c r="V559" s="9">
        <v>0</v>
      </c>
      <c r="W559" s="9">
        <v>2.2276643502608402</v>
      </c>
      <c r="X559" s="9"/>
      <c r="Y559" s="9"/>
      <c r="Z559" s="9"/>
      <c r="AA559" s="9"/>
      <c r="AB559" s="9"/>
      <c r="AQ559" s="9">
        <f>K559-'Processed Potentiostat'!$J$3</f>
        <v>58.649997999999997</v>
      </c>
    </row>
    <row r="560" spans="1:43" x14ac:dyDescent="0.3">
      <c r="A560">
        <v>2</v>
      </c>
      <c r="B560">
        <v>0</v>
      </c>
      <c r="C560">
        <v>0</v>
      </c>
      <c r="D560">
        <v>1</v>
      </c>
      <c r="E560" s="9">
        <v>495.06698749355502</v>
      </c>
      <c r="F560" s="9">
        <v>-1.8410394999999999</v>
      </c>
      <c r="G560" s="9">
        <v>-1.8412771999999999</v>
      </c>
      <c r="H560" s="9">
        <v>-7.2909961000000001</v>
      </c>
      <c r="I560" s="9">
        <v>-3.2716033000000002</v>
      </c>
      <c r="J560" s="9">
        <v>39</v>
      </c>
      <c r="K560" s="9">
        <v>58.649997999999997</v>
      </c>
      <c r="L560" s="9">
        <v>1.3424745E-2</v>
      </c>
      <c r="M560" s="9">
        <v>252.54123999999999</v>
      </c>
      <c r="N560" s="9"/>
      <c r="O560" s="9">
        <v>-2.2337456411685901</v>
      </c>
      <c r="P560">
        <v>0</v>
      </c>
      <c r="Q560" s="9">
        <v>62.899997999999997</v>
      </c>
      <c r="R560" s="9">
        <v>0</v>
      </c>
      <c r="S560" s="9">
        <v>324335214.55729598</v>
      </c>
      <c r="T560" s="9">
        <v>-6.0812909077538804E-3</v>
      </c>
      <c r="U560" s="9">
        <v>2.2337456411685901</v>
      </c>
      <c r="V560" s="9">
        <v>0</v>
      </c>
      <c r="W560" s="9">
        <v>2.2337456411685901</v>
      </c>
      <c r="X560" s="9"/>
      <c r="Y560" s="9"/>
      <c r="Z560" s="9"/>
      <c r="AA560" s="9"/>
      <c r="AB560" s="9"/>
      <c r="AQ560" s="9">
        <f>K560-'Processed Potentiostat'!$J$3</f>
        <v>58.649997999999997</v>
      </c>
    </row>
    <row r="561" spans="1:43" x14ac:dyDescent="0.3">
      <c r="A561">
        <v>2</v>
      </c>
      <c r="B561">
        <v>0</v>
      </c>
      <c r="C561">
        <v>0</v>
      </c>
      <c r="D561">
        <v>1</v>
      </c>
      <c r="E561" s="9">
        <v>496.06698746829301</v>
      </c>
      <c r="F561" s="9">
        <v>-1.8409894</v>
      </c>
      <c r="G561" s="9">
        <v>-1.8412565999999999</v>
      </c>
      <c r="H561" s="9">
        <v>-7.2318292</v>
      </c>
      <c r="I561" s="9">
        <v>-3.2788862999999999</v>
      </c>
      <c r="J561" s="9">
        <v>39</v>
      </c>
      <c r="K561" s="9">
        <v>58.649997999999997</v>
      </c>
      <c r="L561" s="9">
        <v>1.3315653E-2</v>
      </c>
      <c r="M561" s="9">
        <v>254.60454999999999</v>
      </c>
      <c r="N561" s="9"/>
      <c r="O561" s="9">
        <v>-2.2397074133907902</v>
      </c>
      <c r="P561">
        <v>0</v>
      </c>
      <c r="Q561" s="9">
        <v>62.899997999999997</v>
      </c>
      <c r="R561" s="9">
        <v>0</v>
      </c>
      <c r="S561" s="9">
        <v>320079214.68279499</v>
      </c>
      <c r="T561" s="9">
        <v>-5.9617722222009501E-3</v>
      </c>
      <c r="U561" s="9">
        <v>2.2397074133907902</v>
      </c>
      <c r="V561" s="9">
        <v>0</v>
      </c>
      <c r="W561" s="9">
        <v>2.2397074133907902</v>
      </c>
      <c r="X561" s="9"/>
      <c r="Y561" s="9"/>
      <c r="Z561" s="9"/>
      <c r="AA561" s="9"/>
      <c r="AB561" s="9"/>
      <c r="AQ561" s="9">
        <f>K561-'Processed Potentiostat'!$J$3</f>
        <v>58.649997999999997</v>
      </c>
    </row>
    <row r="562" spans="1:43" x14ac:dyDescent="0.3">
      <c r="A562">
        <v>2</v>
      </c>
      <c r="B562">
        <v>0</v>
      </c>
      <c r="C562">
        <v>0</v>
      </c>
      <c r="D562">
        <v>1</v>
      </c>
      <c r="E562" s="9">
        <v>497.066987443031</v>
      </c>
      <c r="F562" s="9">
        <v>-1.8410633999999999</v>
      </c>
      <c r="G562" s="9">
        <v>-1.8410586</v>
      </c>
      <c r="H562" s="9">
        <v>-7.2265749000000001</v>
      </c>
      <c r="I562" s="9">
        <v>-3.2861338</v>
      </c>
      <c r="J562" s="9">
        <v>39</v>
      </c>
      <c r="K562" s="9">
        <v>58.649997999999997</v>
      </c>
      <c r="L562" s="9">
        <v>1.3304547999999999E-2</v>
      </c>
      <c r="M562" s="9">
        <v>254.76227</v>
      </c>
      <c r="N562" s="9"/>
      <c r="O562" s="9">
        <v>-2.2455579351913602</v>
      </c>
      <c r="P562">
        <v>0</v>
      </c>
      <c r="Q562" s="9">
        <v>62.899997999999997</v>
      </c>
      <c r="R562" s="9">
        <v>0</v>
      </c>
      <c r="S562" s="9">
        <v>323101818.32066</v>
      </c>
      <c r="T562" s="9">
        <v>-5.8505218005708796E-3</v>
      </c>
      <c r="U562" s="9">
        <v>2.2455579351913602</v>
      </c>
      <c r="V562" s="9">
        <v>0</v>
      </c>
      <c r="W562" s="9">
        <v>2.2455579351913602</v>
      </c>
      <c r="X562" s="9"/>
      <c r="Y562" s="9"/>
      <c r="Z562" s="9"/>
      <c r="AA562" s="9"/>
      <c r="AB562" s="9"/>
      <c r="AQ562" s="9">
        <f>K562-'Processed Potentiostat'!$J$3</f>
        <v>58.649997999999997</v>
      </c>
    </row>
    <row r="563" spans="1:43" x14ac:dyDescent="0.3">
      <c r="A563">
        <v>2</v>
      </c>
      <c r="B563">
        <v>0</v>
      </c>
      <c r="C563">
        <v>0</v>
      </c>
      <c r="D563">
        <v>1</v>
      </c>
      <c r="E563" s="9">
        <v>498.06698741776898</v>
      </c>
      <c r="F563" s="9">
        <v>-1.8411489999999999</v>
      </c>
      <c r="G563" s="9">
        <v>-1.8414041000000001</v>
      </c>
      <c r="H563" s="9">
        <v>-7.1690826000000003</v>
      </c>
      <c r="I563" s="9">
        <v>-3.2933569</v>
      </c>
      <c r="J563" s="9">
        <v>39</v>
      </c>
      <c r="K563" s="9">
        <v>58.649997999999997</v>
      </c>
      <c r="L563" s="9">
        <v>1.3201177999999999E-2</v>
      </c>
      <c r="M563" s="9">
        <v>256.85352</v>
      </c>
      <c r="N563" s="9"/>
      <c r="O563" s="9">
        <v>-2.2513123978218501</v>
      </c>
      <c r="P563">
        <v>0</v>
      </c>
      <c r="Q563" s="9">
        <v>62.899997999999997</v>
      </c>
      <c r="R563" s="9">
        <v>0</v>
      </c>
      <c r="S563" s="9">
        <v>328163909.19330603</v>
      </c>
      <c r="T563" s="9">
        <v>-5.7544626304837296E-3</v>
      </c>
      <c r="U563" s="9">
        <v>2.2513123978218501</v>
      </c>
      <c r="V563" s="9">
        <v>0</v>
      </c>
      <c r="W563" s="9">
        <v>2.2513123978218501</v>
      </c>
      <c r="X563" s="9"/>
      <c r="Y563" s="9"/>
      <c r="Z563" s="9"/>
      <c r="AA563" s="9"/>
      <c r="AB563" s="9"/>
      <c r="AQ563" s="9">
        <f>K563-'Processed Potentiostat'!$J$3</f>
        <v>58.649997999999997</v>
      </c>
    </row>
    <row r="564" spans="1:43" x14ac:dyDescent="0.3">
      <c r="A564">
        <v>2</v>
      </c>
      <c r="B564">
        <v>0</v>
      </c>
      <c r="C564">
        <v>0</v>
      </c>
      <c r="D564">
        <v>1</v>
      </c>
      <c r="E564" s="9">
        <v>499.06698739250697</v>
      </c>
      <c r="F564" s="9">
        <v>-1.8409225</v>
      </c>
      <c r="G564" s="9">
        <v>-1.8403064</v>
      </c>
      <c r="H564" s="9">
        <v>-7.1444101</v>
      </c>
      <c r="I564" s="9">
        <v>-3.3005197000000002</v>
      </c>
      <c r="J564" s="9">
        <v>39</v>
      </c>
      <c r="K564" s="9">
        <v>58.649997999999997</v>
      </c>
      <c r="L564" s="9">
        <v>1.3147904E-2</v>
      </c>
      <c r="M564" s="9">
        <v>257.58688000000001</v>
      </c>
      <c r="N564" s="9"/>
      <c r="O564" s="9">
        <v>-2.2570399011894802</v>
      </c>
      <c r="P564">
        <v>0</v>
      </c>
      <c r="Q564" s="9">
        <v>62.899997999999997</v>
      </c>
      <c r="R564" s="9">
        <v>0</v>
      </c>
      <c r="S564" s="9">
        <v>315327852.89014101</v>
      </c>
      <c r="T564" s="9">
        <v>-5.7275033676362696E-3</v>
      </c>
      <c r="U564" s="9">
        <v>2.2570399011894802</v>
      </c>
      <c r="V564" s="9">
        <v>0</v>
      </c>
      <c r="W564" s="9">
        <v>2.2570399011894802</v>
      </c>
      <c r="X564" s="9"/>
      <c r="Y564" s="9"/>
      <c r="Z564" s="9"/>
      <c r="AA564" s="9"/>
      <c r="AB564" s="9"/>
      <c r="AQ564" s="9">
        <f>K564-'Processed Potentiostat'!$J$3</f>
        <v>58.649997999999997</v>
      </c>
    </row>
    <row r="565" spans="1:43" x14ac:dyDescent="0.3">
      <c r="A565">
        <v>2</v>
      </c>
      <c r="B565">
        <v>0</v>
      </c>
      <c r="C565">
        <v>0</v>
      </c>
      <c r="D565">
        <v>1</v>
      </c>
      <c r="E565" s="9">
        <v>500.06698736724502</v>
      </c>
      <c r="F565" s="9">
        <v>-1.8410371999999999</v>
      </c>
      <c r="G565" s="9">
        <v>-1.8406762000000001</v>
      </c>
      <c r="H565" s="9">
        <v>-7.0465589</v>
      </c>
      <c r="I565" s="9">
        <v>-3.3076425</v>
      </c>
      <c r="J565" s="9">
        <v>39</v>
      </c>
      <c r="K565" s="9">
        <v>58.649997999999997</v>
      </c>
      <c r="L565" s="9">
        <v>1.2970433E-2</v>
      </c>
      <c r="M565" s="9">
        <v>261.21631000000002</v>
      </c>
      <c r="N565" s="9"/>
      <c r="O565" s="9">
        <v>-2.2625931569176698</v>
      </c>
      <c r="P565">
        <v>0</v>
      </c>
      <c r="Q565" s="9">
        <v>62.899997999999997</v>
      </c>
      <c r="R565" s="9">
        <v>0</v>
      </c>
      <c r="S565" s="9">
        <v>329518778.74734598</v>
      </c>
      <c r="T565" s="9">
        <v>-5.5532557281914299E-3</v>
      </c>
      <c r="U565" s="9">
        <v>2.2625931569176698</v>
      </c>
      <c r="V565" s="9">
        <v>0</v>
      </c>
      <c r="W565" s="9">
        <v>2.2625931569176698</v>
      </c>
      <c r="X565" s="9"/>
      <c r="Y565" s="9"/>
      <c r="Z565" s="9"/>
      <c r="AA565" s="9"/>
      <c r="AB565" s="9"/>
      <c r="AQ565" s="9">
        <f>K565-'Processed Potentiostat'!$J$3</f>
        <v>58.649997999999997</v>
      </c>
    </row>
    <row r="566" spans="1:43" x14ac:dyDescent="0.3">
      <c r="A566">
        <v>2</v>
      </c>
      <c r="B566">
        <v>0</v>
      </c>
      <c r="C566">
        <v>0</v>
      </c>
      <c r="D566">
        <v>1</v>
      </c>
      <c r="E566" s="9">
        <v>501.06698734198199</v>
      </c>
      <c r="F566" s="9">
        <v>-1.8408779</v>
      </c>
      <c r="G566" s="9">
        <v>-1.8409538999999999</v>
      </c>
      <c r="H566" s="9">
        <v>-7.0320907000000004</v>
      </c>
      <c r="I566" s="9">
        <v>-3.3147104000000001</v>
      </c>
      <c r="J566" s="9">
        <v>39</v>
      </c>
      <c r="K566" s="9">
        <v>58.649997999999997</v>
      </c>
      <c r="L566" s="9">
        <v>1.2945755E-2</v>
      </c>
      <c r="M566" s="9">
        <v>261.79327000000001</v>
      </c>
      <c r="N566" s="9"/>
      <c r="O566" s="9">
        <v>-2.2679643452310501</v>
      </c>
      <c r="P566">
        <v>0</v>
      </c>
      <c r="Q566" s="9">
        <v>62.899997999999997</v>
      </c>
      <c r="R566" s="9">
        <v>0</v>
      </c>
      <c r="S566" s="9">
        <v>322936119.59503198</v>
      </c>
      <c r="T566" s="9">
        <v>-5.3711883133784602E-3</v>
      </c>
      <c r="U566" s="9">
        <v>2.2679643452310501</v>
      </c>
      <c r="V566" s="9">
        <v>0</v>
      </c>
      <c r="W566" s="9">
        <v>2.2679643452310501</v>
      </c>
      <c r="X566" s="9"/>
      <c r="Y566" s="9"/>
      <c r="Z566" s="9"/>
      <c r="AA566" s="9"/>
      <c r="AB566" s="9"/>
      <c r="AQ566" s="9">
        <f>K566-'Processed Potentiostat'!$J$3</f>
        <v>58.649997999999997</v>
      </c>
    </row>
    <row r="567" spans="1:43" x14ac:dyDescent="0.3">
      <c r="A567">
        <v>2</v>
      </c>
      <c r="B567">
        <v>0</v>
      </c>
      <c r="C567">
        <v>0</v>
      </c>
      <c r="D567">
        <v>1</v>
      </c>
      <c r="E567" s="9">
        <v>502.06698731671997</v>
      </c>
      <c r="F567" s="9">
        <v>-1.8410335</v>
      </c>
      <c r="G567" s="9">
        <v>-1.8403659000000001</v>
      </c>
      <c r="H567" s="9">
        <v>-7.1360334999999999</v>
      </c>
      <c r="I567" s="9">
        <v>-3.3217441999999999</v>
      </c>
      <c r="J567" s="9">
        <v>39</v>
      </c>
      <c r="K567" s="9">
        <v>58.649997999999997</v>
      </c>
      <c r="L567" s="9">
        <v>1.3132913E-2</v>
      </c>
      <c r="M567" s="9">
        <v>257.89758</v>
      </c>
      <c r="N567" s="9"/>
      <c r="O567" s="9">
        <v>-2.27317518450631</v>
      </c>
      <c r="P567">
        <v>0</v>
      </c>
      <c r="Q567" s="9">
        <v>62.899997999999997</v>
      </c>
      <c r="R567" s="9">
        <v>0</v>
      </c>
      <c r="S567" s="9">
        <v>328006956.65446901</v>
      </c>
      <c r="T567" s="9">
        <v>-5.2108392752541199E-3</v>
      </c>
      <c r="U567" s="9">
        <v>2.27317518450631</v>
      </c>
      <c r="V567" s="9">
        <v>0</v>
      </c>
      <c r="W567" s="9">
        <v>2.27317518450631</v>
      </c>
      <c r="X567" s="9"/>
      <c r="Y567" s="9"/>
      <c r="Z567" s="9"/>
      <c r="AA567" s="9"/>
      <c r="AB567" s="9"/>
      <c r="AQ567" s="9">
        <f>K567-'Processed Potentiostat'!$J$3</f>
        <v>58.649997999999997</v>
      </c>
    </row>
    <row r="568" spans="1:43" x14ac:dyDescent="0.3">
      <c r="A568">
        <v>2</v>
      </c>
      <c r="B568">
        <v>0</v>
      </c>
      <c r="C568">
        <v>0</v>
      </c>
      <c r="D568">
        <v>1</v>
      </c>
      <c r="E568" s="9">
        <v>503.06698729145802</v>
      </c>
      <c r="F568" s="9">
        <v>-1.8408656999999999</v>
      </c>
      <c r="G568" s="9">
        <v>-1.8410784</v>
      </c>
      <c r="H568" s="9">
        <v>-6.9669074999999996</v>
      </c>
      <c r="I568" s="9">
        <v>-3.3287437</v>
      </c>
      <c r="J568" s="9">
        <v>39</v>
      </c>
      <c r="K568" s="9">
        <v>58.649997999999997</v>
      </c>
      <c r="L568" s="9">
        <v>1.2826621999999999E-2</v>
      </c>
      <c r="M568" s="9">
        <v>264.26049999999998</v>
      </c>
      <c r="N568" s="9"/>
      <c r="O568" s="9">
        <v>-2.2782688597137599</v>
      </c>
      <c r="P568">
        <v>0</v>
      </c>
      <c r="Q568" s="9">
        <v>62.899997999999997</v>
      </c>
      <c r="R568" s="9">
        <v>0</v>
      </c>
      <c r="S568" s="9">
        <v>316953511.88267797</v>
      </c>
      <c r="T568" s="9">
        <v>-5.0936752074557303E-3</v>
      </c>
      <c r="U568" s="9">
        <v>2.2782688597137599</v>
      </c>
      <c r="V568" s="9">
        <v>0</v>
      </c>
      <c r="W568" s="9">
        <v>2.2782688597137599</v>
      </c>
      <c r="X568" s="9"/>
      <c r="Y568" s="9"/>
      <c r="Z568" s="9"/>
      <c r="AA568" s="9"/>
      <c r="AB568" s="9"/>
      <c r="AQ568" s="9">
        <f>K568-'Processed Potentiostat'!$J$3</f>
        <v>58.649997999999997</v>
      </c>
    </row>
    <row r="569" spans="1:43" x14ac:dyDescent="0.3">
      <c r="A569">
        <v>2</v>
      </c>
      <c r="B569">
        <v>0</v>
      </c>
      <c r="C569">
        <v>0</v>
      </c>
      <c r="D569">
        <v>1</v>
      </c>
      <c r="E569" s="9">
        <v>504.06698726619601</v>
      </c>
      <c r="F569" s="9">
        <v>-1.8409038</v>
      </c>
      <c r="G569" s="9">
        <v>-1.8408437</v>
      </c>
      <c r="H569" s="9">
        <v>-6.8831448999999996</v>
      </c>
      <c r="I569" s="9">
        <v>-3.3356849999999998</v>
      </c>
      <c r="J569" s="9">
        <v>39</v>
      </c>
      <c r="K569" s="9">
        <v>58.649997999999997</v>
      </c>
      <c r="L569" s="9">
        <v>1.2670794000000001E-2</v>
      </c>
      <c r="M569" s="9">
        <v>267.44223</v>
      </c>
      <c r="N569" s="9"/>
      <c r="O569" s="9">
        <v>-2.2832806820120202</v>
      </c>
      <c r="P569">
        <v>0</v>
      </c>
      <c r="Q569" s="9">
        <v>62.899997999999997</v>
      </c>
      <c r="R569" s="9">
        <v>0</v>
      </c>
      <c r="S569" s="9">
        <v>326128836.97210199</v>
      </c>
      <c r="T569" s="9">
        <v>-5.0118222982620201E-3</v>
      </c>
      <c r="U569" s="9">
        <v>2.2832806820120202</v>
      </c>
      <c r="V569" s="9">
        <v>0</v>
      </c>
      <c r="W569" s="9">
        <v>2.2832806820120202</v>
      </c>
      <c r="X569" s="9"/>
      <c r="Y569" s="9"/>
      <c r="Z569" s="9"/>
      <c r="AA569" s="9"/>
      <c r="AB569" s="9"/>
      <c r="AQ569" s="9">
        <f>K569-'Processed Potentiostat'!$J$3</f>
        <v>58.649997999999997</v>
      </c>
    </row>
    <row r="570" spans="1:43" x14ac:dyDescent="0.3">
      <c r="A570">
        <v>2</v>
      </c>
      <c r="B570">
        <v>0</v>
      </c>
      <c r="C570">
        <v>0</v>
      </c>
      <c r="D570">
        <v>1</v>
      </c>
      <c r="E570" s="9">
        <v>505.066987240934</v>
      </c>
      <c r="F570" s="9">
        <v>-1.8408872999999999</v>
      </c>
      <c r="G570" s="9">
        <v>-1.8405209</v>
      </c>
      <c r="H570" s="9">
        <v>-6.8730545000000003</v>
      </c>
      <c r="I570" s="9">
        <v>-3.3425579000000001</v>
      </c>
      <c r="J570" s="9">
        <v>39</v>
      </c>
      <c r="K570" s="9">
        <v>58.649997999999997</v>
      </c>
      <c r="L570" s="9">
        <v>1.265E-2</v>
      </c>
      <c r="M570" s="9">
        <v>267.78789999999998</v>
      </c>
      <c r="N570" s="9"/>
      <c r="O570" s="9">
        <v>-2.2881172877195102</v>
      </c>
      <c r="P570">
        <v>0</v>
      </c>
      <c r="Q570" s="9">
        <v>62.899997999999997</v>
      </c>
      <c r="R570" s="9">
        <v>0</v>
      </c>
      <c r="S570" s="9">
        <v>326254890.813375</v>
      </c>
      <c r="T570" s="9">
        <v>-4.8366057074864504E-3</v>
      </c>
      <c r="U570" s="9">
        <v>2.2881172877195102</v>
      </c>
      <c r="V570" s="9">
        <v>0</v>
      </c>
      <c r="W570" s="9">
        <v>2.2881172877195102</v>
      </c>
      <c r="X570" s="9"/>
      <c r="Y570" s="9"/>
      <c r="Z570" s="9"/>
      <c r="AA570" s="9"/>
      <c r="AB570" s="9"/>
      <c r="AQ570" s="9">
        <f>K570-'Processed Potentiostat'!$J$3</f>
        <v>58.649997999999997</v>
      </c>
    </row>
    <row r="571" spans="1:43" x14ac:dyDescent="0.3">
      <c r="A571">
        <v>2</v>
      </c>
      <c r="B571">
        <v>0</v>
      </c>
      <c r="C571">
        <v>0</v>
      </c>
      <c r="D571">
        <v>1</v>
      </c>
      <c r="E571" s="9">
        <v>506.06698721567199</v>
      </c>
      <c r="F571" s="9">
        <v>-1.8410013000000001</v>
      </c>
      <c r="G571" s="9">
        <v>-1.8413393</v>
      </c>
      <c r="H571" s="9">
        <v>-6.7918042999999999</v>
      </c>
      <c r="I571" s="9">
        <v>-3.3493981000000002</v>
      </c>
      <c r="J571" s="9">
        <v>39</v>
      </c>
      <c r="K571" s="9">
        <v>58.649997999999997</v>
      </c>
      <c r="L571" s="9">
        <v>1.2506016999999999E-2</v>
      </c>
      <c r="M571" s="9">
        <v>271.11196999999999</v>
      </c>
      <c r="N571" s="9"/>
      <c r="O571" s="9">
        <v>-2.2928998511079102</v>
      </c>
      <c r="P571">
        <v>0</v>
      </c>
      <c r="Q571" s="9">
        <v>62.899997999999997</v>
      </c>
      <c r="R571" s="9">
        <v>0</v>
      </c>
      <c r="S571" s="9">
        <v>322070648.12566602</v>
      </c>
      <c r="T571" s="9">
        <v>-4.7825633884004404E-3</v>
      </c>
      <c r="U571" s="9">
        <v>2.2928998511079102</v>
      </c>
      <c r="V571" s="9">
        <v>0</v>
      </c>
      <c r="W571" s="9">
        <v>2.2928998511079102</v>
      </c>
      <c r="X571" s="9"/>
      <c r="Y571" s="9"/>
      <c r="Z571" s="9"/>
      <c r="AA571" s="9"/>
      <c r="AB571" s="9"/>
      <c r="AQ571" s="9">
        <f>K571-'Processed Potentiostat'!$J$3</f>
        <v>58.649997999999997</v>
      </c>
    </row>
    <row r="572" spans="1:43" x14ac:dyDescent="0.3">
      <c r="A572">
        <v>2</v>
      </c>
      <c r="B572">
        <v>0</v>
      </c>
      <c r="C572">
        <v>0</v>
      </c>
      <c r="D572">
        <v>1</v>
      </c>
      <c r="E572" s="9">
        <v>507.06698719040998</v>
      </c>
      <c r="F572" s="9">
        <v>-1.8409431999999999</v>
      </c>
      <c r="G572" s="9">
        <v>-1.8401018</v>
      </c>
      <c r="H572" s="9">
        <v>-6.7922615999999998</v>
      </c>
      <c r="I572" s="9">
        <v>-3.3562009000000002</v>
      </c>
      <c r="J572" s="9">
        <v>39</v>
      </c>
      <c r="K572" s="9">
        <v>58.649997999999997</v>
      </c>
      <c r="L572" s="9">
        <v>1.2498453E-2</v>
      </c>
      <c r="M572" s="9">
        <v>270.91149999999999</v>
      </c>
      <c r="N572" s="9"/>
      <c r="O572" s="9">
        <v>-2.29760784821383</v>
      </c>
      <c r="P572">
        <v>0</v>
      </c>
      <c r="Q572" s="9">
        <v>62.899997999999997</v>
      </c>
      <c r="R572" s="9">
        <v>0</v>
      </c>
      <c r="S572" s="9">
        <v>330952110.02414203</v>
      </c>
      <c r="T572" s="9">
        <v>-4.7079971059167296E-3</v>
      </c>
      <c r="U572" s="9">
        <v>2.29760784821383</v>
      </c>
      <c r="V572" s="9">
        <v>0</v>
      </c>
      <c r="W572" s="9">
        <v>2.29760784821383</v>
      </c>
      <c r="X572" s="9"/>
      <c r="Y572" s="9"/>
      <c r="Z572" s="9"/>
      <c r="AA572" s="9"/>
      <c r="AB572" s="9"/>
      <c r="AQ572" s="9">
        <f>K572-'Processed Potentiostat'!$J$3</f>
        <v>58.649997999999997</v>
      </c>
    </row>
    <row r="573" spans="1:43" x14ac:dyDescent="0.3">
      <c r="A573">
        <v>2</v>
      </c>
      <c r="B573">
        <v>0</v>
      </c>
      <c r="C573">
        <v>0</v>
      </c>
      <c r="D573">
        <v>1</v>
      </c>
      <c r="E573" s="9">
        <v>508.06698716514802</v>
      </c>
      <c r="F573" s="9">
        <v>-1.8411447000000001</v>
      </c>
      <c r="G573" s="9">
        <v>-1.8408703</v>
      </c>
      <c r="H573" s="9">
        <v>-6.7626390000000001</v>
      </c>
      <c r="I573" s="9">
        <v>-3.3629593999999998</v>
      </c>
      <c r="J573" s="9">
        <v>39</v>
      </c>
      <c r="K573" s="9">
        <v>58.649997999999997</v>
      </c>
      <c r="L573" s="9">
        <v>1.2449141E-2</v>
      </c>
      <c r="M573" s="9">
        <v>272.21181999999999</v>
      </c>
      <c r="N573" s="9"/>
      <c r="O573" s="9">
        <v>-2.3022926444095999</v>
      </c>
      <c r="P573">
        <v>0</v>
      </c>
      <c r="Q573" s="9">
        <v>62.899997999999997</v>
      </c>
      <c r="R573" s="9">
        <v>0</v>
      </c>
      <c r="S573" s="9">
        <v>326452667.57841402</v>
      </c>
      <c r="T573" s="9">
        <v>-4.6847961957716599E-3</v>
      </c>
      <c r="U573" s="9">
        <v>2.3022926444095999</v>
      </c>
      <c r="V573" s="9">
        <v>0</v>
      </c>
      <c r="W573" s="9">
        <v>2.3022926444095999</v>
      </c>
      <c r="X573" s="9"/>
      <c r="Y573" s="9"/>
      <c r="Z573" s="9"/>
      <c r="AA573" s="9"/>
      <c r="AB573" s="9"/>
      <c r="AQ573" s="9">
        <f>K573-'Processed Potentiostat'!$J$3</f>
        <v>58.649997999999997</v>
      </c>
    </row>
    <row r="574" spans="1:43" x14ac:dyDescent="0.3">
      <c r="A574">
        <v>2</v>
      </c>
      <c r="B574">
        <v>0</v>
      </c>
      <c r="C574">
        <v>0</v>
      </c>
      <c r="D574">
        <v>1</v>
      </c>
      <c r="E574" s="9">
        <v>509.06698713988499</v>
      </c>
      <c r="F574" s="9">
        <v>-1.8410826</v>
      </c>
      <c r="G574" s="9">
        <v>-1.8410276999999999</v>
      </c>
      <c r="H574" s="9">
        <v>-6.7332457999999997</v>
      </c>
      <c r="I574" s="9">
        <v>-3.3696622999999999</v>
      </c>
      <c r="J574" s="9">
        <v>39</v>
      </c>
      <c r="K574" s="9">
        <v>58.649997999999997</v>
      </c>
      <c r="L574" s="9">
        <v>1.2396093E-2</v>
      </c>
      <c r="M574" s="9">
        <v>273.42352</v>
      </c>
      <c r="N574" s="9"/>
      <c r="O574" s="9">
        <v>-2.3069359311006301</v>
      </c>
      <c r="P574">
        <v>0</v>
      </c>
      <c r="Q574" s="9">
        <v>62.899997999999997</v>
      </c>
      <c r="R574" s="9">
        <v>0</v>
      </c>
      <c r="S574" s="9">
        <v>329314458.59942502</v>
      </c>
      <c r="T574" s="9">
        <v>-4.6432866910297499E-3</v>
      </c>
      <c r="U574" s="9">
        <v>2.3069359311006301</v>
      </c>
      <c r="V574" s="9">
        <v>0</v>
      </c>
      <c r="W574" s="9">
        <v>2.3069359311006301</v>
      </c>
      <c r="X574" s="9"/>
      <c r="Y574" s="9"/>
      <c r="Z574" s="9"/>
      <c r="AA574" s="9"/>
      <c r="AB574" s="9"/>
      <c r="AQ574" s="9">
        <f>K574-'Processed Potentiostat'!$J$3</f>
        <v>58.649997999999997</v>
      </c>
    </row>
    <row r="575" spans="1:43" x14ac:dyDescent="0.3">
      <c r="A575">
        <v>2</v>
      </c>
      <c r="B575">
        <v>0</v>
      </c>
      <c r="C575">
        <v>0</v>
      </c>
      <c r="D575">
        <v>1</v>
      </c>
      <c r="E575" s="9">
        <v>510.06698711462298</v>
      </c>
      <c r="F575" s="9">
        <v>-1.8408652999999999</v>
      </c>
      <c r="G575" s="9">
        <v>-1.8398639000000001</v>
      </c>
      <c r="H575" s="9">
        <v>-6.5898203999999998</v>
      </c>
      <c r="I575" s="9">
        <v>-3.3763141999999999</v>
      </c>
      <c r="J575" s="9">
        <v>39</v>
      </c>
      <c r="K575" s="9">
        <v>58.649997999999997</v>
      </c>
      <c r="L575" s="9">
        <v>1.2124373000000001E-2</v>
      </c>
      <c r="M575" s="9">
        <v>279.19788</v>
      </c>
      <c r="N575" s="9"/>
      <c r="O575" s="9">
        <v>-2.3115079050751701</v>
      </c>
      <c r="P575">
        <v>0</v>
      </c>
      <c r="Q575" s="9">
        <v>62.899997999999997</v>
      </c>
      <c r="R575" s="9">
        <v>0</v>
      </c>
      <c r="S575" s="9">
        <v>324824925.60051697</v>
      </c>
      <c r="T575" s="9">
        <v>-4.57197397454578E-3</v>
      </c>
      <c r="U575" s="9">
        <v>2.3115079050751701</v>
      </c>
      <c r="V575" s="9">
        <v>0</v>
      </c>
      <c r="W575" s="9">
        <v>2.3115079050751701</v>
      </c>
      <c r="X575" s="9"/>
      <c r="Y575" s="9"/>
      <c r="Z575" s="9"/>
      <c r="AA575" s="9"/>
      <c r="AB575" s="9"/>
      <c r="AQ575" s="9">
        <f>K575-'Processed Potentiostat'!$J$3</f>
        <v>58.649997999999997</v>
      </c>
    </row>
    <row r="576" spans="1:43" x14ac:dyDescent="0.3">
      <c r="A576">
        <v>2</v>
      </c>
      <c r="B576">
        <v>0</v>
      </c>
      <c r="C576">
        <v>0</v>
      </c>
      <c r="D576">
        <v>1</v>
      </c>
      <c r="E576" s="9">
        <v>511.06698708936102</v>
      </c>
      <c r="F576" s="9">
        <v>-1.8410888999999999</v>
      </c>
      <c r="G576" s="9">
        <v>-1.8407781999999999</v>
      </c>
      <c r="H576" s="9">
        <v>-6.6273612999999996</v>
      </c>
      <c r="I576" s="9">
        <v>-3.3829378999999999</v>
      </c>
      <c r="J576" s="9">
        <v>39</v>
      </c>
      <c r="K576" s="9">
        <v>58.649997999999997</v>
      </c>
      <c r="L576" s="9">
        <v>1.2199501999999999E-2</v>
      </c>
      <c r="M576" s="9">
        <v>277.75432999999998</v>
      </c>
      <c r="N576" s="9"/>
      <c r="O576" s="9">
        <v>-2.31595540425957</v>
      </c>
      <c r="P576">
        <v>0</v>
      </c>
      <c r="Q576" s="9">
        <v>62.899997999999997</v>
      </c>
      <c r="R576" s="9">
        <v>0</v>
      </c>
      <c r="S576" s="9">
        <v>324397774.16550398</v>
      </c>
      <c r="T576" s="9">
        <v>-4.4474991843967901E-3</v>
      </c>
      <c r="U576" s="9">
        <v>2.31595540425957</v>
      </c>
      <c r="V576" s="9">
        <v>0</v>
      </c>
      <c r="W576" s="9">
        <v>2.31595540425957</v>
      </c>
      <c r="X576" s="9"/>
      <c r="Y576" s="9"/>
      <c r="Z576" s="9"/>
      <c r="AA576" s="9"/>
      <c r="AB576" s="9"/>
      <c r="AQ576" s="9">
        <f>K576-'Processed Potentiostat'!$J$3</f>
        <v>58.649997999999997</v>
      </c>
    </row>
    <row r="577" spans="1:43" x14ac:dyDescent="0.3">
      <c r="A577">
        <v>2</v>
      </c>
      <c r="B577">
        <v>0</v>
      </c>
      <c r="C577">
        <v>0</v>
      </c>
      <c r="D577">
        <v>1</v>
      </c>
      <c r="E577" s="9">
        <v>512.06698706409895</v>
      </c>
      <c r="F577" s="9">
        <v>-1.8409852</v>
      </c>
      <c r="G577" s="9">
        <v>-1.8401080000000001</v>
      </c>
      <c r="H577" s="9">
        <v>-6.5323658</v>
      </c>
      <c r="I577" s="9">
        <v>-3.389529</v>
      </c>
      <c r="J577" s="9">
        <v>39</v>
      </c>
      <c r="K577" s="9">
        <v>58.649997999999997</v>
      </c>
      <c r="L577" s="9">
        <v>1.2020259E-2</v>
      </c>
      <c r="M577" s="9">
        <v>281.69092000000001</v>
      </c>
      <c r="N577" s="9"/>
      <c r="O577" s="9">
        <v>-2.3203598664409801</v>
      </c>
      <c r="P577">
        <v>0</v>
      </c>
      <c r="Q577" s="9">
        <v>62.899997999999997</v>
      </c>
      <c r="R577" s="9">
        <v>0</v>
      </c>
      <c r="S577" s="9">
        <v>326998560.91567802</v>
      </c>
      <c r="T577" s="9">
        <v>-4.4044621814092102E-3</v>
      </c>
      <c r="U577" s="9">
        <v>2.3203598664409801</v>
      </c>
      <c r="V577" s="9">
        <v>0</v>
      </c>
      <c r="W577" s="9">
        <v>2.3203598664409801</v>
      </c>
      <c r="X577" s="9"/>
      <c r="Y577" s="9"/>
      <c r="Z577" s="9"/>
      <c r="AA577" s="9"/>
      <c r="AB577" s="9"/>
      <c r="AQ577" s="9">
        <f>K577-'Processed Potentiostat'!$J$3</f>
        <v>58.649997999999997</v>
      </c>
    </row>
    <row r="578" spans="1:43" x14ac:dyDescent="0.3">
      <c r="A578">
        <v>2</v>
      </c>
      <c r="B578">
        <v>0</v>
      </c>
      <c r="C578">
        <v>0</v>
      </c>
      <c r="D578">
        <v>1</v>
      </c>
      <c r="E578" s="9">
        <v>513.06698703883706</v>
      </c>
      <c r="F578" s="9">
        <v>-1.8409669</v>
      </c>
      <c r="G578" s="9">
        <v>-1.8401902000000001</v>
      </c>
      <c r="H578" s="9">
        <v>-6.5207151999999997</v>
      </c>
      <c r="I578" s="9">
        <v>-3.3960802999999999</v>
      </c>
      <c r="J578" s="9">
        <v>39</v>
      </c>
      <c r="K578" s="9">
        <v>58.649997999999997</v>
      </c>
      <c r="L578" s="9">
        <v>1.1999355999999999E-2</v>
      </c>
      <c r="M578" s="9">
        <v>282.20679000000001</v>
      </c>
      <c r="N578" s="9"/>
      <c r="O578" s="9">
        <v>-2.3247030865661298</v>
      </c>
      <c r="P578">
        <v>0</v>
      </c>
      <c r="Q578" s="9">
        <v>62.899997999999997</v>
      </c>
      <c r="R578" s="9">
        <v>0</v>
      </c>
      <c r="S578" s="9">
        <v>323911849.26678801</v>
      </c>
      <c r="T578" s="9">
        <v>-4.3432201251451998E-3</v>
      </c>
      <c r="U578" s="9">
        <v>2.3247030865661298</v>
      </c>
      <c r="V578" s="9">
        <v>0</v>
      </c>
      <c r="W578" s="9">
        <v>2.3247030865661298</v>
      </c>
      <c r="X578" s="9"/>
      <c r="Y578" s="9"/>
      <c r="Z578" s="9"/>
      <c r="AA578" s="9"/>
      <c r="AB578" s="9"/>
      <c r="AQ578" s="9">
        <f>K578-'Processed Potentiostat'!$J$3</f>
        <v>58.649997999999997</v>
      </c>
    </row>
    <row r="579" spans="1:43" x14ac:dyDescent="0.3">
      <c r="A579">
        <v>2</v>
      </c>
      <c r="B579">
        <v>0</v>
      </c>
      <c r="C579">
        <v>0</v>
      </c>
      <c r="D579">
        <v>1</v>
      </c>
      <c r="E579" s="9">
        <v>514.06698701357504</v>
      </c>
      <c r="F579" s="9">
        <v>-1.8410987999999999</v>
      </c>
      <c r="G579" s="9">
        <v>-1.8401911</v>
      </c>
      <c r="H579" s="9">
        <v>-6.483212</v>
      </c>
      <c r="I579" s="9">
        <v>-3.4025877000000002</v>
      </c>
      <c r="J579" s="9">
        <v>39</v>
      </c>
      <c r="K579" s="9">
        <v>58.649997999999997</v>
      </c>
      <c r="L579" s="9">
        <v>1.1930349E-2</v>
      </c>
      <c r="M579" s="9">
        <v>283.83942000000002</v>
      </c>
      <c r="N579" s="9"/>
      <c r="O579" s="9">
        <v>-2.3290193644376802</v>
      </c>
      <c r="P579">
        <v>0</v>
      </c>
      <c r="Q579" s="9">
        <v>62.899997999999997</v>
      </c>
      <c r="R579" s="9">
        <v>0</v>
      </c>
      <c r="S579" s="9">
        <v>336660155.47627401</v>
      </c>
      <c r="T579" s="9">
        <v>-4.3162778715557498E-3</v>
      </c>
      <c r="U579" s="9">
        <v>2.3290193644376802</v>
      </c>
      <c r="V579" s="9">
        <v>0</v>
      </c>
      <c r="W579" s="9">
        <v>2.3290193644376802</v>
      </c>
      <c r="X579" s="9"/>
      <c r="Y579" s="9"/>
      <c r="Z579" s="9"/>
      <c r="AA579" s="9"/>
      <c r="AB579" s="9"/>
      <c r="AQ579" s="9">
        <f>K579-'Processed Potentiostat'!$J$3</f>
        <v>58.649997999999997</v>
      </c>
    </row>
    <row r="580" spans="1:43" x14ac:dyDescent="0.3">
      <c r="A580">
        <v>2</v>
      </c>
      <c r="B580">
        <v>0</v>
      </c>
      <c r="C580">
        <v>0</v>
      </c>
      <c r="D580">
        <v>1</v>
      </c>
      <c r="E580" s="9">
        <v>515.06698698831303</v>
      </c>
      <c r="F580" s="9">
        <v>-1.8411299999999999</v>
      </c>
      <c r="G580" s="9">
        <v>-1.8404628999999999</v>
      </c>
      <c r="H580" s="9">
        <v>-6.4807749000000001</v>
      </c>
      <c r="I580" s="9">
        <v>-3.4090734</v>
      </c>
      <c r="J580" s="9">
        <v>39</v>
      </c>
      <c r="K580" s="9">
        <v>58.649997999999997</v>
      </c>
      <c r="L580" s="9">
        <v>1.1927626E-2</v>
      </c>
      <c r="M580" s="9">
        <v>283.98809999999997</v>
      </c>
      <c r="N580" s="9"/>
      <c r="O580" s="9">
        <v>-2.3332759795065399</v>
      </c>
      <c r="P580">
        <v>0</v>
      </c>
      <c r="Q580" s="9">
        <v>62.899997999999997</v>
      </c>
      <c r="R580" s="9">
        <v>0</v>
      </c>
      <c r="S580" s="9">
        <v>321132514.37854999</v>
      </c>
      <c r="T580" s="9">
        <v>-4.2566150688596498E-3</v>
      </c>
      <c r="U580" s="9">
        <v>2.3332759795065399</v>
      </c>
      <c r="V580" s="9">
        <v>0</v>
      </c>
      <c r="W580" s="9">
        <v>2.3332759795065399</v>
      </c>
      <c r="X580" s="9"/>
      <c r="Y580" s="9"/>
      <c r="Z580" s="9"/>
      <c r="AA580" s="9"/>
      <c r="AB580" s="9"/>
      <c r="AQ580" s="9">
        <f>K580-'Processed Potentiostat'!$J$3</f>
        <v>58.649997999999997</v>
      </c>
    </row>
    <row r="581" spans="1:43" x14ac:dyDescent="0.3">
      <c r="A581">
        <v>2</v>
      </c>
      <c r="B581">
        <v>0</v>
      </c>
      <c r="C581">
        <v>0</v>
      </c>
      <c r="D581">
        <v>1</v>
      </c>
      <c r="E581" s="9">
        <v>516.06698696305102</v>
      </c>
      <c r="F581" s="9">
        <v>-1.8409815</v>
      </c>
      <c r="G581" s="9">
        <v>-1.8412602</v>
      </c>
      <c r="H581" s="9">
        <v>-6.4188662000000001</v>
      </c>
      <c r="I581" s="9">
        <v>-3.4155231000000001</v>
      </c>
      <c r="J581" s="9">
        <v>39</v>
      </c>
      <c r="K581" s="9">
        <v>58.649997999999997</v>
      </c>
      <c r="L581" s="9">
        <v>1.1818802999999999E-2</v>
      </c>
      <c r="M581" s="9">
        <v>286.85131999999999</v>
      </c>
      <c r="N581" s="9"/>
      <c r="O581" s="9">
        <v>-2.3374805945078498</v>
      </c>
      <c r="P581">
        <v>0</v>
      </c>
      <c r="Q581" s="9">
        <v>62.899997999999997</v>
      </c>
      <c r="R581" s="9">
        <v>0</v>
      </c>
      <c r="S581" s="9">
        <v>338849901.32420599</v>
      </c>
      <c r="T581" s="9">
        <v>-4.20461500130775E-3</v>
      </c>
      <c r="U581" s="9">
        <v>2.3374805945078498</v>
      </c>
      <c r="V581" s="9">
        <v>0</v>
      </c>
      <c r="W581" s="9">
        <v>2.3374805945078498</v>
      </c>
      <c r="X581" s="9"/>
      <c r="Y581" s="9"/>
      <c r="Z581" s="9"/>
      <c r="AA581" s="9"/>
      <c r="AB581" s="9"/>
      <c r="AQ581" s="9">
        <f>K581-'Processed Potentiostat'!$J$3</f>
        <v>58.649997999999997</v>
      </c>
    </row>
    <row r="582" spans="1:43" x14ac:dyDescent="0.3">
      <c r="A582">
        <v>2</v>
      </c>
      <c r="B582">
        <v>0</v>
      </c>
      <c r="C582">
        <v>0</v>
      </c>
      <c r="D582">
        <v>1</v>
      </c>
      <c r="E582" s="9">
        <v>517.06698693778799</v>
      </c>
      <c r="F582" s="9">
        <v>-1.8410002000000001</v>
      </c>
      <c r="G582" s="9">
        <v>-1.8417417</v>
      </c>
      <c r="H582" s="9">
        <v>-6.3954123999999997</v>
      </c>
      <c r="I582" s="9">
        <v>-3.4219382</v>
      </c>
      <c r="J582" s="9">
        <v>39</v>
      </c>
      <c r="K582" s="9">
        <v>58.649997999999997</v>
      </c>
      <c r="L582" s="9">
        <v>1.1778696999999999E-2</v>
      </c>
      <c r="M582" s="9">
        <v>287.97858000000002</v>
      </c>
      <c r="N582" s="9"/>
      <c r="O582" s="9">
        <v>-2.3416073666140198</v>
      </c>
      <c r="P582">
        <v>0</v>
      </c>
      <c r="Q582" s="9">
        <v>62.899997999999997</v>
      </c>
      <c r="R582" s="9">
        <v>0</v>
      </c>
      <c r="S582" s="9">
        <v>322094215.93921202</v>
      </c>
      <c r="T582" s="9">
        <v>-4.1267721061703996E-3</v>
      </c>
      <c r="U582" s="9">
        <v>2.3416073666140198</v>
      </c>
      <c r="V582" s="9">
        <v>0</v>
      </c>
      <c r="W582" s="9">
        <v>2.3416073666140198</v>
      </c>
      <c r="X582" s="9"/>
      <c r="Y582" s="9"/>
      <c r="Z582" s="9"/>
      <c r="AA582" s="9"/>
      <c r="AB582" s="9"/>
      <c r="AQ582" s="9">
        <f>K582-'Processed Potentiostat'!$J$3</f>
        <v>58.649997999999997</v>
      </c>
    </row>
    <row r="583" spans="1:43" x14ac:dyDescent="0.3">
      <c r="A583">
        <v>2</v>
      </c>
      <c r="B583">
        <v>0</v>
      </c>
      <c r="C583">
        <v>0</v>
      </c>
      <c r="D583">
        <v>1</v>
      </c>
      <c r="E583" s="9">
        <v>518.06698691252598</v>
      </c>
      <c r="F583" s="9">
        <v>-1.8409679000000001</v>
      </c>
      <c r="G583" s="9">
        <v>-1.8416091999999999</v>
      </c>
      <c r="H583" s="9">
        <v>-6.3780507999999996</v>
      </c>
      <c r="I583" s="9">
        <v>-3.4283161</v>
      </c>
      <c r="J583" s="9">
        <v>39</v>
      </c>
      <c r="K583" s="9">
        <v>58.649997999999997</v>
      </c>
      <c r="L583" s="9">
        <v>1.1745878E-2</v>
      </c>
      <c r="M583" s="9">
        <v>288.74169999999998</v>
      </c>
      <c r="N583" s="9"/>
      <c r="O583" s="9">
        <v>-2.3457144260879002</v>
      </c>
      <c r="P583">
        <v>0</v>
      </c>
      <c r="Q583" s="9">
        <v>62.899997999999997</v>
      </c>
      <c r="R583" s="9">
        <v>0</v>
      </c>
      <c r="S583" s="9">
        <v>336116361.08954501</v>
      </c>
      <c r="T583" s="9">
        <v>-4.10705947388567E-3</v>
      </c>
      <c r="U583" s="9">
        <v>2.3457144260879002</v>
      </c>
      <c r="V583" s="9">
        <v>0</v>
      </c>
      <c r="W583" s="9">
        <v>2.3457144260879002</v>
      </c>
      <c r="X583" s="9"/>
      <c r="Y583" s="9"/>
      <c r="Z583" s="9"/>
      <c r="AA583" s="9"/>
      <c r="AB583" s="9"/>
      <c r="AQ583" s="9">
        <f>K583-'Processed Potentiostat'!$J$3</f>
        <v>58.649997999999997</v>
      </c>
    </row>
    <row r="584" spans="1:43" x14ac:dyDescent="0.3">
      <c r="A584">
        <v>2</v>
      </c>
      <c r="B584">
        <v>0</v>
      </c>
      <c r="C584">
        <v>0</v>
      </c>
      <c r="D584">
        <v>1</v>
      </c>
      <c r="E584" s="9">
        <v>519.06698688726397</v>
      </c>
      <c r="F584" s="9">
        <v>-1.8411171</v>
      </c>
      <c r="G584" s="9">
        <v>-1.8417664</v>
      </c>
      <c r="H584" s="9">
        <v>-6.3428316000000002</v>
      </c>
      <c r="I584" s="9">
        <v>-3.4346641999999998</v>
      </c>
      <c r="J584" s="9">
        <v>39</v>
      </c>
      <c r="K584" s="9">
        <v>58.649997999999997</v>
      </c>
      <c r="L584" s="9">
        <v>1.1682013999999999E-2</v>
      </c>
      <c r="M584" s="9">
        <v>290.36975000000001</v>
      </c>
      <c r="N584" s="9"/>
      <c r="O584" s="9">
        <v>-2.3498026219855399</v>
      </c>
      <c r="P584">
        <v>0</v>
      </c>
      <c r="Q584" s="9">
        <v>62.899997999999997</v>
      </c>
      <c r="R584" s="9">
        <v>0</v>
      </c>
      <c r="S584" s="9">
        <v>338919757.10469198</v>
      </c>
      <c r="T584" s="9">
        <v>-4.0881958976317599E-3</v>
      </c>
      <c r="U584" s="9">
        <v>2.3498026219855399</v>
      </c>
      <c r="V584" s="9">
        <v>0</v>
      </c>
      <c r="W584" s="9">
        <v>2.3498026219855399</v>
      </c>
      <c r="X584" s="9"/>
      <c r="Y584" s="9"/>
      <c r="Z584" s="9"/>
      <c r="AA584" s="9"/>
      <c r="AB584" s="9"/>
      <c r="AQ584" s="9">
        <f>K584-'Processed Potentiostat'!$J$3</f>
        <v>58.649997999999997</v>
      </c>
    </row>
    <row r="585" spans="1:43" x14ac:dyDescent="0.3">
      <c r="A585">
        <v>2</v>
      </c>
      <c r="B585">
        <v>0</v>
      </c>
      <c r="C585">
        <v>0</v>
      </c>
      <c r="D585">
        <v>1</v>
      </c>
      <c r="E585" s="9">
        <v>520.06698686200195</v>
      </c>
      <c r="F585" s="9">
        <v>-1.8409469000000001</v>
      </c>
      <c r="G585" s="9">
        <v>-1.8414881000000001</v>
      </c>
      <c r="H585" s="9">
        <v>-6.3670092</v>
      </c>
      <c r="I585" s="9">
        <v>-3.4410018999999998</v>
      </c>
      <c r="J585" s="9">
        <v>39</v>
      </c>
      <c r="K585" s="9">
        <v>58.649997999999997</v>
      </c>
      <c r="L585" s="9">
        <v>1.1724772E-2</v>
      </c>
      <c r="M585" s="9">
        <v>289.22341999999998</v>
      </c>
      <c r="N585" s="9"/>
      <c r="O585" s="9">
        <v>-2.3524719361773001</v>
      </c>
      <c r="P585">
        <v>0</v>
      </c>
      <c r="Q585" s="9">
        <v>62.899997999999997</v>
      </c>
      <c r="R585" s="9">
        <v>0</v>
      </c>
      <c r="S585" s="9">
        <v>329045657.57435101</v>
      </c>
      <c r="T585" s="9">
        <v>-2.66931419176552E-3</v>
      </c>
      <c r="U585" s="9">
        <v>2.3524719361773001</v>
      </c>
      <c r="V585" s="9">
        <v>0</v>
      </c>
      <c r="W585" s="9">
        <v>2.3524719361773001</v>
      </c>
      <c r="X585" s="9"/>
      <c r="Y585" s="9"/>
      <c r="Z585" s="9"/>
      <c r="AA585" s="9"/>
      <c r="AB585" s="9"/>
      <c r="AQ585" s="9">
        <f>K585-'Processed Potentiostat'!$J$3</f>
        <v>58.649997999999997</v>
      </c>
    </row>
    <row r="586" spans="1:43" x14ac:dyDescent="0.3">
      <c r="A586">
        <v>2</v>
      </c>
      <c r="B586">
        <v>0</v>
      </c>
      <c r="C586">
        <v>0</v>
      </c>
      <c r="D586">
        <v>1</v>
      </c>
      <c r="E586" s="9">
        <v>521.06698683674006</v>
      </c>
      <c r="F586" s="9">
        <v>-1.8408625999999999</v>
      </c>
      <c r="G586" s="9">
        <v>-1.8413545</v>
      </c>
      <c r="H586" s="9">
        <v>-6.3062424999999998</v>
      </c>
      <c r="I586" s="9">
        <v>-3.4472896999999998</v>
      </c>
      <c r="J586" s="9">
        <v>39</v>
      </c>
      <c r="K586" s="9">
        <v>58.649997999999997</v>
      </c>
      <c r="L586" s="9">
        <v>1.1612028E-2</v>
      </c>
      <c r="M586" s="9">
        <v>291.98917</v>
      </c>
      <c r="N586" s="9"/>
      <c r="O586" s="9">
        <v>-2.3584753592808498</v>
      </c>
      <c r="P586">
        <v>0</v>
      </c>
      <c r="Q586" s="9">
        <v>62.899997999999997</v>
      </c>
      <c r="R586" s="9">
        <v>0</v>
      </c>
      <c r="S586" s="9">
        <v>329101881.35921401</v>
      </c>
      <c r="T586" s="9">
        <v>-6.0034231035444004E-3</v>
      </c>
      <c r="U586" s="9">
        <v>2.3584753592808498</v>
      </c>
      <c r="V586" s="9">
        <v>0</v>
      </c>
      <c r="W586" s="9">
        <v>2.3584753592808498</v>
      </c>
      <c r="X586" s="9"/>
      <c r="Y586" s="9"/>
      <c r="Z586" s="9"/>
      <c r="AA586" s="9"/>
      <c r="AB586" s="9"/>
      <c r="AQ586" s="9">
        <f>K586-'Processed Potentiostat'!$J$3</f>
        <v>58.649997999999997</v>
      </c>
    </row>
    <row r="587" spans="1:43" x14ac:dyDescent="0.3">
      <c r="A587">
        <v>2</v>
      </c>
      <c r="B587">
        <v>0</v>
      </c>
      <c r="C587">
        <v>0</v>
      </c>
      <c r="D587">
        <v>1</v>
      </c>
      <c r="E587" s="9">
        <v>522.06698681147805</v>
      </c>
      <c r="F587" s="9">
        <v>-1.8411424999999999</v>
      </c>
      <c r="G587" s="9">
        <v>-1.8417376000000001</v>
      </c>
      <c r="H587" s="9">
        <v>-6.2231263999999999</v>
      </c>
      <c r="I587" s="9">
        <v>-3.4535353</v>
      </c>
      <c r="J587" s="9">
        <v>39</v>
      </c>
      <c r="K587" s="9">
        <v>58.649997999999997</v>
      </c>
      <c r="L587" s="9">
        <v>1.1461366000000001E-2</v>
      </c>
      <c r="M587" s="9">
        <v>295.95053000000001</v>
      </c>
      <c r="N587" s="9"/>
      <c r="O587" s="9">
        <v>-2.36429684264241</v>
      </c>
      <c r="P587">
        <v>0</v>
      </c>
      <c r="Q587" s="9">
        <v>62.899997999999997</v>
      </c>
      <c r="R587" s="9">
        <v>0</v>
      </c>
      <c r="S587" s="9">
        <v>331130602.35148197</v>
      </c>
      <c r="T587" s="9">
        <v>-5.8214833615619598E-3</v>
      </c>
      <c r="U587" s="9">
        <v>2.36429684264241</v>
      </c>
      <c r="V587" s="9">
        <v>0</v>
      </c>
      <c r="W587" s="9">
        <v>2.36429684264241</v>
      </c>
      <c r="X587" s="9"/>
      <c r="Y587" s="9"/>
      <c r="Z587" s="9"/>
      <c r="AA587" s="9"/>
      <c r="AB587" s="9"/>
      <c r="AQ587" s="9">
        <f>K587-'Processed Potentiostat'!$J$3</f>
        <v>58.649997999999997</v>
      </c>
    </row>
    <row r="588" spans="1:43" x14ac:dyDescent="0.3">
      <c r="A588">
        <v>2</v>
      </c>
      <c r="B588">
        <v>0</v>
      </c>
      <c r="C588">
        <v>0</v>
      </c>
      <c r="D588">
        <v>1</v>
      </c>
      <c r="E588" s="9">
        <v>523.06698678621603</v>
      </c>
      <c r="F588" s="9">
        <v>-1.8409621</v>
      </c>
      <c r="G588" s="9">
        <v>-1.8416325</v>
      </c>
      <c r="H588" s="9">
        <v>-6.2388515</v>
      </c>
      <c r="I588" s="9">
        <v>-3.4597411</v>
      </c>
      <c r="J588" s="9">
        <v>39</v>
      </c>
      <c r="K588" s="9">
        <v>58.649997999999997</v>
      </c>
      <c r="L588" s="9">
        <v>1.1489671999999999E-2</v>
      </c>
      <c r="M588" s="9">
        <v>295.18774000000002</v>
      </c>
      <c r="N588" s="9"/>
      <c r="O588" s="9">
        <v>-2.3700232154663401</v>
      </c>
      <c r="P588">
        <v>0</v>
      </c>
      <c r="Q588" s="9">
        <v>62.899997999999997</v>
      </c>
      <c r="R588" s="9">
        <v>0</v>
      </c>
      <c r="S588" s="9">
        <v>330464373.78905803</v>
      </c>
      <c r="T588" s="9">
        <v>-5.7263728239273998E-3</v>
      </c>
      <c r="U588" s="9">
        <v>2.3700232154663401</v>
      </c>
      <c r="V588" s="9">
        <v>0</v>
      </c>
      <c r="W588" s="9">
        <v>2.3700232154663401</v>
      </c>
      <c r="X588" s="9"/>
      <c r="Y588" s="9"/>
      <c r="Z588" s="9"/>
      <c r="AA588" s="9"/>
      <c r="AB588" s="9"/>
      <c r="AQ588" s="9">
        <f>K588-'Processed Potentiostat'!$J$3</f>
        <v>58.649997999999997</v>
      </c>
    </row>
    <row r="589" spans="1:43" x14ac:dyDescent="0.3">
      <c r="A589">
        <v>2</v>
      </c>
      <c r="B589">
        <v>0</v>
      </c>
      <c r="C589">
        <v>0</v>
      </c>
      <c r="D589">
        <v>1</v>
      </c>
      <c r="E589" s="9">
        <v>524.06698676095402</v>
      </c>
      <c r="F589" s="9">
        <v>-1.8410361</v>
      </c>
      <c r="G589" s="9">
        <v>-1.8411808000000001</v>
      </c>
      <c r="H589" s="9">
        <v>-6.1194882000000002</v>
      </c>
      <c r="I589" s="9">
        <v>-3.46591</v>
      </c>
      <c r="J589" s="9">
        <v>39</v>
      </c>
      <c r="K589" s="9">
        <v>58.649997999999997</v>
      </c>
      <c r="L589" s="9">
        <v>1.1267085E-2</v>
      </c>
      <c r="M589" s="9">
        <v>300.87169999999998</v>
      </c>
      <c r="N589" s="9"/>
      <c r="O589" s="9">
        <v>-2.3755749094589498</v>
      </c>
      <c r="P589">
        <v>0</v>
      </c>
      <c r="Q589" s="9">
        <v>62.899997999999997</v>
      </c>
      <c r="R589" s="9">
        <v>0</v>
      </c>
      <c r="S589" s="9">
        <v>335859663.97307098</v>
      </c>
      <c r="T589" s="9">
        <v>-5.5516939926145703E-3</v>
      </c>
      <c r="U589" s="9">
        <v>2.3755749094589498</v>
      </c>
      <c r="V589" s="9">
        <v>0</v>
      </c>
      <c r="W589" s="9">
        <v>2.3755749094589498</v>
      </c>
      <c r="X589" s="9"/>
      <c r="Y589" s="9"/>
      <c r="Z589" s="9"/>
      <c r="AA589" s="9"/>
      <c r="AB589" s="9"/>
      <c r="AQ589" s="9">
        <f>K589-'Processed Potentiostat'!$J$3</f>
        <v>58.649997999999997</v>
      </c>
    </row>
    <row r="590" spans="1:43" x14ac:dyDescent="0.3">
      <c r="A590">
        <v>2</v>
      </c>
      <c r="B590">
        <v>0</v>
      </c>
      <c r="C590">
        <v>0</v>
      </c>
      <c r="D590">
        <v>1</v>
      </c>
      <c r="E590" s="9">
        <v>525.06698673569099</v>
      </c>
      <c r="F590" s="9">
        <v>-1.8409964000000001</v>
      </c>
      <c r="G590" s="9">
        <v>-1.8407157999999999</v>
      </c>
      <c r="H590" s="9">
        <v>-6.1302251999999999</v>
      </c>
      <c r="I590" s="9">
        <v>-3.4720534999999999</v>
      </c>
      <c r="J590" s="9">
        <v>39</v>
      </c>
      <c r="K590" s="9">
        <v>58.649997999999997</v>
      </c>
      <c r="L590" s="9">
        <v>1.1284002E-2</v>
      </c>
      <c r="M590" s="9">
        <v>300.26886000000002</v>
      </c>
      <c r="N590" s="9"/>
      <c r="O590" s="9">
        <v>-2.3809510646287602</v>
      </c>
      <c r="P590">
        <v>0</v>
      </c>
      <c r="Q590" s="9">
        <v>62.899997999999997</v>
      </c>
      <c r="R590" s="9">
        <v>0</v>
      </c>
      <c r="S590" s="9">
        <v>338071103.29912901</v>
      </c>
      <c r="T590" s="9">
        <v>-5.3761551698050499E-3</v>
      </c>
      <c r="U590" s="9">
        <v>2.3809510646287602</v>
      </c>
      <c r="V590" s="9">
        <v>0</v>
      </c>
      <c r="W590" s="9">
        <v>2.3809510646287602</v>
      </c>
      <c r="X590" s="9"/>
      <c r="Y590" s="9"/>
      <c r="Z590" s="9"/>
      <c r="AA590" s="9"/>
      <c r="AB590" s="9"/>
      <c r="AQ590" s="9">
        <f>K590-'Processed Potentiostat'!$J$3</f>
        <v>58.649997999999997</v>
      </c>
    </row>
    <row r="591" spans="1:43" x14ac:dyDescent="0.3">
      <c r="A591">
        <v>2</v>
      </c>
      <c r="B591">
        <v>0</v>
      </c>
      <c r="C591">
        <v>0</v>
      </c>
      <c r="D591">
        <v>1</v>
      </c>
      <c r="E591" s="9">
        <v>526.06698671042898</v>
      </c>
      <c r="F591" s="9">
        <v>-1.8409287000000001</v>
      </c>
      <c r="G591" s="9">
        <v>-1.8414056999999999</v>
      </c>
      <c r="H591" s="9">
        <v>-6.0639000000000003</v>
      </c>
      <c r="I591" s="9">
        <v>-3.4781680000000001</v>
      </c>
      <c r="J591" s="9">
        <v>39</v>
      </c>
      <c r="K591" s="9">
        <v>58.649997999999997</v>
      </c>
      <c r="L591" s="9">
        <v>1.11661E-2</v>
      </c>
      <c r="M591" s="9">
        <v>303.6669</v>
      </c>
      <c r="N591" s="9"/>
      <c r="O591" s="9">
        <v>-2.3862067572049499</v>
      </c>
      <c r="P591">
        <v>0</v>
      </c>
      <c r="Q591" s="9">
        <v>62.899997999999997</v>
      </c>
      <c r="R591" s="9">
        <v>0</v>
      </c>
      <c r="S591" s="9">
        <v>343442146.29356903</v>
      </c>
      <c r="T591" s="9">
        <v>-5.2556925761963998E-3</v>
      </c>
      <c r="U591" s="9">
        <v>2.3862067572049499</v>
      </c>
      <c r="V591" s="9">
        <v>0</v>
      </c>
      <c r="W591" s="9">
        <v>2.3862067572049499</v>
      </c>
      <c r="X591" s="9"/>
      <c r="Y591" s="9"/>
      <c r="Z591" s="9"/>
      <c r="AA591" s="9"/>
      <c r="AB591" s="9"/>
      <c r="AQ591" s="9">
        <f>K591-'Processed Potentiostat'!$J$3</f>
        <v>58.649997999999997</v>
      </c>
    </row>
    <row r="592" spans="1:43" x14ac:dyDescent="0.3">
      <c r="A592">
        <v>2</v>
      </c>
      <c r="B592">
        <v>0</v>
      </c>
      <c r="C592">
        <v>0</v>
      </c>
      <c r="D592">
        <v>1</v>
      </c>
      <c r="E592" s="9">
        <v>527.06698668516697</v>
      </c>
      <c r="F592" s="9">
        <v>-1.8409834</v>
      </c>
      <c r="G592" s="9">
        <v>-1.8401551</v>
      </c>
      <c r="H592" s="9">
        <v>-6.0896764000000001</v>
      </c>
      <c r="I592" s="9">
        <v>-3.4842545999999999</v>
      </c>
      <c r="J592" s="9">
        <v>39</v>
      </c>
      <c r="K592" s="9">
        <v>58.649997999999997</v>
      </c>
      <c r="L592" s="9">
        <v>1.1205949E-2</v>
      </c>
      <c r="M592" s="9">
        <v>302.17617999999999</v>
      </c>
      <c r="N592" s="9"/>
      <c r="O592" s="9">
        <v>-2.3914578501494201</v>
      </c>
      <c r="P592">
        <v>0</v>
      </c>
      <c r="Q592" s="9">
        <v>62.899997999999997</v>
      </c>
      <c r="R592" s="9">
        <v>0</v>
      </c>
      <c r="S592" s="9">
        <v>336368250.392793</v>
      </c>
      <c r="T592" s="9">
        <v>-5.2510929444631298E-3</v>
      </c>
      <c r="U592" s="9">
        <v>2.3914578501494201</v>
      </c>
      <c r="V592" s="9">
        <v>0</v>
      </c>
      <c r="W592" s="9">
        <v>2.3914578501494201</v>
      </c>
      <c r="X592" s="9"/>
      <c r="Y592" s="9"/>
      <c r="Z592" s="9"/>
      <c r="AA592" s="9"/>
      <c r="AB592" s="9"/>
      <c r="AQ592" s="9">
        <f>K592-'Processed Potentiostat'!$J$3</f>
        <v>58.649997999999997</v>
      </c>
    </row>
    <row r="593" spans="1:43" x14ac:dyDescent="0.3">
      <c r="A593">
        <v>2</v>
      </c>
      <c r="B593">
        <v>0</v>
      </c>
      <c r="C593">
        <v>0</v>
      </c>
      <c r="D593">
        <v>1</v>
      </c>
      <c r="E593" s="9">
        <v>528.06698665990496</v>
      </c>
      <c r="F593" s="9">
        <v>-1.8409800999999999</v>
      </c>
      <c r="G593" s="9">
        <v>-1.8410553999999999</v>
      </c>
      <c r="H593" s="9">
        <v>-6.0303946000000002</v>
      </c>
      <c r="I593" s="9">
        <v>-3.4903157</v>
      </c>
      <c r="J593" s="9">
        <v>39</v>
      </c>
      <c r="K593" s="9">
        <v>58.649997999999997</v>
      </c>
      <c r="L593" s="9">
        <v>1.1102291E-2</v>
      </c>
      <c r="M593" s="9">
        <v>305.29602</v>
      </c>
      <c r="N593" s="9"/>
      <c r="O593" s="9">
        <v>-2.3966743055942801</v>
      </c>
      <c r="P593">
        <v>0</v>
      </c>
      <c r="Q593" s="9">
        <v>62.899997999999997</v>
      </c>
      <c r="R593" s="9">
        <v>0</v>
      </c>
      <c r="S593" s="9">
        <v>343076531.70852798</v>
      </c>
      <c r="T593" s="9">
        <v>-5.2164554448656999E-3</v>
      </c>
      <c r="U593" s="9">
        <v>2.3966743055942801</v>
      </c>
      <c r="V593" s="9">
        <v>0</v>
      </c>
      <c r="W593" s="9">
        <v>2.3966743055942801</v>
      </c>
      <c r="X593" s="9"/>
      <c r="Y593" s="9"/>
      <c r="Z593" s="9"/>
      <c r="AA593" s="9"/>
      <c r="AB593" s="9"/>
      <c r="AQ593" s="9">
        <f>K593-'Processed Potentiostat'!$J$3</f>
        <v>58.649997999999997</v>
      </c>
    </row>
    <row r="594" spans="1:43" x14ac:dyDescent="0.3">
      <c r="A594">
        <v>2</v>
      </c>
      <c r="B594">
        <v>0</v>
      </c>
      <c r="C594">
        <v>0</v>
      </c>
      <c r="D594">
        <v>1</v>
      </c>
      <c r="E594" s="9">
        <v>529.06698663464294</v>
      </c>
      <c r="F594" s="9">
        <v>-1.8408591999999999</v>
      </c>
      <c r="G594" s="9">
        <v>-1.8405349</v>
      </c>
      <c r="H594" s="9">
        <v>-6.0220184000000003</v>
      </c>
      <c r="I594" s="9">
        <v>-3.4963505000000001</v>
      </c>
      <c r="J594" s="9">
        <v>39</v>
      </c>
      <c r="K594" s="9">
        <v>58.649997999999997</v>
      </c>
      <c r="L594" s="9">
        <v>1.1083735000000001E-2</v>
      </c>
      <c r="M594" s="9">
        <v>305.63422000000003</v>
      </c>
      <c r="N594" s="9"/>
      <c r="O594" s="9">
        <v>-2.4017971001552398</v>
      </c>
      <c r="P594">
        <v>0</v>
      </c>
      <c r="Q594" s="9">
        <v>62.899997999999997</v>
      </c>
      <c r="R594" s="9">
        <v>0</v>
      </c>
      <c r="S594" s="9">
        <v>339192205.87391698</v>
      </c>
      <c r="T594" s="9">
        <v>-5.12279456096198E-3</v>
      </c>
      <c r="U594" s="9">
        <v>2.4017971001552398</v>
      </c>
      <c r="V594" s="9">
        <v>0</v>
      </c>
      <c r="W594" s="9">
        <v>2.4017971001552398</v>
      </c>
      <c r="X594" s="9"/>
      <c r="Y594" s="9"/>
      <c r="Z594" s="9"/>
      <c r="AA594" s="9"/>
      <c r="AB594" s="9"/>
      <c r="AQ594" s="9">
        <f>K594-'Processed Potentiostat'!$J$3</f>
        <v>58.649997999999997</v>
      </c>
    </row>
    <row r="595" spans="1:43" x14ac:dyDescent="0.3">
      <c r="A595">
        <v>2</v>
      </c>
      <c r="B595">
        <v>0</v>
      </c>
      <c r="C595">
        <v>0</v>
      </c>
      <c r="D595">
        <v>1</v>
      </c>
      <c r="E595" s="9">
        <v>530.06698660938105</v>
      </c>
      <c r="F595" s="9">
        <v>-1.8411005</v>
      </c>
      <c r="G595" s="9">
        <v>-1.8415143</v>
      </c>
      <c r="H595" s="9">
        <v>-7.4696788999999999</v>
      </c>
      <c r="I595" s="9">
        <v>-3.5026662000000002</v>
      </c>
      <c r="J595" s="9">
        <v>39</v>
      </c>
      <c r="K595" s="9">
        <v>58.649997999999997</v>
      </c>
      <c r="L595" s="9">
        <v>1.3755521E-2</v>
      </c>
      <c r="M595" s="9">
        <v>246.53193999999999</v>
      </c>
      <c r="N595" s="9"/>
      <c r="O595" s="9">
        <v>-2.4068113375259501</v>
      </c>
      <c r="P595">
        <v>0</v>
      </c>
      <c r="Q595" s="9">
        <v>62.899997999999997</v>
      </c>
      <c r="R595" s="9">
        <v>0</v>
      </c>
      <c r="S595" s="9">
        <v>336306663.02208501</v>
      </c>
      <c r="T595" s="9">
        <v>-5.0142373707031604E-3</v>
      </c>
      <c r="U595" s="9">
        <v>2.4068113375259501</v>
      </c>
      <c r="V595" s="9">
        <v>0</v>
      </c>
      <c r="W595" s="9">
        <v>2.4068113375259501</v>
      </c>
      <c r="X595" s="9"/>
      <c r="Y595" s="9"/>
      <c r="Z595" s="9"/>
      <c r="AA595" s="9"/>
      <c r="AB595" s="9"/>
      <c r="AQ595" s="9">
        <f>K595-'Processed Potentiostat'!$J$3</f>
        <v>58.649997999999997</v>
      </c>
    </row>
    <row r="596" spans="1:43" x14ac:dyDescent="0.3">
      <c r="A596">
        <v>2</v>
      </c>
      <c r="B596">
        <v>0</v>
      </c>
      <c r="C596">
        <v>0</v>
      </c>
      <c r="D596">
        <v>1</v>
      </c>
      <c r="E596" s="9">
        <v>531.06698658411904</v>
      </c>
      <c r="F596" s="9">
        <v>-1.8411632</v>
      </c>
      <c r="G596" s="9">
        <v>-1.8403834999999999</v>
      </c>
      <c r="H596" s="9">
        <v>-7.3510013000000001</v>
      </c>
      <c r="I596" s="9">
        <v>-3.5101003999999998</v>
      </c>
      <c r="J596" s="9">
        <v>39</v>
      </c>
      <c r="K596" s="9">
        <v>58.649997999999997</v>
      </c>
      <c r="L596" s="9">
        <v>1.3528662E-2</v>
      </c>
      <c r="M596" s="9">
        <v>250.35821999999999</v>
      </c>
      <c r="N596" s="9"/>
      <c r="O596" s="9">
        <v>-2.4117128455994301</v>
      </c>
      <c r="P596">
        <v>0</v>
      </c>
      <c r="Q596" s="9">
        <v>62.899997999999997</v>
      </c>
      <c r="R596" s="9">
        <v>0</v>
      </c>
      <c r="S596" s="9">
        <v>349919952.786259</v>
      </c>
      <c r="T596" s="9">
        <v>-4.9015080734888796E-3</v>
      </c>
      <c r="U596" s="9">
        <v>2.4117128455994301</v>
      </c>
      <c r="V596" s="9">
        <v>0</v>
      </c>
      <c r="W596" s="9">
        <v>2.4117128455994301</v>
      </c>
      <c r="X596" s="9"/>
      <c r="Y596" s="9"/>
      <c r="Z596" s="9"/>
      <c r="AA596" s="9"/>
      <c r="AB596" s="9"/>
      <c r="AQ596" s="9">
        <f>K596-'Processed Potentiostat'!$J$3</f>
        <v>58.649997999999997</v>
      </c>
    </row>
    <row r="597" spans="1:43" x14ac:dyDescent="0.3">
      <c r="A597">
        <v>2</v>
      </c>
      <c r="B597">
        <v>0</v>
      </c>
      <c r="C597">
        <v>0</v>
      </c>
      <c r="D597">
        <v>1</v>
      </c>
      <c r="E597" s="9">
        <v>532.06698655885702</v>
      </c>
      <c r="F597" s="9">
        <v>-1.8408977</v>
      </c>
      <c r="G597" s="9">
        <v>-1.8409606000000001</v>
      </c>
      <c r="H597" s="9">
        <v>-7.3562174000000002</v>
      </c>
      <c r="I597" s="9">
        <v>-3.5174724999999998</v>
      </c>
      <c r="J597" s="9">
        <v>39</v>
      </c>
      <c r="K597" s="9">
        <v>58.649997999999997</v>
      </c>
      <c r="L597" s="9">
        <v>1.3542507000000001E-2</v>
      </c>
      <c r="M597" s="9">
        <v>250.25914</v>
      </c>
      <c r="N597" s="9"/>
      <c r="O597" s="9">
        <v>-2.4165614801340598</v>
      </c>
      <c r="P597">
        <v>0</v>
      </c>
      <c r="Q597" s="9">
        <v>62.899997999999997</v>
      </c>
      <c r="R597" s="9">
        <v>0</v>
      </c>
      <c r="S597" s="9">
        <v>354898181.55463701</v>
      </c>
      <c r="T597" s="9">
        <v>-4.8486345346239103E-3</v>
      </c>
      <c r="U597" s="9">
        <v>2.4165614801340598</v>
      </c>
      <c r="V597" s="9">
        <v>0</v>
      </c>
      <c r="W597" s="9">
        <v>2.4165614801340598</v>
      </c>
      <c r="X597" s="9"/>
      <c r="Y597" s="9"/>
      <c r="Z597" s="9"/>
      <c r="AA597" s="9"/>
      <c r="AB597" s="9"/>
      <c r="AQ597" s="9">
        <f>K597-'Processed Potentiostat'!$J$3</f>
        <v>58.649997999999997</v>
      </c>
    </row>
    <row r="598" spans="1:43" x14ac:dyDescent="0.3">
      <c r="A598">
        <v>2</v>
      </c>
      <c r="B598">
        <v>0</v>
      </c>
      <c r="C598">
        <v>0</v>
      </c>
      <c r="D598">
        <v>1</v>
      </c>
      <c r="E598" s="9">
        <v>533.06698653359399</v>
      </c>
      <c r="F598" s="9">
        <v>-1.8411542000000001</v>
      </c>
      <c r="G598" s="9">
        <v>-1.8407172000000001</v>
      </c>
      <c r="H598" s="9">
        <v>-7.3145642000000004</v>
      </c>
      <c r="I598" s="9">
        <v>-3.5248016999999998</v>
      </c>
      <c r="J598" s="9">
        <v>39</v>
      </c>
      <c r="K598" s="9">
        <v>58.649997999999997</v>
      </c>
      <c r="L598" s="9">
        <v>1.3464044E-2</v>
      </c>
      <c r="M598" s="9">
        <v>251.65097</v>
      </c>
      <c r="N598" s="9"/>
      <c r="O598" s="9">
        <v>-2.42134415233956</v>
      </c>
      <c r="P598">
        <v>0</v>
      </c>
      <c r="Q598" s="9">
        <v>62.899997999999997</v>
      </c>
      <c r="R598" s="9">
        <v>0</v>
      </c>
      <c r="S598" s="9">
        <v>335362687.12224799</v>
      </c>
      <c r="T598" s="9">
        <v>-4.7826722055010996E-3</v>
      </c>
      <c r="U598" s="9">
        <v>2.42134415233956</v>
      </c>
      <c r="V598" s="9">
        <v>0</v>
      </c>
      <c r="W598" s="9">
        <v>2.42134415233956</v>
      </c>
      <c r="X598" s="9"/>
      <c r="Y598" s="9"/>
      <c r="Z598" s="9"/>
      <c r="AA598" s="9"/>
      <c r="AB598" s="9"/>
      <c r="AQ598" s="9">
        <f>K598-'Processed Potentiostat'!$J$3</f>
        <v>58.649997999999997</v>
      </c>
    </row>
    <row r="599" spans="1:43" x14ac:dyDescent="0.3">
      <c r="A599">
        <v>2</v>
      </c>
      <c r="B599">
        <v>0</v>
      </c>
      <c r="C599">
        <v>0</v>
      </c>
      <c r="D599">
        <v>1</v>
      </c>
      <c r="E599" s="9">
        <v>534.06698650833198</v>
      </c>
      <c r="F599" s="9">
        <v>-1.8409834</v>
      </c>
      <c r="G599" s="9">
        <v>-1.8412364000000001</v>
      </c>
      <c r="H599" s="9">
        <v>-7.2444315000000001</v>
      </c>
      <c r="I599" s="9">
        <v>-3.5320844999999998</v>
      </c>
      <c r="J599" s="9">
        <v>39</v>
      </c>
      <c r="K599" s="9">
        <v>58.649997999999997</v>
      </c>
      <c r="L599" s="9">
        <v>1.333871E-2</v>
      </c>
      <c r="M599" s="9">
        <v>254.15884</v>
      </c>
      <c r="N599" s="9"/>
      <c r="O599" s="9">
        <v>-2.4260542005036099</v>
      </c>
      <c r="P599">
        <v>0</v>
      </c>
      <c r="Q599" s="9">
        <v>62.899997999999997</v>
      </c>
      <c r="R599" s="9">
        <v>0</v>
      </c>
      <c r="S599" s="9">
        <v>343891589.23796099</v>
      </c>
      <c r="T599" s="9">
        <v>-4.7100481640498498E-3</v>
      </c>
      <c r="U599" s="9">
        <v>2.4260542005036099</v>
      </c>
      <c r="V599" s="9">
        <v>0</v>
      </c>
      <c r="W599" s="9">
        <v>2.4260542005036099</v>
      </c>
      <c r="X599" s="9"/>
      <c r="Y599" s="9"/>
      <c r="Z599" s="9"/>
      <c r="AA599" s="9"/>
      <c r="AB599" s="9"/>
      <c r="AQ599" s="9">
        <f>K599-'Processed Potentiostat'!$J$3</f>
        <v>58.649997999999997</v>
      </c>
    </row>
    <row r="600" spans="1:43" x14ac:dyDescent="0.3">
      <c r="A600">
        <v>2</v>
      </c>
      <c r="B600">
        <v>0</v>
      </c>
      <c r="C600">
        <v>0</v>
      </c>
      <c r="D600">
        <v>1</v>
      </c>
      <c r="E600" s="9">
        <v>535.06698648306997</v>
      </c>
      <c r="F600" s="9">
        <v>-1.8411181000000001</v>
      </c>
      <c r="G600" s="9">
        <v>-1.8413386</v>
      </c>
      <c r="H600" s="9">
        <v>-7.2584046999999998</v>
      </c>
      <c r="I600" s="9">
        <v>-3.5393636000000002</v>
      </c>
      <c r="J600" s="9">
        <v>39</v>
      </c>
      <c r="K600" s="9">
        <v>58.649997999999997</v>
      </c>
      <c r="L600" s="9">
        <v>1.3365181E-2</v>
      </c>
      <c r="M600" s="9">
        <v>253.68365</v>
      </c>
      <c r="N600" s="9"/>
      <c r="O600" s="9">
        <v>-2.4307692076682499</v>
      </c>
      <c r="P600">
        <v>0</v>
      </c>
      <c r="Q600" s="9">
        <v>62.899997999999997</v>
      </c>
      <c r="R600" s="9">
        <v>0</v>
      </c>
      <c r="S600" s="9">
        <v>356338364.38186997</v>
      </c>
      <c r="T600" s="9">
        <v>-4.71500716463735E-3</v>
      </c>
      <c r="U600" s="9">
        <v>2.4307692076682499</v>
      </c>
      <c r="V600" s="9">
        <v>0</v>
      </c>
      <c r="W600" s="9">
        <v>2.4307692076682499</v>
      </c>
      <c r="X600" s="9"/>
      <c r="Y600" s="9"/>
      <c r="Z600" s="9"/>
      <c r="AA600" s="9"/>
      <c r="AB600" s="9"/>
      <c r="AQ600" s="9">
        <f>K600-'Processed Potentiostat'!$J$3</f>
        <v>58.649997999999997</v>
      </c>
    </row>
    <row r="601" spans="1:43" x14ac:dyDescent="0.3">
      <c r="A601">
        <v>2</v>
      </c>
      <c r="B601">
        <v>0</v>
      </c>
      <c r="C601">
        <v>0</v>
      </c>
      <c r="D601">
        <v>1</v>
      </c>
      <c r="E601" s="9">
        <v>536.06698645780796</v>
      </c>
      <c r="F601" s="9">
        <v>-1.840902</v>
      </c>
      <c r="G601" s="9">
        <v>-1.8404588</v>
      </c>
      <c r="H601" s="9">
        <v>-7.1426201000000002</v>
      </c>
      <c r="I601" s="9">
        <v>-3.5466055999999999</v>
      </c>
      <c r="J601" s="9">
        <v>39</v>
      </c>
      <c r="K601" s="9">
        <v>58.649997999999997</v>
      </c>
      <c r="L601" s="9">
        <v>1.3145697E-2</v>
      </c>
      <c r="M601" s="9">
        <v>257.67279000000002</v>
      </c>
      <c r="N601" s="9"/>
      <c r="O601" s="9">
        <v>-2.4354159964439002</v>
      </c>
      <c r="P601">
        <v>0</v>
      </c>
      <c r="Q601" s="9">
        <v>62.899997999999997</v>
      </c>
      <c r="R601" s="9">
        <v>0</v>
      </c>
      <c r="S601" s="9">
        <v>343743896.72764498</v>
      </c>
      <c r="T601" s="9">
        <v>-4.6467887756556003E-3</v>
      </c>
      <c r="U601" s="9">
        <v>2.4354159964439002</v>
      </c>
      <c r="V601" s="9">
        <v>0</v>
      </c>
      <c r="W601" s="9">
        <v>2.4354159964439002</v>
      </c>
      <c r="X601" s="9"/>
      <c r="Y601" s="9"/>
      <c r="Z601" s="9"/>
      <c r="AA601" s="9"/>
      <c r="AB601" s="9"/>
      <c r="AQ601" s="9">
        <f>K601-'Processed Potentiostat'!$J$3</f>
        <v>58.649997999999997</v>
      </c>
    </row>
    <row r="602" spans="1:43" x14ac:dyDescent="0.3">
      <c r="A602">
        <v>2</v>
      </c>
      <c r="B602">
        <v>0</v>
      </c>
      <c r="C602">
        <v>0</v>
      </c>
      <c r="D602">
        <v>1</v>
      </c>
      <c r="E602" s="9">
        <v>537.06698643254595</v>
      </c>
      <c r="F602" s="9">
        <v>-1.8410504999999999</v>
      </c>
      <c r="G602" s="9">
        <v>-1.8407036000000001</v>
      </c>
      <c r="H602" s="9">
        <v>-7.2140098000000004</v>
      </c>
      <c r="I602" s="9">
        <v>-3.5538232000000001</v>
      </c>
      <c r="J602" s="9">
        <v>39</v>
      </c>
      <c r="K602" s="9">
        <v>58.649997999999997</v>
      </c>
      <c r="L602" s="9">
        <v>1.3278854E-2</v>
      </c>
      <c r="M602" s="9">
        <v>255.1568</v>
      </c>
      <c r="N602" s="9"/>
      <c r="O602" s="9">
        <v>-2.4399735673294001</v>
      </c>
      <c r="P602">
        <v>0</v>
      </c>
      <c r="Q602" s="9">
        <v>62.899997999999997</v>
      </c>
      <c r="R602" s="9">
        <v>0</v>
      </c>
      <c r="S602" s="9">
        <v>338448941.64370799</v>
      </c>
      <c r="T602" s="9">
        <v>-4.5575708854994597E-3</v>
      </c>
      <c r="U602" s="9">
        <v>2.4399735673294001</v>
      </c>
      <c r="V602" s="9">
        <v>0</v>
      </c>
      <c r="W602" s="9">
        <v>2.4399735673294001</v>
      </c>
      <c r="X602" s="9"/>
      <c r="Y602" s="9"/>
      <c r="Z602" s="9"/>
      <c r="AA602" s="9"/>
      <c r="AB602" s="9"/>
      <c r="AQ602" s="9">
        <f>K602-'Processed Potentiostat'!$J$3</f>
        <v>58.649997999999997</v>
      </c>
    </row>
    <row r="603" spans="1:43" x14ac:dyDescent="0.3">
      <c r="A603">
        <v>2</v>
      </c>
      <c r="B603">
        <v>0</v>
      </c>
      <c r="C603">
        <v>0</v>
      </c>
      <c r="D603">
        <v>1</v>
      </c>
      <c r="E603" s="9">
        <v>538.06698640728405</v>
      </c>
      <c r="F603" s="9">
        <v>-1.8410103</v>
      </c>
      <c r="G603" s="9">
        <v>-1.8411739</v>
      </c>
      <c r="H603" s="9">
        <v>-7.1280378999999998</v>
      </c>
      <c r="I603" s="9">
        <v>-3.5610015000000002</v>
      </c>
      <c r="J603" s="9">
        <v>39</v>
      </c>
      <c r="K603" s="9">
        <v>58.649997999999997</v>
      </c>
      <c r="L603" s="9">
        <v>1.3123957E-2</v>
      </c>
      <c r="M603" s="9">
        <v>258.30023</v>
      </c>
      <c r="N603" s="9"/>
      <c r="O603" s="9">
        <v>-2.4444071292799801</v>
      </c>
      <c r="P603">
        <v>0</v>
      </c>
      <c r="Q603" s="9">
        <v>62.899997999999997</v>
      </c>
      <c r="R603" s="9">
        <v>0</v>
      </c>
      <c r="S603" s="9">
        <v>339547400.54077601</v>
      </c>
      <c r="T603" s="9">
        <v>-4.4335619505777501E-3</v>
      </c>
      <c r="U603" s="9">
        <v>2.4444071292799801</v>
      </c>
      <c r="V603" s="9">
        <v>0</v>
      </c>
      <c r="W603" s="9">
        <v>2.4444071292799801</v>
      </c>
      <c r="X603" s="9"/>
      <c r="Y603" s="9"/>
      <c r="Z603" s="9"/>
      <c r="AA603" s="9"/>
      <c r="AB603" s="9"/>
      <c r="AQ603" s="9">
        <f>K603-'Processed Potentiostat'!$J$3</f>
        <v>58.649997999999997</v>
      </c>
    </row>
    <row r="604" spans="1:43" x14ac:dyDescent="0.3">
      <c r="A604">
        <v>2</v>
      </c>
      <c r="B604">
        <v>0</v>
      </c>
      <c r="C604">
        <v>0</v>
      </c>
      <c r="D604">
        <v>1</v>
      </c>
      <c r="E604" s="9">
        <v>539.06698638202204</v>
      </c>
      <c r="F604" s="9">
        <v>-1.8410204999999999</v>
      </c>
      <c r="G604" s="9">
        <v>-1.8408549999999999</v>
      </c>
      <c r="H604" s="9">
        <v>-7.1109809999999998</v>
      </c>
      <c r="I604" s="9">
        <v>-3.5681500000000002</v>
      </c>
      <c r="J604" s="9">
        <v>39</v>
      </c>
      <c r="K604" s="9">
        <v>58.649997999999997</v>
      </c>
      <c r="L604" s="9">
        <v>1.3090285E-2</v>
      </c>
      <c r="M604" s="9">
        <v>258.87497000000002</v>
      </c>
      <c r="N604" s="9"/>
      <c r="O604" s="9">
        <v>-2.4487274634340599</v>
      </c>
      <c r="P604">
        <v>0</v>
      </c>
      <c r="Q604" s="9">
        <v>62.899997999999997</v>
      </c>
      <c r="R604" s="9">
        <v>0</v>
      </c>
      <c r="S604" s="9">
        <v>341110910.80496502</v>
      </c>
      <c r="T604" s="9">
        <v>-4.3203341540758401E-3</v>
      </c>
      <c r="U604" s="9">
        <v>2.4487274634340599</v>
      </c>
      <c r="V604" s="9">
        <v>0</v>
      </c>
      <c r="W604" s="9">
        <v>2.4487274634340599</v>
      </c>
      <c r="X604" s="9"/>
      <c r="Y604" s="9"/>
      <c r="Z604" s="9"/>
      <c r="AA604" s="9"/>
      <c r="AB604" s="9"/>
      <c r="AQ604" s="9">
        <f>K604-'Processed Potentiostat'!$J$3</f>
        <v>58.649997999999997</v>
      </c>
    </row>
    <row r="605" spans="1:43" x14ac:dyDescent="0.3">
      <c r="A605">
        <v>2</v>
      </c>
      <c r="B605">
        <v>0</v>
      </c>
      <c r="C605">
        <v>0</v>
      </c>
      <c r="D605">
        <v>1</v>
      </c>
      <c r="E605" s="9">
        <v>540.06698635676003</v>
      </c>
      <c r="F605" s="9">
        <v>-1.8411200999999999</v>
      </c>
      <c r="G605" s="9">
        <v>-1.8405415000000001</v>
      </c>
      <c r="H605" s="9">
        <v>-7.0894307999999997</v>
      </c>
      <c r="I605" s="9">
        <v>-3.575259</v>
      </c>
      <c r="J605" s="9">
        <v>39</v>
      </c>
      <c r="K605" s="9">
        <v>58.649997999999997</v>
      </c>
      <c r="L605" s="9">
        <v>1.3048392000000001E-2</v>
      </c>
      <c r="M605" s="9">
        <v>259.61768000000001</v>
      </c>
      <c r="N605" s="9"/>
      <c r="O605" s="9">
        <v>-2.4529530632730001</v>
      </c>
      <c r="P605">
        <v>0</v>
      </c>
      <c r="Q605" s="9">
        <v>62.899997999999997</v>
      </c>
      <c r="R605" s="9">
        <v>0</v>
      </c>
      <c r="S605" s="9">
        <v>350989581.118815</v>
      </c>
      <c r="T605" s="9">
        <v>-4.2255998389455398E-3</v>
      </c>
      <c r="U605" s="9">
        <v>2.4529530632730001</v>
      </c>
      <c r="V605" s="9">
        <v>0</v>
      </c>
      <c r="W605" s="9">
        <v>2.4529530632730001</v>
      </c>
      <c r="X605" s="9"/>
      <c r="Y605" s="9"/>
      <c r="Z605" s="9"/>
      <c r="AA605" s="9"/>
      <c r="AB605" s="9"/>
      <c r="AQ605" s="9">
        <f>K605-'Processed Potentiostat'!$J$3</f>
        <v>58.649997999999997</v>
      </c>
    </row>
    <row r="606" spans="1:43" x14ac:dyDescent="0.3">
      <c r="A606">
        <v>2</v>
      </c>
      <c r="B606">
        <v>0</v>
      </c>
      <c r="C606">
        <v>0</v>
      </c>
      <c r="D606">
        <v>1</v>
      </c>
      <c r="E606" s="9">
        <v>541.06698633149699</v>
      </c>
      <c r="F606" s="9">
        <v>-1.8411272999999999</v>
      </c>
      <c r="G606" s="9">
        <v>-1.8413473</v>
      </c>
      <c r="H606" s="9">
        <v>-7.0117598000000001</v>
      </c>
      <c r="I606" s="9">
        <v>-3.5823271000000001</v>
      </c>
      <c r="J606" s="9">
        <v>39</v>
      </c>
      <c r="K606" s="9">
        <v>58.649997999999997</v>
      </c>
      <c r="L606" s="9">
        <v>1.2911084999999999E-2</v>
      </c>
      <c r="M606" s="9">
        <v>262.60845999999998</v>
      </c>
      <c r="N606" s="9"/>
      <c r="O606" s="9">
        <v>-2.4570857359388101</v>
      </c>
      <c r="P606">
        <v>0</v>
      </c>
      <c r="Q606" s="9">
        <v>62.899997999999997</v>
      </c>
      <c r="R606" s="9">
        <v>0</v>
      </c>
      <c r="S606" s="9">
        <v>355095685.436854</v>
      </c>
      <c r="T606" s="9">
        <v>-4.1326726658081903E-3</v>
      </c>
      <c r="U606" s="9">
        <v>2.4570857359388101</v>
      </c>
      <c r="V606" s="9">
        <v>0</v>
      </c>
      <c r="W606" s="9">
        <v>2.4570857359388101</v>
      </c>
      <c r="X606" s="9"/>
      <c r="Y606" s="9"/>
      <c r="Z606" s="9"/>
      <c r="AA606" s="9"/>
      <c r="AB606" s="9"/>
      <c r="AQ606" s="9">
        <f>K606-'Processed Potentiostat'!$J$3</f>
        <v>58.649997999999997</v>
      </c>
    </row>
    <row r="607" spans="1:43" x14ac:dyDescent="0.3">
      <c r="A607">
        <v>2</v>
      </c>
      <c r="B607">
        <v>0</v>
      </c>
      <c r="C607">
        <v>0</v>
      </c>
      <c r="D607">
        <v>1</v>
      </c>
      <c r="E607" s="9">
        <v>542.06698630623498</v>
      </c>
      <c r="F607" s="9">
        <v>-1.8410580000000001</v>
      </c>
      <c r="G607" s="9">
        <v>-1.8407629000000001</v>
      </c>
      <c r="H607" s="9">
        <v>-7.0141578000000004</v>
      </c>
      <c r="I607" s="9">
        <v>-3.5893519</v>
      </c>
      <c r="J607" s="9">
        <v>39</v>
      </c>
      <c r="K607" s="9">
        <v>58.649997999999997</v>
      </c>
      <c r="L607" s="9">
        <v>1.2911400999999999E-2</v>
      </c>
      <c r="M607" s="9">
        <v>262.43533000000002</v>
      </c>
      <c r="N607" s="9"/>
      <c r="O607" s="9">
        <v>-2.4612064250717101</v>
      </c>
      <c r="P607">
        <v>0</v>
      </c>
      <c r="Q607" s="9">
        <v>62.899997999999997</v>
      </c>
      <c r="R607" s="9">
        <v>0</v>
      </c>
      <c r="S607" s="9">
        <v>352310765.49995399</v>
      </c>
      <c r="T607" s="9">
        <v>-4.1206891329022E-3</v>
      </c>
      <c r="U607" s="9">
        <v>2.4612064250717101</v>
      </c>
      <c r="V607" s="9">
        <v>0</v>
      </c>
      <c r="W607" s="9">
        <v>2.4612064250717101</v>
      </c>
      <c r="X607" s="9"/>
      <c r="Y607" s="9"/>
      <c r="Z607" s="9"/>
      <c r="AA607" s="9"/>
      <c r="AB607" s="9"/>
      <c r="AQ607" s="9">
        <f>K607-'Processed Potentiostat'!$J$3</f>
        <v>58.649997999999997</v>
      </c>
    </row>
    <row r="608" spans="1:43" x14ac:dyDescent="0.3">
      <c r="A608">
        <v>2</v>
      </c>
      <c r="B608">
        <v>0</v>
      </c>
      <c r="C608">
        <v>0</v>
      </c>
      <c r="D608">
        <v>1</v>
      </c>
      <c r="E608" s="9">
        <v>543.06698628097297</v>
      </c>
      <c r="F608" s="9">
        <v>-1.8409226999999999</v>
      </c>
      <c r="G608" s="9">
        <v>-1.8403338</v>
      </c>
      <c r="H608" s="9">
        <v>-6.9513736000000002</v>
      </c>
      <c r="I608" s="9">
        <v>-3.5963438000000001</v>
      </c>
      <c r="J608" s="9">
        <v>39</v>
      </c>
      <c r="K608" s="9">
        <v>58.649997999999997</v>
      </c>
      <c r="L608" s="9">
        <v>1.2792848000000001E-2</v>
      </c>
      <c r="M608" s="9">
        <v>264.7439</v>
      </c>
      <c r="N608" s="9"/>
      <c r="O608" s="9">
        <v>-2.46544678460047</v>
      </c>
      <c r="P608">
        <v>0</v>
      </c>
      <c r="Q608" s="9">
        <v>62.899997999999997</v>
      </c>
      <c r="R608" s="9">
        <v>0</v>
      </c>
      <c r="S608" s="9">
        <v>343305328.60161</v>
      </c>
      <c r="T608" s="9">
        <v>-4.2403595287536702E-3</v>
      </c>
      <c r="U608" s="9">
        <v>2.46544678460047</v>
      </c>
      <c r="V608" s="9">
        <v>0</v>
      </c>
      <c r="W608" s="9">
        <v>2.46544678460047</v>
      </c>
      <c r="X608" s="9"/>
      <c r="Y608" s="9"/>
      <c r="Z608" s="9"/>
      <c r="AA608" s="9"/>
      <c r="AB608" s="9"/>
      <c r="AQ608" s="9">
        <f>K608-'Processed Potentiostat'!$J$3</f>
        <v>58.649997999999997</v>
      </c>
    </row>
    <row r="609" spans="1:43" x14ac:dyDescent="0.3">
      <c r="A609">
        <v>2</v>
      </c>
      <c r="B609">
        <v>0</v>
      </c>
      <c r="C609">
        <v>0</v>
      </c>
      <c r="D609">
        <v>1</v>
      </c>
      <c r="E609" s="9">
        <v>544.06698625571096</v>
      </c>
      <c r="F609" s="9">
        <v>-1.8408861999999999</v>
      </c>
      <c r="G609" s="9">
        <v>-1.8404909</v>
      </c>
      <c r="H609" s="9">
        <v>-6.9808425999999999</v>
      </c>
      <c r="I609" s="9">
        <v>-3.6032945999999999</v>
      </c>
      <c r="J609" s="9">
        <v>39</v>
      </c>
      <c r="K609" s="9">
        <v>58.649997999999997</v>
      </c>
      <c r="L609" s="9">
        <v>1.2848178E-2</v>
      </c>
      <c r="M609" s="9">
        <v>263.64882999999998</v>
      </c>
      <c r="N609" s="9"/>
      <c r="O609" s="9">
        <v>-2.4696125136420402</v>
      </c>
      <c r="P609">
        <v>0</v>
      </c>
      <c r="Q609" s="9">
        <v>62.899997999999997</v>
      </c>
      <c r="R609" s="9">
        <v>0</v>
      </c>
      <c r="S609" s="9">
        <v>345244887.69473201</v>
      </c>
      <c r="T609" s="9">
        <v>-4.1657290415764098E-3</v>
      </c>
      <c r="U609" s="9">
        <v>2.4696125136420402</v>
      </c>
      <c r="V609" s="9">
        <v>0</v>
      </c>
      <c r="W609" s="9">
        <v>2.4696125136420402</v>
      </c>
      <c r="X609" s="9"/>
      <c r="Y609" s="9"/>
      <c r="Z609" s="9"/>
      <c r="AA609" s="9"/>
      <c r="AB609" s="9"/>
      <c r="AQ609" s="9">
        <f>K609-'Processed Potentiostat'!$J$3</f>
        <v>58.649997999999997</v>
      </c>
    </row>
    <row r="610" spans="1:43" x14ac:dyDescent="0.3">
      <c r="A610">
        <v>2</v>
      </c>
      <c r="B610">
        <v>0</v>
      </c>
      <c r="C610">
        <v>0</v>
      </c>
      <c r="D610">
        <v>1</v>
      </c>
      <c r="E610" s="9">
        <v>545.06698623044895</v>
      </c>
      <c r="F610" s="9">
        <v>-1.8409168</v>
      </c>
      <c r="G610" s="9">
        <v>-1.8408662</v>
      </c>
      <c r="H610" s="9">
        <v>-6.8806691000000004</v>
      </c>
      <c r="I610" s="9">
        <v>-3.6102287999999998</v>
      </c>
      <c r="J610" s="9">
        <v>39</v>
      </c>
      <c r="K610" s="9">
        <v>58.649997999999997</v>
      </c>
      <c r="L610" s="9">
        <v>1.2666391000000001E-2</v>
      </c>
      <c r="M610" s="9">
        <v>267.54174999999998</v>
      </c>
      <c r="N610" s="9"/>
      <c r="O610" s="9">
        <v>-2.4737536136145</v>
      </c>
      <c r="P610">
        <v>0</v>
      </c>
      <c r="Q610" s="9">
        <v>62.899997999999997</v>
      </c>
      <c r="R610" s="9">
        <v>0</v>
      </c>
      <c r="S610" s="9">
        <v>351259692.73360002</v>
      </c>
      <c r="T610" s="9">
        <v>-4.1410999724598102E-3</v>
      </c>
      <c r="U610" s="9">
        <v>2.4737536136145</v>
      </c>
      <c r="V610" s="9">
        <v>0</v>
      </c>
      <c r="W610" s="9">
        <v>2.4737536136145</v>
      </c>
      <c r="X610" s="9"/>
      <c r="Y610" s="9"/>
      <c r="Z610" s="9"/>
      <c r="AA610" s="9"/>
      <c r="AB610" s="9"/>
      <c r="AQ610" s="9">
        <f>K610-'Processed Potentiostat'!$J$3</f>
        <v>58.649997999999997</v>
      </c>
    </row>
    <row r="611" spans="1:43" x14ac:dyDescent="0.3">
      <c r="A611">
        <v>2</v>
      </c>
      <c r="B611">
        <v>0</v>
      </c>
      <c r="C611">
        <v>0</v>
      </c>
      <c r="D611">
        <v>1</v>
      </c>
      <c r="E611" s="9">
        <v>546.06698620518705</v>
      </c>
      <c r="F611" s="9">
        <v>-1.8409078000000001</v>
      </c>
      <c r="G611" s="9">
        <v>-1.8403449000000001</v>
      </c>
      <c r="H611" s="9">
        <v>-6.8392825000000004</v>
      </c>
      <c r="I611" s="9">
        <v>-3.6170987999999999</v>
      </c>
      <c r="J611" s="9">
        <v>39</v>
      </c>
      <c r="K611" s="9">
        <v>58.649997999999997</v>
      </c>
      <c r="L611" s="9">
        <v>1.2586638000000001E-2</v>
      </c>
      <c r="M611" s="9">
        <v>269.08449999999999</v>
      </c>
      <c r="N611" s="9"/>
      <c r="O611" s="9">
        <v>-2.4748099776868799</v>
      </c>
      <c r="P611">
        <v>0</v>
      </c>
      <c r="Q611" s="9">
        <v>62.899997999999997</v>
      </c>
      <c r="R611" s="9">
        <v>0</v>
      </c>
      <c r="S611" s="9">
        <v>361763680.71201098</v>
      </c>
      <c r="T611" s="9">
        <v>-1.05636407237597E-3</v>
      </c>
      <c r="U611" s="9">
        <v>2.4748099776868799</v>
      </c>
      <c r="V611" s="9">
        <v>0</v>
      </c>
      <c r="W611" s="9">
        <v>2.4748099776868799</v>
      </c>
      <c r="X611" s="9"/>
      <c r="Y611" s="9"/>
      <c r="Z611" s="9"/>
      <c r="AA611" s="9"/>
      <c r="AB611" s="9"/>
      <c r="AQ611" s="9">
        <f>K611-'Processed Potentiostat'!$J$3</f>
        <v>58.649997999999997</v>
      </c>
    </row>
    <row r="612" spans="1:43" x14ac:dyDescent="0.3">
      <c r="A612">
        <v>2</v>
      </c>
      <c r="B612">
        <v>0</v>
      </c>
      <c r="C612">
        <v>0</v>
      </c>
      <c r="D612">
        <v>1</v>
      </c>
      <c r="E612" s="9">
        <v>547.06698617992504</v>
      </c>
      <c r="F612" s="9">
        <v>-1.8409772</v>
      </c>
      <c r="G612" s="9">
        <v>-1.8408973</v>
      </c>
      <c r="H612" s="9">
        <v>-6.7582602999999999</v>
      </c>
      <c r="I612" s="9">
        <v>-3.623929</v>
      </c>
      <c r="J612" s="9">
        <v>39</v>
      </c>
      <c r="K612" s="9">
        <v>58.649997999999997</v>
      </c>
      <c r="L612" s="9">
        <v>1.2441264E-2</v>
      </c>
      <c r="M612" s="9">
        <v>272.39218</v>
      </c>
      <c r="N612" s="9"/>
      <c r="O612" s="9">
        <v>-2.4809789580821899</v>
      </c>
      <c r="P612">
        <v>0</v>
      </c>
      <c r="Q612" s="9">
        <v>62.899997999999997</v>
      </c>
      <c r="R612" s="9">
        <v>0</v>
      </c>
      <c r="S612" s="9">
        <v>347543386.73136002</v>
      </c>
      <c r="T612" s="9">
        <v>-6.1689803953171004E-3</v>
      </c>
      <c r="U612" s="9">
        <v>2.4809789580821899</v>
      </c>
      <c r="V612" s="9">
        <v>0</v>
      </c>
      <c r="W612" s="9">
        <v>2.4809789580821899</v>
      </c>
      <c r="X612" s="9"/>
      <c r="Y612" s="9"/>
      <c r="Z612" s="9"/>
      <c r="AA612" s="9"/>
      <c r="AB612" s="9"/>
      <c r="AQ612" s="9">
        <f>K612-'Processed Potentiostat'!$J$3</f>
        <v>58.649997999999997</v>
      </c>
    </row>
    <row r="613" spans="1:43" x14ac:dyDescent="0.3">
      <c r="A613">
        <v>2</v>
      </c>
      <c r="B613">
        <v>0</v>
      </c>
      <c r="C613">
        <v>0</v>
      </c>
      <c r="D613">
        <v>1</v>
      </c>
      <c r="E613" s="9">
        <v>548.06698615466303</v>
      </c>
      <c r="F613" s="9">
        <v>-1.8409120999999999</v>
      </c>
      <c r="G613" s="9">
        <v>-1.8410584999999999</v>
      </c>
      <c r="H613" s="9">
        <v>-6.7525873000000001</v>
      </c>
      <c r="I613" s="9">
        <v>-3.6306872000000001</v>
      </c>
      <c r="J613" s="9">
        <v>39</v>
      </c>
      <c r="K613" s="9">
        <v>58.649997999999997</v>
      </c>
      <c r="L613" s="9">
        <v>1.2431908E-2</v>
      </c>
      <c r="M613" s="9">
        <v>272.64490000000001</v>
      </c>
      <c r="N613" s="9"/>
      <c r="O613" s="9">
        <v>-2.48699155801412</v>
      </c>
      <c r="P613">
        <v>0</v>
      </c>
      <c r="Q613" s="9">
        <v>62.899997999999997</v>
      </c>
      <c r="R613" s="9">
        <v>0</v>
      </c>
      <c r="S613" s="9">
        <v>350772633.97737199</v>
      </c>
      <c r="T613" s="9">
        <v>-6.0125999319287004E-3</v>
      </c>
      <c r="U613" s="9">
        <v>2.48699155801412</v>
      </c>
      <c r="V613" s="9">
        <v>0</v>
      </c>
      <c r="W613" s="9">
        <v>2.48699155801412</v>
      </c>
      <c r="X613" s="9"/>
      <c r="Y613" s="9"/>
      <c r="Z613" s="9"/>
      <c r="AA613" s="9"/>
      <c r="AB613" s="9"/>
      <c r="AQ613" s="9">
        <f>K613-'Processed Potentiostat'!$J$3</f>
        <v>58.649997999999997</v>
      </c>
    </row>
    <row r="614" spans="1:43" x14ac:dyDescent="0.3">
      <c r="A614">
        <v>2</v>
      </c>
      <c r="B614">
        <v>0</v>
      </c>
      <c r="C614">
        <v>0</v>
      </c>
      <c r="D614">
        <v>1</v>
      </c>
      <c r="E614" s="9">
        <v>549.06698612939999</v>
      </c>
      <c r="F614" s="9">
        <v>-1.8411384</v>
      </c>
      <c r="G614" s="9">
        <v>-1.8415672999999999</v>
      </c>
      <c r="H614" s="9">
        <v>-6.6814264999999997</v>
      </c>
      <c r="I614" s="9">
        <v>-3.6374380999999998</v>
      </c>
      <c r="J614" s="9">
        <v>39</v>
      </c>
      <c r="K614" s="9">
        <v>58.649997999999997</v>
      </c>
      <c r="L614" s="9">
        <v>1.2304297E-2</v>
      </c>
      <c r="M614" s="9">
        <v>275.62488000000002</v>
      </c>
      <c r="N614" s="9"/>
      <c r="O614" s="9">
        <v>-2.4928743478139199</v>
      </c>
      <c r="P614">
        <v>0</v>
      </c>
      <c r="Q614" s="9">
        <v>62.899997999999997</v>
      </c>
      <c r="R614" s="9">
        <v>0</v>
      </c>
      <c r="S614" s="9">
        <v>347594131.10771501</v>
      </c>
      <c r="T614" s="9">
        <v>-5.88278979979639E-3</v>
      </c>
      <c r="U614" s="9">
        <v>2.4928743478139199</v>
      </c>
      <c r="V614" s="9">
        <v>0</v>
      </c>
      <c r="W614" s="9">
        <v>2.4928743478139199</v>
      </c>
      <c r="X614" s="9"/>
      <c r="Y614" s="9"/>
      <c r="Z614" s="9"/>
      <c r="AA614" s="9"/>
      <c r="AB614" s="9"/>
      <c r="AQ614" s="9">
        <f>K614-'Processed Potentiostat'!$J$3</f>
        <v>58.649997999999997</v>
      </c>
    </row>
    <row r="615" spans="1:43" x14ac:dyDescent="0.3">
      <c r="A615">
        <v>2</v>
      </c>
      <c r="B615">
        <v>0</v>
      </c>
      <c r="C615">
        <v>0</v>
      </c>
      <c r="D615">
        <v>1</v>
      </c>
      <c r="E615" s="9">
        <v>550.06698610413798</v>
      </c>
      <c r="F615" s="9">
        <v>-1.8410038</v>
      </c>
      <c r="G615" s="9">
        <v>-1.8412345999999999</v>
      </c>
      <c r="H615" s="9">
        <v>-6.5451207</v>
      </c>
      <c r="I615" s="9">
        <v>-3.6440589000000001</v>
      </c>
      <c r="J615" s="9">
        <v>39</v>
      </c>
      <c r="K615" s="9">
        <v>58.649997999999997</v>
      </c>
      <c r="L615" s="9">
        <v>1.2051103000000001E-2</v>
      </c>
      <c r="M615" s="9">
        <v>281.31409000000002</v>
      </c>
      <c r="N615" s="9"/>
      <c r="O615" s="9">
        <v>-2.4986580013653401</v>
      </c>
      <c r="P615">
        <v>0</v>
      </c>
      <c r="Q615" s="9">
        <v>62.899997999999997</v>
      </c>
      <c r="R615" s="9">
        <v>0</v>
      </c>
      <c r="S615" s="9">
        <v>350431183.40684497</v>
      </c>
      <c r="T615" s="9">
        <v>-5.7836535514192901E-3</v>
      </c>
      <c r="U615" s="9">
        <v>2.4986580013653401</v>
      </c>
      <c r="V615" s="9">
        <v>0</v>
      </c>
      <c r="W615" s="9">
        <v>2.4986580013653401</v>
      </c>
      <c r="X615" s="9"/>
      <c r="Y615" s="9"/>
      <c r="Z615" s="9"/>
      <c r="AA615" s="9"/>
      <c r="AB615" s="9"/>
      <c r="AQ615" s="9">
        <f>K615-'Processed Potentiostat'!$J$3</f>
        <v>58.649997999999997</v>
      </c>
    </row>
    <row r="616" spans="1:43" x14ac:dyDescent="0.3">
      <c r="A616">
        <v>2</v>
      </c>
      <c r="B616">
        <v>0</v>
      </c>
      <c r="C616">
        <v>0</v>
      </c>
      <c r="D616">
        <v>1</v>
      </c>
      <c r="E616" s="9">
        <v>551.06698607887597</v>
      </c>
      <c r="F616" s="9">
        <v>-1.8410245999999999</v>
      </c>
      <c r="G616" s="9">
        <v>-1.8412303999999999</v>
      </c>
      <c r="H616" s="9">
        <v>-6.5536108000000004</v>
      </c>
      <c r="I616" s="9">
        <v>-3.6506381000000001</v>
      </c>
      <c r="J616" s="9">
        <v>39</v>
      </c>
      <c r="K616" s="9">
        <v>58.649997999999997</v>
      </c>
      <c r="L616" s="9">
        <v>1.2066706999999999E-2</v>
      </c>
      <c r="M616" s="9">
        <v>280.94900999999999</v>
      </c>
      <c r="N616" s="9"/>
      <c r="O616" s="9">
        <v>-2.5044344352197601</v>
      </c>
      <c r="P616">
        <v>0</v>
      </c>
      <c r="Q616" s="9">
        <v>62.899997999999997</v>
      </c>
      <c r="R616" s="9">
        <v>0</v>
      </c>
      <c r="S616" s="9">
        <v>348583143.41071397</v>
      </c>
      <c r="T616" s="9">
        <v>-5.7764338544208302E-3</v>
      </c>
      <c r="U616" s="9">
        <v>2.5044344352197601</v>
      </c>
      <c r="V616" s="9">
        <v>0</v>
      </c>
      <c r="W616" s="9">
        <v>2.5044344352197601</v>
      </c>
      <c r="X616" s="9"/>
      <c r="Y616" s="9"/>
      <c r="Z616" s="9"/>
      <c r="AA616" s="9"/>
      <c r="AB616" s="9"/>
      <c r="AQ616" s="9">
        <f>K616-'Processed Potentiostat'!$J$3</f>
        <v>58.649997999999997</v>
      </c>
    </row>
    <row r="617" spans="1:43" x14ac:dyDescent="0.3">
      <c r="A617">
        <v>2</v>
      </c>
      <c r="B617">
        <v>0</v>
      </c>
      <c r="C617">
        <v>0</v>
      </c>
      <c r="D617">
        <v>1</v>
      </c>
      <c r="E617" s="9">
        <v>552.06698605361396</v>
      </c>
      <c r="F617" s="9">
        <v>-1.8410150000000001</v>
      </c>
      <c r="G617" s="9">
        <v>-1.8412868</v>
      </c>
      <c r="H617" s="9">
        <v>-6.5026298000000002</v>
      </c>
      <c r="I617" s="9">
        <v>-3.6571747999999999</v>
      </c>
      <c r="J617" s="9">
        <v>39</v>
      </c>
      <c r="K617" s="9">
        <v>58.649997999999997</v>
      </c>
      <c r="L617" s="9">
        <v>1.1973206E-2</v>
      </c>
      <c r="M617" s="9">
        <v>283.16034000000002</v>
      </c>
      <c r="N617" s="9"/>
      <c r="O617" s="9">
        <v>-2.5101526168118502</v>
      </c>
      <c r="P617">
        <v>0</v>
      </c>
      <c r="Q617" s="9">
        <v>62.899997999999997</v>
      </c>
      <c r="R617" s="9">
        <v>0</v>
      </c>
      <c r="S617" s="9">
        <v>349417687.33586502</v>
      </c>
      <c r="T617" s="9">
        <v>-5.7181815920936902E-3</v>
      </c>
      <c r="U617" s="9">
        <v>2.5101526168118502</v>
      </c>
      <c r="V617" s="9">
        <v>0</v>
      </c>
      <c r="W617" s="9">
        <v>2.5101526168118502</v>
      </c>
      <c r="X617" s="9"/>
      <c r="Y617" s="9"/>
      <c r="Z617" s="9"/>
      <c r="AA617" s="9"/>
      <c r="AB617" s="9"/>
      <c r="AQ617" s="9">
        <f>K617-'Processed Potentiostat'!$J$3</f>
        <v>58.649997999999997</v>
      </c>
    </row>
    <row r="618" spans="1:43" x14ac:dyDescent="0.3">
      <c r="A618">
        <v>2</v>
      </c>
      <c r="B618">
        <v>0</v>
      </c>
      <c r="C618">
        <v>0</v>
      </c>
      <c r="D618">
        <v>1</v>
      </c>
      <c r="E618" s="9">
        <v>553.06698602835195</v>
      </c>
      <c r="F618" s="9">
        <v>-1.8411572</v>
      </c>
      <c r="G618" s="9">
        <v>-1.8412508999999999</v>
      </c>
      <c r="H618" s="9">
        <v>-6.4016190000000002</v>
      </c>
      <c r="I618" s="9">
        <v>-3.6636548000000002</v>
      </c>
      <c r="J618" s="9">
        <v>39</v>
      </c>
      <c r="K618" s="9">
        <v>58.649997999999997</v>
      </c>
      <c r="L618" s="9">
        <v>1.1786987000000001E-2</v>
      </c>
      <c r="M618" s="9">
        <v>287.62268</v>
      </c>
      <c r="N618" s="9"/>
      <c r="O618" s="9">
        <v>-2.51578928871165</v>
      </c>
      <c r="P618">
        <v>0</v>
      </c>
      <c r="Q618" s="9">
        <v>62.899997999999997</v>
      </c>
      <c r="R618" s="9">
        <v>0</v>
      </c>
      <c r="S618" s="9">
        <v>360919575.83758402</v>
      </c>
      <c r="T618" s="9">
        <v>-5.6366718997957702E-3</v>
      </c>
      <c r="U618" s="9">
        <v>2.51578928871165</v>
      </c>
      <c r="V618" s="9">
        <v>0</v>
      </c>
      <c r="W618" s="9">
        <v>2.51578928871165</v>
      </c>
      <c r="X618" s="9"/>
      <c r="Y618" s="9"/>
      <c r="Z618" s="9"/>
      <c r="AA618" s="9"/>
      <c r="AB618" s="9"/>
      <c r="AQ618" s="9">
        <f>K618-'Processed Potentiostat'!$J$3</f>
        <v>58.649997999999997</v>
      </c>
    </row>
    <row r="619" spans="1:43" x14ac:dyDescent="0.3">
      <c r="A619">
        <v>2</v>
      </c>
      <c r="B619">
        <v>0</v>
      </c>
      <c r="C619">
        <v>0</v>
      </c>
      <c r="D619">
        <v>1</v>
      </c>
      <c r="E619" s="9">
        <v>554.06698600309005</v>
      </c>
      <c r="F619" s="9">
        <v>-1.8410561000000001</v>
      </c>
      <c r="G619" s="9">
        <v>-1.8410143999999999</v>
      </c>
      <c r="H619" s="9">
        <v>-6.3936995999999997</v>
      </c>
      <c r="I619" s="9">
        <v>-3.6700944999999998</v>
      </c>
      <c r="J619" s="9">
        <v>39</v>
      </c>
      <c r="K619" s="9">
        <v>58.649997999999997</v>
      </c>
      <c r="L619" s="9">
        <v>1.1770892999999999E-2</v>
      </c>
      <c r="M619" s="9">
        <v>287.94195999999999</v>
      </c>
      <c r="N619" s="9"/>
      <c r="O619" s="9">
        <v>-2.5213220415790301</v>
      </c>
      <c r="P619">
        <v>0</v>
      </c>
      <c r="Q619" s="9">
        <v>62.899997999999997</v>
      </c>
      <c r="R619" s="9">
        <v>0</v>
      </c>
      <c r="S619" s="9">
        <v>366939317.28948998</v>
      </c>
      <c r="T619" s="9">
        <v>-5.5327528673805304E-3</v>
      </c>
      <c r="U619" s="9">
        <v>2.5213220415790301</v>
      </c>
      <c r="V619" s="9">
        <v>0</v>
      </c>
      <c r="W619" s="9">
        <v>2.5213220415790301</v>
      </c>
      <c r="X619" s="9"/>
      <c r="Y619" s="9"/>
      <c r="Z619" s="9"/>
      <c r="AA619" s="9"/>
      <c r="AB619" s="9"/>
      <c r="AQ619" s="9">
        <f>K619-'Processed Potentiostat'!$J$3</f>
        <v>58.649997999999997</v>
      </c>
    </row>
    <row r="620" spans="1:43" x14ac:dyDescent="0.3">
      <c r="A620">
        <v>2</v>
      </c>
      <c r="B620">
        <v>0</v>
      </c>
      <c r="C620">
        <v>0</v>
      </c>
      <c r="D620">
        <v>1</v>
      </c>
      <c r="E620" s="9">
        <v>555.06698597782804</v>
      </c>
      <c r="F620" s="9">
        <v>-1.840903</v>
      </c>
      <c r="G620" s="9">
        <v>-1.8399985000000001</v>
      </c>
      <c r="H620" s="9">
        <v>-6.3731007999999996</v>
      </c>
      <c r="I620" s="9">
        <v>-3.6764809999999999</v>
      </c>
      <c r="J620" s="9">
        <v>39</v>
      </c>
      <c r="K620" s="9">
        <v>58.649997999999997</v>
      </c>
      <c r="L620" s="9">
        <v>1.1726495999999999E-2</v>
      </c>
      <c r="M620" s="9">
        <v>288.71323000000001</v>
      </c>
      <c r="N620" s="9"/>
      <c r="O620" s="9">
        <v>-2.5266252434635099</v>
      </c>
      <c r="P620">
        <v>0</v>
      </c>
      <c r="Q620" s="9">
        <v>62.899997999999997</v>
      </c>
      <c r="R620" s="9">
        <v>0</v>
      </c>
      <c r="S620" s="9">
        <v>361570632.47129202</v>
      </c>
      <c r="T620" s="9">
        <v>-5.3032018844816299E-3</v>
      </c>
      <c r="U620" s="9">
        <v>2.5266252434635099</v>
      </c>
      <c r="V620" s="9">
        <v>0</v>
      </c>
      <c r="W620" s="9">
        <v>2.5266252434635099</v>
      </c>
      <c r="X620" s="9"/>
      <c r="Y620" s="9"/>
      <c r="Z620" s="9"/>
      <c r="AA620" s="9"/>
      <c r="AB620" s="9"/>
      <c r="AQ620" s="9">
        <f>K620-'Processed Potentiostat'!$J$3</f>
        <v>58.649997999999997</v>
      </c>
    </row>
    <row r="621" spans="1:43" x14ac:dyDescent="0.3">
      <c r="A621">
        <v>2</v>
      </c>
      <c r="B621">
        <v>0</v>
      </c>
      <c r="C621">
        <v>0</v>
      </c>
      <c r="D621">
        <v>1</v>
      </c>
      <c r="E621" s="9">
        <v>556.06698595256603</v>
      </c>
      <c r="F621" s="9">
        <v>-1.8410895</v>
      </c>
      <c r="G621" s="9">
        <v>-1.8405781000000001</v>
      </c>
      <c r="H621" s="9">
        <v>-6.3458018000000003</v>
      </c>
      <c r="I621" s="9">
        <v>-3.6828356000000002</v>
      </c>
      <c r="J621" s="9">
        <v>39</v>
      </c>
      <c r="K621" s="9">
        <v>58.649997999999997</v>
      </c>
      <c r="L621" s="9">
        <v>1.1679943999999999E-2</v>
      </c>
      <c r="M621" s="9">
        <v>290.04656999999997</v>
      </c>
      <c r="N621" s="9"/>
      <c r="O621" s="9">
        <v>-2.5317368850559601</v>
      </c>
      <c r="P621">
        <v>0</v>
      </c>
      <c r="Q621" s="9">
        <v>62.899997999999997</v>
      </c>
      <c r="R621" s="9">
        <v>0</v>
      </c>
      <c r="S621" s="9">
        <v>347315243.60776597</v>
      </c>
      <c r="T621" s="9">
        <v>-5.1116415924496996E-3</v>
      </c>
      <c r="U621" s="9">
        <v>2.5317368850559601</v>
      </c>
      <c r="V621" s="9">
        <v>0</v>
      </c>
      <c r="W621" s="9">
        <v>2.5317368850559601</v>
      </c>
      <c r="X621" s="9"/>
      <c r="Y621" s="9"/>
      <c r="Z621" s="9"/>
      <c r="AA621" s="9"/>
      <c r="AB621" s="9"/>
      <c r="AQ621" s="9">
        <f>K621-'Processed Potentiostat'!$J$3</f>
        <v>58.649997999999997</v>
      </c>
    </row>
    <row r="622" spans="1:43" x14ac:dyDescent="0.3">
      <c r="A622">
        <v>2</v>
      </c>
      <c r="B622">
        <v>0</v>
      </c>
      <c r="C622">
        <v>0</v>
      </c>
      <c r="D622">
        <v>1</v>
      </c>
      <c r="E622" s="9">
        <v>557.06698592730299</v>
      </c>
      <c r="F622" s="9">
        <v>-1.8411386000000001</v>
      </c>
      <c r="G622" s="9">
        <v>-1.8406157000000001</v>
      </c>
      <c r="H622" s="9">
        <v>-6.3426036999999997</v>
      </c>
      <c r="I622" s="9">
        <v>-3.689168</v>
      </c>
      <c r="J622" s="9">
        <v>39</v>
      </c>
      <c r="K622" s="9">
        <v>58.649997999999997</v>
      </c>
      <c r="L622" s="9">
        <v>1.1674296000000001E-2</v>
      </c>
      <c r="M622" s="9">
        <v>290.19875999999999</v>
      </c>
      <c r="N622" s="9"/>
      <c r="O622" s="9">
        <v>-2.53678595528062</v>
      </c>
      <c r="P622">
        <v>0</v>
      </c>
      <c r="Q622" s="9">
        <v>62.899997999999997</v>
      </c>
      <c r="R622" s="9">
        <v>0</v>
      </c>
      <c r="S622" s="9">
        <v>346075769.89612901</v>
      </c>
      <c r="T622" s="9">
        <v>-5.0490702246559398E-3</v>
      </c>
      <c r="U622" s="9">
        <v>2.53678595528062</v>
      </c>
      <c r="V622" s="9">
        <v>0</v>
      </c>
      <c r="W622" s="9">
        <v>2.53678595528062</v>
      </c>
      <c r="X622" s="9"/>
      <c r="Y622" s="9"/>
      <c r="Z622" s="9"/>
      <c r="AA622" s="9"/>
      <c r="AB622" s="9"/>
      <c r="AQ622" s="9">
        <f>K622-'Processed Potentiostat'!$J$3</f>
        <v>58.649997999999997</v>
      </c>
    </row>
    <row r="623" spans="1:43" x14ac:dyDescent="0.3">
      <c r="A623">
        <v>2</v>
      </c>
      <c r="B623">
        <v>0</v>
      </c>
      <c r="C623">
        <v>0</v>
      </c>
      <c r="D623">
        <v>1</v>
      </c>
      <c r="E623" s="9">
        <v>558.06698590204098</v>
      </c>
      <c r="F623" s="9">
        <v>-1.8411578</v>
      </c>
      <c r="G623" s="9">
        <v>-1.8404533000000001</v>
      </c>
      <c r="H623" s="9">
        <v>-6.2556795999999997</v>
      </c>
      <c r="I623" s="9">
        <v>-3.6954741000000002</v>
      </c>
      <c r="J623" s="9">
        <v>39</v>
      </c>
      <c r="K623" s="9">
        <v>58.649997999999997</v>
      </c>
      <c r="L623" s="9">
        <v>1.1513285999999999E-2</v>
      </c>
      <c r="M623" s="9">
        <v>294.20517000000001</v>
      </c>
      <c r="N623" s="9"/>
      <c r="O623" s="9">
        <v>-2.54177217237907</v>
      </c>
      <c r="P623">
        <v>0</v>
      </c>
      <c r="Q623" s="9">
        <v>62.899997999999997</v>
      </c>
      <c r="R623" s="9">
        <v>0</v>
      </c>
      <c r="S623" s="9">
        <v>352346096.028144</v>
      </c>
      <c r="T623" s="9">
        <v>-4.9862170984482602E-3</v>
      </c>
      <c r="U623" s="9">
        <v>2.54177217237907</v>
      </c>
      <c r="V623" s="9">
        <v>0</v>
      </c>
      <c r="W623" s="9">
        <v>2.54177217237907</v>
      </c>
      <c r="X623" s="9"/>
      <c r="Y623" s="9"/>
      <c r="Z623" s="9"/>
      <c r="AA623" s="9"/>
      <c r="AB623" s="9"/>
      <c r="AQ623" s="9">
        <f>K623-'Processed Potentiostat'!$J$3</f>
        <v>58.649997999999997</v>
      </c>
    </row>
    <row r="624" spans="1:43" x14ac:dyDescent="0.3">
      <c r="A624">
        <v>2</v>
      </c>
      <c r="B624">
        <v>0</v>
      </c>
      <c r="C624">
        <v>0</v>
      </c>
      <c r="D624">
        <v>1</v>
      </c>
      <c r="E624" s="9">
        <v>559.06698587677897</v>
      </c>
      <c r="F624" s="9">
        <v>-1.8409468</v>
      </c>
      <c r="G624" s="9">
        <v>-1.8406688</v>
      </c>
      <c r="H624" s="9">
        <v>-6.1933527000000002</v>
      </c>
      <c r="I624" s="9">
        <v>-3.7017454999999999</v>
      </c>
      <c r="J624" s="9">
        <v>39</v>
      </c>
      <c r="K624" s="9">
        <v>58.649997999999997</v>
      </c>
      <c r="L624" s="9">
        <v>1.1399911E-2</v>
      </c>
      <c r="M624" s="9">
        <v>297.20071000000002</v>
      </c>
      <c r="N624" s="9"/>
      <c r="O624" s="9">
        <v>-2.54663511661402</v>
      </c>
      <c r="P624">
        <v>0</v>
      </c>
      <c r="Q624" s="9">
        <v>62.899997999999997</v>
      </c>
      <c r="R624" s="9">
        <v>0</v>
      </c>
      <c r="S624" s="9">
        <v>354303403.471421</v>
      </c>
      <c r="T624" s="9">
        <v>-4.8629442349539202E-3</v>
      </c>
      <c r="U624" s="9">
        <v>2.54663511661402</v>
      </c>
      <c r="V624" s="9">
        <v>0</v>
      </c>
      <c r="W624" s="9">
        <v>2.54663511661402</v>
      </c>
      <c r="X624" s="9"/>
      <c r="Y624" s="9"/>
      <c r="Z624" s="9"/>
      <c r="AA624" s="9"/>
      <c r="AB624" s="9"/>
      <c r="AQ624" s="9">
        <f>K624-'Processed Potentiostat'!$J$3</f>
        <v>58.649997999999997</v>
      </c>
    </row>
    <row r="625" spans="1:43" x14ac:dyDescent="0.3">
      <c r="A625">
        <v>2</v>
      </c>
      <c r="B625">
        <v>0</v>
      </c>
      <c r="C625">
        <v>0</v>
      </c>
      <c r="D625">
        <v>1</v>
      </c>
      <c r="E625" s="9">
        <v>560.06698585151696</v>
      </c>
      <c r="F625" s="9">
        <v>-1.8409880000000001</v>
      </c>
      <c r="G625" s="9">
        <v>-1.8415923999999999</v>
      </c>
      <c r="H625" s="9">
        <v>-6.2091532000000003</v>
      </c>
      <c r="I625" s="9">
        <v>-3.7079958999999998</v>
      </c>
      <c r="J625" s="9">
        <v>39</v>
      </c>
      <c r="K625" s="9">
        <v>58.649997999999997</v>
      </c>
      <c r="L625" s="9">
        <v>1.1434728999999999E-2</v>
      </c>
      <c r="M625" s="9">
        <v>296.59316999999999</v>
      </c>
      <c r="N625" s="9"/>
      <c r="O625" s="9">
        <v>-2.5512997412046299</v>
      </c>
      <c r="P625">
        <v>0</v>
      </c>
      <c r="Q625" s="9">
        <v>62.899997999999997</v>
      </c>
      <c r="R625" s="9">
        <v>0</v>
      </c>
      <c r="S625" s="9">
        <v>368672588.85886699</v>
      </c>
      <c r="T625" s="9">
        <v>-4.6646245906085603E-3</v>
      </c>
      <c r="U625" s="9">
        <v>2.5512997412046299</v>
      </c>
      <c r="V625" s="9">
        <v>0</v>
      </c>
      <c r="W625" s="9">
        <v>2.5512997412046299</v>
      </c>
      <c r="X625" s="9"/>
      <c r="Y625" s="9"/>
      <c r="Z625" s="9"/>
      <c r="AA625" s="9"/>
      <c r="AB625" s="9"/>
      <c r="AQ625" s="9">
        <f>K625-'Processed Potentiostat'!$J$3</f>
        <v>58.649997999999997</v>
      </c>
    </row>
    <row r="626" spans="1:43" x14ac:dyDescent="0.3">
      <c r="A626">
        <v>2</v>
      </c>
      <c r="B626">
        <v>0</v>
      </c>
      <c r="C626">
        <v>0</v>
      </c>
      <c r="D626">
        <v>1</v>
      </c>
      <c r="E626" s="9">
        <v>561.06698582625495</v>
      </c>
      <c r="F626" s="9">
        <v>-1.8411069</v>
      </c>
      <c r="G626" s="9">
        <v>-1.8402898000000001</v>
      </c>
      <c r="H626" s="9">
        <v>-6.2224035000000004</v>
      </c>
      <c r="I626" s="9">
        <v>-3.7142352999999999</v>
      </c>
      <c r="J626" s="9">
        <v>39</v>
      </c>
      <c r="K626" s="9">
        <v>58.649997999999997</v>
      </c>
      <c r="L626" s="9">
        <v>1.1451025E-2</v>
      </c>
      <c r="M626" s="9">
        <v>295.75225999999998</v>
      </c>
      <c r="N626" s="9"/>
      <c r="O626" s="9">
        <v>-2.5558591409256199</v>
      </c>
      <c r="P626">
        <v>0</v>
      </c>
      <c r="Q626" s="9">
        <v>62.899997999999997</v>
      </c>
      <c r="R626" s="9">
        <v>0</v>
      </c>
      <c r="S626" s="9">
        <v>352588126.38729697</v>
      </c>
      <c r="T626" s="9">
        <v>-4.5593997209869503E-3</v>
      </c>
      <c r="U626" s="9">
        <v>2.5558591409256199</v>
      </c>
      <c r="V626" s="9">
        <v>0</v>
      </c>
      <c r="W626" s="9">
        <v>2.5558591409256199</v>
      </c>
      <c r="X626" s="9"/>
      <c r="Y626" s="9"/>
      <c r="Z626" s="9"/>
      <c r="AA626" s="9"/>
      <c r="AB626" s="9"/>
      <c r="AQ626" s="9">
        <f>K626-'Processed Potentiostat'!$J$3</f>
        <v>58.649997999999997</v>
      </c>
    </row>
    <row r="627" spans="1:43" x14ac:dyDescent="0.3">
      <c r="A627">
        <v>2</v>
      </c>
      <c r="B627">
        <v>0</v>
      </c>
      <c r="C627">
        <v>0</v>
      </c>
      <c r="D627">
        <v>1</v>
      </c>
      <c r="E627" s="9">
        <v>562.06698580099305</v>
      </c>
      <c r="F627" s="9">
        <v>-1.8409088</v>
      </c>
      <c r="G627" s="9">
        <v>-1.8407549999999999</v>
      </c>
      <c r="H627" s="9">
        <v>-7.3853058999999996</v>
      </c>
      <c r="I627" s="9">
        <v>-3.7213210999999999</v>
      </c>
      <c r="J627" s="9">
        <v>39</v>
      </c>
      <c r="K627" s="9">
        <v>58.649997999999997</v>
      </c>
      <c r="L627" s="9">
        <v>1.3594538999999999E-2</v>
      </c>
      <c r="M627" s="9">
        <v>249.24561</v>
      </c>
      <c r="N627" s="9"/>
      <c r="O627" s="9">
        <v>-2.5603791394659101</v>
      </c>
      <c r="P627">
        <v>0</v>
      </c>
      <c r="Q627" s="9">
        <v>62.899997999999997</v>
      </c>
      <c r="R627" s="9">
        <v>0</v>
      </c>
      <c r="S627" s="9">
        <v>361636893.64516199</v>
      </c>
      <c r="T627" s="9">
        <v>-4.5199985402955001E-3</v>
      </c>
      <c r="U627" s="9">
        <v>2.5603791394659101</v>
      </c>
      <c r="V627" s="9">
        <v>0</v>
      </c>
      <c r="W627" s="9">
        <v>2.5603791394659101</v>
      </c>
      <c r="X627" s="9"/>
      <c r="Y627" s="9"/>
      <c r="Z627" s="9"/>
      <c r="AA627" s="9"/>
      <c r="AB627" s="9"/>
      <c r="AQ627" s="9">
        <f>K627-'Processed Potentiostat'!$J$3</f>
        <v>58.649997999999997</v>
      </c>
    </row>
    <row r="628" spans="1:43" x14ac:dyDescent="0.3">
      <c r="A628">
        <v>2</v>
      </c>
      <c r="B628">
        <v>0</v>
      </c>
      <c r="C628">
        <v>0</v>
      </c>
      <c r="D628">
        <v>1</v>
      </c>
      <c r="E628" s="9">
        <v>563.06698577573104</v>
      </c>
      <c r="F628" s="9">
        <v>-1.8411478999999999</v>
      </c>
      <c r="G628" s="9">
        <v>-1.8404191000000001</v>
      </c>
      <c r="H628" s="9">
        <v>-7.2758039999999999</v>
      </c>
      <c r="I628" s="9">
        <v>-3.7286910999999998</v>
      </c>
      <c r="J628" s="9">
        <v>39</v>
      </c>
      <c r="K628" s="9">
        <v>58.649997999999997</v>
      </c>
      <c r="L628" s="9">
        <v>1.3390528E-2</v>
      </c>
      <c r="M628" s="9">
        <v>252.95061000000001</v>
      </c>
      <c r="N628" s="9"/>
      <c r="O628" s="9">
        <v>-2.5648595877663798</v>
      </c>
      <c r="P628">
        <v>0</v>
      </c>
      <c r="Q628" s="9">
        <v>62.899997999999997</v>
      </c>
      <c r="R628" s="9">
        <v>0</v>
      </c>
      <c r="S628" s="9">
        <v>368691408.98178601</v>
      </c>
      <c r="T628" s="9">
        <v>-4.4804483004674501E-3</v>
      </c>
      <c r="U628" s="9">
        <v>2.5648595877663798</v>
      </c>
      <c r="V628" s="9">
        <v>0</v>
      </c>
      <c r="W628" s="9">
        <v>2.5648595877663798</v>
      </c>
      <c r="X628" s="9"/>
      <c r="Y628" s="9"/>
      <c r="Z628" s="9"/>
      <c r="AA628" s="9"/>
      <c r="AB628" s="9"/>
      <c r="AQ628" s="9">
        <f>K628-'Processed Potentiostat'!$J$3</f>
        <v>58.649997999999997</v>
      </c>
    </row>
    <row r="629" spans="1:43" x14ac:dyDescent="0.3">
      <c r="A629">
        <v>2</v>
      </c>
      <c r="B629">
        <v>0</v>
      </c>
      <c r="C629">
        <v>0</v>
      </c>
      <c r="D629">
        <v>1</v>
      </c>
      <c r="E629" s="9">
        <v>564.06698575046903</v>
      </c>
      <c r="F629" s="9">
        <v>-1.8408431000000001</v>
      </c>
      <c r="G629" s="9">
        <v>-1.8404921000000001</v>
      </c>
      <c r="H629" s="9">
        <v>-7.2449640999999998</v>
      </c>
      <c r="I629" s="9">
        <v>-3.7359889000000002</v>
      </c>
      <c r="J629" s="9">
        <v>39</v>
      </c>
      <c r="K629" s="9">
        <v>58.649997999999997</v>
      </c>
      <c r="L629" s="9">
        <v>1.3334299000000001E-2</v>
      </c>
      <c r="M629" s="9">
        <v>254.03745000000001</v>
      </c>
      <c r="N629" s="9"/>
      <c r="O629" s="9">
        <v>-2.56927034047651</v>
      </c>
      <c r="P629">
        <v>0</v>
      </c>
      <c r="Q629" s="9">
        <v>62.899997999999997</v>
      </c>
      <c r="R629" s="9">
        <v>0</v>
      </c>
      <c r="S629" s="9">
        <v>366502754.98683202</v>
      </c>
      <c r="T629" s="9">
        <v>-4.4107527101302502E-3</v>
      </c>
      <c r="U629" s="9">
        <v>2.56927034047651</v>
      </c>
      <c r="V629" s="9">
        <v>0</v>
      </c>
      <c r="W629" s="9">
        <v>2.56927034047651</v>
      </c>
      <c r="X629" s="9"/>
      <c r="Y629" s="9"/>
      <c r="Z629" s="9"/>
      <c r="AA629" s="9"/>
      <c r="AB629" s="9"/>
      <c r="AQ629" s="9">
        <f>K629-'Processed Potentiostat'!$J$3</f>
        <v>58.649997999999997</v>
      </c>
    </row>
    <row r="630" spans="1:43" x14ac:dyDescent="0.3">
      <c r="A630">
        <v>2</v>
      </c>
      <c r="B630">
        <v>0</v>
      </c>
      <c r="C630">
        <v>0</v>
      </c>
      <c r="D630">
        <v>1</v>
      </c>
      <c r="E630" s="9">
        <v>565.066985725206</v>
      </c>
      <c r="F630" s="9">
        <v>-1.8409183</v>
      </c>
      <c r="G630" s="9">
        <v>-1.8406274</v>
      </c>
      <c r="H630" s="9">
        <v>-7.2692556000000002</v>
      </c>
      <c r="I630" s="9">
        <v>-3.7432425</v>
      </c>
      <c r="J630" s="9">
        <v>39</v>
      </c>
      <c r="K630" s="9">
        <v>58.649997999999997</v>
      </c>
      <c r="L630" s="9">
        <v>1.3379991000000001E-2</v>
      </c>
      <c r="M630" s="9">
        <v>253.20714000000001</v>
      </c>
      <c r="N630" s="9"/>
      <c r="O630" s="9">
        <v>-2.57362757606887</v>
      </c>
      <c r="P630">
        <v>0</v>
      </c>
      <c r="Q630" s="9">
        <v>62.899997999999997</v>
      </c>
      <c r="R630" s="9">
        <v>0</v>
      </c>
      <c r="S630" s="9">
        <v>360364766.77690297</v>
      </c>
      <c r="T630" s="9">
        <v>-4.3572355923653296E-3</v>
      </c>
      <c r="U630" s="9">
        <v>2.57362757606887</v>
      </c>
      <c r="V630" s="9">
        <v>0</v>
      </c>
      <c r="W630" s="9">
        <v>2.57362757606887</v>
      </c>
      <c r="X630" s="9"/>
      <c r="Y630" s="9"/>
      <c r="Z630" s="9"/>
      <c r="AA630" s="9"/>
      <c r="AB630" s="9"/>
      <c r="AQ630" s="9">
        <f>K630-'Processed Potentiostat'!$J$3</f>
        <v>58.649997999999997</v>
      </c>
    </row>
    <row r="631" spans="1:43" x14ac:dyDescent="0.3">
      <c r="A631">
        <v>2</v>
      </c>
      <c r="B631">
        <v>0</v>
      </c>
      <c r="C631">
        <v>0</v>
      </c>
      <c r="D631">
        <v>1</v>
      </c>
      <c r="E631" s="9">
        <v>566.06698569994398</v>
      </c>
      <c r="F631" s="9">
        <v>-1.8410295999999999</v>
      </c>
      <c r="G631" s="9">
        <v>-1.8406922999999999</v>
      </c>
      <c r="H631" s="9">
        <v>-7.1472654000000002</v>
      </c>
      <c r="I631" s="9">
        <v>-3.7504559</v>
      </c>
      <c r="J631" s="9">
        <v>39</v>
      </c>
      <c r="K631" s="9">
        <v>58.649997999999997</v>
      </c>
      <c r="L631" s="9">
        <v>1.3155917E-2</v>
      </c>
      <c r="M631" s="9">
        <v>257.53796</v>
      </c>
      <c r="N631" s="9"/>
      <c r="O631" s="9">
        <v>-2.5779482673987202</v>
      </c>
      <c r="P631">
        <v>0</v>
      </c>
      <c r="Q631" s="9">
        <v>62.899997999999997</v>
      </c>
      <c r="R631" s="9">
        <v>0</v>
      </c>
      <c r="S631" s="9">
        <v>363146892.68660098</v>
      </c>
      <c r="T631" s="9">
        <v>-4.3206913298501296E-3</v>
      </c>
      <c r="U631" s="9">
        <v>2.5779482673987202</v>
      </c>
      <c r="V631" s="9">
        <v>0</v>
      </c>
      <c r="W631" s="9">
        <v>2.5779482673987202</v>
      </c>
      <c r="X631" s="9"/>
      <c r="Y631" s="9"/>
      <c r="Z631" s="9"/>
      <c r="AA631" s="9"/>
      <c r="AB631" s="9"/>
      <c r="AQ631" s="9">
        <f>K631-'Processed Potentiostat'!$J$3</f>
        <v>58.649997999999997</v>
      </c>
    </row>
    <row r="632" spans="1:43" x14ac:dyDescent="0.3">
      <c r="A632">
        <v>2</v>
      </c>
      <c r="B632">
        <v>0</v>
      </c>
      <c r="C632">
        <v>0</v>
      </c>
      <c r="D632">
        <v>1</v>
      </c>
      <c r="E632" s="9">
        <v>567.06698567468197</v>
      </c>
      <c r="F632" s="9">
        <v>-1.8409884000000001</v>
      </c>
      <c r="G632" s="9">
        <v>-1.8411884000000001</v>
      </c>
      <c r="H632" s="9">
        <v>-7.1303611</v>
      </c>
      <c r="I632" s="9">
        <v>-3.7576391999999998</v>
      </c>
      <c r="J632" s="9">
        <v>39</v>
      </c>
      <c r="K632" s="9">
        <v>58.649997999999997</v>
      </c>
      <c r="L632" s="9">
        <v>1.3128338E-2</v>
      </c>
      <c r="M632" s="9">
        <v>258.21811000000002</v>
      </c>
      <c r="N632" s="9"/>
      <c r="O632" s="9">
        <v>-2.5822135762200298</v>
      </c>
      <c r="P632">
        <v>0</v>
      </c>
      <c r="Q632" s="9">
        <v>62.899997999999997</v>
      </c>
      <c r="R632" s="9">
        <v>0</v>
      </c>
      <c r="S632" s="9">
        <v>357199573.393233</v>
      </c>
      <c r="T632" s="9">
        <v>-4.26530882130737E-3</v>
      </c>
      <c r="U632" s="9">
        <v>2.5822135762200298</v>
      </c>
      <c r="V632" s="9">
        <v>0</v>
      </c>
      <c r="W632" s="9">
        <v>2.5822135762200298</v>
      </c>
      <c r="X632" s="9"/>
      <c r="Y632" s="9"/>
      <c r="Z632" s="9"/>
      <c r="AA632" s="9"/>
      <c r="AB632" s="9"/>
      <c r="AQ632" s="9">
        <f>K632-'Processed Potentiostat'!$J$3</f>
        <v>58.649997999999997</v>
      </c>
    </row>
    <row r="633" spans="1:43" x14ac:dyDescent="0.3">
      <c r="A633">
        <v>2</v>
      </c>
      <c r="B633">
        <v>0</v>
      </c>
      <c r="C633">
        <v>0</v>
      </c>
      <c r="D633">
        <v>1</v>
      </c>
      <c r="E633" s="9">
        <v>568.06698564941996</v>
      </c>
      <c r="F633" s="9">
        <v>-1.8409994999999999</v>
      </c>
      <c r="G633" s="9">
        <v>-1.840768</v>
      </c>
      <c r="H633" s="9">
        <v>-7.0860424000000002</v>
      </c>
      <c r="I633" s="9">
        <v>-3.7647724</v>
      </c>
      <c r="J633" s="9">
        <v>39</v>
      </c>
      <c r="K633" s="9">
        <v>58.649997999999997</v>
      </c>
      <c r="L633" s="9">
        <v>1.304376E-2</v>
      </c>
      <c r="M633" s="9">
        <v>259.77377000000001</v>
      </c>
      <c r="N633" s="9"/>
      <c r="O633" s="9">
        <v>-2.5864128003507698</v>
      </c>
      <c r="P633">
        <v>0</v>
      </c>
      <c r="Q633" s="9">
        <v>62.899997999999997</v>
      </c>
      <c r="R633" s="9">
        <v>0</v>
      </c>
      <c r="S633" s="9">
        <v>360595049.02897203</v>
      </c>
      <c r="T633" s="9">
        <v>-4.1992241307364699E-3</v>
      </c>
      <c r="U633" s="9">
        <v>2.5864128003507698</v>
      </c>
      <c r="V633" s="9">
        <v>0</v>
      </c>
      <c r="W633" s="9">
        <v>2.5864128003507698</v>
      </c>
      <c r="X633" s="9"/>
      <c r="Y633" s="9"/>
      <c r="Z633" s="9"/>
      <c r="AA633" s="9"/>
      <c r="AB633" s="9"/>
      <c r="AQ633" s="9">
        <f>K633-'Processed Potentiostat'!$J$3</f>
        <v>58.649997999999997</v>
      </c>
    </row>
    <row r="634" spans="1:43" x14ac:dyDescent="0.3">
      <c r="A634">
        <v>2</v>
      </c>
      <c r="B634">
        <v>0</v>
      </c>
      <c r="C634">
        <v>0</v>
      </c>
      <c r="D634">
        <v>1</v>
      </c>
      <c r="E634" s="9">
        <v>569.06698562415795</v>
      </c>
      <c r="F634" s="9">
        <v>-1.8410469</v>
      </c>
      <c r="G634" s="9">
        <v>-1.8405381000000001</v>
      </c>
      <c r="H634" s="9">
        <v>-7.0131302</v>
      </c>
      <c r="I634" s="9">
        <v>-3.7718390999999998</v>
      </c>
      <c r="J634" s="9">
        <v>39</v>
      </c>
      <c r="K634" s="9">
        <v>58.649997999999997</v>
      </c>
      <c r="L634" s="9">
        <v>1.2907933E-2</v>
      </c>
      <c r="M634" s="9">
        <v>262.44173999999998</v>
      </c>
      <c r="N634" s="9"/>
      <c r="O634" s="9">
        <v>-2.5905235686795902</v>
      </c>
      <c r="P634">
        <v>0</v>
      </c>
      <c r="Q634" s="9">
        <v>62.899997999999997</v>
      </c>
      <c r="R634" s="9">
        <v>0</v>
      </c>
      <c r="S634" s="9">
        <v>363013351.13659102</v>
      </c>
      <c r="T634" s="9">
        <v>-4.1107683288257304E-3</v>
      </c>
      <c r="U634" s="9">
        <v>2.5905235686795902</v>
      </c>
      <c r="V634" s="9">
        <v>0</v>
      </c>
      <c r="W634" s="9">
        <v>2.5905235686795902</v>
      </c>
      <c r="X634" s="9"/>
      <c r="Y634" s="9"/>
      <c r="Z634" s="9"/>
      <c r="AA634" s="9"/>
      <c r="AB634" s="9"/>
      <c r="AQ634" s="9">
        <f>K634-'Processed Potentiostat'!$J$3</f>
        <v>58.649997999999997</v>
      </c>
    </row>
    <row r="635" spans="1:43" x14ac:dyDescent="0.3">
      <c r="A635">
        <v>2</v>
      </c>
      <c r="B635">
        <v>0</v>
      </c>
      <c r="C635">
        <v>0</v>
      </c>
      <c r="D635">
        <v>1</v>
      </c>
      <c r="E635" s="9">
        <v>570.06698559889605</v>
      </c>
      <c r="F635" s="9">
        <v>-1.8410222999999999</v>
      </c>
      <c r="G635" s="9">
        <v>-1.8413033000000001</v>
      </c>
      <c r="H635" s="9">
        <v>-7.0058961000000002</v>
      </c>
      <c r="I635" s="9">
        <v>-3.7788453</v>
      </c>
      <c r="J635" s="9">
        <v>39</v>
      </c>
      <c r="K635" s="9">
        <v>58.649997999999997</v>
      </c>
      <c r="L635" s="9">
        <v>1.289998E-2</v>
      </c>
      <c r="M635" s="9">
        <v>262.82195999999999</v>
      </c>
      <c r="N635" s="9"/>
      <c r="O635" s="9">
        <v>-2.5945225403324699</v>
      </c>
      <c r="P635">
        <v>0</v>
      </c>
      <c r="Q635" s="9">
        <v>62.899997999999997</v>
      </c>
      <c r="R635" s="9">
        <v>0</v>
      </c>
      <c r="S635" s="9">
        <v>360641807.33807403</v>
      </c>
      <c r="T635" s="9">
        <v>-3.9989716528783196E-3</v>
      </c>
      <c r="U635" s="9">
        <v>2.5945225403324699</v>
      </c>
      <c r="V635" s="9">
        <v>0</v>
      </c>
      <c r="W635" s="9">
        <v>2.5945225403324699</v>
      </c>
      <c r="X635" s="9"/>
      <c r="Y635" s="9"/>
      <c r="Z635" s="9"/>
      <c r="AA635" s="9"/>
      <c r="AB635" s="9"/>
      <c r="AQ635" s="9">
        <f>K635-'Processed Potentiostat'!$J$3</f>
        <v>58.649997999999997</v>
      </c>
    </row>
    <row r="636" spans="1:43" x14ac:dyDescent="0.3">
      <c r="A636">
        <v>2</v>
      </c>
      <c r="B636">
        <v>0</v>
      </c>
      <c r="C636">
        <v>0</v>
      </c>
      <c r="D636">
        <v>1</v>
      </c>
      <c r="E636" s="9">
        <v>571.06698557363404</v>
      </c>
      <c r="F636" s="9">
        <v>-1.8410633000000001</v>
      </c>
      <c r="G636" s="9">
        <v>-1.8404639</v>
      </c>
      <c r="H636" s="9">
        <v>-6.9784063999999999</v>
      </c>
      <c r="I636" s="9">
        <v>-3.7857965999999998</v>
      </c>
      <c r="J636" s="9">
        <v>39</v>
      </c>
      <c r="K636" s="9">
        <v>58.649997999999997</v>
      </c>
      <c r="L636" s="9">
        <v>1.2843505E-2</v>
      </c>
      <c r="M636" s="9">
        <v>263.73700000000002</v>
      </c>
      <c r="N636" s="9"/>
      <c r="O636" s="9">
        <v>-2.5984344707768199</v>
      </c>
      <c r="P636">
        <v>0</v>
      </c>
      <c r="Q636" s="9">
        <v>62.899997999999997</v>
      </c>
      <c r="R636" s="9">
        <v>0</v>
      </c>
      <c r="S636" s="9">
        <v>363710114.44096202</v>
      </c>
      <c r="T636" s="9">
        <v>-3.9119304443468996E-3</v>
      </c>
      <c r="U636" s="9">
        <v>2.5984344707768199</v>
      </c>
      <c r="V636" s="9">
        <v>0</v>
      </c>
      <c r="W636" s="9">
        <v>2.5984344707768199</v>
      </c>
      <c r="X636" s="9"/>
      <c r="Y636" s="9"/>
      <c r="Z636" s="9"/>
      <c r="AA636" s="9"/>
      <c r="AB636" s="9"/>
      <c r="AQ636" s="9">
        <f>K636-'Processed Potentiostat'!$J$3</f>
        <v>58.649997999999997</v>
      </c>
    </row>
    <row r="637" spans="1:43" x14ac:dyDescent="0.3">
      <c r="A637">
        <v>2</v>
      </c>
      <c r="B637">
        <v>0</v>
      </c>
      <c r="C637">
        <v>0</v>
      </c>
      <c r="D637">
        <v>1</v>
      </c>
      <c r="E637" s="9">
        <v>572.06698554837203</v>
      </c>
      <c r="F637" s="9">
        <v>-1.8408393000000001</v>
      </c>
      <c r="G637" s="9">
        <v>-1.8401940999999999</v>
      </c>
      <c r="H637" s="9">
        <v>-6.8515424999999999</v>
      </c>
      <c r="I637" s="9">
        <v>-3.7927270000000002</v>
      </c>
      <c r="J637" s="9">
        <v>39</v>
      </c>
      <c r="K637" s="9">
        <v>58.649997999999997</v>
      </c>
      <c r="L637" s="9">
        <v>1.2608167999999999E-2</v>
      </c>
      <c r="M637" s="9">
        <v>268.58098999999999</v>
      </c>
      <c r="N637" s="9"/>
      <c r="O637" s="9">
        <v>-2.6023142028315802</v>
      </c>
      <c r="P637">
        <v>0</v>
      </c>
      <c r="Q637" s="9">
        <v>62.899997999999997</v>
      </c>
      <c r="R637" s="9">
        <v>0</v>
      </c>
      <c r="S637" s="9">
        <v>373098633.00982702</v>
      </c>
      <c r="T637" s="9">
        <v>-3.87973205476299E-3</v>
      </c>
      <c r="U637" s="9">
        <v>2.6023142028315802</v>
      </c>
      <c r="V637" s="9">
        <v>0</v>
      </c>
      <c r="W637" s="9">
        <v>2.6023142028315802</v>
      </c>
      <c r="X637" s="9"/>
      <c r="Y637" s="9"/>
      <c r="Z637" s="9"/>
      <c r="AA637" s="9"/>
      <c r="AB637" s="9"/>
      <c r="AQ637" s="9">
        <f>K637-'Processed Potentiostat'!$J$3</f>
        <v>58.649997999999997</v>
      </c>
    </row>
    <row r="638" spans="1:43" x14ac:dyDescent="0.3">
      <c r="A638">
        <v>2</v>
      </c>
      <c r="B638">
        <v>0</v>
      </c>
      <c r="C638">
        <v>0</v>
      </c>
      <c r="D638">
        <v>1</v>
      </c>
      <c r="E638" s="9">
        <v>573.066985523109</v>
      </c>
      <c r="F638" s="9">
        <v>-1.8409717999999999</v>
      </c>
      <c r="G638" s="9">
        <v>-1.84053</v>
      </c>
      <c r="H638" s="9">
        <v>-6.8655157000000004</v>
      </c>
      <c r="I638" s="9">
        <v>-3.7996037</v>
      </c>
      <c r="J638" s="9">
        <v>39</v>
      </c>
      <c r="K638" s="9">
        <v>58.649997999999997</v>
      </c>
      <c r="L638" s="9">
        <v>1.2636187E-2</v>
      </c>
      <c r="M638" s="9">
        <v>268.08328</v>
      </c>
      <c r="N638" s="9"/>
      <c r="O638" s="9">
        <v>-2.6061497607219399</v>
      </c>
      <c r="P638">
        <v>0</v>
      </c>
      <c r="Q638" s="9">
        <v>62.899997999999997</v>
      </c>
      <c r="R638" s="9">
        <v>0</v>
      </c>
      <c r="S638" s="9">
        <v>368810655.42235702</v>
      </c>
      <c r="T638" s="9">
        <v>-3.83555789036238E-3</v>
      </c>
      <c r="U638" s="9">
        <v>2.6061497607219399</v>
      </c>
      <c r="V638" s="9">
        <v>0</v>
      </c>
      <c r="W638" s="9">
        <v>2.6061497607219399</v>
      </c>
      <c r="X638" s="9"/>
      <c r="Y638" s="9"/>
      <c r="Z638" s="9"/>
      <c r="AA638" s="9"/>
      <c r="AB638" s="9"/>
      <c r="AQ638" s="9">
        <f>K638-'Processed Potentiostat'!$J$3</f>
        <v>58.649997999999997</v>
      </c>
    </row>
    <row r="639" spans="1:43" x14ac:dyDescent="0.3">
      <c r="A639">
        <v>2</v>
      </c>
      <c r="B639">
        <v>0</v>
      </c>
      <c r="C639">
        <v>0</v>
      </c>
      <c r="D639">
        <v>1</v>
      </c>
      <c r="E639" s="9">
        <v>574.06698549784699</v>
      </c>
      <c r="F639" s="9">
        <v>-1.8410782999999999</v>
      </c>
      <c r="G639" s="9">
        <v>-1.8404982000000001</v>
      </c>
      <c r="H639" s="9">
        <v>-6.8868375000000004</v>
      </c>
      <c r="I639" s="9">
        <v>-3.8064553999999999</v>
      </c>
      <c r="J639" s="9">
        <v>39</v>
      </c>
      <c r="K639" s="9">
        <v>58.649997999999997</v>
      </c>
      <c r="L639" s="9">
        <v>1.2675212E-2</v>
      </c>
      <c r="M639" s="9">
        <v>267.24869000000001</v>
      </c>
      <c r="N639" s="9"/>
      <c r="O639" s="9">
        <v>-2.6099646708567898</v>
      </c>
      <c r="P639">
        <v>0</v>
      </c>
      <c r="Q639" s="9">
        <v>62.899997999999997</v>
      </c>
      <c r="R639" s="9">
        <v>0</v>
      </c>
      <c r="S639" s="9">
        <v>364443953.68567002</v>
      </c>
      <c r="T639" s="9">
        <v>-3.8149101348454702E-3</v>
      </c>
      <c r="U639" s="9">
        <v>2.6099646708567898</v>
      </c>
      <c r="V639" s="9">
        <v>0</v>
      </c>
      <c r="W639" s="9">
        <v>2.6099646708567898</v>
      </c>
      <c r="X639" s="9"/>
      <c r="Y639" s="9"/>
      <c r="Z639" s="9"/>
      <c r="AA639" s="9"/>
      <c r="AB639" s="9"/>
      <c r="AQ639" s="9">
        <f>K639-'Processed Potentiostat'!$J$3</f>
        <v>58.649997999999997</v>
      </c>
    </row>
    <row r="640" spans="1:43" x14ac:dyDescent="0.3">
      <c r="A640">
        <v>2</v>
      </c>
      <c r="B640">
        <v>0</v>
      </c>
      <c r="C640">
        <v>0</v>
      </c>
      <c r="D640">
        <v>1</v>
      </c>
      <c r="E640" s="9">
        <v>575.06698547258497</v>
      </c>
      <c r="F640" s="9">
        <v>-1.8410782999999999</v>
      </c>
      <c r="G640" s="9">
        <v>-1.840611</v>
      </c>
      <c r="H640" s="9">
        <v>-6.7692256000000004</v>
      </c>
      <c r="I640" s="9">
        <v>-3.813288</v>
      </c>
      <c r="J640" s="9">
        <v>39</v>
      </c>
      <c r="K640" s="9">
        <v>58.649997999999997</v>
      </c>
      <c r="L640" s="9">
        <v>1.2459511E-2</v>
      </c>
      <c r="M640" s="9">
        <v>271.90866</v>
      </c>
      <c r="N640" s="9"/>
      <c r="O640" s="9">
        <v>-2.61382028306828</v>
      </c>
      <c r="P640">
        <v>0</v>
      </c>
      <c r="Q640" s="9">
        <v>62.899997999999997</v>
      </c>
      <c r="R640" s="9">
        <v>0</v>
      </c>
      <c r="S640" s="9">
        <v>373296805.69011497</v>
      </c>
      <c r="T640" s="9">
        <v>-3.8556122114923302E-3</v>
      </c>
      <c r="U640" s="9">
        <v>2.61382028306828</v>
      </c>
      <c r="V640" s="9">
        <v>0</v>
      </c>
      <c r="W640" s="9">
        <v>2.61382028306828</v>
      </c>
      <c r="X640" s="9"/>
      <c r="Y640" s="9"/>
      <c r="Z640" s="9"/>
      <c r="AA640" s="9"/>
      <c r="AB640" s="9"/>
      <c r="AQ640" s="9">
        <f>K640-'Processed Potentiostat'!$J$3</f>
        <v>58.649997999999997</v>
      </c>
    </row>
    <row r="641" spans="1:43" x14ac:dyDescent="0.3">
      <c r="A641">
        <v>2</v>
      </c>
      <c r="B641">
        <v>0</v>
      </c>
      <c r="C641">
        <v>0</v>
      </c>
      <c r="D641">
        <v>1</v>
      </c>
      <c r="E641" s="9">
        <v>576.06698544732296</v>
      </c>
      <c r="F641" s="9">
        <v>-1.8409450999999999</v>
      </c>
      <c r="G641" s="9">
        <v>-1.8402727999999999</v>
      </c>
      <c r="H641" s="9">
        <v>-6.7371296999999997</v>
      </c>
      <c r="I641" s="9">
        <v>-3.8200984</v>
      </c>
      <c r="J641" s="9">
        <v>39</v>
      </c>
      <c r="K641" s="9">
        <v>58.649997999999997</v>
      </c>
      <c r="L641" s="9">
        <v>1.2398156E-2</v>
      </c>
      <c r="M641" s="9">
        <v>273.15384</v>
      </c>
      <c r="N641" s="9"/>
      <c r="O641" s="9">
        <v>-2.6145005057651201</v>
      </c>
      <c r="P641">
        <v>0</v>
      </c>
      <c r="Q641" s="9">
        <v>62.899997999999997</v>
      </c>
      <c r="R641" s="9">
        <v>0</v>
      </c>
      <c r="S641" s="9">
        <v>367630519.86885899</v>
      </c>
      <c r="T641" s="9">
        <v>-6.8022269683387605E-4</v>
      </c>
      <c r="U641" s="9">
        <v>2.6145005057651201</v>
      </c>
      <c r="V641" s="9">
        <v>0</v>
      </c>
      <c r="W641" s="9">
        <v>2.6145005057651201</v>
      </c>
      <c r="X641" s="9"/>
      <c r="Y641" s="9"/>
      <c r="Z641" s="9"/>
      <c r="AA641" s="9"/>
      <c r="AB641" s="9"/>
      <c r="AQ641" s="9">
        <f>K641-'Processed Potentiostat'!$J$3</f>
        <v>58.649997999999997</v>
      </c>
    </row>
    <row r="642" spans="1:43" x14ac:dyDescent="0.3">
      <c r="A642">
        <v>2</v>
      </c>
      <c r="B642">
        <v>0</v>
      </c>
      <c r="C642">
        <v>0</v>
      </c>
      <c r="D642">
        <v>1</v>
      </c>
      <c r="E642" s="9">
        <v>577.06698542206095</v>
      </c>
      <c r="F642" s="9">
        <v>-1.8408789999999999</v>
      </c>
      <c r="G642" s="9">
        <v>-1.8406913</v>
      </c>
      <c r="H642" s="9">
        <v>-6.7153893</v>
      </c>
      <c r="I642" s="9">
        <v>-3.8268661000000002</v>
      </c>
      <c r="J642" s="9">
        <v>39</v>
      </c>
      <c r="K642" s="9">
        <v>58.649997999999997</v>
      </c>
      <c r="L642" s="9">
        <v>1.2360958E-2</v>
      </c>
      <c r="M642" s="9">
        <v>274.10046</v>
      </c>
      <c r="N642" s="9"/>
      <c r="O642" s="9">
        <v>-2.6201052325425098</v>
      </c>
      <c r="P642">
        <v>0</v>
      </c>
      <c r="Q642" s="9">
        <v>62.899997999999997</v>
      </c>
      <c r="R642" s="9">
        <v>0</v>
      </c>
      <c r="S642" s="9">
        <v>368684695.57935798</v>
      </c>
      <c r="T642" s="9">
        <v>-5.6047267773946504E-3</v>
      </c>
      <c r="U642" s="9">
        <v>2.6201052325425098</v>
      </c>
      <c r="V642" s="9">
        <v>0</v>
      </c>
      <c r="W642" s="9">
        <v>2.6201052325425098</v>
      </c>
      <c r="X642" s="9"/>
      <c r="Y642" s="9"/>
      <c r="Z642" s="9"/>
      <c r="AA642" s="9"/>
      <c r="AB642" s="9"/>
      <c r="AQ642" s="9">
        <f>K642-'Processed Potentiostat'!$J$3</f>
        <v>58.649997999999997</v>
      </c>
    </row>
    <row r="643" spans="1:43" x14ac:dyDescent="0.3">
      <c r="A643">
        <v>2</v>
      </c>
      <c r="B643">
        <v>0</v>
      </c>
      <c r="C643">
        <v>0</v>
      </c>
      <c r="D643">
        <v>1</v>
      </c>
      <c r="E643" s="9">
        <v>578.06698539679905</v>
      </c>
      <c r="F643" s="9">
        <v>-1.8408921</v>
      </c>
      <c r="G643" s="9">
        <v>-1.8413075999999999</v>
      </c>
      <c r="H643" s="9">
        <v>-6.6303687</v>
      </c>
      <c r="I643" s="9">
        <v>-3.8335680999999999</v>
      </c>
      <c r="J643" s="9">
        <v>39</v>
      </c>
      <c r="K643" s="9">
        <v>58.649997999999997</v>
      </c>
      <c r="L643" s="9">
        <v>1.2208548E-2</v>
      </c>
      <c r="M643" s="9">
        <v>277.70819</v>
      </c>
      <c r="N643" s="9"/>
      <c r="O643" s="9">
        <v>-2.62546204970926</v>
      </c>
      <c r="P643">
        <v>0</v>
      </c>
      <c r="Q643" s="9">
        <v>62.899997999999997</v>
      </c>
      <c r="R643" s="9">
        <v>0</v>
      </c>
      <c r="S643" s="9">
        <v>371895677.82544202</v>
      </c>
      <c r="T643" s="9">
        <v>-5.3568171667523999E-3</v>
      </c>
      <c r="U643" s="9">
        <v>2.62546204970926</v>
      </c>
      <c r="V643" s="9">
        <v>0</v>
      </c>
      <c r="W643" s="9">
        <v>2.62546204970926</v>
      </c>
      <c r="X643" s="9"/>
      <c r="Y643" s="9"/>
      <c r="Z643" s="9"/>
      <c r="AA643" s="9"/>
      <c r="AB643" s="9"/>
      <c r="AQ643" s="9">
        <f>K643-'Processed Potentiostat'!$J$3</f>
        <v>58.649997999999997</v>
      </c>
    </row>
    <row r="644" spans="1:43" x14ac:dyDescent="0.3">
      <c r="A644">
        <v>2</v>
      </c>
      <c r="B644">
        <v>0</v>
      </c>
      <c r="C644">
        <v>0</v>
      </c>
      <c r="D644">
        <v>1</v>
      </c>
      <c r="E644" s="9">
        <v>579.06698537153704</v>
      </c>
      <c r="F644" s="9">
        <v>-1.8410416999999999</v>
      </c>
      <c r="G644" s="9">
        <v>-1.8402444</v>
      </c>
      <c r="H644" s="9">
        <v>-6.6621227000000003</v>
      </c>
      <c r="I644" s="9">
        <v>-3.8402566999999999</v>
      </c>
      <c r="J644" s="9">
        <v>39</v>
      </c>
      <c r="K644" s="9">
        <v>58.649997999999997</v>
      </c>
      <c r="L644" s="9">
        <v>1.2259934E-2</v>
      </c>
      <c r="M644" s="9">
        <v>276.22494999999998</v>
      </c>
      <c r="N644" s="9"/>
      <c r="O644" s="9">
        <v>-2.6307052027753701</v>
      </c>
      <c r="P644">
        <v>0</v>
      </c>
      <c r="Q644" s="9">
        <v>62.899997999999997</v>
      </c>
      <c r="R644" s="9">
        <v>0</v>
      </c>
      <c r="S644" s="9">
        <v>379972436.17139399</v>
      </c>
      <c r="T644" s="9">
        <v>-5.2431530661052302E-3</v>
      </c>
      <c r="U644" s="9">
        <v>2.6307052027753701</v>
      </c>
      <c r="V644" s="9">
        <v>0</v>
      </c>
      <c r="W644" s="9">
        <v>2.6307052027753701</v>
      </c>
      <c r="X644" s="9"/>
      <c r="Y644" s="9"/>
      <c r="Z644" s="9"/>
      <c r="AA644" s="9"/>
      <c r="AB644" s="9"/>
      <c r="AQ644" s="9">
        <f>K644-'Processed Potentiostat'!$J$3</f>
        <v>58.649997999999997</v>
      </c>
    </row>
    <row r="645" spans="1:43" x14ac:dyDescent="0.3">
      <c r="A645">
        <v>2</v>
      </c>
      <c r="B645">
        <v>0</v>
      </c>
      <c r="C645">
        <v>0</v>
      </c>
      <c r="D645">
        <v>1</v>
      </c>
      <c r="E645" s="9">
        <v>580.06698534627503</v>
      </c>
      <c r="F645" s="9">
        <v>-1.841145</v>
      </c>
      <c r="G645" s="9">
        <v>-1.8412609</v>
      </c>
      <c r="H645" s="9">
        <v>-6.6349381999999997</v>
      </c>
      <c r="I645" s="9">
        <v>-3.8469142999999999</v>
      </c>
      <c r="J645" s="9">
        <v>39</v>
      </c>
      <c r="K645" s="9">
        <v>58.649997999999997</v>
      </c>
      <c r="L645" s="9">
        <v>1.2216652999999999E-2</v>
      </c>
      <c r="M645" s="9">
        <v>277.50988999999998</v>
      </c>
      <c r="N645" s="9"/>
      <c r="O645" s="9">
        <v>-2.6358413568377501</v>
      </c>
      <c r="P645">
        <v>0</v>
      </c>
      <c r="Q645" s="9">
        <v>62.899997999999997</v>
      </c>
      <c r="R645" s="9">
        <v>0</v>
      </c>
      <c r="S645" s="9">
        <v>378041886.86119699</v>
      </c>
      <c r="T645" s="9">
        <v>-5.1361540623773199E-3</v>
      </c>
      <c r="U645" s="9">
        <v>2.6358413568377501</v>
      </c>
      <c r="V645" s="9">
        <v>0</v>
      </c>
      <c r="W645" s="9">
        <v>2.6358413568377501</v>
      </c>
      <c r="X645" s="9"/>
      <c r="Y645" s="9"/>
      <c r="Z645" s="9"/>
      <c r="AA645" s="9"/>
      <c r="AB645" s="9"/>
      <c r="AQ645" s="9">
        <f>K645-'Processed Potentiostat'!$J$3</f>
        <v>58.649997999999997</v>
      </c>
    </row>
    <row r="646" spans="1:43" x14ac:dyDescent="0.3">
      <c r="A646">
        <v>2</v>
      </c>
      <c r="B646">
        <v>0</v>
      </c>
      <c r="C646">
        <v>0</v>
      </c>
      <c r="D646">
        <v>1</v>
      </c>
      <c r="E646" s="9">
        <v>581.066985321012</v>
      </c>
      <c r="F646" s="9">
        <v>-1.8409865999999999</v>
      </c>
      <c r="G646" s="9">
        <v>-1.8407811000000001</v>
      </c>
      <c r="H646" s="9">
        <v>-6.6395831000000003</v>
      </c>
      <c r="I646" s="9">
        <v>-3.8535352</v>
      </c>
      <c r="J646" s="9">
        <v>39</v>
      </c>
      <c r="K646" s="9">
        <v>58.649997999999997</v>
      </c>
      <c r="L646" s="9">
        <v>1.2222019000000001E-2</v>
      </c>
      <c r="M646" s="9">
        <v>277.24347</v>
      </c>
      <c r="N646" s="9"/>
      <c r="O646" s="9">
        <v>-2.6409551146526802</v>
      </c>
      <c r="P646">
        <v>0</v>
      </c>
      <c r="Q646" s="9">
        <v>62.899997999999997</v>
      </c>
      <c r="R646" s="9">
        <v>0</v>
      </c>
      <c r="S646" s="9">
        <v>375587717.76448298</v>
      </c>
      <c r="T646" s="9">
        <v>-5.1137578149371699E-3</v>
      </c>
      <c r="U646" s="9">
        <v>2.6409551146526802</v>
      </c>
      <c r="V646" s="9">
        <v>0</v>
      </c>
      <c r="W646" s="9">
        <v>2.6409551146526802</v>
      </c>
      <c r="X646" s="9"/>
      <c r="Y646" s="9"/>
      <c r="Z646" s="9"/>
      <c r="AA646" s="9"/>
      <c r="AB646" s="9"/>
      <c r="AQ646" s="9">
        <f>K646-'Processed Potentiostat'!$J$3</f>
        <v>58.649997999999997</v>
      </c>
    </row>
    <row r="647" spans="1:43" x14ac:dyDescent="0.3">
      <c r="A647">
        <v>2</v>
      </c>
      <c r="B647">
        <v>0</v>
      </c>
      <c r="C647">
        <v>0</v>
      </c>
      <c r="D647">
        <v>1</v>
      </c>
      <c r="E647" s="9">
        <v>582.06698529574999</v>
      </c>
      <c r="F647" s="9">
        <v>-1.8410997</v>
      </c>
      <c r="G647" s="9">
        <v>-1.8402244999999999</v>
      </c>
      <c r="H647" s="9">
        <v>-6.5826615999999998</v>
      </c>
      <c r="I647" s="9">
        <v>-3.8601085999999998</v>
      </c>
      <c r="J647" s="9">
        <v>39</v>
      </c>
      <c r="K647" s="9">
        <v>58.649997999999997</v>
      </c>
      <c r="L647" s="9">
        <v>1.2113575E-2</v>
      </c>
      <c r="M647" s="9">
        <v>279.55630000000002</v>
      </c>
      <c r="N647" s="9"/>
      <c r="O647" s="9">
        <v>-2.6459369122213201</v>
      </c>
      <c r="P647">
        <v>0</v>
      </c>
      <c r="Q647" s="9">
        <v>62.899997999999997</v>
      </c>
      <c r="R647" s="9">
        <v>0</v>
      </c>
      <c r="S647" s="9">
        <v>370474212.85818201</v>
      </c>
      <c r="T647" s="9">
        <v>-4.9817975686390296E-3</v>
      </c>
      <c r="U647" s="9">
        <v>2.6459369122213201</v>
      </c>
      <c r="V647" s="9">
        <v>0</v>
      </c>
      <c r="W647" s="9">
        <v>2.6459369122213201</v>
      </c>
      <c r="X647" s="9"/>
      <c r="Y647" s="9"/>
      <c r="Z647" s="9"/>
      <c r="AA647" s="9"/>
      <c r="AB647" s="9"/>
      <c r="AQ647" s="9">
        <f>K647-'Processed Potentiostat'!$J$3</f>
        <v>58.649997999999997</v>
      </c>
    </row>
    <row r="648" spans="1:43" x14ac:dyDescent="0.3">
      <c r="A648">
        <v>2</v>
      </c>
      <c r="B648">
        <v>0</v>
      </c>
      <c r="C648">
        <v>0</v>
      </c>
      <c r="D648">
        <v>1</v>
      </c>
      <c r="E648" s="9">
        <v>583.06698527048798</v>
      </c>
      <c r="F648" s="9">
        <v>-1.8410671000000001</v>
      </c>
      <c r="G648" s="9">
        <v>-1.8408935</v>
      </c>
      <c r="H648" s="9">
        <v>-6.4762063000000003</v>
      </c>
      <c r="I648" s="9">
        <v>-3.8666364999999998</v>
      </c>
      <c r="J648" s="9">
        <v>39</v>
      </c>
      <c r="K648" s="9">
        <v>58.649997999999997</v>
      </c>
      <c r="L648" s="9">
        <v>1.1922006000000001E-2</v>
      </c>
      <c r="M648" s="9">
        <v>284.25491</v>
      </c>
      <c r="N648" s="9"/>
      <c r="O648" s="9">
        <v>-2.6507691848963102</v>
      </c>
      <c r="P648">
        <v>0</v>
      </c>
      <c r="Q648" s="9">
        <v>62.899997999999997</v>
      </c>
      <c r="R648" s="9">
        <v>0</v>
      </c>
      <c r="S648" s="9">
        <v>370953020.32034099</v>
      </c>
      <c r="T648" s="9">
        <v>-4.8322726749843101E-3</v>
      </c>
      <c r="U648" s="9">
        <v>2.6507691848963102</v>
      </c>
      <c r="V648" s="9">
        <v>0</v>
      </c>
      <c r="W648" s="9">
        <v>2.6507691848963102</v>
      </c>
      <c r="X648" s="9"/>
      <c r="Y648" s="9"/>
      <c r="Z648" s="9"/>
      <c r="AA648" s="9"/>
      <c r="AB648" s="9"/>
      <c r="AQ648" s="9">
        <f>K648-'Processed Potentiostat'!$J$3</f>
        <v>58.649997999999997</v>
      </c>
    </row>
    <row r="649" spans="1:43" x14ac:dyDescent="0.3">
      <c r="A649">
        <v>2</v>
      </c>
      <c r="B649">
        <v>0</v>
      </c>
      <c r="C649">
        <v>0</v>
      </c>
      <c r="D649">
        <v>1</v>
      </c>
      <c r="E649" s="9">
        <v>584.06698524522596</v>
      </c>
      <c r="F649" s="9">
        <v>-1.8409897</v>
      </c>
      <c r="G649" s="9">
        <v>-1.8402797</v>
      </c>
      <c r="H649" s="9">
        <v>-6.4904842</v>
      </c>
      <c r="I649" s="9">
        <v>-3.8731203000000001</v>
      </c>
      <c r="J649" s="9">
        <v>39</v>
      </c>
      <c r="K649" s="9">
        <v>58.649997999999997</v>
      </c>
      <c r="L649" s="9">
        <v>1.1944306E-2</v>
      </c>
      <c r="M649" s="9">
        <v>283.53503000000001</v>
      </c>
      <c r="N649" s="9"/>
      <c r="O649" s="9">
        <v>-2.6555201738433301</v>
      </c>
      <c r="P649">
        <v>0</v>
      </c>
      <c r="Q649" s="9">
        <v>62.899997999999997</v>
      </c>
      <c r="R649" s="9">
        <v>0</v>
      </c>
      <c r="S649" s="9">
        <v>377901144.57006401</v>
      </c>
      <c r="T649" s="9">
        <v>-4.7509889470207503E-3</v>
      </c>
      <c r="U649" s="9">
        <v>2.6555201738433301</v>
      </c>
      <c r="V649" s="9">
        <v>0</v>
      </c>
      <c r="W649" s="9">
        <v>2.6555201738433301</v>
      </c>
      <c r="X649" s="9"/>
      <c r="Y649" s="9"/>
      <c r="Z649" s="9"/>
      <c r="AA649" s="9"/>
      <c r="AB649" s="9"/>
      <c r="AQ649" s="9">
        <f>K649-'Processed Potentiostat'!$J$3</f>
        <v>58.649997999999997</v>
      </c>
    </row>
    <row r="650" spans="1:43" x14ac:dyDescent="0.3">
      <c r="A650">
        <v>2</v>
      </c>
      <c r="B650">
        <v>0</v>
      </c>
      <c r="C650">
        <v>0</v>
      </c>
      <c r="D650">
        <v>1</v>
      </c>
      <c r="E650" s="9">
        <v>585.06698521996395</v>
      </c>
      <c r="F650" s="9">
        <v>-1.8411360000000001</v>
      </c>
      <c r="G650" s="9">
        <v>-1.8401272</v>
      </c>
      <c r="H650" s="9">
        <v>-6.4322305000000002</v>
      </c>
      <c r="I650" s="9">
        <v>-3.8795690999999999</v>
      </c>
      <c r="J650" s="9">
        <v>39</v>
      </c>
      <c r="K650" s="9">
        <v>58.649997999999997</v>
      </c>
      <c r="L650" s="9">
        <v>1.1836123E-2</v>
      </c>
      <c r="M650" s="9">
        <v>286.07918999999998</v>
      </c>
      <c r="N650" s="9"/>
      <c r="O650" s="9">
        <v>-2.66023964743481</v>
      </c>
      <c r="P650">
        <v>0</v>
      </c>
      <c r="Q650" s="9">
        <v>62.899997999999997</v>
      </c>
      <c r="R650" s="9">
        <v>0</v>
      </c>
      <c r="S650" s="9">
        <v>376995205.55521601</v>
      </c>
      <c r="T650" s="9">
        <v>-4.7194735914866098E-3</v>
      </c>
      <c r="U650" s="9">
        <v>2.66023964743481</v>
      </c>
      <c r="V650" s="9">
        <v>0</v>
      </c>
      <c r="W650" s="9">
        <v>2.66023964743481</v>
      </c>
      <c r="X650" s="9"/>
      <c r="Y650" s="9"/>
      <c r="Z650" s="9"/>
      <c r="AA650" s="9"/>
      <c r="AB650" s="9"/>
      <c r="AQ650" s="9">
        <f>K650-'Processed Potentiostat'!$J$3</f>
        <v>58.649997999999997</v>
      </c>
    </row>
    <row r="651" spans="1:43" x14ac:dyDescent="0.3">
      <c r="A651">
        <v>2</v>
      </c>
      <c r="B651">
        <v>0</v>
      </c>
      <c r="C651">
        <v>0</v>
      </c>
      <c r="D651">
        <v>1</v>
      </c>
      <c r="E651" s="9">
        <v>586.06698519470206</v>
      </c>
      <c r="F651" s="9">
        <v>-1.8408483</v>
      </c>
      <c r="G651" s="9">
        <v>-1.8400316999999999</v>
      </c>
      <c r="H651" s="9">
        <v>-6.3537593000000001</v>
      </c>
      <c r="I651" s="9">
        <v>-3.8859800999999998</v>
      </c>
      <c r="J651" s="9">
        <v>39</v>
      </c>
      <c r="K651" s="9">
        <v>58.649997999999997</v>
      </c>
      <c r="L651" s="9">
        <v>1.1691119E-2</v>
      </c>
      <c r="M651" s="9">
        <v>289.59732000000002</v>
      </c>
      <c r="N651" s="9"/>
      <c r="O651" s="9">
        <v>-2.6648994898991498</v>
      </c>
      <c r="P651">
        <v>0</v>
      </c>
      <c r="Q651" s="9">
        <v>62.899997999999997</v>
      </c>
      <c r="R651" s="9">
        <v>0</v>
      </c>
      <c r="S651" s="9">
        <v>371152048.59355998</v>
      </c>
      <c r="T651" s="9">
        <v>-4.6598424643407004E-3</v>
      </c>
      <c r="U651" s="9">
        <v>2.6648994898991498</v>
      </c>
      <c r="V651" s="9">
        <v>0</v>
      </c>
      <c r="W651" s="9">
        <v>2.6648994898991498</v>
      </c>
      <c r="X651" s="9"/>
      <c r="Y651" s="9"/>
      <c r="Z651" s="9"/>
      <c r="AA651" s="9"/>
      <c r="AB651" s="9"/>
      <c r="AQ651" s="9">
        <f>K651-'Processed Potentiostat'!$J$3</f>
        <v>58.649997999999997</v>
      </c>
    </row>
    <row r="652" spans="1:43" x14ac:dyDescent="0.3">
      <c r="A652">
        <v>2</v>
      </c>
      <c r="B652">
        <v>0</v>
      </c>
      <c r="C652">
        <v>0</v>
      </c>
      <c r="D652">
        <v>1</v>
      </c>
      <c r="E652" s="9">
        <v>587.06698516944004</v>
      </c>
      <c r="F652" s="9">
        <v>-1.8409176</v>
      </c>
      <c r="G652" s="9">
        <v>-1.840306</v>
      </c>
      <c r="H652" s="9">
        <v>-6.3184260999999999</v>
      </c>
      <c r="I652" s="9">
        <v>-3.8923314000000002</v>
      </c>
      <c r="J652" s="9">
        <v>39</v>
      </c>
      <c r="K652" s="9">
        <v>58.649997999999997</v>
      </c>
      <c r="L652" s="9">
        <v>1.1627838E-2</v>
      </c>
      <c r="M652" s="9">
        <v>291.26019000000002</v>
      </c>
      <c r="N652" s="9"/>
      <c r="O652" s="9">
        <v>-2.6694738959202202</v>
      </c>
      <c r="P652">
        <v>0</v>
      </c>
      <c r="Q652" s="9">
        <v>62.899997999999997</v>
      </c>
      <c r="R652" s="9">
        <v>0</v>
      </c>
      <c r="S652" s="9">
        <v>370882597.54411799</v>
      </c>
      <c r="T652" s="9">
        <v>-4.5744060210655101E-3</v>
      </c>
      <c r="U652" s="9">
        <v>2.6694738959202202</v>
      </c>
      <c r="V652" s="9">
        <v>0</v>
      </c>
      <c r="W652" s="9">
        <v>2.6694738959202202</v>
      </c>
      <c r="X652" s="9"/>
      <c r="Y652" s="9"/>
      <c r="Z652" s="9"/>
      <c r="AA652" s="9"/>
      <c r="AB652" s="9"/>
      <c r="AQ652" s="9">
        <f>K652-'Processed Potentiostat'!$J$3</f>
        <v>58.649997999999997</v>
      </c>
    </row>
    <row r="653" spans="1:43" x14ac:dyDescent="0.3">
      <c r="A653">
        <v>2</v>
      </c>
      <c r="B653">
        <v>0</v>
      </c>
      <c r="C653">
        <v>0</v>
      </c>
      <c r="D653">
        <v>1</v>
      </c>
      <c r="E653" s="9">
        <v>588.06698514417803</v>
      </c>
      <c r="F653" s="9">
        <v>-1.8410891</v>
      </c>
      <c r="G653" s="9">
        <v>-1.8409336999999999</v>
      </c>
      <c r="H653" s="9">
        <v>-6.3539877000000002</v>
      </c>
      <c r="I653" s="9">
        <v>-3.8986350999999999</v>
      </c>
      <c r="J653" s="9">
        <v>39</v>
      </c>
      <c r="K653" s="9">
        <v>58.649997999999997</v>
      </c>
      <c r="L653" s="9">
        <v>1.1697269999999999E-2</v>
      </c>
      <c r="M653" s="9">
        <v>289.72888</v>
      </c>
      <c r="N653" s="9"/>
      <c r="O653" s="9">
        <v>-2.6739700245871498</v>
      </c>
      <c r="P653">
        <v>0</v>
      </c>
      <c r="Q653" s="9">
        <v>62.899997999999997</v>
      </c>
      <c r="R653" s="9">
        <v>0</v>
      </c>
      <c r="S653" s="9">
        <v>379794706.111633</v>
      </c>
      <c r="T653" s="9">
        <v>-4.4961286669304903E-3</v>
      </c>
      <c r="U653" s="9">
        <v>2.6739700245871498</v>
      </c>
      <c r="V653" s="9">
        <v>0</v>
      </c>
      <c r="W653" s="9">
        <v>2.6739700245871498</v>
      </c>
      <c r="X653" s="9"/>
      <c r="Y653" s="9"/>
      <c r="Z653" s="9"/>
      <c r="AA653" s="9"/>
      <c r="AB653" s="9"/>
      <c r="AQ653" s="9">
        <f>K653-'Processed Potentiostat'!$J$3</f>
        <v>58.649997999999997</v>
      </c>
    </row>
    <row r="654" spans="1:43" x14ac:dyDescent="0.3">
      <c r="A654">
        <v>2</v>
      </c>
      <c r="B654">
        <v>0</v>
      </c>
      <c r="C654">
        <v>0</v>
      </c>
      <c r="D654">
        <v>1</v>
      </c>
      <c r="E654" s="9">
        <v>589.066985118915</v>
      </c>
      <c r="F654" s="9">
        <v>-1.8410162999999999</v>
      </c>
      <c r="G654" s="9">
        <v>-1.8412428000000001</v>
      </c>
      <c r="H654" s="9">
        <v>-6.2681297999999996</v>
      </c>
      <c r="I654" s="9">
        <v>-3.9049269999999998</v>
      </c>
      <c r="J654" s="9">
        <v>39</v>
      </c>
      <c r="K654" s="9">
        <v>58.649997999999997</v>
      </c>
      <c r="L654" s="9">
        <v>1.1541149000000001E-2</v>
      </c>
      <c r="M654" s="9">
        <v>293.74677000000003</v>
      </c>
      <c r="N654" s="9"/>
      <c r="O654" s="9">
        <v>-2.6784233986066099</v>
      </c>
      <c r="P654">
        <v>0</v>
      </c>
      <c r="Q654" s="9">
        <v>62.899997999999997</v>
      </c>
      <c r="R654" s="9">
        <v>0</v>
      </c>
      <c r="S654" s="9">
        <v>372285280.005243</v>
      </c>
      <c r="T654" s="9">
        <v>-4.4533740194641E-3</v>
      </c>
      <c r="U654" s="9">
        <v>2.6784233986066099</v>
      </c>
      <c r="V654" s="9">
        <v>0</v>
      </c>
      <c r="W654" s="9">
        <v>2.6784233986066099</v>
      </c>
      <c r="X654" s="9"/>
      <c r="Y654" s="9"/>
      <c r="Z654" s="9"/>
      <c r="AA654" s="9"/>
      <c r="AB654" s="9"/>
      <c r="AQ654" s="9">
        <f>K654-'Processed Potentiostat'!$J$3</f>
        <v>58.649997999999997</v>
      </c>
    </row>
    <row r="655" spans="1:43" x14ac:dyDescent="0.3">
      <c r="A655">
        <v>2</v>
      </c>
      <c r="B655">
        <v>0</v>
      </c>
      <c r="C655">
        <v>0</v>
      </c>
      <c r="D655">
        <v>1</v>
      </c>
      <c r="E655" s="9">
        <v>590.06698509365299</v>
      </c>
      <c r="F655" s="9">
        <v>-1.8411112000000001</v>
      </c>
      <c r="G655" s="9">
        <v>-1.8403683</v>
      </c>
      <c r="H655" s="9">
        <v>-6.2923074000000003</v>
      </c>
      <c r="I655" s="9">
        <v>-3.9111997999999999</v>
      </c>
      <c r="J655" s="9">
        <v>39</v>
      </c>
      <c r="K655" s="9">
        <v>58.649997999999997</v>
      </c>
      <c r="L655" s="9">
        <v>1.1580162999999999E-2</v>
      </c>
      <c r="M655" s="9">
        <v>292.47906</v>
      </c>
      <c r="N655" s="9"/>
      <c r="O655" s="9">
        <v>-2.6828265906309499</v>
      </c>
      <c r="P655">
        <v>0</v>
      </c>
      <c r="Q655" s="9">
        <v>62.899997999999997</v>
      </c>
      <c r="R655" s="9">
        <v>0</v>
      </c>
      <c r="S655" s="9">
        <v>380356749.60356402</v>
      </c>
      <c r="T655" s="9">
        <v>-4.4031920243368097E-3</v>
      </c>
      <c r="U655" s="9">
        <v>2.6828265906309499</v>
      </c>
      <c r="V655" s="9">
        <v>0</v>
      </c>
      <c r="W655" s="9">
        <v>2.6828265906309499</v>
      </c>
      <c r="X655" s="9"/>
      <c r="Y655" s="9"/>
      <c r="Z655" s="9"/>
      <c r="AA655" s="9"/>
      <c r="AB655" s="9"/>
      <c r="AQ655" s="9">
        <f>K655-'Processed Potentiostat'!$J$3</f>
        <v>58.649997999999997</v>
      </c>
    </row>
    <row r="656" spans="1:43" x14ac:dyDescent="0.3">
      <c r="A656">
        <v>2</v>
      </c>
      <c r="B656">
        <v>0</v>
      </c>
      <c r="C656">
        <v>0</v>
      </c>
      <c r="D656">
        <v>1</v>
      </c>
      <c r="E656" s="9">
        <v>591.06698506839098</v>
      </c>
      <c r="F656" s="9">
        <v>-1.8408663000000001</v>
      </c>
      <c r="G656" s="9">
        <v>-1.8414831</v>
      </c>
      <c r="H656" s="9">
        <v>-6.2709102999999997</v>
      </c>
      <c r="I656" s="9">
        <v>-3.9174747000000001</v>
      </c>
      <c r="J656" s="9">
        <v>39</v>
      </c>
      <c r="K656" s="9">
        <v>58.649997999999997</v>
      </c>
      <c r="L656" s="9">
        <v>1.1547775E-2</v>
      </c>
      <c r="M656" s="9">
        <v>293.65485000000001</v>
      </c>
      <c r="N656" s="9"/>
      <c r="O656" s="9">
        <v>-2.68717177174319</v>
      </c>
      <c r="P656">
        <v>0</v>
      </c>
      <c r="Q656" s="9">
        <v>62.899997999999997</v>
      </c>
      <c r="R656" s="9">
        <v>0</v>
      </c>
      <c r="S656" s="9">
        <v>368048321.39105099</v>
      </c>
      <c r="T656" s="9">
        <v>-4.3451811122365803E-3</v>
      </c>
      <c r="U656" s="9">
        <v>2.68717177174319</v>
      </c>
      <c r="V656" s="9">
        <v>0</v>
      </c>
      <c r="W656" s="9">
        <v>2.68717177174319</v>
      </c>
      <c r="X656" s="9"/>
      <c r="Y656" s="9"/>
      <c r="Z656" s="9"/>
      <c r="AA656" s="9"/>
      <c r="AB656" s="9"/>
      <c r="AQ656" s="9">
        <f>K656-'Processed Potentiostat'!$J$3</f>
        <v>58.649997999999997</v>
      </c>
    </row>
    <row r="657" spans="1:43" x14ac:dyDescent="0.3">
      <c r="A657">
        <v>2</v>
      </c>
      <c r="B657">
        <v>0</v>
      </c>
      <c r="C657">
        <v>0</v>
      </c>
      <c r="D657">
        <v>1</v>
      </c>
      <c r="E657" s="9">
        <v>592.06698504312897</v>
      </c>
      <c r="F657" s="9">
        <v>-1.8409692</v>
      </c>
      <c r="G657" s="9">
        <v>-1.8399985999999999</v>
      </c>
      <c r="H657" s="9">
        <v>-7.3843546</v>
      </c>
      <c r="I657" s="9">
        <v>-3.9248167999999999</v>
      </c>
      <c r="J657" s="9">
        <v>39</v>
      </c>
      <c r="K657" s="9">
        <v>58.649997999999997</v>
      </c>
      <c r="L657" s="9">
        <v>1.3587202E-2</v>
      </c>
      <c r="M657" s="9">
        <v>249.17527999999999</v>
      </c>
      <c r="N657" s="9"/>
      <c r="O657" s="9">
        <v>-2.6914246775124302</v>
      </c>
      <c r="P657">
        <v>0</v>
      </c>
      <c r="Q657" s="9">
        <v>62.899997999999997</v>
      </c>
      <c r="R657" s="9">
        <v>0</v>
      </c>
      <c r="S657" s="9">
        <v>376325030.17534798</v>
      </c>
      <c r="T657" s="9">
        <v>-4.25290576924197E-3</v>
      </c>
      <c r="U657" s="9">
        <v>2.6914246775124302</v>
      </c>
      <c r="V657" s="9">
        <v>0</v>
      </c>
      <c r="W657" s="9">
        <v>2.6914246775124302</v>
      </c>
      <c r="X657" s="9"/>
      <c r="Y657" s="9"/>
      <c r="Z657" s="9"/>
      <c r="AA657" s="9"/>
      <c r="AB657" s="9"/>
      <c r="AQ657" s="9">
        <f>K657-'Processed Potentiostat'!$J$3</f>
        <v>58.649997999999997</v>
      </c>
    </row>
    <row r="658" spans="1:43" x14ac:dyDescent="0.3">
      <c r="A658">
        <v>2</v>
      </c>
      <c r="B658">
        <v>0</v>
      </c>
      <c r="C658">
        <v>0</v>
      </c>
      <c r="D658">
        <v>1</v>
      </c>
      <c r="E658" s="9">
        <v>593.06698501786695</v>
      </c>
      <c r="F658" s="9">
        <v>-1.8409133</v>
      </c>
      <c r="G658" s="9">
        <v>-1.8413732</v>
      </c>
      <c r="H658" s="9">
        <v>-7.3379415999999997</v>
      </c>
      <c r="I658" s="9">
        <v>-3.9321513000000001</v>
      </c>
      <c r="J658" s="9">
        <v>39</v>
      </c>
      <c r="K658" s="9">
        <v>58.649997999999997</v>
      </c>
      <c r="L658" s="9">
        <v>1.3511888999999999E-2</v>
      </c>
      <c r="M658" s="9">
        <v>250.93866</v>
      </c>
      <c r="N658" s="9"/>
      <c r="O658" s="9">
        <v>-2.6955422106640001</v>
      </c>
      <c r="P658">
        <v>0</v>
      </c>
      <c r="Q658" s="9">
        <v>62.899997999999997</v>
      </c>
      <c r="R658" s="9">
        <v>0</v>
      </c>
      <c r="S658" s="9">
        <v>381444987.62813401</v>
      </c>
      <c r="T658" s="9">
        <v>-4.1175331515734799E-3</v>
      </c>
      <c r="U658" s="9">
        <v>2.6955422106640001</v>
      </c>
      <c r="V658" s="9">
        <v>0</v>
      </c>
      <c r="W658" s="9">
        <v>2.6955422106640001</v>
      </c>
      <c r="X658" s="9"/>
      <c r="Y658" s="9"/>
      <c r="Z658" s="9"/>
      <c r="AA658" s="9"/>
      <c r="AB658" s="9"/>
      <c r="AQ658" s="9">
        <f>K658-'Processed Potentiostat'!$J$3</f>
        <v>58.649997999999997</v>
      </c>
    </row>
    <row r="659" spans="1:43" x14ac:dyDescent="0.3">
      <c r="A659">
        <v>2</v>
      </c>
      <c r="B659">
        <v>0</v>
      </c>
      <c r="C659">
        <v>0</v>
      </c>
      <c r="D659">
        <v>1</v>
      </c>
      <c r="E659" s="9">
        <v>594.06698499260494</v>
      </c>
      <c r="F659" s="9">
        <v>-1.8409708</v>
      </c>
      <c r="G659" s="9">
        <v>-1.8413782000000001</v>
      </c>
      <c r="H659" s="9">
        <v>-7.2528838999999996</v>
      </c>
      <c r="I659" s="9">
        <v>-3.9394456999999998</v>
      </c>
      <c r="J659" s="9">
        <v>39</v>
      </c>
      <c r="K659" s="9">
        <v>58.649997999999997</v>
      </c>
      <c r="L659" s="9">
        <v>1.3355303000000001E-2</v>
      </c>
      <c r="M659" s="9">
        <v>253.88221999999999</v>
      </c>
      <c r="N659" s="9"/>
      <c r="O659" s="9">
        <v>-2.6995797562625601</v>
      </c>
      <c r="P659">
        <v>0</v>
      </c>
      <c r="Q659" s="9">
        <v>62.899997999999997</v>
      </c>
      <c r="R659" s="9">
        <v>0</v>
      </c>
      <c r="S659" s="9">
        <v>387075016.85087103</v>
      </c>
      <c r="T659" s="9">
        <v>-4.0375455985599499E-3</v>
      </c>
      <c r="U659" s="9">
        <v>2.6995797562625601</v>
      </c>
      <c r="V659" s="9">
        <v>0</v>
      </c>
      <c r="W659" s="9">
        <v>2.6995797562625601</v>
      </c>
      <c r="X659" s="9"/>
      <c r="Y659" s="9"/>
      <c r="Z659" s="9"/>
      <c r="AA659" s="9"/>
      <c r="AB659" s="9"/>
      <c r="AQ659" s="9">
        <f>K659-'Processed Potentiostat'!$J$3</f>
        <v>58.649997999999997</v>
      </c>
    </row>
    <row r="660" spans="1:43" x14ac:dyDescent="0.3">
      <c r="A660">
        <v>2</v>
      </c>
      <c r="B660">
        <v>0</v>
      </c>
      <c r="C660">
        <v>0</v>
      </c>
      <c r="D660">
        <v>1</v>
      </c>
      <c r="E660" s="9">
        <v>595.06698496734305</v>
      </c>
      <c r="F660" s="9">
        <v>-1.8409561999999999</v>
      </c>
      <c r="G660" s="9">
        <v>-1.8407836</v>
      </c>
      <c r="H660" s="9">
        <v>-7.2229190000000001</v>
      </c>
      <c r="I660" s="9">
        <v>-3.9466785999999998</v>
      </c>
      <c r="J660" s="9">
        <v>39</v>
      </c>
      <c r="K660" s="9">
        <v>58.649997999999997</v>
      </c>
      <c r="L660" s="9">
        <v>1.3295830999999999E-2</v>
      </c>
      <c r="M660" s="9">
        <v>254.85312999999999</v>
      </c>
      <c r="N660" s="9"/>
      <c r="O660" s="9">
        <v>-2.7035787360797401</v>
      </c>
      <c r="P660">
        <v>0</v>
      </c>
      <c r="Q660" s="9">
        <v>62.899997999999997</v>
      </c>
      <c r="R660" s="9">
        <v>0</v>
      </c>
      <c r="S660" s="9">
        <v>382576854.634951</v>
      </c>
      <c r="T660" s="9">
        <v>-3.9989798171786699E-3</v>
      </c>
      <c r="U660" s="9">
        <v>2.7035787360797401</v>
      </c>
      <c r="V660" s="9">
        <v>0</v>
      </c>
      <c r="W660" s="9">
        <v>2.7035787360797401</v>
      </c>
      <c r="X660" s="9"/>
      <c r="Y660" s="9"/>
      <c r="Z660" s="9"/>
      <c r="AA660" s="9"/>
      <c r="AB660" s="9"/>
      <c r="AQ660" s="9">
        <f>K660-'Processed Potentiostat'!$J$3</f>
        <v>58.649997999999997</v>
      </c>
    </row>
    <row r="661" spans="1:43" x14ac:dyDescent="0.3">
      <c r="A661">
        <v>2</v>
      </c>
      <c r="B661">
        <v>0</v>
      </c>
      <c r="C661">
        <v>0</v>
      </c>
      <c r="D661">
        <v>1</v>
      </c>
      <c r="E661" s="9">
        <v>596.06698494208104</v>
      </c>
      <c r="F661" s="9">
        <v>-1.8408567</v>
      </c>
      <c r="G661" s="9">
        <v>-1.8414918</v>
      </c>
      <c r="H661" s="9">
        <v>-7.1317314999999999</v>
      </c>
      <c r="I661" s="9">
        <v>-3.9538853</v>
      </c>
      <c r="J661" s="9">
        <v>39</v>
      </c>
      <c r="K661" s="9">
        <v>58.649997999999997</v>
      </c>
      <c r="L661" s="9">
        <v>1.3133025E-2</v>
      </c>
      <c r="M661" s="9">
        <v>258.21102999999999</v>
      </c>
      <c r="N661" s="9"/>
      <c r="O661" s="9">
        <v>-2.7075360662032701</v>
      </c>
      <c r="P661">
        <v>0</v>
      </c>
      <c r="Q661" s="9">
        <v>62.899997999999997</v>
      </c>
      <c r="R661" s="9">
        <v>0</v>
      </c>
      <c r="S661" s="9">
        <v>389926470.31073397</v>
      </c>
      <c r="T661" s="9">
        <v>-3.9573301235305003E-3</v>
      </c>
      <c r="U661" s="9">
        <v>2.7075360662032701</v>
      </c>
      <c r="V661" s="9">
        <v>0</v>
      </c>
      <c r="W661" s="9">
        <v>2.7075360662032701</v>
      </c>
      <c r="X661" s="9"/>
      <c r="Y661" s="9"/>
      <c r="Z661" s="9"/>
      <c r="AA661" s="9"/>
      <c r="AB661" s="9"/>
      <c r="AQ661" s="9">
        <f>K661-'Processed Potentiostat'!$J$3</f>
        <v>58.649997999999997</v>
      </c>
    </row>
    <row r="662" spans="1:43" x14ac:dyDescent="0.3">
      <c r="A662">
        <v>2</v>
      </c>
      <c r="B662">
        <v>0</v>
      </c>
      <c r="C662">
        <v>0</v>
      </c>
      <c r="D662">
        <v>1</v>
      </c>
      <c r="E662" s="9">
        <v>597.066984916818</v>
      </c>
      <c r="F662" s="9">
        <v>-1.8409355000000001</v>
      </c>
      <c r="G662" s="9">
        <v>-1.8402212</v>
      </c>
      <c r="H662" s="9">
        <v>-7.1426581999999996</v>
      </c>
      <c r="I662" s="9">
        <v>-3.9610523999999998</v>
      </c>
      <c r="J662" s="9">
        <v>39</v>
      </c>
      <c r="K662" s="9">
        <v>58.649997999999997</v>
      </c>
      <c r="L662" s="9">
        <v>1.3144071E-2</v>
      </c>
      <c r="M662" s="9">
        <v>257.63815</v>
      </c>
      <c r="N662" s="9"/>
      <c r="O662" s="9">
        <v>-2.7114107324129701</v>
      </c>
      <c r="P662">
        <v>0</v>
      </c>
      <c r="Q662" s="9">
        <v>62.899997999999997</v>
      </c>
      <c r="R662" s="9">
        <v>0</v>
      </c>
      <c r="S662" s="9">
        <v>378940593.297602</v>
      </c>
      <c r="T662" s="9">
        <v>-3.8746662096977801E-3</v>
      </c>
      <c r="U662" s="9">
        <v>2.7114107324129701</v>
      </c>
      <c r="V662" s="9">
        <v>0</v>
      </c>
      <c r="W662" s="9">
        <v>2.7114107324129701</v>
      </c>
      <c r="X662" s="9"/>
      <c r="Y662" s="9"/>
      <c r="Z662" s="9"/>
      <c r="AA662" s="9"/>
      <c r="AB662" s="9"/>
      <c r="AQ662" s="9">
        <f>K662-'Processed Potentiostat'!$J$3</f>
        <v>58.649997999999997</v>
      </c>
    </row>
    <row r="663" spans="1:43" x14ac:dyDescent="0.3">
      <c r="A663">
        <v>2</v>
      </c>
      <c r="B663">
        <v>0</v>
      </c>
      <c r="C663">
        <v>0</v>
      </c>
      <c r="D663">
        <v>1</v>
      </c>
      <c r="E663" s="9">
        <v>598.06698489155599</v>
      </c>
      <c r="F663" s="9">
        <v>-1.8411584999999999</v>
      </c>
      <c r="G663" s="9">
        <v>-1.8415064000000001</v>
      </c>
      <c r="H663" s="9">
        <v>-7.0929717999999999</v>
      </c>
      <c r="I663" s="9">
        <v>-3.9681833000000002</v>
      </c>
      <c r="J663" s="9">
        <v>39</v>
      </c>
      <c r="K663" s="9">
        <v>58.649997999999997</v>
      </c>
      <c r="L663" s="9">
        <v>1.3061753000000001E-2</v>
      </c>
      <c r="M663" s="9">
        <v>259.62407999999999</v>
      </c>
      <c r="N663" s="9"/>
      <c r="O663" s="9">
        <v>-2.7117435509691701</v>
      </c>
      <c r="P663">
        <v>0</v>
      </c>
      <c r="Q663" s="9">
        <v>62.899997999999997</v>
      </c>
      <c r="R663" s="9">
        <v>0</v>
      </c>
      <c r="S663" s="9">
        <v>375494234.62770301</v>
      </c>
      <c r="T663" s="9">
        <v>-3.3281855620259599E-4</v>
      </c>
      <c r="U663" s="9">
        <v>2.7117435509691701</v>
      </c>
      <c r="V663" s="9">
        <v>0</v>
      </c>
      <c r="W663" s="9">
        <v>2.7117435509691701</v>
      </c>
      <c r="X663" s="9"/>
      <c r="Y663" s="9"/>
      <c r="Z663" s="9"/>
      <c r="AA663" s="9"/>
      <c r="AB663" s="9"/>
      <c r="AQ663" s="9">
        <f>K663-'Processed Potentiostat'!$J$3</f>
        <v>58.649997999999997</v>
      </c>
    </row>
    <row r="664" spans="1:43" x14ac:dyDescent="0.3">
      <c r="A664">
        <v>2</v>
      </c>
      <c r="B664">
        <v>0</v>
      </c>
      <c r="C664">
        <v>0</v>
      </c>
      <c r="D664">
        <v>1</v>
      </c>
      <c r="E664" s="9">
        <v>599.06698486629398</v>
      </c>
      <c r="F664" s="9">
        <v>-1.8409329999999999</v>
      </c>
      <c r="G664" s="9">
        <v>-1.8412025999999999</v>
      </c>
      <c r="H664" s="9">
        <v>-7.0104642000000004</v>
      </c>
      <c r="I664" s="9">
        <v>-3.9752594999999999</v>
      </c>
      <c r="J664" s="9">
        <v>39</v>
      </c>
      <c r="K664" s="9">
        <v>58.649997999999997</v>
      </c>
      <c r="L664" s="9">
        <v>1.2907685E-2</v>
      </c>
      <c r="M664" s="9">
        <v>262.63632000000001</v>
      </c>
      <c r="N664" s="9"/>
      <c r="O664" s="9">
        <v>-2.7178068400037998</v>
      </c>
      <c r="P664">
        <v>0</v>
      </c>
      <c r="Q664" s="9">
        <v>62.899997999999997</v>
      </c>
      <c r="R664" s="9">
        <v>0</v>
      </c>
      <c r="S664" s="9">
        <v>376829710.75755399</v>
      </c>
      <c r="T664" s="9">
        <v>-6.0632890346314899E-3</v>
      </c>
      <c r="U664" s="9">
        <v>2.7178068400037998</v>
      </c>
      <c r="V664" s="9">
        <v>0</v>
      </c>
      <c r="W664" s="9">
        <v>2.7178068400037998</v>
      </c>
      <c r="X664" s="9"/>
      <c r="Y664" s="9"/>
      <c r="Z664" s="9"/>
      <c r="AA664" s="9"/>
      <c r="AB664" s="9"/>
      <c r="AQ664" s="9">
        <f>K664-'Processed Potentiostat'!$J$3</f>
        <v>58.649997999999997</v>
      </c>
    </row>
    <row r="665" spans="1:43" x14ac:dyDescent="0.3">
      <c r="A665">
        <v>2</v>
      </c>
      <c r="B665">
        <v>0</v>
      </c>
      <c r="C665">
        <v>0</v>
      </c>
      <c r="D665">
        <v>1</v>
      </c>
      <c r="E665" s="9">
        <v>600.06698484103197</v>
      </c>
      <c r="F665" s="9">
        <v>-1.8410363999999999</v>
      </c>
      <c r="G665" s="9">
        <v>-1.8406735999999999</v>
      </c>
      <c r="H665" s="9">
        <v>-6.9892954999999999</v>
      </c>
      <c r="I665" s="9">
        <v>-3.9822867</v>
      </c>
      <c r="J665" s="9">
        <v>39</v>
      </c>
      <c r="K665" s="9">
        <v>58.649997999999997</v>
      </c>
      <c r="L665" s="9">
        <v>1.2865012E-2</v>
      </c>
      <c r="M665" s="9">
        <v>263.35611</v>
      </c>
      <c r="N665" s="9"/>
      <c r="O665" s="9">
        <v>-2.7237825844118801</v>
      </c>
      <c r="P665">
        <v>0</v>
      </c>
      <c r="Q665" s="9">
        <v>62.899997999999997</v>
      </c>
      <c r="R665" s="9">
        <v>0</v>
      </c>
      <c r="S665" s="9">
        <v>382206753.15637398</v>
      </c>
      <c r="T665" s="9">
        <v>-5.97574440807768E-3</v>
      </c>
      <c r="U665" s="9">
        <v>2.7237825844118801</v>
      </c>
      <c r="V665" s="9">
        <v>0</v>
      </c>
      <c r="W665" s="9">
        <v>2.7237825844118801</v>
      </c>
      <c r="X665" s="9"/>
      <c r="Y665" s="9"/>
      <c r="Z665" s="9"/>
      <c r="AA665" s="9"/>
      <c r="AB665" s="9"/>
      <c r="AQ665" s="9">
        <f>K665-'Processed Potentiostat'!$J$3</f>
        <v>58.649997999999997</v>
      </c>
    </row>
    <row r="666" spans="1:43" x14ac:dyDescent="0.3">
      <c r="A666">
        <v>2</v>
      </c>
      <c r="B666">
        <v>0</v>
      </c>
      <c r="C666">
        <v>0</v>
      </c>
      <c r="D666">
        <v>1</v>
      </c>
      <c r="E666" s="9">
        <v>601.06698481576996</v>
      </c>
      <c r="F666" s="9">
        <v>-1.8409397999999999</v>
      </c>
      <c r="G666" s="9">
        <v>-1.8400407000000001</v>
      </c>
      <c r="H666" s="9">
        <v>-6.9677835000000004</v>
      </c>
      <c r="I666" s="9">
        <v>-3.9892769000000001</v>
      </c>
      <c r="J666" s="9">
        <v>39</v>
      </c>
      <c r="K666" s="9">
        <v>58.649997999999997</v>
      </c>
      <c r="L666" s="9">
        <v>1.2821005E-2</v>
      </c>
      <c r="M666" s="9">
        <v>264.07834000000003</v>
      </c>
      <c r="N666" s="9"/>
      <c r="O666" s="9">
        <v>-2.7296241601325599</v>
      </c>
      <c r="P666">
        <v>0</v>
      </c>
      <c r="Q666" s="9">
        <v>62.899997999999997</v>
      </c>
      <c r="R666" s="9">
        <v>0</v>
      </c>
      <c r="S666" s="9">
        <v>387122311.69160903</v>
      </c>
      <c r="T666" s="9">
        <v>-5.8415757206811102E-3</v>
      </c>
      <c r="U666" s="9">
        <v>2.7296241601325599</v>
      </c>
      <c r="V666" s="9">
        <v>0</v>
      </c>
      <c r="W666" s="9">
        <v>2.7296241601325599</v>
      </c>
      <c r="X666" s="9"/>
      <c r="Y666" s="9"/>
      <c r="Z666" s="9"/>
      <c r="AA666" s="9"/>
      <c r="AB666" s="9"/>
      <c r="AQ666" s="9">
        <f>K666-'Processed Potentiostat'!$J$3</f>
        <v>58.649997999999997</v>
      </c>
    </row>
    <row r="667" spans="1:43" x14ac:dyDescent="0.3">
      <c r="A667">
        <v>2</v>
      </c>
      <c r="B667">
        <v>0</v>
      </c>
      <c r="C667">
        <v>0</v>
      </c>
      <c r="D667">
        <v>1</v>
      </c>
      <c r="E667" s="9">
        <v>602.06698479050795</v>
      </c>
      <c r="F667" s="9">
        <v>-1.8409268000000001</v>
      </c>
      <c r="G667" s="9">
        <v>-1.8403579000000001</v>
      </c>
      <c r="H667" s="9">
        <v>-6.9280334000000003</v>
      </c>
      <c r="I667" s="9">
        <v>-3.9962369999999998</v>
      </c>
      <c r="J667" s="9">
        <v>39</v>
      </c>
      <c r="K667" s="9">
        <v>58.649997999999997</v>
      </c>
      <c r="L667" s="9">
        <v>1.2750061E-2</v>
      </c>
      <c r="M667" s="9">
        <v>265.63927999999999</v>
      </c>
      <c r="N667" s="9"/>
      <c r="O667" s="9">
        <v>-2.73534542665656</v>
      </c>
      <c r="P667">
        <v>0</v>
      </c>
      <c r="Q667" s="9">
        <v>62.899997999999997</v>
      </c>
      <c r="R667" s="9">
        <v>0</v>
      </c>
      <c r="S667" s="9">
        <v>391955710.100748</v>
      </c>
      <c r="T667" s="9">
        <v>-5.7212665239969604E-3</v>
      </c>
      <c r="U667" s="9">
        <v>2.73534542665656</v>
      </c>
      <c r="V667" s="9">
        <v>0</v>
      </c>
      <c r="W667" s="9">
        <v>2.73534542665656</v>
      </c>
      <c r="X667" s="9"/>
      <c r="Y667" s="9"/>
      <c r="Z667" s="9"/>
      <c r="AA667" s="9"/>
      <c r="AB667" s="9"/>
      <c r="AQ667" s="9">
        <f>K667-'Processed Potentiostat'!$J$3</f>
        <v>58.649997999999997</v>
      </c>
    </row>
    <row r="668" spans="1:43" x14ac:dyDescent="0.3">
      <c r="A668">
        <v>2</v>
      </c>
      <c r="B668">
        <v>0</v>
      </c>
      <c r="C668">
        <v>0</v>
      </c>
      <c r="D668">
        <v>1</v>
      </c>
      <c r="E668" s="9">
        <v>603.06698476524605</v>
      </c>
      <c r="F668" s="9">
        <v>-1.8408964000000001</v>
      </c>
      <c r="G668" s="9">
        <v>-1.8405666000000001</v>
      </c>
      <c r="H668" s="9">
        <v>-6.7840752999999996</v>
      </c>
      <c r="I668" s="9">
        <v>-4.0031381000000001</v>
      </c>
      <c r="J668" s="9">
        <v>39</v>
      </c>
      <c r="K668" s="9">
        <v>58.649997999999997</v>
      </c>
      <c r="L668" s="9">
        <v>1.2486542999999999E-2</v>
      </c>
      <c r="M668" s="9">
        <v>271.30691999999999</v>
      </c>
      <c r="N668" s="9"/>
      <c r="O668" s="9">
        <v>-2.7409662051332702</v>
      </c>
      <c r="P668">
        <v>0</v>
      </c>
      <c r="Q668" s="9">
        <v>62.899997999999997</v>
      </c>
      <c r="R668" s="9">
        <v>0</v>
      </c>
      <c r="S668" s="9">
        <v>387945632.05945802</v>
      </c>
      <c r="T668" s="9">
        <v>-5.6207784767150397E-3</v>
      </c>
      <c r="U668" s="9">
        <v>2.7409662051332702</v>
      </c>
      <c r="V668" s="9">
        <v>0</v>
      </c>
      <c r="W668" s="9">
        <v>2.7409662051332702</v>
      </c>
      <c r="X668" s="9"/>
      <c r="Y668" s="9"/>
      <c r="Z668" s="9"/>
      <c r="AA668" s="9"/>
      <c r="AB668" s="9"/>
      <c r="AQ668" s="9">
        <f>K668-'Processed Potentiostat'!$J$3</f>
        <v>58.649997999999997</v>
      </c>
    </row>
    <row r="669" spans="1:43" x14ac:dyDescent="0.3">
      <c r="A669">
        <v>2</v>
      </c>
      <c r="B669">
        <v>0</v>
      </c>
      <c r="C669">
        <v>0</v>
      </c>
      <c r="D669">
        <v>1</v>
      </c>
      <c r="E669" s="9">
        <v>604.06698473998404</v>
      </c>
      <c r="F669" s="9">
        <v>-1.8411118</v>
      </c>
      <c r="G669" s="9">
        <v>-1.8417484</v>
      </c>
      <c r="H669" s="9">
        <v>-6.8073005999999996</v>
      </c>
      <c r="I669" s="9">
        <v>-4.0099945000000004</v>
      </c>
      <c r="J669" s="9">
        <v>39</v>
      </c>
      <c r="K669" s="9">
        <v>58.649997999999997</v>
      </c>
      <c r="L669" s="9">
        <v>1.2537335E-2</v>
      </c>
      <c r="M669" s="9">
        <v>270.55486999999999</v>
      </c>
      <c r="N669" s="9"/>
      <c r="O669" s="9">
        <v>-2.7465590156456101</v>
      </c>
      <c r="P669">
        <v>0</v>
      </c>
      <c r="Q669" s="9">
        <v>62.899997999999997</v>
      </c>
      <c r="R669" s="9">
        <v>0</v>
      </c>
      <c r="S669" s="9">
        <v>384140834.99840498</v>
      </c>
      <c r="T669" s="9">
        <v>-5.5928105123310701E-3</v>
      </c>
      <c r="U669" s="9">
        <v>2.7465590156456101</v>
      </c>
      <c r="V669" s="9">
        <v>0</v>
      </c>
      <c r="W669" s="9">
        <v>2.7465590156456101</v>
      </c>
      <c r="X669" s="9"/>
      <c r="Y669" s="9"/>
      <c r="Z669" s="9"/>
      <c r="AA669" s="9"/>
      <c r="AB669" s="9"/>
      <c r="AQ669" s="9">
        <f>K669-'Processed Potentiostat'!$J$3</f>
        <v>58.649997999999997</v>
      </c>
    </row>
    <row r="670" spans="1:43" x14ac:dyDescent="0.3">
      <c r="A670">
        <v>2</v>
      </c>
      <c r="B670">
        <v>0</v>
      </c>
      <c r="C670">
        <v>0</v>
      </c>
      <c r="D670">
        <v>1</v>
      </c>
      <c r="E670" s="9">
        <v>605.066984714721</v>
      </c>
      <c r="F670" s="9">
        <v>-1.8410251</v>
      </c>
      <c r="G670" s="9">
        <v>-1.8401110000000001</v>
      </c>
      <c r="H670" s="9">
        <v>-6.8109555000000004</v>
      </c>
      <c r="I670" s="9">
        <v>-4.0168023000000002</v>
      </c>
      <c r="J670" s="9">
        <v>39</v>
      </c>
      <c r="K670" s="9">
        <v>58.649997999999997</v>
      </c>
      <c r="L670" s="9">
        <v>1.2532913999999999E-2</v>
      </c>
      <c r="M670" s="9">
        <v>270.16928000000001</v>
      </c>
      <c r="N670" s="9"/>
      <c r="O670" s="9">
        <v>-2.7520576562712402</v>
      </c>
      <c r="P670">
        <v>0</v>
      </c>
      <c r="Q670" s="9">
        <v>62.899997999999997</v>
      </c>
      <c r="R670" s="9">
        <v>0</v>
      </c>
      <c r="S670" s="9">
        <v>386055975.70903403</v>
      </c>
      <c r="T670" s="9">
        <v>-5.4986406256354297E-3</v>
      </c>
      <c r="U670" s="9">
        <v>2.7520576562712402</v>
      </c>
      <c r="V670" s="9">
        <v>0</v>
      </c>
      <c r="W670" s="9">
        <v>2.7520576562712402</v>
      </c>
      <c r="X670" s="9"/>
      <c r="Y670" s="9"/>
      <c r="Z670" s="9"/>
      <c r="AA670" s="9"/>
      <c r="AB670" s="9"/>
      <c r="AQ670" s="9">
        <f>K670-'Processed Potentiostat'!$J$3</f>
        <v>58.649997999999997</v>
      </c>
    </row>
    <row r="671" spans="1:43" x14ac:dyDescent="0.3">
      <c r="A671">
        <v>2</v>
      </c>
      <c r="B671">
        <v>0</v>
      </c>
      <c r="C671">
        <v>0</v>
      </c>
      <c r="D671">
        <v>1</v>
      </c>
      <c r="E671" s="9">
        <v>606.06698468945899</v>
      </c>
      <c r="F671" s="9">
        <v>-1.8409473999999999</v>
      </c>
      <c r="G671" s="9">
        <v>-1.8412634999999999</v>
      </c>
      <c r="H671" s="9">
        <v>-6.7456579000000003</v>
      </c>
      <c r="I671" s="9">
        <v>-4.0235805999999998</v>
      </c>
      <c r="J671" s="9">
        <v>39</v>
      </c>
      <c r="K671" s="9">
        <v>58.649997999999997</v>
      </c>
      <c r="L671" s="9">
        <v>1.2420534E-2</v>
      </c>
      <c r="M671" s="9">
        <v>272.95535000000001</v>
      </c>
      <c r="N671" s="9"/>
      <c r="O671" s="9">
        <v>-2.7574628891528898</v>
      </c>
      <c r="P671">
        <v>0</v>
      </c>
      <c r="Q671" s="9">
        <v>62.899997999999997</v>
      </c>
      <c r="R671" s="9">
        <v>0</v>
      </c>
      <c r="S671" s="9">
        <v>394044286.16153002</v>
      </c>
      <c r="T671" s="9">
        <v>-5.4052328816522801E-3</v>
      </c>
      <c r="U671" s="9">
        <v>2.7574628891528898</v>
      </c>
      <c r="V671" s="9">
        <v>0</v>
      </c>
      <c r="W671" s="9">
        <v>2.7574628891528898</v>
      </c>
      <c r="X671" s="9"/>
      <c r="Y671" s="9"/>
      <c r="Z671" s="9"/>
      <c r="AA671" s="9"/>
      <c r="AB671" s="9"/>
      <c r="AQ671" s="9">
        <f>K671-'Processed Potentiostat'!$J$3</f>
        <v>58.649997999999997</v>
      </c>
    </row>
    <row r="672" spans="1:43" x14ac:dyDescent="0.3">
      <c r="A672">
        <v>2</v>
      </c>
      <c r="B672">
        <v>0</v>
      </c>
      <c r="C672">
        <v>0</v>
      </c>
      <c r="D672">
        <v>1</v>
      </c>
      <c r="E672" s="9">
        <v>607.06698466419698</v>
      </c>
      <c r="F672" s="9">
        <v>-1.8411246999999999</v>
      </c>
      <c r="G672" s="9">
        <v>-1.8406509</v>
      </c>
      <c r="H672" s="9">
        <v>-6.7213282999999997</v>
      </c>
      <c r="I672" s="9">
        <v>-4.0303288000000004</v>
      </c>
      <c r="J672" s="9">
        <v>39</v>
      </c>
      <c r="K672" s="9">
        <v>58.649997999999997</v>
      </c>
      <c r="L672" s="9">
        <v>1.2371619E-2</v>
      </c>
      <c r="M672" s="9">
        <v>273.85226</v>
      </c>
      <c r="N672" s="9"/>
      <c r="O672" s="9">
        <v>-2.7627856229635301</v>
      </c>
      <c r="P672">
        <v>0</v>
      </c>
      <c r="Q672" s="9">
        <v>62.899997999999997</v>
      </c>
      <c r="R672" s="9">
        <v>0</v>
      </c>
      <c r="S672" s="9">
        <v>392156856.87611002</v>
      </c>
      <c r="T672" s="9">
        <v>-5.3227338106367397E-3</v>
      </c>
      <c r="U672" s="9">
        <v>2.7627856229635301</v>
      </c>
      <c r="V672" s="9">
        <v>0</v>
      </c>
      <c r="W672" s="9">
        <v>2.7627856229635301</v>
      </c>
      <c r="X672" s="9"/>
      <c r="Y672" s="9"/>
      <c r="Z672" s="9"/>
      <c r="AA672" s="9"/>
      <c r="AB672" s="9"/>
      <c r="AQ672" s="9">
        <f>K672-'Processed Potentiostat'!$J$3</f>
        <v>58.649997999999997</v>
      </c>
    </row>
    <row r="673" spans="1:43" x14ac:dyDescent="0.3">
      <c r="A673">
        <v>2</v>
      </c>
      <c r="B673">
        <v>0</v>
      </c>
      <c r="C673">
        <v>0</v>
      </c>
      <c r="D673">
        <v>1</v>
      </c>
      <c r="E673" s="9">
        <v>608.06698463893497</v>
      </c>
      <c r="F673" s="9">
        <v>-1.8408757</v>
      </c>
      <c r="G673" s="9">
        <v>-1.8403383</v>
      </c>
      <c r="H673" s="9">
        <v>-6.5686125999999998</v>
      </c>
      <c r="I673" s="9">
        <v>-4.0370407000000004</v>
      </c>
      <c r="J673" s="9">
        <v>39</v>
      </c>
      <c r="K673" s="9">
        <v>58.649997999999997</v>
      </c>
      <c r="L673" s="9">
        <v>1.2088468999999999E-2</v>
      </c>
      <c r="M673" s="9">
        <v>280.17153999999999</v>
      </c>
      <c r="N673" s="9"/>
      <c r="O673" s="9">
        <v>-2.7680122096153301</v>
      </c>
      <c r="P673">
        <v>0</v>
      </c>
      <c r="Q673" s="9">
        <v>62.899997999999997</v>
      </c>
      <c r="R673" s="9">
        <v>0</v>
      </c>
      <c r="S673" s="9">
        <v>382894224.44935602</v>
      </c>
      <c r="T673" s="9">
        <v>-5.2265866518017498E-3</v>
      </c>
      <c r="U673" s="9">
        <v>2.7680122096153301</v>
      </c>
      <c r="V673" s="9">
        <v>0</v>
      </c>
      <c r="W673" s="9">
        <v>2.7680122096153301</v>
      </c>
      <c r="X673" s="9"/>
      <c r="Y673" s="9"/>
      <c r="Z673" s="9"/>
      <c r="AA673" s="9"/>
      <c r="AB673" s="9"/>
      <c r="AQ673" s="9">
        <f>K673-'Processed Potentiostat'!$J$3</f>
        <v>58.649997999999997</v>
      </c>
    </row>
    <row r="674" spans="1:43" x14ac:dyDescent="0.3">
      <c r="A674">
        <v>2</v>
      </c>
      <c r="B674">
        <v>0</v>
      </c>
      <c r="C674">
        <v>0</v>
      </c>
      <c r="D674">
        <v>1</v>
      </c>
      <c r="E674" s="9">
        <v>609.06698461367296</v>
      </c>
      <c r="F674" s="9">
        <v>-1.8409865000000001</v>
      </c>
      <c r="G674" s="9">
        <v>-1.8401892</v>
      </c>
      <c r="H674" s="9">
        <v>-6.5995669000000001</v>
      </c>
      <c r="I674" s="9">
        <v>-4.0436820999999998</v>
      </c>
      <c r="J674" s="9">
        <v>39</v>
      </c>
      <c r="K674" s="9">
        <v>58.649997999999997</v>
      </c>
      <c r="L674" s="9">
        <v>1.2144452E-2</v>
      </c>
      <c r="M674" s="9">
        <v>278.83483999999999</v>
      </c>
      <c r="N674" s="9"/>
      <c r="O674" s="9">
        <v>-2.7731431437170699</v>
      </c>
      <c r="P674">
        <v>0</v>
      </c>
      <c r="Q674" s="9">
        <v>62.899997999999997</v>
      </c>
      <c r="R674" s="9">
        <v>0</v>
      </c>
      <c r="S674" s="9">
        <v>394455784.699157</v>
      </c>
      <c r="T674" s="9">
        <v>-5.1309341017407003E-3</v>
      </c>
      <c r="U674" s="9">
        <v>2.7731431437170699</v>
      </c>
      <c r="V674" s="9">
        <v>0</v>
      </c>
      <c r="W674" s="9">
        <v>2.7731431437170699</v>
      </c>
      <c r="X674" s="9"/>
      <c r="Y674" s="9"/>
      <c r="Z674" s="9"/>
      <c r="AA674" s="9"/>
      <c r="AB674" s="9"/>
      <c r="AQ674" s="9">
        <f>K674-'Processed Potentiostat'!$J$3</f>
        <v>58.649997999999997</v>
      </c>
    </row>
    <row r="675" spans="1:43" x14ac:dyDescent="0.3">
      <c r="A675">
        <v>2</v>
      </c>
      <c r="B675">
        <v>0</v>
      </c>
      <c r="C675">
        <v>0</v>
      </c>
      <c r="D675">
        <v>1</v>
      </c>
      <c r="E675" s="9">
        <v>610.06698458841095</v>
      </c>
      <c r="F675" s="9">
        <v>-1.84114</v>
      </c>
      <c r="G675" s="9">
        <v>-1.8410952</v>
      </c>
      <c r="H675" s="9">
        <v>-6.5016398000000004</v>
      </c>
      <c r="I675" s="9">
        <v>-4.0502858000000002</v>
      </c>
      <c r="J675" s="9">
        <v>39</v>
      </c>
      <c r="K675" s="9">
        <v>58.649997999999997</v>
      </c>
      <c r="L675" s="9">
        <v>1.1970138E-2</v>
      </c>
      <c r="M675" s="9">
        <v>283.17397999999997</v>
      </c>
      <c r="N675" s="9"/>
      <c r="O675" s="9">
        <v>-2.7780096581882301</v>
      </c>
      <c r="P675">
        <v>0</v>
      </c>
      <c r="Q675" s="9">
        <v>62.899997999999997</v>
      </c>
      <c r="R675" s="9">
        <v>0</v>
      </c>
      <c r="S675" s="9">
        <v>394792834.57295501</v>
      </c>
      <c r="T675" s="9">
        <v>-4.8665144711601497E-3</v>
      </c>
      <c r="U675" s="9">
        <v>2.7780096581882301</v>
      </c>
      <c r="V675" s="9">
        <v>0</v>
      </c>
      <c r="W675" s="9">
        <v>2.7780096581882301</v>
      </c>
      <c r="X675" s="9"/>
      <c r="Y675" s="9"/>
      <c r="Z675" s="9"/>
      <c r="AA675" s="9"/>
      <c r="AB675" s="9"/>
      <c r="AQ675" s="9">
        <f>K675-'Processed Potentiostat'!$J$3</f>
        <v>58.649997999999997</v>
      </c>
    </row>
    <row r="676" spans="1:43" x14ac:dyDescent="0.3">
      <c r="A676">
        <v>2</v>
      </c>
      <c r="B676">
        <v>0</v>
      </c>
      <c r="C676">
        <v>0</v>
      </c>
      <c r="D676">
        <v>1</v>
      </c>
      <c r="E676" s="9">
        <v>611.06698456314905</v>
      </c>
      <c r="F676" s="9">
        <v>-1.8410476</v>
      </c>
      <c r="G676" s="9">
        <v>-1.8404843</v>
      </c>
      <c r="H676" s="9">
        <v>-6.5690689000000004</v>
      </c>
      <c r="I676" s="9">
        <v>-4.0568776</v>
      </c>
      <c r="J676" s="9">
        <v>39</v>
      </c>
      <c r="K676" s="9">
        <v>58.649997999999997</v>
      </c>
      <c r="L676" s="9">
        <v>1.2090268E-2</v>
      </c>
      <c r="M676" s="9">
        <v>280.17428999999998</v>
      </c>
      <c r="N676" s="9"/>
      <c r="O676" s="9">
        <v>-2.7827528865593201</v>
      </c>
      <c r="P676">
        <v>0</v>
      </c>
      <c r="Q676" s="9">
        <v>62.899997999999997</v>
      </c>
      <c r="R676" s="9">
        <v>0</v>
      </c>
      <c r="S676" s="9">
        <v>392821592.36373001</v>
      </c>
      <c r="T676" s="9">
        <v>-4.7432283710904201E-3</v>
      </c>
      <c r="U676" s="9">
        <v>2.7827528865593201</v>
      </c>
      <c r="V676" s="9">
        <v>0</v>
      </c>
      <c r="W676" s="9">
        <v>2.7827528865593201</v>
      </c>
      <c r="X676" s="9"/>
      <c r="Y676" s="9"/>
      <c r="Z676" s="9"/>
      <c r="AA676" s="9"/>
      <c r="AB676" s="9"/>
      <c r="AQ676" s="9">
        <f>K676-'Processed Potentiostat'!$J$3</f>
        <v>58.649997999999997</v>
      </c>
    </row>
    <row r="677" spans="1:43" x14ac:dyDescent="0.3">
      <c r="A677">
        <v>2</v>
      </c>
      <c r="B677">
        <v>0</v>
      </c>
      <c r="C677">
        <v>0</v>
      </c>
      <c r="D677">
        <v>1</v>
      </c>
      <c r="E677" s="9">
        <v>612.06698453788704</v>
      </c>
      <c r="F677" s="9">
        <v>-1.8408579</v>
      </c>
      <c r="G677" s="9">
        <v>-1.8409348999999999</v>
      </c>
      <c r="H677" s="9">
        <v>-6.5350694999999996</v>
      </c>
      <c r="I677" s="9">
        <v>-4.0634575000000002</v>
      </c>
      <c r="J677" s="9">
        <v>39</v>
      </c>
      <c r="K677" s="9">
        <v>58.649997999999997</v>
      </c>
      <c r="L677" s="9">
        <v>1.2030637E-2</v>
      </c>
      <c r="M677" s="9">
        <v>281.70089999999999</v>
      </c>
      <c r="N677" s="9"/>
      <c r="O677" s="9">
        <v>-2.7874455730764001</v>
      </c>
      <c r="P677">
        <v>0</v>
      </c>
      <c r="Q677" s="9">
        <v>62.899997999999997</v>
      </c>
      <c r="R677" s="9">
        <v>0</v>
      </c>
      <c r="S677" s="9">
        <v>390101432.63870901</v>
      </c>
      <c r="T677" s="9">
        <v>-4.6926865170795404E-3</v>
      </c>
      <c r="U677" s="9">
        <v>2.7874455730764001</v>
      </c>
      <c r="V677" s="9">
        <v>0</v>
      </c>
      <c r="W677" s="9">
        <v>2.7874455730764001</v>
      </c>
      <c r="X677" s="9"/>
      <c r="Y677" s="9"/>
      <c r="Z677" s="9"/>
      <c r="AA677" s="9"/>
      <c r="AB677" s="9"/>
      <c r="AQ677" s="9">
        <f>K677-'Processed Potentiostat'!$J$3</f>
        <v>58.649997999999997</v>
      </c>
    </row>
    <row r="678" spans="1:43" x14ac:dyDescent="0.3">
      <c r="A678">
        <v>2</v>
      </c>
      <c r="B678">
        <v>0</v>
      </c>
      <c r="C678">
        <v>0</v>
      </c>
      <c r="D678">
        <v>1</v>
      </c>
      <c r="E678" s="9">
        <v>613.066984512624</v>
      </c>
      <c r="F678" s="9">
        <v>-1.8409134</v>
      </c>
      <c r="G678" s="9">
        <v>-1.8403027999999999</v>
      </c>
      <c r="H678" s="9">
        <v>-6.4455948000000003</v>
      </c>
      <c r="I678" s="9">
        <v>-4.0699905999999997</v>
      </c>
      <c r="J678" s="9">
        <v>39</v>
      </c>
      <c r="K678" s="9">
        <v>58.649997999999997</v>
      </c>
      <c r="L678" s="9">
        <v>1.1861846000000001E-2</v>
      </c>
      <c r="M678" s="9">
        <v>285.51328000000001</v>
      </c>
      <c r="N678" s="9"/>
      <c r="O678" s="9">
        <v>-2.7920395528136801</v>
      </c>
      <c r="P678">
        <v>0</v>
      </c>
      <c r="Q678" s="9">
        <v>62.899997999999997</v>
      </c>
      <c r="R678" s="9">
        <v>0</v>
      </c>
      <c r="S678" s="9">
        <v>401309690.36561698</v>
      </c>
      <c r="T678" s="9">
        <v>-4.59397973728181E-3</v>
      </c>
      <c r="U678" s="9">
        <v>2.7920395528136801</v>
      </c>
      <c r="V678" s="9">
        <v>0</v>
      </c>
      <c r="W678" s="9">
        <v>2.7920395528136801</v>
      </c>
      <c r="X678" s="9"/>
      <c r="Y678" s="9"/>
      <c r="Z678" s="9"/>
      <c r="AA678" s="9"/>
      <c r="AB678" s="9"/>
      <c r="AQ678" s="9">
        <f>K678-'Processed Potentiostat'!$J$3</f>
        <v>58.649997999999997</v>
      </c>
    </row>
    <row r="679" spans="1:43" x14ac:dyDescent="0.3">
      <c r="A679">
        <v>2</v>
      </c>
      <c r="B679">
        <v>0</v>
      </c>
      <c r="C679">
        <v>0</v>
      </c>
      <c r="D679">
        <v>1</v>
      </c>
      <c r="E679" s="9">
        <v>614.06698448736199</v>
      </c>
      <c r="F679" s="9">
        <v>-1.8409753</v>
      </c>
      <c r="G679" s="9">
        <v>-1.8411758</v>
      </c>
      <c r="H679" s="9">
        <v>-6.4370656000000004</v>
      </c>
      <c r="I679" s="9">
        <v>-4.0764775000000002</v>
      </c>
      <c r="J679" s="9">
        <v>39</v>
      </c>
      <c r="K679" s="9">
        <v>58.649997999999997</v>
      </c>
      <c r="L679" s="9">
        <v>1.1851769E-2</v>
      </c>
      <c r="M679" s="9">
        <v>286.02719000000002</v>
      </c>
      <c r="N679" s="9"/>
      <c r="O679" s="9">
        <v>-2.7965917442584001</v>
      </c>
      <c r="P679">
        <v>0</v>
      </c>
      <c r="Q679" s="9">
        <v>62.899997999999997</v>
      </c>
      <c r="R679" s="9">
        <v>0</v>
      </c>
      <c r="S679" s="9">
        <v>393887668.428222</v>
      </c>
      <c r="T679" s="9">
        <v>-4.5521914447146303E-3</v>
      </c>
      <c r="U679" s="9">
        <v>2.7965917442584001</v>
      </c>
      <c r="V679" s="9">
        <v>0</v>
      </c>
      <c r="W679" s="9">
        <v>2.7965917442584001</v>
      </c>
      <c r="X679" s="9"/>
      <c r="Y679" s="9"/>
      <c r="Z679" s="9"/>
      <c r="AA679" s="9"/>
      <c r="AB679" s="9"/>
      <c r="AQ679" s="9">
        <f>K679-'Processed Potentiostat'!$J$3</f>
        <v>58.649997999999997</v>
      </c>
    </row>
    <row r="680" spans="1:43" x14ac:dyDescent="0.3">
      <c r="A680">
        <v>2</v>
      </c>
      <c r="B680">
        <v>0</v>
      </c>
      <c r="C680">
        <v>0</v>
      </c>
      <c r="D680">
        <v>1</v>
      </c>
      <c r="E680" s="9">
        <v>615.06698446209998</v>
      </c>
      <c r="F680" s="9">
        <v>-1.8409401999999999</v>
      </c>
      <c r="G680" s="9">
        <v>-1.8412485000000001</v>
      </c>
      <c r="H680" s="9">
        <v>-6.3630877000000003</v>
      </c>
      <c r="I680" s="9">
        <v>-4.0829043</v>
      </c>
      <c r="J680" s="9">
        <v>39</v>
      </c>
      <c r="K680" s="9">
        <v>58.649997999999997</v>
      </c>
      <c r="L680" s="9">
        <v>1.1716025999999999E-2</v>
      </c>
      <c r="M680" s="9">
        <v>289.36401000000001</v>
      </c>
      <c r="N680" s="9"/>
      <c r="O680" s="9">
        <v>-2.8010895587790201</v>
      </c>
      <c r="P680">
        <v>0</v>
      </c>
      <c r="Q680" s="9">
        <v>62.899997999999997</v>
      </c>
      <c r="R680" s="9">
        <v>0</v>
      </c>
      <c r="S680" s="9">
        <v>390211607.22098303</v>
      </c>
      <c r="T680" s="9">
        <v>-4.4978145206240302E-3</v>
      </c>
      <c r="U680" s="9">
        <v>2.8010895587790201</v>
      </c>
      <c r="V680" s="9">
        <v>0</v>
      </c>
      <c r="W680" s="9">
        <v>2.8010895587790201</v>
      </c>
      <c r="X680" s="9"/>
      <c r="Y680" s="9"/>
      <c r="Z680" s="9"/>
      <c r="AA680" s="9"/>
      <c r="AB680" s="9"/>
      <c r="AQ680" s="9">
        <f>K680-'Processed Potentiostat'!$J$3</f>
        <v>58.649997999999997</v>
      </c>
    </row>
    <row r="681" spans="1:43" x14ac:dyDescent="0.3">
      <c r="A681">
        <v>2</v>
      </c>
      <c r="B681">
        <v>0</v>
      </c>
      <c r="C681">
        <v>0</v>
      </c>
      <c r="D681">
        <v>1</v>
      </c>
      <c r="E681" s="9">
        <v>616.06698443683797</v>
      </c>
      <c r="F681" s="9">
        <v>-1.840957</v>
      </c>
      <c r="G681" s="9">
        <v>-1.8410088</v>
      </c>
      <c r="H681" s="9">
        <v>-6.3431744999999999</v>
      </c>
      <c r="I681" s="9">
        <v>-4.0892853999999996</v>
      </c>
      <c r="J681" s="9">
        <v>39</v>
      </c>
      <c r="K681" s="9">
        <v>58.649997999999997</v>
      </c>
      <c r="L681" s="9">
        <v>1.167784E-2</v>
      </c>
      <c r="M681" s="9">
        <v>290.23462000000001</v>
      </c>
      <c r="N681" s="9"/>
      <c r="O681" s="9">
        <v>-2.8056180071202301</v>
      </c>
      <c r="P681">
        <v>0</v>
      </c>
      <c r="Q681" s="9">
        <v>62.899997999999997</v>
      </c>
      <c r="R681" s="9">
        <v>0</v>
      </c>
      <c r="S681" s="9">
        <v>400658379.11988199</v>
      </c>
      <c r="T681" s="9">
        <v>-4.5284483412109102E-3</v>
      </c>
      <c r="U681" s="9">
        <v>2.8056180071202301</v>
      </c>
      <c r="V681" s="9">
        <v>0</v>
      </c>
      <c r="W681" s="9">
        <v>2.8056180071202301</v>
      </c>
      <c r="X681" s="9"/>
      <c r="Y681" s="9"/>
      <c r="Z681" s="9"/>
      <c r="AA681" s="9"/>
      <c r="AB681" s="9"/>
      <c r="AQ681" s="9">
        <f>K681-'Processed Potentiostat'!$J$3</f>
        <v>58.649997999999997</v>
      </c>
    </row>
    <row r="682" spans="1:43" x14ac:dyDescent="0.3">
      <c r="A682">
        <v>2</v>
      </c>
      <c r="B682">
        <v>0</v>
      </c>
      <c r="C682">
        <v>0</v>
      </c>
      <c r="D682">
        <v>1</v>
      </c>
      <c r="E682" s="9">
        <v>617.06698441157596</v>
      </c>
      <c r="F682" s="9">
        <v>-1.8409051000000001</v>
      </c>
      <c r="G682" s="9">
        <v>-1.8403634</v>
      </c>
      <c r="H682" s="9">
        <v>-6.3305340000000001</v>
      </c>
      <c r="I682" s="9">
        <v>-4.0956454000000004</v>
      </c>
      <c r="J682" s="9">
        <v>39</v>
      </c>
      <c r="K682" s="9">
        <v>58.649997999999997</v>
      </c>
      <c r="L682" s="9">
        <v>1.1650483E-2</v>
      </c>
      <c r="M682" s="9">
        <v>290.71219000000002</v>
      </c>
      <c r="N682" s="9"/>
      <c r="O682" s="9">
        <v>-2.8101967309278302</v>
      </c>
      <c r="P682">
        <v>0</v>
      </c>
      <c r="Q682" s="9">
        <v>62.899997999999997</v>
      </c>
      <c r="R682" s="9">
        <v>0</v>
      </c>
      <c r="S682" s="9">
        <v>398551192.40274602</v>
      </c>
      <c r="T682" s="9">
        <v>-4.5787238075995999E-3</v>
      </c>
      <c r="U682" s="9">
        <v>2.8101967309278302</v>
      </c>
      <c r="V682" s="9">
        <v>0</v>
      </c>
      <c r="W682" s="9">
        <v>2.8101967309278302</v>
      </c>
      <c r="X682" s="9"/>
      <c r="Y682" s="9"/>
      <c r="Z682" s="9"/>
      <c r="AA682" s="9"/>
      <c r="AB682" s="9"/>
      <c r="AQ682" s="9">
        <f>K682-'Processed Potentiostat'!$J$3</f>
        <v>58.649997999999997</v>
      </c>
    </row>
    <row r="683" spans="1:43" x14ac:dyDescent="0.3">
      <c r="A683">
        <v>2</v>
      </c>
      <c r="B683">
        <v>0</v>
      </c>
      <c r="C683">
        <v>0</v>
      </c>
      <c r="D683">
        <v>1</v>
      </c>
      <c r="E683" s="9">
        <v>618.06698438631395</v>
      </c>
      <c r="F683" s="9">
        <v>-1.8410882</v>
      </c>
      <c r="G683" s="9">
        <v>-1.8405274</v>
      </c>
      <c r="H683" s="9">
        <v>-6.3253178999999999</v>
      </c>
      <c r="I683" s="9">
        <v>-4.1019812</v>
      </c>
      <c r="J683" s="9">
        <v>39</v>
      </c>
      <c r="K683" s="9">
        <v>58.649997999999997</v>
      </c>
      <c r="L683" s="9">
        <v>1.1641921E-2</v>
      </c>
      <c r="M683" s="9">
        <v>290.97784000000001</v>
      </c>
      <c r="N683" s="9"/>
      <c r="O683" s="9">
        <v>-2.81470167698521</v>
      </c>
      <c r="P683">
        <v>0</v>
      </c>
      <c r="Q683" s="9">
        <v>62.899997999999997</v>
      </c>
      <c r="R683" s="9">
        <v>0</v>
      </c>
      <c r="S683" s="9">
        <v>398600436.19720399</v>
      </c>
      <c r="T683" s="9">
        <v>-4.5049460573727204E-3</v>
      </c>
      <c r="U683" s="9">
        <v>2.81470167698521</v>
      </c>
      <c r="V683" s="9">
        <v>0</v>
      </c>
      <c r="W683" s="9">
        <v>2.81470167698521</v>
      </c>
      <c r="X683" s="9"/>
      <c r="Y683" s="9"/>
      <c r="Z683" s="9"/>
      <c r="AA683" s="9"/>
      <c r="AB683" s="9"/>
      <c r="AQ683" s="9">
        <f>K683-'Processed Potentiostat'!$J$3</f>
        <v>58.649997999999997</v>
      </c>
    </row>
    <row r="684" spans="1:43" x14ac:dyDescent="0.3">
      <c r="A684">
        <v>2</v>
      </c>
      <c r="B684">
        <v>0</v>
      </c>
      <c r="C684">
        <v>0</v>
      </c>
      <c r="D684">
        <v>1</v>
      </c>
      <c r="E684" s="9">
        <v>619.06698436105205</v>
      </c>
      <c r="F684" s="9">
        <v>-1.8410488</v>
      </c>
      <c r="G684" s="9">
        <v>-1.8410063999999999</v>
      </c>
      <c r="H684" s="9">
        <v>-6.2221359999999999</v>
      </c>
      <c r="I684" s="9">
        <v>-4.1082811000000001</v>
      </c>
      <c r="J684" s="9">
        <v>39</v>
      </c>
      <c r="K684" s="9">
        <v>58.649997999999997</v>
      </c>
      <c r="L684" s="9">
        <v>1.1454992000000001E-2</v>
      </c>
      <c r="M684" s="9">
        <v>295.88013000000001</v>
      </c>
      <c r="N684" s="9"/>
      <c r="O684" s="9">
        <v>-2.8192181338150202</v>
      </c>
      <c r="P684">
        <v>0</v>
      </c>
      <c r="Q684" s="9">
        <v>62.899997999999997</v>
      </c>
      <c r="R684" s="9">
        <v>0</v>
      </c>
      <c r="S684" s="9">
        <v>402412164.63660198</v>
      </c>
      <c r="T684" s="9">
        <v>-4.5164568298128299E-3</v>
      </c>
      <c r="U684" s="9">
        <v>2.8192181338150202</v>
      </c>
      <c r="V684" s="9">
        <v>0</v>
      </c>
      <c r="W684" s="9">
        <v>2.8192181338150202</v>
      </c>
      <c r="X684" s="9"/>
      <c r="Y684" s="9"/>
      <c r="Z684" s="9"/>
      <c r="AA684" s="9"/>
      <c r="AB684" s="9"/>
      <c r="AQ684" s="9">
        <f>K684-'Processed Potentiostat'!$J$3</f>
        <v>58.649997999999997</v>
      </c>
    </row>
    <row r="685" spans="1:43" x14ac:dyDescent="0.3">
      <c r="A685">
        <v>2</v>
      </c>
      <c r="B685">
        <v>0</v>
      </c>
      <c r="C685">
        <v>0</v>
      </c>
      <c r="D685">
        <v>1</v>
      </c>
      <c r="E685" s="9">
        <v>620.06698433579004</v>
      </c>
      <c r="F685" s="9">
        <v>-1.8411378</v>
      </c>
      <c r="G685" s="9">
        <v>-1.8408302000000001</v>
      </c>
      <c r="H685" s="9">
        <v>-6.2605152000000004</v>
      </c>
      <c r="I685" s="9">
        <v>-4.1145424999999998</v>
      </c>
      <c r="J685" s="9">
        <v>39</v>
      </c>
      <c r="K685" s="9">
        <v>58.649997999999997</v>
      </c>
      <c r="L685" s="9">
        <v>1.1524546E-2</v>
      </c>
      <c r="M685" s="9">
        <v>294.03814999999997</v>
      </c>
      <c r="N685" s="9"/>
      <c r="O685" s="9">
        <v>-2.8236707962924599</v>
      </c>
      <c r="P685">
        <v>0</v>
      </c>
      <c r="Q685" s="9">
        <v>62.899997999999997</v>
      </c>
      <c r="R685" s="9">
        <v>0</v>
      </c>
      <c r="S685" s="9">
        <v>389110468.601403</v>
      </c>
      <c r="T685" s="9">
        <v>-4.4526624774401304E-3</v>
      </c>
      <c r="U685" s="9">
        <v>2.8236707962924599</v>
      </c>
      <c r="V685" s="9">
        <v>0</v>
      </c>
      <c r="W685" s="9">
        <v>2.8236707962924599</v>
      </c>
      <c r="X685" s="9"/>
      <c r="Y685" s="9"/>
      <c r="Z685" s="9"/>
      <c r="AA685" s="9"/>
      <c r="AB685" s="9"/>
      <c r="AQ685" s="9">
        <f>K685-'Processed Potentiostat'!$J$3</f>
        <v>58.649997999999997</v>
      </c>
    </row>
    <row r="686" spans="1:43" x14ac:dyDescent="0.3">
      <c r="A686">
        <v>2</v>
      </c>
      <c r="B686">
        <v>0</v>
      </c>
      <c r="C686">
        <v>0</v>
      </c>
      <c r="D686">
        <v>1</v>
      </c>
      <c r="E686" s="9">
        <v>621.066984310527</v>
      </c>
      <c r="F686" s="9">
        <v>-1.8410382999999999</v>
      </c>
      <c r="G686" s="9">
        <v>-1.8412603000000001</v>
      </c>
      <c r="H686" s="9">
        <v>-6.2054600999999998</v>
      </c>
      <c r="I686" s="9">
        <v>-4.1207976000000004</v>
      </c>
      <c r="J686" s="9">
        <v>39</v>
      </c>
      <c r="K686" s="9">
        <v>58.649997999999997</v>
      </c>
      <c r="L686" s="9">
        <v>1.1425868E-2</v>
      </c>
      <c r="M686" s="9">
        <v>296.71616</v>
      </c>
      <c r="N686" s="9"/>
      <c r="O686" s="9">
        <v>-2.8280045545033299</v>
      </c>
      <c r="P686">
        <v>0</v>
      </c>
      <c r="Q686" s="9">
        <v>62.899997999999997</v>
      </c>
      <c r="R686" s="9">
        <v>0</v>
      </c>
      <c r="S686" s="9">
        <v>391959492.157839</v>
      </c>
      <c r="T686" s="9">
        <v>-4.3337582108708902E-3</v>
      </c>
      <c r="U686" s="9">
        <v>2.8280045545033299</v>
      </c>
      <c r="V686" s="9">
        <v>0</v>
      </c>
      <c r="W686" s="9">
        <v>2.8280045545033299</v>
      </c>
      <c r="X686" s="9"/>
      <c r="Y686" s="9"/>
      <c r="Z686" s="9"/>
      <c r="AA686" s="9"/>
      <c r="AB686" s="9"/>
      <c r="AQ686" s="9">
        <f>K686-'Processed Potentiostat'!$J$3</f>
        <v>58.649997999999997</v>
      </c>
    </row>
    <row r="687" spans="1:43" x14ac:dyDescent="0.3">
      <c r="A687">
        <v>2</v>
      </c>
      <c r="B687">
        <v>0</v>
      </c>
      <c r="C687">
        <v>0</v>
      </c>
      <c r="D687">
        <v>1</v>
      </c>
      <c r="E687" s="9">
        <v>622.06698428526499</v>
      </c>
      <c r="F687" s="9">
        <v>-1.8408716000000001</v>
      </c>
      <c r="G687" s="9">
        <v>-1.8406868000000001</v>
      </c>
      <c r="H687" s="9">
        <v>-6.2117418999999998</v>
      </c>
      <c r="I687" s="9">
        <v>-4.1270322999999998</v>
      </c>
      <c r="J687" s="9">
        <v>39</v>
      </c>
      <c r="K687" s="9">
        <v>58.649997999999997</v>
      </c>
      <c r="L687" s="9">
        <v>1.1433871E-2</v>
      </c>
      <c r="M687" s="9">
        <v>296.32375999999999</v>
      </c>
      <c r="N687" s="9"/>
      <c r="O687" s="9">
        <v>-2.83223102010589</v>
      </c>
      <c r="P687">
        <v>0</v>
      </c>
      <c r="Q687" s="9">
        <v>62.899997999999997</v>
      </c>
      <c r="R687" s="9">
        <v>0</v>
      </c>
      <c r="S687" s="9">
        <v>415784009.71853602</v>
      </c>
      <c r="T687" s="9">
        <v>-4.2264656025570099E-3</v>
      </c>
      <c r="U687" s="9">
        <v>2.83223102010589</v>
      </c>
      <c r="V687" s="9">
        <v>0</v>
      </c>
      <c r="W687" s="9">
        <v>2.83223102010589</v>
      </c>
      <c r="X687" s="9"/>
      <c r="Y687" s="9"/>
      <c r="Z687" s="9"/>
      <c r="AA687" s="9"/>
      <c r="AB687" s="9"/>
      <c r="AQ687" s="9">
        <f>K687-'Processed Potentiostat'!$J$3</f>
        <v>58.649997999999997</v>
      </c>
    </row>
    <row r="688" spans="1:43" x14ac:dyDescent="0.3">
      <c r="A688">
        <v>2</v>
      </c>
      <c r="B688">
        <v>0</v>
      </c>
      <c r="C688">
        <v>0</v>
      </c>
      <c r="D688">
        <v>1</v>
      </c>
      <c r="E688" s="9">
        <v>623.06698426000298</v>
      </c>
      <c r="F688" s="9">
        <v>-1.8409141</v>
      </c>
      <c r="G688" s="9">
        <v>-1.8407298000000001</v>
      </c>
      <c r="H688" s="9">
        <v>-7.3259482</v>
      </c>
      <c r="I688" s="9">
        <v>-4.1337308999999998</v>
      </c>
      <c r="J688" s="9">
        <v>39</v>
      </c>
      <c r="K688" s="9">
        <v>58.649997999999997</v>
      </c>
      <c r="L688" s="9">
        <v>1.3485092000000001E-2</v>
      </c>
      <c r="M688" s="9">
        <v>251.26164</v>
      </c>
      <c r="N688" s="9"/>
      <c r="O688" s="9">
        <v>-2.83640044712384</v>
      </c>
      <c r="P688">
        <v>0</v>
      </c>
      <c r="Q688" s="9">
        <v>62.899997999999997</v>
      </c>
      <c r="R688" s="9">
        <v>0</v>
      </c>
      <c r="S688" s="9">
        <v>401227365.42446798</v>
      </c>
      <c r="T688" s="9">
        <v>-4.16942701795353E-3</v>
      </c>
      <c r="U688" s="9">
        <v>2.83640044712384</v>
      </c>
      <c r="V688" s="9">
        <v>0</v>
      </c>
      <c r="W688" s="9">
        <v>2.83640044712384</v>
      </c>
      <c r="X688" s="9"/>
      <c r="Y688" s="9"/>
      <c r="Z688" s="9"/>
      <c r="AA688" s="9"/>
      <c r="AB688" s="9"/>
      <c r="AQ688" s="9">
        <f>K688-'Processed Potentiostat'!$J$3</f>
        <v>58.649997999999997</v>
      </c>
    </row>
    <row r="689" spans="1:43" x14ac:dyDescent="0.3">
      <c r="A689">
        <v>2</v>
      </c>
      <c r="B689">
        <v>0</v>
      </c>
      <c r="C689">
        <v>0</v>
      </c>
      <c r="D689">
        <v>1</v>
      </c>
      <c r="E689" s="9">
        <v>624.06698423474097</v>
      </c>
      <c r="F689" s="9">
        <v>-1.8410202</v>
      </c>
      <c r="G689" s="9">
        <v>-1.8405298000000001</v>
      </c>
      <c r="H689" s="9">
        <v>-7.2611074000000002</v>
      </c>
      <c r="I689" s="9">
        <v>-4.1410746999999999</v>
      </c>
      <c r="J689" s="9">
        <v>39</v>
      </c>
      <c r="K689" s="9">
        <v>58.649997999999997</v>
      </c>
      <c r="L689" s="9">
        <v>1.3364284000000001E-2</v>
      </c>
      <c r="M689" s="9">
        <v>253.47783000000001</v>
      </c>
      <c r="N689" s="9"/>
      <c r="O689" s="9">
        <v>-2.8403471289572102</v>
      </c>
      <c r="P689">
        <v>0</v>
      </c>
      <c r="Q689" s="9">
        <v>62.899997999999997</v>
      </c>
      <c r="R689" s="9">
        <v>0</v>
      </c>
      <c r="S689" s="9">
        <v>411064572.43115199</v>
      </c>
      <c r="T689" s="9">
        <v>-3.9466818333733196E-3</v>
      </c>
      <c r="U689" s="9">
        <v>2.8403471289572102</v>
      </c>
      <c r="V689" s="9">
        <v>0</v>
      </c>
      <c r="W689" s="9">
        <v>2.8403471289572102</v>
      </c>
      <c r="X689" s="9"/>
      <c r="Y689" s="9"/>
      <c r="Z689" s="9"/>
      <c r="AA689" s="9"/>
      <c r="AB689" s="9"/>
      <c r="AQ689" s="9">
        <f>K689-'Processed Potentiostat'!$J$3</f>
        <v>58.649997999999997</v>
      </c>
    </row>
    <row r="690" spans="1:43" x14ac:dyDescent="0.3">
      <c r="A690">
        <v>2</v>
      </c>
      <c r="B690">
        <v>0</v>
      </c>
      <c r="C690">
        <v>0</v>
      </c>
      <c r="D690">
        <v>1</v>
      </c>
      <c r="E690" s="9">
        <v>625.06698420947896</v>
      </c>
      <c r="F690" s="9">
        <v>-1.8410047</v>
      </c>
      <c r="G690" s="9">
        <v>-1.8408324</v>
      </c>
      <c r="H690" s="9">
        <v>-7.1485219000000004</v>
      </c>
      <c r="I690" s="9">
        <v>-4.1483287999999998</v>
      </c>
      <c r="J690" s="9">
        <v>39</v>
      </c>
      <c r="K690" s="9">
        <v>58.649997999999997</v>
      </c>
      <c r="L690" s="9">
        <v>1.3159229999999999E-2</v>
      </c>
      <c r="M690" s="9">
        <v>257.51229999999998</v>
      </c>
      <c r="N690" s="9"/>
      <c r="O690" s="9">
        <v>-2.8464719595566801</v>
      </c>
      <c r="P690">
        <v>0</v>
      </c>
      <c r="Q690" s="9">
        <v>62.899997999999997</v>
      </c>
      <c r="R690" s="9">
        <v>0</v>
      </c>
      <c r="S690" s="9">
        <v>403699654.47263098</v>
      </c>
      <c r="T690" s="9">
        <v>-6.1248305994667804E-3</v>
      </c>
      <c r="U690" s="9">
        <v>2.8464719595566801</v>
      </c>
      <c r="V690" s="9">
        <v>0</v>
      </c>
      <c r="W690" s="9">
        <v>2.8464719595566801</v>
      </c>
      <c r="X690" s="9"/>
      <c r="Y690" s="9"/>
      <c r="Z690" s="9"/>
      <c r="AA690" s="9"/>
      <c r="AB690" s="9"/>
      <c r="AQ690" s="9">
        <f>K690-'Processed Potentiostat'!$J$3</f>
        <v>58.649997999999997</v>
      </c>
    </row>
    <row r="691" spans="1:43" x14ac:dyDescent="0.3">
      <c r="A691">
        <v>2</v>
      </c>
      <c r="B691">
        <v>0</v>
      </c>
      <c r="C691">
        <v>0</v>
      </c>
      <c r="D691">
        <v>1</v>
      </c>
      <c r="E691" s="9">
        <v>626.06698418421695</v>
      </c>
      <c r="F691" s="9">
        <v>-1.8409530999999999</v>
      </c>
      <c r="G691" s="9">
        <v>-1.8405222999999999</v>
      </c>
      <c r="H691" s="9">
        <v>-7.1399555000000001</v>
      </c>
      <c r="I691" s="9">
        <v>-4.1555204000000003</v>
      </c>
      <c r="J691" s="9">
        <v>39</v>
      </c>
      <c r="K691" s="9">
        <v>58.649997999999997</v>
      </c>
      <c r="L691" s="9">
        <v>1.3141247E-2</v>
      </c>
      <c r="M691" s="9">
        <v>257.77782999999999</v>
      </c>
      <c r="N691" s="9"/>
      <c r="O691" s="9">
        <v>-2.8524499217103298</v>
      </c>
      <c r="P691">
        <v>0</v>
      </c>
      <c r="Q691" s="9">
        <v>62.899997999999997</v>
      </c>
      <c r="R691" s="9">
        <v>0</v>
      </c>
      <c r="S691" s="9">
        <v>411941577.34346098</v>
      </c>
      <c r="T691" s="9">
        <v>-5.9779621536466499E-3</v>
      </c>
      <c r="U691" s="9">
        <v>2.8524499217103298</v>
      </c>
      <c r="V691" s="9">
        <v>0</v>
      </c>
      <c r="W691" s="9">
        <v>2.8524499217103298</v>
      </c>
      <c r="X691" s="9"/>
      <c r="Y691" s="9"/>
      <c r="Z691" s="9"/>
      <c r="AA691" s="9"/>
      <c r="AB691" s="9"/>
      <c r="AQ691" s="9">
        <f>K691-'Processed Potentiostat'!$J$3</f>
        <v>58.649997999999997</v>
      </c>
    </row>
    <row r="692" spans="1:43" x14ac:dyDescent="0.3">
      <c r="A692">
        <v>2</v>
      </c>
      <c r="B692">
        <v>0</v>
      </c>
      <c r="C692">
        <v>0</v>
      </c>
      <c r="D692">
        <v>1</v>
      </c>
      <c r="E692" s="9">
        <v>627.06698415895505</v>
      </c>
      <c r="F692" s="9">
        <v>-1.84087</v>
      </c>
      <c r="G692" s="9">
        <v>-1.8403666999999999</v>
      </c>
      <c r="H692" s="9">
        <v>-7.0497189000000002</v>
      </c>
      <c r="I692" s="9">
        <v>-4.1626510999999997</v>
      </c>
      <c r="J692" s="9">
        <v>39</v>
      </c>
      <c r="K692" s="9">
        <v>58.649997999999997</v>
      </c>
      <c r="L692" s="9">
        <v>1.2974068E-2</v>
      </c>
      <c r="M692" s="9">
        <v>261.05533000000003</v>
      </c>
      <c r="N692" s="9"/>
      <c r="O692" s="9">
        <v>-2.8583500642040001</v>
      </c>
      <c r="P692">
        <v>0</v>
      </c>
      <c r="Q692" s="9">
        <v>62.899997999999997</v>
      </c>
      <c r="R692" s="9">
        <v>0</v>
      </c>
      <c r="S692" s="9">
        <v>410999183.78166199</v>
      </c>
      <c r="T692" s="9">
        <v>-5.9001424936719797E-3</v>
      </c>
      <c r="U692" s="9">
        <v>2.8583500642040001</v>
      </c>
      <c r="V692" s="9">
        <v>0</v>
      </c>
      <c r="W692" s="9">
        <v>2.8583500642040001</v>
      </c>
      <c r="X692" s="9"/>
      <c r="Y692" s="9"/>
      <c r="Z692" s="9"/>
      <c r="AA692" s="9"/>
      <c r="AB692" s="9"/>
      <c r="AQ692" s="9">
        <f>K692-'Processed Potentiostat'!$J$3</f>
        <v>58.649997999999997</v>
      </c>
    </row>
    <row r="693" spans="1:43" x14ac:dyDescent="0.3">
      <c r="A693">
        <v>2</v>
      </c>
      <c r="B693">
        <v>0</v>
      </c>
      <c r="C693">
        <v>0</v>
      </c>
      <c r="D693">
        <v>1</v>
      </c>
      <c r="E693" s="9">
        <v>628.06698413369304</v>
      </c>
      <c r="F693" s="9">
        <v>-1.8411381</v>
      </c>
      <c r="G693" s="9">
        <v>-1.8404126000000001</v>
      </c>
      <c r="H693" s="9">
        <v>-7.0090178999999999</v>
      </c>
      <c r="I693" s="9">
        <v>-4.1697306999999997</v>
      </c>
      <c r="J693" s="9">
        <v>39</v>
      </c>
      <c r="K693" s="9">
        <v>58.649997999999997</v>
      </c>
      <c r="L693" s="9">
        <v>1.2899485E-2</v>
      </c>
      <c r="M693" s="9">
        <v>262.57781999999997</v>
      </c>
      <c r="N693" s="9"/>
      <c r="O693" s="9">
        <v>-2.8641961734124202</v>
      </c>
      <c r="P693">
        <v>0</v>
      </c>
      <c r="Q693" s="9">
        <v>62.899997999999997</v>
      </c>
      <c r="R693" s="9">
        <v>0</v>
      </c>
      <c r="S693" s="9">
        <v>408164765.71573699</v>
      </c>
      <c r="T693" s="9">
        <v>-5.8461092084249799E-3</v>
      </c>
      <c r="U693" s="9">
        <v>2.8641961734124202</v>
      </c>
      <c r="V693" s="9">
        <v>0</v>
      </c>
      <c r="W693" s="9">
        <v>2.8641961734124202</v>
      </c>
      <c r="X693" s="9"/>
      <c r="Y693" s="9"/>
      <c r="Z693" s="9"/>
      <c r="AA693" s="9"/>
      <c r="AB693" s="9"/>
      <c r="AQ693" s="9">
        <f>K693-'Processed Potentiostat'!$J$3</f>
        <v>58.649997999999997</v>
      </c>
    </row>
    <row r="694" spans="1:43" x14ac:dyDescent="0.3">
      <c r="A694">
        <v>2</v>
      </c>
      <c r="B694">
        <v>0</v>
      </c>
      <c r="C694">
        <v>0</v>
      </c>
      <c r="D694">
        <v>1</v>
      </c>
      <c r="E694" s="9">
        <v>629.06698410843001</v>
      </c>
      <c r="F694" s="9">
        <v>-1.8410674</v>
      </c>
      <c r="G694" s="9">
        <v>-1.8408313999999999</v>
      </c>
      <c r="H694" s="9">
        <v>-6.9716673</v>
      </c>
      <c r="I694" s="9">
        <v>-4.1767411000000001</v>
      </c>
      <c r="J694" s="9">
        <v>39</v>
      </c>
      <c r="K694" s="9">
        <v>58.649997999999997</v>
      </c>
      <c r="L694" s="9">
        <v>1.2833664E-2</v>
      </c>
      <c r="M694" s="9">
        <v>264.04464999999999</v>
      </c>
      <c r="N694" s="9"/>
      <c r="O694" s="9">
        <v>-2.8698989429992001</v>
      </c>
      <c r="P694">
        <v>0</v>
      </c>
      <c r="Q694" s="9">
        <v>62.899997999999997</v>
      </c>
      <c r="R694" s="9">
        <v>0</v>
      </c>
      <c r="S694" s="9">
        <v>409193709.39256799</v>
      </c>
      <c r="T694" s="9">
        <v>-5.7027695867750599E-3</v>
      </c>
      <c r="U694" s="9">
        <v>2.8698989429992001</v>
      </c>
      <c r="V694" s="9">
        <v>0</v>
      </c>
      <c r="W694" s="9">
        <v>2.8698989429992001</v>
      </c>
      <c r="X694" s="9"/>
      <c r="Y694" s="9"/>
      <c r="Z694" s="9"/>
      <c r="AA694" s="9"/>
      <c r="AB694" s="9"/>
      <c r="AQ694" s="9">
        <f>K694-'Processed Potentiostat'!$J$3</f>
        <v>58.649997999999997</v>
      </c>
    </row>
    <row r="695" spans="1:43" x14ac:dyDescent="0.3">
      <c r="A695">
        <v>2</v>
      </c>
      <c r="B695">
        <v>0</v>
      </c>
      <c r="C695">
        <v>0</v>
      </c>
      <c r="D695">
        <v>1</v>
      </c>
      <c r="E695" s="9">
        <v>630.06698408316799</v>
      </c>
      <c r="F695" s="9">
        <v>-1.8410089999999999</v>
      </c>
      <c r="G695" s="9">
        <v>-1.8407007</v>
      </c>
      <c r="H695" s="9">
        <v>-6.9221325</v>
      </c>
      <c r="I695" s="9">
        <v>-4.1837267999999996</v>
      </c>
      <c r="J695" s="9">
        <v>39</v>
      </c>
      <c r="K695" s="9">
        <v>58.649997999999997</v>
      </c>
      <c r="L695" s="9">
        <v>1.2741574E-2</v>
      </c>
      <c r="M695" s="9">
        <v>265.91528</v>
      </c>
      <c r="N695" s="9"/>
      <c r="O695" s="9">
        <v>-2.8754710105027002</v>
      </c>
      <c r="P695">
        <v>0</v>
      </c>
      <c r="Q695" s="9">
        <v>62.899997999999997</v>
      </c>
      <c r="R695" s="9">
        <v>0</v>
      </c>
      <c r="S695" s="9">
        <v>392326257.43050599</v>
      </c>
      <c r="T695" s="9">
        <v>-5.5720675035053598E-3</v>
      </c>
      <c r="U695" s="9">
        <v>2.8754710105027002</v>
      </c>
      <c r="V695" s="9">
        <v>0</v>
      </c>
      <c r="W695" s="9">
        <v>2.8754710105027002</v>
      </c>
      <c r="X695" s="9"/>
      <c r="Y695" s="9"/>
      <c r="Z695" s="9"/>
      <c r="AA695" s="9"/>
      <c r="AB695" s="9"/>
      <c r="AQ695" s="9">
        <f>K695-'Processed Potentiostat'!$J$3</f>
        <v>58.649997999999997</v>
      </c>
    </row>
    <row r="696" spans="1:43" x14ac:dyDescent="0.3">
      <c r="A696">
        <v>2</v>
      </c>
      <c r="B696">
        <v>0</v>
      </c>
      <c r="C696">
        <v>0</v>
      </c>
      <c r="D696">
        <v>1</v>
      </c>
      <c r="E696" s="9">
        <v>631.06698405790598</v>
      </c>
      <c r="F696" s="9">
        <v>-1.8410473000000001</v>
      </c>
      <c r="G696" s="9">
        <v>-1.8407114</v>
      </c>
      <c r="H696" s="9">
        <v>-6.9417033000000004</v>
      </c>
      <c r="I696" s="9">
        <v>-4.1906695000000003</v>
      </c>
      <c r="J696" s="9">
        <v>39</v>
      </c>
      <c r="K696" s="9">
        <v>58.649997999999997</v>
      </c>
      <c r="L696" s="9">
        <v>1.2777672E-2</v>
      </c>
      <c r="M696" s="9">
        <v>265.16710999999998</v>
      </c>
      <c r="N696" s="9"/>
      <c r="O696" s="9">
        <v>-2.88090420736747</v>
      </c>
      <c r="P696">
        <v>0</v>
      </c>
      <c r="Q696" s="9">
        <v>62.899997999999997</v>
      </c>
      <c r="R696" s="9">
        <v>0</v>
      </c>
      <c r="S696" s="9">
        <v>400941950.74502599</v>
      </c>
      <c r="T696" s="9">
        <v>-5.4331968647636196E-3</v>
      </c>
      <c r="U696" s="9">
        <v>2.88090420736747</v>
      </c>
      <c r="V696" s="9">
        <v>0</v>
      </c>
      <c r="W696" s="9">
        <v>2.88090420736747</v>
      </c>
      <c r="X696" s="9"/>
      <c r="Y696" s="9"/>
      <c r="Z696" s="9"/>
      <c r="AA696" s="9"/>
      <c r="AB696" s="9"/>
      <c r="AQ696" s="9">
        <f>K696-'Processed Potentiostat'!$J$3</f>
        <v>58.649997999999997</v>
      </c>
    </row>
    <row r="697" spans="1:43" x14ac:dyDescent="0.3">
      <c r="A697">
        <v>2</v>
      </c>
      <c r="B697">
        <v>0</v>
      </c>
      <c r="C697">
        <v>0</v>
      </c>
      <c r="D697">
        <v>1</v>
      </c>
      <c r="E697" s="9">
        <v>632.06698403264397</v>
      </c>
      <c r="F697" s="9">
        <v>-1.8410530000000001</v>
      </c>
      <c r="G697" s="9">
        <v>-1.8403993000000001</v>
      </c>
      <c r="H697" s="9">
        <v>-6.8745393999999997</v>
      </c>
      <c r="I697" s="9">
        <v>-4.1975870000000004</v>
      </c>
      <c r="J697" s="9">
        <v>39</v>
      </c>
      <c r="K697" s="9">
        <v>58.649997999999997</v>
      </c>
      <c r="L697" s="9">
        <v>1.2651897E-2</v>
      </c>
      <c r="M697" s="9">
        <v>267.71237000000002</v>
      </c>
      <c r="N697" s="9"/>
      <c r="O697" s="9">
        <v>-2.8862495779680599</v>
      </c>
      <c r="P697">
        <v>0</v>
      </c>
      <c r="Q697" s="9">
        <v>62.899997999999997</v>
      </c>
      <c r="R697" s="9">
        <v>0</v>
      </c>
      <c r="S697" s="9">
        <v>418096437.80759299</v>
      </c>
      <c r="T697" s="9">
        <v>-5.3453706005943602E-3</v>
      </c>
      <c r="U697" s="9">
        <v>2.8862495779680599</v>
      </c>
      <c r="V697" s="9">
        <v>0</v>
      </c>
      <c r="W697" s="9">
        <v>2.8862495779680599</v>
      </c>
      <c r="X697" s="9"/>
      <c r="Y697" s="9"/>
      <c r="Z697" s="9"/>
      <c r="AA697" s="9"/>
      <c r="AB697" s="9"/>
      <c r="AQ697" s="9">
        <f>K697-'Processed Potentiostat'!$J$3</f>
        <v>58.649997999999997</v>
      </c>
    </row>
    <row r="698" spans="1:43" x14ac:dyDescent="0.3">
      <c r="A698">
        <v>2</v>
      </c>
      <c r="B698">
        <v>0</v>
      </c>
      <c r="C698">
        <v>0</v>
      </c>
      <c r="D698">
        <v>1</v>
      </c>
      <c r="E698" s="9">
        <v>633.06698400738196</v>
      </c>
      <c r="F698" s="9">
        <v>-1.8410814</v>
      </c>
      <c r="G698" s="9">
        <v>-1.8414595</v>
      </c>
      <c r="H698" s="9">
        <v>-6.8257661000000001</v>
      </c>
      <c r="I698" s="9">
        <v>-4.2044411000000004</v>
      </c>
      <c r="J698" s="9">
        <v>39</v>
      </c>
      <c r="K698" s="9">
        <v>58.649997999999997</v>
      </c>
      <c r="L698" s="9">
        <v>1.2569372000000001E-2</v>
      </c>
      <c r="M698" s="9">
        <v>269.78064000000001</v>
      </c>
      <c r="N698" s="9"/>
      <c r="O698" s="9">
        <v>-2.8915824563239401</v>
      </c>
      <c r="P698">
        <v>0</v>
      </c>
      <c r="Q698" s="9">
        <v>62.899997999999997</v>
      </c>
      <c r="R698" s="9">
        <v>0</v>
      </c>
      <c r="S698" s="9">
        <v>412856503.566293</v>
      </c>
      <c r="T698" s="9">
        <v>-5.3328783558739198E-3</v>
      </c>
      <c r="U698" s="9">
        <v>2.8915824563239401</v>
      </c>
      <c r="V698" s="9">
        <v>0</v>
      </c>
      <c r="W698" s="9">
        <v>2.8915824563239401</v>
      </c>
      <c r="X698" s="9"/>
      <c r="Y698" s="9"/>
      <c r="Z698" s="9"/>
      <c r="AA698" s="9"/>
      <c r="AB698" s="9"/>
      <c r="AQ698" s="9">
        <f>K698-'Processed Potentiostat'!$J$3</f>
        <v>58.649997999999997</v>
      </c>
    </row>
    <row r="699" spans="1:43" x14ac:dyDescent="0.3">
      <c r="A699">
        <v>2</v>
      </c>
      <c r="B699">
        <v>0</v>
      </c>
      <c r="C699">
        <v>0</v>
      </c>
      <c r="D699">
        <v>1</v>
      </c>
      <c r="E699" s="9">
        <v>634.06698398211995</v>
      </c>
      <c r="F699" s="9">
        <v>-1.8410504000000001</v>
      </c>
      <c r="G699" s="9">
        <v>-1.8402641</v>
      </c>
      <c r="H699" s="9">
        <v>-6.8670005999999999</v>
      </c>
      <c r="I699" s="9">
        <v>-4.2112746000000003</v>
      </c>
      <c r="J699" s="9">
        <v>39</v>
      </c>
      <c r="K699" s="9">
        <v>58.649997999999997</v>
      </c>
      <c r="L699" s="9">
        <v>1.2637094999999999E-2</v>
      </c>
      <c r="M699" s="9">
        <v>267.98660000000001</v>
      </c>
      <c r="N699" s="9"/>
      <c r="O699" s="9">
        <v>-2.8968154827905201</v>
      </c>
      <c r="P699">
        <v>0</v>
      </c>
      <c r="Q699" s="9">
        <v>62.899997999999997</v>
      </c>
      <c r="R699" s="9">
        <v>0</v>
      </c>
      <c r="S699" s="9">
        <v>402883425.30502599</v>
      </c>
      <c r="T699" s="9">
        <v>-5.2330264665818504E-3</v>
      </c>
      <c r="U699" s="9">
        <v>2.8968154827905201</v>
      </c>
      <c r="V699" s="9">
        <v>0</v>
      </c>
      <c r="W699" s="9">
        <v>2.8968154827905201</v>
      </c>
      <c r="X699" s="9"/>
      <c r="Y699" s="9"/>
      <c r="Z699" s="9"/>
      <c r="AA699" s="9"/>
      <c r="AB699" s="9"/>
      <c r="AQ699" s="9">
        <f>K699-'Processed Potentiostat'!$J$3</f>
        <v>58.649997999999997</v>
      </c>
    </row>
    <row r="700" spans="1:43" x14ac:dyDescent="0.3">
      <c r="A700">
        <v>2</v>
      </c>
      <c r="B700">
        <v>0</v>
      </c>
      <c r="C700">
        <v>0</v>
      </c>
      <c r="D700">
        <v>1</v>
      </c>
      <c r="E700" s="9">
        <v>635.06698395685805</v>
      </c>
      <c r="F700" s="9">
        <v>-1.8410479</v>
      </c>
      <c r="G700" s="9">
        <v>-1.8413907</v>
      </c>
      <c r="H700" s="9">
        <v>-6.7369393999999998</v>
      </c>
      <c r="I700" s="9">
        <v>-4.2180280999999997</v>
      </c>
      <c r="J700" s="9">
        <v>39</v>
      </c>
      <c r="K700" s="9">
        <v>58.649997999999997</v>
      </c>
      <c r="L700" s="9">
        <v>1.2405338E-2</v>
      </c>
      <c r="M700" s="9">
        <v>273.32747999999998</v>
      </c>
      <c r="N700" s="9"/>
      <c r="O700" s="9">
        <v>-2.9020227052836902</v>
      </c>
      <c r="P700">
        <v>0</v>
      </c>
      <c r="Q700" s="9">
        <v>62.899997999999997</v>
      </c>
      <c r="R700" s="9">
        <v>0</v>
      </c>
      <c r="S700" s="9">
        <v>410281365.95214498</v>
      </c>
      <c r="T700" s="9">
        <v>-5.2072224931713996E-3</v>
      </c>
      <c r="U700" s="9">
        <v>2.9020227052836902</v>
      </c>
      <c r="V700" s="9">
        <v>0</v>
      </c>
      <c r="W700" s="9">
        <v>2.9020227052836902</v>
      </c>
      <c r="X700" s="9"/>
      <c r="Y700" s="9"/>
      <c r="Z700" s="9"/>
      <c r="AA700" s="9"/>
      <c r="AB700" s="9"/>
      <c r="AQ700" s="9">
        <f>K700-'Processed Potentiostat'!$J$3</f>
        <v>58.649997999999997</v>
      </c>
    </row>
    <row r="701" spans="1:43" x14ac:dyDescent="0.3">
      <c r="A701">
        <v>2</v>
      </c>
      <c r="B701">
        <v>0</v>
      </c>
      <c r="C701">
        <v>0</v>
      </c>
      <c r="D701">
        <v>1</v>
      </c>
      <c r="E701" s="9">
        <v>636.06698393159604</v>
      </c>
      <c r="F701" s="9">
        <v>-1.8411306000000001</v>
      </c>
      <c r="G701" s="9">
        <v>-1.8404480000000001</v>
      </c>
      <c r="H701" s="9">
        <v>-6.6197844000000003</v>
      </c>
      <c r="I701" s="9">
        <v>-4.2247199999999996</v>
      </c>
      <c r="J701" s="9">
        <v>39</v>
      </c>
      <c r="K701" s="9">
        <v>58.649997999999997</v>
      </c>
      <c r="L701" s="9">
        <v>1.2183368999999999E-2</v>
      </c>
      <c r="M701" s="9">
        <v>278.02233999999999</v>
      </c>
      <c r="N701" s="9"/>
      <c r="O701" s="9">
        <v>-2.9070857341926302</v>
      </c>
      <c r="P701">
        <v>0</v>
      </c>
      <c r="Q701" s="9">
        <v>62.899997999999997</v>
      </c>
      <c r="R701" s="9">
        <v>0</v>
      </c>
      <c r="S701" s="9">
        <v>416897215.94211799</v>
      </c>
      <c r="T701" s="9">
        <v>-5.0630289089417203E-3</v>
      </c>
      <c r="U701" s="9">
        <v>2.9070857341926302</v>
      </c>
      <c r="V701" s="9">
        <v>0</v>
      </c>
      <c r="W701" s="9">
        <v>2.9070857341926302</v>
      </c>
      <c r="X701" s="9"/>
      <c r="Y701" s="9"/>
      <c r="Z701" s="9"/>
      <c r="AA701" s="9"/>
      <c r="AB701" s="9"/>
      <c r="AQ701" s="9">
        <f>K701-'Processed Potentiostat'!$J$3</f>
        <v>58.649997999999997</v>
      </c>
    </row>
    <row r="702" spans="1:43" x14ac:dyDescent="0.3">
      <c r="A702">
        <v>2</v>
      </c>
      <c r="B702">
        <v>0</v>
      </c>
      <c r="C702">
        <v>0</v>
      </c>
      <c r="D702">
        <v>1</v>
      </c>
      <c r="E702" s="9">
        <v>637.06698390633301</v>
      </c>
      <c r="F702" s="9">
        <v>-1.8408804000000001</v>
      </c>
      <c r="G702" s="9">
        <v>-1.8412911999999999</v>
      </c>
      <c r="H702" s="9">
        <v>-6.6866808000000004</v>
      </c>
      <c r="I702" s="9">
        <v>-4.2313837999999997</v>
      </c>
      <c r="J702" s="9">
        <v>39</v>
      </c>
      <c r="K702" s="9">
        <v>58.649997999999997</v>
      </c>
      <c r="L702" s="9">
        <v>1.2312126E-2</v>
      </c>
      <c r="M702" s="9">
        <v>275.36700000000002</v>
      </c>
      <c r="N702" s="9"/>
      <c r="O702" s="9">
        <v>-2.9120717086573702</v>
      </c>
      <c r="P702">
        <v>0</v>
      </c>
      <c r="Q702" s="9">
        <v>62.899997999999997</v>
      </c>
      <c r="R702" s="9">
        <v>0</v>
      </c>
      <c r="S702" s="9">
        <v>407724181.18003601</v>
      </c>
      <c r="T702" s="9">
        <v>-4.98597446473425E-3</v>
      </c>
      <c r="U702" s="9">
        <v>2.9120717086573702</v>
      </c>
      <c r="V702" s="9">
        <v>0</v>
      </c>
      <c r="W702" s="9">
        <v>2.9120717086573702</v>
      </c>
      <c r="X702" s="9"/>
      <c r="Y702" s="9"/>
      <c r="Z702" s="9"/>
      <c r="AA702" s="9"/>
      <c r="AB702" s="9"/>
      <c r="AQ702" s="9">
        <f>K702-'Processed Potentiostat'!$J$3</f>
        <v>58.649997999999997</v>
      </c>
    </row>
    <row r="703" spans="1:43" x14ac:dyDescent="0.3">
      <c r="A703">
        <v>2</v>
      </c>
      <c r="B703">
        <v>0</v>
      </c>
      <c r="C703">
        <v>0</v>
      </c>
      <c r="D703">
        <v>1</v>
      </c>
      <c r="E703" s="9">
        <v>638.066983881071</v>
      </c>
      <c r="F703" s="9">
        <v>-1.8409301</v>
      </c>
      <c r="G703" s="9">
        <v>-1.8407264999999999</v>
      </c>
      <c r="H703" s="9">
        <v>-6.5891346999999998</v>
      </c>
      <c r="I703" s="9">
        <v>-4.2380066000000003</v>
      </c>
      <c r="J703" s="9">
        <v>39</v>
      </c>
      <c r="K703" s="9">
        <v>58.649997999999997</v>
      </c>
      <c r="L703" s="9">
        <v>1.2128795E-2</v>
      </c>
      <c r="M703" s="9">
        <v>279.35784999999998</v>
      </c>
      <c r="N703" s="9"/>
      <c r="O703" s="9">
        <v>-2.9169944445232798</v>
      </c>
      <c r="P703">
        <v>0</v>
      </c>
      <c r="Q703" s="9">
        <v>62.899997999999997</v>
      </c>
      <c r="R703" s="9">
        <v>0</v>
      </c>
      <c r="S703" s="9">
        <v>407644207.018273</v>
      </c>
      <c r="T703" s="9">
        <v>-4.9227358659109603E-3</v>
      </c>
      <c r="U703" s="9">
        <v>2.9169944445232798</v>
      </c>
      <c r="V703" s="9">
        <v>0</v>
      </c>
      <c r="W703" s="9">
        <v>2.9169944445232798</v>
      </c>
      <c r="X703" s="9"/>
      <c r="Y703" s="9"/>
      <c r="Z703" s="9"/>
      <c r="AA703" s="9"/>
      <c r="AB703" s="9"/>
      <c r="AQ703" s="9">
        <f>K703-'Processed Potentiostat'!$J$3</f>
        <v>58.649997999999997</v>
      </c>
    </row>
    <row r="704" spans="1:43" x14ac:dyDescent="0.3">
      <c r="A704">
        <v>2</v>
      </c>
      <c r="B704">
        <v>0</v>
      </c>
      <c r="C704">
        <v>0</v>
      </c>
      <c r="D704">
        <v>1</v>
      </c>
      <c r="E704" s="9">
        <v>639.06698385580899</v>
      </c>
      <c r="F704" s="9">
        <v>-1.8409936</v>
      </c>
      <c r="G704" s="9">
        <v>-1.8402480999999999</v>
      </c>
      <c r="H704" s="9">
        <v>-6.5614543000000003</v>
      </c>
      <c r="I704" s="9">
        <v>-4.2446007999999997</v>
      </c>
      <c r="J704" s="9">
        <v>39</v>
      </c>
      <c r="K704" s="9">
        <v>58.649997999999997</v>
      </c>
      <c r="L704" s="9">
        <v>1.2074704E-2</v>
      </c>
      <c r="M704" s="9">
        <v>280.46343999999999</v>
      </c>
      <c r="N704" s="9"/>
      <c r="O704" s="9">
        <v>-2.9218388704060398</v>
      </c>
      <c r="P704">
        <v>0</v>
      </c>
      <c r="Q704" s="9">
        <v>62.899997999999997</v>
      </c>
      <c r="R704" s="9">
        <v>0</v>
      </c>
      <c r="S704" s="9">
        <v>408164434.67125303</v>
      </c>
      <c r="T704" s="9">
        <v>-4.8444258827631198E-3</v>
      </c>
      <c r="U704" s="9">
        <v>2.9218388704060398</v>
      </c>
      <c r="V704" s="9">
        <v>0</v>
      </c>
      <c r="W704" s="9">
        <v>2.9218388704060398</v>
      </c>
      <c r="X704" s="9"/>
      <c r="Y704" s="9"/>
      <c r="Z704" s="9"/>
      <c r="AA704" s="9"/>
      <c r="AB704" s="9"/>
      <c r="AQ704" s="9">
        <f>K704-'Processed Potentiostat'!$J$3</f>
        <v>58.649997999999997</v>
      </c>
    </row>
    <row r="705" spans="1:43" x14ac:dyDescent="0.3">
      <c r="A705">
        <v>2</v>
      </c>
      <c r="B705">
        <v>0</v>
      </c>
      <c r="C705">
        <v>0</v>
      </c>
      <c r="D705">
        <v>1</v>
      </c>
      <c r="E705" s="9">
        <v>640.06698383054697</v>
      </c>
      <c r="F705" s="9">
        <v>-1.8410435999999999</v>
      </c>
      <c r="G705" s="9">
        <v>-1.8410922000000001</v>
      </c>
      <c r="H705" s="9">
        <v>-6.5378103000000003</v>
      </c>
      <c r="I705" s="9">
        <v>-4.251163</v>
      </c>
      <c r="J705" s="9">
        <v>39</v>
      </c>
      <c r="K705" s="9">
        <v>58.649997999999997</v>
      </c>
      <c r="L705" s="9">
        <v>1.2036712E-2</v>
      </c>
      <c r="M705" s="9">
        <v>281.60687000000001</v>
      </c>
      <c r="N705" s="9"/>
      <c r="O705" s="9">
        <v>-2.9266310309399501</v>
      </c>
      <c r="P705">
        <v>0</v>
      </c>
      <c r="Q705" s="9">
        <v>62.899997999999997</v>
      </c>
      <c r="R705" s="9">
        <v>0</v>
      </c>
      <c r="S705" s="9">
        <v>411307283.28542101</v>
      </c>
      <c r="T705" s="9">
        <v>-4.7921605339049603E-3</v>
      </c>
      <c r="U705" s="9">
        <v>2.9266310309399501</v>
      </c>
      <c r="V705" s="9">
        <v>0</v>
      </c>
      <c r="W705" s="9">
        <v>2.9266310309399501</v>
      </c>
      <c r="X705" s="9"/>
      <c r="Y705" s="9"/>
      <c r="Z705" s="9"/>
      <c r="AA705" s="9"/>
      <c r="AB705" s="9"/>
      <c r="AQ705" s="9">
        <f>K705-'Processed Potentiostat'!$J$3</f>
        <v>58.649997999999997</v>
      </c>
    </row>
    <row r="706" spans="1:43" x14ac:dyDescent="0.3">
      <c r="A706">
        <v>2</v>
      </c>
      <c r="B706">
        <v>0</v>
      </c>
      <c r="C706">
        <v>0</v>
      </c>
      <c r="D706">
        <v>1</v>
      </c>
      <c r="E706" s="9">
        <v>641.06698380528496</v>
      </c>
      <c r="F706" s="9">
        <v>-1.8411124000000001</v>
      </c>
      <c r="G706" s="9">
        <v>-1.8415710999999999</v>
      </c>
      <c r="H706" s="9">
        <v>-6.5158795999999999</v>
      </c>
      <c r="I706" s="9">
        <v>-4.2576989999999997</v>
      </c>
      <c r="J706" s="9">
        <v>39</v>
      </c>
      <c r="K706" s="9">
        <v>58.649997999999997</v>
      </c>
      <c r="L706" s="9">
        <v>1.1999454999999999E-2</v>
      </c>
      <c r="M706" s="9">
        <v>282.62817000000001</v>
      </c>
      <c r="N706" s="9"/>
      <c r="O706" s="9">
        <v>-2.93134790576002</v>
      </c>
      <c r="P706">
        <v>0</v>
      </c>
      <c r="Q706" s="9">
        <v>62.899997999999997</v>
      </c>
      <c r="R706" s="9">
        <v>0</v>
      </c>
      <c r="S706" s="9">
        <v>407348447.54414201</v>
      </c>
      <c r="T706" s="9">
        <v>-4.7168748200734304E-3</v>
      </c>
      <c r="U706" s="9">
        <v>2.93134790576002</v>
      </c>
      <c r="V706" s="9">
        <v>0</v>
      </c>
      <c r="W706" s="9">
        <v>2.93134790576002</v>
      </c>
      <c r="X706" s="9"/>
      <c r="Y706" s="9"/>
      <c r="Z706" s="9"/>
      <c r="AA706" s="9"/>
      <c r="AB706" s="9"/>
      <c r="AQ706" s="9">
        <f>K706-'Processed Potentiostat'!$J$3</f>
        <v>58.649997999999997</v>
      </c>
    </row>
    <row r="707" spans="1:43" x14ac:dyDescent="0.3">
      <c r="A707">
        <v>2</v>
      </c>
      <c r="B707">
        <v>0</v>
      </c>
      <c r="C707">
        <v>0</v>
      </c>
      <c r="D707">
        <v>1</v>
      </c>
      <c r="E707" s="9">
        <v>642.06698378002295</v>
      </c>
      <c r="F707" s="9">
        <v>-1.8409789999999999</v>
      </c>
      <c r="G707" s="9">
        <v>-1.8410953000000001</v>
      </c>
      <c r="H707" s="9">
        <v>-6.5013351000000004</v>
      </c>
      <c r="I707" s="9">
        <v>-4.2642120999999999</v>
      </c>
      <c r="J707" s="9">
        <v>39</v>
      </c>
      <c r="K707" s="9">
        <v>58.649997999999997</v>
      </c>
      <c r="L707" s="9">
        <v>1.1969578E-2</v>
      </c>
      <c r="M707" s="9">
        <v>283.18725999999998</v>
      </c>
      <c r="N707" s="9"/>
      <c r="O707" s="9">
        <v>-2.9359047454274401</v>
      </c>
      <c r="P707">
        <v>0</v>
      </c>
      <c r="Q707" s="9">
        <v>62.899997999999997</v>
      </c>
      <c r="R707" s="9">
        <v>0</v>
      </c>
      <c r="S707" s="9">
        <v>413590308.92862898</v>
      </c>
      <c r="T707" s="9">
        <v>-4.5568396674262601E-3</v>
      </c>
      <c r="U707" s="9">
        <v>2.9359047454274401</v>
      </c>
      <c r="V707" s="9">
        <v>0</v>
      </c>
      <c r="W707" s="9">
        <v>2.9359047454274401</v>
      </c>
      <c r="X707" s="9"/>
      <c r="Y707" s="9"/>
      <c r="Z707" s="9"/>
      <c r="AA707" s="9"/>
      <c r="AB707" s="9"/>
      <c r="AQ707" s="9">
        <f>K707-'Processed Potentiostat'!$J$3</f>
        <v>58.649997999999997</v>
      </c>
    </row>
    <row r="708" spans="1:43" x14ac:dyDescent="0.3">
      <c r="A708">
        <v>2</v>
      </c>
      <c r="B708">
        <v>0</v>
      </c>
      <c r="C708">
        <v>0</v>
      </c>
      <c r="D708">
        <v>1</v>
      </c>
      <c r="E708" s="9">
        <v>643.06698375476105</v>
      </c>
      <c r="F708" s="9">
        <v>-1.8410028000000001</v>
      </c>
      <c r="G708" s="9">
        <v>-1.8412853</v>
      </c>
      <c r="H708" s="9">
        <v>-6.4453281999999996</v>
      </c>
      <c r="I708" s="9">
        <v>-4.2706852</v>
      </c>
      <c r="J708" s="9">
        <v>39</v>
      </c>
      <c r="K708" s="9">
        <v>58.649997999999997</v>
      </c>
      <c r="L708" s="9">
        <v>1.1867688E-2</v>
      </c>
      <c r="M708" s="9">
        <v>285.67752000000002</v>
      </c>
      <c r="N708" s="9"/>
      <c r="O708" s="9">
        <v>-2.94031776771015</v>
      </c>
      <c r="P708">
        <v>0</v>
      </c>
      <c r="Q708" s="9">
        <v>62.899997999999997</v>
      </c>
      <c r="R708" s="9">
        <v>0</v>
      </c>
      <c r="S708" s="9">
        <v>422988649.76286399</v>
      </c>
      <c r="T708" s="9">
        <v>-4.4130222827063401E-3</v>
      </c>
      <c r="U708" s="9">
        <v>2.94031776771015</v>
      </c>
      <c r="V708" s="9">
        <v>0</v>
      </c>
      <c r="W708" s="9">
        <v>2.94031776771015</v>
      </c>
      <c r="X708" s="9"/>
      <c r="Y708" s="9"/>
      <c r="Z708" s="9"/>
      <c r="AA708" s="9"/>
      <c r="AB708" s="9"/>
      <c r="AQ708" s="9">
        <f>K708-'Processed Potentiostat'!$J$3</f>
        <v>58.649997999999997</v>
      </c>
    </row>
    <row r="709" spans="1:43" x14ac:dyDescent="0.3">
      <c r="A709">
        <v>2</v>
      </c>
      <c r="B709">
        <v>0</v>
      </c>
      <c r="C709">
        <v>0</v>
      </c>
      <c r="D709">
        <v>1</v>
      </c>
      <c r="E709" s="9">
        <v>644.06698372949904</v>
      </c>
      <c r="F709" s="9">
        <v>-1.8409295000000001</v>
      </c>
      <c r="G709" s="9">
        <v>-1.8412177999999999</v>
      </c>
      <c r="H709" s="9">
        <v>-6.4105663000000002</v>
      </c>
      <c r="I709" s="9">
        <v>-4.2771201000000003</v>
      </c>
      <c r="J709" s="9">
        <v>39</v>
      </c>
      <c r="K709" s="9">
        <v>58.649997999999997</v>
      </c>
      <c r="L709" s="9">
        <v>1.1803249E-2</v>
      </c>
      <c r="M709" s="9">
        <v>287.21609000000001</v>
      </c>
      <c r="N709" s="9"/>
      <c r="O709" s="9">
        <v>-2.94467910902685</v>
      </c>
      <c r="P709">
        <v>0</v>
      </c>
      <c r="Q709" s="9">
        <v>62.899997999999997</v>
      </c>
      <c r="R709" s="9">
        <v>0</v>
      </c>
      <c r="S709" s="9">
        <v>412088989.65261298</v>
      </c>
      <c r="T709" s="9">
        <v>-4.3613413167000702E-3</v>
      </c>
      <c r="U709" s="9">
        <v>2.94467910902685</v>
      </c>
      <c r="V709" s="9">
        <v>0</v>
      </c>
      <c r="W709" s="9">
        <v>2.94467910902685</v>
      </c>
      <c r="X709" s="9"/>
      <c r="Y709" s="9"/>
      <c r="Z709" s="9"/>
      <c r="AA709" s="9"/>
      <c r="AB709" s="9"/>
      <c r="AQ709" s="9">
        <f>K709-'Processed Potentiostat'!$J$3</f>
        <v>58.649997999999997</v>
      </c>
    </row>
    <row r="710" spans="1:43" x14ac:dyDescent="0.3">
      <c r="A710">
        <v>2</v>
      </c>
      <c r="B710">
        <v>0</v>
      </c>
      <c r="C710">
        <v>0</v>
      </c>
      <c r="D710">
        <v>1</v>
      </c>
      <c r="E710" s="9">
        <v>645.06698370423601</v>
      </c>
      <c r="F710" s="9">
        <v>-1.8408538999999999</v>
      </c>
      <c r="G710" s="9">
        <v>-1.8406909</v>
      </c>
      <c r="H710" s="9">
        <v>-6.4161248000000004</v>
      </c>
      <c r="I710" s="9">
        <v>-4.2835355000000002</v>
      </c>
      <c r="J710" s="9">
        <v>39</v>
      </c>
      <c r="K710" s="9">
        <v>58.649997999999997</v>
      </c>
      <c r="L710" s="9">
        <v>1.1810103000000001E-2</v>
      </c>
      <c r="M710" s="9">
        <v>286.88513</v>
      </c>
      <c r="N710" s="9"/>
      <c r="O710" s="9">
        <v>-2.94895245555045</v>
      </c>
      <c r="P710">
        <v>0</v>
      </c>
      <c r="Q710" s="9">
        <v>62.899997999999997</v>
      </c>
      <c r="R710" s="9">
        <v>0</v>
      </c>
      <c r="S710" s="9">
        <v>414303575.57454997</v>
      </c>
      <c r="T710" s="9">
        <v>-4.2733465236026698E-3</v>
      </c>
      <c r="U710" s="9">
        <v>2.94895245555045</v>
      </c>
      <c r="V710" s="9">
        <v>0</v>
      </c>
      <c r="W710" s="9">
        <v>2.94895245555045</v>
      </c>
      <c r="X710" s="9"/>
      <c r="Y710" s="9"/>
      <c r="Z710" s="9"/>
      <c r="AA710" s="9"/>
      <c r="AB710" s="9"/>
      <c r="AQ710" s="9">
        <f>K710-'Processed Potentiostat'!$J$3</f>
        <v>58.649997999999997</v>
      </c>
    </row>
    <row r="711" spans="1:43" x14ac:dyDescent="0.3">
      <c r="A711">
        <v>2</v>
      </c>
      <c r="B711">
        <v>0</v>
      </c>
      <c r="C711">
        <v>0</v>
      </c>
      <c r="D711">
        <v>1</v>
      </c>
      <c r="E711" s="9">
        <v>646.066983678974</v>
      </c>
      <c r="F711" s="9">
        <v>-1.8410708</v>
      </c>
      <c r="G711" s="9">
        <v>-1.8408439999999999</v>
      </c>
      <c r="H711" s="9">
        <v>-6.3014831999999998</v>
      </c>
      <c r="I711" s="9">
        <v>-4.2899045999999998</v>
      </c>
      <c r="J711" s="9">
        <v>39</v>
      </c>
      <c r="K711" s="9">
        <v>58.649997999999997</v>
      </c>
      <c r="L711" s="9">
        <v>1.1600047E-2</v>
      </c>
      <c r="M711" s="9">
        <v>292.12869000000001</v>
      </c>
      <c r="N711" s="9"/>
      <c r="O711" s="9">
        <v>-2.9530944694152899</v>
      </c>
      <c r="P711">
        <v>0</v>
      </c>
      <c r="Q711" s="9">
        <v>62.899997999999997</v>
      </c>
      <c r="R711" s="9">
        <v>0</v>
      </c>
      <c r="S711" s="9">
        <v>421262679.88934398</v>
      </c>
      <c r="T711" s="9">
        <v>-4.1420138648353699E-3</v>
      </c>
      <c r="U711" s="9">
        <v>2.9530944694152899</v>
      </c>
      <c r="V711" s="9">
        <v>0</v>
      </c>
      <c r="W711" s="9">
        <v>2.9530944694152899</v>
      </c>
      <c r="X711" s="9"/>
      <c r="Y711" s="9"/>
      <c r="Z711" s="9"/>
      <c r="AA711" s="9"/>
      <c r="AB711" s="9"/>
      <c r="AQ711" s="9">
        <f>K711-'Processed Potentiostat'!$J$3</f>
        <v>58.649997999999997</v>
      </c>
    </row>
    <row r="712" spans="1:43" x14ac:dyDescent="0.3">
      <c r="A712">
        <v>2</v>
      </c>
      <c r="B712">
        <v>0</v>
      </c>
      <c r="C712">
        <v>0</v>
      </c>
      <c r="D712">
        <v>1</v>
      </c>
      <c r="E712" s="9">
        <v>647.06698365371199</v>
      </c>
      <c r="F712" s="9">
        <v>-1.840951</v>
      </c>
      <c r="G712" s="9">
        <v>-1.8404290999999999</v>
      </c>
      <c r="H712" s="9">
        <v>-6.3906530999999998</v>
      </c>
      <c r="I712" s="9">
        <v>-4.2962445999999996</v>
      </c>
      <c r="J712" s="9">
        <v>39</v>
      </c>
      <c r="K712" s="9">
        <v>58.649997999999997</v>
      </c>
      <c r="L712" s="9">
        <v>1.1761542999999999E-2</v>
      </c>
      <c r="M712" s="9">
        <v>287.98764</v>
      </c>
      <c r="N712" s="9"/>
      <c r="O712" s="9">
        <v>-2.9571691387893799</v>
      </c>
      <c r="P712">
        <v>0</v>
      </c>
      <c r="Q712" s="9">
        <v>62.899997999999997</v>
      </c>
      <c r="R712" s="9">
        <v>0</v>
      </c>
      <c r="S712" s="9">
        <v>411899495.41765499</v>
      </c>
      <c r="T712" s="9">
        <v>-4.0746693740949498E-3</v>
      </c>
      <c r="U712" s="9">
        <v>2.9571691387893799</v>
      </c>
      <c r="V712" s="9">
        <v>0</v>
      </c>
      <c r="W712" s="9">
        <v>2.9571691387893799</v>
      </c>
      <c r="X712" s="9"/>
      <c r="Y712" s="9"/>
      <c r="Z712" s="9"/>
      <c r="AA712" s="9"/>
      <c r="AB712" s="9"/>
      <c r="AQ712" s="9">
        <f>K712-'Processed Potentiostat'!$J$3</f>
        <v>58.649997999999997</v>
      </c>
    </row>
    <row r="713" spans="1:43" x14ac:dyDescent="0.3">
      <c r="A713">
        <v>2</v>
      </c>
      <c r="B713">
        <v>0</v>
      </c>
      <c r="C713">
        <v>0</v>
      </c>
      <c r="D713">
        <v>1</v>
      </c>
      <c r="E713" s="9">
        <v>648.06698362844998</v>
      </c>
      <c r="F713" s="9">
        <v>-1.8409051000000001</v>
      </c>
      <c r="G713" s="9">
        <v>-1.8412862999999999</v>
      </c>
      <c r="H713" s="9">
        <v>-6.2913556000000002</v>
      </c>
      <c r="I713" s="9">
        <v>-4.3025589000000002</v>
      </c>
      <c r="J713" s="9">
        <v>39</v>
      </c>
      <c r="K713" s="9">
        <v>58.649997999999997</v>
      </c>
      <c r="L713" s="9">
        <v>1.1584186999999999E-2</v>
      </c>
      <c r="M713" s="9">
        <v>292.66924999999998</v>
      </c>
      <c r="N713" s="9"/>
      <c r="O713" s="9">
        <v>-2.9611883882118302</v>
      </c>
      <c r="P713">
        <v>0</v>
      </c>
      <c r="Q713" s="9">
        <v>62.899997999999997</v>
      </c>
      <c r="R713" s="9">
        <v>0</v>
      </c>
      <c r="S713" s="9">
        <v>425371001.81849802</v>
      </c>
      <c r="T713" s="9">
        <v>-4.0192494224444699E-3</v>
      </c>
      <c r="U713" s="9">
        <v>2.9611883882118302</v>
      </c>
      <c r="V713" s="9">
        <v>0</v>
      </c>
      <c r="W713" s="9">
        <v>2.9611883882118302</v>
      </c>
      <c r="X713" s="9"/>
      <c r="Y713" s="9"/>
      <c r="Z713" s="9"/>
      <c r="AA713" s="9"/>
      <c r="AB713" s="9"/>
      <c r="AQ713" s="9">
        <f>K713-'Processed Potentiostat'!$J$3</f>
        <v>58.649997999999997</v>
      </c>
    </row>
    <row r="714" spans="1:43" x14ac:dyDescent="0.3">
      <c r="A714">
        <v>2</v>
      </c>
      <c r="B714">
        <v>0</v>
      </c>
      <c r="C714">
        <v>0</v>
      </c>
      <c r="D714">
        <v>1</v>
      </c>
      <c r="E714" s="9">
        <v>649.06698360318796</v>
      </c>
      <c r="F714" s="9">
        <v>-1.8409876999999999</v>
      </c>
      <c r="G714" s="9">
        <v>-1.8404948999999999</v>
      </c>
      <c r="H714" s="9">
        <v>-6.2463517</v>
      </c>
      <c r="I714" s="9">
        <v>-4.3088346</v>
      </c>
      <c r="J714" s="9">
        <v>39</v>
      </c>
      <c r="K714" s="9">
        <v>58.649997999999997</v>
      </c>
      <c r="L714" s="9">
        <v>1.1496378E-2</v>
      </c>
      <c r="M714" s="9">
        <v>294.65118000000001</v>
      </c>
      <c r="N714" s="9"/>
      <c r="O714" s="9">
        <v>-2.9651395572116099</v>
      </c>
      <c r="P714">
        <v>0</v>
      </c>
      <c r="Q714" s="9">
        <v>62.899997999999997</v>
      </c>
      <c r="R714" s="9">
        <v>0</v>
      </c>
      <c r="S714" s="9">
        <v>422394318.08120298</v>
      </c>
      <c r="T714" s="9">
        <v>-3.95116899977754E-3</v>
      </c>
      <c r="U714" s="9">
        <v>2.9651395572116099</v>
      </c>
      <c r="V714" s="9">
        <v>0</v>
      </c>
      <c r="W714" s="9">
        <v>2.9651395572116099</v>
      </c>
      <c r="X714" s="9"/>
      <c r="Y714" s="9"/>
      <c r="Z714" s="9"/>
      <c r="AA714" s="9"/>
      <c r="AB714" s="9"/>
      <c r="AQ714" s="9">
        <f>K714-'Processed Potentiostat'!$J$3</f>
        <v>58.649997999999997</v>
      </c>
    </row>
    <row r="715" spans="1:43" x14ac:dyDescent="0.3">
      <c r="A715">
        <v>2</v>
      </c>
      <c r="B715">
        <v>0</v>
      </c>
      <c r="C715">
        <v>0</v>
      </c>
      <c r="D715">
        <v>1</v>
      </c>
      <c r="E715" s="9">
        <v>650.06698357792595</v>
      </c>
      <c r="F715" s="9">
        <v>-1.8410614999999999</v>
      </c>
      <c r="G715" s="9">
        <v>-1.8407576999999999</v>
      </c>
      <c r="H715" s="9">
        <v>-6.1646828999999999</v>
      </c>
      <c r="I715" s="9">
        <v>-4.3150339000000004</v>
      </c>
      <c r="J715" s="9">
        <v>39</v>
      </c>
      <c r="K715" s="9">
        <v>58.649997999999997</v>
      </c>
      <c r="L715" s="9">
        <v>1.1347688E-2</v>
      </c>
      <c r="M715" s="9">
        <v>298.59732000000002</v>
      </c>
      <c r="N715" s="9"/>
      <c r="O715" s="9">
        <v>-2.9690469981538401</v>
      </c>
      <c r="P715">
        <v>0</v>
      </c>
      <c r="Q715" s="9">
        <v>62.899997999999997</v>
      </c>
      <c r="R715" s="9">
        <v>0</v>
      </c>
      <c r="S715" s="9">
        <v>413800152.50102198</v>
      </c>
      <c r="T715" s="9">
        <v>-3.9074409422346001E-3</v>
      </c>
      <c r="U715" s="9">
        <v>2.9690469981538401</v>
      </c>
      <c r="V715" s="9">
        <v>0</v>
      </c>
      <c r="W715" s="9">
        <v>2.9690469981538401</v>
      </c>
      <c r="X715" s="9"/>
      <c r="Y715" s="9"/>
      <c r="Z715" s="9"/>
      <c r="AA715" s="9"/>
      <c r="AB715" s="9"/>
      <c r="AQ715" s="9">
        <f>K715-'Processed Potentiostat'!$J$3</f>
        <v>58.649997999999997</v>
      </c>
    </row>
    <row r="716" spans="1:43" x14ac:dyDescent="0.3">
      <c r="A716">
        <v>2</v>
      </c>
      <c r="B716">
        <v>0</v>
      </c>
      <c r="C716">
        <v>0</v>
      </c>
      <c r="D716">
        <v>1</v>
      </c>
      <c r="E716" s="9">
        <v>651.06698355266406</v>
      </c>
      <c r="F716" s="9">
        <v>-1.8410454000000001</v>
      </c>
      <c r="G716" s="9">
        <v>-1.8407769</v>
      </c>
      <c r="H716" s="9">
        <v>-7.4474052999999998</v>
      </c>
      <c r="I716" s="9">
        <v>-4.3213606000000002</v>
      </c>
      <c r="J716" s="9">
        <v>39</v>
      </c>
      <c r="K716" s="9">
        <v>58.649997999999997</v>
      </c>
      <c r="L716" s="9">
        <v>1.3709011E-2</v>
      </c>
      <c r="M716" s="9">
        <v>247.17023</v>
      </c>
      <c r="N716" s="9"/>
      <c r="O716" s="9">
        <v>-2.97272742569865</v>
      </c>
      <c r="P716">
        <v>0</v>
      </c>
      <c r="Q716" s="9">
        <v>62.899997999999997</v>
      </c>
      <c r="R716" s="9">
        <v>0</v>
      </c>
      <c r="S716" s="9">
        <v>406350371.77211499</v>
      </c>
      <c r="T716" s="9">
        <v>-3.6804275448059001E-3</v>
      </c>
      <c r="U716" s="9">
        <v>2.97272742569865</v>
      </c>
      <c r="V716" s="9">
        <v>0</v>
      </c>
      <c r="W716" s="9">
        <v>2.97272742569865</v>
      </c>
      <c r="X716" s="9"/>
      <c r="Y716" s="9"/>
      <c r="Z716" s="9"/>
      <c r="AA716" s="9"/>
      <c r="AB716" s="9"/>
      <c r="AQ716" s="9">
        <f>K716-'Processed Potentiostat'!$J$3</f>
        <v>58.649997999999997</v>
      </c>
    </row>
    <row r="717" spans="1:43" x14ac:dyDescent="0.3">
      <c r="A717">
        <v>2</v>
      </c>
      <c r="B717">
        <v>0</v>
      </c>
      <c r="C717">
        <v>0</v>
      </c>
      <c r="D717">
        <v>1</v>
      </c>
      <c r="E717" s="9">
        <v>652.06698352740204</v>
      </c>
      <c r="F717" s="9">
        <v>-1.840884</v>
      </c>
      <c r="G717" s="9">
        <v>-1.8407609</v>
      </c>
      <c r="H717" s="9">
        <v>-7.3390459999999997</v>
      </c>
      <c r="I717" s="9">
        <v>-4.3287443999999997</v>
      </c>
      <c r="J717" s="9">
        <v>39</v>
      </c>
      <c r="K717" s="9">
        <v>58.649997999999997</v>
      </c>
      <c r="L717" s="9">
        <v>1.3509429E-2</v>
      </c>
      <c r="M717" s="9">
        <v>250.81746999999999</v>
      </c>
      <c r="N717" s="9"/>
      <c r="O717" s="9">
        <v>-2.97847667023674</v>
      </c>
      <c r="P717">
        <v>0</v>
      </c>
      <c r="Q717" s="9">
        <v>62.899997999999997</v>
      </c>
      <c r="R717" s="9">
        <v>0</v>
      </c>
      <c r="S717" s="9">
        <v>423327733.98191202</v>
      </c>
      <c r="T717" s="9">
        <v>-5.7492445380953302E-3</v>
      </c>
      <c r="U717" s="9">
        <v>2.97847667023674</v>
      </c>
      <c r="V717" s="9">
        <v>0</v>
      </c>
      <c r="W717" s="9">
        <v>2.97847667023674</v>
      </c>
      <c r="X717" s="9"/>
      <c r="Y717" s="9"/>
      <c r="Z717" s="9"/>
      <c r="AA717" s="9"/>
      <c r="AB717" s="9"/>
      <c r="AQ717" s="9">
        <f>K717-'Processed Potentiostat'!$J$3</f>
        <v>58.649997999999997</v>
      </c>
    </row>
    <row r="718" spans="1:43" x14ac:dyDescent="0.3">
      <c r="A718">
        <v>2</v>
      </c>
      <c r="B718">
        <v>0</v>
      </c>
      <c r="C718">
        <v>0</v>
      </c>
      <c r="D718">
        <v>1</v>
      </c>
      <c r="E718" s="9">
        <v>653.06698350213901</v>
      </c>
      <c r="F718" s="9">
        <v>-1.8410183</v>
      </c>
      <c r="G718" s="9">
        <v>-1.8413676000000001</v>
      </c>
      <c r="H718" s="9">
        <v>-7.3612428000000003</v>
      </c>
      <c r="I718" s="9">
        <v>-4.3360586000000003</v>
      </c>
      <c r="J718" s="9">
        <v>39</v>
      </c>
      <c r="K718" s="9">
        <v>58.649997999999997</v>
      </c>
      <c r="L718" s="9">
        <v>1.3554754E-2</v>
      </c>
      <c r="M718" s="9">
        <v>250.14358999999999</v>
      </c>
      <c r="N718" s="9"/>
      <c r="O718" s="9">
        <v>-2.9840489520804598</v>
      </c>
      <c r="P718">
        <v>0</v>
      </c>
      <c r="Q718" s="9">
        <v>62.899997999999997</v>
      </c>
      <c r="R718" s="9">
        <v>0</v>
      </c>
      <c r="S718" s="9">
        <v>431725030.93679202</v>
      </c>
      <c r="T718" s="9">
        <v>-5.57228184371494E-3</v>
      </c>
      <c r="U718" s="9">
        <v>2.9840489520804598</v>
      </c>
      <c r="V718" s="9">
        <v>0</v>
      </c>
      <c r="W718" s="9">
        <v>2.9840489520804598</v>
      </c>
      <c r="X718" s="9"/>
      <c r="Y718" s="9"/>
      <c r="Z718" s="9"/>
      <c r="AA718" s="9"/>
      <c r="AB718" s="9"/>
      <c r="AQ718" s="9">
        <f>K718-'Processed Potentiostat'!$J$3</f>
        <v>58.649997999999997</v>
      </c>
    </row>
    <row r="719" spans="1:43" x14ac:dyDescent="0.3">
      <c r="A719">
        <v>2</v>
      </c>
      <c r="B719">
        <v>0</v>
      </c>
      <c r="C719">
        <v>0</v>
      </c>
      <c r="D719">
        <v>1</v>
      </c>
      <c r="E719" s="9">
        <v>654.066983476877</v>
      </c>
      <c r="F719" s="9">
        <v>-1.8410981</v>
      </c>
      <c r="G719" s="9">
        <v>-1.8411622000000001</v>
      </c>
      <c r="H719" s="9">
        <v>-7.2585949999999997</v>
      </c>
      <c r="I719" s="9">
        <v>-4.3433294</v>
      </c>
      <c r="J719" s="9">
        <v>39</v>
      </c>
      <c r="K719" s="9">
        <v>58.649997999999997</v>
      </c>
      <c r="L719" s="9">
        <v>1.3364251000000001E-2</v>
      </c>
      <c r="M719" s="9">
        <v>253.65269000000001</v>
      </c>
      <c r="N719" s="9"/>
      <c r="O719" s="9">
        <v>-2.9894424590090098</v>
      </c>
      <c r="P719">
        <v>0</v>
      </c>
      <c r="Q719" s="9">
        <v>62.899997999999997</v>
      </c>
      <c r="R719" s="9">
        <v>0</v>
      </c>
      <c r="S719" s="9">
        <v>432407986.09951901</v>
      </c>
      <c r="T719" s="9">
        <v>-5.3935069285500001E-3</v>
      </c>
      <c r="U719" s="9">
        <v>2.9894424590090098</v>
      </c>
      <c r="V719" s="9">
        <v>0</v>
      </c>
      <c r="W719" s="9">
        <v>2.9894424590090098</v>
      </c>
      <c r="X719" s="9"/>
      <c r="Y719" s="9"/>
      <c r="Z719" s="9"/>
      <c r="AA719" s="9"/>
      <c r="AB719" s="9"/>
      <c r="AQ719" s="9">
        <f>K719-'Processed Potentiostat'!$J$3</f>
        <v>58.649997999999997</v>
      </c>
    </row>
    <row r="720" spans="1:43" x14ac:dyDescent="0.3">
      <c r="A720">
        <v>2</v>
      </c>
      <c r="B720">
        <v>0</v>
      </c>
      <c r="C720">
        <v>0</v>
      </c>
      <c r="D720">
        <v>1</v>
      </c>
      <c r="E720" s="9">
        <v>655.06698345161499</v>
      </c>
      <c r="F720" s="9">
        <v>-1.8409740999999999</v>
      </c>
      <c r="G720" s="9">
        <v>-1.8404398</v>
      </c>
      <c r="H720" s="9">
        <v>-7.3265953000000001</v>
      </c>
      <c r="I720" s="9">
        <v>-4.3505649999999996</v>
      </c>
      <c r="J720" s="9">
        <v>39</v>
      </c>
      <c r="K720" s="9">
        <v>58.649997999999997</v>
      </c>
      <c r="L720" s="9">
        <v>1.3484158E-2</v>
      </c>
      <c r="M720" s="9">
        <v>251.19987</v>
      </c>
      <c r="N720" s="9"/>
      <c r="O720" s="9">
        <v>-2.99475224573108</v>
      </c>
      <c r="P720">
        <v>0</v>
      </c>
      <c r="Q720" s="9">
        <v>62.899997999999997</v>
      </c>
      <c r="R720" s="9">
        <v>0</v>
      </c>
      <c r="S720" s="9">
        <v>412448874.12714797</v>
      </c>
      <c r="T720" s="9">
        <v>-5.3097867220772699E-3</v>
      </c>
      <c r="U720" s="9">
        <v>2.99475224573108</v>
      </c>
      <c r="V720" s="9">
        <v>0</v>
      </c>
      <c r="W720" s="9">
        <v>2.99475224573108</v>
      </c>
      <c r="X720" s="9"/>
      <c r="Y720" s="9"/>
      <c r="Z720" s="9"/>
      <c r="AA720" s="9"/>
      <c r="AB720" s="9"/>
      <c r="AQ720" s="9">
        <f>K720-'Processed Potentiostat'!$J$3</f>
        <v>58.649997999999997</v>
      </c>
    </row>
    <row r="721" spans="1:43" x14ac:dyDescent="0.3">
      <c r="A721">
        <v>2</v>
      </c>
      <c r="B721">
        <v>0</v>
      </c>
      <c r="C721">
        <v>0</v>
      </c>
      <c r="D721">
        <v>1</v>
      </c>
      <c r="E721" s="9">
        <v>656.06698342635298</v>
      </c>
      <c r="F721" s="9">
        <v>-1.8411252</v>
      </c>
      <c r="G721" s="9">
        <v>-1.8414957999999999</v>
      </c>
      <c r="H721" s="9">
        <v>-7.1928786999999996</v>
      </c>
      <c r="I721" s="9">
        <v>-4.3577656999999999</v>
      </c>
      <c r="J721" s="9">
        <v>39</v>
      </c>
      <c r="K721" s="9">
        <v>58.649997999999997</v>
      </c>
      <c r="L721" s="9">
        <v>1.3245655E-2</v>
      </c>
      <c r="M721" s="9">
        <v>256.01650999999998</v>
      </c>
      <c r="N721" s="9"/>
      <c r="O721" s="9">
        <v>-2.99994733920505</v>
      </c>
      <c r="P721">
        <v>0</v>
      </c>
      <c r="Q721" s="9">
        <v>62.899997999999997</v>
      </c>
      <c r="R721" s="9">
        <v>0</v>
      </c>
      <c r="S721" s="9">
        <v>434954539.15627497</v>
      </c>
      <c r="T721" s="9">
        <v>-5.19509347396418E-3</v>
      </c>
      <c r="U721" s="9">
        <v>2.99994733920505</v>
      </c>
      <c r="V721" s="9">
        <v>0</v>
      </c>
      <c r="W721" s="9">
        <v>2.99994733920505</v>
      </c>
      <c r="X721" s="9"/>
      <c r="Y721" s="9"/>
      <c r="Z721" s="9"/>
      <c r="AA721" s="9"/>
      <c r="AB721" s="9"/>
      <c r="AQ721" s="9">
        <f>K721-'Processed Potentiostat'!$J$3</f>
        <v>58.649997999999997</v>
      </c>
    </row>
    <row r="722" spans="1:43" x14ac:dyDescent="0.3">
      <c r="A722">
        <v>2</v>
      </c>
      <c r="B722">
        <v>0</v>
      </c>
      <c r="C722">
        <v>0</v>
      </c>
      <c r="D722">
        <v>1</v>
      </c>
      <c r="E722" s="9">
        <v>657.06698340109097</v>
      </c>
      <c r="F722" s="9">
        <v>-1.8409774000000001</v>
      </c>
      <c r="G722" s="9">
        <v>-1.8402467</v>
      </c>
      <c r="H722" s="9">
        <v>-7.2258510999999999</v>
      </c>
      <c r="I722" s="9">
        <v>-4.3649281999999996</v>
      </c>
      <c r="J722" s="9">
        <v>39</v>
      </c>
      <c r="K722" s="9">
        <v>58.649997999999997</v>
      </c>
      <c r="L722" s="9">
        <v>1.3297348000000001E-2</v>
      </c>
      <c r="M722" s="9">
        <v>254.67543000000001</v>
      </c>
      <c r="N722" s="9"/>
      <c r="O722" s="9">
        <v>-3.00495032072824</v>
      </c>
      <c r="P722">
        <v>0</v>
      </c>
      <c r="Q722" s="9">
        <v>62.899997999999997</v>
      </c>
      <c r="R722" s="9">
        <v>0</v>
      </c>
      <c r="S722" s="9">
        <v>415114228.704741</v>
      </c>
      <c r="T722" s="9">
        <v>-5.0029815231957802E-3</v>
      </c>
      <c r="U722" s="9">
        <v>3.00495032072824</v>
      </c>
      <c r="V722" s="9">
        <v>0</v>
      </c>
      <c r="W722" s="9">
        <v>3.00495032072824</v>
      </c>
      <c r="X722" s="9"/>
      <c r="Y722" s="9"/>
      <c r="Z722" s="9"/>
      <c r="AA722" s="9"/>
      <c r="AB722" s="9"/>
      <c r="AQ722" s="9">
        <f>K722-'Processed Potentiostat'!$J$3</f>
        <v>58.649997999999997</v>
      </c>
    </row>
    <row r="723" spans="1:43" x14ac:dyDescent="0.3">
      <c r="A723">
        <v>2</v>
      </c>
      <c r="B723">
        <v>0</v>
      </c>
      <c r="C723">
        <v>0</v>
      </c>
      <c r="D723">
        <v>1</v>
      </c>
      <c r="E723" s="9">
        <v>658.06698337582895</v>
      </c>
      <c r="F723" s="9">
        <v>-1.8410586</v>
      </c>
      <c r="G723" s="9">
        <v>-1.8412523999999999</v>
      </c>
      <c r="H723" s="9">
        <v>-7.2015213999999999</v>
      </c>
      <c r="I723" s="9">
        <v>-4.3720626999999999</v>
      </c>
      <c r="J723" s="9">
        <v>39</v>
      </c>
      <c r="K723" s="9">
        <v>58.649997999999997</v>
      </c>
      <c r="L723" s="9">
        <v>1.3259819000000001E-2</v>
      </c>
      <c r="M723" s="9">
        <v>255.67547999999999</v>
      </c>
      <c r="N723" s="9"/>
      <c r="O723" s="9">
        <v>-3.0097578204377999</v>
      </c>
      <c r="P723">
        <v>0</v>
      </c>
      <c r="Q723" s="9">
        <v>62.899997999999997</v>
      </c>
      <c r="R723" s="9">
        <v>0</v>
      </c>
      <c r="S723" s="9">
        <v>415322385.19375998</v>
      </c>
      <c r="T723" s="9">
        <v>-4.8074997095532901E-3</v>
      </c>
      <c r="U723" s="9">
        <v>3.0097578204377999</v>
      </c>
      <c r="V723" s="9">
        <v>0</v>
      </c>
      <c r="W723" s="9">
        <v>3.0097578204377999</v>
      </c>
      <c r="X723" s="9"/>
      <c r="Y723" s="9"/>
      <c r="Z723" s="9"/>
      <c r="AA723" s="9"/>
      <c r="AB723" s="9"/>
      <c r="AQ723" s="9">
        <f>K723-'Processed Potentiostat'!$J$3</f>
        <v>58.649997999999997</v>
      </c>
    </row>
    <row r="724" spans="1:43" x14ac:dyDescent="0.3">
      <c r="A724">
        <v>2</v>
      </c>
      <c r="B724">
        <v>0</v>
      </c>
      <c r="C724">
        <v>0</v>
      </c>
      <c r="D724">
        <v>1</v>
      </c>
      <c r="E724" s="9">
        <v>659.06698335056706</v>
      </c>
      <c r="F724" s="9">
        <v>-1.8410474999999999</v>
      </c>
      <c r="G724" s="9">
        <v>-1.8401072000000001</v>
      </c>
      <c r="H724" s="9">
        <v>-7.152215</v>
      </c>
      <c r="I724" s="9">
        <v>-4.3791418000000002</v>
      </c>
      <c r="J724" s="9">
        <v>39</v>
      </c>
      <c r="K724" s="9">
        <v>58.649997999999997</v>
      </c>
      <c r="L724" s="9">
        <v>1.3160842000000001E-2</v>
      </c>
      <c r="M724" s="9">
        <v>257.27794999999998</v>
      </c>
      <c r="N724" s="9"/>
      <c r="O724" s="9">
        <v>-3.0144336206993998</v>
      </c>
      <c r="P724">
        <v>0</v>
      </c>
      <c r="Q724" s="9">
        <v>62.899997999999997</v>
      </c>
      <c r="R724" s="9">
        <v>0</v>
      </c>
      <c r="S724" s="9">
        <v>413996430.68218702</v>
      </c>
      <c r="T724" s="9">
        <v>-4.6758002616034099E-3</v>
      </c>
      <c r="U724" s="9">
        <v>3.0144336206993998</v>
      </c>
      <c r="V724" s="9">
        <v>0</v>
      </c>
      <c r="W724" s="9">
        <v>3.0144336206993998</v>
      </c>
      <c r="X724" s="9"/>
      <c r="Y724" s="9"/>
      <c r="Z724" s="9"/>
      <c r="AA724" s="9"/>
      <c r="AB724" s="9"/>
      <c r="AQ724" s="9">
        <f>K724-'Processed Potentiostat'!$J$3</f>
        <v>58.649997999999997</v>
      </c>
    </row>
    <row r="725" spans="1:43" x14ac:dyDescent="0.3">
      <c r="A725">
        <v>2</v>
      </c>
      <c r="B725">
        <v>0</v>
      </c>
      <c r="C725">
        <v>0</v>
      </c>
      <c r="D725">
        <v>1</v>
      </c>
      <c r="E725" s="9">
        <v>660.06698332530505</v>
      </c>
      <c r="F725" s="9">
        <v>-1.8408772</v>
      </c>
      <c r="G725" s="9">
        <v>-1.8400315</v>
      </c>
      <c r="H725" s="9">
        <v>-6.9758167000000002</v>
      </c>
      <c r="I725" s="9">
        <v>-4.3861742000000001</v>
      </c>
      <c r="J725" s="9">
        <v>39</v>
      </c>
      <c r="K725" s="9">
        <v>58.649997999999997</v>
      </c>
      <c r="L725" s="9">
        <v>1.2835722000000001E-2</v>
      </c>
      <c r="M725" s="9">
        <v>263.77292</v>
      </c>
      <c r="N725" s="9"/>
      <c r="O725" s="9">
        <v>-3.0189162451219498</v>
      </c>
      <c r="P725">
        <v>0</v>
      </c>
      <c r="Q725" s="9">
        <v>62.899997999999997</v>
      </c>
      <c r="R725" s="9">
        <v>0</v>
      </c>
      <c r="S725" s="9">
        <v>427628311.52032602</v>
      </c>
      <c r="T725" s="9">
        <v>-4.4826244225504297E-3</v>
      </c>
      <c r="U725" s="9">
        <v>3.0189162451219498</v>
      </c>
      <c r="V725" s="9">
        <v>0</v>
      </c>
      <c r="W725" s="9">
        <v>3.0189162451219498</v>
      </c>
      <c r="X725" s="9"/>
      <c r="Y725" s="9"/>
      <c r="Z725" s="9"/>
      <c r="AA725" s="9"/>
      <c r="AB725" s="9"/>
      <c r="AQ725" s="9">
        <f>K725-'Processed Potentiostat'!$J$3</f>
        <v>58.649997999999997</v>
      </c>
    </row>
    <row r="726" spans="1:43" x14ac:dyDescent="0.3">
      <c r="A726">
        <v>2</v>
      </c>
      <c r="B726">
        <v>0</v>
      </c>
      <c r="C726">
        <v>0</v>
      </c>
      <c r="D726">
        <v>1</v>
      </c>
      <c r="E726" s="9">
        <v>661.06698330004201</v>
      </c>
      <c r="F726" s="9">
        <v>-1.841134</v>
      </c>
      <c r="G726" s="9">
        <v>-1.8415755</v>
      </c>
      <c r="H726" s="9">
        <v>-7.0125966000000002</v>
      </c>
      <c r="I726" s="9">
        <v>-4.3931836999999998</v>
      </c>
      <c r="J726" s="9">
        <v>39</v>
      </c>
      <c r="K726" s="9">
        <v>58.649997999999997</v>
      </c>
      <c r="L726" s="9">
        <v>1.2914225999999999E-2</v>
      </c>
      <c r="M726" s="9">
        <v>262.60964999999999</v>
      </c>
      <c r="N726" s="9"/>
      <c r="O726" s="9">
        <v>-3.02326669111241</v>
      </c>
      <c r="P726">
        <v>0</v>
      </c>
      <c r="Q726" s="9">
        <v>62.899997999999997</v>
      </c>
      <c r="R726" s="9">
        <v>0</v>
      </c>
      <c r="S726" s="9">
        <v>430890181.24990201</v>
      </c>
      <c r="T726" s="9">
        <v>-4.3504459904561898E-3</v>
      </c>
      <c r="U726" s="9">
        <v>3.02326669111241</v>
      </c>
      <c r="V726" s="9">
        <v>0</v>
      </c>
      <c r="W726" s="9">
        <v>3.02326669111241</v>
      </c>
      <c r="X726" s="9"/>
      <c r="Y726" s="9"/>
      <c r="Z726" s="9"/>
      <c r="AA726" s="9"/>
      <c r="AB726" s="9"/>
      <c r="AQ726" s="9">
        <f>K726-'Processed Potentiostat'!$J$3</f>
        <v>58.649997999999997</v>
      </c>
    </row>
    <row r="727" spans="1:43" x14ac:dyDescent="0.3">
      <c r="A727">
        <v>2</v>
      </c>
      <c r="B727">
        <v>0</v>
      </c>
      <c r="C727">
        <v>0</v>
      </c>
      <c r="D727">
        <v>1</v>
      </c>
      <c r="E727" s="9">
        <v>662.06698327478</v>
      </c>
      <c r="F727" s="9">
        <v>-1.8409176</v>
      </c>
      <c r="G727" s="9">
        <v>-1.8413717999999999</v>
      </c>
      <c r="H727" s="9">
        <v>-6.8934622000000001</v>
      </c>
      <c r="I727" s="9">
        <v>-4.4001136000000001</v>
      </c>
      <c r="J727" s="9">
        <v>39</v>
      </c>
      <c r="K727" s="9">
        <v>58.649997999999997</v>
      </c>
      <c r="L727" s="9">
        <v>1.2693427E-2</v>
      </c>
      <c r="M727" s="9">
        <v>267.11856</v>
      </c>
      <c r="N727" s="9"/>
      <c r="O727" s="9">
        <v>-3.0275026354512602</v>
      </c>
      <c r="P727">
        <v>0</v>
      </c>
      <c r="Q727" s="9">
        <v>62.899997999999997</v>
      </c>
      <c r="R727" s="9">
        <v>0</v>
      </c>
      <c r="S727" s="9">
        <v>428836524.46757799</v>
      </c>
      <c r="T727" s="9">
        <v>-4.2359443388515399E-3</v>
      </c>
      <c r="U727" s="9">
        <v>3.0275026354512602</v>
      </c>
      <c r="V727" s="9">
        <v>0</v>
      </c>
      <c r="W727" s="9">
        <v>3.0275026354512602</v>
      </c>
      <c r="X727" s="9"/>
      <c r="Y727" s="9"/>
      <c r="Z727" s="9"/>
      <c r="AA727" s="9"/>
      <c r="AB727" s="9"/>
      <c r="AQ727" s="9">
        <f>K727-'Processed Potentiostat'!$J$3</f>
        <v>58.649997999999997</v>
      </c>
    </row>
    <row r="728" spans="1:43" x14ac:dyDescent="0.3">
      <c r="A728">
        <v>2</v>
      </c>
      <c r="B728">
        <v>0</v>
      </c>
      <c r="C728">
        <v>0</v>
      </c>
      <c r="D728">
        <v>1</v>
      </c>
      <c r="E728" s="9">
        <v>663.06698324951799</v>
      </c>
      <c r="F728" s="9">
        <v>-1.8409059999999999</v>
      </c>
      <c r="G728" s="9">
        <v>-1.8406743000000001</v>
      </c>
      <c r="H728" s="9">
        <v>-6.8898830000000002</v>
      </c>
      <c r="I728" s="9">
        <v>-4.4069915000000002</v>
      </c>
      <c r="J728" s="9">
        <v>39</v>
      </c>
      <c r="K728" s="9">
        <v>58.649997999999997</v>
      </c>
      <c r="L728" s="9">
        <v>1.2682031E-2</v>
      </c>
      <c r="M728" s="9">
        <v>267.15609999999998</v>
      </c>
      <c r="N728" s="9"/>
      <c r="O728" s="9">
        <v>-3.0316684647013799</v>
      </c>
      <c r="P728">
        <v>0</v>
      </c>
      <c r="Q728" s="9">
        <v>62.899997999999997</v>
      </c>
      <c r="R728" s="9">
        <v>0</v>
      </c>
      <c r="S728" s="9">
        <v>422087549.49531299</v>
      </c>
      <c r="T728" s="9">
        <v>-4.1658292501236503E-3</v>
      </c>
      <c r="U728" s="9">
        <v>3.0316684647013799</v>
      </c>
      <c r="V728" s="9">
        <v>0</v>
      </c>
      <c r="W728" s="9">
        <v>3.0316684647013799</v>
      </c>
      <c r="X728" s="9"/>
      <c r="Y728" s="9"/>
      <c r="Z728" s="9"/>
      <c r="AA728" s="9"/>
      <c r="AB728" s="9"/>
      <c r="AQ728" s="9">
        <f>K728-'Processed Potentiostat'!$J$3</f>
        <v>58.649997999999997</v>
      </c>
    </row>
    <row r="729" spans="1:43" x14ac:dyDescent="0.3">
      <c r="A729">
        <v>2</v>
      </c>
      <c r="B729">
        <v>0</v>
      </c>
      <c r="C729">
        <v>0</v>
      </c>
      <c r="D729">
        <v>1</v>
      </c>
      <c r="E729" s="9">
        <v>664.06698322425598</v>
      </c>
      <c r="F729" s="9">
        <v>-1.8410299000000001</v>
      </c>
      <c r="G729" s="9">
        <v>-1.8401141000000001</v>
      </c>
      <c r="H729" s="9">
        <v>-6.7859401999999998</v>
      </c>
      <c r="I729" s="9">
        <v>-4.4138446</v>
      </c>
      <c r="J729" s="9">
        <v>39</v>
      </c>
      <c r="K729" s="9">
        <v>58.649997999999997</v>
      </c>
      <c r="L729" s="9">
        <v>1.2486904E-2</v>
      </c>
      <c r="M729" s="9">
        <v>271.16568000000001</v>
      </c>
      <c r="N729" s="9"/>
      <c r="O729" s="9">
        <v>-3.0357653487608101</v>
      </c>
      <c r="P729">
        <v>0</v>
      </c>
      <c r="Q729" s="9">
        <v>62.899997999999997</v>
      </c>
      <c r="R729" s="9">
        <v>0</v>
      </c>
      <c r="S729" s="9">
        <v>422607286.00047898</v>
      </c>
      <c r="T729" s="9">
        <v>-4.0968840594293099E-3</v>
      </c>
      <c r="U729" s="9">
        <v>3.0357653487608101</v>
      </c>
      <c r="V729" s="9">
        <v>0</v>
      </c>
      <c r="W729" s="9">
        <v>3.0357653487608101</v>
      </c>
      <c r="X729" s="9"/>
      <c r="Y729" s="9"/>
      <c r="Z729" s="9"/>
      <c r="AA729" s="9"/>
      <c r="AB729" s="9"/>
      <c r="AQ729" s="9">
        <f>K729-'Processed Potentiostat'!$J$3</f>
        <v>58.649997999999997</v>
      </c>
    </row>
    <row r="730" spans="1:43" x14ac:dyDescent="0.3">
      <c r="A730">
        <v>2</v>
      </c>
      <c r="B730">
        <v>0</v>
      </c>
      <c r="C730">
        <v>0</v>
      </c>
      <c r="D730">
        <v>1</v>
      </c>
      <c r="E730" s="9">
        <v>665.06698319899397</v>
      </c>
      <c r="F730" s="9">
        <v>-1.8410039</v>
      </c>
      <c r="G730" s="9">
        <v>-1.841615</v>
      </c>
      <c r="H730" s="9">
        <v>-6.7612304999999999</v>
      </c>
      <c r="I730" s="9">
        <v>-4.4206485999999998</v>
      </c>
      <c r="J730" s="9">
        <v>39</v>
      </c>
      <c r="K730" s="9">
        <v>58.649997999999997</v>
      </c>
      <c r="L730" s="9">
        <v>1.2451584E-2</v>
      </c>
      <c r="M730" s="9">
        <v>272.37866000000002</v>
      </c>
      <c r="N730" s="9"/>
      <c r="O730" s="9">
        <v>-3.0398123827600401</v>
      </c>
      <c r="P730">
        <v>0</v>
      </c>
      <c r="Q730" s="9">
        <v>62.899997999999997</v>
      </c>
      <c r="R730" s="9">
        <v>0</v>
      </c>
      <c r="S730" s="9">
        <v>434264913.67175299</v>
      </c>
      <c r="T730" s="9">
        <v>-4.0470339992313403E-3</v>
      </c>
      <c r="U730" s="9">
        <v>3.0398123827600401</v>
      </c>
      <c r="V730" s="9">
        <v>0</v>
      </c>
      <c r="W730" s="9">
        <v>3.0398123827600401</v>
      </c>
      <c r="X730" s="9"/>
      <c r="Y730" s="9"/>
      <c r="Z730" s="9"/>
      <c r="AA730" s="9"/>
      <c r="AB730" s="9"/>
      <c r="AQ730" s="9">
        <f>K730-'Processed Potentiostat'!$J$3</f>
        <v>58.649997999999997</v>
      </c>
    </row>
    <row r="731" spans="1:43" x14ac:dyDescent="0.3">
      <c r="A731">
        <v>2</v>
      </c>
      <c r="B731">
        <v>0</v>
      </c>
      <c r="C731">
        <v>0</v>
      </c>
      <c r="D731">
        <v>1</v>
      </c>
      <c r="E731" s="9">
        <v>666.06698317373196</v>
      </c>
      <c r="F731" s="9">
        <v>-1.8411294</v>
      </c>
      <c r="G731" s="9">
        <v>-1.8415935999999999</v>
      </c>
      <c r="H731" s="9">
        <v>-6.7226229000000002</v>
      </c>
      <c r="I731" s="9">
        <v>-4.4273952999999997</v>
      </c>
      <c r="J731" s="9">
        <v>39</v>
      </c>
      <c r="K731" s="9">
        <v>58.649997999999997</v>
      </c>
      <c r="L731" s="9">
        <v>1.2380339000000001E-2</v>
      </c>
      <c r="M731" s="9">
        <v>273.93975999999998</v>
      </c>
      <c r="N731" s="9"/>
      <c r="O731" s="9">
        <v>-3.0437925885452102</v>
      </c>
      <c r="P731">
        <v>0</v>
      </c>
      <c r="Q731" s="9">
        <v>62.899997999999997</v>
      </c>
      <c r="R731" s="9">
        <v>0</v>
      </c>
      <c r="S731" s="9">
        <v>441068023.77616298</v>
      </c>
      <c r="T731" s="9">
        <v>-3.9802057851683302E-3</v>
      </c>
      <c r="U731" s="9">
        <v>3.0437925885452102</v>
      </c>
      <c r="V731" s="9">
        <v>0</v>
      </c>
      <c r="W731" s="9">
        <v>3.0437925885452102</v>
      </c>
      <c r="X731" s="9"/>
      <c r="Y731" s="9"/>
      <c r="Z731" s="9"/>
      <c r="AA731" s="9"/>
      <c r="AB731" s="9"/>
      <c r="AQ731" s="9">
        <f>K731-'Processed Potentiostat'!$J$3</f>
        <v>58.649997999999997</v>
      </c>
    </row>
    <row r="732" spans="1:43" x14ac:dyDescent="0.3">
      <c r="A732">
        <v>2</v>
      </c>
      <c r="B732">
        <v>0</v>
      </c>
      <c r="C732">
        <v>0</v>
      </c>
      <c r="D732">
        <v>1</v>
      </c>
      <c r="E732" s="9">
        <v>667.06698314846994</v>
      </c>
      <c r="F732" s="9">
        <v>-1.8411489000000001</v>
      </c>
      <c r="G732" s="9">
        <v>-1.8409586</v>
      </c>
      <c r="H732" s="9">
        <v>-6.7147798999999999</v>
      </c>
      <c r="I732" s="9">
        <v>-4.4341149</v>
      </c>
      <c r="J732" s="9">
        <v>39</v>
      </c>
      <c r="K732" s="9">
        <v>58.649997999999997</v>
      </c>
      <c r="L732" s="9">
        <v>1.2361631999999999E-2</v>
      </c>
      <c r="M732" s="9">
        <v>274.16512999999998</v>
      </c>
      <c r="N732" s="9"/>
      <c r="O732" s="9">
        <v>-3.0477327266311098</v>
      </c>
      <c r="P732">
        <v>0</v>
      </c>
      <c r="Q732" s="9">
        <v>62.899997999999997</v>
      </c>
      <c r="R732" s="9">
        <v>0</v>
      </c>
      <c r="S732" s="9">
        <v>422390403.24611998</v>
      </c>
      <c r="T732" s="9">
        <v>-3.9401380858952104E-3</v>
      </c>
      <c r="U732" s="9">
        <v>3.0477327266311098</v>
      </c>
      <c r="V732" s="9">
        <v>0</v>
      </c>
      <c r="W732" s="9">
        <v>3.0477327266311098</v>
      </c>
      <c r="X732" s="9"/>
      <c r="Y732" s="9"/>
      <c r="Z732" s="9"/>
      <c r="AA732" s="9"/>
      <c r="AB732" s="9"/>
      <c r="AQ732" s="9">
        <f>K732-'Processed Potentiostat'!$J$3</f>
        <v>58.649997999999997</v>
      </c>
    </row>
    <row r="733" spans="1:43" x14ac:dyDescent="0.3">
      <c r="A733">
        <v>2</v>
      </c>
      <c r="B733">
        <v>0</v>
      </c>
      <c r="C733">
        <v>0</v>
      </c>
      <c r="D733">
        <v>1</v>
      </c>
      <c r="E733" s="9">
        <v>668.06698312320805</v>
      </c>
      <c r="F733" s="9">
        <v>-1.8410971</v>
      </c>
      <c r="G733" s="9">
        <v>-1.8408878</v>
      </c>
      <c r="H733" s="9">
        <v>-6.6203174999999996</v>
      </c>
      <c r="I733" s="9">
        <v>-4.4407886999999997</v>
      </c>
      <c r="J733" s="9">
        <v>39</v>
      </c>
      <c r="K733" s="9">
        <v>58.649997999999997</v>
      </c>
      <c r="L733" s="9">
        <v>1.2187261E-2</v>
      </c>
      <c r="M733" s="9">
        <v>278.06641000000002</v>
      </c>
      <c r="N733" s="9"/>
      <c r="O733" s="9">
        <v>-3.0507739206215998</v>
      </c>
      <c r="P733">
        <v>0</v>
      </c>
      <c r="Q733" s="9">
        <v>62.899997999999997</v>
      </c>
      <c r="R733" s="9">
        <v>0</v>
      </c>
      <c r="S733" s="9">
        <v>440018948.79206002</v>
      </c>
      <c r="T733" s="9">
        <v>-3.0411939904952901E-3</v>
      </c>
      <c r="U733" s="9">
        <v>3.0507739206215998</v>
      </c>
      <c r="V733" s="9">
        <v>0</v>
      </c>
      <c r="W733" s="9">
        <v>3.0507739206215998</v>
      </c>
      <c r="X733" s="9"/>
      <c r="Y733" s="9"/>
      <c r="Z733" s="9"/>
      <c r="AA733" s="9"/>
      <c r="AB733" s="9"/>
      <c r="AQ733" s="9">
        <f>K733-'Processed Potentiostat'!$J$3</f>
        <v>58.649997999999997</v>
      </c>
    </row>
    <row r="734" spans="1:43" x14ac:dyDescent="0.3">
      <c r="A734">
        <v>2</v>
      </c>
      <c r="B734">
        <v>0</v>
      </c>
      <c r="C734">
        <v>0</v>
      </c>
      <c r="D734">
        <v>1</v>
      </c>
      <c r="E734" s="9">
        <v>669.06698309794501</v>
      </c>
      <c r="F734" s="9">
        <v>-1.8409806</v>
      </c>
      <c r="G734" s="9">
        <v>-1.8414975</v>
      </c>
      <c r="H734" s="9">
        <v>-6.6205081999999997</v>
      </c>
      <c r="I734" s="9">
        <v>-4.4474454000000003</v>
      </c>
      <c r="J734" s="9">
        <v>39</v>
      </c>
      <c r="K734" s="9">
        <v>58.649997999999997</v>
      </c>
      <c r="L734" s="9">
        <v>1.219165E-2</v>
      </c>
      <c r="M734" s="9">
        <v>278.15048000000002</v>
      </c>
      <c r="N734" s="9"/>
      <c r="O734" s="9">
        <v>-3.05645532719066</v>
      </c>
      <c r="P734">
        <v>0</v>
      </c>
      <c r="Q734" s="9">
        <v>62.899997999999997</v>
      </c>
      <c r="R734" s="9">
        <v>0</v>
      </c>
      <c r="S734" s="9">
        <v>439074775.32255</v>
      </c>
      <c r="T734" s="9">
        <v>-5.6814065690571304E-3</v>
      </c>
      <c r="U734" s="9">
        <v>3.05645532719066</v>
      </c>
      <c r="V734" s="9">
        <v>0</v>
      </c>
      <c r="W734" s="9">
        <v>3.05645532719066</v>
      </c>
      <c r="X734" s="9"/>
      <c r="Y734" s="9"/>
      <c r="Z734" s="9"/>
      <c r="AA734" s="9"/>
      <c r="AB734" s="9"/>
      <c r="AQ734" s="9">
        <f>K734-'Processed Potentiostat'!$J$3</f>
        <v>58.649997999999997</v>
      </c>
    </row>
    <row r="735" spans="1:43" x14ac:dyDescent="0.3">
      <c r="A735">
        <v>2</v>
      </c>
      <c r="B735">
        <v>0</v>
      </c>
      <c r="C735">
        <v>0</v>
      </c>
      <c r="D735">
        <v>1</v>
      </c>
      <c r="E735" s="9">
        <v>670.066983072683</v>
      </c>
      <c r="F735" s="9">
        <v>-1.8411441</v>
      </c>
      <c r="G735" s="9">
        <v>-1.8411858000000001</v>
      </c>
      <c r="H735" s="9">
        <v>-6.5786638000000002</v>
      </c>
      <c r="I735" s="9">
        <v>-4.4540629000000003</v>
      </c>
      <c r="J735" s="9">
        <v>39</v>
      </c>
      <c r="K735" s="9">
        <v>58.649997999999997</v>
      </c>
      <c r="L735" s="9">
        <v>1.2112542E-2</v>
      </c>
      <c r="M735" s="9">
        <v>279.87231000000003</v>
      </c>
      <c r="N735" s="9"/>
      <c r="O735" s="9">
        <v>-3.0619568434188098</v>
      </c>
      <c r="P735">
        <v>0</v>
      </c>
      <c r="Q735" s="9">
        <v>62.899997999999997</v>
      </c>
      <c r="R735" s="9">
        <v>0</v>
      </c>
      <c r="S735" s="9">
        <v>438985949.58454198</v>
      </c>
      <c r="T735" s="9">
        <v>-5.5015162281462004E-3</v>
      </c>
      <c r="U735" s="9">
        <v>3.0619568434188098</v>
      </c>
      <c r="V735" s="9">
        <v>0</v>
      </c>
      <c r="W735" s="9">
        <v>3.0619568434188098</v>
      </c>
      <c r="X735" s="9"/>
      <c r="Y735" s="9"/>
      <c r="Z735" s="9"/>
      <c r="AA735" s="9"/>
      <c r="AB735" s="9"/>
      <c r="AQ735" s="9">
        <f>K735-'Processed Potentiostat'!$J$3</f>
        <v>58.649997999999997</v>
      </c>
    </row>
    <row r="736" spans="1:43" x14ac:dyDescent="0.3">
      <c r="A736">
        <v>2</v>
      </c>
      <c r="B736">
        <v>0</v>
      </c>
      <c r="C736">
        <v>0</v>
      </c>
      <c r="D736">
        <v>1</v>
      </c>
      <c r="E736" s="9">
        <v>671.06698304742099</v>
      </c>
      <c r="F736" s="9">
        <v>-1.8409194</v>
      </c>
      <c r="G736" s="9">
        <v>-1.8401711999999999</v>
      </c>
      <c r="H736" s="9">
        <v>-6.5173264</v>
      </c>
      <c r="I736" s="9">
        <v>-4.4606165999999998</v>
      </c>
      <c r="J736" s="9">
        <v>39</v>
      </c>
      <c r="K736" s="9">
        <v>58.649997999999997</v>
      </c>
      <c r="L736" s="9">
        <v>1.1992997E-2</v>
      </c>
      <c r="M736" s="9">
        <v>282.35064999999997</v>
      </c>
      <c r="N736" s="9"/>
      <c r="O736" s="9">
        <v>-3.0672690181641502</v>
      </c>
      <c r="P736">
        <v>0</v>
      </c>
      <c r="Q736" s="9">
        <v>62.899997999999997</v>
      </c>
      <c r="R736" s="9">
        <v>0</v>
      </c>
      <c r="S736" s="9">
        <v>426576017.41759503</v>
      </c>
      <c r="T736" s="9">
        <v>-5.3121747453475001E-3</v>
      </c>
      <c r="U736" s="9">
        <v>3.0672690181641502</v>
      </c>
      <c r="V736" s="9">
        <v>0</v>
      </c>
      <c r="W736" s="9">
        <v>3.0672690181641502</v>
      </c>
      <c r="X736" s="9"/>
      <c r="Y736" s="9"/>
      <c r="Z736" s="9"/>
      <c r="AA736" s="9"/>
      <c r="AB736" s="9"/>
      <c r="AQ736" s="9">
        <f>K736-'Processed Potentiostat'!$J$3</f>
        <v>58.649997999999997</v>
      </c>
    </row>
    <row r="737" spans="1:43" x14ac:dyDescent="0.3">
      <c r="A737">
        <v>2</v>
      </c>
      <c r="B737">
        <v>0</v>
      </c>
      <c r="C737">
        <v>0</v>
      </c>
      <c r="D737">
        <v>1</v>
      </c>
      <c r="E737" s="9">
        <v>672.06698302215898</v>
      </c>
      <c r="F737" s="9">
        <v>-1.8410088</v>
      </c>
      <c r="G737" s="9">
        <v>-1.8409648999999999</v>
      </c>
      <c r="H737" s="9">
        <v>-6.3984208000000002</v>
      </c>
      <c r="I737" s="9">
        <v>-4.4671272999999996</v>
      </c>
      <c r="J737" s="9">
        <v>39</v>
      </c>
      <c r="K737" s="9">
        <v>58.649997999999997</v>
      </c>
      <c r="L737" s="9">
        <v>1.1779268000000001E-2</v>
      </c>
      <c r="M737" s="9">
        <v>287.72176999999999</v>
      </c>
      <c r="N737" s="9"/>
      <c r="O737" s="9">
        <v>-3.0725117018631298</v>
      </c>
      <c r="P737">
        <v>0</v>
      </c>
      <c r="Q737" s="9">
        <v>62.899997999999997</v>
      </c>
      <c r="R737" s="9">
        <v>0</v>
      </c>
      <c r="S737" s="9">
        <v>426680277.34700102</v>
      </c>
      <c r="T737" s="9">
        <v>-5.24268369897207E-3</v>
      </c>
      <c r="U737" s="9">
        <v>3.0725117018631298</v>
      </c>
      <c r="V737" s="9">
        <v>0</v>
      </c>
      <c r="W737" s="9">
        <v>3.0725117018631298</v>
      </c>
      <c r="X737" s="9"/>
      <c r="Y737" s="9"/>
      <c r="Z737" s="9"/>
      <c r="AA737" s="9"/>
      <c r="AB737" s="9"/>
      <c r="AQ737" s="9">
        <f>K737-'Processed Potentiostat'!$J$3</f>
        <v>58.649997999999997</v>
      </c>
    </row>
    <row r="738" spans="1:43" x14ac:dyDescent="0.3">
      <c r="A738">
        <v>2</v>
      </c>
      <c r="B738">
        <v>0</v>
      </c>
      <c r="C738">
        <v>0</v>
      </c>
      <c r="D738">
        <v>1</v>
      </c>
      <c r="E738" s="9">
        <v>673.06698299689697</v>
      </c>
      <c r="F738" s="9">
        <v>-1.84091</v>
      </c>
      <c r="G738" s="9">
        <v>-1.8405712000000001</v>
      </c>
      <c r="H738" s="9">
        <v>-6.4666499999999996</v>
      </c>
      <c r="I738" s="9">
        <v>-4.4736142000000001</v>
      </c>
      <c r="J738" s="9">
        <v>39</v>
      </c>
      <c r="K738" s="9">
        <v>58.649997999999997</v>
      </c>
      <c r="L738" s="9">
        <v>1.1902329999999999E-2</v>
      </c>
      <c r="M738" s="9">
        <v>284.62515000000002</v>
      </c>
      <c r="N738" s="9"/>
      <c r="O738" s="9">
        <v>-3.07769518324677</v>
      </c>
      <c r="P738">
        <v>0</v>
      </c>
      <c r="Q738" s="9">
        <v>62.899997999999997</v>
      </c>
      <c r="R738" s="9">
        <v>0</v>
      </c>
      <c r="S738" s="9">
        <v>434391538.538073</v>
      </c>
      <c r="T738" s="9">
        <v>-5.1834813836415502E-3</v>
      </c>
      <c r="U738" s="9">
        <v>3.07769518324677</v>
      </c>
      <c r="V738" s="9">
        <v>0</v>
      </c>
      <c r="W738" s="9">
        <v>3.07769518324677</v>
      </c>
      <c r="X738" s="9"/>
      <c r="Y738" s="9"/>
      <c r="Z738" s="9"/>
      <c r="AA738" s="9"/>
      <c r="AB738" s="9"/>
      <c r="AQ738" s="9">
        <f>K738-'Processed Potentiostat'!$J$3</f>
        <v>58.649997999999997</v>
      </c>
    </row>
    <row r="739" spans="1:43" x14ac:dyDescent="0.3">
      <c r="A739">
        <v>2</v>
      </c>
      <c r="B739">
        <v>0</v>
      </c>
      <c r="C739">
        <v>0</v>
      </c>
      <c r="D739">
        <v>1</v>
      </c>
      <c r="E739" s="9">
        <v>674.06698297163496</v>
      </c>
      <c r="F739" s="9">
        <v>-1.8409428999999999</v>
      </c>
      <c r="G739" s="9">
        <v>-1.8404524</v>
      </c>
      <c r="H739" s="9">
        <v>-6.4089289000000003</v>
      </c>
      <c r="I739" s="9">
        <v>-4.4800825</v>
      </c>
      <c r="J739" s="9">
        <v>39</v>
      </c>
      <c r="K739" s="9">
        <v>58.649997999999997</v>
      </c>
      <c r="L739" s="9">
        <v>1.1795329E-2</v>
      </c>
      <c r="M739" s="9">
        <v>287.17003999999997</v>
      </c>
      <c r="N739" s="9"/>
      <c r="O739" s="9">
        <v>-3.0827746974620198</v>
      </c>
      <c r="P739">
        <v>0</v>
      </c>
      <c r="Q739" s="9">
        <v>62.899997999999997</v>
      </c>
      <c r="R739" s="9">
        <v>0</v>
      </c>
      <c r="S739" s="9">
        <v>438366067.85065401</v>
      </c>
      <c r="T739" s="9">
        <v>-5.0795142152577598E-3</v>
      </c>
      <c r="U739" s="9">
        <v>3.0827746974620198</v>
      </c>
      <c r="V739" s="9">
        <v>0</v>
      </c>
      <c r="W739" s="9">
        <v>3.0827746974620198</v>
      </c>
      <c r="X739" s="9"/>
      <c r="Y739" s="9"/>
      <c r="Z739" s="9"/>
      <c r="AA739" s="9"/>
      <c r="AB739" s="9"/>
      <c r="AQ739" s="9">
        <f>K739-'Processed Potentiostat'!$J$3</f>
        <v>58.649997999999997</v>
      </c>
    </row>
    <row r="740" spans="1:43" x14ac:dyDescent="0.3">
      <c r="A740">
        <v>2</v>
      </c>
      <c r="B740">
        <v>0</v>
      </c>
      <c r="C740">
        <v>0</v>
      </c>
      <c r="D740">
        <v>1</v>
      </c>
      <c r="E740" s="9">
        <v>675.06698294637295</v>
      </c>
      <c r="F740" s="9">
        <v>-1.8408469000000001</v>
      </c>
      <c r="G740" s="9">
        <v>-1.8410435999999999</v>
      </c>
      <c r="H740" s="9">
        <v>-6.4151353999999996</v>
      </c>
      <c r="I740" s="9">
        <v>-4.4865069000000002</v>
      </c>
      <c r="J740" s="9">
        <v>39</v>
      </c>
      <c r="K740" s="9">
        <v>58.649997999999997</v>
      </c>
      <c r="L740" s="9">
        <v>1.1810543999999999E-2</v>
      </c>
      <c r="M740" s="9">
        <v>286.98437999999999</v>
      </c>
      <c r="N740" s="9"/>
      <c r="O740" s="9">
        <v>-3.0877595463316698</v>
      </c>
      <c r="P740">
        <v>0</v>
      </c>
      <c r="Q740" s="9">
        <v>62.899997999999997</v>
      </c>
      <c r="R740" s="9">
        <v>0</v>
      </c>
      <c r="S740" s="9">
        <v>430206301.99198699</v>
      </c>
      <c r="T740" s="9">
        <v>-4.9848488696415602E-3</v>
      </c>
      <c r="U740" s="9">
        <v>3.0877595463316698</v>
      </c>
      <c r="V740" s="9">
        <v>0</v>
      </c>
      <c r="W740" s="9">
        <v>3.0877595463316698</v>
      </c>
      <c r="X740" s="9"/>
      <c r="Y740" s="9"/>
      <c r="Z740" s="9"/>
      <c r="AA740" s="9"/>
      <c r="AB740" s="9"/>
      <c r="AQ740" s="9">
        <f>K740-'Processed Potentiostat'!$J$3</f>
        <v>58.649997999999997</v>
      </c>
    </row>
    <row r="741" spans="1:43" x14ac:dyDescent="0.3">
      <c r="A741">
        <v>2</v>
      </c>
      <c r="B741">
        <v>0</v>
      </c>
      <c r="C741">
        <v>0</v>
      </c>
      <c r="D741">
        <v>1</v>
      </c>
      <c r="E741" s="9">
        <v>676.06698292111105</v>
      </c>
      <c r="F741" s="9">
        <v>-1.8409274</v>
      </c>
      <c r="G741" s="9">
        <v>-1.840713</v>
      </c>
      <c r="H741" s="9">
        <v>-6.3045292000000002</v>
      </c>
      <c r="I741" s="9">
        <v>-4.4929098999999999</v>
      </c>
      <c r="J741" s="9">
        <v>39</v>
      </c>
      <c r="K741" s="9">
        <v>58.649997999999997</v>
      </c>
      <c r="L741" s="9">
        <v>1.1604829000000001E-2</v>
      </c>
      <c r="M741" s="9">
        <v>291.96677</v>
      </c>
      <c r="N741" s="9"/>
      <c r="O741" s="9">
        <v>-3.0925553620052799</v>
      </c>
      <c r="P741">
        <v>0</v>
      </c>
      <c r="Q741" s="9">
        <v>62.899997999999997</v>
      </c>
      <c r="R741" s="9">
        <v>0</v>
      </c>
      <c r="S741" s="9">
        <v>427713255.38844401</v>
      </c>
      <c r="T741" s="9">
        <v>-4.7958156736158603E-3</v>
      </c>
      <c r="U741" s="9">
        <v>3.0925553620052799</v>
      </c>
      <c r="V741" s="9">
        <v>0</v>
      </c>
      <c r="W741" s="9">
        <v>3.0925553620052799</v>
      </c>
      <c r="X741" s="9"/>
      <c r="Y741" s="9"/>
      <c r="Z741" s="9"/>
      <c r="AA741" s="9"/>
      <c r="AB741" s="9"/>
      <c r="AQ741" s="9">
        <f>K741-'Processed Potentiostat'!$J$3</f>
        <v>58.649997999999997</v>
      </c>
    </row>
    <row r="742" spans="1:43" x14ac:dyDescent="0.3">
      <c r="A742">
        <v>2</v>
      </c>
      <c r="B742">
        <v>0</v>
      </c>
      <c r="C742">
        <v>0</v>
      </c>
      <c r="D742">
        <v>1</v>
      </c>
      <c r="E742" s="9">
        <v>677.06698289584801</v>
      </c>
      <c r="F742" s="9">
        <v>-1.8408956999999999</v>
      </c>
      <c r="G742" s="9">
        <v>-1.840436</v>
      </c>
      <c r="H742" s="9">
        <v>-6.3186163999999998</v>
      </c>
      <c r="I742" s="9">
        <v>-4.4992808999999996</v>
      </c>
      <c r="J742" s="9">
        <v>39</v>
      </c>
      <c r="K742" s="9">
        <v>58.649997999999997</v>
      </c>
      <c r="L742" s="9">
        <v>1.1629008999999999E-2</v>
      </c>
      <c r="M742" s="9">
        <v>291.27199999999999</v>
      </c>
      <c r="N742" s="9"/>
      <c r="O742" s="9">
        <v>-3.0972196004349901</v>
      </c>
      <c r="P742">
        <v>0</v>
      </c>
      <c r="Q742" s="9">
        <v>62.899997999999997</v>
      </c>
      <c r="R742" s="9">
        <v>0</v>
      </c>
      <c r="S742" s="9">
        <v>429083460.75004297</v>
      </c>
      <c r="T742" s="9">
        <v>-4.6642384297053098E-3</v>
      </c>
      <c r="U742" s="9">
        <v>3.0972196004349901</v>
      </c>
      <c r="V742" s="9">
        <v>0</v>
      </c>
      <c r="W742" s="9">
        <v>3.0972196004349901</v>
      </c>
      <c r="X742" s="9"/>
      <c r="Y742" s="9"/>
      <c r="Z742" s="9"/>
      <c r="AA742" s="9"/>
      <c r="AB742" s="9"/>
      <c r="AQ742" s="9">
        <f>K742-'Processed Potentiostat'!$J$3</f>
        <v>58.649997999999997</v>
      </c>
    </row>
    <row r="743" spans="1:43" x14ac:dyDescent="0.3">
      <c r="A743">
        <v>2</v>
      </c>
      <c r="B743">
        <v>0</v>
      </c>
      <c r="C743">
        <v>0</v>
      </c>
      <c r="D743">
        <v>1</v>
      </c>
      <c r="E743" s="9">
        <v>678.066982870586</v>
      </c>
      <c r="F743" s="9">
        <v>-1.8411031</v>
      </c>
      <c r="G743" s="9">
        <v>-1.8408115</v>
      </c>
      <c r="H743" s="9">
        <v>-6.2737651000000003</v>
      </c>
      <c r="I743" s="9">
        <v>-4.5055981000000003</v>
      </c>
      <c r="J743" s="9">
        <v>39</v>
      </c>
      <c r="K743" s="9">
        <v>58.649997999999997</v>
      </c>
      <c r="L743" s="9">
        <v>1.1548819E-2</v>
      </c>
      <c r="M743" s="9">
        <v>293.41415000000001</v>
      </c>
      <c r="N743" s="9"/>
      <c r="O743" s="9">
        <v>-3.1018246316781499</v>
      </c>
      <c r="P743">
        <v>0</v>
      </c>
      <c r="Q743" s="9">
        <v>62.899997999999997</v>
      </c>
      <c r="R743" s="9">
        <v>0</v>
      </c>
      <c r="S743" s="9">
        <v>428177517.43442899</v>
      </c>
      <c r="T743" s="9">
        <v>-4.6050312431655796E-3</v>
      </c>
      <c r="U743" s="9">
        <v>3.1018246316781499</v>
      </c>
      <c r="V743" s="9">
        <v>0</v>
      </c>
      <c r="W743" s="9">
        <v>3.1018246316781499</v>
      </c>
      <c r="X743" s="9"/>
      <c r="Y743" s="9"/>
      <c r="Z743" s="9"/>
      <c r="AA743" s="9"/>
      <c r="AB743" s="9"/>
      <c r="AQ743" s="9">
        <f>K743-'Processed Potentiostat'!$J$3</f>
        <v>58.649997999999997</v>
      </c>
    </row>
    <row r="744" spans="1:43" x14ac:dyDescent="0.3">
      <c r="A744">
        <v>2</v>
      </c>
      <c r="B744">
        <v>0</v>
      </c>
      <c r="C744">
        <v>0</v>
      </c>
      <c r="D744">
        <v>1</v>
      </c>
      <c r="E744" s="9">
        <v>679.06698284532399</v>
      </c>
      <c r="F744" s="9">
        <v>-1.8409605</v>
      </c>
      <c r="G744" s="9">
        <v>-1.8405335</v>
      </c>
      <c r="H744" s="9">
        <v>-6.2370234</v>
      </c>
      <c r="I744" s="9">
        <v>-4.5118622999999998</v>
      </c>
      <c r="J744" s="9">
        <v>39</v>
      </c>
      <c r="K744" s="9">
        <v>58.649997999999997</v>
      </c>
      <c r="L744" s="9">
        <v>1.147945E-2</v>
      </c>
      <c r="M744" s="9">
        <v>295.09805</v>
      </c>
      <c r="N744" s="9"/>
      <c r="O744" s="9">
        <v>-3.1063825385766002</v>
      </c>
      <c r="P744">
        <v>0</v>
      </c>
      <c r="Q744" s="9">
        <v>62.899997999999997</v>
      </c>
      <c r="R744" s="9">
        <v>0</v>
      </c>
      <c r="S744" s="9">
        <v>446353227.59774399</v>
      </c>
      <c r="T744" s="9">
        <v>-4.5579068984453698E-3</v>
      </c>
      <c r="U744" s="9">
        <v>3.1063825385766002</v>
      </c>
      <c r="V744" s="9">
        <v>0</v>
      </c>
      <c r="W744" s="9">
        <v>3.1063825385766002</v>
      </c>
      <c r="X744" s="9"/>
      <c r="Y744" s="9"/>
      <c r="Z744" s="9"/>
      <c r="AA744" s="9"/>
      <c r="AB744" s="9"/>
      <c r="AQ744" s="9">
        <f>K744-'Processed Potentiostat'!$J$3</f>
        <v>58.649997999999997</v>
      </c>
    </row>
    <row r="745" spans="1:43" x14ac:dyDescent="0.3">
      <c r="A745">
        <v>2</v>
      </c>
      <c r="B745">
        <v>0</v>
      </c>
      <c r="C745">
        <v>0</v>
      </c>
      <c r="D745">
        <v>1</v>
      </c>
      <c r="E745" s="9">
        <v>680.06698282006198</v>
      </c>
      <c r="F745" s="9">
        <v>-1.8410070999999999</v>
      </c>
      <c r="G745" s="9">
        <v>-1.8404579999999999</v>
      </c>
      <c r="H745" s="9">
        <v>-6.2020717000000003</v>
      </c>
      <c r="I745" s="9">
        <v>-4.5180844999999996</v>
      </c>
      <c r="J745" s="9">
        <v>39</v>
      </c>
      <c r="K745" s="9">
        <v>58.649997999999997</v>
      </c>
      <c r="L745" s="9">
        <v>1.1414653E-2</v>
      </c>
      <c r="M745" s="9">
        <v>296.74889999999999</v>
      </c>
      <c r="N745" s="9"/>
      <c r="O745" s="9">
        <v>-3.1110493073035301</v>
      </c>
      <c r="P745">
        <v>0</v>
      </c>
      <c r="Q745" s="9">
        <v>62.899997999999997</v>
      </c>
      <c r="R745" s="9">
        <v>0</v>
      </c>
      <c r="S745" s="9">
        <v>445254797.00625199</v>
      </c>
      <c r="T745" s="9">
        <v>-4.6667687269317196E-3</v>
      </c>
      <c r="U745" s="9">
        <v>3.1110493073035301</v>
      </c>
      <c r="V745" s="9">
        <v>0</v>
      </c>
      <c r="W745" s="9">
        <v>3.1110493073035301</v>
      </c>
      <c r="X745" s="9"/>
      <c r="Y745" s="9"/>
      <c r="Z745" s="9"/>
      <c r="AA745" s="9"/>
      <c r="AB745" s="9"/>
      <c r="AQ745" s="9">
        <f>K745-'Processed Potentiostat'!$J$3</f>
        <v>58.649997999999997</v>
      </c>
    </row>
    <row r="746" spans="1:43" x14ac:dyDescent="0.3">
      <c r="A746">
        <v>2</v>
      </c>
      <c r="B746">
        <v>0</v>
      </c>
      <c r="C746">
        <v>0</v>
      </c>
      <c r="D746">
        <v>1</v>
      </c>
      <c r="E746" s="9">
        <v>681.06698279479997</v>
      </c>
      <c r="F746" s="9">
        <v>-1.8410397999999999</v>
      </c>
      <c r="G746" s="9">
        <v>-1.8409667999999999</v>
      </c>
      <c r="H746" s="9">
        <v>-6.1697087000000002</v>
      </c>
      <c r="I746" s="9">
        <v>-4.5242642999999996</v>
      </c>
      <c r="J746" s="9">
        <v>39</v>
      </c>
      <c r="K746" s="9">
        <v>58.649997999999997</v>
      </c>
      <c r="L746" s="9">
        <v>1.1358228999999999E-2</v>
      </c>
      <c r="M746" s="9">
        <v>298.38797</v>
      </c>
      <c r="N746" s="9"/>
      <c r="O746" s="9">
        <v>-3.1156172486221001</v>
      </c>
      <c r="P746">
        <v>0</v>
      </c>
      <c r="Q746" s="9">
        <v>62.899997999999997</v>
      </c>
      <c r="R746" s="9">
        <v>0</v>
      </c>
      <c r="S746" s="9">
        <v>441703043.45850003</v>
      </c>
      <c r="T746" s="9">
        <v>-4.5679413185650804E-3</v>
      </c>
      <c r="U746" s="9">
        <v>3.1156172486221001</v>
      </c>
      <c r="V746" s="9">
        <v>0</v>
      </c>
      <c r="W746" s="9">
        <v>3.1156172486221001</v>
      </c>
      <c r="X746" s="9"/>
      <c r="Y746" s="9"/>
      <c r="Z746" s="9"/>
      <c r="AA746" s="9"/>
      <c r="AB746" s="9"/>
      <c r="AQ746" s="9">
        <f>K746-'Processed Potentiostat'!$J$3</f>
        <v>58.649997999999997</v>
      </c>
    </row>
    <row r="747" spans="1:43" x14ac:dyDescent="0.3">
      <c r="A747">
        <v>2</v>
      </c>
      <c r="B747">
        <v>0</v>
      </c>
      <c r="C747">
        <v>0</v>
      </c>
      <c r="D747">
        <v>1</v>
      </c>
      <c r="E747" s="9">
        <v>682.06698276953796</v>
      </c>
      <c r="F747" s="9">
        <v>-1.8410105000000001</v>
      </c>
      <c r="G747" s="9">
        <v>-1.8402125</v>
      </c>
      <c r="H747" s="9">
        <v>-6.1229911000000001</v>
      </c>
      <c r="I747" s="9">
        <v>-4.5304536999999998</v>
      </c>
      <c r="J747" s="9">
        <v>39</v>
      </c>
      <c r="K747" s="9">
        <v>58.649997999999997</v>
      </c>
      <c r="L747" s="9">
        <v>1.1267604000000001E-2</v>
      </c>
      <c r="M747" s="9">
        <v>300.54140999999998</v>
      </c>
      <c r="N747" s="9"/>
      <c r="O747" s="9">
        <v>-3.1200700010480298</v>
      </c>
      <c r="P747">
        <v>0</v>
      </c>
      <c r="Q747" s="9">
        <v>62.899997999999997</v>
      </c>
      <c r="R747" s="9">
        <v>0</v>
      </c>
      <c r="S747" s="9">
        <v>441540417.89380097</v>
      </c>
      <c r="T747" s="9">
        <v>-4.45275242593545E-3</v>
      </c>
      <c r="U747" s="9">
        <v>3.1200700010480298</v>
      </c>
      <c r="V747" s="9">
        <v>0</v>
      </c>
      <c r="W747" s="9">
        <v>3.1200700010480298</v>
      </c>
      <c r="X747" s="9"/>
      <c r="Y747" s="9"/>
      <c r="Z747" s="9"/>
      <c r="AA747" s="9"/>
      <c r="AB747" s="9"/>
      <c r="AQ747" s="9">
        <f>K747-'Processed Potentiostat'!$J$3</f>
        <v>58.649997999999997</v>
      </c>
    </row>
    <row r="748" spans="1:43" x14ac:dyDescent="0.3">
      <c r="A748">
        <v>2</v>
      </c>
      <c r="B748">
        <v>0</v>
      </c>
      <c r="C748">
        <v>0</v>
      </c>
      <c r="D748">
        <v>1</v>
      </c>
      <c r="E748" s="9">
        <v>683.06698274427595</v>
      </c>
      <c r="F748" s="9">
        <v>-1.8410981</v>
      </c>
      <c r="G748" s="9">
        <v>-1.8416805000000001</v>
      </c>
      <c r="H748" s="9">
        <v>-7.2143908000000003</v>
      </c>
      <c r="I748" s="9">
        <v>-4.5374755999999996</v>
      </c>
      <c r="J748" s="9">
        <v>39</v>
      </c>
      <c r="K748" s="9">
        <v>58.649997999999997</v>
      </c>
      <c r="L748" s="9">
        <v>1.3286602999999999E-2</v>
      </c>
      <c r="M748" s="9">
        <v>255.27873</v>
      </c>
      <c r="N748" s="9"/>
      <c r="O748" s="9">
        <v>-3.1244399491180301</v>
      </c>
      <c r="P748">
        <v>0</v>
      </c>
      <c r="Q748" s="9">
        <v>62.899997999999997</v>
      </c>
      <c r="R748" s="9">
        <v>0</v>
      </c>
      <c r="S748" s="9">
        <v>448856045.46689999</v>
      </c>
      <c r="T748" s="9">
        <v>-4.3699480699963501E-3</v>
      </c>
      <c r="U748" s="9">
        <v>3.1244399491180301</v>
      </c>
      <c r="V748" s="9">
        <v>0</v>
      </c>
      <c r="W748" s="9">
        <v>3.1244399491180301</v>
      </c>
      <c r="X748" s="9"/>
      <c r="Y748" s="9"/>
      <c r="Z748" s="9"/>
      <c r="AA748" s="9"/>
      <c r="AB748" s="9"/>
      <c r="AQ748" s="9">
        <f>K748-'Processed Potentiostat'!$J$3</f>
        <v>58.649997999999997</v>
      </c>
    </row>
    <row r="749" spans="1:43" x14ac:dyDescent="0.3">
      <c r="A749">
        <v>2</v>
      </c>
      <c r="B749">
        <v>0</v>
      </c>
      <c r="C749">
        <v>0</v>
      </c>
      <c r="D749">
        <v>1</v>
      </c>
      <c r="E749" s="9">
        <v>684.06698271901405</v>
      </c>
      <c r="F749" s="9">
        <v>-1.8408758999999999</v>
      </c>
      <c r="G749" s="9">
        <v>-1.8400955000000001</v>
      </c>
      <c r="H749" s="9">
        <v>-7.1926122000000001</v>
      </c>
      <c r="I749" s="9">
        <v>-4.5447321000000001</v>
      </c>
      <c r="J749" s="9">
        <v>39</v>
      </c>
      <c r="K749" s="9">
        <v>58.649997999999997</v>
      </c>
      <c r="L749" s="9">
        <v>1.3235093E-2</v>
      </c>
      <c r="M749" s="9">
        <v>255.83133000000001</v>
      </c>
      <c r="N749" s="9"/>
      <c r="O749" s="9">
        <v>-3.1287305860373702</v>
      </c>
      <c r="P749">
        <v>0</v>
      </c>
      <c r="Q749" s="9">
        <v>62.899997999999997</v>
      </c>
      <c r="R749" s="9">
        <v>0</v>
      </c>
      <c r="S749" s="9">
        <v>450952644.23764497</v>
      </c>
      <c r="T749" s="9">
        <v>-4.2906369193396101E-3</v>
      </c>
      <c r="U749" s="9">
        <v>3.1287305860373702</v>
      </c>
      <c r="V749" s="9">
        <v>0</v>
      </c>
      <c r="W749" s="9">
        <v>3.1287305860373702</v>
      </c>
      <c r="X749" s="9"/>
      <c r="Y749" s="9"/>
      <c r="Z749" s="9"/>
      <c r="AA749" s="9"/>
      <c r="AB749" s="9"/>
      <c r="AQ749" s="9">
        <f>K749-'Processed Potentiostat'!$J$3</f>
        <v>58.649997999999997</v>
      </c>
    </row>
    <row r="750" spans="1:43" x14ac:dyDescent="0.3">
      <c r="A750">
        <v>2</v>
      </c>
      <c r="B750">
        <v>0</v>
      </c>
      <c r="C750">
        <v>0</v>
      </c>
      <c r="D750">
        <v>1</v>
      </c>
      <c r="E750" s="9">
        <v>685.06698269375102</v>
      </c>
      <c r="F750" s="9">
        <v>-1.8409879</v>
      </c>
      <c r="G750" s="9">
        <v>-1.8402936000000001</v>
      </c>
      <c r="H750" s="9">
        <v>-7.1431912999999998</v>
      </c>
      <c r="I750" s="9">
        <v>-4.5519185000000002</v>
      </c>
      <c r="J750" s="9">
        <v>39</v>
      </c>
      <c r="K750" s="9">
        <v>58.649997999999997</v>
      </c>
      <c r="L750" s="9">
        <v>1.3145570000000001E-2</v>
      </c>
      <c r="M750" s="9">
        <v>257.62905999999998</v>
      </c>
      <c r="N750" s="9"/>
      <c r="O750" s="9">
        <v>-3.1329448418396302</v>
      </c>
      <c r="P750">
        <v>0</v>
      </c>
      <c r="Q750" s="9">
        <v>62.899997999999997</v>
      </c>
      <c r="R750" s="9">
        <v>0</v>
      </c>
      <c r="S750" s="9">
        <v>429222352.12603199</v>
      </c>
      <c r="T750" s="9">
        <v>-4.2142558022604196E-3</v>
      </c>
      <c r="U750" s="9">
        <v>3.1329448418396302</v>
      </c>
      <c r="V750" s="9">
        <v>0</v>
      </c>
      <c r="W750" s="9">
        <v>3.1329448418396302</v>
      </c>
      <c r="X750" s="9"/>
      <c r="Y750" s="9"/>
      <c r="Z750" s="9"/>
      <c r="AA750" s="9"/>
      <c r="AB750" s="9"/>
      <c r="AQ750" s="9">
        <f>K750-'Processed Potentiostat'!$J$3</f>
        <v>58.649997999999997</v>
      </c>
    </row>
    <row r="751" spans="1:43" x14ac:dyDescent="0.3">
      <c r="A751">
        <v>2</v>
      </c>
      <c r="B751">
        <v>0</v>
      </c>
      <c r="C751">
        <v>0</v>
      </c>
      <c r="D751">
        <v>1</v>
      </c>
      <c r="E751" s="9">
        <v>686.066982668489</v>
      </c>
      <c r="F751" s="9">
        <v>-1.8409035</v>
      </c>
      <c r="G751" s="9">
        <v>-1.8412599999999999</v>
      </c>
      <c r="H751" s="9">
        <v>-7.1287994000000001</v>
      </c>
      <c r="I751" s="9">
        <v>-4.5590744000000001</v>
      </c>
      <c r="J751" s="9">
        <v>39</v>
      </c>
      <c r="K751" s="9">
        <v>58.649997999999997</v>
      </c>
      <c r="L751" s="9">
        <v>1.3125973000000001E-2</v>
      </c>
      <c r="M751" s="9">
        <v>258.28473000000002</v>
      </c>
      <c r="N751" s="9"/>
      <c r="O751" s="9">
        <v>-3.1371550151811101</v>
      </c>
      <c r="P751">
        <v>0</v>
      </c>
      <c r="Q751" s="9">
        <v>62.899997999999997</v>
      </c>
      <c r="R751" s="9">
        <v>0</v>
      </c>
      <c r="S751" s="9">
        <v>440230429.72132498</v>
      </c>
      <c r="T751" s="9">
        <v>-4.2101733414861E-3</v>
      </c>
      <c r="U751" s="9">
        <v>3.1371550151811101</v>
      </c>
      <c r="V751" s="9">
        <v>0</v>
      </c>
      <c r="W751" s="9">
        <v>3.1371550151811101</v>
      </c>
      <c r="X751" s="9"/>
      <c r="Y751" s="9"/>
      <c r="Z751" s="9"/>
      <c r="AA751" s="9"/>
      <c r="AB751" s="9"/>
      <c r="AQ751" s="9">
        <f>K751-'Processed Potentiostat'!$J$3</f>
        <v>58.649997999999997</v>
      </c>
    </row>
    <row r="752" spans="1:43" x14ac:dyDescent="0.3">
      <c r="A752">
        <v>2</v>
      </c>
      <c r="B752">
        <v>0</v>
      </c>
      <c r="C752">
        <v>0</v>
      </c>
      <c r="D752">
        <v>1</v>
      </c>
      <c r="E752" s="9">
        <v>687.06698264322699</v>
      </c>
      <c r="F752" s="9">
        <v>-1.8410542999999999</v>
      </c>
      <c r="G752" s="9">
        <v>-1.8411435</v>
      </c>
      <c r="H752" s="9">
        <v>-7.1054982999999998</v>
      </c>
      <c r="I752" s="9">
        <v>-4.5661993000000001</v>
      </c>
      <c r="J752" s="9">
        <v>39</v>
      </c>
      <c r="K752" s="9">
        <v>58.649997999999997</v>
      </c>
      <c r="L752" s="9">
        <v>1.3082241999999999E-2</v>
      </c>
      <c r="M752" s="9">
        <v>259.11532999999997</v>
      </c>
      <c r="N752" s="9"/>
      <c r="O752" s="9">
        <v>-3.1413349281699898</v>
      </c>
      <c r="P752">
        <v>0</v>
      </c>
      <c r="Q752" s="9">
        <v>62.899997999999997</v>
      </c>
      <c r="R752" s="9">
        <v>0</v>
      </c>
      <c r="S752" s="9">
        <v>438642152.46152598</v>
      </c>
      <c r="T752" s="9">
        <v>-4.1799129888744303E-3</v>
      </c>
      <c r="U752" s="9">
        <v>3.1413349281699898</v>
      </c>
      <c r="V752" s="9">
        <v>0</v>
      </c>
      <c r="W752" s="9">
        <v>3.1413349281699898</v>
      </c>
      <c r="X752" s="9"/>
      <c r="Y752" s="9"/>
      <c r="Z752" s="9"/>
      <c r="AA752" s="9"/>
      <c r="AB752" s="9"/>
      <c r="AQ752" s="9">
        <f>K752-'Processed Potentiostat'!$J$3</f>
        <v>58.649997999999997</v>
      </c>
    </row>
    <row r="753" spans="1:43" x14ac:dyDescent="0.3">
      <c r="A753">
        <v>2</v>
      </c>
      <c r="B753">
        <v>0</v>
      </c>
      <c r="C753">
        <v>0</v>
      </c>
      <c r="D753">
        <v>1</v>
      </c>
      <c r="E753" s="9">
        <v>688.06698261796498</v>
      </c>
      <c r="F753" s="9">
        <v>-1.8409222000000001</v>
      </c>
      <c r="G753" s="9">
        <v>-1.8404008000000001</v>
      </c>
      <c r="H753" s="9">
        <v>-7.0113782999999996</v>
      </c>
      <c r="I753" s="9">
        <v>-4.5732860999999998</v>
      </c>
      <c r="J753" s="9">
        <v>39</v>
      </c>
      <c r="K753" s="9">
        <v>58.649997999999997</v>
      </c>
      <c r="L753" s="9">
        <v>1.2903746000000001E-2</v>
      </c>
      <c r="M753" s="9">
        <v>262.48773</v>
      </c>
      <c r="N753" s="9"/>
      <c r="O753" s="9">
        <v>-3.1448212819577299</v>
      </c>
      <c r="P753">
        <v>0</v>
      </c>
      <c r="Q753" s="9">
        <v>62.899997999999997</v>
      </c>
      <c r="R753" s="9">
        <v>0</v>
      </c>
      <c r="S753" s="9">
        <v>449217515.819004</v>
      </c>
      <c r="T753" s="9">
        <v>-3.4863537877400899E-3</v>
      </c>
      <c r="U753" s="9">
        <v>3.1448212819577299</v>
      </c>
      <c r="V753" s="9">
        <v>0</v>
      </c>
      <c r="W753" s="9">
        <v>3.1448212819577299</v>
      </c>
      <c r="X753" s="9"/>
      <c r="Y753" s="9"/>
      <c r="Z753" s="9"/>
      <c r="AA753" s="9"/>
      <c r="AB753" s="9"/>
      <c r="AQ753" s="9">
        <f>K753-'Processed Potentiostat'!$J$3</f>
        <v>58.649997999999997</v>
      </c>
    </row>
    <row r="754" spans="1:43" x14ac:dyDescent="0.3">
      <c r="A754">
        <v>2</v>
      </c>
      <c r="B754">
        <v>0</v>
      </c>
      <c r="C754">
        <v>0</v>
      </c>
      <c r="D754">
        <v>1</v>
      </c>
      <c r="E754" s="9">
        <v>689.06698259270297</v>
      </c>
      <c r="F754" s="9">
        <v>-1.8409517</v>
      </c>
      <c r="G754" s="9">
        <v>-1.8412073</v>
      </c>
      <c r="H754" s="9">
        <v>-7.0222677999999998</v>
      </c>
      <c r="I754" s="9">
        <v>-4.5803203999999997</v>
      </c>
      <c r="J754" s="9">
        <v>39</v>
      </c>
      <c r="K754" s="9">
        <v>58.649997999999997</v>
      </c>
      <c r="L754" s="9">
        <v>1.2929451E-2</v>
      </c>
      <c r="M754" s="9">
        <v>262.19553000000002</v>
      </c>
      <c r="N754" s="9"/>
      <c r="O754" s="9">
        <v>-3.1507833910548899</v>
      </c>
      <c r="P754">
        <v>0</v>
      </c>
      <c r="Q754" s="9">
        <v>62.899997999999997</v>
      </c>
      <c r="R754" s="9">
        <v>0</v>
      </c>
      <c r="S754" s="9">
        <v>450947968.67167801</v>
      </c>
      <c r="T754" s="9">
        <v>-5.9621090971630998E-3</v>
      </c>
      <c r="U754" s="9">
        <v>3.1507833910548899</v>
      </c>
      <c r="V754" s="9">
        <v>0</v>
      </c>
      <c r="W754" s="9">
        <v>3.1507833910548899</v>
      </c>
      <c r="X754" s="9"/>
      <c r="Y754" s="9"/>
      <c r="Z754" s="9"/>
      <c r="AA754" s="9"/>
      <c r="AB754" s="9"/>
      <c r="AQ754" s="9">
        <f>K754-'Processed Potentiostat'!$J$3</f>
        <v>58.649997999999997</v>
      </c>
    </row>
    <row r="755" spans="1:43" x14ac:dyDescent="0.3">
      <c r="A755">
        <v>2</v>
      </c>
      <c r="B755">
        <v>0</v>
      </c>
      <c r="C755">
        <v>0</v>
      </c>
      <c r="D755">
        <v>1</v>
      </c>
      <c r="E755" s="9">
        <v>690.06698256744096</v>
      </c>
      <c r="F755" s="9">
        <v>-1.8410435000000001</v>
      </c>
      <c r="G755" s="9">
        <v>-1.8410156</v>
      </c>
      <c r="H755" s="9">
        <v>-6.9892954999999999</v>
      </c>
      <c r="I755" s="9">
        <v>-4.5873141000000004</v>
      </c>
      <c r="J755" s="9">
        <v>39</v>
      </c>
      <c r="K755" s="9">
        <v>58.649997999999997</v>
      </c>
      <c r="L755" s="9">
        <v>1.2867402E-2</v>
      </c>
      <c r="M755" s="9">
        <v>263.40503000000001</v>
      </c>
      <c r="N755" s="9"/>
      <c r="O755" s="9">
        <v>-3.1564820246913698</v>
      </c>
      <c r="P755">
        <v>0</v>
      </c>
      <c r="Q755" s="9">
        <v>62.899997999999997</v>
      </c>
      <c r="R755" s="9">
        <v>0</v>
      </c>
      <c r="S755" s="9">
        <v>434923257.689457</v>
      </c>
      <c r="T755" s="9">
        <v>-5.6986336364746003E-3</v>
      </c>
      <c r="U755" s="9">
        <v>3.1564820246913698</v>
      </c>
      <c r="V755" s="9">
        <v>0</v>
      </c>
      <c r="W755" s="9">
        <v>3.1564820246913698</v>
      </c>
      <c r="X755" s="9"/>
      <c r="Y755" s="9"/>
      <c r="Z755" s="9"/>
      <c r="AA755" s="9"/>
      <c r="AB755" s="9"/>
      <c r="AQ755" s="9">
        <f>K755-'Processed Potentiostat'!$J$3</f>
        <v>58.649997999999997</v>
      </c>
    </row>
    <row r="756" spans="1:43" x14ac:dyDescent="0.3">
      <c r="A756">
        <v>2</v>
      </c>
      <c r="B756">
        <v>0</v>
      </c>
      <c r="C756">
        <v>0</v>
      </c>
      <c r="D756">
        <v>1</v>
      </c>
      <c r="E756" s="9">
        <v>691.06698254217895</v>
      </c>
      <c r="F756" s="9">
        <v>-1.8410325000000001</v>
      </c>
      <c r="G756" s="9">
        <v>-1.8406184000000001</v>
      </c>
      <c r="H756" s="9">
        <v>-6.9995374999999997</v>
      </c>
      <c r="I756" s="9">
        <v>-4.594265</v>
      </c>
      <c r="J756" s="9">
        <v>39</v>
      </c>
      <c r="K756" s="9">
        <v>58.649997999999997</v>
      </c>
      <c r="L756" s="9">
        <v>1.2883477000000001E-2</v>
      </c>
      <c r="M756" s="9">
        <v>262.96285999999998</v>
      </c>
      <c r="N756" s="9"/>
      <c r="O756" s="9">
        <v>-3.1619776161360198</v>
      </c>
      <c r="P756">
        <v>0</v>
      </c>
      <c r="Q756" s="9">
        <v>62.899997999999997</v>
      </c>
      <c r="R756" s="9">
        <v>0</v>
      </c>
      <c r="S756" s="9">
        <v>455138567.57375902</v>
      </c>
      <c r="T756" s="9">
        <v>-5.4955914446512804E-3</v>
      </c>
      <c r="U756" s="9">
        <v>3.1619776161360198</v>
      </c>
      <c r="V756" s="9">
        <v>0</v>
      </c>
      <c r="W756" s="9">
        <v>3.1619776161360198</v>
      </c>
      <c r="X756" s="9"/>
      <c r="Y756" s="9"/>
      <c r="Z756" s="9"/>
      <c r="AA756" s="9"/>
      <c r="AB756" s="9"/>
      <c r="AQ756" s="9">
        <f>K756-'Processed Potentiostat'!$J$3</f>
        <v>58.649997999999997</v>
      </c>
    </row>
    <row r="757" spans="1:43" x14ac:dyDescent="0.3">
      <c r="A757">
        <v>2</v>
      </c>
      <c r="B757">
        <v>0</v>
      </c>
      <c r="C757">
        <v>0</v>
      </c>
      <c r="D757">
        <v>1</v>
      </c>
      <c r="E757" s="9">
        <v>692.06698251691705</v>
      </c>
      <c r="F757" s="9">
        <v>-1.8408487</v>
      </c>
      <c r="G757" s="9">
        <v>-1.8403745</v>
      </c>
      <c r="H757" s="9">
        <v>-6.8964705000000004</v>
      </c>
      <c r="I757" s="9">
        <v>-4.6011777</v>
      </c>
      <c r="J757" s="9">
        <v>39</v>
      </c>
      <c r="K757" s="9">
        <v>58.649997999999997</v>
      </c>
      <c r="L757" s="9">
        <v>1.2692088000000001E-2</v>
      </c>
      <c r="M757" s="9">
        <v>266.85744999999997</v>
      </c>
      <c r="N757" s="9"/>
      <c r="O757" s="9">
        <v>-3.1673153707203299</v>
      </c>
      <c r="P757">
        <v>0</v>
      </c>
      <c r="Q757" s="9">
        <v>62.899997999999997</v>
      </c>
      <c r="R757" s="9">
        <v>0</v>
      </c>
      <c r="S757" s="9">
        <v>440355975.35312003</v>
      </c>
      <c r="T757" s="9">
        <v>-5.3377545843122896E-3</v>
      </c>
      <c r="U757" s="9">
        <v>3.1673153707203299</v>
      </c>
      <c r="V757" s="9">
        <v>0</v>
      </c>
      <c r="W757" s="9">
        <v>3.1673153707203299</v>
      </c>
      <c r="X757" s="9"/>
      <c r="Y757" s="9"/>
      <c r="Z757" s="9"/>
      <c r="AA757" s="9"/>
      <c r="AB757" s="9"/>
      <c r="AQ757" s="9">
        <f>K757-'Processed Potentiostat'!$J$3</f>
        <v>58.649997999999997</v>
      </c>
    </row>
    <row r="758" spans="1:43" x14ac:dyDescent="0.3">
      <c r="A758">
        <v>2</v>
      </c>
      <c r="B758">
        <v>0</v>
      </c>
      <c r="C758">
        <v>0</v>
      </c>
      <c r="D758">
        <v>1</v>
      </c>
      <c r="E758" s="9">
        <v>693.06698249165402</v>
      </c>
      <c r="F758" s="9">
        <v>-1.8410845</v>
      </c>
      <c r="G758" s="9">
        <v>-1.8407275999999999</v>
      </c>
      <c r="H758" s="9">
        <v>-6.8785376999999999</v>
      </c>
      <c r="I758" s="9">
        <v>-4.6080642000000003</v>
      </c>
      <c r="J758" s="9">
        <v>39</v>
      </c>
      <c r="K758" s="9">
        <v>58.649997999999997</v>
      </c>
      <c r="L758" s="9">
        <v>1.2661514E-2</v>
      </c>
      <c r="M758" s="9">
        <v>267.60449</v>
      </c>
      <c r="N758" s="9"/>
      <c r="O758" s="9">
        <v>-3.1725386883603202</v>
      </c>
      <c r="P758">
        <v>0</v>
      </c>
      <c r="Q758" s="9">
        <v>62.899997999999997</v>
      </c>
      <c r="R758" s="9">
        <v>0</v>
      </c>
      <c r="S758" s="9">
        <v>459517018.63517702</v>
      </c>
      <c r="T758" s="9">
        <v>-5.2233176399867302E-3</v>
      </c>
      <c r="U758" s="9">
        <v>3.1725386883603202</v>
      </c>
      <c r="V758" s="9">
        <v>0</v>
      </c>
      <c r="W758" s="9">
        <v>3.1725386883603202</v>
      </c>
      <c r="X758" s="9"/>
      <c r="Y758" s="9"/>
      <c r="Z758" s="9"/>
      <c r="AA758" s="9"/>
      <c r="AB758" s="9"/>
      <c r="AQ758" s="9">
        <f>K758-'Processed Potentiostat'!$J$3</f>
        <v>58.649997999999997</v>
      </c>
    </row>
    <row r="759" spans="1:43" x14ac:dyDescent="0.3">
      <c r="A759">
        <v>2</v>
      </c>
      <c r="B759">
        <v>0</v>
      </c>
      <c r="C759">
        <v>0</v>
      </c>
      <c r="D759">
        <v>1</v>
      </c>
      <c r="E759" s="9">
        <v>694.06698246639201</v>
      </c>
      <c r="F759" s="9">
        <v>-1.8411111</v>
      </c>
      <c r="G759" s="9">
        <v>-1.8412082999999999</v>
      </c>
      <c r="H759" s="9">
        <v>-6.8446506999999999</v>
      </c>
      <c r="I759" s="9">
        <v>-4.6149129999999996</v>
      </c>
      <c r="J759" s="9">
        <v>39</v>
      </c>
      <c r="K759" s="9">
        <v>58.649997999999997</v>
      </c>
      <c r="L759" s="9">
        <v>1.2602428000000001E-2</v>
      </c>
      <c r="M759" s="9">
        <v>268.99959999999999</v>
      </c>
      <c r="N759" s="9"/>
      <c r="O759" s="9">
        <v>-3.17769355495474</v>
      </c>
      <c r="P759">
        <v>0</v>
      </c>
      <c r="Q759" s="9">
        <v>62.899997999999997</v>
      </c>
      <c r="R759" s="9">
        <v>0</v>
      </c>
      <c r="S759" s="9">
        <v>442483340.90720999</v>
      </c>
      <c r="T759" s="9">
        <v>-5.1548665944207697E-3</v>
      </c>
      <c r="U759" s="9">
        <v>3.17769355495474</v>
      </c>
      <c r="V759" s="9">
        <v>0</v>
      </c>
      <c r="W759" s="9">
        <v>3.17769355495474</v>
      </c>
      <c r="X759" s="9"/>
      <c r="Y759" s="9"/>
      <c r="Z759" s="9"/>
      <c r="AA759" s="9"/>
      <c r="AB759" s="9"/>
      <c r="AQ759" s="9">
        <f>K759-'Processed Potentiostat'!$J$3</f>
        <v>58.649997999999997</v>
      </c>
    </row>
    <row r="760" spans="1:43" x14ac:dyDescent="0.3">
      <c r="A760">
        <v>2</v>
      </c>
      <c r="B760">
        <v>0</v>
      </c>
      <c r="C760">
        <v>0</v>
      </c>
      <c r="D760">
        <v>1</v>
      </c>
      <c r="E760" s="9">
        <v>695.06698244112999</v>
      </c>
      <c r="F760" s="9">
        <v>-1.8409774999999999</v>
      </c>
      <c r="G760" s="9">
        <v>-1.8409723</v>
      </c>
      <c r="H760" s="9">
        <v>-6.7251358000000003</v>
      </c>
      <c r="I760" s="9">
        <v>-4.621696</v>
      </c>
      <c r="J760" s="9">
        <v>39</v>
      </c>
      <c r="K760" s="9">
        <v>58.649997999999997</v>
      </c>
      <c r="L760" s="9">
        <v>1.2380789E-2</v>
      </c>
      <c r="M760" s="9">
        <v>273.745</v>
      </c>
      <c r="N760" s="9"/>
      <c r="O760" s="9">
        <v>-3.1827355048435999</v>
      </c>
      <c r="P760">
        <v>0</v>
      </c>
      <c r="Q760" s="9">
        <v>62.899997999999997</v>
      </c>
      <c r="R760" s="9">
        <v>0</v>
      </c>
      <c r="S760" s="9">
        <v>442546717.17982298</v>
      </c>
      <c r="T760" s="9">
        <v>-5.0419498888647496E-3</v>
      </c>
      <c r="U760" s="9">
        <v>3.1827355048435999</v>
      </c>
      <c r="V760" s="9">
        <v>0</v>
      </c>
      <c r="W760" s="9">
        <v>3.1827355048435999</v>
      </c>
      <c r="X760" s="9"/>
      <c r="Y760" s="9"/>
      <c r="Z760" s="9"/>
      <c r="AA760" s="9"/>
      <c r="AB760" s="9"/>
      <c r="AQ760" s="9">
        <f>K760-'Processed Potentiostat'!$J$3</f>
        <v>58.649997999999997</v>
      </c>
    </row>
    <row r="761" spans="1:43" x14ac:dyDescent="0.3">
      <c r="A761">
        <v>2</v>
      </c>
      <c r="B761">
        <v>0</v>
      </c>
      <c r="C761">
        <v>0</v>
      </c>
      <c r="D761">
        <v>1</v>
      </c>
      <c r="E761" s="9">
        <v>696.06698241586798</v>
      </c>
      <c r="F761" s="9">
        <v>-1.8409355000000001</v>
      </c>
      <c r="G761" s="9">
        <v>-1.8405054000000001</v>
      </c>
      <c r="H761" s="9">
        <v>-6.7238034999999998</v>
      </c>
      <c r="I761" s="9">
        <v>-4.6284121999999996</v>
      </c>
      <c r="J761" s="9">
        <v>39</v>
      </c>
      <c r="K761" s="9">
        <v>58.649997999999997</v>
      </c>
      <c r="L761" s="9">
        <v>1.2375196E-2</v>
      </c>
      <c r="M761" s="9">
        <v>273.72980000000001</v>
      </c>
      <c r="N761" s="9"/>
      <c r="O761" s="9">
        <v>-3.1876467241447202</v>
      </c>
      <c r="P761">
        <v>0</v>
      </c>
      <c r="Q761" s="9">
        <v>62.899997999999997</v>
      </c>
      <c r="R761" s="9">
        <v>0</v>
      </c>
      <c r="S761" s="9">
        <v>438991024.06378502</v>
      </c>
      <c r="T761" s="9">
        <v>-4.9112193011180399E-3</v>
      </c>
      <c r="U761" s="9">
        <v>3.1876467241447202</v>
      </c>
      <c r="V761" s="9">
        <v>0</v>
      </c>
      <c r="W761" s="9">
        <v>3.1876467241447202</v>
      </c>
      <c r="X761" s="9"/>
      <c r="Y761" s="9"/>
      <c r="Z761" s="9"/>
      <c r="AA761" s="9"/>
      <c r="AB761" s="9"/>
      <c r="AQ761" s="9">
        <f>K761-'Processed Potentiostat'!$J$3</f>
        <v>58.649997999999997</v>
      </c>
    </row>
    <row r="762" spans="1:43" x14ac:dyDescent="0.3">
      <c r="A762">
        <v>2</v>
      </c>
      <c r="B762">
        <v>0</v>
      </c>
      <c r="C762">
        <v>0</v>
      </c>
      <c r="D762">
        <v>1</v>
      </c>
      <c r="E762" s="9">
        <v>697.06698239060597</v>
      </c>
      <c r="F762" s="9">
        <v>-1.8411093999999999</v>
      </c>
      <c r="G762" s="9">
        <v>-1.8406643</v>
      </c>
      <c r="H762" s="9">
        <v>-6.6781515999999996</v>
      </c>
      <c r="I762" s="9">
        <v>-4.6350807999999999</v>
      </c>
      <c r="J762" s="9">
        <v>39</v>
      </c>
      <c r="K762" s="9">
        <v>58.649997999999997</v>
      </c>
      <c r="L762" s="9">
        <v>1.2292235E-2</v>
      </c>
      <c r="M762" s="9">
        <v>275.62482</v>
      </c>
      <c r="N762" s="9"/>
      <c r="O762" s="9">
        <v>-3.1923916160795902</v>
      </c>
      <c r="P762">
        <v>0</v>
      </c>
      <c r="Q762" s="9">
        <v>62.899997999999997</v>
      </c>
      <c r="R762" s="9">
        <v>0</v>
      </c>
      <c r="S762" s="9">
        <v>445804464.46864098</v>
      </c>
      <c r="T762" s="9">
        <v>-4.7448919348718199E-3</v>
      </c>
      <c r="U762" s="9">
        <v>3.1923916160795902</v>
      </c>
      <c r="V762" s="9">
        <v>0</v>
      </c>
      <c r="W762" s="9">
        <v>3.1923916160795902</v>
      </c>
      <c r="X762" s="9"/>
      <c r="Y762" s="9"/>
      <c r="Z762" s="9"/>
      <c r="AA762" s="9"/>
      <c r="AB762" s="9"/>
      <c r="AQ762" s="9">
        <f>K762-'Processed Potentiostat'!$J$3</f>
        <v>58.649997999999997</v>
      </c>
    </row>
    <row r="763" spans="1:43" x14ac:dyDescent="0.3">
      <c r="A763">
        <v>2</v>
      </c>
      <c r="B763">
        <v>0</v>
      </c>
      <c r="C763">
        <v>0</v>
      </c>
      <c r="D763">
        <v>1</v>
      </c>
      <c r="E763" s="9">
        <v>698.06698236534396</v>
      </c>
      <c r="F763" s="9">
        <v>-1.8409842999999999</v>
      </c>
      <c r="G763" s="9">
        <v>-1.8411843999999999</v>
      </c>
      <c r="H763" s="9">
        <v>-6.6917071000000004</v>
      </c>
      <c r="I763" s="9">
        <v>-4.6417146000000002</v>
      </c>
      <c r="J763" s="9">
        <v>39</v>
      </c>
      <c r="K763" s="9">
        <v>58.649997999999997</v>
      </c>
      <c r="L763" s="9">
        <v>1.2320667E-2</v>
      </c>
      <c r="M763" s="9">
        <v>275.14420000000001</v>
      </c>
      <c r="N763" s="9"/>
      <c r="O763" s="9">
        <v>-3.19701725166082</v>
      </c>
      <c r="P763">
        <v>0</v>
      </c>
      <c r="Q763" s="9">
        <v>62.899997999999997</v>
      </c>
      <c r="R763" s="9">
        <v>0</v>
      </c>
      <c r="S763" s="9">
        <v>453466700.05970597</v>
      </c>
      <c r="T763" s="9">
        <v>-4.6256355812284104E-3</v>
      </c>
      <c r="U763" s="9">
        <v>3.19701725166082</v>
      </c>
      <c r="V763" s="9">
        <v>0</v>
      </c>
      <c r="W763" s="9">
        <v>3.19701725166082</v>
      </c>
      <c r="X763" s="9"/>
      <c r="Y763" s="9"/>
      <c r="Z763" s="9"/>
      <c r="AA763" s="9"/>
      <c r="AB763" s="9"/>
      <c r="AQ763" s="9">
        <f>K763-'Processed Potentiostat'!$J$3</f>
        <v>58.649997999999997</v>
      </c>
    </row>
    <row r="764" spans="1:43" x14ac:dyDescent="0.3">
      <c r="A764">
        <v>2</v>
      </c>
      <c r="B764">
        <v>0</v>
      </c>
      <c r="C764">
        <v>0</v>
      </c>
      <c r="D764">
        <v>1</v>
      </c>
      <c r="E764" s="9">
        <v>699.06698234008195</v>
      </c>
      <c r="F764" s="9">
        <v>-1.8408770999999999</v>
      </c>
      <c r="G764" s="9">
        <v>-1.8406456</v>
      </c>
      <c r="H764" s="9">
        <v>-6.6448368999999996</v>
      </c>
      <c r="I764" s="9">
        <v>-4.6483102000000001</v>
      </c>
      <c r="J764" s="9">
        <v>39</v>
      </c>
      <c r="K764" s="9">
        <v>58.649997999999997</v>
      </c>
      <c r="L764" s="9">
        <v>1.2230789000000001E-2</v>
      </c>
      <c r="M764" s="9">
        <v>277.00387999999998</v>
      </c>
      <c r="N764" s="9"/>
      <c r="O764" s="9">
        <v>-3.2015725640463302</v>
      </c>
      <c r="P764">
        <v>0</v>
      </c>
      <c r="Q764" s="9">
        <v>62.899997999999997</v>
      </c>
      <c r="R764" s="9">
        <v>0</v>
      </c>
      <c r="S764" s="9">
        <v>441361706.22536498</v>
      </c>
      <c r="T764" s="9">
        <v>-4.5553123855057703E-3</v>
      </c>
      <c r="U764" s="9">
        <v>3.2015725640463302</v>
      </c>
      <c r="V764" s="9">
        <v>0</v>
      </c>
      <c r="W764" s="9">
        <v>3.2015725640463302</v>
      </c>
      <c r="X764" s="9"/>
      <c r="Y764" s="9"/>
      <c r="Z764" s="9"/>
      <c r="AA764" s="9"/>
      <c r="AB764" s="9"/>
      <c r="AQ764" s="9">
        <f>K764-'Processed Potentiostat'!$J$3</f>
        <v>58.649997999999997</v>
      </c>
    </row>
    <row r="765" spans="1:43" x14ac:dyDescent="0.3">
      <c r="A765">
        <v>2</v>
      </c>
      <c r="B765">
        <v>0</v>
      </c>
      <c r="C765">
        <v>0</v>
      </c>
      <c r="D765">
        <v>1</v>
      </c>
      <c r="E765" s="9">
        <v>700.06698231482005</v>
      </c>
      <c r="F765" s="9">
        <v>-1.8409424000000001</v>
      </c>
      <c r="G765" s="9">
        <v>-1.8405012999999999</v>
      </c>
      <c r="H765" s="9">
        <v>-6.5352211000000002</v>
      </c>
      <c r="I765" s="9">
        <v>-4.6548572000000004</v>
      </c>
      <c r="J765" s="9">
        <v>39</v>
      </c>
      <c r="K765" s="9">
        <v>58.649997999999997</v>
      </c>
      <c r="L765" s="9">
        <v>1.2028083E-2</v>
      </c>
      <c r="M765" s="9">
        <v>281.62801999999999</v>
      </c>
      <c r="N765" s="9"/>
      <c r="O765" s="9">
        <v>-3.2061025753671801</v>
      </c>
      <c r="P765">
        <v>0</v>
      </c>
      <c r="Q765" s="9">
        <v>62.899997999999997</v>
      </c>
      <c r="R765" s="9">
        <v>0</v>
      </c>
      <c r="S765" s="9">
        <v>462656522.445261</v>
      </c>
      <c r="T765" s="9">
        <v>-4.5300113208561702E-3</v>
      </c>
      <c r="U765" s="9">
        <v>3.2061025753671801</v>
      </c>
      <c r="V765" s="9">
        <v>0</v>
      </c>
      <c r="W765" s="9">
        <v>3.2061025753671801</v>
      </c>
      <c r="X765" s="9"/>
      <c r="Y765" s="9"/>
      <c r="Z765" s="9"/>
      <c r="AA765" s="9"/>
      <c r="AB765" s="9"/>
      <c r="AQ765" s="9">
        <f>K765-'Processed Potentiostat'!$J$3</f>
        <v>58.649997999999997</v>
      </c>
    </row>
    <row r="766" spans="1:43" x14ac:dyDescent="0.3">
      <c r="A766">
        <v>2</v>
      </c>
      <c r="B766">
        <v>0</v>
      </c>
      <c r="C766">
        <v>0</v>
      </c>
      <c r="D766">
        <v>1</v>
      </c>
      <c r="E766" s="9">
        <v>701.06698228955702</v>
      </c>
      <c r="F766" s="9">
        <v>-1.8408823999999999</v>
      </c>
      <c r="G766" s="9">
        <v>-1.8405212</v>
      </c>
      <c r="H766" s="9">
        <v>-6.5759606000000002</v>
      </c>
      <c r="I766" s="9">
        <v>-4.6613645999999997</v>
      </c>
      <c r="J766" s="9">
        <v>39</v>
      </c>
      <c r="K766" s="9">
        <v>58.649997999999997</v>
      </c>
      <c r="L766" s="9">
        <v>1.2103195000000001E-2</v>
      </c>
      <c r="M766" s="9">
        <v>279.88628999999997</v>
      </c>
      <c r="N766" s="9"/>
      <c r="O766" s="9">
        <v>-3.2105424768501898</v>
      </c>
      <c r="P766">
        <v>0</v>
      </c>
      <c r="Q766" s="9">
        <v>62.899997999999997</v>
      </c>
      <c r="R766" s="9">
        <v>0</v>
      </c>
      <c r="S766" s="9">
        <v>455599114.226547</v>
      </c>
      <c r="T766" s="9">
        <v>-4.4399014830056498E-3</v>
      </c>
      <c r="U766" s="9">
        <v>3.2105424768501898</v>
      </c>
      <c r="V766" s="9">
        <v>0</v>
      </c>
      <c r="W766" s="9">
        <v>3.2105424768501898</v>
      </c>
      <c r="X766" s="9"/>
      <c r="Y766" s="9"/>
      <c r="Z766" s="9"/>
      <c r="AA766" s="9"/>
      <c r="AB766" s="9"/>
      <c r="AQ766" s="9">
        <f>K766-'Processed Potentiostat'!$J$3</f>
        <v>58.649997999999997</v>
      </c>
    </row>
    <row r="767" spans="1:43" x14ac:dyDescent="0.3">
      <c r="A767">
        <v>2</v>
      </c>
      <c r="B767">
        <v>0</v>
      </c>
      <c r="C767">
        <v>0</v>
      </c>
      <c r="D767">
        <v>1</v>
      </c>
      <c r="E767" s="9">
        <v>702.06698226429501</v>
      </c>
      <c r="F767" s="9">
        <v>-1.8409678</v>
      </c>
      <c r="G767" s="9">
        <v>-1.8411451999999999</v>
      </c>
      <c r="H767" s="9">
        <v>-6.5084929000000002</v>
      </c>
      <c r="I767" s="9">
        <v>-4.6678442999999996</v>
      </c>
      <c r="J767" s="9">
        <v>39</v>
      </c>
      <c r="K767" s="9">
        <v>58.649997999999997</v>
      </c>
      <c r="L767" s="9">
        <v>1.198308E-2</v>
      </c>
      <c r="M767" s="9">
        <v>282.88348000000002</v>
      </c>
      <c r="N767" s="9"/>
      <c r="O767" s="9">
        <v>-3.2148692612616698</v>
      </c>
      <c r="P767">
        <v>0</v>
      </c>
      <c r="Q767" s="9">
        <v>62.899997999999997</v>
      </c>
      <c r="R767" s="9">
        <v>0</v>
      </c>
      <c r="S767" s="9">
        <v>463963722.45227301</v>
      </c>
      <c r="T767" s="9">
        <v>-4.3267844114835896E-3</v>
      </c>
      <c r="U767" s="9">
        <v>3.2148692612616698</v>
      </c>
      <c r="V767" s="9">
        <v>0</v>
      </c>
      <c r="W767" s="9">
        <v>3.2148692612616698</v>
      </c>
      <c r="X767" s="9"/>
      <c r="Y767" s="9"/>
      <c r="Z767" s="9"/>
      <c r="AA767" s="9"/>
      <c r="AB767" s="9"/>
      <c r="AQ767" s="9">
        <f>K767-'Processed Potentiostat'!$J$3</f>
        <v>58.649997999999997</v>
      </c>
    </row>
    <row r="768" spans="1:43" x14ac:dyDescent="0.3">
      <c r="A768">
        <v>2</v>
      </c>
      <c r="B768">
        <v>0</v>
      </c>
      <c r="C768">
        <v>0</v>
      </c>
      <c r="D768">
        <v>1</v>
      </c>
      <c r="E768" s="9">
        <v>703.066982239033</v>
      </c>
      <c r="F768" s="9">
        <v>-1.8409614999999999</v>
      </c>
      <c r="G768" s="9">
        <v>-1.8407745</v>
      </c>
      <c r="H768" s="9">
        <v>-6.4679817999999996</v>
      </c>
      <c r="I768" s="9">
        <v>-4.6743002000000002</v>
      </c>
      <c r="J768" s="9">
        <v>39</v>
      </c>
      <c r="K768" s="9">
        <v>58.649997999999997</v>
      </c>
      <c r="L768" s="9">
        <v>1.1906096E-2</v>
      </c>
      <c r="M768" s="9">
        <v>284.59796</v>
      </c>
      <c r="N768" s="9"/>
      <c r="O768" s="9">
        <v>-3.2190872618142201</v>
      </c>
      <c r="P768">
        <v>0</v>
      </c>
      <c r="Q768" s="9">
        <v>62.899997999999997</v>
      </c>
      <c r="R768" s="9">
        <v>0</v>
      </c>
      <c r="S768" s="9">
        <v>456586399.91804302</v>
      </c>
      <c r="T768" s="9">
        <v>-4.2180005525480598E-3</v>
      </c>
      <c r="U768" s="9">
        <v>3.2190872618142201</v>
      </c>
      <c r="V768" s="9">
        <v>0</v>
      </c>
      <c r="W768" s="9">
        <v>3.2190872618142201</v>
      </c>
      <c r="X768" s="9"/>
      <c r="Y768" s="9"/>
      <c r="Z768" s="9"/>
      <c r="AA768" s="9"/>
      <c r="AB768" s="9"/>
      <c r="AQ768" s="9">
        <f>K768-'Processed Potentiostat'!$J$3</f>
        <v>58.649997999999997</v>
      </c>
    </row>
    <row r="769" spans="1:43" x14ac:dyDescent="0.3">
      <c r="A769">
        <v>2</v>
      </c>
      <c r="B769">
        <v>0</v>
      </c>
      <c r="C769">
        <v>0</v>
      </c>
      <c r="D769">
        <v>1</v>
      </c>
      <c r="E769" s="9">
        <v>704.06698221377098</v>
      </c>
      <c r="F769" s="9">
        <v>-1.8410228</v>
      </c>
      <c r="G769" s="9">
        <v>-1.8411709000000001</v>
      </c>
      <c r="H769" s="9">
        <v>-6.4035602000000003</v>
      </c>
      <c r="I769" s="9">
        <v>-4.6807078999999998</v>
      </c>
      <c r="J769" s="9">
        <v>39</v>
      </c>
      <c r="K769" s="9">
        <v>58.649997999999997</v>
      </c>
      <c r="L769" s="9">
        <v>1.1790047999999999E-2</v>
      </c>
      <c r="M769" s="9">
        <v>287.52301</v>
      </c>
      <c r="N769" s="9"/>
      <c r="O769" s="9">
        <v>-3.22321376563655</v>
      </c>
      <c r="P769">
        <v>0</v>
      </c>
      <c r="Q769" s="9">
        <v>62.899997999999997</v>
      </c>
      <c r="R769" s="9">
        <v>0</v>
      </c>
      <c r="S769" s="9">
        <v>464085688.58002901</v>
      </c>
      <c r="T769" s="9">
        <v>-4.1265038223268196E-3</v>
      </c>
      <c r="U769" s="9">
        <v>3.22321376563655</v>
      </c>
      <c r="V769" s="9">
        <v>0</v>
      </c>
      <c r="W769" s="9">
        <v>3.22321376563655</v>
      </c>
      <c r="X769" s="9"/>
      <c r="Y769" s="9"/>
      <c r="Z769" s="9"/>
      <c r="AA769" s="9"/>
      <c r="AB769" s="9"/>
      <c r="AQ769" s="9">
        <f>K769-'Processed Potentiostat'!$J$3</f>
        <v>58.649997999999997</v>
      </c>
    </row>
    <row r="770" spans="1:43" x14ac:dyDescent="0.3">
      <c r="A770">
        <v>2</v>
      </c>
      <c r="B770">
        <v>0</v>
      </c>
      <c r="C770">
        <v>0</v>
      </c>
      <c r="D770">
        <v>1</v>
      </c>
      <c r="E770" s="9">
        <v>705.06698218850897</v>
      </c>
      <c r="F770" s="9">
        <v>-1.8410742</v>
      </c>
      <c r="G770" s="9">
        <v>-1.841188</v>
      </c>
      <c r="H770" s="9">
        <v>-6.4056549</v>
      </c>
      <c r="I770" s="9">
        <v>-4.6870732000000004</v>
      </c>
      <c r="J770" s="9">
        <v>39</v>
      </c>
      <c r="K770" s="9">
        <v>58.649997999999997</v>
      </c>
      <c r="L770" s="9">
        <v>1.1794015E-2</v>
      </c>
      <c r="M770" s="9">
        <v>287.43164000000002</v>
      </c>
      <c r="N770" s="9"/>
      <c r="O770" s="9">
        <v>-3.2272696107449002</v>
      </c>
      <c r="P770">
        <v>0</v>
      </c>
      <c r="Q770" s="9">
        <v>62.899997999999997</v>
      </c>
      <c r="R770" s="9">
        <v>0</v>
      </c>
      <c r="S770" s="9">
        <v>447644562.36721599</v>
      </c>
      <c r="T770" s="9">
        <v>-4.0558451083501004E-3</v>
      </c>
      <c r="U770" s="9">
        <v>3.2272696107449002</v>
      </c>
      <c r="V770" s="9">
        <v>0</v>
      </c>
      <c r="W770" s="9">
        <v>3.2272696107449002</v>
      </c>
      <c r="X770" s="9"/>
      <c r="Y770" s="9"/>
      <c r="Z770" s="9"/>
      <c r="AA770" s="9"/>
      <c r="AB770" s="9"/>
      <c r="AQ770" s="9">
        <f>K770-'Processed Potentiostat'!$J$3</f>
        <v>58.649997999999997</v>
      </c>
    </row>
    <row r="771" spans="1:43" x14ac:dyDescent="0.3">
      <c r="A771">
        <v>2</v>
      </c>
      <c r="B771">
        <v>0</v>
      </c>
      <c r="C771">
        <v>0</v>
      </c>
      <c r="D771">
        <v>1</v>
      </c>
      <c r="E771" s="9">
        <v>706.06698216324696</v>
      </c>
      <c r="F771" s="9">
        <v>-1.8409496999999999</v>
      </c>
      <c r="G771" s="9">
        <v>-1.8410223999999999</v>
      </c>
      <c r="H771" s="9">
        <v>-6.2872437999999997</v>
      </c>
      <c r="I771" s="9">
        <v>-4.6934123000000003</v>
      </c>
      <c r="J771" s="9">
        <v>39</v>
      </c>
      <c r="K771" s="9">
        <v>58.649997999999997</v>
      </c>
      <c r="L771" s="9">
        <v>1.1574957E-2</v>
      </c>
      <c r="M771" s="9">
        <v>292.81866000000002</v>
      </c>
      <c r="N771" s="9"/>
      <c r="O771" s="9">
        <v>-3.2312405307940901</v>
      </c>
      <c r="P771">
        <v>0</v>
      </c>
      <c r="Q771" s="9">
        <v>62.899997999999997</v>
      </c>
      <c r="R771" s="9">
        <v>0</v>
      </c>
      <c r="S771" s="9">
        <v>466179355.90919501</v>
      </c>
      <c r="T771" s="9">
        <v>-3.9709200491904097E-3</v>
      </c>
      <c r="U771" s="9">
        <v>3.2312405307940901</v>
      </c>
      <c r="V771" s="9">
        <v>0</v>
      </c>
      <c r="W771" s="9">
        <v>3.2312405307940901</v>
      </c>
      <c r="X771" s="9"/>
      <c r="Y771" s="9"/>
      <c r="Z771" s="9"/>
      <c r="AA771" s="9"/>
      <c r="AB771" s="9"/>
      <c r="AQ771" s="9">
        <f>K771-'Processed Potentiostat'!$J$3</f>
        <v>58.649997999999997</v>
      </c>
    </row>
    <row r="772" spans="1:43" x14ac:dyDescent="0.3">
      <c r="A772">
        <v>2</v>
      </c>
      <c r="B772">
        <v>0</v>
      </c>
      <c r="C772">
        <v>0</v>
      </c>
      <c r="D772">
        <v>1</v>
      </c>
      <c r="E772" s="9">
        <v>707.06698213798495</v>
      </c>
      <c r="F772" s="9">
        <v>-1.8408418</v>
      </c>
      <c r="G772" s="9">
        <v>-1.8402524</v>
      </c>
      <c r="H772" s="9">
        <v>-6.2770019000000001</v>
      </c>
      <c r="I772" s="9">
        <v>-4.6997175000000002</v>
      </c>
      <c r="J772" s="9">
        <v>39</v>
      </c>
      <c r="K772" s="9">
        <v>58.649997999999997</v>
      </c>
      <c r="L772" s="9">
        <v>1.1551267E-2</v>
      </c>
      <c r="M772" s="9">
        <v>293.17380000000003</v>
      </c>
      <c r="N772" s="9"/>
      <c r="O772" s="9">
        <v>-3.2352029200835699</v>
      </c>
      <c r="P772">
        <v>0</v>
      </c>
      <c r="Q772" s="9">
        <v>62.899997999999997</v>
      </c>
      <c r="R772" s="9">
        <v>0</v>
      </c>
      <c r="S772" s="9">
        <v>453536179.656905</v>
      </c>
      <c r="T772" s="9">
        <v>-3.9623892894851097E-3</v>
      </c>
      <c r="U772" s="9">
        <v>3.2352029200835699</v>
      </c>
      <c r="V772" s="9">
        <v>0</v>
      </c>
      <c r="W772" s="9">
        <v>3.2352029200835699</v>
      </c>
      <c r="X772" s="9"/>
      <c r="Y772" s="9"/>
      <c r="Z772" s="9"/>
      <c r="AA772" s="9"/>
      <c r="AB772" s="9"/>
      <c r="AQ772" s="9">
        <f>K772-'Processed Potentiostat'!$J$3</f>
        <v>58.649997999999997</v>
      </c>
    </row>
    <row r="773" spans="1:43" x14ac:dyDescent="0.3">
      <c r="A773">
        <v>2</v>
      </c>
      <c r="B773">
        <v>0</v>
      </c>
      <c r="C773">
        <v>0</v>
      </c>
      <c r="D773">
        <v>1</v>
      </c>
      <c r="E773" s="9">
        <v>708.06698211272305</v>
      </c>
      <c r="F773" s="9">
        <v>-1.8409633999999999</v>
      </c>
      <c r="G773" s="9">
        <v>-1.8406298000000001</v>
      </c>
      <c r="H773" s="9">
        <v>-6.2566699999999997</v>
      </c>
      <c r="I773" s="9">
        <v>-4.7059835999999997</v>
      </c>
      <c r="J773" s="9">
        <v>39</v>
      </c>
      <c r="K773" s="9">
        <v>58.649997999999997</v>
      </c>
      <c r="L773" s="9">
        <v>1.1516213000000001E-2</v>
      </c>
      <c r="M773" s="9">
        <v>294.18682999999999</v>
      </c>
      <c r="N773" s="9"/>
      <c r="O773" s="9">
        <v>-3.2354152383762398</v>
      </c>
      <c r="P773">
        <v>0</v>
      </c>
      <c r="Q773" s="9">
        <v>62.899997999999997</v>
      </c>
      <c r="R773" s="9">
        <v>0</v>
      </c>
      <c r="S773" s="9">
        <v>451587009.48906702</v>
      </c>
      <c r="T773" s="9">
        <v>-2.1231829267076501E-4</v>
      </c>
      <c r="U773" s="9">
        <v>3.2354152383762398</v>
      </c>
      <c r="V773" s="9">
        <v>0</v>
      </c>
      <c r="W773" s="9">
        <v>3.2354152383762398</v>
      </c>
      <c r="X773" s="9"/>
      <c r="Y773" s="9"/>
      <c r="Z773" s="9"/>
      <c r="AA773" s="9"/>
      <c r="AB773" s="9"/>
      <c r="AQ773" s="9">
        <f>K773-'Processed Potentiostat'!$J$3</f>
        <v>58.649997999999997</v>
      </c>
    </row>
    <row r="774" spans="1:43" x14ac:dyDescent="0.3">
      <c r="A774">
        <v>2</v>
      </c>
      <c r="B774">
        <v>0</v>
      </c>
      <c r="C774">
        <v>0</v>
      </c>
      <c r="D774">
        <v>1</v>
      </c>
      <c r="E774" s="9">
        <v>709.06698208746002</v>
      </c>
      <c r="F774" s="9">
        <v>-1.8409996</v>
      </c>
      <c r="G774" s="9">
        <v>-1.8409580999999999</v>
      </c>
      <c r="H774" s="9">
        <v>-6.2278098999999996</v>
      </c>
      <c r="I774" s="9">
        <v>-4.7122064000000004</v>
      </c>
      <c r="J774" s="9">
        <v>39</v>
      </c>
      <c r="K774" s="9">
        <v>58.649997999999997</v>
      </c>
      <c r="L774" s="9">
        <v>1.1465137E-2</v>
      </c>
      <c r="M774" s="9">
        <v>295.60280999999998</v>
      </c>
      <c r="N774" s="9"/>
      <c r="O774" s="9">
        <v>-3.2412082642819602</v>
      </c>
      <c r="P774">
        <v>0</v>
      </c>
      <c r="Q774" s="9">
        <v>62.899997999999997</v>
      </c>
      <c r="R774" s="9">
        <v>0</v>
      </c>
      <c r="S774" s="9">
        <v>454093480.82150698</v>
      </c>
      <c r="T774" s="9">
        <v>-5.7930259057150596E-3</v>
      </c>
      <c r="U774" s="9">
        <v>3.2412082642819602</v>
      </c>
      <c r="V774" s="9">
        <v>0</v>
      </c>
      <c r="W774" s="9">
        <v>3.2412082642819602</v>
      </c>
      <c r="X774" s="9"/>
      <c r="Y774" s="9"/>
      <c r="Z774" s="9"/>
      <c r="AA774" s="9"/>
      <c r="AB774" s="9"/>
      <c r="AQ774" s="9">
        <f>K774-'Processed Potentiostat'!$J$3</f>
        <v>58.649997999999997</v>
      </c>
    </row>
    <row r="775" spans="1:43" x14ac:dyDescent="0.3">
      <c r="A775">
        <v>2</v>
      </c>
      <c r="B775">
        <v>0</v>
      </c>
      <c r="C775">
        <v>0</v>
      </c>
      <c r="D775">
        <v>1</v>
      </c>
      <c r="E775" s="9">
        <v>710.06698206219801</v>
      </c>
      <c r="F775" s="9">
        <v>-1.8411519999999999</v>
      </c>
      <c r="G775" s="9">
        <v>-1.8410697</v>
      </c>
      <c r="H775" s="9">
        <v>-6.1938472000000004</v>
      </c>
      <c r="I775" s="9">
        <v>-4.7183824000000003</v>
      </c>
      <c r="J775" s="9">
        <v>39</v>
      </c>
      <c r="K775" s="9">
        <v>58.649997999999997</v>
      </c>
      <c r="L775" s="9">
        <v>1.1403305000000001E-2</v>
      </c>
      <c r="M775" s="9">
        <v>297.24169999999998</v>
      </c>
      <c r="N775" s="9"/>
      <c r="O775" s="9">
        <v>-3.2467872008907999</v>
      </c>
      <c r="P775">
        <v>0</v>
      </c>
      <c r="Q775" s="9">
        <v>62.899997999999997</v>
      </c>
      <c r="R775" s="9">
        <v>0</v>
      </c>
      <c r="S775" s="9">
        <v>459279251.64031702</v>
      </c>
      <c r="T775" s="9">
        <v>-5.5789366088445603E-3</v>
      </c>
      <c r="U775" s="9">
        <v>3.2467872008907999</v>
      </c>
      <c r="V775" s="9">
        <v>0</v>
      </c>
      <c r="W775" s="9">
        <v>3.2467872008907999</v>
      </c>
      <c r="X775" s="9"/>
      <c r="Y775" s="9"/>
      <c r="Z775" s="9"/>
      <c r="AA775" s="9"/>
      <c r="AB775" s="9"/>
      <c r="AQ775" s="9">
        <f>K775-'Processed Potentiostat'!$J$3</f>
        <v>58.649997999999997</v>
      </c>
    </row>
    <row r="776" spans="1:43" x14ac:dyDescent="0.3">
      <c r="A776">
        <v>2</v>
      </c>
      <c r="B776">
        <v>0</v>
      </c>
      <c r="C776">
        <v>0</v>
      </c>
      <c r="D776">
        <v>1</v>
      </c>
      <c r="E776" s="9">
        <v>711.066982036936</v>
      </c>
      <c r="F776" s="9">
        <v>-1.8410782000000001</v>
      </c>
      <c r="G776" s="9">
        <v>-1.8412172</v>
      </c>
      <c r="H776" s="9">
        <v>-6.1415334000000001</v>
      </c>
      <c r="I776" s="9">
        <v>-4.7245302000000002</v>
      </c>
      <c r="J776" s="9">
        <v>39</v>
      </c>
      <c r="K776" s="9">
        <v>58.649997999999997</v>
      </c>
      <c r="L776" s="9">
        <v>1.1307897000000001E-2</v>
      </c>
      <c r="M776" s="9">
        <v>299.79764</v>
      </c>
      <c r="N776" s="9"/>
      <c r="O776" s="9">
        <v>-3.2522874642646</v>
      </c>
      <c r="P776">
        <v>0</v>
      </c>
      <c r="Q776" s="9">
        <v>62.899997999999997</v>
      </c>
      <c r="R776" s="9">
        <v>0</v>
      </c>
      <c r="S776" s="9">
        <v>451502510.941921</v>
      </c>
      <c r="T776" s="9">
        <v>-5.5002633737988296E-3</v>
      </c>
      <c r="U776" s="9">
        <v>3.2522874642646</v>
      </c>
      <c r="V776" s="9">
        <v>0</v>
      </c>
      <c r="W776" s="9">
        <v>3.2522874642646</v>
      </c>
      <c r="X776" s="9"/>
      <c r="Y776" s="9"/>
      <c r="Z776" s="9"/>
      <c r="AA776" s="9"/>
      <c r="AB776" s="9"/>
      <c r="AQ776" s="9">
        <f>K776-'Processed Potentiostat'!$J$3</f>
        <v>58.649997999999997</v>
      </c>
    </row>
    <row r="777" spans="1:43" x14ac:dyDescent="0.3">
      <c r="A777">
        <v>2</v>
      </c>
      <c r="B777">
        <v>0</v>
      </c>
      <c r="C777">
        <v>0</v>
      </c>
      <c r="D777">
        <v>1</v>
      </c>
      <c r="E777" s="9">
        <v>712.06698201167399</v>
      </c>
      <c r="F777" s="9">
        <v>-1.8411195</v>
      </c>
      <c r="G777" s="9">
        <v>-1.8407118</v>
      </c>
      <c r="H777" s="9">
        <v>-6.1195645000000001</v>
      </c>
      <c r="I777" s="9">
        <v>-4.7306584999999997</v>
      </c>
      <c r="J777" s="9">
        <v>39</v>
      </c>
      <c r="K777" s="9">
        <v>58.649997999999997</v>
      </c>
      <c r="L777" s="9">
        <v>1.1264355E-2</v>
      </c>
      <c r="M777" s="9">
        <v>300.79131999999998</v>
      </c>
      <c r="N777" s="9"/>
      <c r="O777" s="9">
        <v>-3.2577239837438201</v>
      </c>
      <c r="P777">
        <v>0</v>
      </c>
      <c r="Q777" s="9">
        <v>62.899997999999997</v>
      </c>
      <c r="R777" s="9">
        <v>0</v>
      </c>
      <c r="S777" s="9">
        <v>453065353.70042402</v>
      </c>
      <c r="T777" s="9">
        <v>-5.4365194792218496E-3</v>
      </c>
      <c r="U777" s="9">
        <v>3.2577239837438201</v>
      </c>
      <c r="V777" s="9">
        <v>0</v>
      </c>
      <c r="W777" s="9">
        <v>3.2577239837438201</v>
      </c>
      <c r="X777" s="9"/>
      <c r="Y777" s="9"/>
      <c r="Z777" s="9"/>
      <c r="AA777" s="9"/>
      <c r="AB777" s="9"/>
      <c r="AQ777" s="9">
        <f>K777-'Processed Potentiostat'!$J$3</f>
        <v>58.649997999999997</v>
      </c>
    </row>
    <row r="778" spans="1:43" x14ac:dyDescent="0.3">
      <c r="A778">
        <v>2</v>
      </c>
      <c r="B778">
        <v>0</v>
      </c>
      <c r="C778">
        <v>0</v>
      </c>
      <c r="D778">
        <v>1</v>
      </c>
      <c r="E778" s="9">
        <v>713.06698198641197</v>
      </c>
      <c r="F778" s="9">
        <v>-1.8410647</v>
      </c>
      <c r="G778" s="9">
        <v>-1.8413112</v>
      </c>
      <c r="H778" s="9">
        <v>-6.1836814999999996</v>
      </c>
      <c r="I778" s="9">
        <v>-4.7367705999999998</v>
      </c>
      <c r="J778" s="9">
        <v>39</v>
      </c>
      <c r="K778" s="9">
        <v>58.649997999999997</v>
      </c>
      <c r="L778" s="9">
        <v>1.1386083E-2</v>
      </c>
      <c r="M778" s="9">
        <v>297.76940999999999</v>
      </c>
      <c r="N778" s="9"/>
      <c r="O778" s="9">
        <v>-3.2630973170261899</v>
      </c>
      <c r="P778">
        <v>0</v>
      </c>
      <c r="Q778" s="9">
        <v>62.899997999999997</v>
      </c>
      <c r="R778" s="9">
        <v>0</v>
      </c>
      <c r="S778" s="9">
        <v>468169738.93589997</v>
      </c>
      <c r="T778" s="9">
        <v>-5.3733332823644401E-3</v>
      </c>
      <c r="U778" s="9">
        <v>3.2630973170261899</v>
      </c>
      <c r="V778" s="9">
        <v>0</v>
      </c>
      <c r="W778" s="9">
        <v>3.2630973170261899</v>
      </c>
      <c r="X778" s="9"/>
      <c r="Y778" s="9"/>
      <c r="Z778" s="9"/>
      <c r="AA778" s="9"/>
      <c r="AB778" s="9"/>
      <c r="AQ778" s="9">
        <f>K778-'Processed Potentiostat'!$J$3</f>
        <v>58.649997999999997</v>
      </c>
    </row>
    <row r="779" spans="1:43" x14ac:dyDescent="0.3">
      <c r="A779">
        <v>2</v>
      </c>
      <c r="B779">
        <v>0</v>
      </c>
      <c r="C779">
        <v>0</v>
      </c>
      <c r="D779">
        <v>1</v>
      </c>
      <c r="E779" s="9">
        <v>714.06698196114996</v>
      </c>
      <c r="F779" s="9">
        <v>-1.8409679000000001</v>
      </c>
      <c r="G779" s="9">
        <v>-1.8405406</v>
      </c>
      <c r="H779" s="9">
        <v>-7.2035774999999997</v>
      </c>
      <c r="I779" s="9">
        <v>-4.7430428999999998</v>
      </c>
      <c r="J779" s="9">
        <v>39</v>
      </c>
      <c r="K779" s="9">
        <v>58.649997999999997</v>
      </c>
      <c r="L779" s="9">
        <v>1.3258478000000001E-2</v>
      </c>
      <c r="M779" s="9">
        <v>255.50369000000001</v>
      </c>
      <c r="N779" s="9"/>
      <c r="O779" s="9">
        <v>-3.26830475096919</v>
      </c>
      <c r="P779">
        <v>0</v>
      </c>
      <c r="Q779" s="9">
        <v>62.899997999999997</v>
      </c>
      <c r="R779" s="9">
        <v>0</v>
      </c>
      <c r="S779" s="9">
        <v>472476991.49587601</v>
      </c>
      <c r="T779" s="9">
        <v>-5.2074339430068202E-3</v>
      </c>
      <c r="U779" s="9">
        <v>3.26830475096919</v>
      </c>
      <c r="V779" s="9">
        <v>0</v>
      </c>
      <c r="W779" s="9">
        <v>3.26830475096919</v>
      </c>
      <c r="X779" s="9"/>
      <c r="Y779" s="9"/>
      <c r="Z779" s="9"/>
      <c r="AA779" s="9"/>
      <c r="AB779" s="9"/>
      <c r="AQ779" s="9">
        <f>K779-'Processed Potentiostat'!$J$3</f>
        <v>58.649997999999997</v>
      </c>
    </row>
    <row r="780" spans="1:43" x14ac:dyDescent="0.3">
      <c r="A780">
        <v>2</v>
      </c>
      <c r="B780">
        <v>0</v>
      </c>
      <c r="C780">
        <v>0</v>
      </c>
      <c r="D780">
        <v>1</v>
      </c>
      <c r="E780" s="9">
        <v>715.06698193588795</v>
      </c>
      <c r="F780" s="9">
        <v>-1.8410013000000001</v>
      </c>
      <c r="G780" s="9">
        <v>-1.8403182</v>
      </c>
      <c r="H780" s="9">
        <v>-7.1572031999999997</v>
      </c>
      <c r="I780" s="9">
        <v>-4.7502164999999996</v>
      </c>
      <c r="J780" s="9">
        <v>39</v>
      </c>
      <c r="K780" s="9">
        <v>58.649997999999997</v>
      </c>
      <c r="L780" s="9">
        <v>1.3171531E-2</v>
      </c>
      <c r="M780" s="9">
        <v>257.12810999999999</v>
      </c>
      <c r="N780" s="9"/>
      <c r="O780" s="9">
        <v>-3.27337775327433</v>
      </c>
      <c r="P780">
        <v>0</v>
      </c>
      <c r="Q780" s="9">
        <v>62.899997999999997</v>
      </c>
      <c r="R780" s="9">
        <v>0</v>
      </c>
      <c r="S780" s="9">
        <v>451964164.40028101</v>
      </c>
      <c r="T780" s="9">
        <v>-5.0730023051368499E-3</v>
      </c>
      <c r="U780" s="9">
        <v>3.27337775327433</v>
      </c>
      <c r="V780" s="9">
        <v>0</v>
      </c>
      <c r="W780" s="9">
        <v>3.27337775327433</v>
      </c>
      <c r="X780" s="9"/>
      <c r="Y780" s="9"/>
      <c r="Z780" s="9"/>
      <c r="AA780" s="9"/>
      <c r="AB780" s="9"/>
      <c r="AQ780" s="9">
        <f>K780-'Processed Potentiostat'!$J$3</f>
        <v>58.649997999999997</v>
      </c>
    </row>
    <row r="781" spans="1:43" x14ac:dyDescent="0.3">
      <c r="A781">
        <v>2</v>
      </c>
      <c r="B781">
        <v>0</v>
      </c>
      <c r="C781">
        <v>0</v>
      </c>
      <c r="D781">
        <v>1</v>
      </c>
      <c r="E781" s="9">
        <v>716.06698191062605</v>
      </c>
      <c r="F781" s="9">
        <v>-1.8409333000000001</v>
      </c>
      <c r="G781" s="9">
        <v>-1.841099</v>
      </c>
      <c r="H781" s="9">
        <v>-7.0173182000000001</v>
      </c>
      <c r="I781" s="9">
        <v>-4.7573132999999999</v>
      </c>
      <c r="J781" s="9">
        <v>39</v>
      </c>
      <c r="K781" s="9">
        <v>58.649997999999997</v>
      </c>
      <c r="L781" s="9">
        <v>1.2919577999999999E-2</v>
      </c>
      <c r="M781" s="9">
        <v>262.36505</v>
      </c>
      <c r="N781" s="9"/>
      <c r="O781" s="9">
        <v>-3.2783066072393501</v>
      </c>
      <c r="P781">
        <v>0</v>
      </c>
      <c r="Q781" s="9">
        <v>62.899997999999997</v>
      </c>
      <c r="R781" s="9">
        <v>0</v>
      </c>
      <c r="S781" s="9">
        <v>461545662.07453197</v>
      </c>
      <c r="T781" s="9">
        <v>-4.9288539650174101E-3</v>
      </c>
      <c r="U781" s="9">
        <v>3.2783066072393501</v>
      </c>
      <c r="V781" s="9">
        <v>0</v>
      </c>
      <c r="W781" s="9">
        <v>3.2783066072393501</v>
      </c>
      <c r="X781" s="9"/>
      <c r="Y781" s="9"/>
      <c r="Z781" s="9"/>
      <c r="AA781" s="9"/>
      <c r="AB781" s="9"/>
      <c r="AQ781" s="9">
        <f>K781-'Processed Potentiostat'!$J$3</f>
        <v>58.649997999999997</v>
      </c>
    </row>
    <row r="782" spans="1:43" x14ac:dyDescent="0.3">
      <c r="A782">
        <v>2</v>
      </c>
      <c r="B782">
        <v>0</v>
      </c>
      <c r="C782">
        <v>0</v>
      </c>
      <c r="D782">
        <v>1</v>
      </c>
      <c r="E782" s="9">
        <v>717.06698188536302</v>
      </c>
      <c r="F782" s="9">
        <v>-1.8409842999999999</v>
      </c>
      <c r="G782" s="9">
        <v>-1.8409917</v>
      </c>
      <c r="H782" s="9">
        <v>-7.1077446999999996</v>
      </c>
      <c r="I782" s="9">
        <v>-4.7643595000000003</v>
      </c>
      <c r="J782" s="9">
        <v>39</v>
      </c>
      <c r="K782" s="9">
        <v>58.649997999999997</v>
      </c>
      <c r="L782" s="9">
        <v>1.3085299E-2</v>
      </c>
      <c r="M782" s="9">
        <v>259.01208000000003</v>
      </c>
      <c r="N782" s="9"/>
      <c r="O782" s="9">
        <v>-3.2831038126007099</v>
      </c>
      <c r="P782">
        <v>0</v>
      </c>
      <c r="Q782" s="9">
        <v>62.899997999999997</v>
      </c>
      <c r="R782" s="9">
        <v>0</v>
      </c>
      <c r="S782" s="9">
        <v>470581830.40389502</v>
      </c>
      <c r="T782" s="9">
        <v>-4.7972053613665102E-3</v>
      </c>
      <c r="U782" s="9">
        <v>3.2831038126007099</v>
      </c>
      <c r="V782" s="9">
        <v>0</v>
      </c>
      <c r="W782" s="9">
        <v>3.2831038126007099</v>
      </c>
      <c r="X782" s="9"/>
      <c r="Y782" s="9"/>
      <c r="Z782" s="9"/>
      <c r="AA782" s="9"/>
      <c r="AB782" s="9"/>
      <c r="AQ782" s="9">
        <f>K782-'Processed Potentiostat'!$J$3</f>
        <v>58.649997999999997</v>
      </c>
    </row>
    <row r="783" spans="1:43" x14ac:dyDescent="0.3">
      <c r="A783">
        <v>2</v>
      </c>
      <c r="B783">
        <v>0</v>
      </c>
      <c r="C783">
        <v>0</v>
      </c>
      <c r="D783">
        <v>1</v>
      </c>
      <c r="E783" s="9">
        <v>718.06698186010101</v>
      </c>
      <c r="F783" s="9">
        <v>-1.8409491</v>
      </c>
      <c r="G783" s="9">
        <v>-1.8403849999999999</v>
      </c>
      <c r="H783" s="9">
        <v>-6.9816045999999998</v>
      </c>
      <c r="I783" s="9">
        <v>-4.7713466000000002</v>
      </c>
      <c r="J783" s="9">
        <v>39</v>
      </c>
      <c r="K783" s="9">
        <v>58.649997999999997</v>
      </c>
      <c r="L783" s="9">
        <v>1.284884E-2</v>
      </c>
      <c r="M783" s="9">
        <v>263.60485999999997</v>
      </c>
      <c r="N783" s="9"/>
      <c r="O783" s="9">
        <v>-3.2877868704174298</v>
      </c>
      <c r="P783">
        <v>0</v>
      </c>
      <c r="Q783" s="9">
        <v>62.899997999999997</v>
      </c>
      <c r="R783" s="9">
        <v>0</v>
      </c>
      <c r="S783" s="9">
        <v>470455914.23918498</v>
      </c>
      <c r="T783" s="9">
        <v>-4.68305781671718E-3</v>
      </c>
      <c r="U783" s="9">
        <v>3.2877868704174298</v>
      </c>
      <c r="V783" s="9">
        <v>0</v>
      </c>
      <c r="W783" s="9">
        <v>3.2877868704174298</v>
      </c>
      <c r="X783" s="9"/>
      <c r="Y783" s="9"/>
      <c r="Z783" s="9"/>
      <c r="AA783" s="9"/>
      <c r="AB783" s="9"/>
      <c r="AQ783" s="9">
        <f>K783-'Processed Potentiostat'!$J$3</f>
        <v>58.649997999999997</v>
      </c>
    </row>
    <row r="784" spans="1:43" x14ac:dyDescent="0.3">
      <c r="A784">
        <v>2</v>
      </c>
      <c r="B784">
        <v>0</v>
      </c>
      <c r="C784">
        <v>0</v>
      </c>
      <c r="D784">
        <v>1</v>
      </c>
      <c r="E784" s="9">
        <v>719.066981834839</v>
      </c>
      <c r="F784" s="9">
        <v>-1.8410624</v>
      </c>
      <c r="G784" s="9">
        <v>-1.8406719</v>
      </c>
      <c r="H784" s="9">
        <v>-7.0179271999999999</v>
      </c>
      <c r="I784" s="9">
        <v>-4.7783116999999997</v>
      </c>
      <c r="J784" s="9">
        <v>39</v>
      </c>
      <c r="K784" s="9">
        <v>58.649997999999997</v>
      </c>
      <c r="L784" s="9">
        <v>1.2917701E-2</v>
      </c>
      <c r="M784" s="9">
        <v>262.28143</v>
      </c>
      <c r="N784" s="9"/>
      <c r="O784" s="9">
        <v>-3.2923117740236298</v>
      </c>
      <c r="P784">
        <v>0</v>
      </c>
      <c r="Q784" s="9">
        <v>62.899997999999997</v>
      </c>
      <c r="R784" s="9">
        <v>0</v>
      </c>
      <c r="S784" s="9">
        <v>473783839.99127001</v>
      </c>
      <c r="T784" s="9">
        <v>-4.5249036062027202E-3</v>
      </c>
      <c r="U784" s="9">
        <v>3.2923117740236298</v>
      </c>
      <c r="V784" s="9">
        <v>0</v>
      </c>
      <c r="W784" s="9">
        <v>3.2923117740236298</v>
      </c>
      <c r="X784" s="9"/>
      <c r="Y784" s="9"/>
      <c r="Z784" s="9"/>
      <c r="AA784" s="9"/>
      <c r="AB784" s="9"/>
      <c r="AQ784" s="9">
        <f>K784-'Processed Potentiostat'!$J$3</f>
        <v>58.649997999999997</v>
      </c>
    </row>
    <row r="785" spans="1:43" x14ac:dyDescent="0.3">
      <c r="A785">
        <v>2</v>
      </c>
      <c r="B785">
        <v>0</v>
      </c>
      <c r="C785">
        <v>0</v>
      </c>
      <c r="D785">
        <v>1</v>
      </c>
      <c r="E785" s="9">
        <v>720.06698180957699</v>
      </c>
      <c r="F785" s="9">
        <v>-1.8408582</v>
      </c>
      <c r="G785" s="9">
        <v>-1.8406012</v>
      </c>
      <c r="H785" s="9">
        <v>-7.0430178999999997</v>
      </c>
      <c r="I785" s="9">
        <v>-4.7852525999999997</v>
      </c>
      <c r="J785" s="9">
        <v>39</v>
      </c>
      <c r="K785" s="9">
        <v>58.649997999999997</v>
      </c>
      <c r="L785" s="9">
        <v>1.2963387E-2</v>
      </c>
      <c r="M785" s="9">
        <v>261.33701000000002</v>
      </c>
      <c r="N785" s="9"/>
      <c r="O785" s="9">
        <v>-3.2967517249039502</v>
      </c>
      <c r="P785">
        <v>0</v>
      </c>
      <c r="Q785" s="9">
        <v>62.899997999999997</v>
      </c>
      <c r="R785" s="9">
        <v>0</v>
      </c>
      <c r="S785" s="9">
        <v>468775630.552571</v>
      </c>
      <c r="T785" s="9">
        <v>-4.4399508803154497E-3</v>
      </c>
      <c r="U785" s="9">
        <v>3.2967517249039502</v>
      </c>
      <c r="V785" s="9">
        <v>0</v>
      </c>
      <c r="W785" s="9">
        <v>3.2967517249039502</v>
      </c>
      <c r="X785" s="9"/>
      <c r="Y785" s="9"/>
      <c r="Z785" s="9"/>
      <c r="AA785" s="9"/>
      <c r="AB785" s="9"/>
      <c r="AQ785" s="9">
        <f>K785-'Processed Potentiostat'!$J$3</f>
        <v>58.649997999999997</v>
      </c>
    </row>
    <row r="786" spans="1:43" x14ac:dyDescent="0.3">
      <c r="A786">
        <v>2</v>
      </c>
      <c r="B786">
        <v>0</v>
      </c>
      <c r="C786">
        <v>0</v>
      </c>
      <c r="D786">
        <v>1</v>
      </c>
      <c r="E786" s="9">
        <v>721.06698178431498</v>
      </c>
      <c r="F786" s="9">
        <v>-1.8408979999999999</v>
      </c>
      <c r="G786" s="9">
        <v>-1.840519</v>
      </c>
      <c r="H786" s="9">
        <v>-6.9447102999999997</v>
      </c>
      <c r="I786" s="9">
        <v>-4.7921886000000002</v>
      </c>
      <c r="J786" s="9">
        <v>39</v>
      </c>
      <c r="K786" s="9">
        <v>58.649997999999997</v>
      </c>
      <c r="L786" s="9">
        <v>1.2781871E-2</v>
      </c>
      <c r="M786" s="9">
        <v>265.02460000000002</v>
      </c>
      <c r="N786" s="9"/>
      <c r="O786" s="9">
        <v>-3.3012428637567099</v>
      </c>
      <c r="P786">
        <v>0</v>
      </c>
      <c r="Q786" s="9">
        <v>62.899997999999997</v>
      </c>
      <c r="R786" s="9">
        <v>0</v>
      </c>
      <c r="S786" s="9">
        <v>456134827.34346002</v>
      </c>
      <c r="T786" s="9">
        <v>-4.4911388527553104E-3</v>
      </c>
      <c r="U786" s="9">
        <v>3.3012428637567099</v>
      </c>
      <c r="V786" s="9">
        <v>0</v>
      </c>
      <c r="W786" s="9">
        <v>3.3012428637567099</v>
      </c>
      <c r="X786" s="9"/>
      <c r="Y786" s="9"/>
      <c r="Z786" s="9"/>
      <c r="AA786" s="9"/>
      <c r="AB786" s="9"/>
      <c r="AQ786" s="9">
        <f>K786-'Processed Potentiostat'!$J$3</f>
        <v>58.649997999999997</v>
      </c>
    </row>
    <row r="787" spans="1:43" x14ac:dyDescent="0.3">
      <c r="A787">
        <v>2</v>
      </c>
      <c r="B787">
        <v>0</v>
      </c>
      <c r="C787">
        <v>0</v>
      </c>
      <c r="D787">
        <v>1</v>
      </c>
      <c r="E787" s="9">
        <v>722.06698175905296</v>
      </c>
      <c r="F787" s="9">
        <v>-1.8411202</v>
      </c>
      <c r="G787" s="9">
        <v>-1.8408244</v>
      </c>
      <c r="H787" s="9">
        <v>-6.8816977000000001</v>
      </c>
      <c r="I787" s="9">
        <v>-4.7991017999999999</v>
      </c>
      <c r="J787" s="9">
        <v>39</v>
      </c>
      <c r="K787" s="9">
        <v>58.649997999999997</v>
      </c>
      <c r="L787" s="9">
        <v>1.2667997E-2</v>
      </c>
      <c r="M787" s="9">
        <v>267.49567000000002</v>
      </c>
      <c r="N787" s="9"/>
      <c r="O787" s="9">
        <v>-3.3056269931647502</v>
      </c>
      <c r="P787">
        <v>0</v>
      </c>
      <c r="Q787" s="9">
        <v>62.899997999999997</v>
      </c>
      <c r="R787" s="9">
        <v>0</v>
      </c>
      <c r="S787" s="9">
        <v>472160778.25971299</v>
      </c>
      <c r="T787" s="9">
        <v>-4.3841294080415498E-3</v>
      </c>
      <c r="U787" s="9">
        <v>3.3056269931647502</v>
      </c>
      <c r="V787" s="9">
        <v>0</v>
      </c>
      <c r="W787" s="9">
        <v>3.3056269931647502</v>
      </c>
      <c r="X787" s="9"/>
      <c r="Y787" s="9"/>
      <c r="Z787" s="9"/>
      <c r="AA787" s="9"/>
      <c r="AB787" s="9"/>
      <c r="AQ787" s="9">
        <f>K787-'Processed Potentiostat'!$J$3</f>
        <v>58.649997999999997</v>
      </c>
    </row>
    <row r="788" spans="1:43" x14ac:dyDescent="0.3">
      <c r="A788">
        <v>2</v>
      </c>
      <c r="B788">
        <v>0</v>
      </c>
      <c r="C788">
        <v>0</v>
      </c>
      <c r="D788">
        <v>1</v>
      </c>
      <c r="E788" s="9">
        <v>723.06698173379095</v>
      </c>
      <c r="F788" s="9">
        <v>-1.8411554000000001</v>
      </c>
      <c r="G788" s="9">
        <v>-1.8411919000000001</v>
      </c>
      <c r="H788" s="9">
        <v>-6.7882632999999997</v>
      </c>
      <c r="I788" s="9">
        <v>-4.8059788000000001</v>
      </c>
      <c r="J788" s="9">
        <v>39</v>
      </c>
      <c r="K788" s="9">
        <v>58.649997999999997</v>
      </c>
      <c r="L788" s="9">
        <v>1.2498495E-2</v>
      </c>
      <c r="M788" s="9">
        <v>271.23165999999998</v>
      </c>
      <c r="N788" s="9"/>
      <c r="O788" s="9">
        <v>-3.30990930754513</v>
      </c>
      <c r="P788">
        <v>0</v>
      </c>
      <c r="Q788" s="9">
        <v>62.899997999999997</v>
      </c>
      <c r="R788" s="9">
        <v>0</v>
      </c>
      <c r="S788" s="9">
        <v>478370115.99643499</v>
      </c>
      <c r="T788" s="9">
        <v>-4.2823143803811803E-3</v>
      </c>
      <c r="U788" s="9">
        <v>3.30990930754513</v>
      </c>
      <c r="V788" s="9">
        <v>0</v>
      </c>
      <c r="W788" s="9">
        <v>3.30990930754513</v>
      </c>
      <c r="X788" s="9"/>
      <c r="Y788" s="9"/>
      <c r="Z788" s="9"/>
      <c r="AA788" s="9"/>
      <c r="AB788" s="9"/>
      <c r="AQ788" s="9">
        <f>K788-'Processed Potentiostat'!$J$3</f>
        <v>58.649997999999997</v>
      </c>
    </row>
    <row r="789" spans="1:43" x14ac:dyDescent="0.3">
      <c r="A789">
        <v>2</v>
      </c>
      <c r="B789">
        <v>0</v>
      </c>
      <c r="C789">
        <v>0</v>
      </c>
      <c r="D789">
        <v>1</v>
      </c>
      <c r="E789" s="9">
        <v>724.06698170852906</v>
      </c>
      <c r="F789" s="9">
        <v>-1.8408784</v>
      </c>
      <c r="G789" s="9">
        <v>-1.8402982999999999</v>
      </c>
      <c r="H789" s="9">
        <v>-6.8772425999999998</v>
      </c>
      <c r="I789" s="9">
        <v>-4.8127842000000003</v>
      </c>
      <c r="J789" s="9">
        <v>39</v>
      </c>
      <c r="K789" s="9">
        <v>58.649997999999997</v>
      </c>
      <c r="L789" s="9">
        <v>1.2656176999999999E-2</v>
      </c>
      <c r="M789" s="9">
        <v>267.59246999999999</v>
      </c>
      <c r="N789" s="9"/>
      <c r="O789" s="9">
        <v>-3.3140827240178798</v>
      </c>
      <c r="P789">
        <v>0</v>
      </c>
      <c r="Q789" s="9">
        <v>62.899997999999997</v>
      </c>
      <c r="R789" s="9">
        <v>0</v>
      </c>
      <c r="S789" s="9">
        <v>476115920.481861</v>
      </c>
      <c r="T789" s="9">
        <v>-4.1734164727529298E-3</v>
      </c>
      <c r="U789" s="9">
        <v>3.3140827240178798</v>
      </c>
      <c r="V789" s="9">
        <v>0</v>
      </c>
      <c r="W789" s="9">
        <v>3.3140827240178798</v>
      </c>
      <c r="X789" s="9"/>
      <c r="Y789" s="9"/>
      <c r="Z789" s="9"/>
      <c r="AA789" s="9"/>
      <c r="AB789" s="9"/>
      <c r="AQ789" s="9">
        <f>K789-'Processed Potentiostat'!$J$3</f>
        <v>58.649997999999997</v>
      </c>
    </row>
    <row r="790" spans="1:43" x14ac:dyDescent="0.3">
      <c r="A790">
        <v>2</v>
      </c>
      <c r="B790">
        <v>0</v>
      </c>
      <c r="C790">
        <v>0</v>
      </c>
      <c r="D790">
        <v>1</v>
      </c>
      <c r="E790" s="9">
        <v>725.06698168326602</v>
      </c>
      <c r="F790" s="9">
        <v>-1.8410299999999999</v>
      </c>
      <c r="G790" s="9">
        <v>-1.8413469</v>
      </c>
      <c r="H790" s="9">
        <v>-6.8291168000000004</v>
      </c>
      <c r="I790" s="9">
        <v>-4.8195581000000001</v>
      </c>
      <c r="J790" s="9">
        <v>39</v>
      </c>
      <c r="K790" s="9">
        <v>58.649997999999997</v>
      </c>
      <c r="L790" s="9">
        <v>1.2574772E-2</v>
      </c>
      <c r="M790" s="9">
        <v>269.63177000000002</v>
      </c>
      <c r="N790" s="9"/>
      <c r="O790" s="9">
        <v>-3.3181435657161602</v>
      </c>
      <c r="P790">
        <v>0</v>
      </c>
      <c r="Q790" s="9">
        <v>62.899997999999997</v>
      </c>
      <c r="R790" s="9">
        <v>0</v>
      </c>
      <c r="S790" s="9">
        <v>473040208.363527</v>
      </c>
      <c r="T790" s="9">
        <v>-4.0608416982754704E-3</v>
      </c>
      <c r="U790" s="9">
        <v>3.3181435657161602</v>
      </c>
      <c r="V790" s="9">
        <v>0</v>
      </c>
      <c r="W790" s="9">
        <v>3.3181435657161602</v>
      </c>
      <c r="X790" s="9"/>
      <c r="Y790" s="9"/>
      <c r="Z790" s="9"/>
      <c r="AA790" s="9"/>
      <c r="AB790" s="9"/>
      <c r="AQ790" s="9">
        <f>K790-'Processed Potentiostat'!$J$3</f>
        <v>58.649997999999997</v>
      </c>
    </row>
    <row r="791" spans="1:43" x14ac:dyDescent="0.3">
      <c r="A791">
        <v>2</v>
      </c>
      <c r="B791">
        <v>0</v>
      </c>
      <c r="C791">
        <v>0</v>
      </c>
      <c r="D791">
        <v>1</v>
      </c>
      <c r="E791" s="9">
        <v>726.06698165800401</v>
      </c>
      <c r="F791" s="9">
        <v>-1.8408473000000001</v>
      </c>
      <c r="G791" s="9">
        <v>-1.8402798</v>
      </c>
      <c r="H791" s="9">
        <v>-6.7574987000000002</v>
      </c>
      <c r="I791" s="9">
        <v>-4.8263011000000002</v>
      </c>
      <c r="J791" s="9">
        <v>39</v>
      </c>
      <c r="K791" s="9">
        <v>58.649997999999997</v>
      </c>
      <c r="L791" s="9">
        <v>1.2435689E-2</v>
      </c>
      <c r="M791" s="9">
        <v>272.33150999999998</v>
      </c>
      <c r="N791" s="9"/>
      <c r="O791" s="9">
        <v>-3.3221300320567999</v>
      </c>
      <c r="P791">
        <v>0</v>
      </c>
      <c r="Q791" s="9">
        <v>62.899997999999997</v>
      </c>
      <c r="R791" s="9">
        <v>0</v>
      </c>
      <c r="S791" s="9">
        <v>457392679.11711502</v>
      </c>
      <c r="T791" s="9">
        <v>-3.9864663406476899E-3</v>
      </c>
      <c r="U791" s="9">
        <v>3.3221300320567999</v>
      </c>
      <c r="V791" s="9">
        <v>0</v>
      </c>
      <c r="W791" s="9">
        <v>3.3221300320567999</v>
      </c>
      <c r="X791" s="9"/>
      <c r="Y791" s="9"/>
      <c r="Z791" s="9"/>
      <c r="AA791" s="9"/>
      <c r="AB791" s="9"/>
      <c r="AQ791" s="9">
        <f>K791-'Processed Potentiostat'!$J$3</f>
        <v>58.649997999999997</v>
      </c>
    </row>
    <row r="792" spans="1:43" x14ac:dyDescent="0.3">
      <c r="A792">
        <v>2</v>
      </c>
      <c r="B792">
        <v>0</v>
      </c>
      <c r="C792">
        <v>0</v>
      </c>
      <c r="D792">
        <v>1</v>
      </c>
      <c r="E792" s="9">
        <v>727.066981632742</v>
      </c>
      <c r="F792" s="9">
        <v>-1.8409511999999999</v>
      </c>
      <c r="G792" s="9">
        <v>-1.840883</v>
      </c>
      <c r="H792" s="9">
        <v>-6.6914406</v>
      </c>
      <c r="I792" s="9">
        <v>-4.8330153999999999</v>
      </c>
      <c r="J792" s="9">
        <v>39</v>
      </c>
      <c r="K792" s="9">
        <v>58.649997999999997</v>
      </c>
      <c r="L792" s="9">
        <v>1.2318159E-2</v>
      </c>
      <c r="M792" s="9">
        <v>275.11011000000002</v>
      </c>
      <c r="N792" s="9"/>
      <c r="O792" s="9">
        <v>-3.3260483196871502</v>
      </c>
      <c r="P792">
        <v>0</v>
      </c>
      <c r="Q792" s="9">
        <v>62.899997999999997</v>
      </c>
      <c r="R792" s="9">
        <v>0</v>
      </c>
      <c r="S792" s="9">
        <v>483135060.55580401</v>
      </c>
      <c r="T792" s="9">
        <v>-3.9182876303462903E-3</v>
      </c>
      <c r="U792" s="9">
        <v>3.3260483196871502</v>
      </c>
      <c r="V792" s="9">
        <v>0</v>
      </c>
      <c r="W792" s="9">
        <v>3.3260483196871502</v>
      </c>
      <c r="X792" s="9"/>
      <c r="Y792" s="9"/>
      <c r="Z792" s="9"/>
      <c r="AA792" s="9"/>
      <c r="AB792" s="9"/>
      <c r="AQ792" s="9">
        <f>K792-'Processed Potentiostat'!$J$3</f>
        <v>58.649997999999997</v>
      </c>
    </row>
    <row r="793" spans="1:43" x14ac:dyDescent="0.3">
      <c r="A793">
        <v>2</v>
      </c>
      <c r="B793">
        <v>0</v>
      </c>
      <c r="C793">
        <v>0</v>
      </c>
      <c r="D793">
        <v>1</v>
      </c>
      <c r="E793" s="9">
        <v>728.06698160747999</v>
      </c>
      <c r="F793" s="9">
        <v>-1.8411569999999999</v>
      </c>
      <c r="G793" s="9">
        <v>-1.8410571</v>
      </c>
      <c r="H793" s="9">
        <v>-6.6862626000000001</v>
      </c>
      <c r="I793" s="9">
        <v>-4.8396777999999996</v>
      </c>
      <c r="J793" s="9">
        <v>39</v>
      </c>
      <c r="K793" s="9">
        <v>58.649997999999997</v>
      </c>
      <c r="L793" s="9">
        <v>1.2309791E-2</v>
      </c>
      <c r="M793" s="9">
        <v>275.34921000000003</v>
      </c>
      <c r="N793" s="9"/>
      <c r="O793" s="9">
        <v>-3.3299005303621199</v>
      </c>
      <c r="P793">
        <v>0</v>
      </c>
      <c r="Q793" s="9">
        <v>62.899997999999997</v>
      </c>
      <c r="R793" s="9">
        <v>0</v>
      </c>
      <c r="S793" s="9">
        <v>488922522.90748501</v>
      </c>
      <c r="T793" s="9">
        <v>-3.8522106749745398E-3</v>
      </c>
      <c r="U793" s="9">
        <v>3.3299005303621199</v>
      </c>
      <c r="V793" s="9">
        <v>0</v>
      </c>
      <c r="W793" s="9">
        <v>3.3299005303621199</v>
      </c>
      <c r="X793" s="9"/>
      <c r="Y793" s="9"/>
      <c r="Z793" s="9"/>
      <c r="AA793" s="9"/>
      <c r="AB793" s="9"/>
      <c r="AQ793" s="9">
        <f>K793-'Processed Potentiostat'!$J$3</f>
        <v>58.649997999999997</v>
      </c>
    </row>
    <row r="794" spans="1:43" x14ac:dyDescent="0.3">
      <c r="A794">
        <v>2</v>
      </c>
      <c r="B794">
        <v>0</v>
      </c>
      <c r="C794">
        <v>0</v>
      </c>
      <c r="D794">
        <v>1</v>
      </c>
      <c r="E794" s="9">
        <v>729.06698158221798</v>
      </c>
      <c r="F794" s="9">
        <v>-1.8409241000000001</v>
      </c>
      <c r="G794" s="9">
        <v>-1.8402148</v>
      </c>
      <c r="H794" s="9">
        <v>-6.6499772000000004</v>
      </c>
      <c r="I794" s="9">
        <v>-4.8462528999999996</v>
      </c>
      <c r="J794" s="9">
        <v>39</v>
      </c>
      <c r="K794" s="9">
        <v>58.649997999999997</v>
      </c>
      <c r="L794" s="9">
        <v>1.2237387000000001E-2</v>
      </c>
      <c r="M794" s="9">
        <v>276.72498000000002</v>
      </c>
      <c r="N794" s="9"/>
      <c r="O794" s="9">
        <v>-3.3309577584249102</v>
      </c>
      <c r="P794">
        <v>0</v>
      </c>
      <c r="Q794" s="9">
        <v>62.899997999999997</v>
      </c>
      <c r="R794" s="9">
        <v>0</v>
      </c>
      <c r="S794" s="9">
        <v>473960855.08559901</v>
      </c>
      <c r="T794" s="9">
        <v>-1.05722806278851E-3</v>
      </c>
      <c r="U794" s="9">
        <v>3.3309577584249102</v>
      </c>
      <c r="V794" s="9">
        <v>0</v>
      </c>
      <c r="W794" s="9">
        <v>3.3309577584249102</v>
      </c>
      <c r="X794" s="9"/>
      <c r="Y794" s="9"/>
      <c r="Z794" s="9"/>
      <c r="AA794" s="9"/>
      <c r="AB794" s="9"/>
      <c r="AQ794" s="9">
        <f>K794-'Processed Potentiostat'!$J$3</f>
        <v>58.649997999999997</v>
      </c>
    </row>
    <row r="795" spans="1:43" x14ac:dyDescent="0.3">
      <c r="A795">
        <v>2</v>
      </c>
      <c r="B795">
        <v>0</v>
      </c>
      <c r="C795">
        <v>0</v>
      </c>
      <c r="D795">
        <v>1</v>
      </c>
      <c r="E795" s="9">
        <v>730.06698155695597</v>
      </c>
      <c r="F795" s="9">
        <v>-1.8410439000000001</v>
      </c>
      <c r="G795" s="9">
        <v>-1.8411953000000001</v>
      </c>
      <c r="H795" s="9">
        <v>-6.5959877999999996</v>
      </c>
      <c r="I795" s="9">
        <v>-4.8527937000000003</v>
      </c>
      <c r="J795" s="9">
        <v>39</v>
      </c>
      <c r="K795" s="9">
        <v>58.649997999999997</v>
      </c>
      <c r="L795" s="9">
        <v>1.2144502E-2</v>
      </c>
      <c r="M795" s="9">
        <v>279.13866999999999</v>
      </c>
      <c r="N795" s="9"/>
      <c r="O795" s="9">
        <v>-3.3365614403054402</v>
      </c>
      <c r="P795">
        <v>0</v>
      </c>
      <c r="Q795" s="9">
        <v>62.899997999999997</v>
      </c>
      <c r="R795" s="9">
        <v>0</v>
      </c>
      <c r="S795" s="9">
        <v>470583094.29007202</v>
      </c>
      <c r="T795" s="9">
        <v>-5.6036818805274002E-3</v>
      </c>
      <c r="U795" s="9">
        <v>3.3365614403054402</v>
      </c>
      <c r="V795" s="9">
        <v>0</v>
      </c>
      <c r="W795" s="9">
        <v>3.3365614403054402</v>
      </c>
      <c r="X795" s="9"/>
      <c r="Y795" s="9"/>
      <c r="Z795" s="9"/>
      <c r="AA795" s="9"/>
      <c r="AB795" s="9"/>
      <c r="AQ795" s="9">
        <f>K795-'Processed Potentiostat'!$J$3</f>
        <v>58.649997999999997</v>
      </c>
    </row>
    <row r="796" spans="1:43" x14ac:dyDescent="0.3">
      <c r="A796">
        <v>2</v>
      </c>
      <c r="B796">
        <v>0</v>
      </c>
      <c r="C796">
        <v>0</v>
      </c>
      <c r="D796">
        <v>1</v>
      </c>
      <c r="E796" s="9">
        <v>731.06698153169395</v>
      </c>
      <c r="F796" s="9">
        <v>-1.8408804999999999</v>
      </c>
      <c r="G796" s="9">
        <v>-1.8411397</v>
      </c>
      <c r="H796" s="9">
        <v>-6.5402469999999999</v>
      </c>
      <c r="I796" s="9">
        <v>-4.8593105999999997</v>
      </c>
      <c r="J796" s="9">
        <v>39</v>
      </c>
      <c r="K796" s="9">
        <v>58.649997999999997</v>
      </c>
      <c r="L796" s="9">
        <v>1.2041507999999999E-2</v>
      </c>
      <c r="M796" s="9">
        <v>281.50918999999999</v>
      </c>
      <c r="N796" s="9"/>
      <c r="O796" s="9">
        <v>-3.34203203804487</v>
      </c>
      <c r="P796">
        <v>0</v>
      </c>
      <c r="Q796" s="9">
        <v>62.899997999999997</v>
      </c>
      <c r="R796" s="9">
        <v>0</v>
      </c>
      <c r="S796" s="9">
        <v>482257992.17384702</v>
      </c>
      <c r="T796" s="9">
        <v>-5.4705977394315904E-3</v>
      </c>
      <c r="U796" s="9">
        <v>3.34203203804487</v>
      </c>
      <c r="V796" s="9">
        <v>0</v>
      </c>
      <c r="W796" s="9">
        <v>3.34203203804487</v>
      </c>
      <c r="X796" s="9"/>
      <c r="Y796" s="9"/>
      <c r="Z796" s="9"/>
      <c r="AA796" s="9"/>
      <c r="AB796" s="9"/>
      <c r="AQ796" s="9">
        <f>K796-'Processed Potentiostat'!$J$3</f>
        <v>58.649997999999997</v>
      </c>
    </row>
    <row r="797" spans="1:43" x14ac:dyDescent="0.3">
      <c r="A797">
        <v>2</v>
      </c>
      <c r="B797">
        <v>0</v>
      </c>
      <c r="C797">
        <v>0</v>
      </c>
      <c r="D797">
        <v>1</v>
      </c>
      <c r="E797" s="9">
        <v>732.06698150643194</v>
      </c>
      <c r="F797" s="9">
        <v>-1.8408990000000001</v>
      </c>
      <c r="G797" s="9">
        <v>-1.8403761000000001</v>
      </c>
      <c r="H797" s="9">
        <v>-6.4737309999999999</v>
      </c>
      <c r="I797" s="9">
        <v>-4.8658013000000002</v>
      </c>
      <c r="J797" s="9">
        <v>39</v>
      </c>
      <c r="K797" s="9">
        <v>58.649997999999997</v>
      </c>
      <c r="L797" s="9">
        <v>1.19141E-2</v>
      </c>
      <c r="M797" s="9">
        <v>284.28368999999998</v>
      </c>
      <c r="N797" s="9"/>
      <c r="O797" s="9">
        <v>-3.3473348043284399</v>
      </c>
      <c r="P797">
        <v>0</v>
      </c>
      <c r="Q797" s="9">
        <v>62.899997999999997</v>
      </c>
      <c r="R797" s="9">
        <v>0</v>
      </c>
      <c r="S797" s="9">
        <v>485009314.15627402</v>
      </c>
      <c r="T797" s="9">
        <v>-5.3027662835649601E-3</v>
      </c>
      <c r="U797" s="9">
        <v>3.3473348043284399</v>
      </c>
      <c r="V797" s="9">
        <v>0</v>
      </c>
      <c r="W797" s="9">
        <v>3.3473348043284399</v>
      </c>
      <c r="X797" s="9"/>
      <c r="Y797" s="9"/>
      <c r="Z797" s="9"/>
      <c r="AA797" s="9"/>
      <c r="AB797" s="9"/>
      <c r="AQ797" s="9">
        <f>K797-'Processed Potentiostat'!$J$3</f>
        <v>58.649997999999997</v>
      </c>
    </row>
    <row r="798" spans="1:43" x14ac:dyDescent="0.3">
      <c r="A798">
        <v>2</v>
      </c>
      <c r="B798">
        <v>0</v>
      </c>
      <c r="C798">
        <v>0</v>
      </c>
      <c r="D798">
        <v>1</v>
      </c>
      <c r="E798" s="9">
        <v>733.06698148116902</v>
      </c>
      <c r="F798" s="9">
        <v>-1.8410378000000001</v>
      </c>
      <c r="G798" s="9">
        <v>-1.8406359999999999</v>
      </c>
      <c r="H798" s="9">
        <v>-6.4289179000000001</v>
      </c>
      <c r="I798" s="9">
        <v>-4.8722553</v>
      </c>
      <c r="J798" s="9">
        <v>39</v>
      </c>
      <c r="K798" s="9">
        <v>58.649997999999997</v>
      </c>
      <c r="L798" s="9">
        <v>1.1833298000000001E-2</v>
      </c>
      <c r="M798" s="9">
        <v>286.30572999999998</v>
      </c>
      <c r="N798" s="9"/>
      <c r="O798" s="9">
        <v>-3.3524830172783999</v>
      </c>
      <c r="P798">
        <v>0</v>
      </c>
      <c r="Q798" s="9">
        <v>62.899997999999997</v>
      </c>
      <c r="R798" s="9">
        <v>0</v>
      </c>
      <c r="S798" s="9">
        <v>464470652.611256</v>
      </c>
      <c r="T798" s="9">
        <v>-5.1482129499644796E-3</v>
      </c>
      <c r="U798" s="9">
        <v>3.3524830172783999</v>
      </c>
      <c r="V798" s="9">
        <v>0</v>
      </c>
      <c r="W798" s="9">
        <v>3.3524830172783999</v>
      </c>
      <c r="X798" s="9"/>
      <c r="Y798" s="9"/>
      <c r="Z798" s="9"/>
      <c r="AA798" s="9"/>
      <c r="AB798" s="9"/>
      <c r="AQ798" s="9">
        <f>K798-'Processed Potentiostat'!$J$3</f>
        <v>58.649997999999997</v>
      </c>
    </row>
    <row r="799" spans="1:43" x14ac:dyDescent="0.3">
      <c r="A799">
        <v>2</v>
      </c>
      <c r="B799">
        <v>0</v>
      </c>
      <c r="C799">
        <v>0</v>
      </c>
      <c r="D799">
        <v>1</v>
      </c>
      <c r="E799" s="9">
        <v>734.06698145590701</v>
      </c>
      <c r="F799" s="9">
        <v>-1.8410233</v>
      </c>
      <c r="G799" s="9">
        <v>-1.8414482000000001</v>
      </c>
      <c r="H799" s="9">
        <v>-6.3717303000000003</v>
      </c>
      <c r="I799" s="9">
        <v>-4.8786702000000002</v>
      </c>
      <c r="J799" s="9">
        <v>39</v>
      </c>
      <c r="K799" s="9">
        <v>58.649997999999997</v>
      </c>
      <c r="L799" s="9">
        <v>1.1733212E-2</v>
      </c>
      <c r="M799" s="9">
        <v>289.00283999999999</v>
      </c>
      <c r="N799" s="9"/>
      <c r="O799" s="9">
        <v>-3.3574619210517098</v>
      </c>
      <c r="P799">
        <v>0</v>
      </c>
      <c r="Q799" s="9">
        <v>62.899997999999997</v>
      </c>
      <c r="R799" s="9">
        <v>0</v>
      </c>
      <c r="S799" s="9">
        <v>478320344.14561701</v>
      </c>
      <c r="T799" s="9">
        <v>-4.9789037733081101E-3</v>
      </c>
      <c r="U799" s="9">
        <v>3.3574619210517098</v>
      </c>
      <c r="V799" s="9">
        <v>0</v>
      </c>
      <c r="W799" s="9">
        <v>3.3574619210517098</v>
      </c>
      <c r="X799" s="9"/>
      <c r="Y799" s="9"/>
      <c r="Z799" s="9"/>
      <c r="AA799" s="9"/>
      <c r="AB799" s="9"/>
      <c r="AQ799" s="9">
        <f>K799-'Processed Potentiostat'!$J$3</f>
        <v>58.649997999999997</v>
      </c>
    </row>
    <row r="800" spans="1:43" x14ac:dyDescent="0.3">
      <c r="A800">
        <v>2</v>
      </c>
      <c r="B800">
        <v>0</v>
      </c>
      <c r="C800">
        <v>0</v>
      </c>
      <c r="D800">
        <v>1</v>
      </c>
      <c r="E800" s="9">
        <v>735.066981430645</v>
      </c>
      <c r="F800" s="9">
        <v>-1.8408983999999999</v>
      </c>
      <c r="G800" s="9">
        <v>-1.8406621000000001</v>
      </c>
      <c r="H800" s="9">
        <v>-6.3318281000000001</v>
      </c>
      <c r="I800" s="9">
        <v>-4.8850422</v>
      </c>
      <c r="J800" s="9">
        <v>39</v>
      </c>
      <c r="K800" s="9">
        <v>58.649997999999997</v>
      </c>
      <c r="L800" s="9">
        <v>1.1654756E-2</v>
      </c>
      <c r="M800" s="9">
        <v>290.69995</v>
      </c>
      <c r="N800" s="9"/>
      <c r="O800" s="9">
        <v>-3.3623102747711</v>
      </c>
      <c r="P800">
        <v>0</v>
      </c>
      <c r="Q800" s="9">
        <v>62.899997999999997</v>
      </c>
      <c r="R800" s="9">
        <v>0</v>
      </c>
      <c r="S800" s="9">
        <v>482305691.57370597</v>
      </c>
      <c r="T800" s="9">
        <v>-4.8483537193932903E-3</v>
      </c>
      <c r="U800" s="9">
        <v>3.3623102747711</v>
      </c>
      <c r="V800" s="9">
        <v>0</v>
      </c>
      <c r="W800" s="9">
        <v>3.3623102747711</v>
      </c>
      <c r="X800" s="9"/>
      <c r="Y800" s="9"/>
      <c r="Z800" s="9"/>
      <c r="AA800" s="9"/>
      <c r="AB800" s="9"/>
      <c r="AQ800" s="9">
        <f>K800-'Processed Potentiostat'!$J$3</f>
        <v>58.649997999999997</v>
      </c>
    </row>
    <row r="801" spans="1:43" x14ac:dyDescent="0.3">
      <c r="A801">
        <v>2</v>
      </c>
      <c r="B801">
        <v>0</v>
      </c>
      <c r="C801">
        <v>0</v>
      </c>
      <c r="D801">
        <v>1</v>
      </c>
      <c r="E801" s="9">
        <v>736.06698140538299</v>
      </c>
      <c r="F801" s="9">
        <v>-1.8410095</v>
      </c>
      <c r="G801" s="9">
        <v>-1.8403474</v>
      </c>
      <c r="H801" s="9">
        <v>-6.3237947999999999</v>
      </c>
      <c r="I801" s="9">
        <v>-4.8913697999999997</v>
      </c>
      <c r="J801" s="9">
        <v>39</v>
      </c>
      <c r="K801" s="9">
        <v>58.649997999999997</v>
      </c>
      <c r="L801" s="9">
        <v>1.1637979E-2</v>
      </c>
      <c r="M801" s="9">
        <v>291.01947000000001</v>
      </c>
      <c r="N801" s="9"/>
      <c r="O801" s="9">
        <v>-3.3670643771853399</v>
      </c>
      <c r="P801">
        <v>0</v>
      </c>
      <c r="Q801" s="9">
        <v>62.899997999999997</v>
      </c>
      <c r="R801" s="9">
        <v>0</v>
      </c>
      <c r="S801" s="9">
        <v>474019576.781964</v>
      </c>
      <c r="T801" s="9">
        <v>-4.7541024142372301E-3</v>
      </c>
      <c r="U801" s="9">
        <v>3.3670643771853399</v>
      </c>
      <c r="V801" s="9">
        <v>0</v>
      </c>
      <c r="W801" s="9">
        <v>3.3670643771853399</v>
      </c>
      <c r="X801" s="9"/>
      <c r="Y801" s="9"/>
      <c r="Z801" s="9"/>
      <c r="AA801" s="9"/>
      <c r="AB801" s="9"/>
      <c r="AQ801" s="9">
        <f>K801-'Processed Potentiostat'!$J$3</f>
        <v>58.649997999999997</v>
      </c>
    </row>
    <row r="802" spans="1:43" x14ac:dyDescent="0.3">
      <c r="A802">
        <v>2</v>
      </c>
      <c r="B802">
        <v>0</v>
      </c>
      <c r="C802">
        <v>0</v>
      </c>
      <c r="D802">
        <v>1</v>
      </c>
      <c r="E802" s="9">
        <v>737.06698138012098</v>
      </c>
      <c r="F802" s="9">
        <v>-1.8410131999999999</v>
      </c>
      <c r="G802" s="9">
        <v>-1.8411145</v>
      </c>
      <c r="H802" s="9">
        <v>-6.4377513000000004</v>
      </c>
      <c r="I802" s="9">
        <v>-4.897697</v>
      </c>
      <c r="J802" s="9">
        <v>39</v>
      </c>
      <c r="K802" s="9">
        <v>58.649997999999997</v>
      </c>
      <c r="L802" s="9">
        <v>1.1852636999999999E-2</v>
      </c>
      <c r="M802" s="9">
        <v>285.98721</v>
      </c>
      <c r="N802" s="9"/>
      <c r="O802" s="9">
        <v>-3.3717312347666399</v>
      </c>
      <c r="P802">
        <v>0</v>
      </c>
      <c r="Q802" s="9">
        <v>62.899997999999997</v>
      </c>
      <c r="R802" s="9">
        <v>0</v>
      </c>
      <c r="S802" s="9">
        <v>470133268.97922701</v>
      </c>
      <c r="T802" s="9">
        <v>-4.66685758129736E-3</v>
      </c>
      <c r="U802" s="9">
        <v>3.3717312347666399</v>
      </c>
      <c r="V802" s="9">
        <v>0</v>
      </c>
      <c r="W802" s="9">
        <v>3.3717312347666399</v>
      </c>
      <c r="X802" s="9"/>
      <c r="Y802" s="9"/>
      <c r="Z802" s="9"/>
      <c r="AA802" s="9"/>
      <c r="AB802" s="9"/>
      <c r="AQ802" s="9">
        <f>K802-'Processed Potentiostat'!$J$3</f>
        <v>58.649997999999997</v>
      </c>
    </row>
    <row r="803" spans="1:43" x14ac:dyDescent="0.3">
      <c r="A803">
        <v>2</v>
      </c>
      <c r="B803">
        <v>0</v>
      </c>
      <c r="C803">
        <v>0</v>
      </c>
      <c r="D803">
        <v>1</v>
      </c>
      <c r="E803" s="9">
        <v>738.06698135485897</v>
      </c>
      <c r="F803" s="9">
        <v>-1.8410279000000001</v>
      </c>
      <c r="G803" s="9">
        <v>-1.8412276999999999</v>
      </c>
      <c r="H803" s="9">
        <v>-6.3747382000000004</v>
      </c>
      <c r="I803" s="9">
        <v>-4.9040489000000003</v>
      </c>
      <c r="J803" s="9">
        <v>39</v>
      </c>
      <c r="K803" s="9">
        <v>58.649997999999997</v>
      </c>
      <c r="L803" s="9">
        <v>1.1737344E-2</v>
      </c>
      <c r="M803" s="9">
        <v>288.83188000000001</v>
      </c>
      <c r="N803" s="9"/>
      <c r="O803" s="9">
        <v>-3.3763525186859198</v>
      </c>
      <c r="P803">
        <v>0</v>
      </c>
      <c r="Q803" s="9">
        <v>62.899997999999997</v>
      </c>
      <c r="R803" s="9">
        <v>0</v>
      </c>
      <c r="S803" s="9">
        <v>481088755.34534597</v>
      </c>
      <c r="T803" s="9">
        <v>-4.6212839192816199E-3</v>
      </c>
      <c r="U803" s="9">
        <v>3.3763525186859198</v>
      </c>
      <c r="V803" s="9">
        <v>0</v>
      </c>
      <c r="W803" s="9">
        <v>3.3763525186859198</v>
      </c>
      <c r="X803" s="9"/>
      <c r="Y803" s="9"/>
      <c r="Z803" s="9"/>
      <c r="AA803" s="9"/>
      <c r="AB803" s="9"/>
      <c r="AQ803" s="9">
        <f>K803-'Processed Potentiostat'!$J$3</f>
        <v>58.649997999999997</v>
      </c>
    </row>
    <row r="804" spans="1:43" x14ac:dyDescent="0.3">
      <c r="A804">
        <v>2</v>
      </c>
      <c r="B804">
        <v>0</v>
      </c>
      <c r="C804">
        <v>0</v>
      </c>
      <c r="D804">
        <v>1</v>
      </c>
      <c r="E804" s="9">
        <v>739.06698132959696</v>
      </c>
      <c r="F804" s="9">
        <v>-1.8410567</v>
      </c>
      <c r="G804" s="9">
        <v>-1.8409660999999999</v>
      </c>
      <c r="H804" s="9">
        <v>-6.3306103</v>
      </c>
      <c r="I804" s="9">
        <v>-4.9103707999999999</v>
      </c>
      <c r="J804" s="9">
        <v>39</v>
      </c>
      <c r="K804" s="9">
        <v>58.649997999999997</v>
      </c>
      <c r="L804" s="9">
        <v>1.1654439000000001E-2</v>
      </c>
      <c r="M804" s="9">
        <v>290.80389000000002</v>
      </c>
      <c r="N804" s="9"/>
      <c r="O804" s="9">
        <v>-3.38086379907406</v>
      </c>
      <c r="P804">
        <v>0</v>
      </c>
      <c r="Q804" s="9">
        <v>62.899997999999997</v>
      </c>
      <c r="R804" s="9">
        <v>0</v>
      </c>
      <c r="S804" s="9">
        <v>475255519.518143</v>
      </c>
      <c r="T804" s="9">
        <v>-4.5112803881432999E-3</v>
      </c>
      <c r="U804" s="9">
        <v>3.38086379907406</v>
      </c>
      <c r="V804" s="9">
        <v>0</v>
      </c>
      <c r="W804" s="9">
        <v>3.38086379907406</v>
      </c>
      <c r="X804" s="9"/>
      <c r="Y804" s="9"/>
      <c r="Z804" s="9"/>
      <c r="AA804" s="9"/>
      <c r="AB804" s="9"/>
      <c r="AQ804" s="9">
        <f>K804-'Processed Potentiostat'!$J$3</f>
        <v>58.649997999999997</v>
      </c>
    </row>
    <row r="805" spans="1:43" x14ac:dyDescent="0.3">
      <c r="A805">
        <v>2</v>
      </c>
      <c r="B805">
        <v>0</v>
      </c>
      <c r="C805">
        <v>0</v>
      </c>
      <c r="D805">
        <v>1</v>
      </c>
      <c r="E805" s="9">
        <v>740.06698130433494</v>
      </c>
      <c r="F805" s="9">
        <v>-1.8410937999999999</v>
      </c>
      <c r="G805" s="9">
        <v>-1.840452</v>
      </c>
      <c r="H805" s="9">
        <v>-6.2727757000000004</v>
      </c>
      <c r="I805" s="9">
        <v>-4.9166451000000002</v>
      </c>
      <c r="J805" s="9">
        <v>39</v>
      </c>
      <c r="K805" s="9">
        <v>58.649997999999997</v>
      </c>
      <c r="L805" s="9">
        <v>1.1544743E-2</v>
      </c>
      <c r="M805" s="9">
        <v>293.40311000000003</v>
      </c>
      <c r="N805" s="9"/>
      <c r="O805" s="9">
        <v>-3.3852639243240299</v>
      </c>
      <c r="P805">
        <v>0</v>
      </c>
      <c r="Q805" s="9">
        <v>62.899997999999997</v>
      </c>
      <c r="R805" s="9">
        <v>0</v>
      </c>
      <c r="S805" s="9">
        <v>474183294.30508798</v>
      </c>
      <c r="T805" s="9">
        <v>-4.4001252499685697E-3</v>
      </c>
      <c r="U805" s="9">
        <v>3.3852639243240299</v>
      </c>
      <c r="V805" s="9">
        <v>0</v>
      </c>
      <c r="W805" s="9">
        <v>3.3852639243240299</v>
      </c>
      <c r="X805" s="9"/>
      <c r="Y805" s="9"/>
      <c r="Z805" s="9"/>
      <c r="AA805" s="9"/>
      <c r="AB805" s="9"/>
      <c r="AQ805" s="9">
        <f>K805-'Processed Potentiostat'!$J$3</f>
        <v>58.649997999999997</v>
      </c>
    </row>
    <row r="806" spans="1:43" x14ac:dyDescent="0.3">
      <c r="A806">
        <v>2</v>
      </c>
      <c r="B806">
        <v>0</v>
      </c>
      <c r="C806">
        <v>0</v>
      </c>
      <c r="D806">
        <v>1</v>
      </c>
      <c r="E806" s="9">
        <v>741.06698127907202</v>
      </c>
      <c r="F806" s="9">
        <v>-1.8409660999999999</v>
      </c>
      <c r="G806" s="9">
        <v>-1.8409724999999999</v>
      </c>
      <c r="H806" s="9">
        <v>-6.1373448000000002</v>
      </c>
      <c r="I806" s="9">
        <v>-4.9228563000000003</v>
      </c>
      <c r="J806" s="9">
        <v>39</v>
      </c>
      <c r="K806" s="9">
        <v>58.649997999999997</v>
      </c>
      <c r="L806" s="9">
        <v>1.1298683E-2</v>
      </c>
      <c r="M806" s="9">
        <v>299.96237000000002</v>
      </c>
      <c r="N806" s="9"/>
      <c r="O806" s="9">
        <v>-3.3895778483086101</v>
      </c>
      <c r="P806">
        <v>0</v>
      </c>
      <c r="Q806" s="9">
        <v>62.899997999999997</v>
      </c>
      <c r="R806" s="9">
        <v>0</v>
      </c>
      <c r="S806" s="9">
        <v>483939066.54658198</v>
      </c>
      <c r="T806" s="9">
        <v>-4.3139239845806296E-3</v>
      </c>
      <c r="U806" s="9">
        <v>3.3895778483086101</v>
      </c>
      <c r="V806" s="9">
        <v>0</v>
      </c>
      <c r="W806" s="9">
        <v>3.3895778483086101</v>
      </c>
      <c r="X806" s="9"/>
      <c r="Y806" s="9"/>
      <c r="Z806" s="9"/>
      <c r="AA806" s="9"/>
      <c r="AB806" s="9"/>
      <c r="AQ806" s="9">
        <f>K806-'Processed Potentiostat'!$J$3</f>
        <v>58.649997999999997</v>
      </c>
    </row>
    <row r="807" spans="1:43" x14ac:dyDescent="0.3">
      <c r="A807">
        <v>2</v>
      </c>
      <c r="B807">
        <v>0</v>
      </c>
      <c r="C807">
        <v>0</v>
      </c>
      <c r="D807">
        <v>1</v>
      </c>
      <c r="E807" s="9">
        <v>742.06698125381001</v>
      </c>
      <c r="F807" s="9">
        <v>-1.8408377</v>
      </c>
      <c r="G807" s="9">
        <v>-1.8409901</v>
      </c>
      <c r="H807" s="9">
        <v>-6.2095336999999997</v>
      </c>
      <c r="I807" s="9">
        <v>-4.9290155999999996</v>
      </c>
      <c r="J807" s="9">
        <v>39</v>
      </c>
      <c r="K807" s="9">
        <v>58.649997999999997</v>
      </c>
      <c r="L807" s="9">
        <v>1.143169E-2</v>
      </c>
      <c r="M807" s="9">
        <v>296.47800000000001</v>
      </c>
      <c r="N807" s="9"/>
      <c r="O807" s="9">
        <v>-3.3937880524797901</v>
      </c>
      <c r="P807">
        <v>0</v>
      </c>
      <c r="Q807" s="9">
        <v>62.899997999999997</v>
      </c>
      <c r="R807" s="9">
        <v>0</v>
      </c>
      <c r="S807" s="9">
        <v>479144307.55685401</v>
      </c>
      <c r="T807" s="9">
        <v>-4.2102041711804504E-3</v>
      </c>
      <c r="U807" s="9">
        <v>3.3937880524797901</v>
      </c>
      <c r="V807" s="9">
        <v>0</v>
      </c>
      <c r="W807" s="9">
        <v>3.3937880524797901</v>
      </c>
      <c r="X807" s="9"/>
      <c r="Y807" s="9"/>
      <c r="Z807" s="9"/>
      <c r="AA807" s="9"/>
      <c r="AB807" s="9"/>
      <c r="AQ807" s="9">
        <f>K807-'Processed Potentiostat'!$J$3</f>
        <v>58.649997999999997</v>
      </c>
    </row>
    <row r="808" spans="1:43" x14ac:dyDescent="0.3">
      <c r="A808">
        <v>2</v>
      </c>
      <c r="B808">
        <v>0</v>
      </c>
      <c r="C808">
        <v>0</v>
      </c>
      <c r="D808">
        <v>1</v>
      </c>
      <c r="E808" s="9">
        <v>743.066981228548</v>
      </c>
      <c r="F808" s="9">
        <v>-1.8410804000000001</v>
      </c>
      <c r="G808" s="9">
        <v>-1.8411888999999999</v>
      </c>
      <c r="H808" s="9">
        <v>-6.1868796000000001</v>
      </c>
      <c r="I808" s="9">
        <v>-4.9351586999999997</v>
      </c>
      <c r="J808" s="9">
        <v>39</v>
      </c>
      <c r="K808" s="9">
        <v>58.649997999999997</v>
      </c>
      <c r="L808" s="9">
        <v>1.1391214E-2</v>
      </c>
      <c r="M808" s="9">
        <v>297.59573</v>
      </c>
      <c r="N808" s="9"/>
      <c r="O808" s="9">
        <v>-3.3978769558659101</v>
      </c>
      <c r="P808">
        <v>0</v>
      </c>
      <c r="Q808" s="9">
        <v>62.899997999999997</v>
      </c>
      <c r="R808" s="9">
        <v>0</v>
      </c>
      <c r="S808" s="9">
        <v>482199088.03987199</v>
      </c>
      <c r="T808" s="9">
        <v>-4.0889033861159999E-3</v>
      </c>
      <c r="U808" s="9">
        <v>3.3978769558659101</v>
      </c>
      <c r="V808" s="9">
        <v>0</v>
      </c>
      <c r="W808" s="9">
        <v>3.3978769558659101</v>
      </c>
      <c r="X808" s="9"/>
      <c r="Y808" s="9"/>
      <c r="Z808" s="9"/>
      <c r="AA808" s="9"/>
      <c r="AB808" s="9"/>
      <c r="AQ808" s="9">
        <f>K808-'Processed Potentiostat'!$J$3</f>
        <v>58.649997999999997</v>
      </c>
    </row>
    <row r="809" spans="1:43" x14ac:dyDescent="0.3">
      <c r="A809">
        <v>2</v>
      </c>
      <c r="B809">
        <v>0</v>
      </c>
      <c r="C809">
        <v>0</v>
      </c>
      <c r="D809">
        <v>1</v>
      </c>
      <c r="E809" s="9">
        <v>744.06698120328599</v>
      </c>
      <c r="F809" s="9">
        <v>-1.8408947</v>
      </c>
      <c r="G809" s="9">
        <v>-1.8407285</v>
      </c>
      <c r="H809" s="9">
        <v>-6.0933694999999997</v>
      </c>
      <c r="I809" s="9">
        <v>-4.9412669999999999</v>
      </c>
      <c r="J809" s="9">
        <v>39</v>
      </c>
      <c r="K809" s="9">
        <v>58.649997999999997</v>
      </c>
      <c r="L809" s="9">
        <v>1.1216238999999999E-2</v>
      </c>
      <c r="M809" s="9">
        <v>302.08713</v>
      </c>
      <c r="N809" s="9"/>
      <c r="O809" s="9">
        <v>-3.4018916068865899</v>
      </c>
      <c r="P809">
        <v>0</v>
      </c>
      <c r="Q809" s="9">
        <v>62.899997999999997</v>
      </c>
      <c r="R809" s="9">
        <v>0</v>
      </c>
      <c r="S809" s="9">
        <v>483100263.50277299</v>
      </c>
      <c r="T809" s="9">
        <v>-4.01465102068598E-3</v>
      </c>
      <c r="U809" s="9">
        <v>3.4018916068865899</v>
      </c>
      <c r="V809" s="9">
        <v>0</v>
      </c>
      <c r="W809" s="9">
        <v>3.4018916068865899</v>
      </c>
      <c r="X809" s="9"/>
      <c r="Y809" s="9"/>
      <c r="Z809" s="9"/>
      <c r="AA809" s="9"/>
      <c r="AB809" s="9"/>
      <c r="AQ809" s="9">
        <f>K809-'Processed Potentiostat'!$J$3</f>
        <v>58.649997999999997</v>
      </c>
    </row>
    <row r="810" spans="1:43" x14ac:dyDescent="0.3">
      <c r="A810">
        <v>2</v>
      </c>
      <c r="B810">
        <v>0</v>
      </c>
      <c r="C810">
        <v>0</v>
      </c>
      <c r="D810">
        <v>1</v>
      </c>
      <c r="E810" s="9">
        <v>745.06698117802398</v>
      </c>
      <c r="F810" s="9">
        <v>-1.8410264000000001</v>
      </c>
      <c r="G810" s="9">
        <v>-1.8412236</v>
      </c>
      <c r="H810" s="9">
        <v>-6.1467495000000003</v>
      </c>
      <c r="I810" s="9">
        <v>-4.9473634000000004</v>
      </c>
      <c r="J810" s="9">
        <v>39</v>
      </c>
      <c r="K810" s="9">
        <v>58.649997999999997</v>
      </c>
      <c r="L810" s="9">
        <v>1.1317539999999999E-2</v>
      </c>
      <c r="M810" s="9">
        <v>299.54428000000001</v>
      </c>
      <c r="N810" s="9"/>
      <c r="O810" s="9">
        <v>-3.4058108443988102</v>
      </c>
      <c r="P810">
        <v>0</v>
      </c>
      <c r="Q810" s="9">
        <v>62.899997999999997</v>
      </c>
      <c r="R810" s="9">
        <v>0</v>
      </c>
      <c r="S810" s="9">
        <v>469832825.72411901</v>
      </c>
      <c r="T810" s="9">
        <v>-3.9192375122176701E-3</v>
      </c>
      <c r="U810" s="9">
        <v>3.4058108443988102</v>
      </c>
      <c r="V810" s="9">
        <v>0</v>
      </c>
      <c r="W810" s="9">
        <v>3.4058108443988102</v>
      </c>
      <c r="X810" s="9"/>
      <c r="Y810" s="9"/>
      <c r="Z810" s="9"/>
      <c r="AA810" s="9"/>
      <c r="AB810" s="9"/>
      <c r="AQ810" s="9">
        <f>K810-'Processed Potentiostat'!$J$3</f>
        <v>58.649997999999997</v>
      </c>
    </row>
    <row r="811" spans="1:43" x14ac:dyDescent="0.3">
      <c r="A811">
        <v>2</v>
      </c>
      <c r="B811">
        <v>0</v>
      </c>
      <c r="C811">
        <v>0</v>
      </c>
      <c r="D811">
        <v>1</v>
      </c>
      <c r="E811" s="9">
        <v>746.06698115276197</v>
      </c>
      <c r="F811" s="9">
        <v>-1.8409357</v>
      </c>
      <c r="G811" s="9">
        <v>-1.8410808999999999</v>
      </c>
      <c r="H811" s="9">
        <v>-7.23278</v>
      </c>
      <c r="I811" s="9">
        <v>-4.9537205999999996</v>
      </c>
      <c r="J811" s="9">
        <v>39</v>
      </c>
      <c r="K811" s="9">
        <v>58.649997999999997</v>
      </c>
      <c r="L811" s="9">
        <v>1.3316133000000001E-2</v>
      </c>
      <c r="M811" s="9">
        <v>254.54678000000001</v>
      </c>
      <c r="N811" s="9"/>
      <c r="O811" s="9">
        <v>-3.4096503866810801</v>
      </c>
      <c r="P811">
        <v>0</v>
      </c>
      <c r="Q811" s="9">
        <v>62.899997999999997</v>
      </c>
      <c r="R811" s="9">
        <v>0</v>
      </c>
      <c r="S811" s="9">
        <v>475054181.49618202</v>
      </c>
      <c r="T811" s="9">
        <v>-3.8395422822632402E-3</v>
      </c>
      <c r="U811" s="9">
        <v>3.4096503866810801</v>
      </c>
      <c r="V811" s="9">
        <v>0</v>
      </c>
      <c r="W811" s="9">
        <v>3.4096503866810801</v>
      </c>
      <c r="X811" s="9"/>
      <c r="Y811" s="9"/>
      <c r="Z811" s="9"/>
      <c r="AA811" s="9"/>
      <c r="AB811" s="9"/>
      <c r="AQ811" s="9">
        <f>K811-'Processed Potentiostat'!$J$3</f>
        <v>58.649997999999997</v>
      </c>
    </row>
    <row r="812" spans="1:43" x14ac:dyDescent="0.3">
      <c r="A812">
        <v>2</v>
      </c>
      <c r="B812">
        <v>0</v>
      </c>
      <c r="C812">
        <v>0</v>
      </c>
      <c r="D812">
        <v>1</v>
      </c>
      <c r="E812" s="9">
        <v>747.06698112749996</v>
      </c>
      <c r="F812" s="9">
        <v>-1.8408381</v>
      </c>
      <c r="G812" s="9">
        <v>-1.8402308000000001</v>
      </c>
      <c r="H812" s="9">
        <v>-7.0769805999999997</v>
      </c>
      <c r="I812" s="9">
        <v>-4.9608321000000002</v>
      </c>
      <c r="J812" s="9">
        <v>39</v>
      </c>
      <c r="K812" s="9">
        <v>58.649997999999997</v>
      </c>
      <c r="L812" s="9">
        <v>1.3023277999999999E-2</v>
      </c>
      <c r="M812" s="9">
        <v>260.03052000000002</v>
      </c>
      <c r="N812" s="9"/>
      <c r="O812" s="9">
        <v>-3.4134358180210298</v>
      </c>
      <c r="P812">
        <v>0</v>
      </c>
      <c r="Q812" s="9">
        <v>62.899997999999997</v>
      </c>
      <c r="R812" s="9">
        <v>0</v>
      </c>
      <c r="S812" s="9">
        <v>482249652.81392998</v>
      </c>
      <c r="T812" s="9">
        <v>-3.78543133995279E-3</v>
      </c>
      <c r="U812" s="9">
        <v>3.4134358180210298</v>
      </c>
      <c r="V812" s="9">
        <v>0</v>
      </c>
      <c r="W812" s="9">
        <v>3.4134358180210298</v>
      </c>
      <c r="X812" s="9"/>
      <c r="Y812" s="9"/>
      <c r="Z812" s="9"/>
      <c r="AA812" s="9"/>
      <c r="AB812" s="9"/>
      <c r="AQ812" s="9">
        <f>K812-'Processed Potentiostat'!$J$3</f>
        <v>58.649997999999997</v>
      </c>
    </row>
    <row r="813" spans="1:43" x14ac:dyDescent="0.3">
      <c r="A813">
        <v>2</v>
      </c>
      <c r="B813">
        <v>0</v>
      </c>
      <c r="C813">
        <v>0</v>
      </c>
      <c r="D813">
        <v>1</v>
      </c>
      <c r="E813" s="9">
        <v>748.06698110223795</v>
      </c>
      <c r="F813" s="9">
        <v>-1.8410405000000001</v>
      </c>
      <c r="G813" s="9">
        <v>-1.8414389</v>
      </c>
      <c r="H813" s="9">
        <v>-7.0216583999999997</v>
      </c>
      <c r="I813" s="9">
        <v>-4.9678874000000004</v>
      </c>
      <c r="J813" s="9">
        <v>39</v>
      </c>
      <c r="K813" s="9">
        <v>58.649997999999997</v>
      </c>
      <c r="L813" s="9">
        <v>1.2929955E-2</v>
      </c>
      <c r="M813" s="9">
        <v>262.25128000000001</v>
      </c>
      <c r="N813" s="9"/>
      <c r="O813" s="9">
        <v>-3.4171745537565501</v>
      </c>
      <c r="P813">
        <v>0</v>
      </c>
      <c r="Q813" s="9">
        <v>62.899997999999997</v>
      </c>
      <c r="R813" s="9">
        <v>0</v>
      </c>
      <c r="S813" s="9">
        <v>469235529.30829602</v>
      </c>
      <c r="T813" s="9">
        <v>-3.73873573552252E-3</v>
      </c>
      <c r="U813" s="9">
        <v>3.4171745537565501</v>
      </c>
      <c r="V813" s="9">
        <v>0</v>
      </c>
      <c r="W813" s="9">
        <v>3.4171745537565501</v>
      </c>
      <c r="X813" s="9"/>
      <c r="Y813" s="9"/>
      <c r="Z813" s="9"/>
      <c r="AA813" s="9"/>
      <c r="AB813" s="9"/>
      <c r="AQ813" s="9">
        <f>K813-'Processed Potentiostat'!$J$3</f>
        <v>58.649997999999997</v>
      </c>
    </row>
    <row r="814" spans="1:43" x14ac:dyDescent="0.3">
      <c r="A814">
        <v>2</v>
      </c>
      <c r="B814">
        <v>0</v>
      </c>
      <c r="C814">
        <v>0</v>
      </c>
      <c r="D814">
        <v>1</v>
      </c>
      <c r="E814" s="9">
        <v>749.06698107697503</v>
      </c>
      <c r="F814" s="9">
        <v>-1.8410040000000001</v>
      </c>
      <c r="G814" s="9">
        <v>-1.8406695</v>
      </c>
      <c r="H814" s="9">
        <v>-7.1370239</v>
      </c>
      <c r="I814" s="9">
        <v>-4.9749255000000003</v>
      </c>
      <c r="J814" s="9">
        <v>39</v>
      </c>
      <c r="K814" s="9">
        <v>58.649997999999997</v>
      </c>
      <c r="L814" s="9">
        <v>1.3136902000000001E-2</v>
      </c>
      <c r="M814" s="9">
        <v>257.90436</v>
      </c>
      <c r="N814" s="9"/>
      <c r="O814" s="9">
        <v>-3.41900857024913</v>
      </c>
      <c r="P814">
        <v>0</v>
      </c>
      <c r="Q814" s="9">
        <v>62.899997999999997</v>
      </c>
      <c r="R814" s="9">
        <v>0</v>
      </c>
      <c r="S814" s="9">
        <v>496542743.400985</v>
      </c>
      <c r="T814" s="9">
        <v>-1.83401649257852E-3</v>
      </c>
      <c r="U814" s="9">
        <v>3.41900857024913</v>
      </c>
      <c r="V814" s="9">
        <v>0</v>
      </c>
      <c r="W814" s="9">
        <v>3.41900857024913</v>
      </c>
      <c r="X814" s="9"/>
      <c r="Y814" s="9"/>
      <c r="Z814" s="9"/>
      <c r="AA814" s="9"/>
      <c r="AB814" s="9"/>
      <c r="AQ814" s="9">
        <f>K814-'Processed Potentiostat'!$J$3</f>
        <v>58.649997999999997</v>
      </c>
    </row>
    <row r="815" spans="1:43" x14ac:dyDescent="0.3">
      <c r="A815">
        <v>2</v>
      </c>
      <c r="B815">
        <v>0</v>
      </c>
      <c r="C815">
        <v>0</v>
      </c>
      <c r="D815">
        <v>1</v>
      </c>
      <c r="E815" s="9">
        <v>750.06698105171301</v>
      </c>
      <c r="F815" s="9">
        <v>-1.8409762000000001</v>
      </c>
      <c r="G815" s="9">
        <v>-1.8407929000000001</v>
      </c>
      <c r="H815" s="9">
        <v>-7.0410380000000004</v>
      </c>
      <c r="I815" s="9">
        <v>-4.9819436000000001</v>
      </c>
      <c r="J815" s="9">
        <v>39</v>
      </c>
      <c r="K815" s="9">
        <v>58.649997999999997</v>
      </c>
      <c r="L815" s="9">
        <v>1.2961092E-2</v>
      </c>
      <c r="M815" s="9">
        <v>261.43770999999998</v>
      </c>
      <c r="N815" s="9"/>
      <c r="O815" s="9">
        <v>-3.4243435170881402</v>
      </c>
      <c r="P815">
        <v>0</v>
      </c>
      <c r="Q815" s="9">
        <v>62.899997999999997</v>
      </c>
      <c r="R815" s="9">
        <v>0</v>
      </c>
      <c r="S815" s="9">
        <v>474089459.442882</v>
      </c>
      <c r="T815" s="9">
        <v>-5.3349468390146903E-3</v>
      </c>
      <c r="U815" s="9">
        <v>3.4243435170881402</v>
      </c>
      <c r="V815" s="9">
        <v>0</v>
      </c>
      <c r="W815" s="9">
        <v>3.4243435170881402</v>
      </c>
      <c r="X815" s="9"/>
      <c r="Y815" s="9"/>
      <c r="Z815" s="9"/>
      <c r="AA815" s="9"/>
      <c r="AB815" s="9"/>
      <c r="AQ815" s="9">
        <f>K815-'Processed Potentiostat'!$J$3</f>
        <v>58.649997999999997</v>
      </c>
    </row>
    <row r="816" spans="1:43" x14ac:dyDescent="0.3">
      <c r="A816">
        <v>2</v>
      </c>
      <c r="B816">
        <v>0</v>
      </c>
      <c r="C816">
        <v>0</v>
      </c>
      <c r="D816">
        <v>1</v>
      </c>
      <c r="E816" s="9">
        <v>751.066981026451</v>
      </c>
      <c r="F816" s="9">
        <v>-1.8410648000000001</v>
      </c>
      <c r="G816" s="9">
        <v>-1.8414170000000001</v>
      </c>
      <c r="H816" s="9">
        <v>-6.9363340999999998</v>
      </c>
      <c r="I816" s="9">
        <v>-4.9888854</v>
      </c>
      <c r="J816" s="9">
        <v>39</v>
      </c>
      <c r="K816" s="9">
        <v>58.649997999999997</v>
      </c>
      <c r="L816" s="9">
        <v>1.2772683E-2</v>
      </c>
      <c r="M816" s="9">
        <v>265.47408999999999</v>
      </c>
      <c r="N816" s="9"/>
      <c r="O816" s="9">
        <v>-3.4295726038856502</v>
      </c>
      <c r="P816">
        <v>0</v>
      </c>
      <c r="Q816" s="9">
        <v>62.899997999999997</v>
      </c>
      <c r="R816" s="9">
        <v>0</v>
      </c>
      <c r="S816" s="9">
        <v>479371379.49266797</v>
      </c>
      <c r="T816" s="9">
        <v>-5.2290867975024399E-3</v>
      </c>
      <c r="U816" s="9">
        <v>3.4295726038856502</v>
      </c>
      <c r="V816" s="9">
        <v>0</v>
      </c>
      <c r="W816" s="9">
        <v>3.4295726038856502</v>
      </c>
      <c r="X816" s="9"/>
      <c r="Y816" s="9"/>
      <c r="Z816" s="9"/>
      <c r="AA816" s="9"/>
      <c r="AB816" s="9"/>
      <c r="AQ816" s="9">
        <f>K816-'Processed Potentiostat'!$J$3</f>
        <v>58.649997999999997</v>
      </c>
    </row>
    <row r="817" spans="1:43" x14ac:dyDescent="0.3">
      <c r="A817">
        <v>2</v>
      </c>
      <c r="B817">
        <v>0</v>
      </c>
      <c r="C817">
        <v>0</v>
      </c>
      <c r="D817">
        <v>1</v>
      </c>
      <c r="E817" s="9">
        <v>752.06698100118899</v>
      </c>
      <c r="F817" s="9">
        <v>-1.8411165</v>
      </c>
      <c r="G817" s="9">
        <v>-1.8407644000000001</v>
      </c>
      <c r="H817" s="9">
        <v>-6.8989453000000003</v>
      </c>
      <c r="I817" s="9">
        <v>-4.9957957000000004</v>
      </c>
      <c r="J817" s="9">
        <v>39</v>
      </c>
      <c r="K817" s="9">
        <v>58.649997999999997</v>
      </c>
      <c r="L817" s="9">
        <v>1.2699333E-2</v>
      </c>
      <c r="M817" s="9">
        <v>266.81824</v>
      </c>
      <c r="N817" s="9"/>
      <c r="O817" s="9">
        <v>-3.4346618610534598</v>
      </c>
      <c r="P817">
        <v>0</v>
      </c>
      <c r="Q817" s="9">
        <v>62.899997999999997</v>
      </c>
      <c r="R817" s="9">
        <v>0</v>
      </c>
      <c r="S817" s="9">
        <v>486463753.576092</v>
      </c>
      <c r="T817" s="9">
        <v>-5.0892571678162702E-3</v>
      </c>
      <c r="U817" s="9">
        <v>3.4346618610534598</v>
      </c>
      <c r="V817" s="9">
        <v>0</v>
      </c>
      <c r="W817" s="9">
        <v>3.4346618610534598</v>
      </c>
      <c r="X817" s="9"/>
      <c r="Y817" s="9"/>
      <c r="Z817" s="9"/>
      <c r="AA817" s="9"/>
      <c r="AB817" s="9"/>
      <c r="AQ817" s="9">
        <f>K817-'Processed Potentiostat'!$J$3</f>
        <v>58.649997999999997</v>
      </c>
    </row>
    <row r="818" spans="1:43" x14ac:dyDescent="0.3">
      <c r="A818">
        <v>2</v>
      </c>
      <c r="B818">
        <v>0</v>
      </c>
      <c r="C818">
        <v>0</v>
      </c>
      <c r="D818">
        <v>1</v>
      </c>
      <c r="E818" s="9">
        <v>753.06698097592698</v>
      </c>
      <c r="F818" s="9">
        <v>-1.8408526999999999</v>
      </c>
      <c r="G818" s="9">
        <v>-1.8409595000000001</v>
      </c>
      <c r="H818" s="9">
        <v>-6.8595766999999999</v>
      </c>
      <c r="I818" s="9">
        <v>-5.0026530999999999</v>
      </c>
      <c r="J818" s="9">
        <v>39</v>
      </c>
      <c r="K818" s="9">
        <v>58.649997999999997</v>
      </c>
      <c r="L818" s="9">
        <v>1.2628202999999999E-2</v>
      </c>
      <c r="M818" s="9">
        <v>268.37801999999999</v>
      </c>
      <c r="N818" s="9"/>
      <c r="O818" s="9">
        <v>-3.4395320481248399</v>
      </c>
      <c r="P818">
        <v>0</v>
      </c>
      <c r="Q818" s="9">
        <v>62.899997999999997</v>
      </c>
      <c r="R818" s="9">
        <v>0</v>
      </c>
      <c r="S818" s="9">
        <v>478022153.59315199</v>
      </c>
      <c r="T818" s="9">
        <v>-4.8701870713760897E-3</v>
      </c>
      <c r="U818" s="9">
        <v>3.4395320481248399</v>
      </c>
      <c r="V818" s="9">
        <v>0</v>
      </c>
      <c r="W818" s="9">
        <v>3.4395320481248399</v>
      </c>
      <c r="X818" s="9"/>
      <c r="Y818" s="9"/>
      <c r="Z818" s="9"/>
      <c r="AA818" s="9"/>
      <c r="AB818" s="9"/>
      <c r="AQ818" s="9">
        <f>K818-'Processed Potentiostat'!$J$3</f>
        <v>58.649997999999997</v>
      </c>
    </row>
    <row r="819" spans="1:43" x14ac:dyDescent="0.3">
      <c r="A819">
        <v>2</v>
      </c>
      <c r="B819">
        <v>0</v>
      </c>
      <c r="C819">
        <v>0</v>
      </c>
      <c r="D819">
        <v>1</v>
      </c>
      <c r="E819" s="9">
        <v>754.06698095066497</v>
      </c>
      <c r="F819" s="9">
        <v>-1.8409127000000001</v>
      </c>
      <c r="G819" s="9">
        <v>-1.8400989999999999</v>
      </c>
      <c r="H819" s="9">
        <v>-6.7720431999999997</v>
      </c>
      <c r="I819" s="9">
        <v>-5.0094848000000001</v>
      </c>
      <c r="J819" s="9">
        <v>39</v>
      </c>
      <c r="K819" s="9">
        <v>58.649997999999997</v>
      </c>
      <c r="L819" s="9">
        <v>1.246123E-2</v>
      </c>
      <c r="M819" s="9">
        <v>271.71991000000003</v>
      </c>
      <c r="N819" s="9"/>
      <c r="O819" s="9">
        <v>-3.4442341201333999</v>
      </c>
      <c r="P819">
        <v>0</v>
      </c>
      <c r="Q819" s="9">
        <v>62.899997999999997</v>
      </c>
      <c r="R819" s="9">
        <v>0</v>
      </c>
      <c r="S819" s="9">
        <v>495868513.32719803</v>
      </c>
      <c r="T819" s="9">
        <v>-4.7020720085568703E-3</v>
      </c>
      <c r="U819" s="9">
        <v>3.4442341201333999</v>
      </c>
      <c r="V819" s="9">
        <v>0</v>
      </c>
      <c r="W819" s="9">
        <v>3.4442341201333999</v>
      </c>
      <c r="X819" s="9"/>
      <c r="Y819" s="9"/>
      <c r="Z819" s="9"/>
      <c r="AA819" s="9"/>
      <c r="AB819" s="9"/>
      <c r="AQ819" s="9">
        <f>K819-'Processed Potentiostat'!$J$3</f>
        <v>58.649997999999997</v>
      </c>
    </row>
    <row r="820" spans="1:43" x14ac:dyDescent="0.3">
      <c r="A820">
        <v>2</v>
      </c>
      <c r="B820">
        <v>0</v>
      </c>
      <c r="C820">
        <v>0</v>
      </c>
      <c r="D820">
        <v>1</v>
      </c>
      <c r="E820" s="9">
        <v>755.06698092540296</v>
      </c>
      <c r="F820" s="9">
        <v>-1.8409534000000001</v>
      </c>
      <c r="G820" s="9">
        <v>-1.8402026</v>
      </c>
      <c r="H820" s="9">
        <v>-6.7268109000000003</v>
      </c>
      <c r="I820" s="9">
        <v>-5.0162845000000003</v>
      </c>
      <c r="J820" s="9">
        <v>39</v>
      </c>
      <c r="K820" s="9">
        <v>58.649997999999997</v>
      </c>
      <c r="L820" s="9">
        <v>1.2378694000000001E-2</v>
      </c>
      <c r="M820" s="9">
        <v>273.56241</v>
      </c>
      <c r="N820" s="9"/>
      <c r="O820" s="9">
        <v>-3.4488264196585998</v>
      </c>
      <c r="P820">
        <v>0</v>
      </c>
      <c r="Q820" s="9">
        <v>62.899997999999997</v>
      </c>
      <c r="R820" s="9">
        <v>0</v>
      </c>
      <c r="S820" s="9">
        <v>496042514.052001</v>
      </c>
      <c r="T820" s="9">
        <v>-4.5922995252078904E-3</v>
      </c>
      <c r="U820" s="9">
        <v>3.4488264196585998</v>
      </c>
      <c r="V820" s="9">
        <v>0</v>
      </c>
      <c r="W820" s="9">
        <v>3.4488264196585998</v>
      </c>
      <c r="X820" s="9"/>
      <c r="Y820" s="9"/>
      <c r="Z820" s="9"/>
      <c r="AA820" s="9"/>
      <c r="AB820" s="9"/>
      <c r="AQ820" s="9">
        <f>K820-'Processed Potentiostat'!$J$3</f>
        <v>58.649997999999997</v>
      </c>
    </row>
    <row r="821" spans="1:43" x14ac:dyDescent="0.3">
      <c r="A821">
        <v>2</v>
      </c>
      <c r="B821">
        <v>0</v>
      </c>
      <c r="C821">
        <v>0</v>
      </c>
      <c r="D821">
        <v>1</v>
      </c>
      <c r="E821" s="9">
        <v>756.06698090014095</v>
      </c>
      <c r="F821" s="9">
        <v>-1.8410937999999999</v>
      </c>
      <c r="G821" s="9">
        <v>-1.8414083000000001</v>
      </c>
      <c r="H821" s="9">
        <v>-6.6795229999999997</v>
      </c>
      <c r="I821" s="9">
        <v>-5.0230331000000001</v>
      </c>
      <c r="J821" s="9">
        <v>39</v>
      </c>
      <c r="K821" s="9">
        <v>58.649997999999997</v>
      </c>
      <c r="L821" s="9">
        <v>1.2299729000000001E-2</v>
      </c>
      <c r="M821" s="9">
        <v>275.67959999999999</v>
      </c>
      <c r="N821" s="9"/>
      <c r="O821" s="9">
        <v>-3.45333417462825</v>
      </c>
      <c r="P821">
        <v>0</v>
      </c>
      <c r="Q821" s="9">
        <v>62.899997999999997</v>
      </c>
      <c r="R821" s="9">
        <v>0</v>
      </c>
      <c r="S821" s="9">
        <v>496180417.081815</v>
      </c>
      <c r="T821" s="9">
        <v>-4.50775496964972E-3</v>
      </c>
      <c r="U821" s="9">
        <v>3.45333417462825</v>
      </c>
      <c r="V821" s="9">
        <v>0</v>
      </c>
      <c r="W821" s="9">
        <v>3.45333417462825</v>
      </c>
      <c r="X821" s="9"/>
      <c r="Y821" s="9"/>
      <c r="Z821" s="9"/>
      <c r="AA821" s="9"/>
      <c r="AB821" s="9"/>
      <c r="AQ821" s="9">
        <f>K821-'Processed Potentiostat'!$J$3</f>
        <v>58.649997999999997</v>
      </c>
    </row>
    <row r="822" spans="1:43" x14ac:dyDescent="0.3">
      <c r="A822">
        <v>2</v>
      </c>
      <c r="B822">
        <v>0</v>
      </c>
      <c r="C822">
        <v>0</v>
      </c>
      <c r="D822">
        <v>1</v>
      </c>
      <c r="E822" s="9">
        <v>757.06698087487803</v>
      </c>
      <c r="F822" s="9">
        <v>-1.8411272999999999</v>
      </c>
      <c r="G822" s="9">
        <v>-1.8404218000000001</v>
      </c>
      <c r="H822" s="9">
        <v>-6.6449137</v>
      </c>
      <c r="I822" s="9">
        <v>-5.0297365000000003</v>
      </c>
      <c r="J822" s="9">
        <v>39</v>
      </c>
      <c r="K822" s="9">
        <v>58.649997999999997</v>
      </c>
      <c r="L822" s="9">
        <v>1.2229444000000001E-2</v>
      </c>
      <c r="M822" s="9">
        <v>276.96701000000002</v>
      </c>
      <c r="N822" s="9"/>
      <c r="O822" s="9">
        <v>-3.4577698687425702</v>
      </c>
      <c r="P822">
        <v>0</v>
      </c>
      <c r="Q822" s="9">
        <v>62.899997999999997</v>
      </c>
      <c r="R822" s="9">
        <v>0</v>
      </c>
      <c r="S822" s="9">
        <v>492234516.086936</v>
      </c>
      <c r="T822" s="9">
        <v>-4.4356941143144299E-3</v>
      </c>
      <c r="U822" s="9">
        <v>3.4577698687425702</v>
      </c>
      <c r="V822" s="9">
        <v>0</v>
      </c>
      <c r="W822" s="9">
        <v>3.4577698687425702</v>
      </c>
      <c r="X822" s="9"/>
      <c r="Y822" s="9"/>
      <c r="Z822" s="9"/>
      <c r="AA822" s="9"/>
      <c r="AB822" s="9"/>
      <c r="AQ822" s="9">
        <f>K822-'Processed Potentiostat'!$J$3</f>
        <v>58.649997999999997</v>
      </c>
    </row>
    <row r="823" spans="1:43" x14ac:dyDescent="0.3">
      <c r="A823">
        <v>2</v>
      </c>
      <c r="B823">
        <v>0</v>
      </c>
      <c r="C823">
        <v>0</v>
      </c>
      <c r="D823">
        <v>1</v>
      </c>
      <c r="E823" s="9">
        <v>758.06698084961602</v>
      </c>
      <c r="F823" s="9">
        <v>-1.8408789999999999</v>
      </c>
      <c r="G823" s="9">
        <v>-1.8407675999999999</v>
      </c>
      <c r="H823" s="9">
        <v>-6.6834825999999996</v>
      </c>
      <c r="I823" s="9">
        <v>-5.0363913</v>
      </c>
      <c r="J823" s="9">
        <v>39</v>
      </c>
      <c r="K823" s="9">
        <v>58.649997999999997</v>
      </c>
      <c r="L823" s="9">
        <v>1.2302739E-2</v>
      </c>
      <c r="M823" s="9">
        <v>275.42041</v>
      </c>
      <c r="N823" s="9"/>
      <c r="O823" s="9">
        <v>-3.4621366116125301</v>
      </c>
      <c r="P823">
        <v>0</v>
      </c>
      <c r="Q823" s="9">
        <v>62.899997999999997</v>
      </c>
      <c r="R823" s="9">
        <v>0</v>
      </c>
      <c r="S823" s="9">
        <v>496858900.70787501</v>
      </c>
      <c r="T823" s="9">
        <v>-4.3667428699598601E-3</v>
      </c>
      <c r="U823" s="9">
        <v>3.4621366116125301</v>
      </c>
      <c r="V823" s="9">
        <v>0</v>
      </c>
      <c r="W823" s="9">
        <v>3.4621366116125301</v>
      </c>
      <c r="X823" s="9"/>
      <c r="Y823" s="9"/>
      <c r="Z823" s="9"/>
      <c r="AA823" s="9"/>
      <c r="AB823" s="9"/>
      <c r="AQ823" s="9">
        <f>K823-'Processed Potentiostat'!$J$3</f>
        <v>58.649997999999997</v>
      </c>
    </row>
    <row r="824" spans="1:43" x14ac:dyDescent="0.3">
      <c r="A824">
        <v>2</v>
      </c>
      <c r="B824">
        <v>0</v>
      </c>
      <c r="C824">
        <v>0</v>
      </c>
      <c r="D824">
        <v>1</v>
      </c>
      <c r="E824" s="9">
        <v>759.066980824354</v>
      </c>
      <c r="F824" s="9">
        <v>-1.8411048999999999</v>
      </c>
      <c r="G824" s="9">
        <v>-1.8407589</v>
      </c>
      <c r="H824" s="9">
        <v>-6.6545462999999998</v>
      </c>
      <c r="I824" s="9">
        <v>-5.0430321999999999</v>
      </c>
      <c r="J824" s="9">
        <v>39</v>
      </c>
      <c r="K824" s="9">
        <v>58.649997999999997</v>
      </c>
      <c r="L824" s="9">
        <v>1.2249416000000001E-2</v>
      </c>
      <c r="M824" s="9">
        <v>276.61673000000002</v>
      </c>
      <c r="N824" s="9"/>
      <c r="O824" s="9">
        <v>-3.46639331308476</v>
      </c>
      <c r="P824">
        <v>0</v>
      </c>
      <c r="Q824" s="9">
        <v>62.899997999999997</v>
      </c>
      <c r="R824" s="9">
        <v>0</v>
      </c>
      <c r="S824" s="9">
        <v>499966915.36435002</v>
      </c>
      <c r="T824" s="9">
        <v>-4.2567014722294499E-3</v>
      </c>
      <c r="U824" s="9">
        <v>3.46639331308476</v>
      </c>
      <c r="V824" s="9">
        <v>0</v>
      </c>
      <c r="W824" s="9">
        <v>3.46639331308476</v>
      </c>
      <c r="X824" s="9"/>
      <c r="Y824" s="9"/>
      <c r="Z824" s="9"/>
      <c r="AA824" s="9"/>
      <c r="AB824" s="9"/>
      <c r="AQ824" s="9">
        <f>K824-'Processed Potentiostat'!$J$3</f>
        <v>58.649997999999997</v>
      </c>
    </row>
    <row r="825" spans="1:43" x14ac:dyDescent="0.3">
      <c r="A825">
        <v>2</v>
      </c>
      <c r="B825">
        <v>0</v>
      </c>
      <c r="C825">
        <v>0</v>
      </c>
      <c r="D825">
        <v>1</v>
      </c>
      <c r="E825" s="9">
        <v>760.06698079909199</v>
      </c>
      <c r="F825" s="9">
        <v>-1.8409342</v>
      </c>
      <c r="G825" s="9">
        <v>-1.8401133000000001</v>
      </c>
      <c r="H825" s="9">
        <v>-6.5903530000000003</v>
      </c>
      <c r="I825" s="9">
        <v>-5.0496325000000004</v>
      </c>
      <c r="J825" s="9">
        <v>39</v>
      </c>
      <c r="K825" s="9">
        <v>58.649997999999997</v>
      </c>
      <c r="L825" s="9">
        <v>1.2126995999999999E-2</v>
      </c>
      <c r="M825" s="9">
        <v>279.21316999999999</v>
      </c>
      <c r="N825" s="9"/>
      <c r="O825" s="9">
        <v>-3.4705380575091</v>
      </c>
      <c r="P825">
        <v>0</v>
      </c>
      <c r="Q825" s="9">
        <v>62.899997999999997</v>
      </c>
      <c r="R825" s="9">
        <v>0</v>
      </c>
      <c r="S825" s="9">
        <v>486705798.43266201</v>
      </c>
      <c r="T825" s="9">
        <v>-4.1447444243432E-3</v>
      </c>
      <c r="U825" s="9">
        <v>3.4705380575091</v>
      </c>
      <c r="V825" s="9">
        <v>0</v>
      </c>
      <c r="W825" s="9">
        <v>3.4705380575091</v>
      </c>
      <c r="X825" s="9"/>
      <c r="Y825" s="9"/>
      <c r="Z825" s="9"/>
      <c r="AA825" s="9"/>
      <c r="AB825" s="9"/>
      <c r="AQ825" s="9">
        <f>K825-'Processed Potentiostat'!$J$3</f>
        <v>58.649997999999997</v>
      </c>
    </row>
    <row r="826" spans="1:43" x14ac:dyDescent="0.3">
      <c r="A826">
        <v>2</v>
      </c>
      <c r="B826">
        <v>0</v>
      </c>
      <c r="C826">
        <v>0</v>
      </c>
      <c r="D826">
        <v>1</v>
      </c>
      <c r="E826" s="9">
        <v>761.06698077382998</v>
      </c>
      <c r="F826" s="9">
        <v>-1.8410674</v>
      </c>
      <c r="G826" s="9">
        <v>-1.840551</v>
      </c>
      <c r="H826" s="9">
        <v>-6.6123599999999998</v>
      </c>
      <c r="I826" s="9">
        <v>-5.0562018999999996</v>
      </c>
      <c r="J826" s="9">
        <v>39</v>
      </c>
      <c r="K826" s="9">
        <v>58.649997999999997</v>
      </c>
      <c r="L826" s="9">
        <v>1.2170386E-2</v>
      </c>
      <c r="M826" s="9">
        <v>278.3501</v>
      </c>
      <c r="N826" s="9"/>
      <c r="O826" s="9">
        <v>-3.4745667760678902</v>
      </c>
      <c r="P826">
        <v>0</v>
      </c>
      <c r="Q826" s="9">
        <v>62.899997999999997</v>
      </c>
      <c r="R826" s="9">
        <v>0</v>
      </c>
      <c r="S826" s="9">
        <v>483920136.30644399</v>
      </c>
      <c r="T826" s="9">
        <v>-4.0287185587883903E-3</v>
      </c>
      <c r="U826" s="9">
        <v>3.4745667760678902</v>
      </c>
      <c r="V826" s="9">
        <v>0</v>
      </c>
      <c r="W826" s="9">
        <v>3.4745667760678902</v>
      </c>
      <c r="X826" s="9"/>
      <c r="Y826" s="9"/>
      <c r="Z826" s="9"/>
      <c r="AA826" s="9"/>
      <c r="AB826" s="9"/>
      <c r="AQ826" s="9">
        <f>K826-'Processed Potentiostat'!$J$3</f>
        <v>58.649997999999997</v>
      </c>
    </row>
    <row r="827" spans="1:43" x14ac:dyDescent="0.3">
      <c r="A827">
        <v>2</v>
      </c>
      <c r="B827">
        <v>0</v>
      </c>
      <c r="C827">
        <v>0</v>
      </c>
      <c r="D827">
        <v>1</v>
      </c>
      <c r="E827" s="9">
        <v>762.06698074856797</v>
      </c>
      <c r="F827" s="9">
        <v>-1.8411195</v>
      </c>
      <c r="G827" s="9">
        <v>-1.8412063000000001</v>
      </c>
      <c r="H827" s="9">
        <v>-6.5375823999999998</v>
      </c>
      <c r="I827" s="9">
        <v>-5.0627541999999996</v>
      </c>
      <c r="J827" s="9">
        <v>39</v>
      </c>
      <c r="K827" s="9">
        <v>58.649997999999997</v>
      </c>
      <c r="L827" s="9">
        <v>1.2037038E-2</v>
      </c>
      <c r="M827" s="9">
        <v>281.63412</v>
      </c>
      <c r="N827" s="9"/>
      <c r="O827" s="9">
        <v>-3.4784865407441901</v>
      </c>
      <c r="P827">
        <v>0</v>
      </c>
      <c r="Q827" s="9">
        <v>62.899997999999997</v>
      </c>
      <c r="R827" s="9">
        <v>0</v>
      </c>
      <c r="S827" s="9">
        <v>496792509.26878601</v>
      </c>
      <c r="T827" s="9">
        <v>-3.9197646763056097E-3</v>
      </c>
      <c r="U827" s="9">
        <v>3.4784865407441901</v>
      </c>
      <c r="V827" s="9">
        <v>0</v>
      </c>
      <c r="W827" s="9">
        <v>3.4784865407441901</v>
      </c>
      <c r="X827" s="9"/>
      <c r="Y827" s="9"/>
      <c r="Z827" s="9"/>
      <c r="AA827" s="9"/>
      <c r="AB827" s="9"/>
      <c r="AQ827" s="9">
        <f>K827-'Processed Potentiostat'!$J$3</f>
        <v>58.649997999999997</v>
      </c>
    </row>
    <row r="828" spans="1:43" x14ac:dyDescent="0.3">
      <c r="A828">
        <v>2</v>
      </c>
      <c r="B828">
        <v>0</v>
      </c>
      <c r="C828">
        <v>0</v>
      </c>
      <c r="D828">
        <v>1</v>
      </c>
      <c r="E828" s="9">
        <v>763.06698072330596</v>
      </c>
      <c r="F828" s="9">
        <v>-1.8409901</v>
      </c>
      <c r="G828" s="9">
        <v>-1.8398620999999999</v>
      </c>
      <c r="H828" s="9">
        <v>-6.5081882000000002</v>
      </c>
      <c r="I828" s="9">
        <v>-5.0692805999999999</v>
      </c>
      <c r="J828" s="9">
        <v>39</v>
      </c>
      <c r="K828" s="9">
        <v>58.649997999999997</v>
      </c>
      <c r="L828" s="9">
        <v>1.1974169E-2</v>
      </c>
      <c r="M828" s="9">
        <v>282.69958000000003</v>
      </c>
      <c r="N828" s="9"/>
      <c r="O828" s="9">
        <v>-3.4823261602516702</v>
      </c>
      <c r="P828">
        <v>0</v>
      </c>
      <c r="Q828" s="9">
        <v>62.899997999999997</v>
      </c>
      <c r="R828" s="9">
        <v>0</v>
      </c>
      <c r="S828" s="9">
        <v>494125382.76050401</v>
      </c>
      <c r="T828" s="9">
        <v>-3.8396195074721301E-3</v>
      </c>
      <c r="U828" s="9">
        <v>3.4823261602516702</v>
      </c>
      <c r="V828" s="9">
        <v>0</v>
      </c>
      <c r="W828" s="9">
        <v>3.4823261602516702</v>
      </c>
      <c r="X828" s="9"/>
      <c r="Y828" s="9"/>
      <c r="Z828" s="9"/>
      <c r="AA828" s="9"/>
      <c r="AB828" s="9"/>
      <c r="AQ828" s="9">
        <f>K828-'Processed Potentiostat'!$J$3</f>
        <v>58.649997999999997</v>
      </c>
    </row>
    <row r="829" spans="1:43" x14ac:dyDescent="0.3">
      <c r="A829">
        <v>2</v>
      </c>
      <c r="B829">
        <v>0</v>
      </c>
      <c r="C829">
        <v>0</v>
      </c>
      <c r="D829">
        <v>1</v>
      </c>
      <c r="E829" s="9">
        <v>764.06698069804395</v>
      </c>
      <c r="F829" s="9">
        <v>-1.8409226999999999</v>
      </c>
      <c r="G829" s="9">
        <v>-1.8409903999999999</v>
      </c>
      <c r="H829" s="9">
        <v>-6.4537801999999997</v>
      </c>
      <c r="I829" s="9">
        <v>-5.0757355999999998</v>
      </c>
      <c r="J829" s="9">
        <v>39</v>
      </c>
      <c r="K829" s="9">
        <v>58.649997999999997</v>
      </c>
      <c r="L829" s="9">
        <v>1.1881348E-2</v>
      </c>
      <c r="M829" s="9">
        <v>285.25769000000003</v>
      </c>
      <c r="N829" s="9"/>
      <c r="O829" s="9">
        <v>-3.4861087888748301</v>
      </c>
      <c r="P829">
        <v>0</v>
      </c>
      <c r="Q829" s="9">
        <v>62.899997999999997</v>
      </c>
      <c r="R829" s="9">
        <v>0</v>
      </c>
      <c r="S829" s="9">
        <v>495239207.58880401</v>
      </c>
      <c r="T829" s="9">
        <v>-3.78262862316747E-3</v>
      </c>
      <c r="U829" s="9">
        <v>3.4861087888748301</v>
      </c>
      <c r="V829" s="9">
        <v>0</v>
      </c>
      <c r="W829" s="9">
        <v>3.4861087888748301</v>
      </c>
      <c r="X829" s="9"/>
      <c r="Y829" s="9"/>
      <c r="Z829" s="9"/>
      <c r="AA829" s="9"/>
      <c r="AB829" s="9"/>
      <c r="AQ829" s="9">
        <f>K829-'Processed Potentiostat'!$J$3</f>
        <v>58.649997999999997</v>
      </c>
    </row>
    <row r="830" spans="1:43" x14ac:dyDescent="0.3">
      <c r="A830">
        <v>2</v>
      </c>
      <c r="B830">
        <v>0</v>
      </c>
      <c r="C830">
        <v>0</v>
      </c>
      <c r="D830">
        <v>1</v>
      </c>
      <c r="E830" s="9">
        <v>765.06698067278103</v>
      </c>
      <c r="F830" s="9">
        <v>-1.8411549</v>
      </c>
      <c r="G830" s="9">
        <v>-1.8409249000000001</v>
      </c>
      <c r="H830" s="9">
        <v>-6.4487166</v>
      </c>
      <c r="I830" s="9">
        <v>-5.0821657</v>
      </c>
      <c r="J830" s="9">
        <v>39</v>
      </c>
      <c r="K830" s="9">
        <v>58.649997999999997</v>
      </c>
      <c r="L830" s="9">
        <v>1.1871602E-2</v>
      </c>
      <c r="M830" s="9">
        <v>285.47149999999999</v>
      </c>
      <c r="N830" s="9"/>
      <c r="O830" s="9">
        <v>-3.4897710025581201</v>
      </c>
      <c r="P830">
        <v>0</v>
      </c>
      <c r="Q830" s="9">
        <v>62.899997999999997</v>
      </c>
      <c r="R830" s="9">
        <v>0</v>
      </c>
      <c r="S830" s="9">
        <v>486940485.61562002</v>
      </c>
      <c r="T830" s="9">
        <v>-3.66221368328734E-3</v>
      </c>
      <c r="U830" s="9">
        <v>3.4897710025581201</v>
      </c>
      <c r="V830" s="9">
        <v>0</v>
      </c>
      <c r="W830" s="9">
        <v>3.4897710025581201</v>
      </c>
      <c r="X830" s="9"/>
      <c r="Y830" s="9"/>
      <c r="Z830" s="9"/>
      <c r="AA830" s="9"/>
      <c r="AB830" s="9"/>
      <c r="AQ830" s="9">
        <f>K830-'Processed Potentiostat'!$J$3</f>
        <v>58.649997999999997</v>
      </c>
    </row>
    <row r="831" spans="1:43" x14ac:dyDescent="0.3">
      <c r="A831">
        <v>2</v>
      </c>
      <c r="B831">
        <v>0</v>
      </c>
      <c r="C831">
        <v>0</v>
      </c>
      <c r="D831">
        <v>1</v>
      </c>
      <c r="E831" s="9">
        <v>766.06698064751902</v>
      </c>
      <c r="F831" s="9">
        <v>-1.8408376</v>
      </c>
      <c r="G831" s="9">
        <v>-1.8402107999999999</v>
      </c>
      <c r="H831" s="9">
        <v>-6.4178381</v>
      </c>
      <c r="I831" s="9">
        <v>-5.0885714999999996</v>
      </c>
      <c r="J831" s="9">
        <v>39</v>
      </c>
      <c r="K831" s="9">
        <v>58.649997999999997</v>
      </c>
      <c r="L831" s="9">
        <v>1.1810174999999999E-2</v>
      </c>
      <c r="M831" s="9">
        <v>286.73376000000002</v>
      </c>
      <c r="N831" s="9"/>
      <c r="O831" s="9">
        <v>-3.49511318616501</v>
      </c>
      <c r="P831">
        <v>0</v>
      </c>
      <c r="Q831" s="9">
        <v>62.899997999999997</v>
      </c>
      <c r="R831" s="9">
        <v>0</v>
      </c>
      <c r="S831" s="9">
        <v>497456764.69989401</v>
      </c>
      <c r="T831" s="9">
        <v>-5.3421836068894201E-3</v>
      </c>
      <c r="U831" s="9">
        <v>3.49511318616501</v>
      </c>
      <c r="V831" s="9">
        <v>0</v>
      </c>
      <c r="W831" s="9">
        <v>3.49511318616501</v>
      </c>
      <c r="X831" s="9"/>
      <c r="Y831" s="9"/>
      <c r="Z831" s="9"/>
      <c r="AA831" s="9"/>
      <c r="AB831" s="9"/>
      <c r="AQ831" s="9">
        <f>K831-'Processed Potentiostat'!$J$3</f>
        <v>58.649997999999997</v>
      </c>
    </row>
    <row r="832" spans="1:43" x14ac:dyDescent="0.3">
      <c r="A832">
        <v>2</v>
      </c>
      <c r="B832">
        <v>0</v>
      </c>
      <c r="C832">
        <v>0</v>
      </c>
      <c r="D832">
        <v>1</v>
      </c>
      <c r="E832" s="9">
        <v>767.06698062225701</v>
      </c>
      <c r="F832" s="9">
        <v>-1.8409044999999999</v>
      </c>
      <c r="G832" s="9">
        <v>-1.8410945000000001</v>
      </c>
      <c r="H832" s="9">
        <v>-6.3622503000000004</v>
      </c>
      <c r="I832" s="9">
        <v>-5.0949426000000004</v>
      </c>
      <c r="J832" s="9">
        <v>39</v>
      </c>
      <c r="K832" s="9">
        <v>58.649997999999997</v>
      </c>
      <c r="L832" s="9">
        <v>1.1713504E-2</v>
      </c>
      <c r="M832" s="9">
        <v>289.37786999999997</v>
      </c>
      <c r="N832" s="9"/>
      <c r="O832" s="9">
        <v>-3.50030516247489</v>
      </c>
      <c r="P832">
        <v>0</v>
      </c>
      <c r="Q832" s="9">
        <v>62.899997999999997</v>
      </c>
      <c r="R832" s="9">
        <v>0</v>
      </c>
      <c r="S832" s="9">
        <v>502936460.21287501</v>
      </c>
      <c r="T832" s="9">
        <v>-5.1919763098822102E-3</v>
      </c>
      <c r="U832" s="9">
        <v>3.50030516247489</v>
      </c>
      <c r="V832" s="9">
        <v>0</v>
      </c>
      <c r="W832" s="9">
        <v>3.50030516247489</v>
      </c>
      <c r="X832" s="9"/>
      <c r="Y832" s="9"/>
      <c r="Z832" s="9"/>
      <c r="AA832" s="9"/>
      <c r="AB832" s="9"/>
      <c r="AQ832" s="9">
        <f>K832-'Processed Potentiostat'!$J$3</f>
        <v>58.649997999999997</v>
      </c>
    </row>
    <row r="833" spans="1:43" x14ac:dyDescent="0.3">
      <c r="A833">
        <v>2</v>
      </c>
      <c r="B833">
        <v>0</v>
      </c>
      <c r="C833">
        <v>0</v>
      </c>
      <c r="D833">
        <v>1</v>
      </c>
      <c r="E833" s="9">
        <v>768.06698059699499</v>
      </c>
      <c r="F833" s="9">
        <v>-1.840956</v>
      </c>
      <c r="G833" s="9">
        <v>-1.8403312999999999</v>
      </c>
      <c r="H833" s="9">
        <v>-6.2780294000000003</v>
      </c>
      <c r="I833" s="9">
        <v>-5.1012658999999996</v>
      </c>
      <c r="J833" s="9">
        <v>39</v>
      </c>
      <c r="K833" s="9">
        <v>58.649997999999997</v>
      </c>
      <c r="L833" s="9">
        <v>1.1553654E-2</v>
      </c>
      <c r="M833" s="9">
        <v>293.13837000000001</v>
      </c>
      <c r="N833" s="9"/>
      <c r="O833" s="9">
        <v>-3.5053647247444202</v>
      </c>
      <c r="P833">
        <v>0</v>
      </c>
      <c r="Q833" s="9">
        <v>62.899997999999997</v>
      </c>
      <c r="R833" s="9">
        <v>0</v>
      </c>
      <c r="S833" s="9">
        <v>487380098.72270101</v>
      </c>
      <c r="T833" s="9">
        <v>-5.0595622695288603E-3</v>
      </c>
      <c r="U833" s="9">
        <v>3.5053647247444202</v>
      </c>
      <c r="V833" s="9">
        <v>0</v>
      </c>
      <c r="W833" s="9">
        <v>3.5053647247444202</v>
      </c>
      <c r="X833" s="9"/>
      <c r="Y833" s="9"/>
      <c r="Z833" s="9"/>
      <c r="AA833" s="9"/>
      <c r="AB833" s="9"/>
      <c r="AQ833" s="9">
        <f>K833-'Processed Potentiostat'!$J$3</f>
        <v>58.649997999999997</v>
      </c>
    </row>
    <row r="834" spans="1:43" x14ac:dyDescent="0.3">
      <c r="A834">
        <v>2</v>
      </c>
      <c r="B834">
        <v>0</v>
      </c>
      <c r="C834">
        <v>0</v>
      </c>
      <c r="D834">
        <v>1</v>
      </c>
      <c r="E834" s="9">
        <v>769.06698057173298</v>
      </c>
      <c r="F834" s="9">
        <v>-1.841048</v>
      </c>
      <c r="G834" s="9">
        <v>-1.8404596</v>
      </c>
      <c r="H834" s="9">
        <v>-6.2420111</v>
      </c>
      <c r="I834" s="9">
        <v>-5.1075543999999997</v>
      </c>
      <c r="J834" s="9">
        <v>39</v>
      </c>
      <c r="K834" s="9">
        <v>58.649997999999997</v>
      </c>
      <c r="L834" s="9">
        <v>1.1488168999999999E-2</v>
      </c>
      <c r="M834" s="9">
        <v>294.85043000000002</v>
      </c>
      <c r="N834" s="9"/>
      <c r="O834" s="9">
        <v>-3.5102401600963198</v>
      </c>
      <c r="P834">
        <v>0</v>
      </c>
      <c r="Q834" s="9">
        <v>62.899997999999997</v>
      </c>
      <c r="R834" s="9">
        <v>0</v>
      </c>
      <c r="S834" s="9">
        <v>500380945.38616502</v>
      </c>
      <c r="T834" s="9">
        <v>-4.8754353519013796E-3</v>
      </c>
      <c r="U834" s="9">
        <v>3.5102401600963198</v>
      </c>
      <c r="V834" s="9">
        <v>0</v>
      </c>
      <c r="W834" s="9">
        <v>3.5102401600963198</v>
      </c>
      <c r="X834" s="9"/>
      <c r="Y834" s="9"/>
      <c r="Z834" s="9"/>
      <c r="AA834" s="9"/>
      <c r="AB834" s="9"/>
      <c r="AQ834" s="9">
        <f>K834-'Processed Potentiostat'!$J$3</f>
        <v>58.649997999999997</v>
      </c>
    </row>
    <row r="835" spans="1:43" x14ac:dyDescent="0.3">
      <c r="A835">
        <v>2</v>
      </c>
      <c r="B835">
        <v>0</v>
      </c>
      <c r="C835">
        <v>0</v>
      </c>
      <c r="D835">
        <v>1</v>
      </c>
      <c r="E835" s="9">
        <v>770.06698054647097</v>
      </c>
      <c r="F835" s="9">
        <v>-1.8409952000000001</v>
      </c>
      <c r="G835" s="9">
        <v>-1.8402008000000001</v>
      </c>
      <c r="H835" s="9">
        <v>-6.1852808000000001</v>
      </c>
      <c r="I835" s="9">
        <v>-5.1138072000000001</v>
      </c>
      <c r="J835" s="9">
        <v>39</v>
      </c>
      <c r="K835" s="9">
        <v>58.649997999999997</v>
      </c>
      <c r="L835" s="9">
        <v>1.1382158999999999E-2</v>
      </c>
      <c r="M835" s="9">
        <v>297.51288</v>
      </c>
      <c r="N835" s="9"/>
      <c r="O835" s="9">
        <v>-3.5149664879767601</v>
      </c>
      <c r="P835">
        <v>0</v>
      </c>
      <c r="Q835" s="9">
        <v>62.899997999999997</v>
      </c>
      <c r="R835" s="9">
        <v>0</v>
      </c>
      <c r="S835" s="9">
        <v>503240096.72775602</v>
      </c>
      <c r="T835" s="9">
        <v>-4.72632788043547E-3</v>
      </c>
      <c r="U835" s="9">
        <v>3.5149664879767601</v>
      </c>
      <c r="V835" s="9">
        <v>0</v>
      </c>
      <c r="W835" s="9">
        <v>3.5149664879767601</v>
      </c>
      <c r="X835" s="9"/>
      <c r="Y835" s="9"/>
      <c r="Z835" s="9"/>
      <c r="AA835" s="9"/>
      <c r="AB835" s="9"/>
      <c r="AQ835" s="9">
        <f>K835-'Processed Potentiostat'!$J$3</f>
        <v>58.649997999999997</v>
      </c>
    </row>
    <row r="836" spans="1:43" x14ac:dyDescent="0.3">
      <c r="A836">
        <v>2</v>
      </c>
      <c r="B836">
        <v>0</v>
      </c>
      <c r="C836">
        <v>0</v>
      </c>
      <c r="D836">
        <v>1</v>
      </c>
      <c r="E836" s="9">
        <v>771.06698052120896</v>
      </c>
      <c r="F836" s="9">
        <v>-1.8409352000000001</v>
      </c>
      <c r="G836" s="9">
        <v>-1.8403721</v>
      </c>
      <c r="H836" s="9">
        <v>-6.1979598999999999</v>
      </c>
      <c r="I836" s="9">
        <v>-5.1200323000000001</v>
      </c>
      <c r="J836" s="9">
        <v>39</v>
      </c>
      <c r="K836" s="9">
        <v>58.649997999999997</v>
      </c>
      <c r="L836" s="9">
        <v>1.1406552E-2</v>
      </c>
      <c r="M836" s="9">
        <v>296.93191999999999</v>
      </c>
      <c r="N836" s="9"/>
      <c r="O836" s="9">
        <v>-3.5195162462574601</v>
      </c>
      <c r="P836">
        <v>0</v>
      </c>
      <c r="Q836" s="9">
        <v>62.899997999999997</v>
      </c>
      <c r="R836" s="9">
        <v>0</v>
      </c>
      <c r="S836" s="9">
        <v>500432377.074727</v>
      </c>
      <c r="T836" s="9">
        <v>-4.5497582807012497E-3</v>
      </c>
      <c r="U836" s="9">
        <v>3.5195162462574601</v>
      </c>
      <c r="V836" s="9">
        <v>0</v>
      </c>
      <c r="W836" s="9">
        <v>3.5195162462574601</v>
      </c>
      <c r="X836" s="9"/>
      <c r="Y836" s="9"/>
      <c r="Z836" s="9"/>
      <c r="AA836" s="9"/>
      <c r="AB836" s="9"/>
      <c r="AQ836" s="9">
        <f>K836-'Processed Potentiostat'!$J$3</f>
        <v>58.649997999999997</v>
      </c>
    </row>
    <row r="837" spans="1:43" x14ac:dyDescent="0.3">
      <c r="A837">
        <v>2</v>
      </c>
      <c r="B837">
        <v>0</v>
      </c>
      <c r="C837">
        <v>0</v>
      </c>
      <c r="D837">
        <v>1</v>
      </c>
      <c r="E837" s="9">
        <v>772.06698049594695</v>
      </c>
      <c r="F837" s="9">
        <v>-1.8410115</v>
      </c>
      <c r="G837" s="9">
        <v>-1.8403213</v>
      </c>
      <c r="H837" s="9">
        <v>-6.1525369000000003</v>
      </c>
      <c r="I837" s="9">
        <v>-5.1262211999999998</v>
      </c>
      <c r="J837" s="9">
        <v>39</v>
      </c>
      <c r="K837" s="9">
        <v>58.649997999999997</v>
      </c>
      <c r="L837" s="9">
        <v>1.1322644999999999E-2</v>
      </c>
      <c r="M837" s="9">
        <v>299.11583999999999</v>
      </c>
      <c r="N837" s="9"/>
      <c r="O837" s="9">
        <v>-3.52397756402127</v>
      </c>
      <c r="P837">
        <v>0</v>
      </c>
      <c r="Q837" s="9">
        <v>62.899997999999997</v>
      </c>
      <c r="R837" s="9">
        <v>0</v>
      </c>
      <c r="S837" s="9">
        <v>493581246.54967803</v>
      </c>
      <c r="T837" s="9">
        <v>-4.4613177638055303E-3</v>
      </c>
      <c r="U837" s="9">
        <v>3.52397756402127</v>
      </c>
      <c r="V837" s="9">
        <v>0</v>
      </c>
      <c r="W837" s="9">
        <v>3.52397756402127</v>
      </c>
      <c r="X837" s="9"/>
      <c r="Y837" s="9"/>
      <c r="Z837" s="9"/>
      <c r="AA837" s="9"/>
      <c r="AB837" s="9"/>
      <c r="AQ837" s="9">
        <f>K837-'Processed Potentiostat'!$J$3</f>
        <v>58.649997999999997</v>
      </c>
    </row>
    <row r="838" spans="1:43" x14ac:dyDescent="0.3">
      <c r="A838">
        <v>2</v>
      </c>
      <c r="B838">
        <v>0</v>
      </c>
      <c r="C838">
        <v>0</v>
      </c>
      <c r="D838">
        <v>1</v>
      </c>
      <c r="E838" s="9">
        <v>773.06698047068403</v>
      </c>
      <c r="F838" s="9">
        <v>-1.8411582</v>
      </c>
      <c r="G838" s="9">
        <v>-1.8410776</v>
      </c>
      <c r="H838" s="9">
        <v>-6.1857758</v>
      </c>
      <c r="I838" s="9">
        <v>-5.1323843</v>
      </c>
      <c r="J838" s="9">
        <v>39</v>
      </c>
      <c r="K838" s="9">
        <v>58.649997999999997</v>
      </c>
      <c r="L838" s="9">
        <v>1.1388493E-2</v>
      </c>
      <c r="M838" s="9">
        <v>297.63083</v>
      </c>
      <c r="N838" s="9"/>
      <c r="O838" s="9">
        <v>-3.5283384912736602</v>
      </c>
      <c r="P838">
        <v>0</v>
      </c>
      <c r="Q838" s="9">
        <v>62.899997999999997</v>
      </c>
      <c r="R838" s="9">
        <v>0</v>
      </c>
      <c r="S838" s="9">
        <v>492103667.863989</v>
      </c>
      <c r="T838" s="9">
        <v>-4.3609272523985601E-3</v>
      </c>
      <c r="U838" s="9">
        <v>3.5283384912736602</v>
      </c>
      <c r="V838" s="9">
        <v>0</v>
      </c>
      <c r="W838" s="9">
        <v>3.5283384912736602</v>
      </c>
      <c r="X838" s="9"/>
      <c r="Y838" s="9"/>
      <c r="Z838" s="9"/>
      <c r="AA838" s="9"/>
      <c r="AB838" s="9"/>
      <c r="AQ838" s="9">
        <f>K838-'Processed Potentiostat'!$J$3</f>
        <v>58.649997999999997</v>
      </c>
    </row>
    <row r="839" spans="1:43" x14ac:dyDescent="0.3">
      <c r="A839">
        <v>2</v>
      </c>
      <c r="B839">
        <v>0</v>
      </c>
      <c r="C839">
        <v>0</v>
      </c>
      <c r="D839">
        <v>1</v>
      </c>
      <c r="E839" s="9">
        <v>774.06698044542202</v>
      </c>
      <c r="F839" s="9">
        <v>-1.8409826</v>
      </c>
      <c r="G839" s="9">
        <v>-1.841051</v>
      </c>
      <c r="H839" s="9">
        <v>-6.1153002000000001</v>
      </c>
      <c r="I839" s="9">
        <v>-5.1385211999999996</v>
      </c>
      <c r="J839" s="9">
        <v>39</v>
      </c>
      <c r="K839" s="9">
        <v>58.649997999999997</v>
      </c>
      <c r="L839" s="9">
        <v>1.1258580000000001E-2</v>
      </c>
      <c r="M839" s="9">
        <v>301.05651999999998</v>
      </c>
      <c r="N839" s="9"/>
      <c r="O839" s="9">
        <v>-3.53261757116789</v>
      </c>
      <c r="P839">
        <v>0</v>
      </c>
      <c r="Q839" s="9">
        <v>62.899997999999997</v>
      </c>
      <c r="R839" s="9">
        <v>0</v>
      </c>
      <c r="S839" s="9">
        <v>501445270.77284998</v>
      </c>
      <c r="T839" s="9">
        <v>-4.2790798942249301E-3</v>
      </c>
      <c r="U839" s="9">
        <v>3.53261757116789</v>
      </c>
      <c r="V839" s="9">
        <v>0</v>
      </c>
      <c r="W839" s="9">
        <v>3.53261757116789</v>
      </c>
      <c r="X839" s="9"/>
      <c r="Y839" s="9"/>
      <c r="Z839" s="9"/>
      <c r="AA839" s="9"/>
      <c r="AB839" s="9"/>
      <c r="AQ839" s="9">
        <f>K839-'Processed Potentiostat'!$J$3</f>
        <v>58.649997999999997</v>
      </c>
    </row>
    <row r="840" spans="1:43" x14ac:dyDescent="0.3">
      <c r="A840">
        <v>2</v>
      </c>
      <c r="B840">
        <v>0</v>
      </c>
      <c r="C840">
        <v>0</v>
      </c>
      <c r="D840">
        <v>1</v>
      </c>
      <c r="E840" s="9">
        <v>775.06698042016001</v>
      </c>
      <c r="F840" s="9">
        <v>-1.8410138</v>
      </c>
      <c r="G840" s="9">
        <v>-1.8410363999999999</v>
      </c>
      <c r="H840" s="9">
        <v>-6.1062006999999996</v>
      </c>
      <c r="I840" s="9">
        <v>-5.1446380999999999</v>
      </c>
      <c r="J840" s="9">
        <v>39</v>
      </c>
      <c r="K840" s="9">
        <v>58.649997999999997</v>
      </c>
      <c r="L840" s="9">
        <v>1.1241737999999999E-2</v>
      </c>
      <c r="M840" s="9">
        <v>301.50277999999997</v>
      </c>
      <c r="N840" s="9"/>
      <c r="O840" s="9">
        <v>-3.5368319644010802</v>
      </c>
      <c r="P840">
        <v>0</v>
      </c>
      <c r="Q840" s="9">
        <v>62.899997999999997</v>
      </c>
      <c r="R840" s="9">
        <v>0</v>
      </c>
      <c r="S840" s="9">
        <v>510226377.11827099</v>
      </c>
      <c r="T840" s="9">
        <v>-4.2143932331932801E-3</v>
      </c>
      <c r="U840" s="9">
        <v>3.5368319644010802</v>
      </c>
      <c r="V840" s="9">
        <v>0</v>
      </c>
      <c r="W840" s="9">
        <v>3.5368319644010802</v>
      </c>
      <c r="X840" s="9"/>
      <c r="Y840" s="9"/>
      <c r="Z840" s="9"/>
      <c r="AA840" s="9"/>
      <c r="AB840" s="9"/>
      <c r="AQ840" s="9">
        <f>K840-'Processed Potentiostat'!$J$3</f>
        <v>58.649997999999997</v>
      </c>
    </row>
    <row r="841" spans="1:43" x14ac:dyDescent="0.3">
      <c r="A841">
        <v>2</v>
      </c>
      <c r="B841">
        <v>0</v>
      </c>
      <c r="C841">
        <v>0</v>
      </c>
      <c r="D841">
        <v>1</v>
      </c>
      <c r="E841" s="9">
        <v>776.066980394898</v>
      </c>
      <c r="F841" s="9">
        <v>-1.8410141</v>
      </c>
      <c r="G841" s="9">
        <v>-1.8403182</v>
      </c>
      <c r="H841" s="9">
        <v>-6.1173177000000001</v>
      </c>
      <c r="I841" s="9">
        <v>-5.1507396999999999</v>
      </c>
      <c r="J841" s="9">
        <v>39</v>
      </c>
      <c r="K841" s="9">
        <v>58.649997999999997</v>
      </c>
      <c r="L841" s="9">
        <v>1.1257811E-2</v>
      </c>
      <c r="M841" s="9">
        <v>300.83742999999998</v>
      </c>
      <c r="N841" s="9"/>
      <c r="O841" s="9">
        <v>-3.5409337616751899</v>
      </c>
      <c r="P841">
        <v>0</v>
      </c>
      <c r="Q841" s="9">
        <v>62.899997999999997</v>
      </c>
      <c r="R841" s="9">
        <v>0</v>
      </c>
      <c r="S841" s="9">
        <v>508420947.829629</v>
      </c>
      <c r="T841" s="9">
        <v>-4.1017972741124098E-3</v>
      </c>
      <c r="U841" s="9">
        <v>3.5409337616751899</v>
      </c>
      <c r="V841" s="9">
        <v>0</v>
      </c>
      <c r="W841" s="9">
        <v>3.5409337616751899</v>
      </c>
      <c r="X841" s="9"/>
      <c r="Y841" s="9"/>
      <c r="Z841" s="9"/>
      <c r="AA841" s="9"/>
      <c r="AB841" s="9"/>
      <c r="AQ841" s="9">
        <f>K841-'Processed Potentiostat'!$J$3</f>
        <v>58.649997999999997</v>
      </c>
    </row>
    <row r="842" spans="1:43" x14ac:dyDescent="0.3">
      <c r="A842">
        <v>2</v>
      </c>
      <c r="B842">
        <v>0</v>
      </c>
      <c r="C842">
        <v>0</v>
      </c>
      <c r="D842">
        <v>1</v>
      </c>
      <c r="E842" s="9">
        <v>777.06698036963598</v>
      </c>
      <c r="F842" s="9">
        <v>-1.8411014000000001</v>
      </c>
      <c r="G842" s="9">
        <v>-1.8413889000000001</v>
      </c>
      <c r="H842" s="9">
        <v>-7.1583452000000003</v>
      </c>
      <c r="I842" s="9">
        <v>-5.1577101000000001</v>
      </c>
      <c r="J842" s="9">
        <v>39</v>
      </c>
      <c r="K842" s="9">
        <v>58.649997999999997</v>
      </c>
      <c r="L842" s="9">
        <v>1.3181297999999999E-2</v>
      </c>
      <c r="M842" s="9">
        <v>257.23665999999997</v>
      </c>
      <c r="N842" s="9"/>
      <c r="O842" s="9">
        <v>-3.5449487973894498</v>
      </c>
      <c r="P842">
        <v>0</v>
      </c>
      <c r="Q842" s="9">
        <v>62.899997999999997</v>
      </c>
      <c r="R842" s="9">
        <v>0</v>
      </c>
      <c r="S842" s="9">
        <v>495090292.46008903</v>
      </c>
      <c r="T842" s="9">
        <v>-4.0150357142554301E-3</v>
      </c>
      <c r="U842" s="9">
        <v>3.5449487973894498</v>
      </c>
      <c r="V842" s="9">
        <v>0</v>
      </c>
      <c r="W842" s="9">
        <v>3.5449487973894498</v>
      </c>
      <c r="X842" s="9"/>
      <c r="Y842" s="9"/>
      <c r="Z842" s="9"/>
      <c r="AA842" s="9"/>
      <c r="AB842" s="9"/>
      <c r="AQ842" s="9">
        <f>K842-'Processed Potentiostat'!$J$3</f>
        <v>58.649997999999997</v>
      </c>
    </row>
    <row r="843" spans="1:43" x14ac:dyDescent="0.3">
      <c r="A843">
        <v>2</v>
      </c>
      <c r="B843">
        <v>0</v>
      </c>
      <c r="C843">
        <v>0</v>
      </c>
      <c r="D843">
        <v>1</v>
      </c>
      <c r="E843" s="9">
        <v>778.06698034437397</v>
      </c>
      <c r="F843" s="9">
        <v>-1.8408879</v>
      </c>
      <c r="G843" s="9">
        <v>-1.8412625</v>
      </c>
      <c r="H843" s="9">
        <v>-7.0481581999999996</v>
      </c>
      <c r="I843" s="9">
        <v>-5.1648202000000003</v>
      </c>
      <c r="J843" s="9">
        <v>39</v>
      </c>
      <c r="K843" s="9">
        <v>58.649997999999997</v>
      </c>
      <c r="L843" s="9">
        <v>1.2977509E-2</v>
      </c>
      <c r="M843" s="9">
        <v>261.24023</v>
      </c>
      <c r="N843" s="9"/>
      <c r="O843" s="9">
        <v>-3.54890828771273</v>
      </c>
      <c r="P843">
        <v>0</v>
      </c>
      <c r="Q843" s="9">
        <v>62.899997999999997</v>
      </c>
      <c r="R843" s="9">
        <v>0</v>
      </c>
      <c r="S843" s="9">
        <v>496472143.57189</v>
      </c>
      <c r="T843" s="9">
        <v>-3.9594903232789101E-3</v>
      </c>
      <c r="U843" s="9">
        <v>3.54890828771273</v>
      </c>
      <c r="V843" s="9">
        <v>0</v>
      </c>
      <c r="W843" s="9">
        <v>3.54890828771273</v>
      </c>
      <c r="X843" s="9"/>
      <c r="Y843" s="9"/>
      <c r="Z843" s="9"/>
      <c r="AA843" s="9"/>
      <c r="AB843" s="9"/>
      <c r="AQ843" s="9">
        <f>K843-'Processed Potentiostat'!$J$3</f>
        <v>58.649997999999997</v>
      </c>
    </row>
    <row r="844" spans="1:43" x14ac:dyDescent="0.3">
      <c r="A844">
        <v>2</v>
      </c>
      <c r="B844">
        <v>0</v>
      </c>
      <c r="C844">
        <v>0</v>
      </c>
      <c r="D844">
        <v>1</v>
      </c>
      <c r="E844" s="9">
        <v>779.06698031911196</v>
      </c>
      <c r="F844" s="9">
        <v>-1.8410542000000001</v>
      </c>
      <c r="G844" s="9">
        <v>-1.8404708000000001</v>
      </c>
      <c r="H844" s="9">
        <v>-7.0208588000000001</v>
      </c>
      <c r="I844" s="9">
        <v>-5.1718507000000002</v>
      </c>
      <c r="J844" s="9">
        <v>39</v>
      </c>
      <c r="K844" s="9">
        <v>58.649997999999997</v>
      </c>
      <c r="L844" s="9">
        <v>1.2921685E-2</v>
      </c>
      <c r="M844" s="9">
        <v>262.14325000000002</v>
      </c>
      <c r="N844" s="9"/>
      <c r="O844" s="9">
        <v>-3.5528325401147201</v>
      </c>
      <c r="P844">
        <v>0</v>
      </c>
      <c r="Q844" s="9">
        <v>62.899997999999997</v>
      </c>
      <c r="R844" s="9">
        <v>0</v>
      </c>
      <c r="S844" s="9">
        <v>494082310.65142697</v>
      </c>
      <c r="T844" s="9">
        <v>-3.9242524019873397E-3</v>
      </c>
      <c r="U844" s="9">
        <v>3.5528325401147201</v>
      </c>
      <c r="V844" s="9">
        <v>0</v>
      </c>
      <c r="W844" s="9">
        <v>3.5528325401147201</v>
      </c>
      <c r="X844" s="9"/>
      <c r="Y844" s="9"/>
      <c r="Z844" s="9"/>
      <c r="AA844" s="9"/>
      <c r="AB844" s="9"/>
      <c r="AQ844" s="9">
        <f>K844-'Processed Potentiostat'!$J$3</f>
        <v>58.649997999999997</v>
      </c>
    </row>
    <row r="845" spans="1:43" x14ac:dyDescent="0.3">
      <c r="A845">
        <v>2</v>
      </c>
      <c r="B845">
        <v>0</v>
      </c>
      <c r="C845">
        <v>0</v>
      </c>
      <c r="D845">
        <v>1</v>
      </c>
      <c r="E845" s="9">
        <v>780.06698029384995</v>
      </c>
      <c r="F845" s="9">
        <v>-1.8409542000000001</v>
      </c>
      <c r="G845" s="9">
        <v>-1.841323</v>
      </c>
      <c r="H845" s="9">
        <v>-6.9972152999999997</v>
      </c>
      <c r="I845" s="9">
        <v>-5.1788492000000002</v>
      </c>
      <c r="J845" s="9">
        <v>39</v>
      </c>
      <c r="K845" s="9">
        <v>58.649997999999997</v>
      </c>
      <c r="L845" s="9">
        <v>1.2884133000000001E-2</v>
      </c>
      <c r="M845" s="9">
        <v>263.15082000000001</v>
      </c>
      <c r="N845" s="9"/>
      <c r="O845" s="9">
        <v>-3.55667107312054</v>
      </c>
      <c r="P845">
        <v>0</v>
      </c>
      <c r="Q845" s="9">
        <v>62.899997999999997</v>
      </c>
      <c r="R845" s="9">
        <v>0</v>
      </c>
      <c r="S845" s="9">
        <v>495899524.92451799</v>
      </c>
      <c r="T845" s="9">
        <v>-3.8385330058203701E-3</v>
      </c>
      <c r="U845" s="9">
        <v>3.55667107312054</v>
      </c>
      <c r="V845" s="9">
        <v>0</v>
      </c>
      <c r="W845" s="9">
        <v>3.55667107312054</v>
      </c>
      <c r="X845" s="9"/>
      <c r="Y845" s="9"/>
      <c r="Z845" s="9"/>
      <c r="AA845" s="9"/>
      <c r="AB845" s="9"/>
      <c r="AQ845" s="9">
        <f>K845-'Processed Potentiostat'!$J$3</f>
        <v>58.649997999999997</v>
      </c>
    </row>
    <row r="846" spans="1:43" x14ac:dyDescent="0.3">
      <c r="A846">
        <v>2</v>
      </c>
      <c r="B846">
        <v>0</v>
      </c>
      <c r="C846">
        <v>0</v>
      </c>
      <c r="D846">
        <v>1</v>
      </c>
      <c r="E846" s="9">
        <v>781.06698026858703</v>
      </c>
      <c r="F846" s="9">
        <v>-1.8410934999999999</v>
      </c>
      <c r="G846" s="9">
        <v>-1.8404467</v>
      </c>
      <c r="H846" s="9">
        <v>-6.9195051000000003</v>
      </c>
      <c r="I846" s="9">
        <v>-5.1858044000000003</v>
      </c>
      <c r="J846" s="9">
        <v>39</v>
      </c>
      <c r="K846" s="9">
        <v>58.649997999999997</v>
      </c>
      <c r="L846" s="9">
        <v>1.273498E-2</v>
      </c>
      <c r="M846" s="9">
        <v>265.97951999999998</v>
      </c>
      <c r="N846" s="9"/>
      <c r="O846" s="9">
        <v>-3.5604249737817901</v>
      </c>
      <c r="P846">
        <v>0</v>
      </c>
      <c r="Q846" s="9">
        <v>62.899997999999997</v>
      </c>
      <c r="R846" s="9">
        <v>0</v>
      </c>
      <c r="S846" s="9">
        <v>488706224.68991101</v>
      </c>
      <c r="T846" s="9">
        <v>-3.7539006612567999E-3</v>
      </c>
      <c r="U846" s="9">
        <v>3.5604249737817901</v>
      </c>
      <c r="V846" s="9">
        <v>0</v>
      </c>
      <c r="W846" s="9">
        <v>3.5604249737817901</v>
      </c>
      <c r="X846" s="9"/>
      <c r="Y846" s="9"/>
      <c r="Z846" s="9"/>
      <c r="AA846" s="9"/>
      <c r="AB846" s="9"/>
      <c r="AQ846" s="9">
        <f>K846-'Processed Potentiostat'!$J$3</f>
        <v>58.649997999999997</v>
      </c>
    </row>
    <row r="847" spans="1:43" x14ac:dyDescent="0.3">
      <c r="A847">
        <v>2</v>
      </c>
      <c r="B847">
        <v>0</v>
      </c>
      <c r="C847">
        <v>0</v>
      </c>
      <c r="D847">
        <v>1</v>
      </c>
      <c r="E847" s="9">
        <v>782.06698024332502</v>
      </c>
      <c r="F847" s="9">
        <v>-1.8411556</v>
      </c>
      <c r="G847" s="9">
        <v>-1.8409876000000001</v>
      </c>
      <c r="H847" s="9">
        <v>-6.9227033000000002</v>
      </c>
      <c r="I847" s="9">
        <v>-5.1927338000000001</v>
      </c>
      <c r="J847" s="9">
        <v>39</v>
      </c>
      <c r="K847" s="9">
        <v>58.649997999999997</v>
      </c>
      <c r="L847" s="9">
        <v>1.274461E-2</v>
      </c>
      <c r="M847" s="9">
        <v>265.93477999999999</v>
      </c>
      <c r="N847" s="9"/>
      <c r="O847" s="9">
        <v>-3.56421225605254</v>
      </c>
      <c r="P847">
        <v>0</v>
      </c>
      <c r="Q847" s="9">
        <v>62.899997999999997</v>
      </c>
      <c r="R847" s="9">
        <v>0</v>
      </c>
      <c r="S847" s="9">
        <v>508857652.09315997</v>
      </c>
      <c r="T847" s="9">
        <v>-3.7872822707494202E-3</v>
      </c>
      <c r="U847" s="9">
        <v>3.56421225605254</v>
      </c>
      <c r="V847" s="9">
        <v>0</v>
      </c>
      <c r="W847" s="9">
        <v>3.56421225605254</v>
      </c>
      <c r="X847" s="9"/>
      <c r="Y847" s="9"/>
      <c r="Z847" s="9"/>
      <c r="AA847" s="9"/>
      <c r="AB847" s="9"/>
      <c r="AQ847" s="9">
        <f>K847-'Processed Potentiostat'!$J$3</f>
        <v>58.649997999999997</v>
      </c>
    </row>
    <row r="848" spans="1:43" x14ac:dyDescent="0.3">
      <c r="A848">
        <v>2</v>
      </c>
      <c r="B848">
        <v>0</v>
      </c>
      <c r="C848">
        <v>0</v>
      </c>
      <c r="D848">
        <v>1</v>
      </c>
      <c r="E848" s="9">
        <v>783.06698021806301</v>
      </c>
      <c r="F848" s="9">
        <v>-1.8409386999999999</v>
      </c>
      <c r="G848" s="9">
        <v>-1.8413470999999999</v>
      </c>
      <c r="H848" s="9">
        <v>-6.8699326999999997</v>
      </c>
      <c r="I848" s="9">
        <v>-5.1996368999999998</v>
      </c>
      <c r="J848" s="9">
        <v>39</v>
      </c>
      <c r="K848" s="9">
        <v>58.649997999999997</v>
      </c>
      <c r="L848" s="9">
        <v>1.2649931E-2</v>
      </c>
      <c r="M848" s="9">
        <v>268.02987999999999</v>
      </c>
      <c r="N848" s="9"/>
      <c r="O848" s="9">
        <v>-3.5680623146991199</v>
      </c>
      <c r="P848">
        <v>0</v>
      </c>
      <c r="Q848" s="9">
        <v>62.899997999999997</v>
      </c>
      <c r="R848" s="9">
        <v>0</v>
      </c>
      <c r="S848" s="9">
        <v>502356132.27145302</v>
      </c>
      <c r="T848" s="9">
        <v>-3.8500586465728399E-3</v>
      </c>
      <c r="U848" s="9">
        <v>3.5680623146991199</v>
      </c>
      <c r="V848" s="9">
        <v>0</v>
      </c>
      <c r="W848" s="9">
        <v>3.5680623146991199</v>
      </c>
      <c r="X848" s="9"/>
      <c r="Y848" s="9"/>
      <c r="Z848" s="9"/>
      <c r="AA848" s="9"/>
      <c r="AB848" s="9"/>
      <c r="AQ848" s="9">
        <f>K848-'Processed Potentiostat'!$J$3</f>
        <v>58.649997999999997</v>
      </c>
    </row>
    <row r="849" spans="1:43" x14ac:dyDescent="0.3">
      <c r="A849">
        <v>2</v>
      </c>
      <c r="B849">
        <v>0</v>
      </c>
      <c r="C849">
        <v>0</v>
      </c>
      <c r="D849">
        <v>1</v>
      </c>
      <c r="E849" s="9">
        <v>784.066980192801</v>
      </c>
      <c r="F849" s="9">
        <v>-1.8409418</v>
      </c>
      <c r="G849" s="9">
        <v>-1.8415303999999999</v>
      </c>
      <c r="H849" s="9">
        <v>-6.8426708999999999</v>
      </c>
      <c r="I849" s="9">
        <v>-5.2065001000000004</v>
      </c>
      <c r="J849" s="9">
        <v>39</v>
      </c>
      <c r="K849" s="9">
        <v>58.649997999999997</v>
      </c>
      <c r="L849" s="9">
        <v>1.2600986999999999E-2</v>
      </c>
      <c r="M849" s="9">
        <v>269.12450999999999</v>
      </c>
      <c r="N849" s="9"/>
      <c r="O849" s="9">
        <v>-3.5711672435117801</v>
      </c>
      <c r="P849">
        <v>0</v>
      </c>
      <c r="Q849" s="9">
        <v>62.899997999999997</v>
      </c>
      <c r="R849" s="9">
        <v>0</v>
      </c>
      <c r="S849" s="9">
        <v>503989268.30856103</v>
      </c>
      <c r="T849" s="9">
        <v>-3.1049288126627698E-3</v>
      </c>
      <c r="U849" s="9">
        <v>3.5711672435117801</v>
      </c>
      <c r="V849" s="9">
        <v>0</v>
      </c>
      <c r="W849" s="9">
        <v>3.5711672435117801</v>
      </c>
      <c r="X849" s="9"/>
      <c r="Y849" s="9"/>
      <c r="Z849" s="9"/>
      <c r="AA849" s="9"/>
      <c r="AB849" s="9"/>
      <c r="AQ849" s="9">
        <f>K849-'Processed Potentiostat'!$J$3</f>
        <v>58.649997999999997</v>
      </c>
    </row>
    <row r="850" spans="1:43" x14ac:dyDescent="0.3">
      <c r="A850">
        <v>2</v>
      </c>
      <c r="B850">
        <v>0</v>
      </c>
      <c r="C850">
        <v>0</v>
      </c>
      <c r="D850">
        <v>1</v>
      </c>
      <c r="E850" s="9">
        <v>785.06698016753899</v>
      </c>
      <c r="F850" s="9">
        <v>-1.8408521</v>
      </c>
      <c r="G850" s="9">
        <v>-1.8411014999999999</v>
      </c>
      <c r="H850" s="9">
        <v>-6.7936319999999997</v>
      </c>
      <c r="I850" s="9">
        <v>-5.2133336000000003</v>
      </c>
      <c r="J850" s="9">
        <v>39</v>
      </c>
      <c r="K850" s="9">
        <v>58.649997999999997</v>
      </c>
      <c r="L850" s="9">
        <v>1.2507766E-2</v>
      </c>
      <c r="M850" s="9">
        <v>271.00400000000002</v>
      </c>
      <c r="N850" s="9"/>
      <c r="O850" s="9">
        <v>-3.57670406954569</v>
      </c>
      <c r="P850">
        <v>0</v>
      </c>
      <c r="Q850" s="9">
        <v>62.899997999999997</v>
      </c>
      <c r="R850" s="9">
        <v>0</v>
      </c>
      <c r="S850" s="9">
        <v>501115062.45621401</v>
      </c>
      <c r="T850" s="9">
        <v>-5.5368260339103597E-3</v>
      </c>
      <c r="U850" s="9">
        <v>3.57670406954569</v>
      </c>
      <c r="V850" s="9">
        <v>0</v>
      </c>
      <c r="W850" s="9">
        <v>3.57670406954569</v>
      </c>
      <c r="X850" s="9"/>
      <c r="Y850" s="9"/>
      <c r="Z850" s="9"/>
      <c r="AA850" s="9"/>
      <c r="AB850" s="9"/>
      <c r="AQ850" s="9">
        <f>K850-'Processed Potentiostat'!$J$3</f>
        <v>58.649997999999997</v>
      </c>
    </row>
    <row r="851" spans="1:43" x14ac:dyDescent="0.3">
      <c r="A851">
        <v>2</v>
      </c>
      <c r="B851">
        <v>0</v>
      </c>
      <c r="C851">
        <v>0</v>
      </c>
      <c r="D851">
        <v>1</v>
      </c>
      <c r="E851" s="9">
        <v>786.06698014227698</v>
      </c>
      <c r="F851" s="9">
        <v>-1.8409344000000001</v>
      </c>
      <c r="G851" s="9">
        <v>-1.8406914000000001</v>
      </c>
      <c r="H851" s="9">
        <v>-6.7536917000000001</v>
      </c>
      <c r="I851" s="9">
        <v>-5.2201195</v>
      </c>
      <c r="J851" s="9">
        <v>39</v>
      </c>
      <c r="K851" s="9">
        <v>58.649997999999997</v>
      </c>
      <c r="L851" s="9">
        <v>1.2431462000000001E-2</v>
      </c>
      <c r="M851" s="9">
        <v>272.54595999999998</v>
      </c>
      <c r="N851" s="9"/>
      <c r="O851" s="9">
        <v>-3.5822164410098898</v>
      </c>
      <c r="P851">
        <v>0</v>
      </c>
      <c r="Q851" s="9">
        <v>62.899997999999997</v>
      </c>
      <c r="R851" s="9">
        <v>0</v>
      </c>
      <c r="S851" s="9">
        <v>503689060.04094303</v>
      </c>
      <c r="T851" s="9">
        <v>-5.5123714641993598E-3</v>
      </c>
      <c r="U851" s="9">
        <v>3.5822164410098898</v>
      </c>
      <c r="V851" s="9">
        <v>0</v>
      </c>
      <c r="W851" s="9">
        <v>3.5822164410098898</v>
      </c>
      <c r="X851" s="9"/>
      <c r="Y851" s="9"/>
      <c r="Z851" s="9"/>
      <c r="AA851" s="9"/>
      <c r="AB851" s="9"/>
      <c r="AQ851" s="9">
        <f>K851-'Processed Potentiostat'!$J$3</f>
        <v>58.649997999999997</v>
      </c>
    </row>
    <row r="852" spans="1:43" x14ac:dyDescent="0.3">
      <c r="A852">
        <v>2</v>
      </c>
      <c r="B852">
        <v>0</v>
      </c>
      <c r="C852">
        <v>0</v>
      </c>
      <c r="D852">
        <v>1</v>
      </c>
      <c r="E852" s="9">
        <v>787.06698011701496</v>
      </c>
      <c r="F852" s="9">
        <v>-1.8410434</v>
      </c>
      <c r="G852" s="9">
        <v>-1.8412717999999999</v>
      </c>
      <c r="H852" s="9">
        <v>-6.7447065999999998</v>
      </c>
      <c r="I852" s="9">
        <v>-5.2268577000000001</v>
      </c>
      <c r="J852" s="9">
        <v>39</v>
      </c>
      <c r="K852" s="9">
        <v>58.649997999999997</v>
      </c>
      <c r="L852" s="9">
        <v>1.2418838E-2</v>
      </c>
      <c r="M852" s="9">
        <v>272.99509</v>
      </c>
      <c r="N852" s="9"/>
      <c r="O852" s="9">
        <v>-3.58758024674442</v>
      </c>
      <c r="P852">
        <v>0</v>
      </c>
      <c r="Q852" s="9">
        <v>62.899997999999997</v>
      </c>
      <c r="R852" s="9">
        <v>0</v>
      </c>
      <c r="S852" s="9">
        <v>493236160.91915399</v>
      </c>
      <c r="T852" s="9">
        <v>-5.3638057345284304E-3</v>
      </c>
      <c r="U852" s="9">
        <v>3.58758024674442</v>
      </c>
      <c r="V852" s="9">
        <v>0</v>
      </c>
      <c r="W852" s="9">
        <v>3.58758024674442</v>
      </c>
      <c r="X852" s="9"/>
      <c r="Y852" s="9"/>
      <c r="Z852" s="9"/>
      <c r="AA852" s="9"/>
      <c r="AB852" s="9"/>
      <c r="AQ852" s="9">
        <f>K852-'Processed Potentiostat'!$J$3</f>
        <v>58.649997999999997</v>
      </c>
    </row>
    <row r="853" spans="1:43" x14ac:dyDescent="0.3">
      <c r="A853">
        <v>2</v>
      </c>
      <c r="B853">
        <v>0</v>
      </c>
      <c r="C853">
        <v>0</v>
      </c>
      <c r="D853">
        <v>1</v>
      </c>
      <c r="E853" s="9">
        <v>788.06698009175295</v>
      </c>
      <c r="F853" s="9">
        <v>-1.8411559</v>
      </c>
      <c r="G853" s="9">
        <v>-1.8412926999999999</v>
      </c>
      <c r="H853" s="9">
        <v>-6.6731648000000003</v>
      </c>
      <c r="I853" s="9">
        <v>-5.2335601</v>
      </c>
      <c r="J853" s="9">
        <v>39</v>
      </c>
      <c r="K853" s="9">
        <v>58.649997999999997</v>
      </c>
      <c r="L853" s="9">
        <v>1.228725E-2</v>
      </c>
      <c r="M853" s="9">
        <v>275.92496</v>
      </c>
      <c r="N853" s="9"/>
      <c r="O853" s="9">
        <v>-3.5927760869442</v>
      </c>
      <c r="P853">
        <v>0</v>
      </c>
      <c r="Q853" s="9">
        <v>62.899997999999997</v>
      </c>
      <c r="R853" s="9">
        <v>0</v>
      </c>
      <c r="S853" s="9">
        <v>512393055.94638902</v>
      </c>
      <c r="T853" s="9">
        <v>-5.1958401997884698E-3</v>
      </c>
      <c r="U853" s="9">
        <v>3.5927760869442</v>
      </c>
      <c r="V853" s="9">
        <v>0</v>
      </c>
      <c r="W853" s="9">
        <v>3.5927760869442</v>
      </c>
      <c r="X853" s="9"/>
      <c r="Y853" s="9"/>
      <c r="Z853" s="9"/>
      <c r="AA853" s="9"/>
      <c r="AB853" s="9"/>
      <c r="AQ853" s="9">
        <f>K853-'Processed Potentiostat'!$J$3</f>
        <v>58.649997999999997</v>
      </c>
    </row>
    <row r="854" spans="1:43" x14ac:dyDescent="0.3">
      <c r="A854">
        <v>2</v>
      </c>
      <c r="B854">
        <v>0</v>
      </c>
      <c r="C854">
        <v>0</v>
      </c>
      <c r="D854">
        <v>1</v>
      </c>
      <c r="E854" s="9">
        <v>789.06698006649003</v>
      </c>
      <c r="F854" s="9">
        <v>-1.840997</v>
      </c>
      <c r="G854" s="9">
        <v>-1.8404288</v>
      </c>
      <c r="H854" s="9">
        <v>-6.7212142999999998</v>
      </c>
      <c r="I854" s="9">
        <v>-5.2402582000000004</v>
      </c>
      <c r="J854" s="9">
        <v>39</v>
      </c>
      <c r="K854" s="9">
        <v>58.649997999999997</v>
      </c>
      <c r="L854" s="9">
        <v>1.2369916999999999E-2</v>
      </c>
      <c r="M854" s="9">
        <v>273.82384999999999</v>
      </c>
      <c r="N854" s="9"/>
      <c r="O854" s="9">
        <v>-3.59788976394944</v>
      </c>
      <c r="P854">
        <v>0</v>
      </c>
      <c r="Q854" s="9">
        <v>62.899997999999997</v>
      </c>
      <c r="R854" s="9">
        <v>0</v>
      </c>
      <c r="S854" s="9">
        <v>503086662.55414498</v>
      </c>
      <c r="T854" s="9">
        <v>-5.1136770052377899E-3</v>
      </c>
      <c r="U854" s="9">
        <v>3.59788976394944</v>
      </c>
      <c r="V854" s="9">
        <v>0</v>
      </c>
      <c r="W854" s="9">
        <v>3.59788976394944</v>
      </c>
      <c r="X854" s="9"/>
      <c r="Y854" s="9"/>
      <c r="Z854" s="9"/>
      <c r="AA854" s="9"/>
      <c r="AB854" s="9"/>
      <c r="AQ854" s="9">
        <f>K854-'Processed Potentiostat'!$J$3</f>
        <v>58.649997999999997</v>
      </c>
    </row>
    <row r="855" spans="1:43" x14ac:dyDescent="0.3">
      <c r="A855">
        <v>2</v>
      </c>
      <c r="B855">
        <v>0</v>
      </c>
      <c r="C855">
        <v>0</v>
      </c>
      <c r="D855">
        <v>1</v>
      </c>
      <c r="E855" s="9">
        <v>790.06698004122802</v>
      </c>
      <c r="F855" s="9">
        <v>-1.8409766999999999</v>
      </c>
      <c r="G855" s="9">
        <v>-1.8404322</v>
      </c>
      <c r="H855" s="9">
        <v>-6.7094493000000002</v>
      </c>
      <c r="I855" s="9">
        <v>-5.2469295999999996</v>
      </c>
      <c r="J855" s="9">
        <v>39</v>
      </c>
      <c r="K855" s="9">
        <v>58.649997999999997</v>
      </c>
      <c r="L855" s="9">
        <v>1.2348286E-2</v>
      </c>
      <c r="M855" s="9">
        <v>274.30450000000002</v>
      </c>
      <c r="N855" s="9"/>
      <c r="O855" s="9">
        <v>-3.6028753223656</v>
      </c>
      <c r="P855">
        <v>0</v>
      </c>
      <c r="Q855" s="9">
        <v>62.899997999999997</v>
      </c>
      <c r="R855" s="9">
        <v>0</v>
      </c>
      <c r="S855" s="9">
        <v>500325070.73742902</v>
      </c>
      <c r="T855" s="9">
        <v>-4.9855584161546604E-3</v>
      </c>
      <c r="U855" s="9">
        <v>3.6028753223656</v>
      </c>
      <c r="V855" s="9">
        <v>0</v>
      </c>
      <c r="W855" s="9">
        <v>3.6028753223656</v>
      </c>
      <c r="X855" s="9"/>
      <c r="Y855" s="9"/>
      <c r="Z855" s="9"/>
      <c r="AA855" s="9"/>
      <c r="AB855" s="9"/>
      <c r="AQ855" s="9">
        <f>K855-'Processed Potentiostat'!$J$3</f>
        <v>58.649997999999997</v>
      </c>
    </row>
    <row r="856" spans="1:43" x14ac:dyDescent="0.3">
      <c r="A856">
        <v>2</v>
      </c>
      <c r="B856">
        <v>0</v>
      </c>
      <c r="C856">
        <v>0</v>
      </c>
      <c r="D856">
        <v>1</v>
      </c>
      <c r="E856" s="9">
        <v>791.06698001596601</v>
      </c>
      <c r="F856" s="9">
        <v>-1.8409694000000001</v>
      </c>
      <c r="G856" s="9">
        <v>-1.8412648</v>
      </c>
      <c r="H856" s="9">
        <v>-6.5766458999999999</v>
      </c>
      <c r="I856" s="9">
        <v>-5.2535309999999997</v>
      </c>
      <c r="J856" s="9">
        <v>39</v>
      </c>
      <c r="K856" s="9">
        <v>58.649997999999997</v>
      </c>
      <c r="L856" s="9">
        <v>1.2109346999999999E-2</v>
      </c>
      <c r="M856" s="9">
        <v>279.97018000000003</v>
      </c>
      <c r="N856" s="9"/>
      <c r="O856" s="9">
        <v>-3.6077991737785799</v>
      </c>
      <c r="P856">
        <v>0</v>
      </c>
      <c r="Q856" s="9">
        <v>62.899997999999997</v>
      </c>
      <c r="R856" s="9">
        <v>0</v>
      </c>
      <c r="S856" s="9">
        <v>496662625.54970998</v>
      </c>
      <c r="T856" s="9">
        <v>-4.9238514129852301E-3</v>
      </c>
      <c r="U856" s="9">
        <v>3.6077991737785799</v>
      </c>
      <c r="V856" s="9">
        <v>0</v>
      </c>
      <c r="W856" s="9">
        <v>3.6077991737785799</v>
      </c>
      <c r="X856" s="9"/>
      <c r="Y856" s="9"/>
      <c r="Z856" s="9"/>
      <c r="AA856" s="9"/>
      <c r="AB856" s="9"/>
      <c r="AQ856" s="9">
        <f>K856-'Processed Potentiostat'!$J$3</f>
        <v>58.649997999999997</v>
      </c>
    </row>
    <row r="857" spans="1:43" x14ac:dyDescent="0.3">
      <c r="A857">
        <v>2</v>
      </c>
      <c r="B857">
        <v>0</v>
      </c>
      <c r="C857">
        <v>0</v>
      </c>
      <c r="D857">
        <v>1</v>
      </c>
      <c r="E857" s="9">
        <v>792.066979990704</v>
      </c>
      <c r="F857" s="9">
        <v>-1.8410032999999999</v>
      </c>
      <c r="G857" s="9">
        <v>-1.8404008000000001</v>
      </c>
      <c r="H857" s="9">
        <v>-6.6150254999999998</v>
      </c>
      <c r="I857" s="9">
        <v>-5.2600832000000004</v>
      </c>
      <c r="J857" s="9">
        <v>39</v>
      </c>
      <c r="K857" s="9">
        <v>58.649997999999997</v>
      </c>
      <c r="L857" s="9">
        <v>1.2174298E-2</v>
      </c>
      <c r="M857" s="9">
        <v>278.21523999999999</v>
      </c>
      <c r="N857" s="9"/>
      <c r="O857" s="9">
        <v>-3.61261240462626</v>
      </c>
      <c r="P857">
        <v>0</v>
      </c>
      <c r="Q857" s="9">
        <v>62.899997999999997</v>
      </c>
      <c r="R857" s="9">
        <v>0</v>
      </c>
      <c r="S857" s="9">
        <v>519312840.56573498</v>
      </c>
      <c r="T857" s="9">
        <v>-4.8132308476764802E-3</v>
      </c>
      <c r="U857" s="9">
        <v>3.61261240462626</v>
      </c>
      <c r="V857" s="9">
        <v>0</v>
      </c>
      <c r="W857" s="9">
        <v>3.61261240462626</v>
      </c>
      <c r="X857" s="9"/>
      <c r="Y857" s="9"/>
      <c r="Z857" s="9"/>
      <c r="AA857" s="9"/>
      <c r="AB857" s="9"/>
      <c r="AQ857" s="9">
        <f>K857-'Processed Potentiostat'!$J$3</f>
        <v>58.649997999999997</v>
      </c>
    </row>
    <row r="858" spans="1:43" x14ac:dyDescent="0.3">
      <c r="A858">
        <v>2</v>
      </c>
      <c r="B858">
        <v>0</v>
      </c>
      <c r="C858">
        <v>0</v>
      </c>
      <c r="D858">
        <v>1</v>
      </c>
      <c r="E858" s="9">
        <v>793.06697996544199</v>
      </c>
      <c r="F858" s="9">
        <v>-1.8411124000000001</v>
      </c>
      <c r="G858" s="9">
        <v>-1.840843</v>
      </c>
      <c r="H858" s="9">
        <v>-6.5715060000000003</v>
      </c>
      <c r="I858" s="9">
        <v>-5.2666054000000004</v>
      </c>
      <c r="J858" s="9">
        <v>39</v>
      </c>
      <c r="K858" s="9">
        <v>58.649997999999997</v>
      </c>
      <c r="L858" s="9">
        <v>1.2097111000000001E-2</v>
      </c>
      <c r="M858" s="9">
        <v>280.12497000000002</v>
      </c>
      <c r="N858" s="9"/>
      <c r="O858" s="9">
        <v>-3.6173168900602599</v>
      </c>
      <c r="P858">
        <v>0</v>
      </c>
      <c r="Q858" s="9">
        <v>62.899997999999997</v>
      </c>
      <c r="R858" s="9">
        <v>0</v>
      </c>
      <c r="S858" s="9">
        <v>523821524.812536</v>
      </c>
      <c r="T858" s="9">
        <v>-4.7044854340021402E-3</v>
      </c>
      <c r="U858" s="9">
        <v>3.6173168900602599</v>
      </c>
      <c r="V858" s="9">
        <v>0</v>
      </c>
      <c r="W858" s="9">
        <v>3.6173168900602599</v>
      </c>
      <c r="X858" s="9"/>
      <c r="Y858" s="9"/>
      <c r="Z858" s="9"/>
      <c r="AA858" s="9"/>
      <c r="AB858" s="9"/>
      <c r="AQ858" s="9">
        <f>K858-'Processed Potentiostat'!$J$3</f>
        <v>58.649997999999997</v>
      </c>
    </row>
    <row r="859" spans="1:43" x14ac:dyDescent="0.3">
      <c r="A859">
        <v>2</v>
      </c>
      <c r="B859">
        <v>0</v>
      </c>
      <c r="C859">
        <v>0</v>
      </c>
      <c r="D859">
        <v>1</v>
      </c>
      <c r="E859" s="9">
        <v>794.06697994017998</v>
      </c>
      <c r="F859" s="9">
        <v>-1.8410846000000001</v>
      </c>
      <c r="G859" s="9">
        <v>-1.840573</v>
      </c>
      <c r="H859" s="9">
        <v>-6.5129479999999997</v>
      </c>
      <c r="I859" s="9">
        <v>-5.2730826999999998</v>
      </c>
      <c r="J859" s="9">
        <v>39</v>
      </c>
      <c r="K859" s="9">
        <v>58.649997999999997</v>
      </c>
      <c r="L859" s="9">
        <v>1.1987556E-2</v>
      </c>
      <c r="M859" s="9">
        <v>282.60210999999998</v>
      </c>
      <c r="N859" s="9"/>
      <c r="O859" s="9">
        <v>-3.6219076998333399</v>
      </c>
      <c r="P859">
        <v>0</v>
      </c>
      <c r="Q859" s="9">
        <v>62.899997999999997</v>
      </c>
      <c r="R859" s="9">
        <v>0</v>
      </c>
      <c r="S859" s="9">
        <v>508517053.45573401</v>
      </c>
      <c r="T859" s="9">
        <v>-4.5908097730742404E-3</v>
      </c>
      <c r="U859" s="9">
        <v>3.6219076998333399</v>
      </c>
      <c r="V859" s="9">
        <v>0</v>
      </c>
      <c r="W859" s="9">
        <v>3.6219076998333399</v>
      </c>
      <c r="X859" s="9"/>
      <c r="Y859" s="9"/>
      <c r="Z859" s="9"/>
      <c r="AA859" s="9"/>
      <c r="AB859" s="9"/>
      <c r="AQ859" s="9">
        <f>K859-'Processed Potentiostat'!$J$3</f>
        <v>58.649997999999997</v>
      </c>
    </row>
    <row r="860" spans="1:43" x14ac:dyDescent="0.3">
      <c r="A860">
        <v>2</v>
      </c>
      <c r="B860">
        <v>0</v>
      </c>
      <c r="C860">
        <v>0</v>
      </c>
      <c r="D860">
        <v>1</v>
      </c>
      <c r="E860" s="9">
        <v>795.06697991491797</v>
      </c>
      <c r="F860" s="9">
        <v>-1.8408818</v>
      </c>
      <c r="G860" s="9">
        <v>-1.8409209</v>
      </c>
      <c r="H860" s="9">
        <v>-6.4341340000000002</v>
      </c>
      <c r="I860" s="9">
        <v>-5.2795209999999999</v>
      </c>
      <c r="J860" s="9">
        <v>39</v>
      </c>
      <c r="K860" s="9">
        <v>58.649997999999997</v>
      </c>
      <c r="L860" s="9">
        <v>1.1844732E-2</v>
      </c>
      <c r="M860" s="9">
        <v>286.11788999999999</v>
      </c>
      <c r="N860" s="9"/>
      <c r="O860" s="9">
        <v>-3.6263858559625901</v>
      </c>
      <c r="P860">
        <v>0</v>
      </c>
      <c r="Q860" s="9">
        <v>62.899997999999997</v>
      </c>
      <c r="R860" s="9">
        <v>0</v>
      </c>
      <c r="S860" s="9">
        <v>506335064.908005</v>
      </c>
      <c r="T860" s="9">
        <v>-4.4781561292546101E-3</v>
      </c>
      <c r="U860" s="9">
        <v>3.6263858559625901</v>
      </c>
      <c r="V860" s="9">
        <v>0</v>
      </c>
      <c r="W860" s="9">
        <v>3.6263858559625901</v>
      </c>
      <c r="X860" s="9"/>
      <c r="Y860" s="9"/>
      <c r="Z860" s="9"/>
      <c r="AA860" s="9"/>
      <c r="AB860" s="9"/>
      <c r="AQ860" s="9">
        <f>K860-'Processed Potentiostat'!$J$3</f>
        <v>58.649997999999997</v>
      </c>
    </row>
    <row r="861" spans="1:43" x14ac:dyDescent="0.3">
      <c r="A861">
        <v>2</v>
      </c>
      <c r="B861">
        <v>0</v>
      </c>
      <c r="C861">
        <v>0</v>
      </c>
      <c r="D861">
        <v>1</v>
      </c>
      <c r="E861" s="9">
        <v>796.06697988965595</v>
      </c>
      <c r="F861" s="9">
        <v>-1.8410242999999999</v>
      </c>
      <c r="G861" s="9">
        <v>-1.8404585</v>
      </c>
      <c r="H861" s="9">
        <v>-6.4323062999999996</v>
      </c>
      <c r="I861" s="9">
        <v>-5.2859182000000002</v>
      </c>
      <c r="J861" s="9">
        <v>39</v>
      </c>
      <c r="K861" s="9">
        <v>58.649997999999997</v>
      </c>
      <c r="L861" s="9">
        <v>1.1838392999999999E-2</v>
      </c>
      <c r="M861" s="9">
        <v>286.12732</v>
      </c>
      <c r="N861" s="9"/>
      <c r="O861" s="9">
        <v>-3.63076541997544</v>
      </c>
      <c r="P861">
        <v>0</v>
      </c>
      <c r="Q861" s="9">
        <v>62.899997999999997</v>
      </c>
      <c r="R861" s="9">
        <v>0</v>
      </c>
      <c r="S861" s="9">
        <v>510517822.32061499</v>
      </c>
      <c r="T861" s="9">
        <v>-4.3795640128450001E-3</v>
      </c>
      <c r="U861" s="9">
        <v>3.63076541997544</v>
      </c>
      <c r="V861" s="9">
        <v>0</v>
      </c>
      <c r="W861" s="9">
        <v>3.63076541997544</v>
      </c>
      <c r="X861" s="9"/>
      <c r="Y861" s="9"/>
      <c r="Z861" s="9"/>
      <c r="AA861" s="9"/>
      <c r="AB861" s="9"/>
      <c r="AQ861" s="9">
        <f>K861-'Processed Potentiostat'!$J$3</f>
        <v>58.649997999999997</v>
      </c>
    </row>
    <row r="862" spans="1:43" x14ac:dyDescent="0.3">
      <c r="A862">
        <v>2</v>
      </c>
      <c r="B862">
        <v>0</v>
      </c>
      <c r="C862">
        <v>0</v>
      </c>
      <c r="D862">
        <v>1</v>
      </c>
      <c r="E862" s="9">
        <v>797.06697986439303</v>
      </c>
      <c r="F862" s="9">
        <v>-1.8411051</v>
      </c>
      <c r="G862" s="9">
        <v>-1.8408388</v>
      </c>
      <c r="H862" s="9">
        <v>-6.3971643</v>
      </c>
      <c r="I862" s="9">
        <v>-5.2922826000000001</v>
      </c>
      <c r="J862" s="9">
        <v>39</v>
      </c>
      <c r="K862" s="9">
        <v>58.649997999999997</v>
      </c>
      <c r="L862" s="9">
        <v>1.1776148E-2</v>
      </c>
      <c r="M862" s="9">
        <v>287.75853999999998</v>
      </c>
      <c r="N862" s="9"/>
      <c r="O862" s="9">
        <v>-3.6350434769275402</v>
      </c>
      <c r="P862">
        <v>0</v>
      </c>
      <c r="Q862" s="9">
        <v>62.899997999999997</v>
      </c>
      <c r="R862" s="9">
        <v>0</v>
      </c>
      <c r="S862" s="9">
        <v>506635024.26340002</v>
      </c>
      <c r="T862" s="9">
        <v>-4.2780569521059198E-3</v>
      </c>
      <c r="U862" s="9">
        <v>3.6350434769275402</v>
      </c>
      <c r="V862" s="9">
        <v>0</v>
      </c>
      <c r="W862" s="9">
        <v>3.6350434769275402</v>
      </c>
      <c r="X862" s="9"/>
      <c r="Y862" s="9"/>
      <c r="Z862" s="9"/>
      <c r="AA862" s="9"/>
      <c r="AB862" s="9"/>
      <c r="AQ862" s="9">
        <f>K862-'Processed Potentiostat'!$J$3</f>
        <v>58.649997999999997</v>
      </c>
    </row>
    <row r="863" spans="1:43" x14ac:dyDescent="0.3">
      <c r="A863">
        <v>2</v>
      </c>
      <c r="B863">
        <v>0</v>
      </c>
      <c r="C863">
        <v>0</v>
      </c>
      <c r="D863">
        <v>1</v>
      </c>
      <c r="E863" s="9">
        <v>798.06697983913102</v>
      </c>
      <c r="F863" s="9">
        <v>-1.8410233</v>
      </c>
      <c r="G863" s="9">
        <v>-1.8409671000000001</v>
      </c>
      <c r="H863" s="9">
        <v>-6.3256988999999999</v>
      </c>
      <c r="I863" s="9">
        <v>-5.2986126000000002</v>
      </c>
      <c r="J863" s="9">
        <v>39</v>
      </c>
      <c r="K863" s="9">
        <v>58.649997999999997</v>
      </c>
      <c r="L863" s="9">
        <v>1.1645403E-2</v>
      </c>
      <c r="M863" s="9">
        <v>291.02981999999997</v>
      </c>
      <c r="N863" s="9"/>
      <c r="O863" s="9">
        <v>-3.6392454824907499</v>
      </c>
      <c r="P863">
        <v>0</v>
      </c>
      <c r="Q863" s="9">
        <v>62.899997999999997</v>
      </c>
      <c r="R863" s="9">
        <v>0</v>
      </c>
      <c r="S863" s="9">
        <v>504218740.55435199</v>
      </c>
      <c r="T863" s="9">
        <v>-4.2020055632061501E-3</v>
      </c>
      <c r="U863" s="9">
        <v>3.6392454824907499</v>
      </c>
      <c r="V863" s="9">
        <v>0</v>
      </c>
      <c r="W863" s="9">
        <v>3.6392454824907499</v>
      </c>
      <c r="X863" s="9"/>
      <c r="Y863" s="9"/>
      <c r="Z863" s="9"/>
      <c r="AA863" s="9"/>
      <c r="AB863" s="9"/>
      <c r="AQ863" s="9">
        <f>K863-'Processed Potentiostat'!$J$3</f>
        <v>58.649997999999997</v>
      </c>
    </row>
    <row r="864" spans="1:43" x14ac:dyDescent="0.3">
      <c r="A864">
        <v>2</v>
      </c>
      <c r="B864">
        <v>0</v>
      </c>
      <c r="C864">
        <v>0</v>
      </c>
      <c r="D864">
        <v>1</v>
      </c>
      <c r="E864" s="9">
        <v>799.06697981386901</v>
      </c>
      <c r="F864" s="9">
        <v>-1.8408469999999999</v>
      </c>
      <c r="G864" s="9">
        <v>-1.8409991000000001</v>
      </c>
      <c r="H864" s="9">
        <v>-6.2891474000000001</v>
      </c>
      <c r="I864" s="9">
        <v>-5.3048986999999999</v>
      </c>
      <c r="J864" s="9">
        <v>39</v>
      </c>
      <c r="K864" s="9">
        <v>58.649997999999997</v>
      </c>
      <c r="L864" s="9">
        <v>1.1578315E-2</v>
      </c>
      <c r="M864" s="9">
        <v>292.72635000000002</v>
      </c>
      <c r="N864" s="9"/>
      <c r="O864" s="9">
        <v>-3.6433747104278602</v>
      </c>
      <c r="P864">
        <v>0</v>
      </c>
      <c r="Q864" s="9">
        <v>62.899997999999997</v>
      </c>
      <c r="R864" s="9">
        <v>0</v>
      </c>
      <c r="S864" s="9">
        <v>516370835.16873902</v>
      </c>
      <c r="T864" s="9">
        <v>-4.1292279371152301E-3</v>
      </c>
      <c r="U864" s="9">
        <v>3.6433747104278602</v>
      </c>
      <c r="V864" s="9">
        <v>0</v>
      </c>
      <c r="W864" s="9">
        <v>3.6433747104278602</v>
      </c>
      <c r="X864" s="9"/>
      <c r="Y864" s="9"/>
      <c r="Z864" s="9"/>
      <c r="AA864" s="9"/>
      <c r="AB864" s="9"/>
      <c r="AQ864" s="9">
        <f>K864-'Processed Potentiostat'!$J$3</f>
        <v>58.649997999999997</v>
      </c>
    </row>
    <row r="865" spans="1:43" x14ac:dyDescent="0.3">
      <c r="A865">
        <v>2</v>
      </c>
      <c r="B865">
        <v>0</v>
      </c>
      <c r="C865">
        <v>0</v>
      </c>
      <c r="D865">
        <v>1</v>
      </c>
      <c r="E865" s="9">
        <v>800.066979788607</v>
      </c>
      <c r="F865" s="9">
        <v>-1.8410877000000001</v>
      </c>
      <c r="G865" s="9">
        <v>-1.8406766999999999</v>
      </c>
      <c r="H865" s="9">
        <v>-6.2764306000000003</v>
      </c>
      <c r="I865" s="9">
        <v>-5.3111448000000001</v>
      </c>
      <c r="J865" s="9">
        <v>39</v>
      </c>
      <c r="K865" s="9">
        <v>58.649997999999997</v>
      </c>
      <c r="L865" s="9">
        <v>1.155288E-2</v>
      </c>
      <c r="M865" s="9">
        <v>293.26807000000002</v>
      </c>
      <c r="N865" s="9"/>
      <c r="O865" s="9">
        <v>-3.6474504529015199</v>
      </c>
      <c r="P865">
        <v>0</v>
      </c>
      <c r="Q865" s="9">
        <v>62.899997999999997</v>
      </c>
      <c r="R865" s="9">
        <v>0</v>
      </c>
      <c r="S865" s="9">
        <v>519498728.36734402</v>
      </c>
      <c r="T865" s="9">
        <v>-4.0757424736552698E-3</v>
      </c>
      <c r="U865" s="9">
        <v>3.6474504529015199</v>
      </c>
      <c r="V865" s="9">
        <v>0</v>
      </c>
      <c r="W865" s="9">
        <v>3.6474504529015199</v>
      </c>
      <c r="X865" s="9"/>
      <c r="Y865" s="9"/>
      <c r="Z865" s="9"/>
      <c r="AA865" s="9"/>
      <c r="AB865" s="9"/>
      <c r="AQ865" s="9">
        <f>K865-'Processed Potentiostat'!$J$3</f>
        <v>58.649997999999997</v>
      </c>
    </row>
    <row r="866" spans="1:43" x14ac:dyDescent="0.3">
      <c r="A866">
        <v>2</v>
      </c>
      <c r="B866">
        <v>0</v>
      </c>
      <c r="C866">
        <v>0</v>
      </c>
      <c r="D866">
        <v>1</v>
      </c>
      <c r="E866" s="9">
        <v>801.06697976334499</v>
      </c>
      <c r="F866" s="9">
        <v>-1.8411173000000001</v>
      </c>
      <c r="G866" s="9">
        <v>-1.8406273</v>
      </c>
      <c r="H866" s="9">
        <v>-6.202909</v>
      </c>
      <c r="I866" s="9">
        <v>-5.3173547000000001</v>
      </c>
      <c r="J866" s="9">
        <v>39</v>
      </c>
      <c r="K866" s="9">
        <v>58.649997999999997</v>
      </c>
      <c r="L866" s="9">
        <v>1.1417244E-2</v>
      </c>
      <c r="M866" s="9">
        <v>296.73615000000001</v>
      </c>
      <c r="N866" s="9"/>
      <c r="O866" s="9">
        <v>-3.6514267628478998</v>
      </c>
      <c r="P866">
        <v>0</v>
      </c>
      <c r="Q866" s="9">
        <v>62.899997999999997</v>
      </c>
      <c r="R866" s="9">
        <v>0</v>
      </c>
      <c r="S866" s="9">
        <v>503839914.07791299</v>
      </c>
      <c r="T866" s="9">
        <v>-3.9763099463780904E-3</v>
      </c>
      <c r="U866" s="9">
        <v>3.6514267628478998</v>
      </c>
      <c r="V866" s="9">
        <v>0</v>
      </c>
      <c r="W866" s="9">
        <v>3.6514267628478998</v>
      </c>
      <c r="X866" s="9"/>
      <c r="Y866" s="9"/>
      <c r="Z866" s="9"/>
      <c r="AA866" s="9"/>
      <c r="AB866" s="9"/>
      <c r="AQ866" s="9">
        <f>K866-'Processed Potentiostat'!$J$3</f>
        <v>58.649997999999997</v>
      </c>
    </row>
    <row r="867" spans="1:43" x14ac:dyDescent="0.3">
      <c r="A867">
        <v>2</v>
      </c>
      <c r="B867">
        <v>0</v>
      </c>
      <c r="C867">
        <v>0</v>
      </c>
      <c r="D867">
        <v>1</v>
      </c>
      <c r="E867" s="9">
        <v>802.06697973808298</v>
      </c>
      <c r="F867" s="9">
        <v>-1.8409768</v>
      </c>
      <c r="G867" s="9">
        <v>-1.8408028000000001</v>
      </c>
      <c r="H867" s="9">
        <v>-6.2179102999999998</v>
      </c>
      <c r="I867" s="9">
        <v>-5.3235140000000003</v>
      </c>
      <c r="J867" s="9">
        <v>39</v>
      </c>
      <c r="K867" s="9">
        <v>58.649997999999997</v>
      </c>
      <c r="L867" s="9">
        <v>1.1445947E-2</v>
      </c>
      <c r="M867" s="9">
        <v>296.04845999999998</v>
      </c>
      <c r="N867" s="9"/>
      <c r="O867" s="9">
        <v>-3.6553268370756502</v>
      </c>
      <c r="P867">
        <v>0</v>
      </c>
      <c r="Q867" s="9">
        <v>62.899997999999997</v>
      </c>
      <c r="R867" s="9">
        <v>0</v>
      </c>
      <c r="S867" s="9">
        <v>511127455.05439299</v>
      </c>
      <c r="T867" s="9">
        <v>-3.9000742277570601E-3</v>
      </c>
      <c r="U867" s="9">
        <v>3.6553268370756502</v>
      </c>
      <c r="V867" s="9">
        <v>0</v>
      </c>
      <c r="W867" s="9">
        <v>3.6553268370756502</v>
      </c>
      <c r="X867" s="9"/>
      <c r="Y867" s="9"/>
      <c r="Z867" s="9"/>
      <c r="AA867" s="9"/>
      <c r="AB867" s="9"/>
      <c r="AQ867" s="9">
        <f>K867-'Processed Potentiostat'!$J$3</f>
        <v>58.649997999999997</v>
      </c>
    </row>
    <row r="868" spans="1:43" x14ac:dyDescent="0.3">
      <c r="A868">
        <v>2</v>
      </c>
      <c r="B868">
        <v>0</v>
      </c>
      <c r="C868">
        <v>0</v>
      </c>
      <c r="D868">
        <v>1</v>
      </c>
      <c r="E868" s="9">
        <v>803.06697971282097</v>
      </c>
      <c r="F868" s="9">
        <v>-1.8409977</v>
      </c>
      <c r="G868" s="9">
        <v>-1.8410115</v>
      </c>
      <c r="H868" s="9">
        <v>-6.1828441999999999</v>
      </c>
      <c r="I868" s="9">
        <v>-5.3296479999999997</v>
      </c>
      <c r="J868" s="9">
        <v>39</v>
      </c>
      <c r="K868" s="9">
        <v>58.649997999999997</v>
      </c>
      <c r="L868" s="9">
        <v>1.1382687000000001E-2</v>
      </c>
      <c r="M868" s="9">
        <v>297.76125999999999</v>
      </c>
      <c r="N868" s="9"/>
      <c r="O868" s="9">
        <v>-3.6591813350503699</v>
      </c>
      <c r="P868">
        <v>0</v>
      </c>
      <c r="Q868" s="9">
        <v>62.899997999999997</v>
      </c>
      <c r="R868" s="9">
        <v>0</v>
      </c>
      <c r="S868" s="9">
        <v>519982571.28638601</v>
      </c>
      <c r="T868" s="9">
        <v>-3.8544979747134802E-3</v>
      </c>
      <c r="U868" s="9">
        <v>3.6591813350503699</v>
      </c>
      <c r="V868" s="9">
        <v>0</v>
      </c>
      <c r="W868" s="9">
        <v>3.6591813350503699</v>
      </c>
      <c r="X868" s="9"/>
      <c r="Y868" s="9"/>
      <c r="Z868" s="9"/>
      <c r="AA868" s="9"/>
      <c r="AB868" s="9"/>
      <c r="AQ868" s="9">
        <f>K868-'Processed Potentiostat'!$J$3</f>
        <v>58.649997999999997</v>
      </c>
    </row>
    <row r="869" spans="1:43" x14ac:dyDescent="0.3">
      <c r="A869">
        <v>2</v>
      </c>
      <c r="B869">
        <v>0</v>
      </c>
      <c r="C869">
        <v>0</v>
      </c>
      <c r="D869">
        <v>1</v>
      </c>
      <c r="E869" s="9">
        <v>804.06697968755896</v>
      </c>
      <c r="F869" s="9">
        <v>-1.8408791</v>
      </c>
      <c r="G869" s="9">
        <v>-1.8411442</v>
      </c>
      <c r="H869" s="9">
        <v>-6.0996132000000003</v>
      </c>
      <c r="I869" s="9">
        <v>-5.3357558000000003</v>
      </c>
      <c r="J869" s="9">
        <v>39</v>
      </c>
      <c r="K869" s="9">
        <v>58.649997999999997</v>
      </c>
      <c r="L869" s="9">
        <v>1.1230268E-2</v>
      </c>
      <c r="M869" s="9">
        <v>301.84607</v>
      </c>
      <c r="N869" s="9"/>
      <c r="O869" s="9">
        <v>-3.6610449404901901</v>
      </c>
      <c r="P869">
        <v>0</v>
      </c>
      <c r="Q869" s="9">
        <v>62.899997999999997</v>
      </c>
      <c r="R869" s="9">
        <v>0</v>
      </c>
      <c r="S869" s="9">
        <v>501632736.63411897</v>
      </c>
      <c r="T869" s="9">
        <v>-1.8636054398219999E-3</v>
      </c>
      <c r="U869" s="9">
        <v>3.6610449404901901</v>
      </c>
      <c r="V869" s="9">
        <v>0</v>
      </c>
      <c r="W869" s="9">
        <v>3.6610449404901901</v>
      </c>
      <c r="X869" s="9"/>
      <c r="Y869" s="9"/>
      <c r="Z869" s="9"/>
      <c r="AA869" s="9"/>
      <c r="AB869" s="9"/>
      <c r="AQ869" s="9">
        <f>K869-'Processed Potentiostat'!$J$3</f>
        <v>58.649997999999997</v>
      </c>
    </row>
    <row r="870" spans="1:43" x14ac:dyDescent="0.3">
      <c r="A870">
        <v>2</v>
      </c>
      <c r="B870">
        <v>0</v>
      </c>
      <c r="C870">
        <v>0</v>
      </c>
      <c r="D870">
        <v>1</v>
      </c>
      <c r="E870" s="9">
        <v>805.06697966229603</v>
      </c>
      <c r="F870" s="9">
        <v>-1.8410909</v>
      </c>
      <c r="G870" s="9">
        <v>-1.8406203000000001</v>
      </c>
      <c r="H870" s="9">
        <v>-6.0917325</v>
      </c>
      <c r="I870" s="9">
        <v>-5.3418298000000002</v>
      </c>
      <c r="J870" s="9">
        <v>39</v>
      </c>
      <c r="K870" s="9">
        <v>58.649997999999997</v>
      </c>
      <c r="L870" s="9">
        <v>1.1212566E-2</v>
      </c>
      <c r="M870" s="9">
        <v>302.15053999999998</v>
      </c>
      <c r="N870" s="9"/>
      <c r="O870" s="9">
        <v>-3.66653125261359</v>
      </c>
      <c r="P870">
        <v>0</v>
      </c>
      <c r="Q870" s="9">
        <v>62.899997999999997</v>
      </c>
      <c r="R870" s="9">
        <v>0</v>
      </c>
      <c r="S870" s="9">
        <v>507675438.81802601</v>
      </c>
      <c r="T870" s="9">
        <v>-5.4863121234047796E-3</v>
      </c>
      <c r="U870" s="9">
        <v>3.66653125261359</v>
      </c>
      <c r="V870" s="9">
        <v>0</v>
      </c>
      <c r="W870" s="9">
        <v>3.66653125261359</v>
      </c>
      <c r="X870" s="9"/>
      <c r="Y870" s="9"/>
      <c r="Z870" s="9"/>
      <c r="AA870" s="9"/>
      <c r="AB870" s="9"/>
      <c r="AQ870" s="9">
        <f>K870-'Processed Potentiostat'!$J$3</f>
        <v>58.649997999999997</v>
      </c>
    </row>
    <row r="871" spans="1:43" x14ac:dyDescent="0.3">
      <c r="A871">
        <v>2</v>
      </c>
      <c r="B871">
        <v>0</v>
      </c>
      <c r="C871">
        <v>0</v>
      </c>
      <c r="D871">
        <v>1</v>
      </c>
      <c r="E871" s="9">
        <v>806.06697963703402</v>
      </c>
      <c r="F871" s="9">
        <v>-1.8411147999999999</v>
      </c>
      <c r="G871" s="9">
        <v>-1.8409746</v>
      </c>
      <c r="H871" s="9">
        <v>-6.0860213999999999</v>
      </c>
      <c r="I871" s="9">
        <v>-5.3478760999999997</v>
      </c>
      <c r="J871" s="9">
        <v>39</v>
      </c>
      <c r="K871" s="9">
        <v>58.649997999999997</v>
      </c>
      <c r="L871" s="9">
        <v>1.1204211E-2</v>
      </c>
      <c r="M871" s="9">
        <v>302.49227999999999</v>
      </c>
      <c r="N871" s="9"/>
      <c r="O871" s="9">
        <v>-3.6718572383409001</v>
      </c>
      <c r="P871">
        <v>0</v>
      </c>
      <c r="Q871" s="9">
        <v>62.899997999999997</v>
      </c>
      <c r="R871" s="9">
        <v>0</v>
      </c>
      <c r="S871" s="9">
        <v>518335026.81208599</v>
      </c>
      <c r="T871" s="9">
        <v>-5.3259857273100196E-3</v>
      </c>
      <c r="U871" s="9">
        <v>3.6718572383409001</v>
      </c>
      <c r="V871" s="9">
        <v>0</v>
      </c>
      <c r="W871" s="9">
        <v>3.6718572383409001</v>
      </c>
      <c r="X871" s="9"/>
      <c r="Y871" s="9"/>
      <c r="Z871" s="9"/>
      <c r="AA871" s="9"/>
      <c r="AB871" s="9"/>
      <c r="AQ871" s="9">
        <f>K871-'Processed Potentiostat'!$J$3</f>
        <v>58.649997999999997</v>
      </c>
    </row>
    <row r="872" spans="1:43" x14ac:dyDescent="0.3">
      <c r="A872">
        <v>2</v>
      </c>
      <c r="B872">
        <v>0</v>
      </c>
      <c r="C872">
        <v>0</v>
      </c>
      <c r="D872">
        <v>1</v>
      </c>
      <c r="E872" s="9">
        <v>807.06697961177201</v>
      </c>
      <c r="F872" s="9">
        <v>-1.8411019</v>
      </c>
      <c r="G872" s="9">
        <v>-1.8412854999999999</v>
      </c>
      <c r="H872" s="9">
        <v>-7.2126774999999999</v>
      </c>
      <c r="I872" s="9">
        <v>-5.3540901999999999</v>
      </c>
      <c r="J872" s="9">
        <v>39</v>
      </c>
      <c r="K872" s="9">
        <v>58.649997999999997</v>
      </c>
      <c r="L872" s="9">
        <v>1.3280597999999999E-2</v>
      </c>
      <c r="M872" s="9">
        <v>255.28459000000001</v>
      </c>
      <c r="N872" s="9"/>
      <c r="O872" s="9">
        <v>-3.67707999388927</v>
      </c>
      <c r="P872">
        <v>0</v>
      </c>
      <c r="Q872" s="9">
        <v>62.899997999999997</v>
      </c>
      <c r="R872" s="9">
        <v>0</v>
      </c>
      <c r="S872" s="9">
        <v>523141453.81301701</v>
      </c>
      <c r="T872" s="9">
        <v>-5.2227555483712598E-3</v>
      </c>
      <c r="U872" s="9">
        <v>3.67707999388927</v>
      </c>
      <c r="V872" s="9">
        <v>0</v>
      </c>
      <c r="W872" s="9">
        <v>3.67707999388927</v>
      </c>
      <c r="X872" s="9"/>
      <c r="Y872" s="9"/>
      <c r="Z872" s="9"/>
      <c r="AA872" s="9"/>
      <c r="AB872" s="9"/>
      <c r="AQ872" s="9">
        <f>K872-'Processed Potentiostat'!$J$3</f>
        <v>58.649997999999997</v>
      </c>
    </row>
    <row r="873" spans="1:43" x14ac:dyDescent="0.3">
      <c r="A873">
        <v>2</v>
      </c>
      <c r="B873">
        <v>0</v>
      </c>
      <c r="C873">
        <v>0</v>
      </c>
      <c r="D873">
        <v>1</v>
      </c>
      <c r="E873" s="9">
        <v>808.06697958651</v>
      </c>
      <c r="F873" s="9">
        <v>-1.8409823000000001</v>
      </c>
      <c r="G873" s="9">
        <v>-1.8410114</v>
      </c>
      <c r="H873" s="9">
        <v>-7.0640736000000004</v>
      </c>
      <c r="I873" s="9">
        <v>-5.3611564999999999</v>
      </c>
      <c r="J873" s="9">
        <v>39</v>
      </c>
      <c r="K873" s="9">
        <v>58.649997999999997</v>
      </c>
      <c r="L873" s="9">
        <v>1.3005040000000001E-2</v>
      </c>
      <c r="M873" s="9">
        <v>260.61612000000002</v>
      </c>
      <c r="N873" s="9"/>
      <c r="O873" s="9">
        <v>-3.68213735484367</v>
      </c>
      <c r="P873">
        <v>0</v>
      </c>
      <c r="Q873" s="9">
        <v>62.899997999999997</v>
      </c>
      <c r="R873" s="9">
        <v>0</v>
      </c>
      <c r="S873" s="9">
        <v>514285828.703637</v>
      </c>
      <c r="T873" s="9">
        <v>-5.0573609543906797E-3</v>
      </c>
      <c r="U873" s="9">
        <v>3.68213735484367</v>
      </c>
      <c r="V873" s="9">
        <v>0</v>
      </c>
      <c r="W873" s="9">
        <v>3.68213735484367</v>
      </c>
      <c r="X873" s="9"/>
      <c r="Y873" s="9"/>
      <c r="Z873" s="9"/>
      <c r="AA873" s="9"/>
      <c r="AB873" s="9"/>
      <c r="AQ873" s="9">
        <f>K873-'Processed Potentiostat'!$J$3</f>
        <v>58.649997999999997</v>
      </c>
    </row>
    <row r="874" spans="1:43" x14ac:dyDescent="0.3">
      <c r="A874">
        <v>2</v>
      </c>
      <c r="B874">
        <v>0</v>
      </c>
      <c r="C874">
        <v>0</v>
      </c>
      <c r="D874">
        <v>1</v>
      </c>
      <c r="E874" s="9">
        <v>809.06697956124799</v>
      </c>
      <c r="F874" s="9">
        <v>-1.8408802</v>
      </c>
      <c r="G874" s="9">
        <v>-1.8406289</v>
      </c>
      <c r="H874" s="9">
        <v>-7.0688323999999998</v>
      </c>
      <c r="I874" s="9">
        <v>-5.3681421</v>
      </c>
      <c r="J874" s="9">
        <v>39</v>
      </c>
      <c r="K874" s="9">
        <v>58.649997999999997</v>
      </c>
      <c r="L874" s="9">
        <v>1.3011096999999999E-2</v>
      </c>
      <c r="M874" s="9">
        <v>260.38654000000002</v>
      </c>
      <c r="N874" s="9"/>
      <c r="O874" s="9">
        <v>-3.68703545896456</v>
      </c>
      <c r="P874">
        <v>0</v>
      </c>
      <c r="Q874" s="9">
        <v>62.899997999999997</v>
      </c>
      <c r="R874" s="9">
        <v>0</v>
      </c>
      <c r="S874" s="9">
        <v>508209987.26778501</v>
      </c>
      <c r="T874" s="9">
        <v>-4.8981041208904204E-3</v>
      </c>
      <c r="U874" s="9">
        <v>3.68703545896456</v>
      </c>
      <c r="V874" s="9">
        <v>0</v>
      </c>
      <c r="W874" s="9">
        <v>3.68703545896456</v>
      </c>
      <c r="X874" s="9"/>
      <c r="Y874" s="9"/>
      <c r="Z874" s="9"/>
      <c r="AA874" s="9"/>
      <c r="AB874" s="9"/>
      <c r="AQ874" s="9">
        <f>K874-'Processed Potentiostat'!$J$3</f>
        <v>58.649997999999997</v>
      </c>
    </row>
    <row r="875" spans="1:43" x14ac:dyDescent="0.3">
      <c r="A875">
        <v>2</v>
      </c>
      <c r="B875">
        <v>0</v>
      </c>
      <c r="C875">
        <v>0</v>
      </c>
      <c r="D875">
        <v>1</v>
      </c>
      <c r="E875" s="9">
        <v>810.06697953598598</v>
      </c>
      <c r="F875" s="9">
        <v>-1.8410747999999999</v>
      </c>
      <c r="G875" s="9">
        <v>-1.8405948999999999</v>
      </c>
      <c r="H875" s="9">
        <v>-6.9086537000000003</v>
      </c>
      <c r="I875" s="9">
        <v>-5.3750695999999998</v>
      </c>
      <c r="J875" s="9">
        <v>39</v>
      </c>
      <c r="K875" s="9">
        <v>58.649997999999997</v>
      </c>
      <c r="L875" s="9">
        <v>1.2716033E-2</v>
      </c>
      <c r="M875" s="9">
        <v>266.41876000000002</v>
      </c>
      <c r="N875" s="9"/>
      <c r="O875" s="9">
        <v>-3.69184616296736</v>
      </c>
      <c r="P875">
        <v>0</v>
      </c>
      <c r="Q875" s="9">
        <v>62.899997999999997</v>
      </c>
      <c r="R875" s="9">
        <v>0</v>
      </c>
      <c r="S875" s="9">
        <v>518459367.87298399</v>
      </c>
      <c r="T875" s="9">
        <v>-4.8107040028040303E-3</v>
      </c>
      <c r="U875" s="9">
        <v>3.69184616296736</v>
      </c>
      <c r="V875" s="9">
        <v>0</v>
      </c>
      <c r="W875" s="9">
        <v>3.69184616296736</v>
      </c>
      <c r="X875" s="9"/>
      <c r="Y875" s="9"/>
      <c r="Z875" s="9"/>
      <c r="AA875" s="9"/>
      <c r="AB875" s="9"/>
      <c r="AQ875" s="9">
        <f>K875-'Processed Potentiostat'!$J$3</f>
        <v>58.649997999999997</v>
      </c>
    </row>
    <row r="876" spans="1:43" x14ac:dyDescent="0.3">
      <c r="A876">
        <v>2</v>
      </c>
      <c r="B876">
        <v>0</v>
      </c>
      <c r="C876">
        <v>0</v>
      </c>
      <c r="D876">
        <v>1</v>
      </c>
      <c r="E876" s="9">
        <v>811.06697951072397</v>
      </c>
      <c r="F876" s="9">
        <v>-1.8409715</v>
      </c>
      <c r="G876" s="9">
        <v>-1.8404400000000001</v>
      </c>
      <c r="H876" s="9">
        <v>-6.9016104</v>
      </c>
      <c r="I876" s="9">
        <v>-5.3819752000000003</v>
      </c>
      <c r="J876" s="9">
        <v>39</v>
      </c>
      <c r="K876" s="9">
        <v>58.649997999999997</v>
      </c>
      <c r="L876" s="9">
        <v>1.2702E-2</v>
      </c>
      <c r="M876" s="9">
        <v>266.66820999999999</v>
      </c>
      <c r="N876" s="9"/>
      <c r="O876" s="9">
        <v>-3.6965341119433499</v>
      </c>
      <c r="P876">
        <v>0</v>
      </c>
      <c r="Q876" s="9">
        <v>62.899997999999997</v>
      </c>
      <c r="R876" s="9">
        <v>0</v>
      </c>
      <c r="S876" s="9">
        <v>537243087.81821299</v>
      </c>
      <c r="T876" s="9">
        <v>-4.6879489759867801E-3</v>
      </c>
      <c r="U876" s="9">
        <v>3.6965341119433499</v>
      </c>
      <c r="V876" s="9">
        <v>0</v>
      </c>
      <c r="W876" s="9">
        <v>3.6965341119433499</v>
      </c>
      <c r="X876" s="9"/>
      <c r="Y876" s="9"/>
      <c r="Z876" s="9"/>
      <c r="AA876" s="9"/>
      <c r="AB876" s="9"/>
      <c r="AQ876" s="9">
        <f>K876-'Processed Potentiostat'!$J$3</f>
        <v>58.649997999999997</v>
      </c>
    </row>
    <row r="877" spans="1:43" x14ac:dyDescent="0.3">
      <c r="A877">
        <v>2</v>
      </c>
      <c r="B877">
        <v>0</v>
      </c>
      <c r="C877">
        <v>0</v>
      </c>
      <c r="D877">
        <v>1</v>
      </c>
      <c r="E877" s="9">
        <v>812.06697948546196</v>
      </c>
      <c r="F877" s="9">
        <v>-1.8411322999999999</v>
      </c>
      <c r="G877" s="9">
        <v>-1.8405312</v>
      </c>
      <c r="H877" s="9">
        <v>-6.8625078000000004</v>
      </c>
      <c r="I877" s="9">
        <v>-5.3888588000000004</v>
      </c>
      <c r="J877" s="9">
        <v>39</v>
      </c>
      <c r="K877" s="9">
        <v>58.649997999999997</v>
      </c>
      <c r="L877" s="9">
        <v>1.263066E-2</v>
      </c>
      <c r="M877" s="9">
        <v>268.20096000000001</v>
      </c>
      <c r="N877" s="9"/>
      <c r="O877" s="9">
        <v>-3.70113732505967</v>
      </c>
      <c r="P877">
        <v>0</v>
      </c>
      <c r="Q877" s="9">
        <v>62.899997999999997</v>
      </c>
      <c r="R877" s="9">
        <v>0</v>
      </c>
      <c r="S877" s="9">
        <v>508219149.28993899</v>
      </c>
      <c r="T877" s="9">
        <v>-4.6032131163280497E-3</v>
      </c>
      <c r="U877" s="9">
        <v>3.70113732505967</v>
      </c>
      <c r="V877" s="9">
        <v>0</v>
      </c>
      <c r="W877" s="9">
        <v>3.70113732505967</v>
      </c>
      <c r="X877" s="9"/>
      <c r="Y877" s="9"/>
      <c r="Z877" s="9"/>
      <c r="AA877" s="9"/>
      <c r="AB877" s="9"/>
      <c r="AQ877" s="9">
        <f>K877-'Processed Potentiostat'!$J$3</f>
        <v>58.649997999999997</v>
      </c>
    </row>
    <row r="878" spans="1:43" x14ac:dyDescent="0.3">
      <c r="A878">
        <v>2</v>
      </c>
      <c r="B878">
        <v>0</v>
      </c>
      <c r="C878">
        <v>0</v>
      </c>
      <c r="D878">
        <v>1</v>
      </c>
      <c r="E878" s="9">
        <v>813.06697946019904</v>
      </c>
      <c r="F878" s="9">
        <v>-1.8411081</v>
      </c>
      <c r="G878" s="9">
        <v>-1.8403611</v>
      </c>
      <c r="H878" s="9">
        <v>-6.8702750000000004</v>
      </c>
      <c r="I878" s="9">
        <v>-5.3957071000000001</v>
      </c>
      <c r="J878" s="9">
        <v>39</v>
      </c>
      <c r="K878" s="9">
        <v>58.649997999999997</v>
      </c>
      <c r="L878" s="9">
        <v>1.2643787E-2</v>
      </c>
      <c r="M878" s="9">
        <v>267.87299000000002</v>
      </c>
      <c r="N878" s="9"/>
      <c r="O878" s="9">
        <v>-3.7056422033724199</v>
      </c>
      <c r="P878">
        <v>0</v>
      </c>
      <c r="Q878" s="9">
        <v>62.899997999999997</v>
      </c>
      <c r="R878" s="9">
        <v>0</v>
      </c>
      <c r="S878" s="9">
        <v>529773226.01108301</v>
      </c>
      <c r="T878" s="9">
        <v>-4.5048783127468097E-3</v>
      </c>
      <c r="U878" s="9">
        <v>3.7056422033724199</v>
      </c>
      <c r="V878" s="9">
        <v>0</v>
      </c>
      <c r="W878" s="9">
        <v>3.7056422033724199</v>
      </c>
      <c r="X878" s="9"/>
      <c r="Y878" s="9"/>
      <c r="Z878" s="9"/>
      <c r="AA878" s="9"/>
      <c r="AB878" s="9"/>
      <c r="AQ878" s="9">
        <f>K878-'Processed Potentiostat'!$J$3</f>
        <v>58.649997999999997</v>
      </c>
    </row>
    <row r="879" spans="1:43" x14ac:dyDescent="0.3">
      <c r="A879">
        <v>2</v>
      </c>
      <c r="B879">
        <v>0</v>
      </c>
      <c r="C879">
        <v>0</v>
      </c>
      <c r="D879">
        <v>1</v>
      </c>
      <c r="E879" s="9">
        <v>814.06697943493702</v>
      </c>
      <c r="F879" s="9">
        <v>-1.8410645999999999</v>
      </c>
      <c r="G879" s="9">
        <v>-1.8403014</v>
      </c>
      <c r="H879" s="9">
        <v>-6.8072242999999997</v>
      </c>
      <c r="I879" s="9">
        <v>-5.4025340000000002</v>
      </c>
      <c r="J879" s="9">
        <v>39</v>
      </c>
      <c r="K879" s="9">
        <v>58.649997999999997</v>
      </c>
      <c r="L879" s="9">
        <v>1.2527345E-2</v>
      </c>
      <c r="M879" s="9">
        <v>270.34534000000002</v>
      </c>
      <c r="N879" s="9"/>
      <c r="O879" s="9">
        <v>-3.70999248529683</v>
      </c>
      <c r="P879">
        <v>0</v>
      </c>
      <c r="Q879" s="9">
        <v>62.899997999999997</v>
      </c>
      <c r="R879" s="9">
        <v>0</v>
      </c>
      <c r="S879" s="9">
        <v>530565957.33027899</v>
      </c>
      <c r="T879" s="9">
        <v>-4.3502819244065601E-3</v>
      </c>
      <c r="U879" s="9">
        <v>3.70999248529683</v>
      </c>
      <c r="V879" s="9">
        <v>0</v>
      </c>
      <c r="W879" s="9">
        <v>3.70999248529683</v>
      </c>
      <c r="X879" s="9"/>
      <c r="Y879" s="9"/>
      <c r="Z879" s="9"/>
      <c r="AA879" s="9"/>
      <c r="AB879" s="9"/>
      <c r="AQ879" s="9">
        <f>K879-'Processed Potentiostat'!$J$3</f>
        <v>58.649997999999997</v>
      </c>
    </row>
    <row r="880" spans="1:43" x14ac:dyDescent="0.3">
      <c r="A880">
        <v>2</v>
      </c>
      <c r="B880">
        <v>0</v>
      </c>
      <c r="C880">
        <v>0</v>
      </c>
      <c r="D880">
        <v>1</v>
      </c>
      <c r="E880" s="9">
        <v>815.06697940967501</v>
      </c>
      <c r="F880" s="9">
        <v>-1.840892</v>
      </c>
      <c r="G880" s="9">
        <v>-1.8402358000000001</v>
      </c>
      <c r="H880" s="9">
        <v>-6.6713370999999997</v>
      </c>
      <c r="I880" s="9">
        <v>-5.4093179999999998</v>
      </c>
      <c r="J880" s="9">
        <v>39</v>
      </c>
      <c r="K880" s="9">
        <v>58.649997999999997</v>
      </c>
      <c r="L880" s="9">
        <v>1.2276834E-2</v>
      </c>
      <c r="M880" s="9">
        <v>275.84213</v>
      </c>
      <c r="N880" s="9"/>
      <c r="O880" s="9">
        <v>-3.7142613526311901</v>
      </c>
      <c r="P880">
        <v>0</v>
      </c>
      <c r="Q880" s="9">
        <v>62.899997999999997</v>
      </c>
      <c r="R880" s="9">
        <v>0</v>
      </c>
      <c r="S880" s="9">
        <v>513370971.74887002</v>
      </c>
      <c r="T880" s="9">
        <v>-4.2688673343658197E-3</v>
      </c>
      <c r="U880" s="9">
        <v>3.7142613526311901</v>
      </c>
      <c r="V880" s="9">
        <v>0</v>
      </c>
      <c r="W880" s="9">
        <v>3.7142613526311901</v>
      </c>
      <c r="X880" s="9"/>
      <c r="Y880" s="9"/>
      <c r="Z880" s="9"/>
      <c r="AA880" s="9"/>
      <c r="AB880" s="9"/>
      <c r="AQ880" s="9">
        <f>K880-'Processed Potentiostat'!$J$3</f>
        <v>58.649997999999997</v>
      </c>
    </row>
    <row r="881" spans="1:43" x14ac:dyDescent="0.3">
      <c r="A881">
        <v>2</v>
      </c>
      <c r="B881">
        <v>0</v>
      </c>
      <c r="C881">
        <v>0</v>
      </c>
      <c r="D881">
        <v>1</v>
      </c>
      <c r="E881" s="9">
        <v>816.066979384413</v>
      </c>
      <c r="F881" s="9">
        <v>-1.8410271</v>
      </c>
      <c r="G881" s="9">
        <v>-1.8413435</v>
      </c>
      <c r="H881" s="9">
        <v>-6.6564120999999998</v>
      </c>
      <c r="I881" s="9">
        <v>-5.4160509000000001</v>
      </c>
      <c r="J881" s="9">
        <v>39</v>
      </c>
      <c r="K881" s="9">
        <v>58.649997999999997</v>
      </c>
      <c r="L881" s="9">
        <v>1.2256741999999999E-2</v>
      </c>
      <c r="M881" s="9">
        <v>276.62704000000002</v>
      </c>
      <c r="N881" s="9"/>
      <c r="O881" s="9">
        <v>-3.7184213839907101</v>
      </c>
      <c r="P881">
        <v>0</v>
      </c>
      <c r="Q881" s="9">
        <v>62.899997999999997</v>
      </c>
      <c r="R881" s="9">
        <v>0</v>
      </c>
      <c r="S881" s="9">
        <v>518607682.77774101</v>
      </c>
      <c r="T881" s="9">
        <v>-4.1600313595133703E-3</v>
      </c>
      <c r="U881" s="9">
        <v>3.7184213839907101</v>
      </c>
      <c r="V881" s="9">
        <v>0</v>
      </c>
      <c r="W881" s="9">
        <v>3.7184213839907101</v>
      </c>
      <c r="X881" s="9"/>
      <c r="Y881" s="9"/>
      <c r="Z881" s="9"/>
      <c r="AA881" s="9"/>
      <c r="AB881" s="9"/>
      <c r="AQ881" s="9">
        <f>K881-'Processed Potentiostat'!$J$3</f>
        <v>58.649997999999997</v>
      </c>
    </row>
    <row r="882" spans="1:43" x14ac:dyDescent="0.3">
      <c r="A882">
        <v>2</v>
      </c>
      <c r="B882">
        <v>0</v>
      </c>
      <c r="C882">
        <v>0</v>
      </c>
      <c r="D882">
        <v>1</v>
      </c>
      <c r="E882" s="9">
        <v>817.06697935915099</v>
      </c>
      <c r="F882" s="9">
        <v>-1.8408861000000001</v>
      </c>
      <c r="G882" s="9">
        <v>-1.8407722</v>
      </c>
      <c r="H882" s="9">
        <v>-6.6558403999999998</v>
      </c>
      <c r="I882" s="9">
        <v>-5.4227518999999997</v>
      </c>
      <c r="J882" s="9">
        <v>39</v>
      </c>
      <c r="K882" s="9">
        <v>58.649997999999997</v>
      </c>
      <c r="L882" s="9">
        <v>1.2251886E-2</v>
      </c>
      <c r="M882" s="9">
        <v>276.56493999999998</v>
      </c>
      <c r="N882" s="9"/>
      <c r="O882" s="9">
        <v>-3.7224944650679599</v>
      </c>
      <c r="P882">
        <v>0</v>
      </c>
      <c r="Q882" s="9">
        <v>62.899997999999997</v>
      </c>
      <c r="R882" s="9">
        <v>0</v>
      </c>
      <c r="S882" s="9">
        <v>524605287.59998101</v>
      </c>
      <c r="T882" s="9">
        <v>-4.0730810772577897E-3</v>
      </c>
      <c r="U882" s="9">
        <v>3.7224944650679599</v>
      </c>
      <c r="V882" s="9">
        <v>0</v>
      </c>
      <c r="W882" s="9">
        <v>3.7224944650679599</v>
      </c>
      <c r="X882" s="9"/>
      <c r="Y882" s="9"/>
      <c r="Z882" s="9"/>
      <c r="AA882" s="9"/>
      <c r="AB882" s="9"/>
      <c r="AQ882" s="9">
        <f>K882-'Processed Potentiostat'!$J$3</f>
        <v>58.649997999999997</v>
      </c>
    </row>
    <row r="883" spans="1:43" x14ac:dyDescent="0.3">
      <c r="A883">
        <v>2</v>
      </c>
      <c r="B883">
        <v>0</v>
      </c>
      <c r="C883">
        <v>0</v>
      </c>
      <c r="D883">
        <v>1</v>
      </c>
      <c r="E883" s="9">
        <v>818.06697933388898</v>
      </c>
      <c r="F883" s="9">
        <v>-1.8409656000000001</v>
      </c>
      <c r="G883" s="9">
        <v>-1.8402598999999999</v>
      </c>
      <c r="H883" s="9">
        <v>-6.6702328</v>
      </c>
      <c r="I883" s="9">
        <v>-5.4294367000000001</v>
      </c>
      <c r="J883" s="9">
        <v>39</v>
      </c>
      <c r="K883" s="9">
        <v>58.649997999999997</v>
      </c>
      <c r="L883" s="9">
        <v>1.2274962E-2</v>
      </c>
      <c r="M883" s="9">
        <v>275.89141999999998</v>
      </c>
      <c r="N883" s="9"/>
      <c r="O883" s="9">
        <v>-3.7265219299225198</v>
      </c>
      <c r="P883">
        <v>0</v>
      </c>
      <c r="Q883" s="9">
        <v>62.899997999999997</v>
      </c>
      <c r="R883" s="9">
        <v>0</v>
      </c>
      <c r="S883" s="9">
        <v>532095783.528377</v>
      </c>
      <c r="T883" s="9">
        <v>-4.0274648545586197E-3</v>
      </c>
      <c r="U883" s="9">
        <v>3.7265219299225198</v>
      </c>
      <c r="V883" s="9">
        <v>0</v>
      </c>
      <c r="W883" s="9">
        <v>3.7265219299225198</v>
      </c>
      <c r="X883" s="9"/>
      <c r="Y883" s="9"/>
      <c r="Z883" s="9"/>
      <c r="AA883" s="9"/>
      <c r="AB883" s="9"/>
      <c r="AQ883" s="9">
        <f>K883-'Processed Potentiostat'!$J$3</f>
        <v>58.649997999999997</v>
      </c>
    </row>
    <row r="884" spans="1:43" x14ac:dyDescent="0.3">
      <c r="A884">
        <v>2</v>
      </c>
      <c r="B884">
        <v>0</v>
      </c>
      <c r="C884">
        <v>0</v>
      </c>
      <c r="D884">
        <v>1</v>
      </c>
      <c r="E884" s="9">
        <v>819.06697930862697</v>
      </c>
      <c r="F884" s="9">
        <v>-1.8409765</v>
      </c>
      <c r="G884" s="9">
        <v>-1.8405008</v>
      </c>
      <c r="H884" s="9">
        <v>-6.6630368000000004</v>
      </c>
      <c r="I884" s="9">
        <v>-5.4361053000000004</v>
      </c>
      <c r="J884" s="9">
        <v>39</v>
      </c>
      <c r="K884" s="9">
        <v>58.649997999999997</v>
      </c>
      <c r="L884" s="9">
        <v>1.2263325E-2</v>
      </c>
      <c r="M884" s="9">
        <v>276.22552000000002</v>
      </c>
      <c r="N884" s="9"/>
      <c r="O884" s="9">
        <v>-3.7304629049580802</v>
      </c>
      <c r="P884">
        <v>0</v>
      </c>
      <c r="Q884" s="9">
        <v>62.899997999999997</v>
      </c>
      <c r="R884" s="9">
        <v>0</v>
      </c>
      <c r="S884" s="9">
        <v>527515487.383614</v>
      </c>
      <c r="T884" s="9">
        <v>-3.9409750355612304E-3</v>
      </c>
      <c r="U884" s="9">
        <v>3.7304629049580802</v>
      </c>
      <c r="V884" s="9">
        <v>0</v>
      </c>
      <c r="W884" s="9">
        <v>3.7304629049580802</v>
      </c>
      <c r="X884" s="9"/>
      <c r="Y884" s="9"/>
      <c r="Z884" s="9"/>
      <c r="AA884" s="9"/>
      <c r="AB884" s="9"/>
      <c r="AQ884" s="9">
        <f>K884-'Processed Potentiostat'!$J$3</f>
        <v>58.649997999999997</v>
      </c>
    </row>
    <row r="885" spans="1:43" x14ac:dyDescent="0.3">
      <c r="A885">
        <v>2</v>
      </c>
      <c r="B885">
        <v>0</v>
      </c>
      <c r="C885">
        <v>0</v>
      </c>
      <c r="D885">
        <v>1</v>
      </c>
      <c r="E885" s="9">
        <v>820.06697928336496</v>
      </c>
      <c r="F885" s="9">
        <v>-1.8409103</v>
      </c>
      <c r="G885" s="9">
        <v>-1.8414358</v>
      </c>
      <c r="H885" s="9">
        <v>-6.6376027999999998</v>
      </c>
      <c r="I885" s="9">
        <v>-5.4427481000000002</v>
      </c>
      <c r="J885" s="9">
        <v>39</v>
      </c>
      <c r="K885" s="9">
        <v>58.649997999999997</v>
      </c>
      <c r="L885" s="9">
        <v>1.2222719E-2</v>
      </c>
      <c r="M885" s="9">
        <v>277.42484000000002</v>
      </c>
      <c r="N885" s="9"/>
      <c r="O885" s="9">
        <v>-3.7343504508666401</v>
      </c>
      <c r="P885">
        <v>0</v>
      </c>
      <c r="Q885" s="9">
        <v>62.899997999999997</v>
      </c>
      <c r="R885" s="9">
        <v>0</v>
      </c>
      <c r="S885" s="9">
        <v>517946867.89721602</v>
      </c>
      <c r="T885" s="9">
        <v>-3.88754590855722E-3</v>
      </c>
      <c r="U885" s="9">
        <v>3.7343504508666401</v>
      </c>
      <c r="V885" s="9">
        <v>0</v>
      </c>
      <c r="W885" s="9">
        <v>3.7343504508666401</v>
      </c>
      <c r="X885" s="9"/>
      <c r="Y885" s="9"/>
      <c r="Z885" s="9"/>
      <c r="AA885" s="9"/>
      <c r="AB885" s="9"/>
      <c r="AQ885" s="9">
        <f>K885-'Processed Potentiostat'!$J$3</f>
        <v>58.649997999999997</v>
      </c>
    </row>
    <row r="886" spans="1:43" x14ac:dyDescent="0.3">
      <c r="A886">
        <v>2</v>
      </c>
      <c r="B886">
        <v>0</v>
      </c>
      <c r="C886">
        <v>0</v>
      </c>
      <c r="D886">
        <v>1</v>
      </c>
      <c r="E886" s="9">
        <v>821.06697925810204</v>
      </c>
      <c r="F886" s="9">
        <v>-1.8411652999999999</v>
      </c>
      <c r="G886" s="9">
        <v>-1.8408557999999999</v>
      </c>
      <c r="H886" s="9">
        <v>-6.5629773</v>
      </c>
      <c r="I886" s="9">
        <v>-5.4493255999999999</v>
      </c>
      <c r="J886" s="9">
        <v>39</v>
      </c>
      <c r="K886" s="9">
        <v>58.649997999999997</v>
      </c>
      <c r="L886" s="9">
        <v>1.2081494999999999E-2</v>
      </c>
      <c r="M886" s="9">
        <v>280.49097</v>
      </c>
      <c r="N886" s="9"/>
      <c r="O886" s="9">
        <v>-3.7382393438635901</v>
      </c>
      <c r="P886">
        <v>0</v>
      </c>
      <c r="Q886" s="9">
        <v>62.899997999999997</v>
      </c>
      <c r="R886" s="9">
        <v>0</v>
      </c>
      <c r="S886" s="9">
        <v>520513491.43807697</v>
      </c>
      <c r="T886" s="9">
        <v>-3.8888929969469401E-3</v>
      </c>
      <c r="U886" s="9">
        <v>3.7382393438635901</v>
      </c>
      <c r="V886" s="9">
        <v>0</v>
      </c>
      <c r="W886" s="9">
        <v>3.7382393438635901</v>
      </c>
      <c r="X886" s="9"/>
      <c r="Y886" s="9"/>
      <c r="Z886" s="9"/>
      <c r="AA886" s="9"/>
      <c r="AB886" s="9"/>
      <c r="AQ886" s="9">
        <f>K886-'Processed Potentiostat'!$J$3</f>
        <v>58.649997999999997</v>
      </c>
    </row>
    <row r="887" spans="1:43" x14ac:dyDescent="0.3">
      <c r="A887">
        <v>2</v>
      </c>
      <c r="B887">
        <v>0</v>
      </c>
      <c r="C887">
        <v>0</v>
      </c>
      <c r="D887">
        <v>1</v>
      </c>
      <c r="E887" s="9">
        <v>822.06697923284003</v>
      </c>
      <c r="F887" s="9">
        <v>-1.8408427000000001</v>
      </c>
      <c r="G887" s="9">
        <v>-1.8414668999999999</v>
      </c>
      <c r="H887" s="9">
        <v>-6.5097493999999996</v>
      </c>
      <c r="I887" s="9">
        <v>-5.4558524999999998</v>
      </c>
      <c r="J887" s="9">
        <v>39</v>
      </c>
      <c r="K887" s="9">
        <v>58.649997999999997</v>
      </c>
      <c r="L887" s="9">
        <v>1.1987487999999999E-2</v>
      </c>
      <c r="M887" s="9">
        <v>282.87830000000002</v>
      </c>
      <c r="N887" s="9"/>
      <c r="O887" s="9">
        <v>-3.7420845824881601</v>
      </c>
      <c r="P887">
        <v>0</v>
      </c>
      <c r="Q887" s="9">
        <v>62.899997999999997</v>
      </c>
      <c r="R887" s="9">
        <v>0</v>
      </c>
      <c r="S887" s="9">
        <v>544266637.10416806</v>
      </c>
      <c r="T887" s="9">
        <v>-3.8452386245726401E-3</v>
      </c>
      <c r="U887" s="9">
        <v>3.7420845824881601</v>
      </c>
      <c r="V887" s="9">
        <v>0</v>
      </c>
      <c r="W887" s="9">
        <v>3.7420845824881601</v>
      </c>
      <c r="X887" s="9"/>
      <c r="Y887" s="9"/>
      <c r="Z887" s="9"/>
      <c r="AA887" s="9"/>
      <c r="AB887" s="9"/>
      <c r="AQ887" s="9">
        <f>K887-'Processed Potentiostat'!$J$3</f>
        <v>58.649997999999997</v>
      </c>
    </row>
    <row r="888" spans="1:43" x14ac:dyDescent="0.3">
      <c r="A888">
        <v>2</v>
      </c>
      <c r="B888">
        <v>0</v>
      </c>
      <c r="C888">
        <v>0</v>
      </c>
      <c r="D888">
        <v>1</v>
      </c>
      <c r="E888" s="9">
        <v>823.06697920757802</v>
      </c>
      <c r="F888" s="9">
        <v>-1.841073</v>
      </c>
      <c r="G888" s="9">
        <v>-1.8414135</v>
      </c>
      <c r="H888" s="9">
        <v>-6.4593014999999996</v>
      </c>
      <c r="I888" s="9">
        <v>-5.4623241</v>
      </c>
      <c r="J888" s="9">
        <v>39</v>
      </c>
      <c r="K888" s="9">
        <v>58.649997999999997</v>
      </c>
      <c r="L888" s="9">
        <v>1.1894244999999999E-2</v>
      </c>
      <c r="M888" s="9">
        <v>285.07934999999998</v>
      </c>
      <c r="N888" s="9"/>
      <c r="O888" s="9">
        <v>-3.7458571608092499</v>
      </c>
      <c r="P888">
        <v>0</v>
      </c>
      <c r="Q888" s="9">
        <v>62.899997999999997</v>
      </c>
      <c r="R888" s="9">
        <v>0</v>
      </c>
      <c r="S888" s="9">
        <v>533562402.16629499</v>
      </c>
      <c r="T888" s="9">
        <v>-3.77257832108624E-3</v>
      </c>
      <c r="U888" s="9">
        <v>3.7458571608092499</v>
      </c>
      <c r="V888" s="9">
        <v>0</v>
      </c>
      <c r="W888" s="9">
        <v>3.7458571608092499</v>
      </c>
      <c r="X888" s="9"/>
      <c r="Y888" s="9"/>
      <c r="Z888" s="9"/>
      <c r="AA888" s="9"/>
      <c r="AB888" s="9"/>
      <c r="AQ888" s="9">
        <f>K888-'Processed Potentiostat'!$J$3</f>
        <v>58.649997999999997</v>
      </c>
    </row>
    <row r="889" spans="1:43" x14ac:dyDescent="0.3">
      <c r="A889">
        <v>2</v>
      </c>
      <c r="B889">
        <v>0</v>
      </c>
      <c r="C889">
        <v>0</v>
      </c>
      <c r="D889">
        <v>1</v>
      </c>
      <c r="E889" s="9">
        <v>824.066979182316</v>
      </c>
      <c r="F889" s="9">
        <v>-1.841091</v>
      </c>
      <c r="G889" s="9">
        <v>-1.8407359999999999</v>
      </c>
      <c r="H889" s="9">
        <v>-6.4162774000000002</v>
      </c>
      <c r="I889" s="9">
        <v>-5.4687771999999999</v>
      </c>
      <c r="J889" s="9">
        <v>39</v>
      </c>
      <c r="K889" s="9">
        <v>58.649997999999997</v>
      </c>
      <c r="L889" s="9">
        <v>1.1810673000000001E-2</v>
      </c>
      <c r="M889" s="9">
        <v>286.88535000000002</v>
      </c>
      <c r="N889" s="9"/>
      <c r="O889" s="9">
        <v>-3.7495798749597302</v>
      </c>
      <c r="P889">
        <v>0</v>
      </c>
      <c r="Q889" s="9">
        <v>62.899997999999997</v>
      </c>
      <c r="R889" s="9">
        <v>0</v>
      </c>
      <c r="S889" s="9">
        <v>539710971.42387295</v>
      </c>
      <c r="T889" s="9">
        <v>-3.72271415048164E-3</v>
      </c>
      <c r="U889" s="9">
        <v>3.7495798749597302</v>
      </c>
      <c r="V889" s="9">
        <v>0</v>
      </c>
      <c r="W889" s="9">
        <v>3.7495798749597302</v>
      </c>
      <c r="X889" s="9"/>
      <c r="Y889" s="9"/>
      <c r="Z889" s="9"/>
      <c r="AA889" s="9"/>
      <c r="AB889" s="9"/>
      <c r="AQ889" s="9">
        <f>K889-'Processed Potentiostat'!$J$3</f>
        <v>58.649997999999997</v>
      </c>
    </row>
    <row r="890" spans="1:43" x14ac:dyDescent="0.3">
      <c r="A890">
        <v>2</v>
      </c>
      <c r="B890">
        <v>0</v>
      </c>
      <c r="C890">
        <v>0</v>
      </c>
      <c r="D890">
        <v>1</v>
      </c>
      <c r="E890" s="9">
        <v>825.06697915705399</v>
      </c>
      <c r="F890" s="9">
        <v>-1.8411474999999999</v>
      </c>
      <c r="G890" s="9">
        <v>-1.8410340999999999</v>
      </c>
      <c r="H890" s="9">
        <v>-6.4027228000000003</v>
      </c>
      <c r="I890" s="9">
        <v>-5.4751830000000004</v>
      </c>
      <c r="J890" s="9">
        <v>39</v>
      </c>
      <c r="K890" s="9">
        <v>58.649997999999997</v>
      </c>
      <c r="L890" s="9">
        <v>1.1787631E-2</v>
      </c>
      <c r="M890" s="9">
        <v>287.53924999999998</v>
      </c>
      <c r="N890" s="9"/>
      <c r="O890" s="9">
        <v>-3.7522169506433798</v>
      </c>
      <c r="P890">
        <v>0</v>
      </c>
      <c r="Q890" s="9">
        <v>62.899997999999997</v>
      </c>
      <c r="R890" s="9">
        <v>0</v>
      </c>
      <c r="S890" s="9">
        <v>526482075.51863599</v>
      </c>
      <c r="T890" s="9">
        <v>-2.6370756836469E-3</v>
      </c>
      <c r="U890" s="9">
        <v>3.7522169506433798</v>
      </c>
      <c r="V890" s="9">
        <v>0</v>
      </c>
      <c r="W890" s="9">
        <v>3.7522169506433798</v>
      </c>
      <c r="X890" s="9"/>
      <c r="Y890" s="9"/>
      <c r="Z890" s="9"/>
      <c r="AA890" s="9"/>
      <c r="AB890" s="9"/>
      <c r="AQ890" s="9">
        <f>K890-'Processed Potentiostat'!$J$3</f>
        <v>58.649997999999997</v>
      </c>
    </row>
    <row r="891" spans="1:43" x14ac:dyDescent="0.3">
      <c r="A891">
        <v>2</v>
      </c>
      <c r="B891">
        <v>0</v>
      </c>
      <c r="C891">
        <v>0</v>
      </c>
      <c r="D891">
        <v>1</v>
      </c>
      <c r="E891" s="9">
        <v>826.06697913179198</v>
      </c>
      <c r="F891" s="9">
        <v>-1.841078</v>
      </c>
      <c r="G891" s="9">
        <v>-1.8415448999999999</v>
      </c>
      <c r="H891" s="9">
        <v>-6.3551678999999996</v>
      </c>
      <c r="I891" s="9">
        <v>-5.4815521</v>
      </c>
      <c r="J891" s="9">
        <v>39</v>
      </c>
      <c r="K891" s="9">
        <v>58.649997999999997</v>
      </c>
      <c r="L891" s="9">
        <v>1.1703326E-2</v>
      </c>
      <c r="M891" s="9">
        <v>289.77123999999998</v>
      </c>
      <c r="N891" s="9"/>
      <c r="O891" s="9">
        <v>-3.7574691572943202</v>
      </c>
      <c r="P891">
        <v>0</v>
      </c>
      <c r="Q891" s="9">
        <v>62.899997999999997</v>
      </c>
      <c r="R891" s="9">
        <v>0</v>
      </c>
      <c r="S891" s="9">
        <v>522940296.22595102</v>
      </c>
      <c r="T891" s="9">
        <v>-5.2522066509457198E-3</v>
      </c>
      <c r="U891" s="9">
        <v>3.7574691572943202</v>
      </c>
      <c r="V891" s="9">
        <v>0</v>
      </c>
      <c r="W891" s="9">
        <v>3.7574691572943202</v>
      </c>
      <c r="X891" s="9"/>
      <c r="Y891" s="9"/>
      <c r="Z891" s="9"/>
      <c r="AA891" s="9"/>
      <c r="AB891" s="9"/>
      <c r="AQ891" s="9">
        <f>K891-'Processed Potentiostat'!$J$3</f>
        <v>58.649997999999997</v>
      </c>
    </row>
    <row r="892" spans="1:43" x14ac:dyDescent="0.3">
      <c r="A892">
        <v>2</v>
      </c>
      <c r="B892">
        <v>0</v>
      </c>
      <c r="C892">
        <v>0</v>
      </c>
      <c r="D892">
        <v>1</v>
      </c>
      <c r="E892" s="9">
        <v>827.06697910652997</v>
      </c>
      <c r="F892" s="9">
        <v>-1.840943</v>
      </c>
      <c r="G892" s="9">
        <v>-1.8400015000000001</v>
      </c>
      <c r="H892" s="9">
        <v>-6.3303060999999996</v>
      </c>
      <c r="I892" s="9">
        <v>-5.4878901999999998</v>
      </c>
      <c r="J892" s="9">
        <v>39</v>
      </c>
      <c r="K892" s="9">
        <v>58.649997999999997</v>
      </c>
      <c r="L892" s="9">
        <v>1.1647772000000001E-2</v>
      </c>
      <c r="M892" s="9">
        <v>290.66550000000001</v>
      </c>
      <c r="N892" s="9"/>
      <c r="O892" s="9">
        <v>-3.7625726408229898</v>
      </c>
      <c r="P892">
        <v>0</v>
      </c>
      <c r="Q892" s="9">
        <v>62.899997999999997</v>
      </c>
      <c r="R892" s="9">
        <v>0</v>
      </c>
      <c r="S892" s="9">
        <v>523797816.9587</v>
      </c>
      <c r="T892" s="9">
        <v>-5.1034835286669598E-3</v>
      </c>
      <c r="U892" s="9">
        <v>3.7625726408229898</v>
      </c>
      <c r="V892" s="9">
        <v>0</v>
      </c>
      <c r="W892" s="9">
        <v>3.7625726408229898</v>
      </c>
      <c r="X892" s="9"/>
      <c r="Y892" s="9"/>
      <c r="Z892" s="9"/>
      <c r="AA892" s="9"/>
      <c r="AB892" s="9"/>
      <c r="AQ892" s="9">
        <f>K892-'Processed Potentiostat'!$J$3</f>
        <v>58.649997999999997</v>
      </c>
    </row>
    <row r="893" spans="1:43" x14ac:dyDescent="0.3">
      <c r="A893">
        <v>2</v>
      </c>
      <c r="B893">
        <v>0</v>
      </c>
      <c r="C893">
        <v>0</v>
      </c>
      <c r="D893">
        <v>1</v>
      </c>
      <c r="E893" s="9">
        <v>828.06697908126796</v>
      </c>
      <c r="F893" s="9">
        <v>-1.8411626000000001</v>
      </c>
      <c r="G893" s="9">
        <v>-1.8405102</v>
      </c>
      <c r="H893" s="9">
        <v>-6.2634473000000002</v>
      </c>
      <c r="I893" s="9">
        <v>-5.4941936</v>
      </c>
      <c r="J893" s="9">
        <v>39</v>
      </c>
      <c r="K893" s="9">
        <v>58.649997999999997</v>
      </c>
      <c r="L893" s="9">
        <v>1.1527938999999999E-2</v>
      </c>
      <c r="M893" s="9">
        <v>293.8494</v>
      </c>
      <c r="N893" s="9"/>
      <c r="O893" s="9">
        <v>-3.7674861816008298</v>
      </c>
      <c r="P893">
        <v>0</v>
      </c>
      <c r="Q893" s="9">
        <v>62.899997999999997</v>
      </c>
      <c r="R893" s="9">
        <v>0</v>
      </c>
      <c r="S893" s="9">
        <v>535895062.34989101</v>
      </c>
      <c r="T893" s="9">
        <v>-4.9135407778422204E-3</v>
      </c>
      <c r="U893" s="9">
        <v>3.7674861816008298</v>
      </c>
      <c r="V893" s="9">
        <v>0</v>
      </c>
      <c r="W893" s="9">
        <v>3.7674861816008298</v>
      </c>
      <c r="X893" s="9"/>
      <c r="Y893" s="9"/>
      <c r="Z893" s="9"/>
      <c r="AA893" s="9"/>
      <c r="AB893" s="9"/>
      <c r="AQ893" s="9">
        <f>K893-'Processed Potentiostat'!$J$3</f>
        <v>58.649997999999997</v>
      </c>
    </row>
    <row r="894" spans="1:43" x14ac:dyDescent="0.3">
      <c r="A894">
        <v>2</v>
      </c>
      <c r="B894">
        <v>0</v>
      </c>
      <c r="C894">
        <v>0</v>
      </c>
      <c r="D894">
        <v>1</v>
      </c>
      <c r="E894" s="9">
        <v>829.06697905600504</v>
      </c>
      <c r="F894" s="9">
        <v>-1.8410899999999999</v>
      </c>
      <c r="G894" s="9">
        <v>-1.8404491000000001</v>
      </c>
      <c r="H894" s="9">
        <v>-6.2354240000000001</v>
      </c>
      <c r="I894" s="9">
        <v>-5.5004648999999999</v>
      </c>
      <c r="J894" s="9">
        <v>39</v>
      </c>
      <c r="K894" s="9">
        <v>58.649997999999997</v>
      </c>
      <c r="L894" s="9">
        <v>1.147598E-2</v>
      </c>
      <c r="M894" s="9">
        <v>295.16021999999998</v>
      </c>
      <c r="N894" s="9"/>
      <c r="O894" s="9">
        <v>-3.77220869843954</v>
      </c>
      <c r="P894">
        <v>0</v>
      </c>
      <c r="Q894" s="9">
        <v>62.899997999999997</v>
      </c>
      <c r="R894" s="9">
        <v>0</v>
      </c>
      <c r="S894" s="9">
        <v>538056991.74584401</v>
      </c>
      <c r="T894" s="9">
        <v>-4.7225168387097201E-3</v>
      </c>
      <c r="U894" s="9">
        <v>3.77220869843954</v>
      </c>
      <c r="V894" s="9">
        <v>0</v>
      </c>
      <c r="W894" s="9">
        <v>3.77220869843954</v>
      </c>
      <c r="X894" s="9"/>
      <c r="Y894" s="9"/>
      <c r="Z894" s="9"/>
      <c r="AA894" s="9"/>
      <c r="AB894" s="9"/>
      <c r="AQ894" s="9">
        <f>K894-'Processed Potentiostat'!$J$3</f>
        <v>58.649997999999997</v>
      </c>
    </row>
    <row r="895" spans="1:43" x14ac:dyDescent="0.3">
      <c r="A895">
        <v>2</v>
      </c>
      <c r="B895">
        <v>0</v>
      </c>
      <c r="C895">
        <v>0</v>
      </c>
      <c r="D895">
        <v>1</v>
      </c>
      <c r="E895" s="9">
        <v>830.06697903074303</v>
      </c>
      <c r="F895" s="9">
        <v>-1.8409956000000001</v>
      </c>
      <c r="G895" s="9">
        <v>-1.8402088000000001</v>
      </c>
      <c r="H895" s="9">
        <v>-6.2703766999999999</v>
      </c>
      <c r="I895" s="9">
        <v>-5.5066996000000001</v>
      </c>
      <c r="J895" s="9">
        <v>39</v>
      </c>
      <c r="K895" s="9">
        <v>58.649997999999997</v>
      </c>
      <c r="L895" s="9">
        <v>1.1538802000000001E-2</v>
      </c>
      <c r="M895" s="9">
        <v>293.47658999999999</v>
      </c>
      <c r="N895" s="9"/>
      <c r="O895" s="9">
        <v>-3.7768419898664098</v>
      </c>
      <c r="P895">
        <v>0</v>
      </c>
      <c r="Q895" s="9">
        <v>62.899997999999997</v>
      </c>
      <c r="R895" s="9">
        <v>0</v>
      </c>
      <c r="S895" s="9">
        <v>538417787.97540295</v>
      </c>
      <c r="T895" s="9">
        <v>-4.6332914268702998E-3</v>
      </c>
      <c r="U895" s="9">
        <v>3.7768419898664098</v>
      </c>
      <c r="V895" s="9">
        <v>0</v>
      </c>
      <c r="W895" s="9">
        <v>3.7768419898664098</v>
      </c>
      <c r="X895" s="9"/>
      <c r="Y895" s="9"/>
      <c r="Z895" s="9"/>
      <c r="AA895" s="9"/>
      <c r="AB895" s="9"/>
      <c r="AQ895" s="9">
        <f>K895-'Processed Potentiostat'!$J$3</f>
        <v>58.649997999999997</v>
      </c>
    </row>
    <row r="896" spans="1:43" x14ac:dyDescent="0.3">
      <c r="A896">
        <v>2</v>
      </c>
      <c r="B896">
        <v>0</v>
      </c>
      <c r="C896">
        <v>0</v>
      </c>
      <c r="D896">
        <v>1</v>
      </c>
      <c r="E896" s="9">
        <v>831.06697900548102</v>
      </c>
      <c r="F896" s="9">
        <v>-1.8408709000000001</v>
      </c>
      <c r="G896" s="9">
        <v>-1.8406646</v>
      </c>
      <c r="H896" s="9">
        <v>-6.1139673999999999</v>
      </c>
      <c r="I896" s="9">
        <v>-5.5129013000000002</v>
      </c>
      <c r="J896" s="9">
        <v>39</v>
      </c>
      <c r="K896" s="9">
        <v>58.649997999999997</v>
      </c>
      <c r="L896" s="9">
        <v>1.1253763999999999E-2</v>
      </c>
      <c r="M896" s="9">
        <v>301.05896000000001</v>
      </c>
      <c r="N896" s="9"/>
      <c r="O896" s="9">
        <v>-3.7814115928263599</v>
      </c>
      <c r="P896">
        <v>0</v>
      </c>
      <c r="Q896" s="9">
        <v>62.899997999999997</v>
      </c>
      <c r="R896" s="9">
        <v>0</v>
      </c>
      <c r="S896" s="9">
        <v>542634922.85373104</v>
      </c>
      <c r="T896" s="9">
        <v>-4.5696029599508999E-3</v>
      </c>
      <c r="U896" s="9">
        <v>3.7814115928263599</v>
      </c>
      <c r="V896" s="9">
        <v>0</v>
      </c>
      <c r="W896" s="9">
        <v>3.7814115928263599</v>
      </c>
      <c r="X896" s="9"/>
      <c r="Y896" s="9"/>
      <c r="Z896" s="9"/>
      <c r="AA896" s="9"/>
      <c r="AB896" s="9"/>
      <c r="AQ896" s="9">
        <f>K896-'Processed Potentiostat'!$J$3</f>
        <v>58.649997999999997</v>
      </c>
    </row>
    <row r="897" spans="1:43" x14ac:dyDescent="0.3">
      <c r="A897">
        <v>2</v>
      </c>
      <c r="B897">
        <v>0</v>
      </c>
      <c r="C897">
        <v>0</v>
      </c>
      <c r="D897">
        <v>1</v>
      </c>
      <c r="E897" s="9">
        <v>832.06697898021901</v>
      </c>
      <c r="F897" s="9">
        <v>-1.8410382999999999</v>
      </c>
      <c r="G897" s="9">
        <v>-1.8406342</v>
      </c>
      <c r="H897" s="9">
        <v>-6.1522322000000003</v>
      </c>
      <c r="I897" s="9">
        <v>-5.5190739999999998</v>
      </c>
      <c r="J897" s="9">
        <v>39</v>
      </c>
      <c r="K897" s="9">
        <v>58.649997999999997</v>
      </c>
      <c r="L897" s="9">
        <v>1.1324008999999999E-2</v>
      </c>
      <c r="M897" s="9">
        <v>299.18151999999998</v>
      </c>
      <c r="N897" s="9"/>
      <c r="O897" s="9">
        <v>-3.7858295602307801</v>
      </c>
      <c r="P897">
        <v>0</v>
      </c>
      <c r="Q897" s="9">
        <v>62.899997999999997</v>
      </c>
      <c r="R897" s="9">
        <v>0</v>
      </c>
      <c r="S897" s="9">
        <v>534768812.79815799</v>
      </c>
      <c r="T897" s="9">
        <v>-4.4179674044184597E-3</v>
      </c>
      <c r="U897" s="9">
        <v>3.7858295602307801</v>
      </c>
      <c r="V897" s="9">
        <v>0</v>
      </c>
      <c r="W897" s="9">
        <v>3.7858295602307801</v>
      </c>
      <c r="X897" s="9"/>
      <c r="Y897" s="9"/>
      <c r="Z897" s="9"/>
      <c r="AA897" s="9"/>
      <c r="AB897" s="9"/>
      <c r="AQ897" s="9">
        <f>K897-'Processed Potentiostat'!$J$3</f>
        <v>58.649997999999997</v>
      </c>
    </row>
    <row r="898" spans="1:43" x14ac:dyDescent="0.3">
      <c r="A898">
        <v>2</v>
      </c>
      <c r="B898">
        <v>0</v>
      </c>
      <c r="C898">
        <v>0</v>
      </c>
      <c r="D898">
        <v>1</v>
      </c>
      <c r="E898" s="9">
        <v>833.06697895495699</v>
      </c>
      <c r="F898" s="9">
        <v>-1.8410648000000001</v>
      </c>
      <c r="G898" s="9">
        <v>-1.8404547</v>
      </c>
      <c r="H898" s="9">
        <v>-6.1031928000000004</v>
      </c>
      <c r="I898" s="9">
        <v>-5.5252093999999996</v>
      </c>
      <c r="J898" s="9">
        <v>39</v>
      </c>
      <c r="K898" s="9">
        <v>58.649997999999997</v>
      </c>
      <c r="L898" s="9">
        <v>1.123265E-2</v>
      </c>
      <c r="M898" s="9">
        <v>301.55606</v>
      </c>
      <c r="N898" s="9"/>
      <c r="O898" s="9">
        <v>-3.79036770969131</v>
      </c>
      <c r="P898">
        <v>0</v>
      </c>
      <c r="Q898" s="9">
        <v>62.899997999999997</v>
      </c>
      <c r="R898" s="9">
        <v>0</v>
      </c>
      <c r="S898" s="9">
        <v>552916235.61305106</v>
      </c>
      <c r="T898" s="9">
        <v>-4.5381494605276603E-3</v>
      </c>
      <c r="U898" s="9">
        <v>3.79036770969131</v>
      </c>
      <c r="V898" s="9">
        <v>0</v>
      </c>
      <c r="W898" s="9">
        <v>3.79036770969131</v>
      </c>
      <c r="X898" s="9"/>
      <c r="Y898" s="9"/>
      <c r="Z898" s="9"/>
      <c r="AA898" s="9"/>
      <c r="AB898" s="9"/>
      <c r="AQ898" s="9">
        <f>K898-'Processed Potentiostat'!$J$3</f>
        <v>58.649997999999997</v>
      </c>
    </row>
    <row r="899" spans="1:43" x14ac:dyDescent="0.3">
      <c r="A899">
        <v>2</v>
      </c>
      <c r="B899">
        <v>0</v>
      </c>
      <c r="C899">
        <v>0</v>
      </c>
      <c r="D899">
        <v>1</v>
      </c>
      <c r="E899" s="9">
        <v>834.06697892969498</v>
      </c>
      <c r="F899" s="9">
        <v>-1.8408431000000001</v>
      </c>
      <c r="G899" s="9">
        <v>-1.8412198</v>
      </c>
      <c r="H899" s="9">
        <v>-6.0945115000000003</v>
      </c>
      <c r="I899" s="9">
        <v>-5.5313230000000004</v>
      </c>
      <c r="J899" s="9">
        <v>39</v>
      </c>
      <c r="K899" s="9">
        <v>58.649997999999997</v>
      </c>
      <c r="L899" s="9">
        <v>1.1221335000000001E-2</v>
      </c>
      <c r="M899" s="9">
        <v>302.11115000000001</v>
      </c>
      <c r="N899" s="9"/>
      <c r="O899" s="9">
        <v>-3.7948126103983899</v>
      </c>
      <c r="P899">
        <v>0</v>
      </c>
      <c r="Q899" s="9">
        <v>62.899997999999997</v>
      </c>
      <c r="R899" s="9">
        <v>0</v>
      </c>
      <c r="S899" s="9">
        <v>530575364.34166199</v>
      </c>
      <c r="T899" s="9">
        <v>-4.4449007070856902E-3</v>
      </c>
      <c r="U899" s="9">
        <v>3.7948126103983899</v>
      </c>
      <c r="V899" s="9">
        <v>0</v>
      </c>
      <c r="W899" s="9">
        <v>3.7948126103983899</v>
      </c>
      <c r="X899" s="9"/>
      <c r="Y899" s="9"/>
      <c r="Z899" s="9"/>
      <c r="AA899" s="9"/>
      <c r="AB899" s="9"/>
      <c r="AQ899" s="9">
        <f>K899-'Processed Potentiostat'!$J$3</f>
        <v>58.649997999999997</v>
      </c>
    </row>
    <row r="900" spans="1:43" x14ac:dyDescent="0.3">
      <c r="A900">
        <v>2</v>
      </c>
      <c r="B900">
        <v>0</v>
      </c>
      <c r="C900">
        <v>0</v>
      </c>
      <c r="D900">
        <v>1</v>
      </c>
      <c r="E900" s="9">
        <v>835.06697890443297</v>
      </c>
      <c r="F900" s="9">
        <v>-1.8408945000000001</v>
      </c>
      <c r="G900" s="9">
        <v>-1.8403887999999999</v>
      </c>
      <c r="H900" s="9">
        <v>-6.0524019999999998</v>
      </c>
      <c r="I900" s="9">
        <v>-5.5374116999999998</v>
      </c>
      <c r="J900" s="9">
        <v>39</v>
      </c>
      <c r="K900" s="9">
        <v>58.649997999999997</v>
      </c>
      <c r="L900" s="9">
        <v>1.1138772999999999E-2</v>
      </c>
      <c r="M900" s="9">
        <v>304.07578000000001</v>
      </c>
      <c r="N900" s="9"/>
      <c r="O900" s="9">
        <v>-3.7991639741159</v>
      </c>
      <c r="P900">
        <v>0</v>
      </c>
      <c r="Q900" s="9">
        <v>62.899997999999997</v>
      </c>
      <c r="R900" s="9">
        <v>0</v>
      </c>
      <c r="S900" s="9">
        <v>547427309.13766205</v>
      </c>
      <c r="T900" s="9">
        <v>-4.3513637175029898E-3</v>
      </c>
      <c r="U900" s="9">
        <v>3.7991639741159</v>
      </c>
      <c r="V900" s="9">
        <v>0</v>
      </c>
      <c r="W900" s="9">
        <v>3.7991639741159</v>
      </c>
      <c r="X900" s="9"/>
      <c r="Y900" s="9"/>
      <c r="Z900" s="9"/>
      <c r="AA900" s="9"/>
      <c r="AB900" s="9"/>
      <c r="AQ900" s="9">
        <f>K900-'Processed Potentiostat'!$J$3</f>
        <v>58.649997999999997</v>
      </c>
    </row>
    <row r="901" spans="1:43" x14ac:dyDescent="0.3">
      <c r="A901">
        <v>2</v>
      </c>
      <c r="B901">
        <v>0</v>
      </c>
      <c r="C901">
        <v>0</v>
      </c>
      <c r="D901">
        <v>1</v>
      </c>
      <c r="E901" s="9">
        <v>836.06697887917096</v>
      </c>
      <c r="F901" s="9">
        <v>-1.8408431000000001</v>
      </c>
      <c r="G901" s="9">
        <v>-1.8403259999999999</v>
      </c>
      <c r="H901" s="9">
        <v>-6.0099869000000004</v>
      </c>
      <c r="I901" s="9">
        <v>-5.5434584999999998</v>
      </c>
      <c r="J901" s="9">
        <v>39</v>
      </c>
      <c r="K901" s="9">
        <v>58.649997999999997</v>
      </c>
      <c r="L901" s="9">
        <v>1.1060334999999999E-2</v>
      </c>
      <c r="M901" s="9">
        <v>306.21129999999999</v>
      </c>
      <c r="N901" s="9"/>
      <c r="O901" s="9">
        <v>-3.8034459154503599</v>
      </c>
      <c r="P901">
        <v>0</v>
      </c>
      <c r="Q901" s="9">
        <v>62.899997999999997</v>
      </c>
      <c r="R901" s="9">
        <v>0</v>
      </c>
      <c r="S901" s="9">
        <v>553989092.91859496</v>
      </c>
      <c r="T901" s="9">
        <v>-4.2819413344599103E-3</v>
      </c>
      <c r="U901" s="9">
        <v>3.8034459154503599</v>
      </c>
      <c r="V901" s="9">
        <v>0</v>
      </c>
      <c r="W901" s="9">
        <v>3.8034459154503599</v>
      </c>
      <c r="X901" s="9"/>
      <c r="Y901" s="9"/>
      <c r="Z901" s="9"/>
      <c r="AA901" s="9"/>
      <c r="AB901" s="9"/>
      <c r="AQ901" s="9">
        <f>K901-'Processed Potentiostat'!$J$3</f>
        <v>58.649997999999997</v>
      </c>
    </row>
    <row r="902" spans="1:43" x14ac:dyDescent="0.3">
      <c r="A902">
        <v>2</v>
      </c>
      <c r="B902">
        <v>0</v>
      </c>
      <c r="C902">
        <v>0</v>
      </c>
      <c r="D902">
        <v>1</v>
      </c>
      <c r="E902" s="9">
        <v>837.06697885390895</v>
      </c>
      <c r="F902" s="9">
        <v>-1.8409655</v>
      </c>
      <c r="G902" s="9">
        <v>-1.8406591000000001</v>
      </c>
      <c r="H902" s="9">
        <v>-6.0066366000000002</v>
      </c>
      <c r="I902" s="9">
        <v>-5.5494642000000001</v>
      </c>
      <c r="J902" s="9">
        <v>39</v>
      </c>
      <c r="K902" s="9">
        <v>58.649997999999997</v>
      </c>
      <c r="L902" s="9">
        <v>1.1056171E-2</v>
      </c>
      <c r="M902" s="9">
        <v>306.43756000000002</v>
      </c>
      <c r="N902" s="9"/>
      <c r="O902" s="9">
        <v>-3.8075629769025898</v>
      </c>
      <c r="P902">
        <v>0</v>
      </c>
      <c r="Q902" s="9">
        <v>62.899997999999997</v>
      </c>
      <c r="R902" s="9">
        <v>0</v>
      </c>
      <c r="S902" s="9">
        <v>547939478.83847904</v>
      </c>
      <c r="T902" s="9">
        <v>-4.1170614522294501E-3</v>
      </c>
      <c r="U902" s="9">
        <v>3.8075629769025898</v>
      </c>
      <c r="V902" s="9">
        <v>0</v>
      </c>
      <c r="W902" s="9">
        <v>3.8075629769025898</v>
      </c>
      <c r="X902" s="9"/>
      <c r="Y902" s="9"/>
      <c r="Z902" s="9"/>
      <c r="AA902" s="9"/>
      <c r="AB902" s="9"/>
      <c r="AQ902" s="9">
        <f>K902-'Processed Potentiostat'!$J$3</f>
        <v>58.649997999999997</v>
      </c>
    </row>
    <row r="903" spans="1:43" x14ac:dyDescent="0.3">
      <c r="A903">
        <v>2</v>
      </c>
      <c r="B903">
        <v>0</v>
      </c>
      <c r="C903">
        <v>0</v>
      </c>
      <c r="D903">
        <v>1</v>
      </c>
      <c r="E903" s="9">
        <v>838.06697882864603</v>
      </c>
      <c r="F903" s="9">
        <v>-1.8409164</v>
      </c>
      <c r="G903" s="9">
        <v>-1.8401662999999999</v>
      </c>
      <c r="H903" s="9">
        <v>-5.9604138999999998</v>
      </c>
      <c r="I903" s="9">
        <v>-5.5554532999999999</v>
      </c>
      <c r="J903" s="9">
        <v>39</v>
      </c>
      <c r="K903" s="9">
        <v>58.649997999999997</v>
      </c>
      <c r="L903" s="9">
        <v>1.0968153E-2</v>
      </c>
      <c r="M903" s="9">
        <v>308.73129</v>
      </c>
      <c r="N903" s="9"/>
      <c r="O903" s="9">
        <v>-3.8115660063539001</v>
      </c>
      <c r="P903">
        <v>0</v>
      </c>
      <c r="Q903" s="9">
        <v>62.899997999999997</v>
      </c>
      <c r="R903" s="9">
        <v>0</v>
      </c>
      <c r="S903" s="9">
        <v>548492023.82726598</v>
      </c>
      <c r="T903" s="9">
        <v>-4.0030294513173602E-3</v>
      </c>
      <c r="U903" s="9">
        <v>3.8115660063539001</v>
      </c>
      <c r="V903" s="9">
        <v>0</v>
      </c>
      <c r="W903" s="9">
        <v>3.8115660063539001</v>
      </c>
      <c r="X903" s="9"/>
      <c r="Y903" s="9"/>
      <c r="Z903" s="9"/>
      <c r="AA903" s="9"/>
      <c r="AB903" s="9"/>
      <c r="AQ903" s="9">
        <f>K903-'Processed Potentiostat'!$J$3</f>
        <v>58.649997999999997</v>
      </c>
    </row>
    <row r="904" spans="1:43" x14ac:dyDescent="0.3">
      <c r="A904">
        <v>2</v>
      </c>
      <c r="B904">
        <v>0</v>
      </c>
      <c r="C904">
        <v>0</v>
      </c>
      <c r="D904">
        <v>1</v>
      </c>
      <c r="E904" s="9">
        <v>839.06697880338402</v>
      </c>
      <c r="F904" s="9">
        <v>-1.8409266</v>
      </c>
      <c r="G904" s="9">
        <v>-1.8408973</v>
      </c>
      <c r="H904" s="9">
        <v>-5.9512</v>
      </c>
      <c r="I904" s="9">
        <v>-5.5614246999999999</v>
      </c>
      <c r="J904" s="9">
        <v>39</v>
      </c>
      <c r="K904" s="9">
        <v>58.649997999999997</v>
      </c>
      <c r="L904" s="9">
        <v>1.0955548000000001E-2</v>
      </c>
      <c r="M904" s="9">
        <v>309.33211999999997</v>
      </c>
      <c r="N904" s="9"/>
      <c r="O904" s="9">
        <v>-3.8155535794699902</v>
      </c>
      <c r="P904">
        <v>0</v>
      </c>
      <c r="Q904" s="9">
        <v>62.899997999999997</v>
      </c>
      <c r="R904" s="9">
        <v>0</v>
      </c>
      <c r="S904" s="9">
        <v>525818942.63021302</v>
      </c>
      <c r="T904" s="9">
        <v>-3.9875731160905403E-3</v>
      </c>
      <c r="U904" s="9">
        <v>3.8155535794699902</v>
      </c>
      <c r="V904" s="9">
        <v>0</v>
      </c>
      <c r="W904" s="9">
        <v>3.8155535794699902</v>
      </c>
      <c r="X904" s="9"/>
      <c r="Y904" s="9"/>
      <c r="Z904" s="9"/>
      <c r="AA904" s="9"/>
      <c r="AB904" s="9"/>
      <c r="AQ904" s="9">
        <f>K904-'Processed Potentiostat'!$J$3</f>
        <v>58.649997999999997</v>
      </c>
    </row>
    <row r="905" spans="1:43" x14ac:dyDescent="0.3">
      <c r="A905">
        <v>2</v>
      </c>
      <c r="B905">
        <v>0</v>
      </c>
      <c r="C905">
        <v>0</v>
      </c>
      <c r="D905">
        <v>1</v>
      </c>
      <c r="E905" s="9">
        <v>840.06697877812201</v>
      </c>
      <c r="F905" s="9">
        <v>-1.8409716</v>
      </c>
      <c r="G905" s="9">
        <v>-1.8411435</v>
      </c>
      <c r="H905" s="9">
        <v>-5.9519228999999996</v>
      </c>
      <c r="I905" s="9">
        <v>-5.5673738000000004</v>
      </c>
      <c r="J905" s="9">
        <v>39</v>
      </c>
      <c r="K905" s="9">
        <v>58.649997999999997</v>
      </c>
      <c r="L905" s="9">
        <v>1.0958344E-2</v>
      </c>
      <c r="M905" s="9">
        <v>309.33591000000001</v>
      </c>
      <c r="N905" s="9"/>
      <c r="O905" s="9">
        <v>-3.8194807278659</v>
      </c>
      <c r="P905">
        <v>0</v>
      </c>
      <c r="Q905" s="9">
        <v>62.899997999999997</v>
      </c>
      <c r="R905" s="9">
        <v>0</v>
      </c>
      <c r="S905" s="9">
        <v>525367596.09491402</v>
      </c>
      <c r="T905" s="9">
        <v>-3.9271483959093497E-3</v>
      </c>
      <c r="U905" s="9">
        <v>3.8194807278659</v>
      </c>
      <c r="V905" s="9">
        <v>0</v>
      </c>
      <c r="W905" s="9">
        <v>3.8194807278659</v>
      </c>
      <c r="X905" s="9"/>
      <c r="Y905" s="9"/>
      <c r="Z905" s="9"/>
      <c r="AA905" s="9"/>
      <c r="AB905" s="9"/>
      <c r="AQ905" s="9">
        <f>K905-'Processed Potentiostat'!$J$3</f>
        <v>58.649997999999997</v>
      </c>
    </row>
    <row r="906" spans="1:43" x14ac:dyDescent="0.3">
      <c r="A906">
        <v>2</v>
      </c>
      <c r="B906">
        <v>0</v>
      </c>
      <c r="C906">
        <v>0</v>
      </c>
      <c r="D906">
        <v>1</v>
      </c>
      <c r="E906" s="9">
        <v>841.06697875286</v>
      </c>
      <c r="F906" s="9">
        <v>-1.8409784</v>
      </c>
      <c r="G906" s="9">
        <v>-1.8411915000000001</v>
      </c>
      <c r="H906" s="9">
        <v>-5.9113746000000003</v>
      </c>
      <c r="I906" s="9">
        <v>-5.5732999000000003</v>
      </c>
      <c r="J906" s="9">
        <v>39</v>
      </c>
      <c r="K906" s="9">
        <v>58.649997999999997</v>
      </c>
      <c r="L906" s="9">
        <v>1.0883973E-2</v>
      </c>
      <c r="M906" s="9">
        <v>311.46588000000003</v>
      </c>
      <c r="N906" s="9"/>
      <c r="O906" s="9">
        <v>-3.8233554689263198</v>
      </c>
      <c r="P906">
        <v>0</v>
      </c>
      <c r="Q906" s="9">
        <v>62.899997999999997</v>
      </c>
      <c r="R906" s="9">
        <v>0</v>
      </c>
      <c r="S906" s="9">
        <v>545179893.78204703</v>
      </c>
      <c r="T906" s="9">
        <v>-3.87474106041585E-3</v>
      </c>
      <c r="U906" s="9">
        <v>3.8233554689263198</v>
      </c>
      <c r="V906" s="9">
        <v>0</v>
      </c>
      <c r="W906" s="9">
        <v>3.8233554689263198</v>
      </c>
      <c r="X906" s="9"/>
      <c r="Y906" s="9"/>
      <c r="Z906" s="9"/>
      <c r="AA906" s="9"/>
      <c r="AB906" s="9"/>
      <c r="AQ906" s="9">
        <f>K906-'Processed Potentiostat'!$J$3</f>
        <v>58.649997999999997</v>
      </c>
    </row>
    <row r="907" spans="1:43" x14ac:dyDescent="0.3">
      <c r="A907">
        <v>2</v>
      </c>
      <c r="B907">
        <v>0</v>
      </c>
      <c r="C907">
        <v>0</v>
      </c>
      <c r="D907">
        <v>1</v>
      </c>
      <c r="E907" s="9">
        <v>842.06697872759798</v>
      </c>
      <c r="F907" s="9">
        <v>-1.8409393999999999</v>
      </c>
      <c r="G907" s="9">
        <v>-1.8405606000000001</v>
      </c>
      <c r="H907" s="9">
        <v>-6.9653850000000004</v>
      </c>
      <c r="I907" s="9">
        <v>-5.5796447000000002</v>
      </c>
      <c r="J907" s="9">
        <v>39</v>
      </c>
      <c r="K907" s="9">
        <v>58.649997999999997</v>
      </c>
      <c r="L907" s="9">
        <v>1.2820213E-2</v>
      </c>
      <c r="M907" s="9">
        <v>264.2439</v>
      </c>
      <c r="N907" s="9"/>
      <c r="O907" s="9">
        <v>-3.8271509069572001</v>
      </c>
      <c r="P907">
        <v>0</v>
      </c>
      <c r="Q907" s="9">
        <v>62.899997999999997</v>
      </c>
      <c r="R907" s="9">
        <v>0</v>
      </c>
      <c r="S907" s="9">
        <v>548037077.80374801</v>
      </c>
      <c r="T907" s="9">
        <v>-3.7954380308784499E-3</v>
      </c>
      <c r="U907" s="9">
        <v>3.8271509069572001</v>
      </c>
      <c r="V907" s="9">
        <v>0</v>
      </c>
      <c r="W907" s="9">
        <v>3.8271509069572001</v>
      </c>
      <c r="X907" s="9"/>
      <c r="Y907" s="9"/>
      <c r="Z907" s="9"/>
      <c r="AA907" s="9"/>
      <c r="AB907" s="9"/>
      <c r="AQ907" s="9">
        <f>K907-'Processed Potentiostat'!$J$3</f>
        <v>58.649997999999997</v>
      </c>
    </row>
    <row r="908" spans="1:43" x14ac:dyDescent="0.3">
      <c r="A908">
        <v>2</v>
      </c>
      <c r="B908">
        <v>0</v>
      </c>
      <c r="C908">
        <v>0</v>
      </c>
      <c r="D908">
        <v>1</v>
      </c>
      <c r="E908" s="9">
        <v>843.06697870233597</v>
      </c>
      <c r="F908" s="9">
        <v>-1.8410930999999999</v>
      </c>
      <c r="G908" s="9">
        <v>-1.8406233999999999</v>
      </c>
      <c r="H908" s="9">
        <v>-6.9142890000000001</v>
      </c>
      <c r="I908" s="9">
        <v>-5.5866331999999996</v>
      </c>
      <c r="J908" s="9">
        <v>39</v>
      </c>
      <c r="K908" s="9">
        <v>58.649997999999997</v>
      </c>
      <c r="L908" s="9">
        <v>1.2726602E-2</v>
      </c>
      <c r="M908" s="9">
        <v>266.20571999999999</v>
      </c>
      <c r="N908" s="9"/>
      <c r="O908" s="9">
        <v>-3.82728433654774</v>
      </c>
      <c r="P908">
        <v>0</v>
      </c>
      <c r="Q908" s="9">
        <v>62.899997999999997</v>
      </c>
      <c r="R908" s="9">
        <v>0</v>
      </c>
      <c r="S908" s="9">
        <v>529802467.09397697</v>
      </c>
      <c r="T908" s="9">
        <v>-1.33429590543521E-4</v>
      </c>
      <c r="U908" s="9">
        <v>3.82728433654774</v>
      </c>
      <c r="V908" s="9">
        <v>0</v>
      </c>
      <c r="W908" s="9">
        <v>3.82728433654774</v>
      </c>
      <c r="X908" s="9"/>
      <c r="Y908" s="9"/>
      <c r="Z908" s="9"/>
      <c r="AA908" s="9"/>
      <c r="AB908" s="9"/>
      <c r="AQ908" s="9">
        <f>K908-'Processed Potentiostat'!$J$3</f>
        <v>58.649997999999997</v>
      </c>
    </row>
    <row r="909" spans="1:43" x14ac:dyDescent="0.3">
      <c r="A909">
        <v>2</v>
      </c>
      <c r="B909">
        <v>0</v>
      </c>
      <c r="C909">
        <v>0</v>
      </c>
      <c r="D909">
        <v>1</v>
      </c>
      <c r="E909" s="9">
        <v>844.06697867707396</v>
      </c>
      <c r="F909" s="9">
        <v>-1.8411204000000001</v>
      </c>
      <c r="G909" s="9">
        <v>-1.8411671000000001</v>
      </c>
      <c r="H909" s="9">
        <v>-6.8409958</v>
      </c>
      <c r="I909" s="9">
        <v>-5.5935388000000001</v>
      </c>
      <c r="J909" s="9">
        <v>39</v>
      </c>
      <c r="K909" s="9">
        <v>58.649997999999997</v>
      </c>
      <c r="L909" s="9">
        <v>1.2595416E-2</v>
      </c>
      <c r="M909" s="9">
        <v>269.13729999999998</v>
      </c>
      <c r="N909" s="9"/>
      <c r="O909" s="9">
        <v>-3.8327325284879401</v>
      </c>
      <c r="P909">
        <v>0</v>
      </c>
      <c r="Q909" s="9">
        <v>62.899997999999997</v>
      </c>
      <c r="R909" s="9">
        <v>0</v>
      </c>
      <c r="S909" s="9">
        <v>553077050.666605</v>
      </c>
      <c r="T909" s="9">
        <v>-5.4481919402014E-3</v>
      </c>
      <c r="U909" s="9">
        <v>3.8327325284879401</v>
      </c>
      <c r="V909" s="9">
        <v>0</v>
      </c>
      <c r="W909" s="9">
        <v>3.8327325284879401</v>
      </c>
      <c r="X909" s="9"/>
      <c r="Y909" s="9"/>
      <c r="Z909" s="9"/>
      <c r="AA909" s="9"/>
      <c r="AB909" s="9"/>
      <c r="AQ909" s="9">
        <f>K909-'Processed Potentiostat'!$J$3</f>
        <v>58.649997999999997</v>
      </c>
    </row>
    <row r="910" spans="1:43" x14ac:dyDescent="0.3">
      <c r="A910">
        <v>2</v>
      </c>
      <c r="B910">
        <v>0</v>
      </c>
      <c r="C910">
        <v>0</v>
      </c>
      <c r="D910">
        <v>1</v>
      </c>
      <c r="E910" s="9">
        <v>845.06697865181195</v>
      </c>
      <c r="F910" s="9">
        <v>-1.8411419</v>
      </c>
      <c r="G910" s="9">
        <v>-1.8412442</v>
      </c>
      <c r="H910" s="9">
        <v>-6.8346758000000003</v>
      </c>
      <c r="I910" s="9">
        <v>-5.6004170999999996</v>
      </c>
      <c r="J910" s="9">
        <v>39</v>
      </c>
      <c r="K910" s="9">
        <v>58.649997999999997</v>
      </c>
      <c r="L910" s="9">
        <v>1.2584306999999999E-2</v>
      </c>
      <c r="M910" s="9">
        <v>269.39746000000002</v>
      </c>
      <c r="N910" s="9"/>
      <c r="O910" s="9">
        <v>-3.8380077827803198</v>
      </c>
      <c r="P910">
        <v>0</v>
      </c>
      <c r="Q910" s="9">
        <v>62.899997999999997</v>
      </c>
      <c r="R910" s="9">
        <v>0</v>
      </c>
      <c r="S910" s="9">
        <v>539328975.01440597</v>
      </c>
      <c r="T910" s="9">
        <v>-5.2752542923819503E-3</v>
      </c>
      <c r="U910" s="9">
        <v>3.8380077827803198</v>
      </c>
      <c r="V910" s="9">
        <v>0</v>
      </c>
      <c r="W910" s="9">
        <v>3.8380077827803198</v>
      </c>
      <c r="X910" s="9"/>
      <c r="Y910" s="9"/>
      <c r="Z910" s="9"/>
      <c r="AA910" s="9"/>
      <c r="AB910" s="9"/>
      <c r="AQ910" s="9">
        <f>K910-'Processed Potentiostat'!$J$3</f>
        <v>58.649997999999997</v>
      </c>
    </row>
    <row r="911" spans="1:43" x14ac:dyDescent="0.3">
      <c r="A911">
        <v>2</v>
      </c>
      <c r="B911">
        <v>0</v>
      </c>
      <c r="C911">
        <v>0</v>
      </c>
      <c r="D911">
        <v>1</v>
      </c>
      <c r="E911" s="9">
        <v>846.06697862654903</v>
      </c>
      <c r="F911" s="9">
        <v>-1.8411550999999999</v>
      </c>
      <c r="G911" s="9">
        <v>-1.8413444000000001</v>
      </c>
      <c r="H911" s="9">
        <v>-6.6931910999999999</v>
      </c>
      <c r="I911" s="9">
        <v>-5.6072592999999999</v>
      </c>
      <c r="J911" s="9">
        <v>39</v>
      </c>
      <c r="K911" s="9">
        <v>58.649997999999997</v>
      </c>
      <c r="L911" s="9">
        <v>1.2324468999999999E-2</v>
      </c>
      <c r="M911" s="9">
        <v>275.10709000000003</v>
      </c>
      <c r="N911" s="9"/>
      <c r="O911" s="9">
        <v>-3.8432935702944802</v>
      </c>
      <c r="P911">
        <v>0</v>
      </c>
      <c r="Q911" s="9">
        <v>62.899997999999997</v>
      </c>
      <c r="R911" s="9">
        <v>0</v>
      </c>
      <c r="S911" s="9">
        <v>538885672.49258304</v>
      </c>
      <c r="T911" s="9">
        <v>-5.2857875141571996E-3</v>
      </c>
      <c r="U911" s="9">
        <v>3.8432935702944802</v>
      </c>
      <c r="V911" s="9">
        <v>0</v>
      </c>
      <c r="W911" s="9">
        <v>3.8432935702944802</v>
      </c>
      <c r="X911" s="9"/>
      <c r="Y911" s="9"/>
      <c r="Z911" s="9"/>
      <c r="AA911" s="9"/>
      <c r="AB911" s="9"/>
      <c r="AQ911" s="9">
        <f>K911-'Processed Potentiostat'!$J$3</f>
        <v>58.649997999999997</v>
      </c>
    </row>
    <row r="912" spans="1:43" x14ac:dyDescent="0.3">
      <c r="A912">
        <v>2</v>
      </c>
      <c r="B912">
        <v>0</v>
      </c>
      <c r="C912">
        <v>0</v>
      </c>
      <c r="D912">
        <v>1</v>
      </c>
      <c r="E912" s="9">
        <v>847.06697860128702</v>
      </c>
      <c r="F912" s="9">
        <v>-1.8410968999999999</v>
      </c>
      <c r="G912" s="9">
        <v>-1.8412993</v>
      </c>
      <c r="H912" s="9">
        <v>-6.7837319000000003</v>
      </c>
      <c r="I912" s="9">
        <v>-5.6140660999999996</v>
      </c>
      <c r="J912" s="9">
        <v>39</v>
      </c>
      <c r="K912" s="9">
        <v>58.649997999999997</v>
      </c>
      <c r="L912" s="9">
        <v>1.2490881000000001E-2</v>
      </c>
      <c r="M912" s="9">
        <v>271.42865</v>
      </c>
      <c r="N912" s="9"/>
      <c r="O912" s="9">
        <v>-3.8484841237843801</v>
      </c>
      <c r="P912">
        <v>0</v>
      </c>
      <c r="Q912" s="9">
        <v>62.899997999999997</v>
      </c>
      <c r="R912" s="9">
        <v>0</v>
      </c>
      <c r="S912" s="9">
        <v>543441171.56617606</v>
      </c>
      <c r="T912" s="9">
        <v>-5.1905534898968302E-3</v>
      </c>
      <c r="U912" s="9">
        <v>3.8484841237843801</v>
      </c>
      <c r="V912" s="9">
        <v>0</v>
      </c>
      <c r="W912" s="9">
        <v>3.8484841237843801</v>
      </c>
      <c r="X912" s="9"/>
      <c r="Y912" s="9"/>
      <c r="Z912" s="9"/>
      <c r="AA912" s="9"/>
      <c r="AB912" s="9"/>
      <c r="AQ912" s="9">
        <f>K912-'Processed Potentiostat'!$J$3</f>
        <v>58.649997999999997</v>
      </c>
    </row>
    <row r="913" spans="1:43" x14ac:dyDescent="0.3">
      <c r="A913">
        <v>2</v>
      </c>
      <c r="B913">
        <v>0</v>
      </c>
      <c r="C913">
        <v>0</v>
      </c>
      <c r="D913">
        <v>1</v>
      </c>
      <c r="E913" s="9">
        <v>848.06697857602501</v>
      </c>
      <c r="F913" s="9">
        <v>-1.8411622000000001</v>
      </c>
      <c r="G913" s="9">
        <v>-1.8413773</v>
      </c>
      <c r="H913" s="9">
        <v>-6.7466477999999999</v>
      </c>
      <c r="I913" s="9">
        <v>-5.6208347999999999</v>
      </c>
      <c r="J913" s="9">
        <v>39</v>
      </c>
      <c r="K913" s="9">
        <v>58.649997999999997</v>
      </c>
      <c r="L913" s="9">
        <v>1.2423124000000001E-2</v>
      </c>
      <c r="M913" s="9">
        <v>272.93216000000001</v>
      </c>
      <c r="N913" s="9"/>
      <c r="O913" s="9">
        <v>-3.8534503935374098</v>
      </c>
      <c r="P913">
        <v>0</v>
      </c>
      <c r="Q913" s="9">
        <v>62.899997999999997</v>
      </c>
      <c r="R913" s="9">
        <v>0</v>
      </c>
      <c r="S913" s="9">
        <v>535666371.802176</v>
      </c>
      <c r="T913" s="9">
        <v>-4.9662697530323801E-3</v>
      </c>
      <c r="U913" s="9">
        <v>3.8534503935374098</v>
      </c>
      <c r="V913" s="9">
        <v>0</v>
      </c>
      <c r="W913" s="9">
        <v>3.8534503935374098</v>
      </c>
      <c r="X913" s="9"/>
      <c r="Y913" s="9"/>
      <c r="Z913" s="9"/>
      <c r="AA913" s="9"/>
      <c r="AB913" s="9"/>
      <c r="AQ913" s="9">
        <f>K913-'Processed Potentiostat'!$J$3</f>
        <v>58.649997999999997</v>
      </c>
    </row>
    <row r="914" spans="1:43" x14ac:dyDescent="0.3">
      <c r="A914">
        <v>2</v>
      </c>
      <c r="B914">
        <v>0</v>
      </c>
      <c r="C914">
        <v>0</v>
      </c>
      <c r="D914">
        <v>1</v>
      </c>
      <c r="E914" s="9">
        <v>849.066978550763</v>
      </c>
      <c r="F914" s="9">
        <v>-1.8411157</v>
      </c>
      <c r="G914" s="9">
        <v>-1.8414006000000001</v>
      </c>
      <c r="H914" s="9">
        <v>-6.6784948999999996</v>
      </c>
      <c r="I914" s="9">
        <v>-5.6275487000000002</v>
      </c>
      <c r="J914" s="9">
        <v>39</v>
      </c>
      <c r="K914" s="9">
        <v>58.649997999999997</v>
      </c>
      <c r="L914" s="9">
        <v>1.2297785E-2</v>
      </c>
      <c r="M914" s="9">
        <v>275.72089</v>
      </c>
      <c r="N914" s="9"/>
      <c r="O914" s="9">
        <v>-3.8582927900574999</v>
      </c>
      <c r="P914">
        <v>0</v>
      </c>
      <c r="Q914" s="9">
        <v>62.899997999999997</v>
      </c>
      <c r="R914" s="9">
        <v>0</v>
      </c>
      <c r="S914" s="9">
        <v>546246393.663818</v>
      </c>
      <c r="T914" s="9">
        <v>-4.8423965200847796E-3</v>
      </c>
      <c r="U914" s="9">
        <v>3.8582927900574999</v>
      </c>
      <c r="V914" s="9">
        <v>0</v>
      </c>
      <c r="W914" s="9">
        <v>3.8582927900574999</v>
      </c>
      <c r="X914" s="9"/>
      <c r="Y914" s="9"/>
      <c r="Z914" s="9"/>
      <c r="AA914" s="9"/>
      <c r="AB914" s="9"/>
      <c r="AQ914" s="9">
        <f>K914-'Processed Potentiostat'!$J$3</f>
        <v>58.649997999999997</v>
      </c>
    </row>
    <row r="915" spans="1:43" x14ac:dyDescent="0.3">
      <c r="A915">
        <v>2</v>
      </c>
      <c r="B915">
        <v>0</v>
      </c>
      <c r="C915">
        <v>0</v>
      </c>
      <c r="D915">
        <v>1</v>
      </c>
      <c r="E915" s="9">
        <v>850.06697852550099</v>
      </c>
      <c r="F915" s="9">
        <v>-1.8409336999999999</v>
      </c>
      <c r="G915" s="9">
        <v>-1.8408070999999999</v>
      </c>
      <c r="H915" s="9">
        <v>-6.6974176999999999</v>
      </c>
      <c r="I915" s="9">
        <v>-5.6342563999999999</v>
      </c>
      <c r="J915" s="9">
        <v>39</v>
      </c>
      <c r="K915" s="9">
        <v>58.649997999999997</v>
      </c>
      <c r="L915" s="9">
        <v>1.2328654E-2</v>
      </c>
      <c r="M915" s="9">
        <v>274.85327000000001</v>
      </c>
      <c r="N915" s="9"/>
      <c r="O915" s="9">
        <v>-3.8630586173029999</v>
      </c>
      <c r="P915">
        <v>0</v>
      </c>
      <c r="Q915" s="9">
        <v>62.899997999999997</v>
      </c>
      <c r="R915" s="9">
        <v>0</v>
      </c>
      <c r="S915" s="9">
        <v>539600106.92826295</v>
      </c>
      <c r="T915" s="9">
        <v>-4.7658272454999999E-3</v>
      </c>
      <c r="U915" s="9">
        <v>3.8630586173029999</v>
      </c>
      <c r="V915" s="9">
        <v>0</v>
      </c>
      <c r="W915" s="9">
        <v>3.8630586173029999</v>
      </c>
      <c r="X915" s="9"/>
      <c r="Y915" s="9"/>
      <c r="Z915" s="9"/>
      <c r="AA915" s="9"/>
      <c r="AB915" s="9"/>
      <c r="AQ915" s="9">
        <f>K915-'Processed Potentiostat'!$J$3</f>
        <v>58.649997999999997</v>
      </c>
    </row>
    <row r="916" spans="1:43" x14ac:dyDescent="0.3">
      <c r="A916">
        <v>2</v>
      </c>
      <c r="B916">
        <v>0</v>
      </c>
      <c r="C916">
        <v>0</v>
      </c>
      <c r="D916">
        <v>1</v>
      </c>
      <c r="E916" s="9">
        <v>851.06697850023897</v>
      </c>
      <c r="F916" s="9">
        <v>-1.8411014999999999</v>
      </c>
      <c r="G916" s="9">
        <v>-1.840535</v>
      </c>
      <c r="H916" s="9">
        <v>-6.7050710000000002</v>
      </c>
      <c r="I916" s="9">
        <v>-5.6409602000000003</v>
      </c>
      <c r="J916" s="9">
        <v>39</v>
      </c>
      <c r="K916" s="9">
        <v>58.649997999999997</v>
      </c>
      <c r="L916" s="9">
        <v>1.2340917999999999E-2</v>
      </c>
      <c r="M916" s="9">
        <v>274.49896000000001</v>
      </c>
      <c r="N916" s="9"/>
      <c r="O916" s="9">
        <v>-3.86777546440908</v>
      </c>
      <c r="P916">
        <v>0</v>
      </c>
      <c r="Q916" s="9">
        <v>62.899997999999997</v>
      </c>
      <c r="R916" s="9">
        <v>0</v>
      </c>
      <c r="S916" s="9">
        <v>542318390.22089005</v>
      </c>
      <c r="T916" s="9">
        <v>-4.7168471060858802E-3</v>
      </c>
      <c r="U916" s="9">
        <v>3.86777546440908</v>
      </c>
      <c r="V916" s="9">
        <v>0</v>
      </c>
      <c r="W916" s="9">
        <v>3.86777546440908</v>
      </c>
      <c r="X916" s="9"/>
      <c r="Y916" s="9"/>
      <c r="Z916" s="9"/>
      <c r="AA916" s="9"/>
      <c r="AB916" s="9"/>
      <c r="AQ916" s="9">
        <f>K916-'Processed Potentiostat'!$J$3</f>
        <v>58.649997999999997</v>
      </c>
    </row>
    <row r="917" spans="1:43" x14ac:dyDescent="0.3">
      <c r="A917">
        <v>2</v>
      </c>
      <c r="B917">
        <v>0</v>
      </c>
      <c r="C917">
        <v>0</v>
      </c>
      <c r="D917">
        <v>1</v>
      </c>
      <c r="E917" s="9">
        <v>852.06697847497696</v>
      </c>
      <c r="F917" s="9">
        <v>-1.8409616</v>
      </c>
      <c r="G917" s="9">
        <v>-1.8404297000000001</v>
      </c>
      <c r="H917" s="9">
        <v>-6.6338716</v>
      </c>
      <c r="I917" s="9">
        <v>-5.6476350000000002</v>
      </c>
      <c r="J917" s="9">
        <v>39</v>
      </c>
      <c r="K917" s="9">
        <v>58.649997999999997</v>
      </c>
      <c r="L917" s="9">
        <v>1.2209174E-2</v>
      </c>
      <c r="M917" s="9">
        <v>277.42919999999998</v>
      </c>
      <c r="N917" s="9"/>
      <c r="O917" s="9">
        <v>-3.8723871939471501</v>
      </c>
      <c r="P917">
        <v>0</v>
      </c>
      <c r="Q917" s="9">
        <v>62.899997999999997</v>
      </c>
      <c r="R917" s="9">
        <v>0</v>
      </c>
      <c r="S917" s="9">
        <v>536527991.24280697</v>
      </c>
      <c r="T917" s="9">
        <v>-4.6117295380700904E-3</v>
      </c>
      <c r="U917" s="9">
        <v>3.8723871939471501</v>
      </c>
      <c r="V917" s="9">
        <v>0</v>
      </c>
      <c r="W917" s="9">
        <v>3.8723871939471501</v>
      </c>
      <c r="X917" s="9"/>
      <c r="Y917" s="9"/>
      <c r="Z917" s="9"/>
      <c r="AA917" s="9"/>
      <c r="AB917" s="9"/>
      <c r="AQ917" s="9">
        <f>K917-'Processed Potentiostat'!$J$3</f>
        <v>58.649997999999997</v>
      </c>
    </row>
    <row r="918" spans="1:43" x14ac:dyDescent="0.3">
      <c r="A918">
        <v>2</v>
      </c>
      <c r="B918">
        <v>0</v>
      </c>
      <c r="C918">
        <v>0</v>
      </c>
      <c r="D918">
        <v>1</v>
      </c>
      <c r="E918" s="9">
        <v>853.06697844971495</v>
      </c>
      <c r="F918" s="9">
        <v>-1.8410943</v>
      </c>
      <c r="G918" s="9">
        <v>-1.8407381</v>
      </c>
      <c r="H918" s="9">
        <v>-6.6084762000000001</v>
      </c>
      <c r="I918" s="9">
        <v>-5.6542915999999996</v>
      </c>
      <c r="J918" s="9">
        <v>39</v>
      </c>
      <c r="K918" s="9">
        <v>58.649997999999997</v>
      </c>
      <c r="L918" s="9">
        <v>1.2164474E-2</v>
      </c>
      <c r="M918" s="9">
        <v>278.54199</v>
      </c>
      <c r="N918" s="9"/>
      <c r="O918" s="9">
        <v>-3.8768300500719799</v>
      </c>
      <c r="P918">
        <v>0</v>
      </c>
      <c r="Q918" s="9">
        <v>62.899997999999997</v>
      </c>
      <c r="R918" s="9">
        <v>0</v>
      </c>
      <c r="S918" s="9">
        <v>561646552.97923303</v>
      </c>
      <c r="T918" s="9">
        <v>-4.4428561248248599E-3</v>
      </c>
      <c r="U918" s="9">
        <v>3.8768300500719799</v>
      </c>
      <c r="V918" s="9">
        <v>0</v>
      </c>
      <c r="W918" s="9">
        <v>3.8768300500719799</v>
      </c>
      <c r="X918" s="9"/>
      <c r="Y918" s="9"/>
      <c r="Z918" s="9"/>
      <c r="AA918" s="9"/>
      <c r="AB918" s="9"/>
      <c r="AQ918" s="9">
        <f>K918-'Processed Potentiostat'!$J$3</f>
        <v>58.649997999999997</v>
      </c>
    </row>
    <row r="919" spans="1:43" x14ac:dyDescent="0.3">
      <c r="A919">
        <v>2</v>
      </c>
      <c r="B919">
        <v>0</v>
      </c>
      <c r="C919">
        <v>0</v>
      </c>
      <c r="D919">
        <v>1</v>
      </c>
      <c r="E919" s="9">
        <v>854.06697842445203</v>
      </c>
      <c r="F919" s="9">
        <v>-1.8408876999999999</v>
      </c>
      <c r="G919" s="9">
        <v>-1.8412987000000001</v>
      </c>
      <c r="H919" s="9">
        <v>-6.5885252999999997</v>
      </c>
      <c r="I919" s="9">
        <v>-5.6609154000000004</v>
      </c>
      <c r="J919" s="9">
        <v>39</v>
      </c>
      <c r="K919" s="9">
        <v>58.649997999999997</v>
      </c>
      <c r="L919" s="9">
        <v>1.2131443E-2</v>
      </c>
      <c r="M919" s="9">
        <v>279.47055</v>
      </c>
      <c r="N919" s="9"/>
      <c r="O919" s="9">
        <v>-3.8811756762966501</v>
      </c>
      <c r="P919">
        <v>0</v>
      </c>
      <c r="Q919" s="9">
        <v>62.899997999999997</v>
      </c>
      <c r="R919" s="9">
        <v>0</v>
      </c>
      <c r="S919" s="9">
        <v>552597468.11367595</v>
      </c>
      <c r="T919" s="9">
        <v>-4.3456262246768197E-3</v>
      </c>
      <c r="U919" s="9">
        <v>3.8811756762966501</v>
      </c>
      <c r="V919" s="9">
        <v>0</v>
      </c>
      <c r="W919" s="9">
        <v>3.8811756762966501</v>
      </c>
      <c r="X919" s="9"/>
      <c r="Y919" s="9"/>
      <c r="Z919" s="9"/>
      <c r="AA919" s="9"/>
      <c r="AB919" s="9"/>
      <c r="AQ919" s="9">
        <f>K919-'Processed Potentiostat'!$J$3</f>
        <v>58.649997999999997</v>
      </c>
    </row>
    <row r="920" spans="1:43" x14ac:dyDescent="0.3">
      <c r="A920">
        <v>2</v>
      </c>
      <c r="B920">
        <v>0</v>
      </c>
      <c r="C920">
        <v>0</v>
      </c>
      <c r="D920">
        <v>1</v>
      </c>
      <c r="E920" s="9">
        <v>855.06697839919002</v>
      </c>
      <c r="F920" s="9">
        <v>-1.8410447000000001</v>
      </c>
      <c r="G920" s="9">
        <v>-1.8402925000000001</v>
      </c>
      <c r="H920" s="9">
        <v>-6.5542201999999996</v>
      </c>
      <c r="I920" s="9">
        <v>-5.6675215000000003</v>
      </c>
      <c r="J920" s="9">
        <v>39</v>
      </c>
      <c r="K920" s="9">
        <v>58.649997999999997</v>
      </c>
      <c r="L920" s="9">
        <v>1.2061682000000001E-2</v>
      </c>
      <c r="M920" s="9">
        <v>280.77978999999999</v>
      </c>
      <c r="N920" s="9"/>
      <c r="O920" s="9">
        <v>-3.8854445261491599</v>
      </c>
      <c r="P920">
        <v>0</v>
      </c>
      <c r="Q920" s="9">
        <v>62.899997999999997</v>
      </c>
      <c r="R920" s="9">
        <v>0</v>
      </c>
      <c r="S920" s="9">
        <v>542235439.65267003</v>
      </c>
      <c r="T920" s="9">
        <v>-4.2688498525089696E-3</v>
      </c>
      <c r="U920" s="9">
        <v>3.8854445261491599</v>
      </c>
      <c r="V920" s="9">
        <v>0</v>
      </c>
      <c r="W920" s="9">
        <v>3.8854445261491599</v>
      </c>
      <c r="X920" s="9"/>
      <c r="Y920" s="9"/>
      <c r="Z920" s="9"/>
      <c r="AA920" s="9"/>
      <c r="AB920" s="9"/>
      <c r="AQ920" s="9">
        <f>K920-'Processed Potentiostat'!$J$3</f>
        <v>58.649997999999997</v>
      </c>
    </row>
    <row r="921" spans="1:43" x14ac:dyDescent="0.3">
      <c r="A921">
        <v>2</v>
      </c>
      <c r="B921">
        <v>0</v>
      </c>
      <c r="C921">
        <v>0</v>
      </c>
      <c r="D921">
        <v>1</v>
      </c>
      <c r="E921" s="9">
        <v>856.06697837392801</v>
      </c>
      <c r="F921" s="9">
        <v>-1.8410089999999999</v>
      </c>
      <c r="G921" s="9">
        <v>-1.8412369</v>
      </c>
      <c r="H921" s="9">
        <v>-6.5120721000000001</v>
      </c>
      <c r="I921" s="9">
        <v>-5.6740870000000001</v>
      </c>
      <c r="J921" s="9">
        <v>39</v>
      </c>
      <c r="K921" s="9">
        <v>58.649997999999997</v>
      </c>
      <c r="L921" s="9">
        <v>1.1990268E-2</v>
      </c>
      <c r="M921" s="9">
        <v>282.74209999999999</v>
      </c>
      <c r="N921" s="9"/>
      <c r="O921" s="9">
        <v>-3.88961901330656</v>
      </c>
      <c r="P921">
        <v>0</v>
      </c>
      <c r="Q921" s="9">
        <v>62.899997999999997</v>
      </c>
      <c r="R921" s="9">
        <v>0</v>
      </c>
      <c r="S921" s="9">
        <v>542191618.59599996</v>
      </c>
      <c r="T921" s="9">
        <v>-4.1744871573978701E-3</v>
      </c>
      <c r="U921" s="9">
        <v>3.88961901330656</v>
      </c>
      <c r="V921" s="9">
        <v>0</v>
      </c>
      <c r="W921" s="9">
        <v>3.88961901330656</v>
      </c>
      <c r="X921" s="9"/>
      <c r="Y921" s="9"/>
      <c r="Z921" s="9"/>
      <c r="AA921" s="9"/>
      <c r="AB921" s="9"/>
      <c r="AQ921" s="9">
        <f>K921-'Processed Potentiostat'!$J$3</f>
        <v>58.649997999999997</v>
      </c>
    </row>
    <row r="922" spans="1:43" x14ac:dyDescent="0.3">
      <c r="A922">
        <v>2</v>
      </c>
      <c r="B922">
        <v>0</v>
      </c>
      <c r="C922">
        <v>0</v>
      </c>
      <c r="D922">
        <v>1</v>
      </c>
      <c r="E922" s="9">
        <v>857.066978348666</v>
      </c>
      <c r="F922" s="9">
        <v>-1.8408895999999999</v>
      </c>
      <c r="G922" s="9">
        <v>-1.8404792999999999</v>
      </c>
      <c r="H922" s="9">
        <v>-6.4606338000000001</v>
      </c>
      <c r="I922" s="9">
        <v>-5.6806210999999998</v>
      </c>
      <c r="J922" s="9">
        <v>39</v>
      </c>
      <c r="K922" s="9">
        <v>58.649997999999997</v>
      </c>
      <c r="L922" s="9">
        <v>1.1890662999999999E-2</v>
      </c>
      <c r="M922" s="9">
        <v>284.87598000000003</v>
      </c>
      <c r="N922" s="9"/>
      <c r="O922" s="9">
        <v>-3.8937357650417201</v>
      </c>
      <c r="P922">
        <v>0</v>
      </c>
      <c r="Q922" s="9">
        <v>62.899997999999997</v>
      </c>
      <c r="R922" s="9">
        <v>0</v>
      </c>
      <c r="S922" s="9">
        <v>536742589.33540702</v>
      </c>
      <c r="T922" s="9">
        <v>-4.1167517351574602E-3</v>
      </c>
      <c r="U922" s="9">
        <v>3.8937357650417201</v>
      </c>
      <c r="V922" s="9">
        <v>0</v>
      </c>
      <c r="W922" s="9">
        <v>3.8937357650417201</v>
      </c>
      <c r="X922" s="9"/>
      <c r="Y922" s="9"/>
      <c r="Z922" s="9"/>
      <c r="AA922" s="9"/>
      <c r="AB922" s="9"/>
      <c r="AQ922" s="9">
        <f>K922-'Processed Potentiostat'!$J$3</f>
        <v>58.649997999999997</v>
      </c>
    </row>
    <row r="923" spans="1:43" x14ac:dyDescent="0.3">
      <c r="A923">
        <v>2</v>
      </c>
      <c r="B923">
        <v>0</v>
      </c>
      <c r="C923">
        <v>0</v>
      </c>
      <c r="D923">
        <v>1</v>
      </c>
      <c r="E923" s="9">
        <v>858.06697832340399</v>
      </c>
      <c r="F923" s="9">
        <v>-1.8409164</v>
      </c>
      <c r="G923" s="9">
        <v>-1.840735</v>
      </c>
      <c r="H923" s="9">
        <v>-6.4517626999999997</v>
      </c>
      <c r="I923" s="9">
        <v>-5.6871147000000004</v>
      </c>
      <c r="J923" s="9">
        <v>39</v>
      </c>
      <c r="K923" s="9">
        <v>58.649997999999997</v>
      </c>
      <c r="L923" s="9">
        <v>1.1875985E-2</v>
      </c>
      <c r="M923" s="9">
        <v>285.30727999999999</v>
      </c>
      <c r="N923" s="9"/>
      <c r="O923" s="9">
        <v>-3.89788241971053</v>
      </c>
      <c r="P923">
        <v>0</v>
      </c>
      <c r="Q923" s="9">
        <v>62.899997999999997</v>
      </c>
      <c r="R923" s="9">
        <v>0</v>
      </c>
      <c r="S923" s="9">
        <v>545923882.46245801</v>
      </c>
      <c r="T923" s="9">
        <v>-4.1466546688075897E-3</v>
      </c>
      <c r="U923" s="9">
        <v>3.89788241971053</v>
      </c>
      <c r="V923" s="9">
        <v>0</v>
      </c>
      <c r="W923" s="9">
        <v>3.89788241971053</v>
      </c>
      <c r="X923" s="9"/>
      <c r="Y923" s="9"/>
      <c r="Z923" s="9"/>
      <c r="AA923" s="9"/>
      <c r="AB923" s="9"/>
      <c r="AQ923" s="9">
        <f>K923-'Processed Potentiostat'!$J$3</f>
        <v>58.649997999999997</v>
      </c>
    </row>
    <row r="924" spans="1:43" x14ac:dyDescent="0.3">
      <c r="A924">
        <v>2</v>
      </c>
      <c r="B924">
        <v>0</v>
      </c>
      <c r="C924">
        <v>0</v>
      </c>
      <c r="D924">
        <v>1</v>
      </c>
      <c r="E924" s="9">
        <v>859.06697829814198</v>
      </c>
      <c r="F924" s="9">
        <v>-1.8410065</v>
      </c>
      <c r="G924" s="9">
        <v>-1.8402947999999999</v>
      </c>
      <c r="H924" s="9">
        <v>-6.4372559000000003</v>
      </c>
      <c r="I924" s="9">
        <v>-5.6935891999999999</v>
      </c>
      <c r="J924" s="9">
        <v>39</v>
      </c>
      <c r="K924" s="9">
        <v>58.649997999999997</v>
      </c>
      <c r="L924" s="9">
        <v>1.1846448000000001E-2</v>
      </c>
      <c r="M924" s="9">
        <v>285.88189999999997</v>
      </c>
      <c r="N924" s="9"/>
      <c r="O924" s="9">
        <v>-3.9019613419610599</v>
      </c>
      <c r="P924">
        <v>0</v>
      </c>
      <c r="Q924" s="9">
        <v>62.899997999999997</v>
      </c>
      <c r="R924" s="9">
        <v>0</v>
      </c>
      <c r="S924" s="9">
        <v>555860910.64034605</v>
      </c>
      <c r="T924" s="9">
        <v>-4.0789222505361799E-3</v>
      </c>
      <c r="U924" s="9">
        <v>3.9019613419610599</v>
      </c>
      <c r="V924" s="9">
        <v>0</v>
      </c>
      <c r="W924" s="9">
        <v>3.9019613419610599</v>
      </c>
      <c r="X924" s="9"/>
      <c r="Y924" s="9"/>
      <c r="Z924" s="9"/>
      <c r="AA924" s="9"/>
      <c r="AB924" s="9"/>
      <c r="AQ924" s="9">
        <f>K924-'Processed Potentiostat'!$J$3</f>
        <v>58.649997999999997</v>
      </c>
    </row>
    <row r="925" spans="1:43" x14ac:dyDescent="0.3">
      <c r="A925">
        <v>2</v>
      </c>
      <c r="B925">
        <v>0</v>
      </c>
      <c r="C925">
        <v>0</v>
      </c>
      <c r="D925">
        <v>1</v>
      </c>
      <c r="E925" s="9">
        <v>860.06697827287996</v>
      </c>
      <c r="F925" s="9">
        <v>-1.8409734</v>
      </c>
      <c r="G925" s="9">
        <v>-1.8414552</v>
      </c>
      <c r="H925" s="9">
        <v>-6.3902726000000003</v>
      </c>
      <c r="I925" s="9">
        <v>-5.7000207999999999</v>
      </c>
      <c r="J925" s="9">
        <v>39</v>
      </c>
      <c r="K925" s="9">
        <v>58.649997999999997</v>
      </c>
      <c r="L925" s="9">
        <v>1.1767400000000001E-2</v>
      </c>
      <c r="M925" s="9">
        <v>288.16537</v>
      </c>
      <c r="N925" s="9"/>
      <c r="O925" s="9">
        <v>-3.90597670030207</v>
      </c>
      <c r="P925">
        <v>0</v>
      </c>
      <c r="Q925" s="9">
        <v>62.899997999999997</v>
      </c>
      <c r="R925" s="9">
        <v>0</v>
      </c>
      <c r="S925" s="9">
        <v>557956873.08655798</v>
      </c>
      <c r="T925" s="9">
        <v>-4.0153583410047402E-3</v>
      </c>
      <c r="U925" s="9">
        <v>3.90597670030207</v>
      </c>
      <c r="V925" s="9">
        <v>0</v>
      </c>
      <c r="W925" s="9">
        <v>3.90597670030207</v>
      </c>
      <c r="X925" s="9"/>
      <c r="Y925" s="9"/>
      <c r="Z925" s="9"/>
      <c r="AA925" s="9"/>
      <c r="AB925" s="9"/>
      <c r="AQ925" s="9">
        <f>K925-'Processed Potentiostat'!$J$3</f>
        <v>58.649997999999997</v>
      </c>
    </row>
    <row r="926" spans="1:43" x14ac:dyDescent="0.3">
      <c r="A926">
        <v>2</v>
      </c>
      <c r="B926">
        <v>0</v>
      </c>
      <c r="C926">
        <v>0</v>
      </c>
      <c r="D926">
        <v>1</v>
      </c>
      <c r="E926" s="9">
        <v>861.06697824761795</v>
      </c>
      <c r="F926" s="9">
        <v>-1.840986</v>
      </c>
      <c r="G926" s="9">
        <v>-1.8408754000000001</v>
      </c>
      <c r="H926" s="9">
        <v>-6.4213408999999997</v>
      </c>
      <c r="I926" s="9">
        <v>-5.7064247000000003</v>
      </c>
      <c r="J926" s="9">
        <v>39</v>
      </c>
      <c r="K926" s="9">
        <v>58.649997999999997</v>
      </c>
      <c r="L926" s="9">
        <v>1.1820888E-2</v>
      </c>
      <c r="M926" s="9">
        <v>286.68085000000002</v>
      </c>
      <c r="N926" s="9"/>
      <c r="O926" s="9">
        <v>-3.90993171528996</v>
      </c>
      <c r="P926">
        <v>0</v>
      </c>
      <c r="Q926" s="9">
        <v>62.899997999999997</v>
      </c>
      <c r="R926" s="9">
        <v>0</v>
      </c>
      <c r="S926" s="9">
        <v>560797834.61793494</v>
      </c>
      <c r="T926" s="9">
        <v>-3.9550149878926303E-3</v>
      </c>
      <c r="U926" s="9">
        <v>3.90993171528996</v>
      </c>
      <c r="V926" s="9">
        <v>0</v>
      </c>
      <c r="W926" s="9">
        <v>3.90993171528996</v>
      </c>
      <c r="X926" s="9"/>
      <c r="Y926" s="9"/>
      <c r="Z926" s="9"/>
      <c r="AA926" s="9"/>
      <c r="AB926" s="9"/>
      <c r="AQ926" s="9">
        <f>K926-'Processed Potentiostat'!$J$3</f>
        <v>58.649997999999997</v>
      </c>
    </row>
    <row r="927" spans="1:43" x14ac:dyDescent="0.3">
      <c r="A927">
        <v>2</v>
      </c>
      <c r="B927">
        <v>0</v>
      </c>
      <c r="C927">
        <v>0</v>
      </c>
      <c r="D927">
        <v>1</v>
      </c>
      <c r="E927" s="9">
        <v>862.06697822235503</v>
      </c>
      <c r="F927" s="9">
        <v>-1.8411093000000001</v>
      </c>
      <c r="G927" s="9">
        <v>-1.8405685000000001</v>
      </c>
      <c r="H927" s="9">
        <v>-6.3430605</v>
      </c>
      <c r="I927" s="9">
        <v>-5.7127971999999998</v>
      </c>
      <c r="J927" s="9">
        <v>39</v>
      </c>
      <c r="K927" s="9">
        <v>58.649997999999997</v>
      </c>
      <c r="L927" s="9">
        <v>1.1674837E-2</v>
      </c>
      <c r="M927" s="9">
        <v>290.17041</v>
      </c>
      <c r="N927" s="9"/>
      <c r="O927" s="9">
        <v>-3.9138283173470501</v>
      </c>
      <c r="P927">
        <v>0</v>
      </c>
      <c r="Q927" s="9">
        <v>62.899997999999997</v>
      </c>
      <c r="R927" s="9">
        <v>0</v>
      </c>
      <c r="S927" s="9">
        <v>547180192.68390203</v>
      </c>
      <c r="T927" s="9">
        <v>-3.8966020570860801E-3</v>
      </c>
      <c r="U927" s="9">
        <v>3.9138283173470501</v>
      </c>
      <c r="V927" s="9">
        <v>0</v>
      </c>
      <c r="W927" s="9">
        <v>3.9138283173470501</v>
      </c>
      <c r="X927" s="9"/>
      <c r="Y927" s="9"/>
      <c r="Z927" s="9"/>
      <c r="AA927" s="9"/>
      <c r="AB927" s="9"/>
      <c r="AQ927" s="9">
        <f>K927-'Processed Potentiostat'!$J$3</f>
        <v>58.649997999999997</v>
      </c>
    </row>
    <row r="928" spans="1:43" x14ac:dyDescent="0.3">
      <c r="A928">
        <v>2</v>
      </c>
      <c r="B928">
        <v>0</v>
      </c>
      <c r="C928">
        <v>0</v>
      </c>
      <c r="D928">
        <v>1</v>
      </c>
      <c r="E928" s="9">
        <v>863.06697819709302</v>
      </c>
      <c r="F928" s="9">
        <v>-1.8409125</v>
      </c>
      <c r="G928" s="9">
        <v>-1.8403076</v>
      </c>
      <c r="H928" s="9">
        <v>-6.340776</v>
      </c>
      <c r="I928" s="9">
        <v>-5.7191539000000002</v>
      </c>
      <c r="J928" s="9">
        <v>39</v>
      </c>
      <c r="K928" s="9">
        <v>58.649997999999997</v>
      </c>
      <c r="L928" s="9">
        <v>1.1668978E-2</v>
      </c>
      <c r="M928" s="9">
        <v>290.23383000000001</v>
      </c>
      <c r="N928" s="9"/>
      <c r="O928" s="9">
        <v>-3.9159429519322102</v>
      </c>
      <c r="P928">
        <v>0</v>
      </c>
      <c r="Q928" s="9">
        <v>62.899997999999997</v>
      </c>
      <c r="R928" s="9">
        <v>0</v>
      </c>
      <c r="S928" s="9">
        <v>569528741.177513</v>
      </c>
      <c r="T928" s="9">
        <v>-2.11463458516858E-3</v>
      </c>
      <c r="U928" s="9">
        <v>3.9159429519322102</v>
      </c>
      <c r="V928" s="9">
        <v>0</v>
      </c>
      <c r="W928" s="9">
        <v>3.9159429519322102</v>
      </c>
      <c r="X928" s="9"/>
      <c r="Y928" s="9"/>
      <c r="Z928" s="9"/>
      <c r="AA928" s="9"/>
      <c r="AB928" s="9"/>
      <c r="AQ928" s="9">
        <f>K928-'Processed Potentiostat'!$J$3</f>
        <v>58.649997999999997</v>
      </c>
    </row>
    <row r="929" spans="1:43" x14ac:dyDescent="0.3">
      <c r="A929">
        <v>2</v>
      </c>
      <c r="B929">
        <v>0</v>
      </c>
      <c r="C929">
        <v>0</v>
      </c>
      <c r="D929">
        <v>1</v>
      </c>
      <c r="E929" s="9">
        <v>864.06697817183101</v>
      </c>
      <c r="F929" s="9">
        <v>-1.8409036000000001</v>
      </c>
      <c r="G929" s="9">
        <v>-1.8409156</v>
      </c>
      <c r="H929" s="9">
        <v>-6.2580403999999996</v>
      </c>
      <c r="I929" s="9">
        <v>-5.7254825</v>
      </c>
      <c r="J929" s="9">
        <v>39</v>
      </c>
      <c r="K929" s="9">
        <v>58.649997999999997</v>
      </c>
      <c r="L929" s="9">
        <v>1.1520524000000001E-2</v>
      </c>
      <c r="M929" s="9">
        <v>294.16806000000003</v>
      </c>
      <c r="N929" s="9"/>
      <c r="O929" s="9">
        <v>-3.92159990508826</v>
      </c>
      <c r="P929">
        <v>0</v>
      </c>
      <c r="Q929" s="9">
        <v>62.899997999999997</v>
      </c>
      <c r="R929" s="9">
        <v>0</v>
      </c>
      <c r="S929" s="9">
        <v>571050025.37208903</v>
      </c>
      <c r="T929" s="9">
        <v>-5.6569531560475197E-3</v>
      </c>
      <c r="U929" s="9">
        <v>3.92159990508826</v>
      </c>
      <c r="V929" s="9">
        <v>0</v>
      </c>
      <c r="W929" s="9">
        <v>3.92159990508826</v>
      </c>
      <c r="X929" s="9"/>
      <c r="Y929" s="9"/>
      <c r="Z929" s="9"/>
      <c r="AA929" s="9"/>
      <c r="AB929" s="9"/>
      <c r="AQ929" s="9">
        <f>K929-'Processed Potentiostat'!$J$3</f>
        <v>58.649997999999997</v>
      </c>
    </row>
    <row r="930" spans="1:43" x14ac:dyDescent="0.3">
      <c r="A930">
        <v>2</v>
      </c>
      <c r="B930">
        <v>0</v>
      </c>
      <c r="C930">
        <v>0</v>
      </c>
      <c r="D930">
        <v>1</v>
      </c>
      <c r="E930" s="9">
        <v>865.066978146569</v>
      </c>
      <c r="F930" s="9">
        <v>-1.8410485999999999</v>
      </c>
      <c r="G930" s="9">
        <v>-1.8415116</v>
      </c>
      <c r="H930" s="9">
        <v>-6.3065471999999998</v>
      </c>
      <c r="I930" s="9">
        <v>-5.7317843000000002</v>
      </c>
      <c r="J930" s="9">
        <v>39</v>
      </c>
      <c r="K930" s="9">
        <v>58.649997999999997</v>
      </c>
      <c r="L930" s="9">
        <v>1.1613579000000001E-2</v>
      </c>
      <c r="M930" s="9">
        <v>291.99997000000002</v>
      </c>
      <c r="N930" s="9"/>
      <c r="O930" s="9">
        <v>-3.9270395846684201</v>
      </c>
      <c r="P930">
        <v>0</v>
      </c>
      <c r="Q930" s="9">
        <v>62.899997999999997</v>
      </c>
      <c r="R930" s="9">
        <v>0</v>
      </c>
      <c r="S930" s="9">
        <v>550871064.160303</v>
      </c>
      <c r="T930" s="9">
        <v>-5.4396795801587797E-3</v>
      </c>
      <c r="U930" s="9">
        <v>3.9270395846684201</v>
      </c>
      <c r="V930" s="9">
        <v>0</v>
      </c>
      <c r="W930" s="9">
        <v>3.9270395846684201</v>
      </c>
      <c r="X930" s="9"/>
      <c r="Y930" s="9"/>
      <c r="Z930" s="9"/>
      <c r="AA930" s="9"/>
      <c r="AB930" s="9"/>
      <c r="AQ930" s="9">
        <f>K930-'Processed Potentiostat'!$J$3</f>
        <v>58.649997999999997</v>
      </c>
    </row>
    <row r="931" spans="1:43" x14ac:dyDescent="0.3">
      <c r="A931">
        <v>2</v>
      </c>
      <c r="B931">
        <v>0</v>
      </c>
      <c r="C931">
        <v>0</v>
      </c>
      <c r="D931">
        <v>1</v>
      </c>
      <c r="E931" s="9">
        <v>866.06697812130699</v>
      </c>
      <c r="F931" s="9">
        <v>-1.8408954</v>
      </c>
      <c r="G931" s="9">
        <v>-1.8411717000000001</v>
      </c>
      <c r="H931" s="9">
        <v>-6.2261347999999996</v>
      </c>
      <c r="I931" s="9">
        <v>-5.7380939</v>
      </c>
      <c r="J931" s="9">
        <v>39</v>
      </c>
      <c r="K931" s="9">
        <v>58.649997999999997</v>
      </c>
      <c r="L931" s="9">
        <v>1.1463383000000001E-2</v>
      </c>
      <c r="M931" s="9">
        <v>295.71663999999998</v>
      </c>
      <c r="N931" s="9"/>
      <c r="O931" s="9">
        <v>-3.93238594072707</v>
      </c>
      <c r="P931">
        <v>0</v>
      </c>
      <c r="Q931" s="9">
        <v>62.899997999999997</v>
      </c>
      <c r="R931" s="9">
        <v>0</v>
      </c>
      <c r="S931" s="9">
        <v>553737912.52078199</v>
      </c>
      <c r="T931" s="9">
        <v>-5.3463560586504101E-3</v>
      </c>
      <c r="U931" s="9">
        <v>3.93238594072707</v>
      </c>
      <c r="V931" s="9">
        <v>0</v>
      </c>
      <c r="W931" s="9">
        <v>3.93238594072707</v>
      </c>
      <c r="X931" s="9"/>
      <c r="Y931" s="9"/>
      <c r="Z931" s="9"/>
      <c r="AA931" s="9"/>
      <c r="AB931" s="9"/>
      <c r="AQ931" s="9">
        <f>K931-'Processed Potentiostat'!$J$3</f>
        <v>58.649997999999997</v>
      </c>
    </row>
    <row r="932" spans="1:43" x14ac:dyDescent="0.3">
      <c r="A932">
        <v>2</v>
      </c>
      <c r="B932">
        <v>0</v>
      </c>
      <c r="C932">
        <v>0</v>
      </c>
      <c r="D932">
        <v>1</v>
      </c>
      <c r="E932" s="9">
        <v>867.06697809604498</v>
      </c>
      <c r="F932" s="9">
        <v>-1.8410192999999999</v>
      </c>
      <c r="G932" s="9">
        <v>-1.8412849</v>
      </c>
      <c r="H932" s="9">
        <v>-6.2557939999999999</v>
      </c>
      <c r="I932" s="9">
        <v>-5.7443757</v>
      </c>
      <c r="J932" s="9">
        <v>39</v>
      </c>
      <c r="K932" s="9">
        <v>58.649997999999997</v>
      </c>
      <c r="L932" s="9">
        <v>1.1518699E-2</v>
      </c>
      <c r="M932" s="9">
        <v>294.33273000000003</v>
      </c>
      <c r="N932" s="9"/>
      <c r="O932" s="9">
        <v>-3.9376123303608801</v>
      </c>
      <c r="P932">
        <v>0</v>
      </c>
      <c r="Q932" s="9">
        <v>62.899997999999997</v>
      </c>
      <c r="R932" s="9">
        <v>0</v>
      </c>
      <c r="S932" s="9">
        <v>558439675.12919497</v>
      </c>
      <c r="T932" s="9">
        <v>-5.2263896338144902E-3</v>
      </c>
      <c r="U932" s="9">
        <v>3.9376123303608801</v>
      </c>
      <c r="V932" s="9">
        <v>0</v>
      </c>
      <c r="W932" s="9">
        <v>3.9376123303608801</v>
      </c>
      <c r="X932" s="9"/>
      <c r="Y932" s="9"/>
      <c r="Z932" s="9"/>
      <c r="AA932" s="9"/>
      <c r="AB932" s="9"/>
      <c r="AQ932" s="9">
        <f>K932-'Processed Potentiostat'!$J$3</f>
        <v>58.649997999999997</v>
      </c>
    </row>
    <row r="933" spans="1:43" x14ac:dyDescent="0.3">
      <c r="A933">
        <v>2</v>
      </c>
      <c r="B933">
        <v>0</v>
      </c>
      <c r="C933">
        <v>0</v>
      </c>
      <c r="D933">
        <v>1</v>
      </c>
      <c r="E933" s="9">
        <v>868.06697807078297</v>
      </c>
      <c r="F933" s="9">
        <v>-1.8410115</v>
      </c>
      <c r="G933" s="9">
        <v>-1.8404634</v>
      </c>
      <c r="H933" s="9">
        <v>-6.2256393000000001</v>
      </c>
      <c r="I933" s="9">
        <v>-5.7506212999999997</v>
      </c>
      <c r="J933" s="9">
        <v>39</v>
      </c>
      <c r="K933" s="9">
        <v>58.649997999999997</v>
      </c>
      <c r="L933" s="9">
        <v>1.1458062E-2</v>
      </c>
      <c r="M933" s="9">
        <v>295.62639999999999</v>
      </c>
      <c r="N933" s="9"/>
      <c r="O933" s="9">
        <v>-3.9426975500033099</v>
      </c>
      <c r="P933">
        <v>0</v>
      </c>
      <c r="Q933" s="9">
        <v>62.899997999999997</v>
      </c>
      <c r="R933" s="9">
        <v>0</v>
      </c>
      <c r="S933" s="9">
        <v>547870824.91734695</v>
      </c>
      <c r="T933" s="9">
        <v>-5.0852196424271403E-3</v>
      </c>
      <c r="U933" s="9">
        <v>3.9426975500033099</v>
      </c>
      <c r="V933" s="9">
        <v>0</v>
      </c>
      <c r="W933" s="9">
        <v>3.9426975500033099</v>
      </c>
      <c r="X933" s="9"/>
      <c r="Y933" s="9"/>
      <c r="Z933" s="9"/>
      <c r="AA933" s="9"/>
      <c r="AB933" s="9"/>
      <c r="AQ933" s="9">
        <f>K933-'Processed Potentiostat'!$J$3</f>
        <v>58.649997999999997</v>
      </c>
    </row>
    <row r="934" spans="1:43" x14ac:dyDescent="0.3">
      <c r="A934">
        <v>2</v>
      </c>
      <c r="B934">
        <v>0</v>
      </c>
      <c r="C934">
        <v>0</v>
      </c>
      <c r="D934">
        <v>1</v>
      </c>
      <c r="E934" s="9">
        <v>869.06697804552095</v>
      </c>
      <c r="F934" s="9">
        <v>-1.8408831000000001</v>
      </c>
      <c r="G934" s="9">
        <v>-1.8415059</v>
      </c>
      <c r="H934" s="9">
        <v>-6.1626649000000002</v>
      </c>
      <c r="I934" s="9">
        <v>-5.7568482999999997</v>
      </c>
      <c r="J934" s="9">
        <v>39</v>
      </c>
      <c r="K934" s="9">
        <v>58.649997999999997</v>
      </c>
      <c r="L934" s="9">
        <v>1.1348584E-2</v>
      </c>
      <c r="M934" s="9">
        <v>298.81650000000002</v>
      </c>
      <c r="N934" s="9"/>
      <c r="O934" s="9">
        <v>-3.94760413500769</v>
      </c>
      <c r="P934">
        <v>0</v>
      </c>
      <c r="Q934" s="9">
        <v>62.899997999999997</v>
      </c>
      <c r="R934" s="9">
        <v>0</v>
      </c>
      <c r="S934" s="9">
        <v>565808810.13370502</v>
      </c>
      <c r="T934" s="9">
        <v>-4.9065850043827899E-3</v>
      </c>
      <c r="U934" s="9">
        <v>3.94760413500769</v>
      </c>
      <c r="V934" s="9">
        <v>0</v>
      </c>
      <c r="W934" s="9">
        <v>3.94760413500769</v>
      </c>
      <c r="X934" s="9"/>
      <c r="Y934" s="9"/>
      <c r="Z934" s="9"/>
      <c r="AA934" s="9"/>
      <c r="AB934" s="9"/>
      <c r="AQ934" s="9">
        <f>K934-'Processed Potentiostat'!$J$3</f>
        <v>58.649997999999997</v>
      </c>
    </row>
    <row r="935" spans="1:43" x14ac:dyDescent="0.3">
      <c r="A935">
        <v>2</v>
      </c>
      <c r="B935">
        <v>0</v>
      </c>
      <c r="C935">
        <v>0</v>
      </c>
      <c r="D935">
        <v>1</v>
      </c>
      <c r="E935" s="9">
        <v>870.06697802025803</v>
      </c>
      <c r="F935" s="9">
        <v>-1.841099</v>
      </c>
      <c r="G935" s="9">
        <v>-1.8405788000000001</v>
      </c>
      <c r="H935" s="9">
        <v>-6.1625503999999998</v>
      </c>
      <c r="I935" s="9">
        <v>-5.7630404999999998</v>
      </c>
      <c r="J935" s="9">
        <v>39</v>
      </c>
      <c r="K935" s="9">
        <v>58.649997999999997</v>
      </c>
      <c r="L935" s="9">
        <v>1.1342659999999999E-2</v>
      </c>
      <c r="M935" s="9">
        <v>298.67160000000001</v>
      </c>
      <c r="N935" s="9"/>
      <c r="O935" s="9">
        <v>-3.9524650807667299</v>
      </c>
      <c r="P935">
        <v>0</v>
      </c>
      <c r="Q935" s="9">
        <v>62.899997999999997</v>
      </c>
      <c r="R935" s="9">
        <v>0</v>
      </c>
      <c r="S935" s="9">
        <v>553414543.33487296</v>
      </c>
      <c r="T935" s="9">
        <v>-4.86094575903139E-3</v>
      </c>
      <c r="U935" s="9">
        <v>3.9524650807667299</v>
      </c>
      <c r="V935" s="9">
        <v>0</v>
      </c>
      <c r="W935" s="9">
        <v>3.9524650807667299</v>
      </c>
      <c r="X935" s="9"/>
      <c r="Y935" s="9"/>
      <c r="Z935" s="9"/>
      <c r="AA935" s="9"/>
      <c r="AB935" s="9"/>
      <c r="AQ935" s="9">
        <f>K935-'Processed Potentiostat'!$J$3</f>
        <v>58.649997999999997</v>
      </c>
    </row>
    <row r="936" spans="1:43" x14ac:dyDescent="0.3">
      <c r="A936">
        <v>2</v>
      </c>
      <c r="B936">
        <v>0</v>
      </c>
      <c r="C936">
        <v>0</v>
      </c>
      <c r="D936">
        <v>1</v>
      </c>
      <c r="E936" s="9">
        <v>871.06697799499602</v>
      </c>
      <c r="F936" s="9">
        <v>-1.8409457</v>
      </c>
      <c r="G936" s="9">
        <v>-1.8406897</v>
      </c>
      <c r="H936" s="9">
        <v>-6.1232195000000003</v>
      </c>
      <c r="I936" s="9">
        <v>-5.7692021999999996</v>
      </c>
      <c r="J936" s="9">
        <v>39</v>
      </c>
      <c r="K936" s="9">
        <v>58.649997999999997</v>
      </c>
      <c r="L936" s="9">
        <v>1.1270947E-2</v>
      </c>
      <c r="M936" s="9">
        <v>300.60815000000002</v>
      </c>
      <c r="N936" s="9"/>
      <c r="O936" s="9">
        <v>-3.95714550390815</v>
      </c>
      <c r="P936">
        <v>0</v>
      </c>
      <c r="Q936" s="9">
        <v>62.899997999999997</v>
      </c>
      <c r="R936" s="9">
        <v>0</v>
      </c>
      <c r="S936" s="9">
        <v>564657207.43395603</v>
      </c>
      <c r="T936" s="9">
        <v>-4.6804231414268004E-3</v>
      </c>
      <c r="U936" s="9">
        <v>3.95714550390815</v>
      </c>
      <c r="V936" s="9">
        <v>0</v>
      </c>
      <c r="W936" s="9">
        <v>3.95714550390815</v>
      </c>
      <c r="X936" s="9"/>
      <c r="Y936" s="9"/>
      <c r="Z936" s="9"/>
      <c r="AA936" s="9"/>
      <c r="AB936" s="9"/>
      <c r="AQ936" s="9">
        <f>K936-'Processed Potentiostat'!$J$3</f>
        <v>58.649997999999997</v>
      </c>
    </row>
    <row r="937" spans="1:43" x14ac:dyDescent="0.3">
      <c r="A937">
        <v>2</v>
      </c>
      <c r="B937">
        <v>0</v>
      </c>
      <c r="C937">
        <v>0</v>
      </c>
      <c r="D937">
        <v>1</v>
      </c>
      <c r="E937" s="9">
        <v>872.06697796973401</v>
      </c>
      <c r="F937" s="9">
        <v>-1.8408450000000001</v>
      </c>
      <c r="G937" s="9">
        <v>-1.8413173</v>
      </c>
      <c r="H937" s="9">
        <v>-6.0452051000000004</v>
      </c>
      <c r="I937" s="9">
        <v>-5.7753205000000003</v>
      </c>
      <c r="J937" s="9">
        <v>39</v>
      </c>
      <c r="K937" s="9">
        <v>58.649997999999997</v>
      </c>
      <c r="L937" s="9">
        <v>1.1131139999999999E-2</v>
      </c>
      <c r="M937" s="9">
        <v>304.59136999999998</v>
      </c>
      <c r="N937" s="9"/>
      <c r="O937" s="9">
        <v>-3.96169306473996</v>
      </c>
      <c r="P937">
        <v>0</v>
      </c>
      <c r="Q937" s="9">
        <v>62.899997999999997</v>
      </c>
      <c r="R937" s="9">
        <v>0</v>
      </c>
      <c r="S937" s="9">
        <v>551673035.38184798</v>
      </c>
      <c r="T937" s="9">
        <v>-4.54756083181129E-3</v>
      </c>
      <c r="U937" s="9">
        <v>3.96169306473996</v>
      </c>
      <c r="V937" s="9">
        <v>0</v>
      </c>
      <c r="W937" s="9">
        <v>3.96169306473996</v>
      </c>
      <c r="X937" s="9"/>
      <c r="Y937" s="9"/>
      <c r="Z937" s="9"/>
      <c r="AA937" s="9"/>
      <c r="AB937" s="9"/>
      <c r="AQ937" s="9">
        <f>K937-'Processed Potentiostat'!$J$3</f>
        <v>58.649997999999997</v>
      </c>
    </row>
    <row r="938" spans="1:43" x14ac:dyDescent="0.3">
      <c r="A938">
        <v>2</v>
      </c>
      <c r="B938">
        <v>0</v>
      </c>
      <c r="C938">
        <v>0</v>
      </c>
      <c r="D938">
        <v>1</v>
      </c>
      <c r="E938" s="9">
        <v>873.066977944472</v>
      </c>
      <c r="F938" s="9">
        <v>-1.8410009000000001</v>
      </c>
      <c r="G938" s="9">
        <v>-1.8413652</v>
      </c>
      <c r="H938" s="9">
        <v>-6.1239052000000003</v>
      </c>
      <c r="I938" s="9">
        <v>-5.7814050000000003</v>
      </c>
      <c r="J938" s="9">
        <v>39</v>
      </c>
      <c r="K938" s="9">
        <v>58.649997999999997</v>
      </c>
      <c r="L938" s="9">
        <v>1.1276346E-2</v>
      </c>
      <c r="M938" s="9">
        <v>300.68481000000003</v>
      </c>
      <c r="N938" s="9"/>
      <c r="O938" s="9">
        <v>-3.9661660221591499</v>
      </c>
      <c r="P938">
        <v>0</v>
      </c>
      <c r="Q938" s="9">
        <v>62.899997999999997</v>
      </c>
      <c r="R938" s="9">
        <v>0</v>
      </c>
      <c r="S938" s="9">
        <v>559901847.80350006</v>
      </c>
      <c r="T938" s="9">
        <v>-4.4729574191837403E-3</v>
      </c>
      <c r="U938" s="9">
        <v>3.9661660221591499</v>
      </c>
      <c r="V938" s="9">
        <v>0</v>
      </c>
      <c r="W938" s="9">
        <v>3.9661660221591499</v>
      </c>
      <c r="X938" s="9"/>
      <c r="Y938" s="9"/>
      <c r="Z938" s="9"/>
      <c r="AA938" s="9"/>
      <c r="AB938" s="9"/>
      <c r="AQ938" s="9">
        <f>K938-'Processed Potentiostat'!$J$3</f>
        <v>58.649997999999997</v>
      </c>
    </row>
    <row r="939" spans="1:43" x14ac:dyDescent="0.3">
      <c r="A939">
        <v>2</v>
      </c>
      <c r="B939">
        <v>0</v>
      </c>
      <c r="C939">
        <v>0</v>
      </c>
      <c r="D939">
        <v>1</v>
      </c>
      <c r="E939" s="9">
        <v>874.06697791920999</v>
      </c>
      <c r="F939" s="9">
        <v>-1.8409495</v>
      </c>
      <c r="G939" s="9">
        <v>-1.8400266000000001</v>
      </c>
      <c r="H939" s="9">
        <v>-6.0330976999999999</v>
      </c>
      <c r="I939" s="9">
        <v>-5.7874727000000004</v>
      </c>
      <c r="J939" s="9">
        <v>39</v>
      </c>
      <c r="K939" s="9">
        <v>58.649997999999997</v>
      </c>
      <c r="L939" s="9">
        <v>1.1101061000000001E-2</v>
      </c>
      <c r="M939" s="9">
        <v>304.98871000000003</v>
      </c>
      <c r="N939" s="9"/>
      <c r="O939" s="9">
        <v>-3.9705307056377199</v>
      </c>
      <c r="P939">
        <v>0</v>
      </c>
      <c r="Q939" s="9">
        <v>62.899997999999997</v>
      </c>
      <c r="R939" s="9">
        <v>0</v>
      </c>
      <c r="S939" s="9">
        <v>564909578.05683398</v>
      </c>
      <c r="T939" s="9">
        <v>-4.3646834785673301E-3</v>
      </c>
      <c r="U939" s="9">
        <v>3.9705307056377199</v>
      </c>
      <c r="V939" s="9">
        <v>0</v>
      </c>
      <c r="W939" s="9">
        <v>3.9705307056377199</v>
      </c>
      <c r="X939" s="9"/>
      <c r="Y939" s="9"/>
      <c r="Z939" s="9"/>
      <c r="AA939" s="9"/>
      <c r="AB939" s="9"/>
      <c r="AQ939" s="9">
        <f>K939-'Processed Potentiostat'!$J$3</f>
        <v>58.649997999999997</v>
      </c>
    </row>
    <row r="940" spans="1:43" x14ac:dyDescent="0.3">
      <c r="A940">
        <v>2</v>
      </c>
      <c r="B940">
        <v>0</v>
      </c>
      <c r="C940">
        <v>0</v>
      </c>
      <c r="D940">
        <v>1</v>
      </c>
      <c r="E940" s="9">
        <v>875.06697789394798</v>
      </c>
      <c r="F940" s="9">
        <v>-1.8408880999999999</v>
      </c>
      <c r="G940" s="9">
        <v>-1.8412708</v>
      </c>
      <c r="H940" s="9">
        <v>-6.0543431999999999</v>
      </c>
      <c r="I940" s="9">
        <v>-5.7935014000000002</v>
      </c>
      <c r="J940" s="9">
        <v>39</v>
      </c>
      <c r="K940" s="9">
        <v>58.649997999999997</v>
      </c>
      <c r="L940" s="9">
        <v>1.1147684999999999E-2</v>
      </c>
      <c r="M940" s="9">
        <v>304.12396000000001</v>
      </c>
      <c r="N940" s="9"/>
      <c r="O940" s="9">
        <v>-3.9747952418267398</v>
      </c>
      <c r="P940">
        <v>0</v>
      </c>
      <c r="Q940" s="9">
        <v>62.899997999999997</v>
      </c>
      <c r="R940" s="9">
        <v>0</v>
      </c>
      <c r="S940" s="9">
        <v>563554231.01945198</v>
      </c>
      <c r="T940" s="9">
        <v>-4.2645361890261101E-3</v>
      </c>
      <c r="U940" s="9">
        <v>3.9747952418267398</v>
      </c>
      <c r="V940" s="9">
        <v>0</v>
      </c>
      <c r="W940" s="9">
        <v>3.9747952418267398</v>
      </c>
      <c r="X940" s="9"/>
      <c r="Y940" s="9"/>
      <c r="Z940" s="9"/>
      <c r="AA940" s="9"/>
      <c r="AB940" s="9"/>
      <c r="AQ940" s="9">
        <f>K940-'Processed Potentiostat'!$J$3</f>
        <v>58.649997999999997</v>
      </c>
    </row>
    <row r="941" spans="1:43" x14ac:dyDescent="0.3">
      <c r="A941">
        <v>2</v>
      </c>
      <c r="B941">
        <v>0</v>
      </c>
      <c r="C941">
        <v>0</v>
      </c>
      <c r="D941">
        <v>1</v>
      </c>
      <c r="E941" s="9">
        <v>876.06697786868597</v>
      </c>
      <c r="F941" s="9">
        <v>-1.8408922999999999</v>
      </c>
      <c r="G941" s="9">
        <v>-1.8401160000000001</v>
      </c>
      <c r="H941" s="9">
        <v>-7.1222892</v>
      </c>
      <c r="I941" s="9">
        <v>-5.7998848000000001</v>
      </c>
      <c r="J941" s="9">
        <v>39</v>
      </c>
      <c r="K941" s="9">
        <v>58.649997999999997</v>
      </c>
      <c r="L941" s="9">
        <v>1.3105838999999999E-2</v>
      </c>
      <c r="M941" s="9">
        <v>258.36020000000002</v>
      </c>
      <c r="N941" s="9"/>
      <c r="O941" s="9">
        <v>-3.9790064329049302</v>
      </c>
      <c r="P941">
        <v>0</v>
      </c>
      <c r="Q941" s="9">
        <v>62.899997999999997</v>
      </c>
      <c r="R941" s="9">
        <v>0</v>
      </c>
      <c r="S941" s="9">
        <v>553430655.12672102</v>
      </c>
      <c r="T941" s="9">
        <v>-4.2111910781863398E-3</v>
      </c>
      <c r="U941" s="9">
        <v>3.9790064329049302</v>
      </c>
      <c r="V941" s="9">
        <v>0</v>
      </c>
      <c r="W941" s="9">
        <v>3.9790064329049302</v>
      </c>
      <c r="X941" s="9"/>
      <c r="Y941" s="9"/>
      <c r="Z941" s="9"/>
      <c r="AA941" s="9"/>
      <c r="AB941" s="9"/>
      <c r="AQ941" s="9">
        <f>K941-'Processed Potentiostat'!$J$3</f>
        <v>58.649997999999997</v>
      </c>
    </row>
    <row r="942" spans="1:43" x14ac:dyDescent="0.3">
      <c r="A942">
        <v>2</v>
      </c>
      <c r="B942">
        <v>0</v>
      </c>
      <c r="C942">
        <v>0</v>
      </c>
      <c r="D942">
        <v>1</v>
      </c>
      <c r="E942" s="9">
        <v>877.06697784342396</v>
      </c>
      <c r="F942" s="9">
        <v>-1.8409462999999999</v>
      </c>
      <c r="G942" s="9">
        <v>-1.8414657999999999</v>
      </c>
      <c r="H942" s="9">
        <v>-7.0855093</v>
      </c>
      <c r="I942" s="9">
        <v>-5.8068767000000001</v>
      </c>
      <c r="J942" s="9">
        <v>39</v>
      </c>
      <c r="K942" s="9">
        <v>58.649997999999997</v>
      </c>
      <c r="L942" s="9">
        <v>1.3047723000000001E-2</v>
      </c>
      <c r="M942" s="9">
        <v>259.89182</v>
      </c>
      <c r="N942" s="9"/>
      <c r="O942" s="9">
        <v>-3.9831449895994901</v>
      </c>
      <c r="P942">
        <v>0</v>
      </c>
      <c r="Q942" s="9">
        <v>62.899997999999997</v>
      </c>
      <c r="R942" s="9">
        <v>0</v>
      </c>
      <c r="S942" s="9">
        <v>563986079.00267804</v>
      </c>
      <c r="T942" s="9">
        <v>-4.1385566945604203E-3</v>
      </c>
      <c r="U942" s="9">
        <v>3.9831449895994901</v>
      </c>
      <c r="V942" s="9">
        <v>0</v>
      </c>
      <c r="W942" s="9">
        <v>3.9831449895994901</v>
      </c>
      <c r="X942" s="9"/>
      <c r="Y942" s="9"/>
      <c r="Z942" s="9"/>
      <c r="AA942" s="9"/>
      <c r="AB942" s="9"/>
      <c r="AQ942" s="9">
        <f>K942-'Processed Potentiostat'!$J$3</f>
        <v>58.649997999999997</v>
      </c>
    </row>
    <row r="943" spans="1:43" x14ac:dyDescent="0.3">
      <c r="A943">
        <v>2</v>
      </c>
      <c r="B943">
        <v>0</v>
      </c>
      <c r="C943">
        <v>0</v>
      </c>
      <c r="D943">
        <v>1</v>
      </c>
      <c r="E943" s="9">
        <v>878.06697781816104</v>
      </c>
      <c r="F943" s="9">
        <v>-1.8409814</v>
      </c>
      <c r="G943" s="9">
        <v>-1.8408362</v>
      </c>
      <c r="H943" s="9">
        <v>-6.9078159000000001</v>
      </c>
      <c r="I943" s="9">
        <v>-5.8138385000000001</v>
      </c>
      <c r="J943" s="9">
        <v>39</v>
      </c>
      <c r="K943" s="9">
        <v>58.649997999999997</v>
      </c>
      <c r="L943" s="9">
        <v>1.2716157000000001E-2</v>
      </c>
      <c r="M943" s="9">
        <v>266.48599000000002</v>
      </c>
      <c r="N943" s="9"/>
      <c r="O943" s="9">
        <v>-3.9872017290963599</v>
      </c>
      <c r="P943">
        <v>0</v>
      </c>
      <c r="Q943" s="9">
        <v>62.899997999999997</v>
      </c>
      <c r="R943" s="9">
        <v>0</v>
      </c>
      <c r="S943" s="9">
        <v>549548895.78706896</v>
      </c>
      <c r="T943" s="9">
        <v>-4.0567394968666903E-3</v>
      </c>
      <c r="U943" s="9">
        <v>3.9872017290963599</v>
      </c>
      <c r="V943" s="9">
        <v>0</v>
      </c>
      <c r="W943" s="9">
        <v>3.9872017290963599</v>
      </c>
      <c r="X943" s="9"/>
      <c r="Y943" s="9"/>
      <c r="Z943" s="9"/>
      <c r="AA943" s="9"/>
      <c r="AB943" s="9"/>
      <c r="AQ943" s="9">
        <f>K943-'Processed Potentiostat'!$J$3</f>
        <v>58.649997999999997</v>
      </c>
    </row>
    <row r="944" spans="1:43" x14ac:dyDescent="0.3">
      <c r="A944">
        <v>2</v>
      </c>
      <c r="B944">
        <v>0</v>
      </c>
      <c r="C944">
        <v>0</v>
      </c>
      <c r="D944">
        <v>1</v>
      </c>
      <c r="E944" s="9">
        <v>879.06697779289902</v>
      </c>
      <c r="F944" s="9">
        <v>-1.8411352999999999</v>
      </c>
      <c r="G944" s="9">
        <v>-1.8417604000000001</v>
      </c>
      <c r="H944" s="9">
        <v>-6.824357</v>
      </c>
      <c r="I944" s="9">
        <v>-5.8207630999999997</v>
      </c>
      <c r="J944" s="9">
        <v>39</v>
      </c>
      <c r="K944" s="9">
        <v>58.649997999999997</v>
      </c>
      <c r="L944" s="9">
        <v>1.2568831000000001E-2</v>
      </c>
      <c r="M944" s="9">
        <v>269.88042999999999</v>
      </c>
      <c r="N944" s="9"/>
      <c r="O944" s="9">
        <v>-3.9911829456429402</v>
      </c>
      <c r="P944">
        <v>0</v>
      </c>
      <c r="Q944" s="9">
        <v>62.899997999999997</v>
      </c>
      <c r="R944" s="9">
        <v>0</v>
      </c>
      <c r="S944" s="9">
        <v>549272855.62568498</v>
      </c>
      <c r="T944" s="9">
        <v>-3.9812165465886703E-3</v>
      </c>
      <c r="U944" s="9">
        <v>3.9911829456429402</v>
      </c>
      <c r="V944" s="9">
        <v>0</v>
      </c>
      <c r="W944" s="9">
        <v>3.9911829456429402</v>
      </c>
      <c r="X944" s="9"/>
      <c r="Y944" s="9"/>
      <c r="Z944" s="9"/>
      <c r="AA944" s="9"/>
      <c r="AB944" s="9"/>
      <c r="AQ944" s="9">
        <f>K944-'Processed Potentiostat'!$J$3</f>
        <v>58.649997999999997</v>
      </c>
    </row>
    <row r="945" spans="1:43" x14ac:dyDescent="0.3">
      <c r="A945">
        <v>2</v>
      </c>
      <c r="B945">
        <v>0</v>
      </c>
      <c r="C945">
        <v>0</v>
      </c>
      <c r="D945">
        <v>1</v>
      </c>
      <c r="E945" s="9">
        <v>880.06697776763701</v>
      </c>
      <c r="F945" s="9">
        <v>-1.8411512000000001</v>
      </c>
      <c r="G945" s="9">
        <v>-1.8414976999999999</v>
      </c>
      <c r="H945" s="9">
        <v>-6.9252162000000004</v>
      </c>
      <c r="I945" s="9">
        <v>-5.8276371999999999</v>
      </c>
      <c r="J945" s="9">
        <v>39</v>
      </c>
      <c r="K945" s="9">
        <v>58.649997999999997</v>
      </c>
      <c r="L945" s="9">
        <v>1.275277E-2</v>
      </c>
      <c r="M945" s="9">
        <v>265.91192999999998</v>
      </c>
      <c r="N945" s="9"/>
      <c r="O945" s="9">
        <v>-3.9951095683529099</v>
      </c>
      <c r="P945">
        <v>0</v>
      </c>
      <c r="Q945" s="9">
        <v>62.899997999999997</v>
      </c>
      <c r="R945" s="9">
        <v>0</v>
      </c>
      <c r="S945" s="9">
        <v>548742940.41954398</v>
      </c>
      <c r="T945" s="9">
        <v>-3.9266227099630201E-3</v>
      </c>
      <c r="U945" s="9">
        <v>3.9951095683529099</v>
      </c>
      <c r="V945" s="9">
        <v>0</v>
      </c>
      <c r="W945" s="9">
        <v>3.9951095683529099</v>
      </c>
      <c r="X945" s="9"/>
      <c r="Y945" s="9"/>
      <c r="Z945" s="9"/>
      <c r="AA945" s="9"/>
      <c r="AB945" s="9"/>
      <c r="AQ945" s="9">
        <f>K945-'Processed Potentiostat'!$J$3</f>
        <v>58.649997999999997</v>
      </c>
    </row>
    <row r="946" spans="1:43" x14ac:dyDescent="0.3">
      <c r="A946">
        <v>2</v>
      </c>
      <c r="B946">
        <v>0</v>
      </c>
      <c r="C946">
        <v>0</v>
      </c>
      <c r="D946">
        <v>1</v>
      </c>
      <c r="E946" s="9">
        <v>881.066977742375</v>
      </c>
      <c r="F946" s="9">
        <v>-1.8410313</v>
      </c>
      <c r="G946" s="9">
        <v>-1.8414931000000001</v>
      </c>
      <c r="H946" s="9">
        <v>-6.8448795999999996</v>
      </c>
      <c r="I946" s="9">
        <v>-5.8344579000000003</v>
      </c>
      <c r="J946" s="9">
        <v>39</v>
      </c>
      <c r="K946" s="9">
        <v>58.649997999999997</v>
      </c>
      <c r="L946" s="9">
        <v>1.2604799E-2</v>
      </c>
      <c r="M946" s="9">
        <v>269.03223000000003</v>
      </c>
      <c r="N946" s="9"/>
      <c r="O946" s="9">
        <v>-3.99898506067625</v>
      </c>
      <c r="P946">
        <v>0</v>
      </c>
      <c r="Q946" s="9">
        <v>62.899997999999997</v>
      </c>
      <c r="R946" s="9">
        <v>0</v>
      </c>
      <c r="S946" s="9">
        <v>578815890.65830195</v>
      </c>
      <c r="T946" s="9">
        <v>-3.8754923233454901E-3</v>
      </c>
      <c r="U946" s="9">
        <v>3.99898506067625</v>
      </c>
      <c r="V946" s="9">
        <v>0</v>
      </c>
      <c r="W946" s="9">
        <v>3.99898506067625</v>
      </c>
      <c r="X946" s="9"/>
      <c r="Y946" s="9"/>
      <c r="Z946" s="9"/>
      <c r="AA946" s="9"/>
      <c r="AB946" s="9"/>
      <c r="AQ946" s="9">
        <f>K946-'Processed Potentiostat'!$J$3</f>
        <v>58.649997999999997</v>
      </c>
    </row>
    <row r="947" spans="1:43" x14ac:dyDescent="0.3">
      <c r="A947">
        <v>2</v>
      </c>
      <c r="B947">
        <v>0</v>
      </c>
      <c r="C947">
        <v>0</v>
      </c>
      <c r="D947">
        <v>1</v>
      </c>
      <c r="E947" s="9">
        <v>882.06697771711299</v>
      </c>
      <c r="F947" s="9">
        <v>-1.840838</v>
      </c>
      <c r="G947" s="9">
        <v>-1.8413754</v>
      </c>
      <c r="H947" s="9">
        <v>-6.7389188000000004</v>
      </c>
      <c r="I947" s="9">
        <v>-5.8412423000000002</v>
      </c>
      <c r="J947" s="9">
        <v>39</v>
      </c>
      <c r="K947" s="9">
        <v>58.649997999999997</v>
      </c>
      <c r="L947" s="9">
        <v>1.2408878999999999E-2</v>
      </c>
      <c r="M947" s="9">
        <v>273.24493000000001</v>
      </c>
      <c r="N947" s="9"/>
      <c r="O947" s="9">
        <v>-4.0017284304098002</v>
      </c>
      <c r="P947">
        <v>0</v>
      </c>
      <c r="Q947" s="9">
        <v>62.899997999999997</v>
      </c>
      <c r="R947" s="9">
        <v>0</v>
      </c>
      <c r="S947" s="9">
        <v>568237248.20656705</v>
      </c>
      <c r="T947" s="9">
        <v>-2.7433697335452699E-3</v>
      </c>
      <c r="U947" s="9">
        <v>4.0017284304098002</v>
      </c>
      <c r="V947" s="9">
        <v>0</v>
      </c>
      <c r="W947" s="9">
        <v>4.0017284304098002</v>
      </c>
      <c r="X947" s="9"/>
      <c r="Y947" s="9"/>
      <c r="Z947" s="9"/>
      <c r="AA947" s="9"/>
      <c r="AB947" s="9"/>
      <c r="AQ947" s="9">
        <f>K947-'Processed Potentiostat'!$J$3</f>
        <v>58.649997999999997</v>
      </c>
    </row>
    <row r="948" spans="1:43" x14ac:dyDescent="0.3">
      <c r="A948">
        <v>2</v>
      </c>
      <c r="B948">
        <v>0</v>
      </c>
      <c r="C948">
        <v>0</v>
      </c>
      <c r="D948">
        <v>1</v>
      </c>
      <c r="E948" s="9">
        <v>883.06697769185098</v>
      </c>
      <c r="F948" s="9">
        <v>-1.840862</v>
      </c>
      <c r="G948" s="9">
        <v>-1.8402571999999999</v>
      </c>
      <c r="H948" s="9">
        <v>-6.8074526999999998</v>
      </c>
      <c r="I948" s="9">
        <v>-5.848001</v>
      </c>
      <c r="J948" s="9">
        <v>39</v>
      </c>
      <c r="K948" s="9">
        <v>58.649997999999997</v>
      </c>
      <c r="L948" s="9">
        <v>1.2527464E-2</v>
      </c>
      <c r="M948" s="9">
        <v>270.32977</v>
      </c>
      <c r="N948" s="9"/>
      <c r="O948" s="9">
        <v>-4.0072444762882098</v>
      </c>
      <c r="P948">
        <v>0</v>
      </c>
      <c r="Q948" s="9">
        <v>62.899997999999997</v>
      </c>
      <c r="R948" s="9">
        <v>0</v>
      </c>
      <c r="S948" s="9">
        <v>556248907.44082904</v>
      </c>
      <c r="T948" s="9">
        <v>-5.5160458784104796E-3</v>
      </c>
      <c r="U948" s="9">
        <v>4.0072444762882098</v>
      </c>
      <c r="V948" s="9">
        <v>0</v>
      </c>
      <c r="W948" s="9">
        <v>4.0072444762882098</v>
      </c>
      <c r="X948" s="9"/>
      <c r="Y948" s="9"/>
      <c r="Z948" s="9"/>
      <c r="AA948" s="9"/>
      <c r="AB948" s="9"/>
      <c r="AQ948" s="9">
        <f>K948-'Processed Potentiostat'!$J$3</f>
        <v>58.649997999999997</v>
      </c>
    </row>
    <row r="949" spans="1:43" x14ac:dyDescent="0.3">
      <c r="A949">
        <v>2</v>
      </c>
      <c r="B949">
        <v>0</v>
      </c>
      <c r="C949">
        <v>0</v>
      </c>
      <c r="D949">
        <v>1</v>
      </c>
      <c r="E949" s="9">
        <v>884.06697766658897</v>
      </c>
      <c r="F949" s="9">
        <v>-1.8410621</v>
      </c>
      <c r="G949" s="9">
        <v>-1.8413172</v>
      </c>
      <c r="H949" s="9">
        <v>-6.7132949999999996</v>
      </c>
      <c r="I949" s="9">
        <v>-5.8547311000000004</v>
      </c>
      <c r="J949" s="9">
        <v>39</v>
      </c>
      <c r="K949" s="9">
        <v>58.649997999999997</v>
      </c>
      <c r="L949" s="9">
        <v>1.2361306000000001E-2</v>
      </c>
      <c r="M949" s="9">
        <v>274.27920999999998</v>
      </c>
      <c r="N949" s="9"/>
      <c r="O949" s="9">
        <v>-4.0126037913720296</v>
      </c>
      <c r="P949">
        <v>0</v>
      </c>
      <c r="Q949" s="9">
        <v>62.899997999999997</v>
      </c>
      <c r="R949" s="9">
        <v>0</v>
      </c>
      <c r="S949" s="9">
        <v>571584930.988446</v>
      </c>
      <c r="T949" s="9">
        <v>-5.3593150838215902E-3</v>
      </c>
      <c r="U949" s="9">
        <v>4.0126037913720296</v>
      </c>
      <c r="V949" s="9">
        <v>0</v>
      </c>
      <c r="W949" s="9">
        <v>4.0126037913720296</v>
      </c>
      <c r="X949" s="9"/>
      <c r="Y949" s="9"/>
      <c r="Z949" s="9"/>
      <c r="AA949" s="9"/>
      <c r="AB949" s="9"/>
      <c r="AQ949" s="9">
        <f>K949-'Processed Potentiostat'!$J$3</f>
        <v>58.649997999999997</v>
      </c>
    </row>
    <row r="950" spans="1:43" x14ac:dyDescent="0.3">
      <c r="A950">
        <v>2</v>
      </c>
      <c r="B950">
        <v>0</v>
      </c>
      <c r="C950">
        <v>0</v>
      </c>
      <c r="D950">
        <v>1</v>
      </c>
      <c r="E950" s="9">
        <v>885.06697764132696</v>
      </c>
      <c r="F950" s="9">
        <v>-1.8409078999999999</v>
      </c>
      <c r="G950" s="9">
        <v>-1.8406745</v>
      </c>
      <c r="H950" s="9">
        <v>-6.6746116000000004</v>
      </c>
      <c r="I950" s="9">
        <v>-5.8614316000000004</v>
      </c>
      <c r="J950" s="9">
        <v>39</v>
      </c>
      <c r="K950" s="9">
        <v>58.649997999999997</v>
      </c>
      <c r="L950" s="9">
        <v>1.2285788000000001E-2</v>
      </c>
      <c r="M950" s="9">
        <v>275.77251999999999</v>
      </c>
      <c r="N950" s="9"/>
      <c r="O950" s="9">
        <v>-4.0178229343296099</v>
      </c>
      <c r="P950">
        <v>0</v>
      </c>
      <c r="Q950" s="9">
        <v>62.899997999999997</v>
      </c>
      <c r="R950" s="9">
        <v>0</v>
      </c>
      <c r="S950" s="9">
        <v>579705927.74209201</v>
      </c>
      <c r="T950" s="9">
        <v>-5.2191429575820696E-3</v>
      </c>
      <c r="U950" s="9">
        <v>4.0178229343296099</v>
      </c>
      <c r="V950" s="9">
        <v>0</v>
      </c>
      <c r="W950" s="9">
        <v>4.0178229343296099</v>
      </c>
      <c r="X950" s="9"/>
      <c r="Y950" s="9"/>
      <c r="Z950" s="9"/>
      <c r="AA950" s="9"/>
      <c r="AB950" s="9"/>
      <c r="AQ950" s="9">
        <f>K950-'Processed Potentiostat'!$J$3</f>
        <v>58.649997999999997</v>
      </c>
    </row>
    <row r="951" spans="1:43" x14ac:dyDescent="0.3">
      <c r="A951">
        <v>2</v>
      </c>
      <c r="B951">
        <v>0</v>
      </c>
      <c r="C951">
        <v>0</v>
      </c>
      <c r="D951">
        <v>1</v>
      </c>
      <c r="E951" s="9">
        <v>886.06697761606404</v>
      </c>
      <c r="F951" s="9">
        <v>-1.8410126</v>
      </c>
      <c r="G951" s="9">
        <v>-1.8404784999999999</v>
      </c>
      <c r="H951" s="9">
        <v>-6.6651306000000003</v>
      </c>
      <c r="I951" s="9">
        <v>-5.8681067999999996</v>
      </c>
      <c r="J951" s="9">
        <v>39</v>
      </c>
      <c r="K951" s="9">
        <v>58.649997999999997</v>
      </c>
      <c r="L951" s="9">
        <v>1.226703E-2</v>
      </c>
      <c r="M951" s="9">
        <v>276.13540999999998</v>
      </c>
      <c r="N951" s="9"/>
      <c r="O951" s="9">
        <v>-4.0229116448153901</v>
      </c>
      <c r="P951">
        <v>0</v>
      </c>
      <c r="Q951" s="9">
        <v>62.899997999999997</v>
      </c>
      <c r="R951" s="9">
        <v>0</v>
      </c>
      <c r="S951" s="9">
        <v>557872359.39371598</v>
      </c>
      <c r="T951" s="9">
        <v>-5.0887104857757397E-3</v>
      </c>
      <c r="U951" s="9">
        <v>4.0229116448153901</v>
      </c>
      <c r="V951" s="9">
        <v>0</v>
      </c>
      <c r="W951" s="9">
        <v>4.0229116448153901</v>
      </c>
      <c r="X951" s="9"/>
      <c r="Y951" s="9"/>
      <c r="Z951" s="9"/>
      <c r="AA951" s="9"/>
      <c r="AB951" s="9"/>
      <c r="AQ951" s="9">
        <f>K951-'Processed Potentiostat'!$J$3</f>
        <v>58.649997999999997</v>
      </c>
    </row>
    <row r="952" spans="1:43" x14ac:dyDescent="0.3">
      <c r="A952">
        <v>2</v>
      </c>
      <c r="B952">
        <v>0</v>
      </c>
      <c r="C952">
        <v>0</v>
      </c>
      <c r="D952">
        <v>1</v>
      </c>
      <c r="E952" s="9">
        <v>887.06697759080203</v>
      </c>
      <c r="F952" s="9">
        <v>-1.8410529</v>
      </c>
      <c r="G952" s="9">
        <v>-1.8407279000000001</v>
      </c>
      <c r="H952" s="9">
        <v>-6.6250385999999999</v>
      </c>
      <c r="I952" s="9">
        <v>-5.8747435000000001</v>
      </c>
      <c r="J952" s="9">
        <v>39</v>
      </c>
      <c r="K952" s="9">
        <v>58.649997999999997</v>
      </c>
      <c r="L952" s="9">
        <v>1.2194893E-2</v>
      </c>
      <c r="M952" s="9">
        <v>277.84411999999998</v>
      </c>
      <c r="N952" s="9"/>
      <c r="O952" s="9">
        <v>-4.0278370085199597</v>
      </c>
      <c r="P952">
        <v>0</v>
      </c>
      <c r="Q952" s="9">
        <v>62.899997999999997</v>
      </c>
      <c r="R952" s="9">
        <v>0</v>
      </c>
      <c r="S952" s="9">
        <v>579680150.54052198</v>
      </c>
      <c r="T952" s="9">
        <v>-4.9253637045758502E-3</v>
      </c>
      <c r="U952" s="9">
        <v>4.0278370085199597</v>
      </c>
      <c r="V952" s="9">
        <v>0</v>
      </c>
      <c r="W952" s="9">
        <v>4.0278370085199597</v>
      </c>
      <c r="X952" s="9"/>
      <c r="Y952" s="9"/>
      <c r="Z952" s="9"/>
      <c r="AA952" s="9"/>
      <c r="AB952" s="9"/>
      <c r="AQ952" s="9">
        <f>K952-'Processed Potentiostat'!$J$3</f>
        <v>58.649997999999997</v>
      </c>
    </row>
    <row r="953" spans="1:43" x14ac:dyDescent="0.3">
      <c r="A953">
        <v>2</v>
      </c>
      <c r="B953">
        <v>0</v>
      </c>
      <c r="C953">
        <v>0</v>
      </c>
      <c r="D953">
        <v>1</v>
      </c>
      <c r="E953" s="9">
        <v>888.06697756554001</v>
      </c>
      <c r="F953" s="9">
        <v>-1.8408754000000001</v>
      </c>
      <c r="G953" s="9">
        <v>-1.8407941000000001</v>
      </c>
      <c r="H953" s="9">
        <v>-6.6097713000000002</v>
      </c>
      <c r="I953" s="9">
        <v>-5.8813629000000001</v>
      </c>
      <c r="J953" s="9">
        <v>39</v>
      </c>
      <c r="K953" s="9">
        <v>58.649997999999997</v>
      </c>
      <c r="L953" s="9">
        <v>1.2167226999999999E-2</v>
      </c>
      <c r="M953" s="9">
        <v>278.49588</v>
      </c>
      <c r="N953" s="9"/>
      <c r="O953" s="9">
        <v>-4.0326282948525201</v>
      </c>
      <c r="P953">
        <v>0</v>
      </c>
      <c r="Q953" s="9">
        <v>62.899997999999997</v>
      </c>
      <c r="R953" s="9">
        <v>0</v>
      </c>
      <c r="S953" s="9">
        <v>557359124.88873696</v>
      </c>
      <c r="T953" s="9">
        <v>-4.7912863325541002E-3</v>
      </c>
      <c r="U953" s="9">
        <v>4.0326282948525201</v>
      </c>
      <c r="V953" s="9">
        <v>0</v>
      </c>
      <c r="W953" s="9">
        <v>4.0326282948525201</v>
      </c>
      <c r="X953" s="9"/>
      <c r="Y953" s="9"/>
      <c r="Z953" s="9"/>
      <c r="AA953" s="9"/>
      <c r="AB953" s="9"/>
      <c r="AQ953" s="9">
        <f>K953-'Processed Potentiostat'!$J$3</f>
        <v>58.649997999999997</v>
      </c>
    </row>
    <row r="954" spans="1:43" x14ac:dyDescent="0.3">
      <c r="A954">
        <v>2</v>
      </c>
      <c r="B954">
        <v>0</v>
      </c>
      <c r="C954">
        <v>0</v>
      </c>
      <c r="D954">
        <v>1</v>
      </c>
      <c r="E954" s="9">
        <v>889.066977540278</v>
      </c>
      <c r="F954" s="9">
        <v>-1.8408747000000001</v>
      </c>
      <c r="G954" s="9">
        <v>-1.8411579</v>
      </c>
      <c r="H954" s="9">
        <v>-6.5530787000000004</v>
      </c>
      <c r="I954" s="9">
        <v>-5.8879374999999996</v>
      </c>
      <c r="J954" s="9">
        <v>39</v>
      </c>
      <c r="K954" s="9">
        <v>58.649997999999997</v>
      </c>
      <c r="L954" s="9">
        <v>1.2065252E-2</v>
      </c>
      <c r="M954" s="9">
        <v>280.96075000000002</v>
      </c>
      <c r="N954" s="9"/>
      <c r="O954" s="9">
        <v>-4.0373210553677303</v>
      </c>
      <c r="P954">
        <v>0</v>
      </c>
      <c r="Q954" s="9">
        <v>62.899997999999997</v>
      </c>
      <c r="R954" s="9">
        <v>0</v>
      </c>
      <c r="S954" s="9">
        <v>581738173.39612901</v>
      </c>
      <c r="T954" s="9">
        <v>-4.6927605152129398E-3</v>
      </c>
      <c r="U954" s="9">
        <v>4.0373210553677303</v>
      </c>
      <c r="V954" s="9">
        <v>0</v>
      </c>
      <c r="W954" s="9">
        <v>4.0373210553677303</v>
      </c>
      <c r="X954" s="9"/>
      <c r="Y954" s="9"/>
      <c r="Z954" s="9"/>
      <c r="AA954" s="9"/>
      <c r="AB954" s="9"/>
      <c r="AQ954" s="9">
        <f>K954-'Processed Potentiostat'!$J$3</f>
        <v>58.649997999999997</v>
      </c>
    </row>
    <row r="955" spans="1:43" x14ac:dyDescent="0.3">
      <c r="A955">
        <v>2</v>
      </c>
      <c r="B955">
        <v>0</v>
      </c>
      <c r="C955">
        <v>0</v>
      </c>
      <c r="D955">
        <v>1</v>
      </c>
      <c r="E955" s="9">
        <v>890.06697751501599</v>
      </c>
      <c r="F955" s="9">
        <v>-1.8410763000000001</v>
      </c>
      <c r="G955" s="9">
        <v>-1.8411291999999999</v>
      </c>
      <c r="H955" s="9">
        <v>-6.6039076000000003</v>
      </c>
      <c r="I955" s="9">
        <v>-5.8944736000000004</v>
      </c>
      <c r="J955" s="9">
        <v>39</v>
      </c>
      <c r="K955" s="9">
        <v>58.649997999999997</v>
      </c>
      <c r="L955" s="9">
        <v>1.2158647E-2</v>
      </c>
      <c r="M955" s="9">
        <v>278.79390999999998</v>
      </c>
      <c r="N955" s="9"/>
      <c r="O955" s="9">
        <v>-4.0419029416852501</v>
      </c>
      <c r="P955">
        <v>0</v>
      </c>
      <c r="Q955" s="9">
        <v>62.899997999999997</v>
      </c>
      <c r="R955" s="9">
        <v>0</v>
      </c>
      <c r="S955" s="9">
        <v>547925580.942855</v>
      </c>
      <c r="T955" s="9">
        <v>-4.5818863175179896E-3</v>
      </c>
      <c r="U955" s="9">
        <v>4.0419029416852501</v>
      </c>
      <c r="V955" s="9">
        <v>0</v>
      </c>
      <c r="W955" s="9">
        <v>4.0419029416852501</v>
      </c>
      <c r="X955" s="9"/>
      <c r="Y955" s="9"/>
      <c r="Z955" s="9"/>
      <c r="AA955" s="9"/>
      <c r="AB955" s="9"/>
      <c r="AQ955" s="9">
        <f>K955-'Processed Potentiostat'!$J$3</f>
        <v>58.649997999999997</v>
      </c>
    </row>
    <row r="956" spans="1:43" x14ac:dyDescent="0.3">
      <c r="A956">
        <v>2</v>
      </c>
      <c r="B956">
        <v>0</v>
      </c>
      <c r="C956">
        <v>0</v>
      </c>
      <c r="D956">
        <v>1</v>
      </c>
      <c r="E956" s="9">
        <v>891.06697748975398</v>
      </c>
      <c r="F956" s="9">
        <v>-1.8408515000000001</v>
      </c>
      <c r="G956" s="9">
        <v>-1.8405335</v>
      </c>
      <c r="H956" s="9">
        <v>-6.4950533000000004</v>
      </c>
      <c r="I956" s="9">
        <v>-5.9009828999999998</v>
      </c>
      <c r="J956" s="9">
        <v>39</v>
      </c>
      <c r="K956" s="9">
        <v>58.649997999999997</v>
      </c>
      <c r="L956" s="9">
        <v>1.1954363000000001E-2</v>
      </c>
      <c r="M956" s="9">
        <v>283.37466000000001</v>
      </c>
      <c r="N956" s="9"/>
      <c r="O956" s="9">
        <v>-4.0463712586190903</v>
      </c>
      <c r="P956">
        <v>0</v>
      </c>
      <c r="Q956" s="9">
        <v>62.899997999999997</v>
      </c>
      <c r="R956" s="9">
        <v>0</v>
      </c>
      <c r="S956" s="9">
        <v>573236822.98870802</v>
      </c>
      <c r="T956" s="9">
        <v>-4.4683169338437497E-3</v>
      </c>
      <c r="U956" s="9">
        <v>4.0463712586190903</v>
      </c>
      <c r="V956" s="9">
        <v>0</v>
      </c>
      <c r="W956" s="9">
        <v>4.0463712586190903</v>
      </c>
      <c r="X956" s="9"/>
      <c r="Y956" s="9"/>
      <c r="Z956" s="9"/>
      <c r="AA956" s="9"/>
      <c r="AB956" s="9"/>
      <c r="AQ956" s="9">
        <f>K956-'Processed Potentiostat'!$J$3</f>
        <v>58.649997999999997</v>
      </c>
    </row>
    <row r="957" spans="1:43" x14ac:dyDescent="0.3">
      <c r="A957">
        <v>2</v>
      </c>
      <c r="B957">
        <v>0</v>
      </c>
      <c r="C957">
        <v>0</v>
      </c>
      <c r="D957">
        <v>1</v>
      </c>
      <c r="E957" s="9">
        <v>892.06697746449197</v>
      </c>
      <c r="F957" s="9">
        <v>-1.8409305</v>
      </c>
      <c r="G957" s="9">
        <v>-1.8410172</v>
      </c>
      <c r="H957" s="9">
        <v>-6.4276619000000004</v>
      </c>
      <c r="I957" s="9">
        <v>-5.9074330000000002</v>
      </c>
      <c r="J957" s="9">
        <v>39</v>
      </c>
      <c r="K957" s="9">
        <v>58.649997999999997</v>
      </c>
      <c r="L957" s="9">
        <v>1.1833437E-2</v>
      </c>
      <c r="M957" s="9">
        <v>286.42099000000002</v>
      </c>
      <c r="N957" s="9"/>
      <c r="O957" s="9">
        <v>-4.0507417523732698</v>
      </c>
      <c r="P957">
        <v>0</v>
      </c>
      <c r="Q957" s="9">
        <v>62.899997999999997</v>
      </c>
      <c r="R957" s="9">
        <v>0</v>
      </c>
      <c r="S957" s="9">
        <v>563953607.04623401</v>
      </c>
      <c r="T957" s="9">
        <v>-4.3704937541750796E-3</v>
      </c>
      <c r="U957" s="9">
        <v>4.0507417523732698</v>
      </c>
      <c r="V957" s="9">
        <v>0</v>
      </c>
      <c r="W957" s="9">
        <v>4.0507417523732698</v>
      </c>
      <c r="X957" s="9"/>
      <c r="Y957" s="9"/>
      <c r="Z957" s="9"/>
      <c r="AA957" s="9"/>
      <c r="AB957" s="9"/>
      <c r="AQ957" s="9">
        <f>K957-'Processed Potentiostat'!$J$3</f>
        <v>58.649997999999997</v>
      </c>
    </row>
    <row r="958" spans="1:43" x14ac:dyDescent="0.3">
      <c r="A958">
        <v>2</v>
      </c>
      <c r="B958">
        <v>0</v>
      </c>
      <c r="C958">
        <v>0</v>
      </c>
      <c r="D958">
        <v>1</v>
      </c>
      <c r="E958" s="9">
        <v>893.06697743922996</v>
      </c>
      <c r="F958" s="9">
        <v>-1.8411199</v>
      </c>
      <c r="G958" s="9">
        <v>-1.8408078000000001</v>
      </c>
      <c r="H958" s="9">
        <v>-6.4572830000000003</v>
      </c>
      <c r="I958" s="9">
        <v>-5.913837</v>
      </c>
      <c r="J958" s="9">
        <v>39</v>
      </c>
      <c r="K958" s="9">
        <v>58.649997999999997</v>
      </c>
      <c r="L958" s="9">
        <v>1.1886617E-2</v>
      </c>
      <c r="M958" s="9">
        <v>285.07468</v>
      </c>
      <c r="N958" s="9"/>
      <c r="O958" s="9">
        <v>-4.0550145810316396</v>
      </c>
      <c r="P958">
        <v>0</v>
      </c>
      <c r="Q958" s="9">
        <v>62.899997999999997</v>
      </c>
      <c r="R958" s="9">
        <v>0</v>
      </c>
      <c r="S958" s="9">
        <v>582035409.18943501</v>
      </c>
      <c r="T958" s="9">
        <v>-4.2728286583688596E-3</v>
      </c>
      <c r="U958" s="9">
        <v>4.0550145810316396</v>
      </c>
      <c r="V958" s="9">
        <v>0</v>
      </c>
      <c r="W958" s="9">
        <v>4.0550145810316396</v>
      </c>
      <c r="X958" s="9"/>
      <c r="Y958" s="9"/>
      <c r="Z958" s="9"/>
      <c r="AA958" s="9"/>
      <c r="AB958" s="9"/>
      <c r="AQ958" s="9">
        <f>K958-'Processed Potentiostat'!$J$3</f>
        <v>58.649997999999997</v>
      </c>
    </row>
    <row r="959" spans="1:43" x14ac:dyDescent="0.3">
      <c r="A959">
        <v>2</v>
      </c>
      <c r="B959">
        <v>0</v>
      </c>
      <c r="C959">
        <v>0</v>
      </c>
      <c r="D959">
        <v>1</v>
      </c>
      <c r="E959" s="9">
        <v>894.06697741396704</v>
      </c>
      <c r="F959" s="9">
        <v>-1.8409979000000001</v>
      </c>
      <c r="G959" s="9">
        <v>-1.8405495000000001</v>
      </c>
      <c r="H959" s="9">
        <v>-6.4740738999999996</v>
      </c>
      <c r="I959" s="9">
        <v>-5.9202342000000003</v>
      </c>
      <c r="J959" s="9">
        <v>39</v>
      </c>
      <c r="K959" s="9">
        <v>58.649997999999997</v>
      </c>
      <c r="L959" s="9">
        <v>1.1915853000000001E-2</v>
      </c>
      <c r="M959" s="9">
        <v>284.29541</v>
      </c>
      <c r="N959" s="9"/>
      <c r="O959" s="9">
        <v>-4.0591782922620201</v>
      </c>
      <c r="P959">
        <v>0</v>
      </c>
      <c r="Q959" s="9">
        <v>62.899997999999997</v>
      </c>
      <c r="R959" s="9">
        <v>0</v>
      </c>
      <c r="S959" s="9">
        <v>588368658.49375999</v>
      </c>
      <c r="T959" s="9">
        <v>-4.1637112303840604E-3</v>
      </c>
      <c r="U959" s="9">
        <v>4.0591782922620201</v>
      </c>
      <c r="V959" s="9">
        <v>0</v>
      </c>
      <c r="W959" s="9">
        <v>4.0591782922620201</v>
      </c>
      <c r="X959" s="9"/>
      <c r="Y959" s="9"/>
      <c r="Z959" s="9"/>
      <c r="AA959" s="9"/>
      <c r="AB959" s="9"/>
      <c r="AQ959" s="9">
        <f>K959-'Processed Potentiostat'!$J$3</f>
        <v>58.649997999999997</v>
      </c>
    </row>
    <row r="960" spans="1:43" x14ac:dyDescent="0.3">
      <c r="A960">
        <v>2</v>
      </c>
      <c r="B960">
        <v>0</v>
      </c>
      <c r="C960">
        <v>0</v>
      </c>
      <c r="D960">
        <v>1</v>
      </c>
      <c r="E960" s="9">
        <v>895.06697738870503</v>
      </c>
      <c r="F960" s="9">
        <v>-1.8410279000000001</v>
      </c>
      <c r="G960" s="9">
        <v>-1.8407800999999999</v>
      </c>
      <c r="H960" s="9">
        <v>-6.3362451000000002</v>
      </c>
      <c r="I960" s="9">
        <v>-5.9265980999999996</v>
      </c>
      <c r="J960" s="9">
        <v>39</v>
      </c>
      <c r="K960" s="9">
        <v>58.649997999999997</v>
      </c>
      <c r="L960" s="9">
        <v>1.1663634000000001E-2</v>
      </c>
      <c r="M960" s="9">
        <v>290.51593000000003</v>
      </c>
      <c r="N960" s="9"/>
      <c r="O960" s="9">
        <v>-4.0632327367646903</v>
      </c>
      <c r="P960">
        <v>0</v>
      </c>
      <c r="Q960" s="9">
        <v>62.899997999999997</v>
      </c>
      <c r="R960" s="9">
        <v>0</v>
      </c>
      <c r="S960" s="9">
        <v>565114260.82211995</v>
      </c>
      <c r="T960" s="9">
        <v>-4.0544445026711104E-3</v>
      </c>
      <c r="U960" s="9">
        <v>4.0632327367646903</v>
      </c>
      <c r="V960" s="9">
        <v>0</v>
      </c>
      <c r="W960" s="9">
        <v>4.0632327367646903</v>
      </c>
      <c r="X960" s="9"/>
      <c r="Y960" s="9"/>
      <c r="Z960" s="9"/>
      <c r="AA960" s="9"/>
      <c r="AB960" s="9"/>
      <c r="AQ960" s="9">
        <f>K960-'Processed Potentiostat'!$J$3</f>
        <v>58.649997999999997</v>
      </c>
    </row>
    <row r="961" spans="1:43" x14ac:dyDescent="0.3">
      <c r="A961">
        <v>2</v>
      </c>
      <c r="B961">
        <v>0</v>
      </c>
      <c r="C961">
        <v>0</v>
      </c>
      <c r="D961">
        <v>1</v>
      </c>
      <c r="E961" s="9">
        <v>896.06697736344302</v>
      </c>
      <c r="F961" s="9">
        <v>-1.8409861000000001</v>
      </c>
      <c r="G961" s="9">
        <v>-1.8404149000000001</v>
      </c>
      <c r="H961" s="9">
        <v>-6.3012547000000003</v>
      </c>
      <c r="I961" s="9">
        <v>-5.9329099999999997</v>
      </c>
      <c r="J961" s="9">
        <v>39</v>
      </c>
      <c r="K961" s="9">
        <v>58.649997999999997</v>
      </c>
      <c r="L961" s="9">
        <v>1.1596923E-2</v>
      </c>
      <c r="M961" s="9">
        <v>292.07117</v>
      </c>
      <c r="N961" s="9"/>
      <c r="O961" s="9">
        <v>-4.0671966656157101</v>
      </c>
      <c r="P961">
        <v>0</v>
      </c>
      <c r="Q961" s="9">
        <v>62.899997999999997</v>
      </c>
      <c r="R961" s="9">
        <v>0</v>
      </c>
      <c r="S961" s="9">
        <v>565866231.23108804</v>
      </c>
      <c r="T961" s="9">
        <v>-3.9639288510215902E-3</v>
      </c>
      <c r="U961" s="9">
        <v>4.0671966656157101</v>
      </c>
      <c r="V961" s="9">
        <v>0</v>
      </c>
      <c r="W961" s="9">
        <v>4.0671966656157101</v>
      </c>
      <c r="X961" s="9"/>
      <c r="Y961" s="9"/>
      <c r="Z961" s="9"/>
      <c r="AA961" s="9"/>
      <c r="AB961" s="9"/>
      <c r="AQ961" s="9">
        <f>K961-'Processed Potentiostat'!$J$3</f>
        <v>58.649997999999997</v>
      </c>
    </row>
    <row r="962" spans="1:43" x14ac:dyDescent="0.3">
      <c r="A962">
        <v>2</v>
      </c>
      <c r="B962">
        <v>0</v>
      </c>
      <c r="C962">
        <v>0</v>
      </c>
      <c r="D962">
        <v>1</v>
      </c>
      <c r="E962" s="9">
        <v>897.066977338181</v>
      </c>
      <c r="F962" s="9">
        <v>-1.8409196000000001</v>
      </c>
      <c r="G962" s="9">
        <v>-1.8403152</v>
      </c>
      <c r="H962" s="9">
        <v>-6.2338633999999997</v>
      </c>
      <c r="I962" s="9">
        <v>-5.9391870000000004</v>
      </c>
      <c r="J962" s="9">
        <v>39</v>
      </c>
      <c r="K962" s="9">
        <v>58.649997999999997</v>
      </c>
      <c r="L962" s="9">
        <v>1.1472273999999999E-2</v>
      </c>
      <c r="M962" s="9">
        <v>295.21265</v>
      </c>
      <c r="N962" s="9"/>
      <c r="O962" s="9">
        <v>-4.0710653738370404</v>
      </c>
      <c r="P962">
        <v>0</v>
      </c>
      <c r="Q962" s="9">
        <v>62.899997999999997</v>
      </c>
      <c r="R962" s="9">
        <v>0</v>
      </c>
      <c r="S962" s="9">
        <v>587578835.41746199</v>
      </c>
      <c r="T962" s="9">
        <v>-3.86870822133023E-3</v>
      </c>
      <c r="U962" s="9">
        <v>4.0710653738370404</v>
      </c>
      <c r="V962" s="9">
        <v>0</v>
      </c>
      <c r="W962" s="9">
        <v>4.0710653738370404</v>
      </c>
      <c r="X962" s="9"/>
      <c r="Y962" s="9"/>
      <c r="Z962" s="9"/>
      <c r="AA962" s="9"/>
      <c r="AB962" s="9"/>
      <c r="AQ962" s="9">
        <f>K962-'Processed Potentiostat'!$J$3</f>
        <v>58.649997999999997</v>
      </c>
    </row>
    <row r="963" spans="1:43" x14ac:dyDescent="0.3">
      <c r="A963">
        <v>2</v>
      </c>
      <c r="B963">
        <v>0</v>
      </c>
      <c r="C963">
        <v>0</v>
      </c>
      <c r="D963">
        <v>1</v>
      </c>
      <c r="E963" s="9">
        <v>898.06697731291899</v>
      </c>
      <c r="F963" s="9">
        <v>-1.841145</v>
      </c>
      <c r="G963" s="9">
        <v>-1.8416948</v>
      </c>
      <c r="H963" s="9">
        <v>-6.3043766000000003</v>
      </c>
      <c r="I963" s="9">
        <v>-5.9454370000000001</v>
      </c>
      <c r="J963" s="9">
        <v>39</v>
      </c>
      <c r="K963" s="9">
        <v>58.649997999999997</v>
      </c>
      <c r="L963" s="9">
        <v>1.1610738000000001E-2</v>
      </c>
      <c r="M963" s="9">
        <v>292.12957999999998</v>
      </c>
      <c r="N963" s="9"/>
      <c r="O963" s="9">
        <v>-4.0748499175118802</v>
      </c>
      <c r="P963">
        <v>0</v>
      </c>
      <c r="Q963" s="9">
        <v>62.899997999999997</v>
      </c>
      <c r="R963" s="9">
        <v>0</v>
      </c>
      <c r="S963" s="9">
        <v>574634933.109604</v>
      </c>
      <c r="T963" s="9">
        <v>-3.7845436748398199E-3</v>
      </c>
      <c r="U963" s="9">
        <v>4.0748499175118802</v>
      </c>
      <c r="V963" s="9">
        <v>0</v>
      </c>
      <c r="W963" s="9">
        <v>4.0748499175118802</v>
      </c>
      <c r="X963" s="9"/>
      <c r="Y963" s="9"/>
      <c r="Z963" s="9"/>
      <c r="AA963" s="9"/>
      <c r="AB963" s="9"/>
      <c r="AQ963" s="9">
        <f>K963-'Processed Potentiostat'!$J$3</f>
        <v>58.649997999999997</v>
      </c>
    </row>
    <row r="964" spans="1:43" x14ac:dyDescent="0.3">
      <c r="A964">
        <v>2</v>
      </c>
      <c r="B964">
        <v>0</v>
      </c>
      <c r="C964">
        <v>0</v>
      </c>
      <c r="D964">
        <v>1</v>
      </c>
      <c r="E964" s="9">
        <v>899.06697728765698</v>
      </c>
      <c r="F964" s="9">
        <v>-1.8410852</v>
      </c>
      <c r="G964" s="9">
        <v>-1.8404788999999999</v>
      </c>
      <c r="H964" s="9">
        <v>-6.1918677999999998</v>
      </c>
      <c r="I964" s="9">
        <v>-5.9516515999999999</v>
      </c>
      <c r="J964" s="9">
        <v>39</v>
      </c>
      <c r="K964" s="9">
        <v>58.649997999999997</v>
      </c>
      <c r="L964" s="9">
        <v>1.1396002000000001E-2</v>
      </c>
      <c r="M964" s="9">
        <v>297.24130000000002</v>
      </c>
      <c r="N964" s="9"/>
      <c r="O964" s="9">
        <v>-4.0786784174654196</v>
      </c>
      <c r="P964">
        <v>0</v>
      </c>
      <c r="Q964" s="9">
        <v>62.899997999999997</v>
      </c>
      <c r="R964" s="9">
        <v>0</v>
      </c>
      <c r="S964" s="9">
        <v>580315495.16061199</v>
      </c>
      <c r="T964" s="9">
        <v>-3.8284999535349502E-3</v>
      </c>
      <c r="U964" s="9">
        <v>4.0786784174654196</v>
      </c>
      <c r="V964" s="9">
        <v>0</v>
      </c>
      <c r="W964" s="9">
        <v>4.0786784174654196</v>
      </c>
      <c r="X964" s="9"/>
      <c r="Y964" s="9"/>
      <c r="Z964" s="9"/>
      <c r="AA964" s="9"/>
      <c r="AB964" s="9"/>
      <c r="AQ964" s="9">
        <f>K964-'Processed Potentiostat'!$J$3</f>
        <v>58.649997999999997</v>
      </c>
    </row>
    <row r="965" spans="1:43" x14ac:dyDescent="0.3">
      <c r="A965">
        <v>2</v>
      </c>
      <c r="B965">
        <v>0</v>
      </c>
      <c r="C965">
        <v>0</v>
      </c>
      <c r="D965">
        <v>1</v>
      </c>
      <c r="E965" s="9">
        <v>900.06697726239497</v>
      </c>
      <c r="F965" s="9">
        <v>-1.8409598</v>
      </c>
      <c r="G965" s="9">
        <v>-1.8410225</v>
      </c>
      <c r="H965" s="9">
        <v>-6.1513562000000004</v>
      </c>
      <c r="I965" s="9">
        <v>-5.9578322999999997</v>
      </c>
      <c r="J965" s="9">
        <v>39</v>
      </c>
      <c r="K965" s="9">
        <v>58.649997999999997</v>
      </c>
      <c r="L965" s="9">
        <v>1.1324785E-2</v>
      </c>
      <c r="M965" s="9">
        <v>299.28726</v>
      </c>
      <c r="N965" s="9"/>
      <c r="O965" s="9">
        <v>-4.0824513540975698</v>
      </c>
      <c r="P965">
        <v>0</v>
      </c>
      <c r="Q965" s="9">
        <v>62.899997999999997</v>
      </c>
      <c r="R965" s="9">
        <v>0</v>
      </c>
      <c r="S965" s="9">
        <v>587926821.29815304</v>
      </c>
      <c r="T965" s="9">
        <v>-3.7729366321563799E-3</v>
      </c>
      <c r="U965" s="9">
        <v>4.0824513540975698</v>
      </c>
      <c r="V965" s="9">
        <v>0</v>
      </c>
      <c r="W965" s="9">
        <v>4.0824513540975698</v>
      </c>
      <c r="X965" s="9"/>
      <c r="Y965" s="9"/>
      <c r="Z965" s="9"/>
      <c r="AA965" s="9"/>
      <c r="AB965" s="9"/>
      <c r="AQ965" s="9">
        <f>K965-'Processed Potentiostat'!$J$3</f>
        <v>58.649997999999997</v>
      </c>
    </row>
    <row r="966" spans="1:43" x14ac:dyDescent="0.3">
      <c r="A966">
        <v>2</v>
      </c>
      <c r="B966">
        <v>0</v>
      </c>
      <c r="C966">
        <v>0</v>
      </c>
      <c r="D966">
        <v>1</v>
      </c>
      <c r="E966" s="9">
        <v>901.06697723713296</v>
      </c>
      <c r="F966" s="9">
        <v>-1.840984</v>
      </c>
      <c r="G966" s="9">
        <v>-1.8411744999999999</v>
      </c>
      <c r="H966" s="9">
        <v>-6.1754579999999999</v>
      </c>
      <c r="I966" s="9">
        <v>-5.9639958999999996</v>
      </c>
      <c r="J966" s="9">
        <v>39</v>
      </c>
      <c r="K966" s="9">
        <v>58.649997999999997</v>
      </c>
      <c r="L966" s="9">
        <v>1.1370095E-2</v>
      </c>
      <c r="M966" s="9">
        <v>298.1438</v>
      </c>
      <c r="N966" s="9"/>
      <c r="O966" s="9">
        <v>-4.0861709418456202</v>
      </c>
      <c r="P966">
        <v>0</v>
      </c>
      <c r="Q966" s="9">
        <v>62.899997999999997</v>
      </c>
      <c r="R966" s="9">
        <v>0</v>
      </c>
      <c r="S966" s="9">
        <v>568852047.978248</v>
      </c>
      <c r="T966" s="9">
        <v>-3.71958774805047E-3</v>
      </c>
      <c r="U966" s="9">
        <v>4.0861709418456202</v>
      </c>
      <c r="V966" s="9">
        <v>0</v>
      </c>
      <c r="W966" s="9">
        <v>4.0861709418456202</v>
      </c>
      <c r="X966" s="9"/>
      <c r="Y966" s="9"/>
      <c r="Z966" s="9"/>
      <c r="AA966" s="9"/>
      <c r="AB966" s="9"/>
      <c r="AQ966" s="9">
        <f>K966-'Processed Potentiostat'!$J$3</f>
        <v>58.649997999999997</v>
      </c>
    </row>
    <row r="967" spans="1:43" x14ac:dyDescent="0.3">
      <c r="A967">
        <v>2</v>
      </c>
      <c r="B967">
        <v>0</v>
      </c>
      <c r="C967">
        <v>0</v>
      </c>
      <c r="D967">
        <v>1</v>
      </c>
      <c r="E967" s="9">
        <v>902.06697721187004</v>
      </c>
      <c r="F967" s="9">
        <v>-1.8408663999999999</v>
      </c>
      <c r="G967" s="9">
        <v>-1.8414503</v>
      </c>
      <c r="H967" s="9">
        <v>-6.1586670999999997</v>
      </c>
      <c r="I967" s="9">
        <v>-5.9701237999999996</v>
      </c>
      <c r="J967" s="9">
        <v>39</v>
      </c>
      <c r="K967" s="9">
        <v>58.649997999999997</v>
      </c>
      <c r="L967" s="9">
        <v>1.1340879999999999E-2</v>
      </c>
      <c r="M967" s="9">
        <v>299.00143000000003</v>
      </c>
      <c r="N967" s="9"/>
      <c r="O967" s="9">
        <v>-4.0874605615091797</v>
      </c>
      <c r="P967">
        <v>0</v>
      </c>
      <c r="Q967" s="9">
        <v>62.899997999999997</v>
      </c>
      <c r="R967" s="9">
        <v>0</v>
      </c>
      <c r="S967" s="9">
        <v>580867159.44310701</v>
      </c>
      <c r="T967" s="9">
        <v>-1.28961966355589E-3</v>
      </c>
      <c r="U967" s="9">
        <v>4.0874605615091797</v>
      </c>
      <c r="V967" s="9">
        <v>0</v>
      </c>
      <c r="W967" s="9">
        <v>4.0874605615091797</v>
      </c>
      <c r="X967" s="9"/>
      <c r="Y967" s="9"/>
      <c r="Z967" s="9"/>
      <c r="AA967" s="9"/>
      <c r="AB967" s="9"/>
      <c r="AQ967" s="9">
        <f>K967-'Processed Potentiostat'!$J$3</f>
        <v>58.649997999999997</v>
      </c>
    </row>
    <row r="968" spans="1:43" x14ac:dyDescent="0.3">
      <c r="A968">
        <v>2</v>
      </c>
      <c r="B968">
        <v>0</v>
      </c>
      <c r="C968">
        <v>0</v>
      </c>
      <c r="D968">
        <v>1</v>
      </c>
      <c r="E968" s="9">
        <v>903.06697718660803</v>
      </c>
      <c r="F968" s="9">
        <v>-1.8411303999999999</v>
      </c>
      <c r="G968" s="9">
        <v>-1.8406969</v>
      </c>
      <c r="H968" s="9">
        <v>-6.1193365999999996</v>
      </c>
      <c r="I968" s="9">
        <v>-5.9762244000000004</v>
      </c>
      <c r="J968" s="9">
        <v>39</v>
      </c>
      <c r="K968" s="9">
        <v>58.649997999999997</v>
      </c>
      <c r="L968" s="9">
        <v>1.1263845E-2</v>
      </c>
      <c r="M968" s="9">
        <v>300.80007999999998</v>
      </c>
      <c r="N968" s="9"/>
      <c r="O968" s="9">
        <v>-4.0927480888168999</v>
      </c>
      <c r="P968">
        <v>0</v>
      </c>
      <c r="Q968" s="9">
        <v>62.899997999999997</v>
      </c>
      <c r="R968" s="9">
        <v>0</v>
      </c>
      <c r="S968" s="9">
        <v>572183815.00494504</v>
      </c>
      <c r="T968" s="9">
        <v>-5.2875273077228604E-3</v>
      </c>
      <c r="U968" s="9">
        <v>4.0927480888168999</v>
      </c>
      <c r="V968" s="9">
        <v>0</v>
      </c>
      <c r="W968" s="9">
        <v>4.0927480888168999</v>
      </c>
      <c r="X968" s="9"/>
      <c r="Y968" s="9"/>
      <c r="Z968" s="9"/>
      <c r="AA968" s="9"/>
      <c r="AB968" s="9"/>
      <c r="AQ968" s="9">
        <f>K968-'Processed Potentiostat'!$J$3</f>
        <v>58.649997999999997</v>
      </c>
    </row>
    <row r="969" spans="1:43" x14ac:dyDescent="0.3">
      <c r="A969">
        <v>2</v>
      </c>
      <c r="B969">
        <v>0</v>
      </c>
      <c r="C969">
        <v>0</v>
      </c>
      <c r="D969">
        <v>1</v>
      </c>
      <c r="E969" s="9">
        <v>904.06697716134602</v>
      </c>
      <c r="F969" s="9">
        <v>-1.8409260999999999</v>
      </c>
      <c r="G969" s="9">
        <v>-1.8412439</v>
      </c>
      <c r="H969" s="9">
        <v>-6.0654988000000003</v>
      </c>
      <c r="I969" s="9">
        <v>-5.9822835999999997</v>
      </c>
      <c r="J969" s="9">
        <v>39</v>
      </c>
      <c r="K969" s="9">
        <v>58.649997999999997</v>
      </c>
      <c r="L969" s="9">
        <v>1.1168063000000001E-2</v>
      </c>
      <c r="M969" s="9">
        <v>303.56018</v>
      </c>
      <c r="N969" s="9"/>
      <c r="O969" s="9">
        <v>-4.0979315424661102</v>
      </c>
      <c r="P969">
        <v>0</v>
      </c>
      <c r="Q969" s="9">
        <v>62.899997999999997</v>
      </c>
      <c r="R969" s="9">
        <v>0</v>
      </c>
      <c r="S969" s="9">
        <v>576366539.30642605</v>
      </c>
      <c r="T969" s="9">
        <v>-5.1834536492023596E-3</v>
      </c>
      <c r="U969" s="9">
        <v>4.0979315424661102</v>
      </c>
      <c r="V969" s="9">
        <v>0</v>
      </c>
      <c r="W969" s="9">
        <v>4.0979315424661102</v>
      </c>
      <c r="X969" s="9"/>
      <c r="Y969" s="9"/>
      <c r="Z969" s="9"/>
      <c r="AA969" s="9"/>
      <c r="AB969" s="9"/>
      <c r="AQ969" s="9">
        <f>K969-'Processed Potentiostat'!$J$3</f>
        <v>58.649997999999997</v>
      </c>
    </row>
    <row r="970" spans="1:43" x14ac:dyDescent="0.3">
      <c r="A970">
        <v>2</v>
      </c>
      <c r="B970">
        <v>0</v>
      </c>
      <c r="C970">
        <v>0</v>
      </c>
      <c r="D970">
        <v>1</v>
      </c>
      <c r="E970" s="9">
        <v>905.06697713608401</v>
      </c>
      <c r="F970" s="9">
        <v>-1.8411278</v>
      </c>
      <c r="G970" s="9">
        <v>-1.8413740000000001</v>
      </c>
      <c r="H970" s="9">
        <v>-6.0274248000000004</v>
      </c>
      <c r="I970" s="9">
        <v>-5.9883303999999997</v>
      </c>
      <c r="J970" s="9">
        <v>39</v>
      </c>
      <c r="K970" s="9">
        <v>58.649997999999997</v>
      </c>
      <c r="L970" s="9">
        <v>1.1098742999999999E-2</v>
      </c>
      <c r="M970" s="9">
        <v>305.49930000000001</v>
      </c>
      <c r="N970" s="9"/>
      <c r="O970" s="9">
        <v>-4.1030214598958201</v>
      </c>
      <c r="P970">
        <v>0</v>
      </c>
      <c r="Q970" s="9">
        <v>62.899997999999997</v>
      </c>
      <c r="R970" s="9">
        <v>0</v>
      </c>
      <c r="S970" s="9">
        <v>570942573.16564</v>
      </c>
      <c r="T970" s="9">
        <v>-5.0899174297125401E-3</v>
      </c>
      <c r="U970" s="9">
        <v>4.1030214598958201</v>
      </c>
      <c r="V970" s="9">
        <v>0</v>
      </c>
      <c r="W970" s="9">
        <v>4.1030214598958201</v>
      </c>
      <c r="X970" s="9"/>
      <c r="Y970" s="9"/>
      <c r="Z970" s="9"/>
      <c r="AA970" s="9"/>
      <c r="AB970" s="9"/>
      <c r="AQ970" s="9">
        <f>K970-'Processed Potentiostat'!$J$3</f>
        <v>58.649997999999997</v>
      </c>
    </row>
    <row r="971" spans="1:43" x14ac:dyDescent="0.3">
      <c r="A971">
        <v>2</v>
      </c>
      <c r="B971">
        <v>0</v>
      </c>
      <c r="C971">
        <v>0</v>
      </c>
      <c r="D971">
        <v>1</v>
      </c>
      <c r="E971" s="9">
        <v>906.06697711082199</v>
      </c>
      <c r="F971" s="9">
        <v>-1.8410112999999999</v>
      </c>
      <c r="G971" s="9">
        <v>-1.8403088999999999</v>
      </c>
      <c r="H971" s="9">
        <v>-6.0594067999999996</v>
      </c>
      <c r="I971" s="9">
        <v>-5.9943432999999997</v>
      </c>
      <c r="J971" s="9">
        <v>39</v>
      </c>
      <c r="K971" s="9">
        <v>58.649997999999997</v>
      </c>
      <c r="L971" s="9">
        <v>1.1151181E-2</v>
      </c>
      <c r="M971" s="9">
        <v>303.71105999999997</v>
      </c>
      <c r="N971" s="9"/>
      <c r="O971" s="9">
        <v>-4.1080352648668796</v>
      </c>
      <c r="P971">
        <v>0</v>
      </c>
      <c r="Q971" s="9">
        <v>62.899997999999997</v>
      </c>
      <c r="R971" s="9">
        <v>0</v>
      </c>
      <c r="S971" s="9">
        <v>580757488.72373199</v>
      </c>
      <c r="T971" s="9">
        <v>-5.0138049710595203E-3</v>
      </c>
      <c r="U971" s="9">
        <v>4.1080352648668796</v>
      </c>
      <c r="V971" s="9">
        <v>0</v>
      </c>
      <c r="W971" s="9">
        <v>4.1080352648668796</v>
      </c>
      <c r="X971" s="9"/>
      <c r="Y971" s="9"/>
      <c r="Z971" s="9"/>
      <c r="AA971" s="9"/>
      <c r="AB971" s="9"/>
      <c r="AQ971" s="9">
        <f>K971-'Processed Potentiostat'!$J$3</f>
        <v>58.649997999999997</v>
      </c>
    </row>
    <row r="972" spans="1:43" x14ac:dyDescent="0.3">
      <c r="A972">
        <v>2</v>
      </c>
      <c r="B972">
        <v>0</v>
      </c>
      <c r="C972">
        <v>0</v>
      </c>
      <c r="D972">
        <v>1</v>
      </c>
      <c r="E972" s="9">
        <v>907.06697708555998</v>
      </c>
      <c r="F972" s="9">
        <v>-1.8408735000000001</v>
      </c>
      <c r="G972" s="9">
        <v>-1.8401898999999999</v>
      </c>
      <c r="H972" s="9">
        <v>-7.029388</v>
      </c>
      <c r="I972" s="9">
        <v>-6.0006123000000002</v>
      </c>
      <c r="J972" s="9">
        <v>39</v>
      </c>
      <c r="K972" s="9">
        <v>58.649997999999997</v>
      </c>
      <c r="L972" s="9">
        <v>1.2935409E-2</v>
      </c>
      <c r="M972" s="9">
        <v>261.78521999999998</v>
      </c>
      <c r="N972" s="9"/>
      <c r="O972" s="9">
        <v>-4.1129075184200596</v>
      </c>
      <c r="P972">
        <v>0</v>
      </c>
      <c r="Q972" s="9">
        <v>62.899997999999997</v>
      </c>
      <c r="R972" s="9">
        <v>0</v>
      </c>
      <c r="S972" s="9">
        <v>567698631.02273905</v>
      </c>
      <c r="T972" s="9">
        <v>-4.8722535531782098E-3</v>
      </c>
      <c r="U972" s="9">
        <v>4.1129075184200596</v>
      </c>
      <c r="V972" s="9">
        <v>0</v>
      </c>
      <c r="W972" s="9">
        <v>4.1129075184200596</v>
      </c>
      <c r="X972" s="9"/>
      <c r="Y972" s="9"/>
      <c r="Z972" s="9"/>
      <c r="AA972" s="9"/>
      <c r="AB972" s="9"/>
      <c r="AQ972" s="9">
        <f>K972-'Processed Potentiostat'!$J$3</f>
        <v>58.649997999999997</v>
      </c>
    </row>
    <row r="973" spans="1:43" x14ac:dyDescent="0.3">
      <c r="A973">
        <v>2</v>
      </c>
      <c r="B973">
        <v>0</v>
      </c>
      <c r="C973">
        <v>0</v>
      </c>
      <c r="D973">
        <v>1</v>
      </c>
      <c r="E973" s="9">
        <v>908.06697706029797</v>
      </c>
      <c r="F973" s="9">
        <v>-1.8409966</v>
      </c>
      <c r="G973" s="9">
        <v>-1.8401966999999999</v>
      </c>
      <c r="H973" s="9">
        <v>-6.9493551</v>
      </c>
      <c r="I973" s="9">
        <v>-6.0075941000000004</v>
      </c>
      <c r="J973" s="9">
        <v>39</v>
      </c>
      <c r="K973" s="9">
        <v>58.649997999999997</v>
      </c>
      <c r="L973" s="9">
        <v>1.278818E-2</v>
      </c>
      <c r="M973" s="9">
        <v>264.80108999999999</v>
      </c>
      <c r="N973" s="9"/>
      <c r="O973" s="9">
        <v>-4.1176654536972501</v>
      </c>
      <c r="P973">
        <v>0</v>
      </c>
      <c r="Q973" s="9">
        <v>62.899997999999997</v>
      </c>
      <c r="R973" s="9">
        <v>0</v>
      </c>
      <c r="S973" s="9">
        <v>595542782.17600703</v>
      </c>
      <c r="T973" s="9">
        <v>-4.7579352771967001E-3</v>
      </c>
      <c r="U973" s="9">
        <v>4.1176654536972501</v>
      </c>
      <c r="V973" s="9">
        <v>0</v>
      </c>
      <c r="W973" s="9">
        <v>4.1176654536972501</v>
      </c>
      <c r="X973" s="9"/>
      <c r="Y973" s="9"/>
      <c r="Z973" s="9"/>
      <c r="AA973" s="9"/>
      <c r="AB973" s="9"/>
      <c r="AQ973" s="9">
        <f>K973-'Processed Potentiostat'!$J$3</f>
        <v>58.649997999999997</v>
      </c>
    </row>
    <row r="974" spans="1:43" x14ac:dyDescent="0.3">
      <c r="A974">
        <v>2</v>
      </c>
      <c r="B974">
        <v>0</v>
      </c>
      <c r="C974">
        <v>0</v>
      </c>
      <c r="D974">
        <v>1</v>
      </c>
      <c r="E974" s="9">
        <v>909.06697703503596</v>
      </c>
      <c r="F974" s="9">
        <v>-1.8408587000000001</v>
      </c>
      <c r="G974" s="9">
        <v>-1.8401438999999999</v>
      </c>
      <c r="H974" s="9">
        <v>-6.8830681</v>
      </c>
      <c r="I974" s="9">
        <v>-6.0145102000000001</v>
      </c>
      <c r="J974" s="9">
        <v>39</v>
      </c>
      <c r="K974" s="9">
        <v>58.649997999999997</v>
      </c>
      <c r="L974" s="9">
        <v>1.2665836E-2</v>
      </c>
      <c r="M974" s="9">
        <v>267.34357</v>
      </c>
      <c r="N974" s="9"/>
      <c r="O974" s="9">
        <v>-4.1222758347667501</v>
      </c>
      <c r="P974">
        <v>0</v>
      </c>
      <c r="Q974" s="9">
        <v>62.899997999999997</v>
      </c>
      <c r="R974" s="9">
        <v>0</v>
      </c>
      <c r="S974" s="9">
        <v>581385373.73032403</v>
      </c>
      <c r="T974" s="9">
        <v>-4.6103810695017301E-3</v>
      </c>
      <c r="U974" s="9">
        <v>4.1222758347667501</v>
      </c>
      <c r="V974" s="9">
        <v>0</v>
      </c>
      <c r="W974" s="9">
        <v>4.1222758347667501</v>
      </c>
      <c r="X974" s="9"/>
      <c r="Y974" s="9"/>
      <c r="Z974" s="9"/>
      <c r="AA974" s="9"/>
      <c r="AB974" s="9"/>
      <c r="AQ974" s="9">
        <f>K974-'Processed Potentiostat'!$J$3</f>
        <v>58.649997999999997</v>
      </c>
    </row>
    <row r="975" spans="1:43" x14ac:dyDescent="0.3">
      <c r="A975">
        <v>2</v>
      </c>
      <c r="B975">
        <v>0</v>
      </c>
      <c r="C975">
        <v>0</v>
      </c>
      <c r="D975">
        <v>1</v>
      </c>
      <c r="E975" s="9">
        <v>910.06697700977304</v>
      </c>
      <c r="F975" s="9">
        <v>-1.8411092</v>
      </c>
      <c r="G975" s="9">
        <v>-1.8407201</v>
      </c>
      <c r="H975" s="9">
        <v>-6.8157525000000003</v>
      </c>
      <c r="I975" s="9">
        <v>-6.0213980999999999</v>
      </c>
      <c r="J975" s="9">
        <v>39</v>
      </c>
      <c r="K975" s="9">
        <v>58.649997999999997</v>
      </c>
      <c r="L975" s="9">
        <v>1.2545891999999999E-2</v>
      </c>
      <c r="M975" s="9">
        <v>270.06851</v>
      </c>
      <c r="N975" s="9"/>
      <c r="O975" s="9">
        <v>-4.1267428481075497</v>
      </c>
      <c r="P975">
        <v>0</v>
      </c>
      <c r="Q975" s="9">
        <v>62.899997999999997</v>
      </c>
      <c r="R975" s="9">
        <v>0</v>
      </c>
      <c r="S975" s="9">
        <v>576354761.66473198</v>
      </c>
      <c r="T975" s="9">
        <v>-4.4670133407906897E-3</v>
      </c>
      <c r="U975" s="9">
        <v>4.1267428481075497</v>
      </c>
      <c r="V975" s="9">
        <v>0</v>
      </c>
      <c r="W975" s="9">
        <v>4.1267428481075497</v>
      </c>
      <c r="X975" s="9"/>
      <c r="Y975" s="9"/>
      <c r="Z975" s="9"/>
      <c r="AA975" s="9"/>
      <c r="AB975" s="9"/>
      <c r="AQ975" s="9">
        <f>K975-'Processed Potentiostat'!$J$3</f>
        <v>58.649997999999997</v>
      </c>
    </row>
    <row r="976" spans="1:43" x14ac:dyDescent="0.3">
      <c r="A976">
        <v>2</v>
      </c>
      <c r="B976">
        <v>0</v>
      </c>
      <c r="C976">
        <v>0</v>
      </c>
      <c r="D976">
        <v>1</v>
      </c>
      <c r="E976" s="9">
        <v>911.06697698451103</v>
      </c>
      <c r="F976" s="9">
        <v>-1.840964</v>
      </c>
      <c r="G976" s="9">
        <v>-1.8413857</v>
      </c>
      <c r="H976" s="9">
        <v>-6.9324120999999996</v>
      </c>
      <c r="I976" s="9">
        <v>-6.0282660000000003</v>
      </c>
      <c r="J976" s="9">
        <v>39</v>
      </c>
      <c r="K976" s="9">
        <v>58.649997999999997</v>
      </c>
      <c r="L976" s="9">
        <v>1.2765245E-2</v>
      </c>
      <c r="M976" s="9">
        <v>265.61977999999999</v>
      </c>
      <c r="N976" s="9"/>
      <c r="O976" s="9">
        <v>-4.1311614579687097</v>
      </c>
      <c r="P976">
        <v>0</v>
      </c>
      <c r="Q976" s="9">
        <v>62.899997999999997</v>
      </c>
      <c r="R976" s="9">
        <v>0</v>
      </c>
      <c r="S976" s="9">
        <v>586371085.86718798</v>
      </c>
      <c r="T976" s="9">
        <v>-4.4186098611618202E-3</v>
      </c>
      <c r="U976" s="9">
        <v>4.1311614579687097</v>
      </c>
      <c r="V976" s="9">
        <v>0</v>
      </c>
      <c r="W976" s="9">
        <v>4.1311614579687097</v>
      </c>
      <c r="X976" s="9"/>
      <c r="Y976" s="9"/>
      <c r="Z976" s="9"/>
      <c r="AA976" s="9"/>
      <c r="AB976" s="9"/>
      <c r="AQ976" s="9">
        <f>K976-'Processed Potentiostat'!$J$3</f>
        <v>58.649997999999997</v>
      </c>
    </row>
    <row r="977" spans="1:43" x14ac:dyDescent="0.3">
      <c r="A977">
        <v>2</v>
      </c>
      <c r="B977">
        <v>0</v>
      </c>
      <c r="C977">
        <v>0</v>
      </c>
      <c r="D977">
        <v>1</v>
      </c>
      <c r="E977" s="9">
        <v>912.06697695924902</v>
      </c>
      <c r="F977" s="9">
        <v>-1.8409587999999999</v>
      </c>
      <c r="G977" s="9">
        <v>-1.8401337</v>
      </c>
      <c r="H977" s="9">
        <v>-6.8427471999999998</v>
      </c>
      <c r="I977" s="9">
        <v>-6.0350932999999998</v>
      </c>
      <c r="J977" s="9">
        <v>39</v>
      </c>
      <c r="K977" s="9">
        <v>58.649997999999997</v>
      </c>
      <c r="L977" s="9">
        <v>1.259157E-2</v>
      </c>
      <c r="M977" s="9">
        <v>268.91739000000001</v>
      </c>
      <c r="N977" s="9"/>
      <c r="O977" s="9">
        <v>-4.1354891948717896</v>
      </c>
      <c r="P977">
        <v>0</v>
      </c>
      <c r="Q977" s="9">
        <v>62.899997999999997</v>
      </c>
      <c r="R977" s="9">
        <v>0</v>
      </c>
      <c r="S977" s="9">
        <v>604949510.89867103</v>
      </c>
      <c r="T977" s="9">
        <v>-4.32773690308518E-3</v>
      </c>
      <c r="U977" s="9">
        <v>4.1354891948717896</v>
      </c>
      <c r="V977" s="9">
        <v>0</v>
      </c>
      <c r="W977" s="9">
        <v>4.1354891948717896</v>
      </c>
      <c r="X977" s="9"/>
      <c r="Y977" s="9"/>
      <c r="Z977" s="9"/>
      <c r="AA977" s="9"/>
      <c r="AB977" s="9"/>
      <c r="AQ977" s="9">
        <f>K977-'Processed Potentiostat'!$J$3</f>
        <v>58.649997999999997</v>
      </c>
    </row>
    <row r="978" spans="1:43" x14ac:dyDescent="0.3">
      <c r="A978">
        <v>2</v>
      </c>
      <c r="B978">
        <v>0</v>
      </c>
      <c r="C978">
        <v>0</v>
      </c>
      <c r="D978">
        <v>1</v>
      </c>
      <c r="E978" s="9">
        <v>913.06697693398701</v>
      </c>
      <c r="F978" s="9">
        <v>-1.8410563</v>
      </c>
      <c r="G978" s="9">
        <v>-1.8411834</v>
      </c>
      <c r="H978" s="9">
        <v>-6.7703680999999998</v>
      </c>
      <c r="I978" s="9">
        <v>-6.0418868000000003</v>
      </c>
      <c r="J978" s="9">
        <v>39</v>
      </c>
      <c r="K978" s="9">
        <v>58.649997999999997</v>
      </c>
      <c r="L978" s="9">
        <v>1.2465489E-2</v>
      </c>
      <c r="M978" s="9">
        <v>271.94733000000002</v>
      </c>
      <c r="N978" s="9"/>
      <c r="O978" s="9">
        <v>-4.1397644789542003</v>
      </c>
      <c r="P978">
        <v>0</v>
      </c>
      <c r="Q978" s="9">
        <v>62.899997999999997</v>
      </c>
      <c r="R978" s="9">
        <v>0</v>
      </c>
      <c r="S978" s="9">
        <v>567775123.57485199</v>
      </c>
      <c r="T978" s="9">
        <v>-4.2752840824125098E-3</v>
      </c>
      <c r="U978" s="9">
        <v>4.1397644789542003</v>
      </c>
      <c r="V978" s="9">
        <v>0</v>
      </c>
      <c r="W978" s="9">
        <v>4.1397644789542003</v>
      </c>
      <c r="X978" s="9"/>
      <c r="Y978" s="9"/>
      <c r="Z978" s="9"/>
      <c r="AA978" s="9"/>
      <c r="AB978" s="9"/>
      <c r="AQ978" s="9">
        <f>K978-'Processed Potentiostat'!$J$3</f>
        <v>58.649997999999997</v>
      </c>
    </row>
    <row r="979" spans="1:43" x14ac:dyDescent="0.3">
      <c r="A979">
        <v>2</v>
      </c>
      <c r="B979">
        <v>0</v>
      </c>
      <c r="C979">
        <v>0</v>
      </c>
      <c r="D979">
        <v>1</v>
      </c>
      <c r="E979" s="9">
        <v>914.066976908725</v>
      </c>
      <c r="F979" s="9">
        <v>-1.8410304</v>
      </c>
      <c r="G979" s="9">
        <v>-1.8407614000000001</v>
      </c>
      <c r="H979" s="9">
        <v>-6.7982388</v>
      </c>
      <c r="I979" s="9">
        <v>-6.0486684000000004</v>
      </c>
      <c r="J979" s="9">
        <v>39</v>
      </c>
      <c r="K979" s="9">
        <v>58.649997999999997</v>
      </c>
      <c r="L979" s="9">
        <v>1.2513936E-2</v>
      </c>
      <c r="M979" s="9">
        <v>270.77035999999998</v>
      </c>
      <c r="N979" s="9"/>
      <c r="O979" s="9">
        <v>-4.1439644230275103</v>
      </c>
      <c r="P979">
        <v>0</v>
      </c>
      <c r="Q979" s="9">
        <v>62.899997999999997</v>
      </c>
      <c r="R979" s="9">
        <v>0</v>
      </c>
      <c r="S979" s="9">
        <v>603057779.91280794</v>
      </c>
      <c r="T979" s="9">
        <v>-4.1999440733064804E-3</v>
      </c>
      <c r="U979" s="9">
        <v>4.1439644230275103</v>
      </c>
      <c r="V979" s="9">
        <v>0</v>
      </c>
      <c r="W979" s="9">
        <v>4.1439644230275103</v>
      </c>
      <c r="X979" s="9"/>
      <c r="Y979" s="9"/>
      <c r="Z979" s="9"/>
      <c r="AA979" s="9"/>
      <c r="AB979" s="9"/>
      <c r="AQ979" s="9">
        <f>K979-'Processed Potentiostat'!$J$3</f>
        <v>58.649997999999997</v>
      </c>
    </row>
    <row r="980" spans="1:43" x14ac:dyDescent="0.3">
      <c r="A980">
        <v>2</v>
      </c>
      <c r="B980">
        <v>0</v>
      </c>
      <c r="C980">
        <v>0</v>
      </c>
      <c r="D980">
        <v>1</v>
      </c>
      <c r="E980" s="9">
        <v>915.06697688346298</v>
      </c>
      <c r="F980" s="9">
        <v>-1.8409526000000001</v>
      </c>
      <c r="G980" s="9">
        <v>-1.8412843000000001</v>
      </c>
      <c r="H980" s="9">
        <v>-6.7246027000000002</v>
      </c>
      <c r="I980" s="9">
        <v>-6.0554227999999997</v>
      </c>
      <c r="J980" s="9">
        <v>39</v>
      </c>
      <c r="K980" s="9">
        <v>58.649997999999997</v>
      </c>
      <c r="L980" s="9">
        <v>1.2381905E-2</v>
      </c>
      <c r="M980" s="9">
        <v>273.81308000000001</v>
      </c>
      <c r="N980" s="9"/>
      <c r="O980" s="9">
        <v>-4.1480715465811597</v>
      </c>
      <c r="P980">
        <v>0</v>
      </c>
      <c r="Q980" s="9">
        <v>62.899997999999997</v>
      </c>
      <c r="R980" s="9">
        <v>0</v>
      </c>
      <c r="S980" s="9">
        <v>575289515.70769298</v>
      </c>
      <c r="T980" s="9">
        <v>-4.1071235536467299E-3</v>
      </c>
      <c r="U980" s="9">
        <v>4.1480715465811597</v>
      </c>
      <c r="V980" s="9">
        <v>0</v>
      </c>
      <c r="W980" s="9">
        <v>4.1480715465811597</v>
      </c>
      <c r="X980" s="9"/>
      <c r="Y980" s="9"/>
      <c r="Z980" s="9"/>
      <c r="AA980" s="9"/>
      <c r="AB980" s="9"/>
      <c r="AQ980" s="9">
        <f>K980-'Processed Potentiostat'!$J$3</f>
        <v>58.649997999999997</v>
      </c>
    </row>
    <row r="981" spans="1:43" x14ac:dyDescent="0.3">
      <c r="A981">
        <v>2</v>
      </c>
      <c r="B981">
        <v>0</v>
      </c>
      <c r="C981">
        <v>0</v>
      </c>
      <c r="D981">
        <v>1</v>
      </c>
      <c r="E981" s="9">
        <v>916.06697685820097</v>
      </c>
      <c r="F981" s="9">
        <v>-1.8408473999999999</v>
      </c>
      <c r="G981" s="9">
        <v>-1.8404776</v>
      </c>
      <c r="H981" s="9">
        <v>-6.6761340999999996</v>
      </c>
      <c r="I981" s="9">
        <v>-6.0621289999999997</v>
      </c>
      <c r="J981" s="9">
        <v>39</v>
      </c>
      <c r="K981" s="9">
        <v>58.649997999999997</v>
      </c>
      <c r="L981" s="9">
        <v>1.2287275E-2</v>
      </c>
      <c r="M981" s="9">
        <v>275.68015000000003</v>
      </c>
      <c r="N981" s="9"/>
      <c r="O981" s="9">
        <v>-4.1520959972231104</v>
      </c>
      <c r="P981">
        <v>0</v>
      </c>
      <c r="Q981" s="9">
        <v>62.899997999999997</v>
      </c>
      <c r="R981" s="9">
        <v>0</v>
      </c>
      <c r="S981" s="9">
        <v>580502407.47341704</v>
      </c>
      <c r="T981" s="9">
        <v>-4.0244506419497804E-3</v>
      </c>
      <c r="U981" s="9">
        <v>4.1520959972231104</v>
      </c>
      <c r="V981" s="9">
        <v>0</v>
      </c>
      <c r="W981" s="9">
        <v>4.1520959972231104</v>
      </c>
      <c r="X981" s="9"/>
      <c r="Y981" s="9"/>
      <c r="Z981" s="9"/>
      <c r="AA981" s="9"/>
      <c r="AB981" s="9"/>
      <c r="AQ981" s="9">
        <f>K981-'Processed Potentiostat'!$J$3</f>
        <v>58.649997999999997</v>
      </c>
    </row>
    <row r="982" spans="1:43" x14ac:dyDescent="0.3">
      <c r="A982">
        <v>2</v>
      </c>
      <c r="B982">
        <v>0</v>
      </c>
      <c r="C982">
        <v>0</v>
      </c>
      <c r="D982">
        <v>1</v>
      </c>
      <c r="E982" s="9">
        <v>917.06697683293896</v>
      </c>
      <c r="F982" s="9">
        <v>-1.8409791</v>
      </c>
      <c r="G982" s="9">
        <v>-1.8401628000000001</v>
      </c>
      <c r="H982" s="9">
        <v>-6.6756015</v>
      </c>
      <c r="I982" s="9">
        <v>-6.0688051999999999</v>
      </c>
      <c r="J982" s="9">
        <v>39</v>
      </c>
      <c r="K982" s="9">
        <v>58.649997999999997</v>
      </c>
      <c r="L982" s="9">
        <v>1.2284193000000001E-2</v>
      </c>
      <c r="M982" s="9">
        <v>275.65496999999999</v>
      </c>
      <c r="N982" s="9"/>
      <c r="O982" s="9">
        <v>-4.15603708756489</v>
      </c>
      <c r="P982">
        <v>0</v>
      </c>
      <c r="Q982" s="9">
        <v>62.899997999999997</v>
      </c>
      <c r="R982" s="9">
        <v>0</v>
      </c>
      <c r="S982" s="9">
        <v>595186262.09149003</v>
      </c>
      <c r="T982" s="9">
        <v>-3.9410903417804698E-3</v>
      </c>
      <c r="U982" s="9">
        <v>4.15603708756489</v>
      </c>
      <c r="V982" s="9">
        <v>0</v>
      </c>
      <c r="W982" s="9">
        <v>4.15603708756489</v>
      </c>
      <c r="X982" s="9"/>
      <c r="Y982" s="9"/>
      <c r="Z982" s="9"/>
      <c r="AA982" s="9"/>
      <c r="AB982" s="9"/>
      <c r="AQ982" s="9">
        <f>K982-'Processed Potentiostat'!$J$3</f>
        <v>58.649997999999997</v>
      </c>
    </row>
    <row r="983" spans="1:43" x14ac:dyDescent="0.3">
      <c r="A983">
        <v>2</v>
      </c>
      <c r="B983">
        <v>0</v>
      </c>
      <c r="C983">
        <v>0</v>
      </c>
      <c r="D983">
        <v>1</v>
      </c>
      <c r="E983" s="9">
        <v>918.06697680767604</v>
      </c>
      <c r="F983" s="9">
        <v>-1.8409289</v>
      </c>
      <c r="G983" s="9">
        <v>-1.8410192999999999</v>
      </c>
      <c r="H983" s="9">
        <v>-6.6036029000000003</v>
      </c>
      <c r="I983" s="9">
        <v>-6.0754457000000004</v>
      </c>
      <c r="J983" s="9">
        <v>39</v>
      </c>
      <c r="K983" s="9">
        <v>58.649997999999997</v>
      </c>
      <c r="L983" s="9">
        <v>1.2157360000000001E-2</v>
      </c>
      <c r="M983" s="9">
        <v>278.79012999999998</v>
      </c>
      <c r="N983" s="9"/>
      <c r="O983" s="9">
        <v>-4.1598976218966897</v>
      </c>
      <c r="P983">
        <v>0</v>
      </c>
      <c r="Q983" s="9">
        <v>62.899997999999997</v>
      </c>
      <c r="R983" s="9">
        <v>0</v>
      </c>
      <c r="S983" s="9">
        <v>578710327.17793596</v>
      </c>
      <c r="T983" s="9">
        <v>-3.86053433179789E-3</v>
      </c>
      <c r="U983" s="9">
        <v>4.1598976218966897</v>
      </c>
      <c r="V983" s="9">
        <v>0</v>
      </c>
      <c r="W983" s="9">
        <v>4.1598976218966897</v>
      </c>
      <c r="X983" s="9"/>
      <c r="Y983" s="9"/>
      <c r="Z983" s="9"/>
      <c r="AA983" s="9"/>
      <c r="AB983" s="9"/>
      <c r="AQ983" s="9">
        <f>K983-'Processed Potentiostat'!$J$3</f>
        <v>58.649997999999997</v>
      </c>
    </row>
    <row r="984" spans="1:43" x14ac:dyDescent="0.3">
      <c r="A984">
        <v>2</v>
      </c>
      <c r="B984">
        <v>0</v>
      </c>
      <c r="C984">
        <v>0</v>
      </c>
      <c r="D984">
        <v>1</v>
      </c>
      <c r="E984" s="9">
        <v>919.06697678241403</v>
      </c>
      <c r="F984" s="9">
        <v>-1.8410409999999999</v>
      </c>
      <c r="G984" s="9">
        <v>-1.8410378999999999</v>
      </c>
      <c r="H984" s="9">
        <v>-6.5823574000000002</v>
      </c>
      <c r="I984" s="9">
        <v>-6.0820618</v>
      </c>
      <c r="J984" s="9">
        <v>39</v>
      </c>
      <c r="K984" s="9">
        <v>58.649997999999997</v>
      </c>
      <c r="L984" s="9">
        <v>1.2118369E-2</v>
      </c>
      <c r="M984" s="9">
        <v>279.69278000000003</v>
      </c>
      <c r="N984" s="9"/>
      <c r="O984" s="9">
        <v>-4.1636778457044397</v>
      </c>
      <c r="P984">
        <v>0</v>
      </c>
      <c r="Q984" s="9">
        <v>62.899997999999997</v>
      </c>
      <c r="R984" s="9">
        <v>0</v>
      </c>
      <c r="S984" s="9">
        <v>584377997.69126594</v>
      </c>
      <c r="T984" s="9">
        <v>-3.7802238077588798E-3</v>
      </c>
      <c r="U984" s="9">
        <v>4.1636778457044397</v>
      </c>
      <c r="V984" s="9">
        <v>0</v>
      </c>
      <c r="W984" s="9">
        <v>4.1636778457044397</v>
      </c>
      <c r="X984" s="9"/>
      <c r="Y984" s="9"/>
      <c r="Z984" s="9"/>
      <c r="AA984" s="9"/>
      <c r="AB984" s="9"/>
      <c r="AQ984" s="9">
        <f>K984-'Processed Potentiostat'!$J$3</f>
        <v>58.649997999999997</v>
      </c>
    </row>
    <row r="985" spans="1:43" x14ac:dyDescent="0.3">
      <c r="A985">
        <v>2</v>
      </c>
      <c r="B985">
        <v>0</v>
      </c>
      <c r="C985">
        <v>0</v>
      </c>
      <c r="D985">
        <v>1</v>
      </c>
      <c r="E985" s="9">
        <v>920.06697675715202</v>
      </c>
      <c r="F985" s="9">
        <v>-1.841054</v>
      </c>
      <c r="G985" s="9">
        <v>-1.8402282999999999</v>
      </c>
      <c r="H985" s="9">
        <v>-6.5654526000000004</v>
      </c>
      <c r="I985" s="9">
        <v>-6.0886478000000004</v>
      </c>
      <c r="J985" s="9">
        <v>39</v>
      </c>
      <c r="K985" s="9">
        <v>58.649997999999997</v>
      </c>
      <c r="L985" s="9">
        <v>1.2081931000000001E-2</v>
      </c>
      <c r="M985" s="9">
        <v>280.28964000000002</v>
      </c>
      <c r="N985" s="9"/>
      <c r="O985" s="9">
        <v>-4.1674004871908297</v>
      </c>
      <c r="P985">
        <v>0</v>
      </c>
      <c r="Q985" s="9">
        <v>62.899997999999997</v>
      </c>
      <c r="R985" s="9">
        <v>0</v>
      </c>
      <c r="S985" s="9">
        <v>592503416.27727199</v>
      </c>
      <c r="T985" s="9">
        <v>-3.72264148638024E-3</v>
      </c>
      <c r="U985" s="9">
        <v>4.1674004871908297</v>
      </c>
      <c r="V985" s="9">
        <v>0</v>
      </c>
      <c r="W985" s="9">
        <v>4.1674004871908297</v>
      </c>
      <c r="X985" s="9"/>
      <c r="Y985" s="9"/>
      <c r="Z985" s="9"/>
      <c r="AA985" s="9"/>
      <c r="AB985" s="9"/>
      <c r="AQ985" s="9">
        <f>K985-'Processed Potentiostat'!$J$3</f>
        <v>58.649997999999997</v>
      </c>
    </row>
    <row r="986" spans="1:43" x14ac:dyDescent="0.3">
      <c r="A986">
        <v>2</v>
      </c>
      <c r="B986">
        <v>0</v>
      </c>
      <c r="C986">
        <v>0</v>
      </c>
      <c r="D986">
        <v>1</v>
      </c>
      <c r="E986" s="9">
        <v>921.06697673189001</v>
      </c>
      <c r="F986" s="9">
        <v>-1.8410390999999999</v>
      </c>
      <c r="G986" s="9">
        <v>-1.8403517</v>
      </c>
      <c r="H986" s="9">
        <v>-6.5348405999999999</v>
      </c>
      <c r="I986" s="9">
        <v>-6.0952109999999999</v>
      </c>
      <c r="J986" s="9">
        <v>39</v>
      </c>
      <c r="K986" s="9">
        <v>58.649997999999997</v>
      </c>
      <c r="L986" s="9">
        <v>1.2026405E-2</v>
      </c>
      <c r="M986" s="9">
        <v>281.62151999999998</v>
      </c>
      <c r="N986" s="9"/>
      <c r="O986" s="9">
        <v>-4.1710629679144704</v>
      </c>
      <c r="P986">
        <v>0</v>
      </c>
      <c r="Q986" s="9">
        <v>62.899997999999997</v>
      </c>
      <c r="R986" s="9">
        <v>0</v>
      </c>
      <c r="S986" s="9">
        <v>587371806.25854003</v>
      </c>
      <c r="T986" s="9">
        <v>-3.6624807236460498E-3</v>
      </c>
      <c r="U986" s="9">
        <v>4.1710629679144704</v>
      </c>
      <c r="V986" s="9">
        <v>0</v>
      </c>
      <c r="W986" s="9">
        <v>4.1710629679144704</v>
      </c>
      <c r="X986" s="9"/>
      <c r="Y986" s="9"/>
      <c r="Z986" s="9"/>
      <c r="AA986" s="9"/>
      <c r="AB986" s="9"/>
      <c r="AQ986" s="9">
        <f>K986-'Processed Potentiostat'!$J$3</f>
        <v>58.649997999999997</v>
      </c>
    </row>
    <row r="987" spans="1:43" x14ac:dyDescent="0.3">
      <c r="A987">
        <v>2</v>
      </c>
      <c r="B987">
        <v>0</v>
      </c>
      <c r="C987">
        <v>0</v>
      </c>
      <c r="D987">
        <v>1</v>
      </c>
      <c r="E987" s="9">
        <v>922.066976706628</v>
      </c>
      <c r="F987" s="9">
        <v>-1.8409074999999999</v>
      </c>
      <c r="G987" s="9">
        <v>-1.8405269</v>
      </c>
      <c r="H987" s="9">
        <v>-6.4187136000000002</v>
      </c>
      <c r="I987" s="9">
        <v>-6.1017298999999996</v>
      </c>
      <c r="J987" s="9">
        <v>39</v>
      </c>
      <c r="K987" s="9">
        <v>58.649997999999997</v>
      </c>
      <c r="L987" s="9">
        <v>1.1813816E-2</v>
      </c>
      <c r="M987" s="9">
        <v>286.7439</v>
      </c>
      <c r="N987" s="9"/>
      <c r="O987" s="9">
        <v>-4.1746451484423703</v>
      </c>
      <c r="P987">
        <v>0</v>
      </c>
      <c r="Q987" s="9">
        <v>62.899997999999997</v>
      </c>
      <c r="R987" s="9">
        <v>0</v>
      </c>
      <c r="S987" s="9">
        <v>581209082.48483503</v>
      </c>
      <c r="T987" s="9">
        <v>-3.5821805278990399E-3</v>
      </c>
      <c r="U987" s="9">
        <v>4.1746451484423703</v>
      </c>
      <c r="V987" s="9">
        <v>0</v>
      </c>
      <c r="W987" s="9">
        <v>4.1746451484423703</v>
      </c>
      <c r="X987" s="9"/>
      <c r="Y987" s="9"/>
      <c r="Z987" s="9"/>
      <c r="AA987" s="9"/>
      <c r="AB987" s="9"/>
      <c r="AQ987" s="9">
        <f>K987-'Processed Potentiostat'!$J$3</f>
        <v>58.649997999999997</v>
      </c>
    </row>
    <row r="988" spans="1:43" x14ac:dyDescent="0.3">
      <c r="A988">
        <v>2</v>
      </c>
      <c r="B988">
        <v>0</v>
      </c>
      <c r="C988">
        <v>0</v>
      </c>
      <c r="D988">
        <v>1</v>
      </c>
      <c r="E988" s="9">
        <v>923.06697668136599</v>
      </c>
      <c r="F988" s="9">
        <v>-1.8409702999999999</v>
      </c>
      <c r="G988" s="9">
        <v>-1.8412879</v>
      </c>
      <c r="H988" s="9">
        <v>-6.4623474999999999</v>
      </c>
      <c r="I988" s="9">
        <v>-6.1082158</v>
      </c>
      <c r="J988" s="9">
        <v>39</v>
      </c>
      <c r="K988" s="9">
        <v>58.649997999999997</v>
      </c>
      <c r="L988" s="9">
        <v>1.1899042E-2</v>
      </c>
      <c r="M988" s="9">
        <v>284.92554000000001</v>
      </c>
      <c r="N988" s="9"/>
      <c r="O988" s="9">
        <v>-4.17816606614298</v>
      </c>
      <c r="P988">
        <v>0</v>
      </c>
      <c r="Q988" s="9">
        <v>62.899997999999997</v>
      </c>
      <c r="R988" s="9">
        <v>0</v>
      </c>
      <c r="S988" s="9">
        <v>587183737.43969703</v>
      </c>
      <c r="T988" s="9">
        <v>-3.5209177006079099E-3</v>
      </c>
      <c r="U988" s="9">
        <v>4.17816606614298</v>
      </c>
      <c r="V988" s="9">
        <v>0</v>
      </c>
      <c r="W988" s="9">
        <v>4.17816606614298</v>
      </c>
      <c r="X988" s="9"/>
      <c r="Y988" s="9"/>
      <c r="Z988" s="9"/>
      <c r="AA988" s="9"/>
      <c r="AB988" s="9"/>
      <c r="AQ988" s="9">
        <f>K988-'Processed Potentiostat'!$J$3</f>
        <v>58.649997999999997</v>
      </c>
    </row>
    <row r="989" spans="1:43" x14ac:dyDescent="0.3">
      <c r="A989">
        <v>2</v>
      </c>
      <c r="B989">
        <v>0</v>
      </c>
      <c r="C989">
        <v>0</v>
      </c>
      <c r="D989">
        <v>1</v>
      </c>
      <c r="E989" s="9">
        <v>924.06697665610398</v>
      </c>
      <c r="F989" s="9">
        <v>-1.8410120999999999</v>
      </c>
      <c r="G989" s="9">
        <v>-1.8410712</v>
      </c>
      <c r="H989" s="9">
        <v>-6.4152117000000004</v>
      </c>
      <c r="I989" s="9">
        <v>-6.1146712000000001</v>
      </c>
      <c r="J989" s="9">
        <v>39</v>
      </c>
      <c r="K989" s="9">
        <v>58.649997999999997</v>
      </c>
      <c r="L989" s="9">
        <v>1.1810862E-2</v>
      </c>
      <c r="M989" s="9">
        <v>286.98525999999998</v>
      </c>
      <c r="N989" s="9"/>
      <c r="O989" s="9">
        <v>-4.1816313130893699</v>
      </c>
      <c r="P989">
        <v>0</v>
      </c>
      <c r="Q989" s="9">
        <v>62.899997999999997</v>
      </c>
      <c r="R989" s="9">
        <v>0</v>
      </c>
      <c r="S989" s="9">
        <v>600506142.39180505</v>
      </c>
      <c r="T989" s="9">
        <v>-3.4652469463880499E-3</v>
      </c>
      <c r="U989" s="9">
        <v>4.1816313130893699</v>
      </c>
      <c r="V989" s="9">
        <v>0</v>
      </c>
      <c r="W989" s="9">
        <v>4.1816313130893699</v>
      </c>
      <c r="X989" s="9"/>
      <c r="Y989" s="9"/>
      <c r="Z989" s="9"/>
      <c r="AA989" s="9"/>
      <c r="AB989" s="9"/>
      <c r="AQ989" s="9">
        <f>K989-'Processed Potentiostat'!$J$3</f>
        <v>58.649997999999997</v>
      </c>
    </row>
    <row r="990" spans="1:43" x14ac:dyDescent="0.3">
      <c r="A990">
        <v>2</v>
      </c>
      <c r="B990">
        <v>0</v>
      </c>
      <c r="C990">
        <v>0</v>
      </c>
      <c r="D990">
        <v>1</v>
      </c>
      <c r="E990" s="9">
        <v>925.06697663084196</v>
      </c>
      <c r="F990" s="9">
        <v>-1.8410337000000001</v>
      </c>
      <c r="G990" s="9">
        <v>-1.8408232</v>
      </c>
      <c r="H990" s="9">
        <v>-6.3137435999999996</v>
      </c>
      <c r="I990" s="9">
        <v>-6.1210709000000003</v>
      </c>
      <c r="J990" s="9">
        <v>39</v>
      </c>
      <c r="K990" s="9">
        <v>58.649997999999997</v>
      </c>
      <c r="L990" s="9">
        <v>1.1622486E-2</v>
      </c>
      <c r="M990" s="9">
        <v>291.55811</v>
      </c>
      <c r="N990" s="9"/>
      <c r="O990" s="9">
        <v>-4.1851389220598003</v>
      </c>
      <c r="P990">
        <v>0</v>
      </c>
      <c r="Q990" s="9">
        <v>62.899997999999997</v>
      </c>
      <c r="R990" s="9">
        <v>0</v>
      </c>
      <c r="S990" s="9">
        <v>601255742.88778996</v>
      </c>
      <c r="T990" s="9">
        <v>-3.5076089704304501E-3</v>
      </c>
      <c r="U990" s="9">
        <v>4.1851389220598003</v>
      </c>
      <c r="V990" s="9">
        <v>0</v>
      </c>
      <c r="W990" s="9">
        <v>4.1851389220598003</v>
      </c>
      <c r="X990" s="9"/>
      <c r="Y990" s="9"/>
      <c r="Z990" s="9"/>
      <c r="AA990" s="9"/>
      <c r="AB990" s="9"/>
      <c r="AQ990" s="9">
        <f>K990-'Processed Potentiostat'!$J$3</f>
        <v>58.649997999999997</v>
      </c>
    </row>
    <row r="991" spans="1:43" x14ac:dyDescent="0.3">
      <c r="A991">
        <v>2</v>
      </c>
      <c r="B991">
        <v>0</v>
      </c>
      <c r="C991">
        <v>0</v>
      </c>
      <c r="D991">
        <v>1</v>
      </c>
      <c r="E991" s="9">
        <v>926.06697660557904</v>
      </c>
      <c r="F991" s="9">
        <v>-1.8408492000000001</v>
      </c>
      <c r="G991" s="9">
        <v>-1.840651</v>
      </c>
      <c r="H991" s="9">
        <v>-6.3302293000000001</v>
      </c>
      <c r="I991" s="9">
        <v>-6.1274227999999997</v>
      </c>
      <c r="J991" s="9">
        <v>39</v>
      </c>
      <c r="K991" s="9">
        <v>58.649997999999997</v>
      </c>
      <c r="L991" s="9">
        <v>1.1651743000000001E-2</v>
      </c>
      <c r="M991" s="9">
        <v>290.77163999999999</v>
      </c>
      <c r="N991" s="9"/>
      <c r="O991" s="9">
        <v>-4.1883102412864899</v>
      </c>
      <c r="P991">
        <v>0</v>
      </c>
      <c r="Q991" s="9">
        <v>62.899997999999997</v>
      </c>
      <c r="R991" s="9">
        <v>0</v>
      </c>
      <c r="S991" s="9">
        <v>586779804.90984094</v>
      </c>
      <c r="T991" s="9">
        <v>-3.1713192266886701E-3</v>
      </c>
      <c r="U991" s="9">
        <v>4.1883102412864899</v>
      </c>
      <c r="V991" s="9">
        <v>0</v>
      </c>
      <c r="W991" s="9">
        <v>4.1883102412864899</v>
      </c>
      <c r="X991" s="9"/>
      <c r="Y991" s="9"/>
      <c r="Z991" s="9"/>
      <c r="AA991" s="9"/>
      <c r="AB991" s="9"/>
      <c r="AQ991" s="9">
        <f>K991-'Processed Potentiostat'!$J$3</f>
        <v>58.649997999999997</v>
      </c>
    </row>
    <row r="992" spans="1:43" x14ac:dyDescent="0.3">
      <c r="A992">
        <v>2</v>
      </c>
      <c r="B992">
        <v>0</v>
      </c>
      <c r="C992">
        <v>0</v>
      </c>
      <c r="D992">
        <v>1</v>
      </c>
      <c r="E992" s="9">
        <v>927.06697658031703</v>
      </c>
      <c r="F992" s="9">
        <v>-1.8410572000000001</v>
      </c>
      <c r="G992" s="9">
        <v>-1.8407587000000001</v>
      </c>
      <c r="H992" s="9">
        <v>-6.3470200999999999</v>
      </c>
      <c r="I992" s="9">
        <v>-6.1337409000000003</v>
      </c>
      <c r="J992" s="9">
        <v>39</v>
      </c>
      <c r="K992" s="9">
        <v>58.649997999999997</v>
      </c>
      <c r="L992" s="9">
        <v>1.1683333000000001E-2</v>
      </c>
      <c r="M992" s="9">
        <v>290.01934999999997</v>
      </c>
      <c r="N992" s="9"/>
      <c r="O992" s="9">
        <v>-4.1932611520281897</v>
      </c>
      <c r="P992">
        <v>0</v>
      </c>
      <c r="Q992" s="9">
        <v>62.899997999999997</v>
      </c>
      <c r="R992" s="9">
        <v>0</v>
      </c>
      <c r="S992" s="9">
        <v>571994952.57433498</v>
      </c>
      <c r="T992" s="9">
        <v>-4.9509107416998398E-3</v>
      </c>
      <c r="U992" s="9">
        <v>4.1932611520281897</v>
      </c>
      <c r="V992" s="9">
        <v>0</v>
      </c>
      <c r="W992" s="9">
        <v>4.1932611520281897</v>
      </c>
      <c r="X992" s="9"/>
      <c r="Y992" s="9"/>
      <c r="Z992" s="9"/>
      <c r="AA992" s="9"/>
      <c r="AB992" s="9"/>
      <c r="AQ992" s="9">
        <f>K992-'Processed Potentiostat'!$J$3</f>
        <v>58.649997999999997</v>
      </c>
    </row>
    <row r="993" spans="1:43" x14ac:dyDescent="0.3">
      <c r="A993">
        <v>2</v>
      </c>
      <c r="B993">
        <v>0</v>
      </c>
      <c r="C993">
        <v>0</v>
      </c>
      <c r="D993">
        <v>1</v>
      </c>
      <c r="E993" s="9">
        <v>928.06697655505502</v>
      </c>
      <c r="F993" s="9">
        <v>-1.8410282</v>
      </c>
      <c r="G993" s="9">
        <v>-1.8405037</v>
      </c>
      <c r="H993" s="9">
        <v>-6.2532433999999997</v>
      </c>
      <c r="I993" s="9">
        <v>-6.1400261</v>
      </c>
      <c r="J993" s="9">
        <v>39</v>
      </c>
      <c r="K993" s="9">
        <v>58.649997999999997</v>
      </c>
      <c r="L993" s="9">
        <v>1.1509118E-2</v>
      </c>
      <c r="M993" s="9">
        <v>294.32785000000001</v>
      </c>
      <c r="N993" s="9"/>
      <c r="O993" s="9">
        <v>-4.1980405322447796</v>
      </c>
      <c r="P993">
        <v>0</v>
      </c>
      <c r="Q993" s="9">
        <v>62.899997999999997</v>
      </c>
      <c r="R993" s="9">
        <v>0</v>
      </c>
      <c r="S993" s="9">
        <v>607275135.034495</v>
      </c>
      <c r="T993" s="9">
        <v>-4.77938021659873E-3</v>
      </c>
      <c r="U993" s="9">
        <v>4.1980405322447796</v>
      </c>
      <c r="V993" s="9">
        <v>0</v>
      </c>
      <c r="W993" s="9">
        <v>4.1980405322447796</v>
      </c>
      <c r="X993" s="9"/>
      <c r="Y993" s="9"/>
      <c r="Z993" s="9"/>
      <c r="AA993" s="9"/>
      <c r="AB993" s="9"/>
      <c r="AQ993" s="9">
        <f>K993-'Processed Potentiostat'!$J$3</f>
        <v>58.649997999999997</v>
      </c>
    </row>
    <row r="994" spans="1:43" x14ac:dyDescent="0.3">
      <c r="A994">
        <v>2</v>
      </c>
      <c r="B994">
        <v>0</v>
      </c>
      <c r="C994">
        <v>0</v>
      </c>
      <c r="D994">
        <v>1</v>
      </c>
      <c r="E994" s="9">
        <v>929.06697652979301</v>
      </c>
      <c r="F994" s="9">
        <v>-1.8409245000000001</v>
      </c>
      <c r="G994" s="9">
        <v>-1.8411076</v>
      </c>
      <c r="H994" s="9">
        <v>-6.1593141999999999</v>
      </c>
      <c r="I994" s="9">
        <v>-6.1462798000000003</v>
      </c>
      <c r="J994" s="9">
        <v>39</v>
      </c>
      <c r="K994" s="9">
        <v>58.649997999999997</v>
      </c>
      <c r="L994" s="9">
        <v>1.133996E-2</v>
      </c>
      <c r="M994" s="9">
        <v>298.9144</v>
      </c>
      <c r="N994" s="9"/>
      <c r="O994" s="9">
        <v>-4.2027371310269501</v>
      </c>
      <c r="P994">
        <v>0</v>
      </c>
      <c r="Q994" s="9">
        <v>62.899997999999997</v>
      </c>
      <c r="R994" s="9">
        <v>0</v>
      </c>
      <c r="S994" s="9">
        <v>608607558.05497801</v>
      </c>
      <c r="T994" s="9">
        <v>-4.6965987821678797E-3</v>
      </c>
      <c r="U994" s="9">
        <v>4.2027371310269501</v>
      </c>
      <c r="V994" s="9">
        <v>0</v>
      </c>
      <c r="W994" s="9">
        <v>4.2027371310269501</v>
      </c>
      <c r="X994" s="9"/>
      <c r="Y994" s="9"/>
      <c r="Z994" s="9"/>
      <c r="AA994" s="9"/>
      <c r="AB994" s="9"/>
      <c r="AQ994" s="9">
        <f>K994-'Processed Potentiostat'!$J$3</f>
        <v>58.649997999999997</v>
      </c>
    </row>
    <row r="995" spans="1:43" x14ac:dyDescent="0.3">
      <c r="A995">
        <v>2</v>
      </c>
      <c r="B995">
        <v>0</v>
      </c>
      <c r="C995">
        <v>0</v>
      </c>
      <c r="D995">
        <v>1</v>
      </c>
      <c r="E995" s="9">
        <v>930.066976504531</v>
      </c>
      <c r="F995" s="9">
        <v>-1.8408815999999999</v>
      </c>
      <c r="G995" s="9">
        <v>-1.8407427999999999</v>
      </c>
      <c r="H995" s="9">
        <v>-6.1809788000000001</v>
      </c>
      <c r="I995" s="9">
        <v>-6.1525030000000003</v>
      </c>
      <c r="J995" s="9">
        <v>39</v>
      </c>
      <c r="K995" s="9">
        <v>58.649997999999997</v>
      </c>
      <c r="L995" s="9">
        <v>1.1377593E-2</v>
      </c>
      <c r="M995" s="9">
        <v>297.80765000000002</v>
      </c>
      <c r="N995" s="9"/>
      <c r="O995" s="9">
        <v>-4.2073480311707296</v>
      </c>
      <c r="P995">
        <v>0</v>
      </c>
      <c r="Q995" s="9">
        <v>62.899997999999997</v>
      </c>
      <c r="R995" s="9">
        <v>0</v>
      </c>
      <c r="S995" s="9">
        <v>601915097.75984097</v>
      </c>
      <c r="T995" s="9">
        <v>-4.6109001437830699E-3</v>
      </c>
      <c r="U995" s="9">
        <v>4.2073480311707296</v>
      </c>
      <c r="V995" s="9">
        <v>0</v>
      </c>
      <c r="W995" s="9">
        <v>4.2073480311707296</v>
      </c>
      <c r="X995" s="9"/>
      <c r="Y995" s="9"/>
      <c r="Z995" s="9"/>
      <c r="AA995" s="9"/>
      <c r="AB995" s="9"/>
      <c r="AQ995" s="9">
        <f>K995-'Processed Potentiostat'!$J$3</f>
        <v>58.649997999999997</v>
      </c>
    </row>
    <row r="996" spans="1:43" x14ac:dyDescent="0.3">
      <c r="A996">
        <v>2</v>
      </c>
      <c r="B996">
        <v>0</v>
      </c>
      <c r="C996">
        <v>0</v>
      </c>
      <c r="D996">
        <v>1</v>
      </c>
      <c r="E996" s="9">
        <v>931.06697647926899</v>
      </c>
      <c r="F996" s="9">
        <v>-1.8409305</v>
      </c>
      <c r="G996" s="9">
        <v>-1.8407306999999999</v>
      </c>
      <c r="H996" s="9">
        <v>-6.1378398000000001</v>
      </c>
      <c r="I996" s="9">
        <v>-6.1586803999999997</v>
      </c>
      <c r="J996" s="9">
        <v>39</v>
      </c>
      <c r="K996" s="9">
        <v>58.649997999999997</v>
      </c>
      <c r="L996" s="9">
        <v>1.129811E-2</v>
      </c>
      <c r="M996" s="9">
        <v>299.89877000000001</v>
      </c>
      <c r="N996" s="9"/>
      <c r="O996" s="9">
        <v>-4.2119626476914602</v>
      </c>
      <c r="P996">
        <v>0</v>
      </c>
      <c r="Q996" s="9">
        <v>62.899997999999997</v>
      </c>
      <c r="R996" s="9">
        <v>0</v>
      </c>
      <c r="S996" s="9">
        <v>594017712.71495199</v>
      </c>
      <c r="T996" s="9">
        <v>-4.6146165207225903E-3</v>
      </c>
      <c r="U996" s="9">
        <v>4.2119626476914602</v>
      </c>
      <c r="V996" s="9">
        <v>0</v>
      </c>
      <c r="W996" s="9">
        <v>4.2119626476914602</v>
      </c>
      <c r="X996" s="9"/>
      <c r="Y996" s="9"/>
      <c r="Z996" s="9"/>
      <c r="AA996" s="9"/>
      <c r="AB996" s="9"/>
      <c r="AQ996" s="9">
        <f>K996-'Processed Potentiostat'!$J$3</f>
        <v>58.649997999999997</v>
      </c>
    </row>
    <row r="997" spans="1:43" x14ac:dyDescent="0.3">
      <c r="A997">
        <v>2</v>
      </c>
      <c r="B997">
        <v>0</v>
      </c>
      <c r="C997">
        <v>0</v>
      </c>
      <c r="D997">
        <v>1</v>
      </c>
      <c r="E997" s="9">
        <v>932.06697645400698</v>
      </c>
      <c r="F997" s="9">
        <v>-1.8411415</v>
      </c>
      <c r="G997" s="9">
        <v>-1.8410363000000001</v>
      </c>
      <c r="H997" s="9">
        <v>-6.0769978</v>
      </c>
      <c r="I997" s="9">
        <v>-6.1648097000000002</v>
      </c>
      <c r="J997" s="9">
        <v>39</v>
      </c>
      <c r="K997" s="9">
        <v>58.649997999999997</v>
      </c>
      <c r="L997" s="9">
        <v>1.1187973E-2</v>
      </c>
      <c r="M997" s="9">
        <v>302.95163000000002</v>
      </c>
      <c r="N997" s="9"/>
      <c r="O997" s="9">
        <v>-4.21650160048193</v>
      </c>
      <c r="P997">
        <v>0</v>
      </c>
      <c r="Q997" s="9">
        <v>62.899997999999997</v>
      </c>
      <c r="R997" s="9">
        <v>0</v>
      </c>
      <c r="S997" s="9">
        <v>606754397.47326005</v>
      </c>
      <c r="T997" s="9">
        <v>-4.5389527904724503E-3</v>
      </c>
      <c r="U997" s="9">
        <v>4.21650160048193</v>
      </c>
      <c r="V997" s="9">
        <v>0</v>
      </c>
      <c r="W997" s="9">
        <v>4.21650160048193</v>
      </c>
      <c r="X997" s="9"/>
      <c r="Y997" s="9"/>
      <c r="Z997" s="9"/>
      <c r="AA997" s="9"/>
      <c r="AB997" s="9"/>
      <c r="AQ997" s="9">
        <f>K997-'Processed Potentiostat'!$J$3</f>
        <v>58.649997999999997</v>
      </c>
    </row>
    <row r="998" spans="1:43" x14ac:dyDescent="0.3">
      <c r="A998">
        <v>2</v>
      </c>
      <c r="B998">
        <v>0</v>
      </c>
      <c r="C998">
        <v>0</v>
      </c>
      <c r="D998">
        <v>1</v>
      </c>
      <c r="E998" s="9">
        <v>933.06697642874497</v>
      </c>
      <c r="F998" s="9">
        <v>-1.8410403</v>
      </c>
      <c r="G998" s="9">
        <v>-1.8406814</v>
      </c>
      <c r="H998" s="9">
        <v>-6.0621486000000004</v>
      </c>
      <c r="I998" s="9">
        <v>-6.1709126999999997</v>
      </c>
      <c r="J998" s="9">
        <v>39</v>
      </c>
      <c r="K998" s="9">
        <v>58.649997999999997</v>
      </c>
      <c r="L998" s="9">
        <v>1.1158484E-2</v>
      </c>
      <c r="M998" s="9">
        <v>303.63515999999998</v>
      </c>
      <c r="N998" s="9"/>
      <c r="O998" s="9">
        <v>-4.2209069050168901</v>
      </c>
      <c r="P998">
        <v>0</v>
      </c>
      <c r="Q998" s="9">
        <v>62.899997999999997</v>
      </c>
      <c r="R998" s="9">
        <v>0</v>
      </c>
      <c r="S998" s="9">
        <v>607130842.34554899</v>
      </c>
      <c r="T998" s="9">
        <v>-4.4053045349645697E-3</v>
      </c>
      <c r="U998" s="9">
        <v>4.2209069050168901</v>
      </c>
      <c r="V998" s="9">
        <v>0</v>
      </c>
      <c r="W998" s="9">
        <v>4.2209069050168901</v>
      </c>
      <c r="X998" s="9"/>
      <c r="Y998" s="9"/>
      <c r="Z998" s="9"/>
      <c r="AA998" s="9"/>
      <c r="AB998" s="9"/>
      <c r="AQ998" s="9">
        <f>K998-'Processed Potentiostat'!$J$3</f>
        <v>58.649997999999997</v>
      </c>
    </row>
    <row r="999" spans="1:43" x14ac:dyDescent="0.3">
      <c r="A999">
        <v>2</v>
      </c>
      <c r="B999">
        <v>0</v>
      </c>
      <c r="C999">
        <v>0</v>
      </c>
      <c r="D999">
        <v>1</v>
      </c>
      <c r="E999" s="9">
        <v>934.06697640348204</v>
      </c>
      <c r="F999" s="9">
        <v>-1.8409599000000001</v>
      </c>
      <c r="G999" s="9">
        <v>-1.8406545000000001</v>
      </c>
      <c r="H999" s="9">
        <v>-6.0577698</v>
      </c>
      <c r="I999" s="9">
        <v>-6.1769885999999996</v>
      </c>
      <c r="J999" s="9">
        <v>39</v>
      </c>
      <c r="K999" s="9">
        <v>58.649997999999997</v>
      </c>
      <c r="L999" s="9">
        <v>1.1150261E-2</v>
      </c>
      <c r="M999" s="9">
        <v>303.85019</v>
      </c>
      <c r="N999" s="9"/>
      <c r="O999" s="9">
        <v>-4.2253404523356703</v>
      </c>
      <c r="P999">
        <v>0</v>
      </c>
      <c r="Q999" s="9">
        <v>62.899997999999997</v>
      </c>
      <c r="R999" s="9">
        <v>0</v>
      </c>
      <c r="S999" s="9">
        <v>589675260.62087297</v>
      </c>
      <c r="T999" s="9">
        <v>-4.4335473187766504E-3</v>
      </c>
      <c r="U999" s="9">
        <v>4.2253404523356703</v>
      </c>
      <c r="V999" s="9">
        <v>0</v>
      </c>
      <c r="W999" s="9">
        <v>4.2253404523356703</v>
      </c>
      <c r="X999" s="9"/>
      <c r="Y999" s="9"/>
      <c r="Z999" s="9"/>
      <c r="AA999" s="9"/>
      <c r="AB999" s="9"/>
      <c r="AQ999" s="9">
        <f>K999-'Processed Potentiostat'!$J$3</f>
        <v>58.649997999999997</v>
      </c>
    </row>
    <row r="1000" spans="1:43" x14ac:dyDescent="0.3">
      <c r="A1000">
        <v>2</v>
      </c>
      <c r="B1000">
        <v>0</v>
      </c>
      <c r="C1000">
        <v>0</v>
      </c>
      <c r="D1000">
        <v>1</v>
      </c>
      <c r="E1000" s="9">
        <v>935.06697637822003</v>
      </c>
      <c r="F1000" s="9">
        <v>-1.8409717000000001</v>
      </c>
      <c r="G1000" s="9">
        <v>-1.8404894000000001</v>
      </c>
      <c r="H1000" s="9">
        <v>-6.1147289000000002</v>
      </c>
      <c r="I1000" s="9">
        <v>-6.1830772999999999</v>
      </c>
      <c r="J1000" s="9">
        <v>39</v>
      </c>
      <c r="K1000" s="9">
        <v>58.649997999999997</v>
      </c>
      <c r="L1000" s="9">
        <v>1.1254093999999999E-2</v>
      </c>
      <c r="M1000" s="9">
        <v>300.99279999999999</v>
      </c>
      <c r="N1000" s="9"/>
      <c r="O1000" s="9">
        <v>-4.22958351861047</v>
      </c>
      <c r="P1000">
        <v>0</v>
      </c>
      <c r="Q1000" s="9">
        <v>62.899997999999997</v>
      </c>
      <c r="R1000" s="9">
        <v>0</v>
      </c>
      <c r="S1000" s="9">
        <v>607990828.94071996</v>
      </c>
      <c r="T1000" s="9">
        <v>-4.2430662748014197E-3</v>
      </c>
      <c r="U1000" s="9">
        <v>4.22958351861047</v>
      </c>
      <c r="V1000" s="9">
        <v>0</v>
      </c>
      <c r="W1000" s="9">
        <v>4.22958351861047</v>
      </c>
      <c r="X1000" s="9"/>
      <c r="Y1000" s="9"/>
      <c r="Z1000" s="9"/>
      <c r="AA1000" s="9"/>
      <c r="AB1000" s="9"/>
      <c r="AQ1000" s="9">
        <f>K1000-'Processed Potentiostat'!$J$3</f>
        <v>58.649997999999997</v>
      </c>
    </row>
    <row r="1001" spans="1:43" x14ac:dyDescent="0.3">
      <c r="A1001">
        <v>2</v>
      </c>
      <c r="B1001">
        <v>0</v>
      </c>
      <c r="C1001">
        <v>0</v>
      </c>
      <c r="D1001">
        <v>1</v>
      </c>
      <c r="E1001" s="9">
        <v>936.06697635295802</v>
      </c>
      <c r="F1001" s="9">
        <v>-1.8410321000000001</v>
      </c>
      <c r="G1001" s="9">
        <v>-1.8409301</v>
      </c>
      <c r="H1001" s="9">
        <v>-6.0808429999999998</v>
      </c>
      <c r="I1001" s="9">
        <v>-6.1891917999999997</v>
      </c>
      <c r="J1001" s="9">
        <v>39</v>
      </c>
      <c r="K1001" s="9">
        <v>58.649997999999997</v>
      </c>
      <c r="L1001" s="9">
        <v>1.1194407E-2</v>
      </c>
      <c r="M1001" s="9">
        <v>302.74257999999998</v>
      </c>
      <c r="N1001" s="9"/>
      <c r="O1001" s="9">
        <v>-4.2337117257828103</v>
      </c>
      <c r="P1001">
        <v>0</v>
      </c>
      <c r="Q1001" s="9">
        <v>62.899997999999997</v>
      </c>
      <c r="R1001" s="9">
        <v>0</v>
      </c>
      <c r="S1001" s="9">
        <v>588263663.96282303</v>
      </c>
      <c r="T1001" s="9">
        <v>-4.12820717234119E-3</v>
      </c>
      <c r="U1001" s="9">
        <v>4.2337117257828103</v>
      </c>
      <c r="V1001" s="9">
        <v>0</v>
      </c>
      <c r="W1001" s="9">
        <v>4.2337117257828103</v>
      </c>
      <c r="X1001" s="9"/>
      <c r="Y1001" s="9"/>
      <c r="Z1001" s="9"/>
      <c r="AA1001" s="9"/>
      <c r="AB1001" s="9"/>
      <c r="AQ1001" s="9">
        <f>K1001-'Processed Potentiostat'!$J$3</f>
        <v>58.649997999999997</v>
      </c>
    </row>
    <row r="1002" spans="1:43" x14ac:dyDescent="0.3">
      <c r="A1002">
        <v>2</v>
      </c>
      <c r="B1002">
        <v>0</v>
      </c>
      <c r="C1002">
        <v>0</v>
      </c>
      <c r="D1002">
        <v>1</v>
      </c>
      <c r="E1002" s="9">
        <v>937.06697632769601</v>
      </c>
      <c r="F1002" s="9">
        <v>-1.8408686999999999</v>
      </c>
      <c r="G1002" s="9">
        <v>-1.8408973</v>
      </c>
      <c r="H1002" s="9">
        <v>-6.0392275</v>
      </c>
      <c r="I1002" s="9">
        <v>-6.1952634</v>
      </c>
      <c r="J1002" s="9">
        <v>39</v>
      </c>
      <c r="K1002" s="9">
        <v>58.649997999999997</v>
      </c>
      <c r="L1002" s="9">
        <v>1.1117597999999999E-2</v>
      </c>
      <c r="M1002" s="9">
        <v>304.82330000000002</v>
      </c>
      <c r="N1002" s="9"/>
      <c r="O1002" s="9">
        <v>-4.2377727483583998</v>
      </c>
      <c r="P1002">
        <v>0</v>
      </c>
      <c r="Q1002" s="9">
        <v>62.899997999999997</v>
      </c>
      <c r="R1002" s="9">
        <v>0</v>
      </c>
      <c r="S1002" s="9">
        <v>601110623.60084903</v>
      </c>
      <c r="T1002" s="9">
        <v>-4.0610225755903697E-3</v>
      </c>
      <c r="U1002" s="9">
        <v>4.2377727483583998</v>
      </c>
      <c r="V1002" s="9">
        <v>0</v>
      </c>
      <c r="W1002" s="9">
        <v>4.2377727483583998</v>
      </c>
      <c r="X1002" s="9"/>
      <c r="Y1002" s="9"/>
      <c r="Z1002" s="9"/>
      <c r="AA1002" s="9"/>
      <c r="AB1002" s="9"/>
      <c r="AQ1002" s="9">
        <f>K1002-'Processed Potentiostat'!$J$3</f>
        <v>58.649997999999997</v>
      </c>
    </row>
    <row r="1003" spans="1:43" x14ac:dyDescent="0.3">
      <c r="A1003">
        <v>2</v>
      </c>
      <c r="B1003">
        <v>0</v>
      </c>
      <c r="C1003">
        <v>0</v>
      </c>
      <c r="D1003">
        <v>1</v>
      </c>
      <c r="E1003" s="9">
        <v>938.066976302434</v>
      </c>
      <c r="F1003" s="9">
        <v>-1.8411233</v>
      </c>
      <c r="G1003" s="9">
        <v>-1.8413915999999999</v>
      </c>
      <c r="H1003" s="9">
        <v>-5.9931578999999999</v>
      </c>
      <c r="I1003" s="9">
        <v>-6.2012992000000002</v>
      </c>
      <c r="J1003" s="9">
        <v>39</v>
      </c>
      <c r="K1003" s="9">
        <v>58.649997999999997</v>
      </c>
      <c r="L1003" s="9">
        <v>1.1035751E-2</v>
      </c>
      <c r="M1003" s="9">
        <v>307.24896000000001</v>
      </c>
      <c r="N1003" s="9"/>
      <c r="O1003" s="9">
        <v>-4.2417800503252296</v>
      </c>
      <c r="P1003">
        <v>0</v>
      </c>
      <c r="Q1003" s="9">
        <v>62.899997999999997</v>
      </c>
      <c r="R1003" s="9">
        <v>0</v>
      </c>
      <c r="S1003" s="9">
        <v>595439375.226421</v>
      </c>
      <c r="T1003" s="9">
        <v>-4.0073019668263E-3</v>
      </c>
      <c r="U1003" s="9">
        <v>4.2417800503252296</v>
      </c>
      <c r="V1003" s="9">
        <v>0</v>
      </c>
      <c r="W1003" s="9">
        <v>4.2417800503252296</v>
      </c>
      <c r="X1003" s="9"/>
      <c r="Y1003" s="9"/>
      <c r="Z1003" s="9"/>
      <c r="AA1003" s="9"/>
      <c r="AB1003" s="9"/>
      <c r="AQ1003" s="9">
        <f>K1003-'Processed Potentiostat'!$J$3</f>
        <v>58.649997999999997</v>
      </c>
    </row>
    <row r="1004" spans="1:43" x14ac:dyDescent="0.3">
      <c r="A1004">
        <v>2</v>
      </c>
      <c r="B1004">
        <v>0</v>
      </c>
      <c r="C1004">
        <v>0</v>
      </c>
      <c r="D1004">
        <v>1</v>
      </c>
      <c r="E1004" s="9">
        <v>939.06697627717199</v>
      </c>
      <c r="F1004" s="9">
        <v>-1.8410399</v>
      </c>
      <c r="G1004" s="9">
        <v>-1.8406467</v>
      </c>
      <c r="H1004" s="9">
        <v>-5.9705032999999998</v>
      </c>
      <c r="I1004" s="9">
        <v>-6.2073140000000002</v>
      </c>
      <c r="J1004" s="9">
        <v>39</v>
      </c>
      <c r="K1004" s="9">
        <v>58.649997999999997</v>
      </c>
      <c r="L1004" s="9">
        <v>1.0989588E-2</v>
      </c>
      <c r="M1004" s="9">
        <v>308.29003999999998</v>
      </c>
      <c r="N1004" s="9"/>
      <c r="O1004" s="9">
        <v>-4.2457421219690099</v>
      </c>
      <c r="P1004">
        <v>0</v>
      </c>
      <c r="Q1004" s="9">
        <v>62.899997999999997</v>
      </c>
      <c r="R1004" s="9">
        <v>0</v>
      </c>
      <c r="S1004" s="9">
        <v>585223120.93618798</v>
      </c>
      <c r="T1004" s="9">
        <v>-3.9620716437758201E-3</v>
      </c>
      <c r="U1004" s="9">
        <v>4.2457421219690099</v>
      </c>
      <c r="V1004" s="9">
        <v>0</v>
      </c>
      <c r="W1004" s="9">
        <v>4.2457421219690099</v>
      </c>
      <c r="X1004" s="9"/>
      <c r="Y1004" s="9"/>
      <c r="Z1004" s="9"/>
      <c r="AA1004" s="9"/>
      <c r="AB1004" s="9"/>
      <c r="AQ1004" s="9">
        <f>K1004-'Processed Potentiostat'!$J$3</f>
        <v>58.649997999999997</v>
      </c>
    </row>
    <row r="1005" spans="1:43" x14ac:dyDescent="0.3">
      <c r="A1005">
        <v>2</v>
      </c>
      <c r="B1005">
        <v>0</v>
      </c>
      <c r="C1005">
        <v>0</v>
      </c>
      <c r="D1005">
        <v>1</v>
      </c>
      <c r="E1005" s="9">
        <v>940.06697625190998</v>
      </c>
      <c r="F1005" s="9">
        <v>-1.8411499</v>
      </c>
      <c r="G1005" s="9">
        <v>-1.8405901</v>
      </c>
      <c r="H1005" s="9">
        <v>-5.9463267000000002</v>
      </c>
      <c r="I1005" s="9">
        <v>-6.2133060000000002</v>
      </c>
      <c r="J1005" s="9">
        <v>39</v>
      </c>
      <c r="K1005" s="9">
        <v>58.649997999999997</v>
      </c>
      <c r="L1005" s="9">
        <v>1.094475E-2</v>
      </c>
      <c r="M1005" s="9">
        <v>309.53397000000001</v>
      </c>
      <c r="N1005" s="9"/>
      <c r="O1005" s="9">
        <v>-4.2496457212743701</v>
      </c>
      <c r="P1005">
        <v>0</v>
      </c>
      <c r="Q1005" s="9">
        <v>62.899997999999997</v>
      </c>
      <c r="R1005" s="9">
        <v>0</v>
      </c>
      <c r="S1005" s="9">
        <v>585475248.59137702</v>
      </c>
      <c r="T1005" s="9">
        <v>-3.9035993053655399E-3</v>
      </c>
      <c r="U1005" s="9">
        <v>4.2496457212743701</v>
      </c>
      <c r="V1005" s="9">
        <v>0</v>
      </c>
      <c r="W1005" s="9">
        <v>4.2496457212743701</v>
      </c>
      <c r="X1005" s="9"/>
      <c r="Y1005" s="9"/>
      <c r="Z1005" s="9"/>
      <c r="AA1005" s="9"/>
      <c r="AB1005" s="9"/>
      <c r="AQ1005" s="9">
        <f>K1005-'Processed Potentiostat'!$J$3</f>
        <v>58.649997999999997</v>
      </c>
    </row>
    <row r="1006" spans="1:43" x14ac:dyDescent="0.3">
      <c r="A1006">
        <v>2</v>
      </c>
      <c r="B1006">
        <v>0</v>
      </c>
      <c r="C1006">
        <v>0</v>
      </c>
      <c r="D1006">
        <v>1</v>
      </c>
      <c r="E1006" s="9">
        <v>941.06697622664797</v>
      </c>
      <c r="F1006" s="9">
        <v>-1.8409884000000001</v>
      </c>
      <c r="G1006" s="9">
        <v>-1.8405037</v>
      </c>
      <c r="H1006" s="9">
        <v>-5.9273275999999999</v>
      </c>
      <c r="I1006" s="9">
        <v>-6.2192658999999999</v>
      </c>
      <c r="J1006" s="9">
        <v>39</v>
      </c>
      <c r="K1006" s="9">
        <v>58.649997999999997</v>
      </c>
      <c r="L1006" s="9">
        <v>1.0909268999999999E-2</v>
      </c>
      <c r="M1006" s="9">
        <v>310.51154000000002</v>
      </c>
      <c r="N1006" s="9"/>
      <c r="O1006" s="9">
        <v>-4.2533997326245299</v>
      </c>
      <c r="P1006">
        <v>0</v>
      </c>
      <c r="Q1006" s="9">
        <v>62.899997999999997</v>
      </c>
      <c r="R1006" s="9">
        <v>0</v>
      </c>
      <c r="S1006" s="9">
        <v>613933386.00840795</v>
      </c>
      <c r="T1006" s="9">
        <v>-3.7540113501544001E-3</v>
      </c>
      <c r="U1006" s="9">
        <v>4.2533997326245299</v>
      </c>
      <c r="V1006" s="9">
        <v>0</v>
      </c>
      <c r="W1006" s="9">
        <v>4.2533997326245299</v>
      </c>
      <c r="X1006" s="9"/>
      <c r="Y1006" s="9"/>
      <c r="Z1006" s="9"/>
      <c r="AA1006" s="9"/>
      <c r="AB1006" s="9"/>
      <c r="AQ1006" s="9">
        <f>K1006-'Processed Potentiostat'!$J$3</f>
        <v>58.649997999999997</v>
      </c>
    </row>
    <row r="1007" spans="1:43" x14ac:dyDescent="0.3">
      <c r="A1007">
        <v>2</v>
      </c>
      <c r="B1007">
        <v>0</v>
      </c>
      <c r="C1007">
        <v>0</v>
      </c>
      <c r="D1007">
        <v>1</v>
      </c>
      <c r="E1007" s="9">
        <v>942.06697620138505</v>
      </c>
      <c r="F1007" s="9">
        <v>-1.8410361</v>
      </c>
      <c r="G1007" s="9">
        <v>-1.8411403</v>
      </c>
      <c r="H1007" s="9">
        <v>-5.9381785000000002</v>
      </c>
      <c r="I1007" s="9">
        <v>-6.2251997000000001</v>
      </c>
      <c r="J1007" s="9">
        <v>39</v>
      </c>
      <c r="K1007" s="9">
        <v>58.649997999999997</v>
      </c>
      <c r="L1007" s="9">
        <v>1.0933019E-2</v>
      </c>
      <c r="M1007" s="9">
        <v>310.05135999999999</v>
      </c>
      <c r="N1007" s="9"/>
      <c r="O1007" s="9">
        <v>-4.2570914663953197</v>
      </c>
      <c r="P1007">
        <v>0</v>
      </c>
      <c r="Q1007" s="9">
        <v>62.899997999999997</v>
      </c>
      <c r="R1007" s="9">
        <v>0</v>
      </c>
      <c r="S1007" s="9">
        <v>585011819.99239099</v>
      </c>
      <c r="T1007" s="9">
        <v>-3.6917337707942301E-3</v>
      </c>
      <c r="U1007" s="9">
        <v>4.2570914663953197</v>
      </c>
      <c r="V1007" s="9">
        <v>0</v>
      </c>
      <c r="W1007" s="9">
        <v>4.2570914663953197</v>
      </c>
      <c r="X1007" s="9"/>
      <c r="Y1007" s="9"/>
      <c r="Z1007" s="9"/>
      <c r="AA1007" s="9"/>
      <c r="AB1007" s="9"/>
      <c r="AQ1007" s="9">
        <f>K1007-'Processed Potentiostat'!$J$3</f>
        <v>58.649997999999997</v>
      </c>
    </row>
    <row r="1008" spans="1:43" x14ac:dyDescent="0.3">
      <c r="A1008">
        <v>2</v>
      </c>
      <c r="B1008">
        <v>0</v>
      </c>
      <c r="C1008">
        <v>0</v>
      </c>
      <c r="D1008">
        <v>1</v>
      </c>
      <c r="E1008" s="9">
        <v>943.06697617612303</v>
      </c>
      <c r="F1008" s="9">
        <v>-1.8409245999999999</v>
      </c>
      <c r="G1008" s="9">
        <v>-1.8405992</v>
      </c>
      <c r="H1008" s="9">
        <v>-6.8973845999999996</v>
      </c>
      <c r="I1008" s="9">
        <v>-6.2314482</v>
      </c>
      <c r="J1008" s="9">
        <v>39</v>
      </c>
      <c r="K1008" s="9">
        <v>58.649997999999997</v>
      </c>
      <c r="L1008" s="9">
        <v>1.2695321000000001E-2</v>
      </c>
      <c r="M1008" s="9">
        <v>266.85464000000002</v>
      </c>
      <c r="N1008" s="9"/>
      <c r="O1008" s="9">
        <v>-4.2607467401604602</v>
      </c>
      <c r="P1008">
        <v>0</v>
      </c>
      <c r="Q1008" s="9">
        <v>62.899997999999997</v>
      </c>
      <c r="R1008" s="9">
        <v>0</v>
      </c>
      <c r="S1008" s="9">
        <v>589897640.71529496</v>
      </c>
      <c r="T1008" s="9">
        <v>-3.6552737651405201E-3</v>
      </c>
      <c r="U1008" s="9">
        <v>4.2607467401604602</v>
      </c>
      <c r="V1008" s="9">
        <v>0</v>
      </c>
      <c r="W1008" s="9">
        <v>4.2607467401604602</v>
      </c>
      <c r="X1008" s="9"/>
      <c r="Y1008" s="9"/>
      <c r="Z1008" s="9"/>
      <c r="AA1008" s="9"/>
      <c r="AB1008" s="9"/>
      <c r="AQ1008" s="9">
        <f>K1008-'Processed Potentiostat'!$J$3</f>
        <v>58.649997999999997</v>
      </c>
    </row>
    <row r="1009" spans="1:43" x14ac:dyDescent="0.3">
      <c r="A1009">
        <v>2</v>
      </c>
      <c r="B1009">
        <v>0</v>
      </c>
      <c r="C1009">
        <v>0</v>
      </c>
      <c r="D1009">
        <v>1</v>
      </c>
      <c r="E1009" s="9">
        <v>944.06697615086102</v>
      </c>
      <c r="F1009" s="9">
        <v>-1.8409388</v>
      </c>
      <c r="G1009" s="9">
        <v>-1.8406701000000001</v>
      </c>
      <c r="H1009" s="9">
        <v>-6.79603</v>
      </c>
      <c r="I1009" s="9">
        <v>-6.2383118</v>
      </c>
      <c r="J1009" s="9">
        <v>39</v>
      </c>
      <c r="K1009" s="9">
        <v>58.649997999999997</v>
      </c>
      <c r="L1009" s="9">
        <v>1.2509249E-2</v>
      </c>
      <c r="M1009" s="9">
        <v>270.84491000000003</v>
      </c>
      <c r="N1009" s="9"/>
      <c r="O1009" s="9">
        <v>-4.2634542059580403</v>
      </c>
      <c r="P1009">
        <v>0</v>
      </c>
      <c r="Q1009" s="9">
        <v>62.899997999999997</v>
      </c>
      <c r="R1009" s="9">
        <v>0</v>
      </c>
      <c r="S1009" s="9">
        <v>607060204.41716003</v>
      </c>
      <c r="T1009" s="9">
        <v>-2.7074657975827399E-3</v>
      </c>
      <c r="U1009" s="9">
        <v>4.2634542059580403</v>
      </c>
      <c r="V1009" s="9">
        <v>0</v>
      </c>
      <c r="W1009" s="9">
        <v>4.2634542059580403</v>
      </c>
      <c r="X1009" s="9"/>
      <c r="Y1009" s="9"/>
      <c r="Z1009" s="9"/>
      <c r="AA1009" s="9"/>
      <c r="AB1009" s="9"/>
      <c r="AQ1009" s="9">
        <f>K1009-'Processed Potentiostat'!$J$3</f>
        <v>58.649997999999997</v>
      </c>
    </row>
    <row r="1010" spans="1:43" x14ac:dyDescent="0.3">
      <c r="A1010">
        <v>2</v>
      </c>
      <c r="B1010">
        <v>0</v>
      </c>
      <c r="C1010">
        <v>0</v>
      </c>
      <c r="D1010">
        <v>1</v>
      </c>
      <c r="E1010" s="9">
        <v>945.06697612559901</v>
      </c>
      <c r="F1010" s="9">
        <v>-1.8411275</v>
      </c>
      <c r="G1010" s="9">
        <v>-1.841251</v>
      </c>
      <c r="H1010" s="9">
        <v>-6.7237648999999999</v>
      </c>
      <c r="I1010" s="9">
        <v>-6.2451037999999999</v>
      </c>
      <c r="J1010" s="9">
        <v>39</v>
      </c>
      <c r="K1010" s="9">
        <v>58.649997999999997</v>
      </c>
      <c r="L1010" s="9">
        <v>1.2380139E-2</v>
      </c>
      <c r="M1010" s="9">
        <v>273.84224999999998</v>
      </c>
      <c r="N1010" s="9"/>
      <c r="O1010" s="9">
        <v>-4.2687073778774396</v>
      </c>
      <c r="P1010">
        <v>0</v>
      </c>
      <c r="Q1010" s="9">
        <v>62.899997999999997</v>
      </c>
      <c r="R1010" s="9">
        <v>0</v>
      </c>
      <c r="S1010" s="9">
        <v>600732778.91689801</v>
      </c>
      <c r="T1010" s="9">
        <v>-5.2531719193993302E-3</v>
      </c>
      <c r="U1010" s="9">
        <v>4.2687073778774396</v>
      </c>
      <c r="V1010" s="9">
        <v>0</v>
      </c>
      <c r="W1010" s="9">
        <v>4.2687073778774396</v>
      </c>
      <c r="X1010" s="9"/>
      <c r="Y1010" s="9"/>
      <c r="Z1010" s="9"/>
      <c r="AA1010" s="9"/>
      <c r="AB1010" s="9"/>
      <c r="AQ1010" s="9">
        <f>K1010-'Processed Potentiostat'!$J$3</f>
        <v>58.649997999999997</v>
      </c>
    </row>
    <row r="1011" spans="1:43" x14ac:dyDescent="0.3">
      <c r="A1011">
        <v>2</v>
      </c>
      <c r="B1011">
        <v>0</v>
      </c>
      <c r="C1011">
        <v>0</v>
      </c>
      <c r="D1011">
        <v>1</v>
      </c>
      <c r="E1011" s="9">
        <v>946.066976100337</v>
      </c>
      <c r="F1011" s="9">
        <v>-1.8410995999999999</v>
      </c>
      <c r="G1011" s="9">
        <v>-1.8409597</v>
      </c>
      <c r="H1011" s="9">
        <v>-6.7468380999999997</v>
      </c>
      <c r="I1011" s="9">
        <v>-6.2518649000000002</v>
      </c>
      <c r="J1011" s="9">
        <v>39</v>
      </c>
      <c r="K1011" s="9">
        <v>58.649997999999997</v>
      </c>
      <c r="L1011" s="9">
        <v>1.2420657E-2</v>
      </c>
      <c r="M1011" s="9">
        <v>272.86257999999998</v>
      </c>
      <c r="N1011" s="9"/>
      <c r="O1011" s="9">
        <v>-4.27383013822873</v>
      </c>
      <c r="P1011">
        <v>0</v>
      </c>
      <c r="Q1011" s="9">
        <v>62.899997999999997</v>
      </c>
      <c r="R1011" s="9">
        <v>0</v>
      </c>
      <c r="S1011" s="9">
        <v>603433379.98210204</v>
      </c>
      <c r="T1011" s="9">
        <v>-5.1227603512868898E-3</v>
      </c>
      <c r="U1011" s="9">
        <v>4.27383013822873</v>
      </c>
      <c r="V1011" s="9">
        <v>0</v>
      </c>
      <c r="W1011" s="9">
        <v>4.27383013822873</v>
      </c>
      <c r="X1011" s="9"/>
      <c r="Y1011" s="9"/>
      <c r="Z1011" s="9"/>
      <c r="AA1011" s="9"/>
      <c r="AB1011" s="9"/>
      <c r="AQ1011" s="9">
        <f>K1011-'Processed Potentiostat'!$J$3</f>
        <v>58.649997999999997</v>
      </c>
    </row>
    <row r="1012" spans="1:43" x14ac:dyDescent="0.3">
      <c r="A1012">
        <v>2</v>
      </c>
      <c r="B1012">
        <v>0</v>
      </c>
      <c r="C1012">
        <v>0</v>
      </c>
      <c r="D1012">
        <v>1</v>
      </c>
      <c r="E1012" s="9">
        <v>947.06697607507499</v>
      </c>
      <c r="F1012" s="9">
        <v>-1.8411310000000001</v>
      </c>
      <c r="G1012" s="9">
        <v>-1.8414060999999999</v>
      </c>
      <c r="H1012" s="9">
        <v>-6.7114295999999998</v>
      </c>
      <c r="I1012" s="9">
        <v>-6.2586063999999997</v>
      </c>
      <c r="J1012" s="9">
        <v>39</v>
      </c>
      <c r="K1012" s="9">
        <v>58.649997999999997</v>
      </c>
      <c r="L1012" s="9">
        <v>1.2358467E-2</v>
      </c>
      <c r="M1012" s="9">
        <v>274.36867999999998</v>
      </c>
      <c r="N1012" s="9"/>
      <c r="O1012" s="9">
        <v>-4.2789907463754</v>
      </c>
      <c r="P1012">
        <v>0</v>
      </c>
      <c r="Q1012" s="9">
        <v>62.899997999999997</v>
      </c>
      <c r="R1012" s="9">
        <v>0</v>
      </c>
      <c r="S1012" s="9">
        <v>600972903.102476</v>
      </c>
      <c r="T1012" s="9">
        <v>-5.1606081466673004E-3</v>
      </c>
      <c r="U1012" s="9">
        <v>4.2789907463754</v>
      </c>
      <c r="V1012" s="9">
        <v>0</v>
      </c>
      <c r="W1012" s="9">
        <v>4.2789907463754</v>
      </c>
      <c r="X1012" s="9"/>
      <c r="Y1012" s="9"/>
      <c r="Z1012" s="9"/>
      <c r="AA1012" s="9"/>
      <c r="AB1012" s="9"/>
      <c r="AQ1012" s="9">
        <f>K1012-'Processed Potentiostat'!$J$3</f>
        <v>58.649997999999997</v>
      </c>
    </row>
    <row r="1013" spans="1:43" x14ac:dyDescent="0.3">
      <c r="A1013">
        <v>2</v>
      </c>
      <c r="B1013">
        <v>0</v>
      </c>
      <c r="C1013">
        <v>0</v>
      </c>
      <c r="D1013">
        <v>1</v>
      </c>
      <c r="E1013" s="9">
        <v>948.06697604981298</v>
      </c>
      <c r="F1013" s="9">
        <v>-1.8410054</v>
      </c>
      <c r="G1013" s="9">
        <v>-1.8413581000000001</v>
      </c>
      <c r="H1013" s="9">
        <v>-6.6594958000000002</v>
      </c>
      <c r="I1013" s="9">
        <v>-6.2653173999999998</v>
      </c>
      <c r="J1013" s="9">
        <v>39</v>
      </c>
      <c r="K1013" s="9">
        <v>58.649997999999997</v>
      </c>
      <c r="L1013" s="9">
        <v>1.2262517000000001E-2</v>
      </c>
      <c r="M1013" s="9">
        <v>276.50112999999999</v>
      </c>
      <c r="N1013" s="9"/>
      <c r="O1013" s="9">
        <v>-4.2840103082927001</v>
      </c>
      <c r="P1013">
        <v>0</v>
      </c>
      <c r="Q1013" s="9">
        <v>62.899997999999997</v>
      </c>
      <c r="R1013" s="9">
        <v>0</v>
      </c>
      <c r="S1013" s="9">
        <v>594574079.20076799</v>
      </c>
      <c r="T1013" s="9">
        <v>-5.0195619173054604E-3</v>
      </c>
      <c r="U1013" s="9">
        <v>4.2840103082927001</v>
      </c>
      <c r="V1013" s="9">
        <v>0</v>
      </c>
      <c r="W1013" s="9">
        <v>4.2840103082927001</v>
      </c>
      <c r="X1013" s="9"/>
      <c r="Y1013" s="9"/>
      <c r="Z1013" s="9"/>
      <c r="AA1013" s="9"/>
      <c r="AB1013" s="9"/>
      <c r="AQ1013" s="9">
        <f>K1013-'Processed Potentiostat'!$J$3</f>
        <v>58.649997999999997</v>
      </c>
    </row>
    <row r="1014" spans="1:43" x14ac:dyDescent="0.3">
      <c r="A1014">
        <v>2</v>
      </c>
      <c r="B1014">
        <v>0</v>
      </c>
      <c r="C1014">
        <v>0</v>
      </c>
      <c r="D1014">
        <v>1</v>
      </c>
      <c r="E1014" s="9">
        <v>949.06697602455097</v>
      </c>
      <c r="F1014" s="9">
        <v>-1.8411082999999999</v>
      </c>
      <c r="G1014" s="9">
        <v>-1.8405507000000001</v>
      </c>
      <c r="H1014" s="9">
        <v>-6.5365152000000002</v>
      </c>
      <c r="I1014" s="9">
        <v>-6.2719879000000001</v>
      </c>
      <c r="J1014" s="9">
        <v>39</v>
      </c>
      <c r="K1014" s="9">
        <v>58.649997999999997</v>
      </c>
      <c r="L1014" s="9">
        <v>1.2030788000000001E-2</v>
      </c>
      <c r="M1014" s="9">
        <v>281.57979999999998</v>
      </c>
      <c r="N1014" s="9"/>
      <c r="O1014" s="9">
        <v>-4.2889125911805897</v>
      </c>
      <c r="P1014">
        <v>0</v>
      </c>
      <c r="Q1014" s="9">
        <v>62.899997999999997</v>
      </c>
      <c r="R1014" s="9">
        <v>0</v>
      </c>
      <c r="S1014" s="9">
        <v>601778670.74869394</v>
      </c>
      <c r="T1014" s="9">
        <v>-4.9022828878824099E-3</v>
      </c>
      <c r="U1014" s="9">
        <v>4.2889125911805897</v>
      </c>
      <c r="V1014" s="9">
        <v>0</v>
      </c>
      <c r="W1014" s="9">
        <v>4.2889125911805897</v>
      </c>
      <c r="X1014" s="9"/>
      <c r="Y1014" s="9"/>
      <c r="Z1014" s="9"/>
      <c r="AA1014" s="9"/>
      <c r="AB1014" s="9"/>
      <c r="AQ1014" s="9">
        <f>K1014-'Processed Potentiostat'!$J$3</f>
        <v>58.649997999999997</v>
      </c>
    </row>
    <row r="1015" spans="1:43" x14ac:dyDescent="0.3">
      <c r="A1015">
        <v>2</v>
      </c>
      <c r="B1015">
        <v>0</v>
      </c>
      <c r="C1015">
        <v>0</v>
      </c>
      <c r="D1015">
        <v>1</v>
      </c>
      <c r="E1015" s="9">
        <v>950.06697599928805</v>
      </c>
      <c r="F1015" s="9">
        <v>-1.8409688</v>
      </c>
      <c r="G1015" s="9">
        <v>-1.8406739000000001</v>
      </c>
      <c r="H1015" s="9">
        <v>-6.5076179999999999</v>
      </c>
      <c r="I1015" s="9">
        <v>-6.2786036000000003</v>
      </c>
      <c r="J1015" s="9">
        <v>39</v>
      </c>
      <c r="K1015" s="9">
        <v>58.649997999999997</v>
      </c>
      <c r="L1015" s="9">
        <v>1.1978403E-2</v>
      </c>
      <c r="M1015" s="9">
        <v>282.84912000000003</v>
      </c>
      <c r="N1015" s="9"/>
      <c r="O1015" s="9">
        <v>-4.2937071784102097</v>
      </c>
      <c r="P1015">
        <v>0</v>
      </c>
      <c r="Q1015" s="9">
        <v>62.899997999999997</v>
      </c>
      <c r="R1015" s="9">
        <v>0</v>
      </c>
      <c r="S1015" s="9">
        <v>615211253.19686103</v>
      </c>
      <c r="T1015" s="9">
        <v>-4.7945872296226702E-3</v>
      </c>
      <c r="U1015" s="9">
        <v>4.2937071784102097</v>
      </c>
      <c r="V1015" s="9">
        <v>0</v>
      </c>
      <c r="W1015" s="9">
        <v>4.2937071784102097</v>
      </c>
      <c r="X1015" s="9"/>
      <c r="Y1015" s="9"/>
      <c r="Z1015" s="9"/>
      <c r="AA1015" s="9"/>
      <c r="AB1015" s="9"/>
      <c r="AQ1015" s="9">
        <f>K1015-'Processed Potentiostat'!$J$3</f>
        <v>58.649997999999997</v>
      </c>
    </row>
    <row r="1016" spans="1:43" x14ac:dyDescent="0.3">
      <c r="A1016">
        <v>2</v>
      </c>
      <c r="B1016">
        <v>0</v>
      </c>
      <c r="C1016">
        <v>0</v>
      </c>
      <c r="D1016">
        <v>1</v>
      </c>
      <c r="E1016" s="9">
        <v>951.06697597402604</v>
      </c>
      <c r="F1016" s="9">
        <v>-1.8410949999999999</v>
      </c>
      <c r="G1016" s="9">
        <v>-1.8401396000000001</v>
      </c>
      <c r="H1016" s="9">
        <v>-6.5399808999999998</v>
      </c>
      <c r="I1016" s="9">
        <v>-6.2851948999999996</v>
      </c>
      <c r="J1016" s="9">
        <v>39</v>
      </c>
      <c r="K1016" s="9">
        <v>58.649997999999997</v>
      </c>
      <c r="L1016" s="9">
        <v>1.2034477999999999E-2</v>
      </c>
      <c r="M1016" s="9">
        <v>281.36774000000003</v>
      </c>
      <c r="N1016" s="9"/>
      <c r="O1016" s="9">
        <v>-4.2984146432820403</v>
      </c>
      <c r="P1016">
        <v>0</v>
      </c>
      <c r="Q1016" s="9">
        <v>62.899997999999997</v>
      </c>
      <c r="R1016" s="9">
        <v>0</v>
      </c>
      <c r="S1016" s="9">
        <v>611173616.91517198</v>
      </c>
      <c r="T1016" s="9">
        <v>-4.7074648718305996E-3</v>
      </c>
      <c r="U1016" s="9">
        <v>4.2984146432820403</v>
      </c>
      <c r="V1016" s="9">
        <v>0</v>
      </c>
      <c r="W1016" s="9">
        <v>4.2984146432820403</v>
      </c>
      <c r="X1016" s="9"/>
      <c r="Y1016" s="9"/>
      <c r="Z1016" s="9"/>
      <c r="AA1016" s="9"/>
      <c r="AB1016" s="9"/>
      <c r="AQ1016" s="9">
        <f>K1016-'Processed Potentiostat'!$J$3</f>
        <v>58.649997999999997</v>
      </c>
    </row>
    <row r="1017" spans="1:43" x14ac:dyDescent="0.3">
      <c r="A1017">
        <v>2</v>
      </c>
      <c r="B1017">
        <v>0</v>
      </c>
      <c r="C1017">
        <v>0</v>
      </c>
      <c r="D1017">
        <v>1</v>
      </c>
      <c r="E1017" s="9">
        <v>952.06697594876402</v>
      </c>
      <c r="F1017" s="9">
        <v>-1.8409546999999999</v>
      </c>
      <c r="G1017" s="9">
        <v>-1.8415252</v>
      </c>
      <c r="H1017" s="9">
        <v>-6.5504889000000004</v>
      </c>
      <c r="I1017" s="9">
        <v>-6.2917589999999999</v>
      </c>
      <c r="J1017" s="9">
        <v>39</v>
      </c>
      <c r="K1017" s="9">
        <v>58.649997999999997</v>
      </c>
      <c r="L1017" s="9">
        <v>1.206289E-2</v>
      </c>
      <c r="M1017" s="9">
        <v>281.12790000000001</v>
      </c>
      <c r="N1017" s="9"/>
      <c r="O1017" s="9">
        <v>-4.3030062944377701</v>
      </c>
      <c r="P1017">
        <v>0</v>
      </c>
      <c r="Q1017" s="9">
        <v>62.899997999999997</v>
      </c>
      <c r="R1017" s="9">
        <v>0</v>
      </c>
      <c r="S1017" s="9">
        <v>628756865.42955005</v>
      </c>
      <c r="T1017" s="9">
        <v>-4.5916511557360096E-3</v>
      </c>
      <c r="U1017" s="9">
        <v>4.3030062944377701</v>
      </c>
      <c r="V1017" s="9">
        <v>0</v>
      </c>
      <c r="W1017" s="9">
        <v>4.3030062944377701</v>
      </c>
      <c r="X1017" s="9"/>
      <c r="Y1017" s="9"/>
      <c r="Z1017" s="9"/>
      <c r="AA1017" s="9"/>
      <c r="AB1017" s="9"/>
      <c r="AQ1017" s="9">
        <f>K1017-'Processed Potentiostat'!$J$3</f>
        <v>58.649997999999997</v>
      </c>
    </row>
    <row r="1018" spans="1:43" x14ac:dyDescent="0.3">
      <c r="A1018">
        <v>2</v>
      </c>
      <c r="B1018">
        <v>0</v>
      </c>
      <c r="C1018">
        <v>0</v>
      </c>
      <c r="D1018">
        <v>1</v>
      </c>
      <c r="E1018" s="9">
        <v>953.06697592350201</v>
      </c>
      <c r="F1018" s="9">
        <v>-1.8410196999999999</v>
      </c>
      <c r="G1018" s="9">
        <v>-1.8406228</v>
      </c>
      <c r="H1018" s="9">
        <v>-6.5067805999999999</v>
      </c>
      <c r="I1018" s="9">
        <v>-6.2982944999999999</v>
      </c>
      <c r="J1018" s="9">
        <v>39</v>
      </c>
      <c r="K1018" s="9">
        <v>58.649997999999997</v>
      </c>
      <c r="L1018" s="9">
        <v>1.1976529E-2</v>
      </c>
      <c r="M1018" s="9">
        <v>282.87765999999999</v>
      </c>
      <c r="N1018" s="9"/>
      <c r="O1018" s="9">
        <v>-4.3075172784500104</v>
      </c>
      <c r="P1018">
        <v>0</v>
      </c>
      <c r="Q1018" s="9">
        <v>62.899997999999997</v>
      </c>
      <c r="R1018" s="9">
        <v>0</v>
      </c>
      <c r="S1018" s="9">
        <v>625307244.37686098</v>
      </c>
      <c r="T1018" s="9">
        <v>-4.5109840122332604E-3</v>
      </c>
      <c r="U1018" s="9">
        <v>4.3075172784500104</v>
      </c>
      <c r="V1018" s="9">
        <v>0</v>
      </c>
      <c r="W1018" s="9">
        <v>4.3075172784500104</v>
      </c>
      <c r="X1018" s="9"/>
      <c r="Y1018" s="9"/>
      <c r="Z1018" s="9"/>
      <c r="AA1018" s="9"/>
      <c r="AB1018" s="9"/>
      <c r="AQ1018" s="9">
        <f>K1018-'Processed Potentiostat'!$J$3</f>
        <v>58.649997999999997</v>
      </c>
    </row>
    <row r="1019" spans="1:43" x14ac:dyDescent="0.3">
      <c r="A1019">
        <v>2</v>
      </c>
      <c r="B1019">
        <v>0</v>
      </c>
      <c r="C1019">
        <v>0</v>
      </c>
      <c r="D1019">
        <v>1</v>
      </c>
      <c r="E1019" s="9">
        <v>954.06697589824</v>
      </c>
      <c r="F1019" s="9">
        <v>-1.8411609</v>
      </c>
      <c r="G1019" s="9">
        <v>-1.8414568</v>
      </c>
      <c r="H1019" s="9">
        <v>-6.4716759000000001</v>
      </c>
      <c r="I1019" s="9">
        <v>-6.3048042999999998</v>
      </c>
      <c r="J1019" s="9">
        <v>39</v>
      </c>
      <c r="K1019" s="9">
        <v>58.649997999999997</v>
      </c>
      <c r="L1019" s="9">
        <v>1.1917311999999999E-2</v>
      </c>
      <c r="M1019" s="9">
        <v>284.54095000000001</v>
      </c>
      <c r="N1019" s="9"/>
      <c r="O1019" s="9">
        <v>-4.3119481809743201</v>
      </c>
      <c r="P1019">
        <v>0</v>
      </c>
      <c r="Q1019" s="9">
        <v>62.899997999999997</v>
      </c>
      <c r="R1019" s="9">
        <v>0</v>
      </c>
      <c r="S1019" s="9">
        <v>593982806.890715</v>
      </c>
      <c r="T1019" s="9">
        <v>-4.4309025243123301E-3</v>
      </c>
      <c r="U1019" s="9">
        <v>4.3119481809743201</v>
      </c>
      <c r="V1019" s="9">
        <v>0</v>
      </c>
      <c r="W1019" s="9">
        <v>4.3119481809743201</v>
      </c>
      <c r="X1019" s="9"/>
      <c r="Y1019" s="9"/>
      <c r="Z1019" s="9"/>
      <c r="AA1019" s="9"/>
      <c r="AB1019" s="9"/>
      <c r="AQ1019" s="9">
        <f>K1019-'Processed Potentiostat'!$J$3</f>
        <v>58.649997999999997</v>
      </c>
    </row>
    <row r="1020" spans="1:43" x14ac:dyDescent="0.3">
      <c r="A1020">
        <v>2</v>
      </c>
      <c r="B1020">
        <v>0</v>
      </c>
      <c r="C1020">
        <v>0</v>
      </c>
      <c r="D1020">
        <v>1</v>
      </c>
      <c r="E1020" s="9">
        <v>955.06697587297799</v>
      </c>
      <c r="F1020" s="9">
        <v>-1.8411409000000001</v>
      </c>
      <c r="G1020" s="9">
        <v>-1.8416916000000001</v>
      </c>
      <c r="H1020" s="9">
        <v>-6.4383224999999999</v>
      </c>
      <c r="I1020" s="9">
        <v>-6.3112744999999997</v>
      </c>
      <c r="J1020" s="9">
        <v>39</v>
      </c>
      <c r="K1020" s="9">
        <v>58.649997999999997</v>
      </c>
      <c r="L1020" s="9">
        <v>1.1857404E-2</v>
      </c>
      <c r="M1020" s="9">
        <v>286.05144999999999</v>
      </c>
      <c r="N1020" s="9"/>
      <c r="O1020" s="9">
        <v>-4.3162625287536498</v>
      </c>
      <c r="P1020">
        <v>0</v>
      </c>
      <c r="Q1020" s="9">
        <v>62.899997999999997</v>
      </c>
      <c r="R1020" s="9">
        <v>0</v>
      </c>
      <c r="S1020" s="9">
        <v>607365750.72779</v>
      </c>
      <c r="T1020" s="9">
        <v>-4.31434777932704E-3</v>
      </c>
      <c r="U1020" s="9">
        <v>4.3162625287536498</v>
      </c>
      <c r="V1020" s="9">
        <v>0</v>
      </c>
      <c r="W1020" s="9">
        <v>4.3162625287536498</v>
      </c>
      <c r="X1020" s="9"/>
      <c r="Y1020" s="9"/>
      <c r="Z1020" s="9"/>
      <c r="AA1020" s="9"/>
      <c r="AB1020" s="9"/>
      <c r="AQ1020" s="9">
        <f>K1020-'Processed Potentiostat'!$J$3</f>
        <v>58.649997999999997</v>
      </c>
    </row>
    <row r="1021" spans="1:43" x14ac:dyDescent="0.3">
      <c r="A1021">
        <v>2</v>
      </c>
      <c r="B1021">
        <v>0</v>
      </c>
      <c r="C1021">
        <v>0</v>
      </c>
      <c r="D1021">
        <v>1</v>
      </c>
      <c r="E1021" s="9">
        <v>956.06697584771598</v>
      </c>
      <c r="F1021" s="9">
        <v>-1.8408808999999999</v>
      </c>
      <c r="G1021" s="9">
        <v>-1.8410978</v>
      </c>
      <c r="H1021" s="9">
        <v>-6.3471346000000004</v>
      </c>
      <c r="I1021" s="9">
        <v>-6.3177194999999999</v>
      </c>
      <c r="J1021" s="9">
        <v>39</v>
      </c>
      <c r="K1021" s="9">
        <v>58.649997999999997</v>
      </c>
      <c r="L1021" s="9">
        <v>1.1685694999999999E-2</v>
      </c>
      <c r="M1021" s="9">
        <v>290.06756999999999</v>
      </c>
      <c r="N1021" s="9"/>
      <c r="O1021" s="9">
        <v>-4.3205320836243102</v>
      </c>
      <c r="P1021">
        <v>0</v>
      </c>
      <c r="Q1021" s="9">
        <v>62.899997999999997</v>
      </c>
      <c r="R1021" s="9">
        <v>0</v>
      </c>
      <c r="S1021" s="9">
        <v>604992465.18169904</v>
      </c>
      <c r="T1021" s="9">
        <v>-4.2695548706586104E-3</v>
      </c>
      <c r="U1021" s="9">
        <v>4.3205320836243102</v>
      </c>
      <c r="V1021" s="9">
        <v>0</v>
      </c>
      <c r="W1021" s="9">
        <v>4.3205320836243102</v>
      </c>
      <c r="X1021" s="9"/>
      <c r="Y1021" s="9"/>
      <c r="Z1021" s="9"/>
      <c r="AA1021" s="9"/>
      <c r="AB1021" s="9"/>
      <c r="AQ1021" s="9">
        <f>K1021-'Processed Potentiostat'!$J$3</f>
        <v>58.649997999999997</v>
      </c>
    </row>
    <row r="1022" spans="1:43" x14ac:dyDescent="0.3">
      <c r="A1022">
        <v>2</v>
      </c>
      <c r="B1022">
        <v>0</v>
      </c>
      <c r="C1022">
        <v>0</v>
      </c>
      <c r="D1022">
        <v>1</v>
      </c>
      <c r="E1022" s="9">
        <v>957.06697582245397</v>
      </c>
      <c r="F1022" s="9">
        <v>-1.8409384</v>
      </c>
      <c r="G1022" s="9">
        <v>-1.8409282</v>
      </c>
      <c r="H1022" s="9">
        <v>-6.3331613999999998</v>
      </c>
      <c r="I1022" s="9">
        <v>-6.3240676000000002</v>
      </c>
      <c r="J1022" s="9">
        <v>39</v>
      </c>
      <c r="K1022" s="9">
        <v>58.649997999999997</v>
      </c>
      <c r="L1022" s="9">
        <v>1.1658896E-2</v>
      </c>
      <c r="M1022" s="9">
        <v>290.68076000000002</v>
      </c>
      <c r="N1022" s="9"/>
      <c r="O1022" s="9">
        <v>-4.3247308626937802</v>
      </c>
      <c r="P1022">
        <v>0</v>
      </c>
      <c r="Q1022" s="9">
        <v>62.899997999999997</v>
      </c>
      <c r="R1022" s="9">
        <v>0</v>
      </c>
      <c r="S1022" s="9">
        <v>598089899.00215197</v>
      </c>
      <c r="T1022" s="9">
        <v>-4.1987790694761797E-3</v>
      </c>
      <c r="U1022" s="9">
        <v>4.3247308626937802</v>
      </c>
      <c r="V1022" s="9">
        <v>0</v>
      </c>
      <c r="W1022" s="9">
        <v>4.3247308626937802</v>
      </c>
      <c r="X1022" s="9"/>
      <c r="Y1022" s="9"/>
      <c r="Z1022" s="9"/>
      <c r="AA1022" s="9"/>
      <c r="AB1022" s="9"/>
      <c r="AQ1022" s="9">
        <f>K1022-'Processed Potentiostat'!$J$3</f>
        <v>58.649997999999997</v>
      </c>
    </row>
    <row r="1023" spans="1:43" x14ac:dyDescent="0.3">
      <c r="A1023">
        <v>2</v>
      </c>
      <c r="B1023">
        <v>0</v>
      </c>
      <c r="C1023">
        <v>0</v>
      </c>
      <c r="D1023">
        <v>1</v>
      </c>
      <c r="E1023" s="9">
        <v>958.06697579719105</v>
      </c>
      <c r="F1023" s="9">
        <v>-1.8411496999999999</v>
      </c>
      <c r="G1023" s="9">
        <v>-1.8404719</v>
      </c>
      <c r="H1023" s="9">
        <v>-6.1885557000000002</v>
      </c>
      <c r="I1023" s="9">
        <v>-6.3303722999999996</v>
      </c>
      <c r="J1023" s="9">
        <v>39</v>
      </c>
      <c r="K1023" s="9">
        <v>58.649997999999997</v>
      </c>
      <c r="L1023" s="9">
        <v>1.1389863E-2</v>
      </c>
      <c r="M1023" s="9">
        <v>297.39926000000003</v>
      </c>
      <c r="N1023" s="9"/>
      <c r="O1023" s="9">
        <v>-4.3288442536113498</v>
      </c>
      <c r="P1023">
        <v>0</v>
      </c>
      <c r="Q1023" s="9">
        <v>62.899997999999997</v>
      </c>
      <c r="R1023" s="9">
        <v>0</v>
      </c>
      <c r="S1023" s="9">
        <v>602930182.00320804</v>
      </c>
      <c r="T1023" s="9">
        <v>-4.1133909175661201E-3</v>
      </c>
      <c r="U1023" s="9">
        <v>4.3288442536113498</v>
      </c>
      <c r="V1023" s="9">
        <v>0</v>
      </c>
      <c r="W1023" s="9">
        <v>4.3288442536113498</v>
      </c>
      <c r="X1023" s="9"/>
      <c r="Y1023" s="9"/>
      <c r="Z1023" s="9"/>
      <c r="AA1023" s="9"/>
      <c r="AB1023" s="9"/>
      <c r="AQ1023" s="9">
        <f>K1023-'Processed Potentiostat'!$J$3</f>
        <v>58.649997999999997</v>
      </c>
    </row>
    <row r="1024" spans="1:43" x14ac:dyDescent="0.3">
      <c r="A1024">
        <v>2</v>
      </c>
      <c r="B1024">
        <v>0</v>
      </c>
      <c r="C1024">
        <v>0</v>
      </c>
      <c r="D1024">
        <v>1</v>
      </c>
      <c r="E1024" s="9">
        <v>959.06697577192904</v>
      </c>
      <c r="F1024" s="9">
        <v>-1.8410361</v>
      </c>
      <c r="G1024" s="9">
        <v>-1.8414307000000001</v>
      </c>
      <c r="H1024" s="9">
        <v>-6.2406788000000004</v>
      </c>
      <c r="I1024" s="9">
        <v>-6.3366493999999998</v>
      </c>
      <c r="J1024" s="9">
        <v>39</v>
      </c>
      <c r="K1024" s="9">
        <v>58.649997999999997</v>
      </c>
      <c r="L1024" s="9">
        <v>1.1491777E-2</v>
      </c>
      <c r="M1024" s="9">
        <v>295.06896999999998</v>
      </c>
      <c r="N1024" s="9"/>
      <c r="O1024" s="9">
        <v>-4.3329836115035398</v>
      </c>
      <c r="P1024">
        <v>0</v>
      </c>
      <c r="Q1024" s="9">
        <v>62.899997999999997</v>
      </c>
      <c r="R1024" s="9">
        <v>0</v>
      </c>
      <c r="S1024" s="9">
        <v>603526204.98117805</v>
      </c>
      <c r="T1024" s="9">
        <v>-4.13935789219532E-3</v>
      </c>
      <c r="U1024" s="9">
        <v>4.3329836115035398</v>
      </c>
      <c r="V1024" s="9">
        <v>0</v>
      </c>
      <c r="W1024" s="9">
        <v>4.3329836115035398</v>
      </c>
      <c r="X1024" s="9"/>
      <c r="Y1024" s="9"/>
      <c r="Z1024" s="9"/>
      <c r="AA1024" s="9"/>
      <c r="AB1024" s="9"/>
      <c r="AQ1024" s="9">
        <f>K1024-'Processed Potentiostat'!$J$3</f>
        <v>58.649997999999997</v>
      </c>
    </row>
    <row r="1025" spans="1:43" x14ac:dyDescent="0.3">
      <c r="A1025">
        <v>2</v>
      </c>
      <c r="B1025">
        <v>0</v>
      </c>
      <c r="C1025">
        <v>0</v>
      </c>
      <c r="D1025">
        <v>1</v>
      </c>
      <c r="E1025" s="9">
        <v>960.06697574666703</v>
      </c>
      <c r="F1025" s="9">
        <v>-1.8410040999999999</v>
      </c>
      <c r="G1025" s="9">
        <v>-1.8410084</v>
      </c>
      <c r="H1025" s="9">
        <v>-6.2542710000000001</v>
      </c>
      <c r="I1025" s="9">
        <v>-6.3429083999999998</v>
      </c>
      <c r="J1025" s="9">
        <v>39</v>
      </c>
      <c r="K1025" s="9">
        <v>58.649997999999997</v>
      </c>
      <c r="L1025" s="9">
        <v>1.1514165E-2</v>
      </c>
      <c r="M1025" s="9">
        <v>294.36020000000002</v>
      </c>
      <c r="N1025" s="9"/>
      <c r="O1025" s="9">
        <v>-4.3370703826824304</v>
      </c>
      <c r="P1025">
        <v>0</v>
      </c>
      <c r="Q1025" s="9">
        <v>62.899997999999997</v>
      </c>
      <c r="R1025" s="9">
        <v>0</v>
      </c>
      <c r="S1025" s="9">
        <v>598562901.75964403</v>
      </c>
      <c r="T1025" s="9">
        <v>-4.0867711788816702E-3</v>
      </c>
      <c r="U1025" s="9">
        <v>4.3370703826824304</v>
      </c>
      <c r="V1025" s="9">
        <v>0</v>
      </c>
      <c r="W1025" s="9">
        <v>4.3370703826824304</v>
      </c>
      <c r="X1025" s="9"/>
      <c r="Y1025" s="9"/>
      <c r="Z1025" s="9"/>
      <c r="AA1025" s="9"/>
      <c r="AB1025" s="9"/>
      <c r="AQ1025" s="9">
        <f>K1025-'Processed Potentiostat'!$J$3</f>
        <v>58.649997999999997</v>
      </c>
    </row>
    <row r="1026" spans="1:43" x14ac:dyDescent="0.3">
      <c r="A1026">
        <v>2</v>
      </c>
      <c r="B1026">
        <v>0</v>
      </c>
      <c r="C1026">
        <v>0</v>
      </c>
      <c r="D1026">
        <v>1</v>
      </c>
      <c r="E1026" s="9">
        <v>961.06697572140502</v>
      </c>
      <c r="F1026" s="9">
        <v>-1.8410994000000001</v>
      </c>
      <c r="G1026" s="9">
        <v>-1.8415025</v>
      </c>
      <c r="H1026" s="9">
        <v>-6.2078585999999998</v>
      </c>
      <c r="I1026" s="9">
        <v>-6.3491492000000003</v>
      </c>
      <c r="J1026" s="9">
        <v>39</v>
      </c>
      <c r="K1026" s="9">
        <v>58.649997999999997</v>
      </c>
      <c r="L1026" s="9">
        <v>1.1431787000000001E-2</v>
      </c>
      <c r="M1026" s="9">
        <v>296.64053000000001</v>
      </c>
      <c r="N1026" s="9"/>
      <c r="O1026" s="9">
        <v>-4.3410874210661197</v>
      </c>
      <c r="P1026">
        <v>0</v>
      </c>
      <c r="Q1026" s="9">
        <v>62.899997999999997</v>
      </c>
      <c r="R1026" s="9">
        <v>0</v>
      </c>
      <c r="S1026" s="9">
        <v>606585402.72899902</v>
      </c>
      <c r="T1026" s="9">
        <v>-4.01703838369549E-3</v>
      </c>
      <c r="U1026" s="9">
        <v>4.3410874210661197</v>
      </c>
      <c r="V1026" s="9">
        <v>0</v>
      </c>
      <c r="W1026" s="9">
        <v>4.3410874210661197</v>
      </c>
      <c r="X1026" s="9"/>
      <c r="Y1026" s="9"/>
      <c r="Z1026" s="9"/>
      <c r="AA1026" s="9"/>
      <c r="AB1026" s="9"/>
      <c r="AQ1026" s="9">
        <f>K1026-'Processed Potentiostat'!$J$3</f>
        <v>58.649997999999997</v>
      </c>
    </row>
    <row r="1027" spans="1:43" x14ac:dyDescent="0.3">
      <c r="A1027">
        <v>2</v>
      </c>
      <c r="B1027">
        <v>0</v>
      </c>
      <c r="C1027">
        <v>0</v>
      </c>
      <c r="D1027">
        <v>1</v>
      </c>
      <c r="E1027" s="9">
        <v>962.066975696143</v>
      </c>
      <c r="F1027" s="9">
        <v>-1.8409814</v>
      </c>
      <c r="G1027" s="9">
        <v>-1.840398</v>
      </c>
      <c r="H1027" s="9">
        <v>-6.1707362999999997</v>
      </c>
      <c r="I1027" s="9">
        <v>-6.3553524000000001</v>
      </c>
      <c r="J1027" s="9">
        <v>39</v>
      </c>
      <c r="K1027" s="9">
        <v>58.649997999999997</v>
      </c>
      <c r="L1027" s="9">
        <v>1.1356611000000001E-2</v>
      </c>
      <c r="M1027" s="9">
        <v>298.24608999999998</v>
      </c>
      <c r="N1027" s="9"/>
      <c r="O1027" s="9">
        <v>-4.3450385521337704</v>
      </c>
      <c r="P1027">
        <v>0</v>
      </c>
      <c r="Q1027" s="9">
        <v>62.899997999999997</v>
      </c>
      <c r="R1027" s="9">
        <v>0</v>
      </c>
      <c r="S1027" s="9">
        <v>608824907.65002298</v>
      </c>
      <c r="T1027" s="9">
        <v>-3.95113106764721E-3</v>
      </c>
      <c r="U1027" s="9">
        <v>4.3450385521337704</v>
      </c>
      <c r="V1027" s="9">
        <v>0</v>
      </c>
      <c r="W1027" s="9">
        <v>4.3450385521337704</v>
      </c>
      <c r="X1027" s="9"/>
      <c r="Y1027" s="9"/>
      <c r="Z1027" s="9"/>
      <c r="AA1027" s="9"/>
      <c r="AB1027" s="9"/>
      <c r="AQ1027" s="9">
        <f>K1027-'Processed Potentiostat'!$J$3</f>
        <v>58.649997999999997</v>
      </c>
    </row>
    <row r="1028" spans="1:43" x14ac:dyDescent="0.3">
      <c r="A1028">
        <v>2</v>
      </c>
      <c r="B1028">
        <v>0</v>
      </c>
      <c r="C1028">
        <v>0</v>
      </c>
      <c r="D1028">
        <v>1</v>
      </c>
      <c r="E1028" s="9">
        <v>963.06697567088099</v>
      </c>
      <c r="F1028" s="9">
        <v>-1.8408575</v>
      </c>
      <c r="G1028" s="9">
        <v>-1.8406932</v>
      </c>
      <c r="H1028" s="9">
        <v>-6.1153002000000001</v>
      </c>
      <c r="I1028" s="9">
        <v>-6.3615216999999999</v>
      </c>
      <c r="J1028" s="9">
        <v>39</v>
      </c>
      <c r="K1028" s="9">
        <v>58.649997999999997</v>
      </c>
      <c r="L1028" s="9">
        <v>1.1256392E-2</v>
      </c>
      <c r="M1028" s="9">
        <v>300.99802</v>
      </c>
      <c r="N1028" s="9"/>
      <c r="O1028" s="9">
        <v>-4.3461548648168202</v>
      </c>
      <c r="P1028">
        <v>0</v>
      </c>
      <c r="Q1028" s="9">
        <v>62.899997999999997</v>
      </c>
      <c r="R1028" s="9">
        <v>0</v>
      </c>
      <c r="S1028" s="9">
        <v>633923784.36203396</v>
      </c>
      <c r="T1028" s="9">
        <v>-1.1163126830524501E-3</v>
      </c>
      <c r="U1028" s="9">
        <v>4.3461548648168202</v>
      </c>
      <c r="V1028" s="9">
        <v>0</v>
      </c>
      <c r="W1028" s="9">
        <v>4.3461548648168202</v>
      </c>
      <c r="X1028" s="9"/>
      <c r="Y1028" s="9"/>
      <c r="Z1028" s="9"/>
      <c r="AA1028" s="9"/>
      <c r="AB1028" s="9"/>
      <c r="AQ1028" s="9">
        <f>K1028-'Processed Potentiostat'!$J$3</f>
        <v>58.649997999999997</v>
      </c>
    </row>
    <row r="1029" spans="1:43" x14ac:dyDescent="0.3">
      <c r="A1029">
        <v>2</v>
      </c>
      <c r="B1029">
        <v>0</v>
      </c>
      <c r="C1029">
        <v>0</v>
      </c>
      <c r="D1029">
        <v>1</v>
      </c>
      <c r="E1029" s="9">
        <v>964.06697564561898</v>
      </c>
      <c r="F1029" s="9">
        <v>-1.8411093999999999</v>
      </c>
      <c r="G1029" s="9">
        <v>-1.8406537999999999</v>
      </c>
      <c r="H1029" s="9">
        <v>-6.1757998000000001</v>
      </c>
      <c r="I1029" s="9">
        <v>-6.3676538000000003</v>
      </c>
      <c r="J1029" s="9">
        <v>39</v>
      </c>
      <c r="K1029" s="9">
        <v>58.649997999999997</v>
      </c>
      <c r="L1029" s="9">
        <v>1.1367509E-2</v>
      </c>
      <c r="M1029" s="9">
        <v>298.04297000000003</v>
      </c>
      <c r="N1029" s="9"/>
      <c r="O1029" s="9">
        <v>-4.3519875502774399</v>
      </c>
      <c r="P1029">
        <v>0</v>
      </c>
      <c r="Q1029" s="9">
        <v>62.899997999999997</v>
      </c>
      <c r="R1029" s="9">
        <v>0</v>
      </c>
      <c r="S1029" s="9">
        <v>620145726.06873095</v>
      </c>
      <c r="T1029" s="9">
        <v>-5.8326854606205398E-3</v>
      </c>
      <c r="U1029" s="9">
        <v>4.3519875502774399</v>
      </c>
      <c r="V1029" s="9">
        <v>0</v>
      </c>
      <c r="W1029" s="9">
        <v>4.3519875502774399</v>
      </c>
      <c r="X1029" s="9"/>
      <c r="Y1029" s="9"/>
      <c r="Z1029" s="9"/>
      <c r="AA1029" s="9"/>
      <c r="AB1029" s="9"/>
      <c r="AQ1029" s="9">
        <f>K1029-'Processed Potentiostat'!$J$3</f>
        <v>58.649997999999997</v>
      </c>
    </row>
    <row r="1030" spans="1:43" x14ac:dyDescent="0.3">
      <c r="A1030">
        <v>2</v>
      </c>
      <c r="B1030">
        <v>0</v>
      </c>
      <c r="C1030">
        <v>0</v>
      </c>
      <c r="D1030">
        <v>1</v>
      </c>
      <c r="E1030" s="9">
        <v>965.06697562035697</v>
      </c>
      <c r="F1030" s="9">
        <v>-1.8409454999999999</v>
      </c>
      <c r="G1030" s="9">
        <v>-1.8401209999999999</v>
      </c>
      <c r="H1030" s="9">
        <v>-6.0844598000000003</v>
      </c>
      <c r="I1030" s="9">
        <v>-6.3737617000000002</v>
      </c>
      <c r="J1030" s="9">
        <v>39</v>
      </c>
      <c r="K1030" s="9">
        <v>58.649997999999997</v>
      </c>
      <c r="L1030" s="9">
        <v>1.1196141999999999E-2</v>
      </c>
      <c r="M1030" s="9">
        <v>302.42966000000001</v>
      </c>
      <c r="N1030" s="9"/>
      <c r="O1030" s="9">
        <v>-4.3575599135667398</v>
      </c>
      <c r="P1030">
        <v>0</v>
      </c>
      <c r="Q1030" s="9">
        <v>62.899997999999997</v>
      </c>
      <c r="R1030" s="9">
        <v>0</v>
      </c>
      <c r="S1030" s="9">
        <v>622381727.92301702</v>
      </c>
      <c r="T1030" s="9">
        <v>-5.5723632893034296E-3</v>
      </c>
      <c r="U1030" s="9">
        <v>4.3575599135667398</v>
      </c>
      <c r="V1030" s="9">
        <v>0</v>
      </c>
      <c r="W1030" s="9">
        <v>4.3575599135667398</v>
      </c>
      <c r="X1030" s="9"/>
      <c r="Y1030" s="9"/>
      <c r="Z1030" s="9"/>
      <c r="AA1030" s="9"/>
      <c r="AB1030" s="9"/>
      <c r="AQ1030" s="9">
        <f>K1030-'Processed Potentiostat'!$J$3</f>
        <v>58.649997999999997</v>
      </c>
    </row>
    <row r="1031" spans="1:43" x14ac:dyDescent="0.3">
      <c r="A1031">
        <v>2</v>
      </c>
      <c r="B1031">
        <v>0</v>
      </c>
      <c r="C1031">
        <v>0</v>
      </c>
      <c r="D1031">
        <v>1</v>
      </c>
      <c r="E1031" s="9">
        <v>966.06697559509405</v>
      </c>
      <c r="F1031" s="9">
        <v>-1.8409476</v>
      </c>
      <c r="G1031" s="9">
        <v>-1.8404086</v>
      </c>
      <c r="H1031" s="9">
        <v>-6.0483650999999998</v>
      </c>
      <c r="I1031" s="9">
        <v>-6.3798370000000002</v>
      </c>
      <c r="J1031" s="9">
        <v>39</v>
      </c>
      <c r="K1031" s="9">
        <v>58.649997999999997</v>
      </c>
      <c r="L1031" s="9">
        <v>1.1131462999999999E-2</v>
      </c>
      <c r="M1031" s="9">
        <v>304.28197999999998</v>
      </c>
      <c r="N1031" s="9"/>
      <c r="O1031" s="9">
        <v>-4.3629807447741298</v>
      </c>
      <c r="P1031">
        <v>0</v>
      </c>
      <c r="Q1031" s="9">
        <v>62.899997999999997</v>
      </c>
      <c r="R1031" s="9">
        <v>0</v>
      </c>
      <c r="S1031" s="9">
        <v>622823112.59353399</v>
      </c>
      <c r="T1031" s="9">
        <v>-5.4208312073811202E-3</v>
      </c>
      <c r="U1031" s="9">
        <v>4.3629807447741298</v>
      </c>
      <c r="V1031" s="9">
        <v>0</v>
      </c>
      <c r="W1031" s="9">
        <v>4.3629807447741298</v>
      </c>
      <c r="X1031" s="9"/>
      <c r="Y1031" s="9"/>
      <c r="Z1031" s="9"/>
      <c r="AA1031" s="9"/>
      <c r="AB1031" s="9"/>
      <c r="AQ1031" s="9">
        <f>K1031-'Processed Potentiostat'!$J$3</f>
        <v>58.649997999999997</v>
      </c>
    </row>
    <row r="1032" spans="1:43" x14ac:dyDescent="0.3">
      <c r="A1032">
        <v>2</v>
      </c>
      <c r="B1032">
        <v>0</v>
      </c>
      <c r="C1032">
        <v>0</v>
      </c>
      <c r="D1032">
        <v>1</v>
      </c>
      <c r="E1032" s="9">
        <v>967.06697556983204</v>
      </c>
      <c r="F1032" s="9">
        <v>-1.8408509</v>
      </c>
      <c r="G1032" s="9">
        <v>-1.8412069</v>
      </c>
      <c r="H1032" s="9">
        <v>-5.9954423999999999</v>
      </c>
      <c r="I1032" s="9">
        <v>-6.3858823999999998</v>
      </c>
      <c r="J1032" s="9">
        <v>39</v>
      </c>
      <c r="K1032" s="9">
        <v>58.649997999999997</v>
      </c>
      <c r="L1032" s="9">
        <v>1.1038849999999999E-2</v>
      </c>
      <c r="M1032" s="9">
        <v>307.10109999999997</v>
      </c>
      <c r="N1032" s="9"/>
      <c r="O1032" s="9">
        <v>-4.36841458746692</v>
      </c>
      <c r="P1032">
        <v>0</v>
      </c>
      <c r="Q1032" s="9">
        <v>62.899997999999997</v>
      </c>
      <c r="R1032" s="9">
        <v>0</v>
      </c>
      <c r="S1032" s="9">
        <v>617746897.49462795</v>
      </c>
      <c r="T1032" s="9">
        <v>-5.4338426927991101E-3</v>
      </c>
      <c r="U1032" s="9">
        <v>4.36841458746692</v>
      </c>
      <c r="V1032" s="9">
        <v>0</v>
      </c>
      <c r="W1032" s="9">
        <v>4.36841458746692</v>
      </c>
      <c r="X1032" s="9"/>
      <c r="Y1032" s="9"/>
      <c r="Z1032" s="9"/>
      <c r="AA1032" s="9"/>
      <c r="AB1032" s="9"/>
      <c r="AQ1032" s="9">
        <f>K1032-'Processed Potentiostat'!$J$3</f>
        <v>58.649997999999997</v>
      </c>
    </row>
    <row r="1033" spans="1:43" x14ac:dyDescent="0.3">
      <c r="A1033">
        <v>2</v>
      </c>
      <c r="B1033">
        <v>0</v>
      </c>
      <c r="C1033">
        <v>0</v>
      </c>
      <c r="D1033">
        <v>1</v>
      </c>
      <c r="E1033" s="9">
        <v>968.06697554457003</v>
      </c>
      <c r="F1033" s="9">
        <v>-1.8410776</v>
      </c>
      <c r="G1033" s="9">
        <v>-1.8403802</v>
      </c>
      <c r="H1033" s="9">
        <v>-5.9725595</v>
      </c>
      <c r="I1033" s="9">
        <v>-6.3919034000000003</v>
      </c>
      <c r="J1033" s="9">
        <v>39</v>
      </c>
      <c r="K1033" s="9">
        <v>58.649997999999997</v>
      </c>
      <c r="L1033" s="9">
        <v>1.099178E-2</v>
      </c>
      <c r="M1033" s="9">
        <v>308.13927999999999</v>
      </c>
      <c r="N1033" s="9"/>
      <c r="O1033" s="9">
        <v>-4.3737590805549003</v>
      </c>
      <c r="P1033">
        <v>0</v>
      </c>
      <c r="Q1033" s="9">
        <v>62.899997999999997</v>
      </c>
      <c r="R1033" s="9">
        <v>0</v>
      </c>
      <c r="S1033" s="9">
        <v>610049796.258757</v>
      </c>
      <c r="T1033" s="9">
        <v>-5.3444930879802399E-3</v>
      </c>
      <c r="U1033" s="9">
        <v>4.3737590805549003</v>
      </c>
      <c r="V1033" s="9">
        <v>0</v>
      </c>
      <c r="W1033" s="9">
        <v>4.3737590805549003</v>
      </c>
      <c r="X1033" s="9"/>
      <c r="Y1033" s="9"/>
      <c r="Z1033" s="9"/>
      <c r="AA1033" s="9"/>
      <c r="AB1033" s="9"/>
      <c r="AQ1033" s="9">
        <f>K1033-'Processed Potentiostat'!$J$3</f>
        <v>58.649997999999997</v>
      </c>
    </row>
    <row r="1034" spans="1:43" x14ac:dyDescent="0.3">
      <c r="A1034">
        <v>2</v>
      </c>
      <c r="B1034">
        <v>0</v>
      </c>
      <c r="C1034">
        <v>0</v>
      </c>
      <c r="D1034">
        <v>1</v>
      </c>
      <c r="E1034" s="9">
        <v>969.06697551930802</v>
      </c>
      <c r="F1034" s="9">
        <v>-1.8410850999999999</v>
      </c>
      <c r="G1034" s="9">
        <v>-1.8408618999999999</v>
      </c>
      <c r="H1034" s="9">
        <v>-5.9436230999999999</v>
      </c>
      <c r="I1034" s="9">
        <v>-6.3978795999999996</v>
      </c>
      <c r="J1034" s="9">
        <v>39</v>
      </c>
      <c r="K1034" s="9">
        <v>58.649997999999997</v>
      </c>
      <c r="L1034" s="9">
        <v>1.0941388999999999E-2</v>
      </c>
      <c r="M1034" s="9">
        <v>309.72048999999998</v>
      </c>
      <c r="N1034" s="9"/>
      <c r="O1034" s="9">
        <v>-4.37892604132721</v>
      </c>
      <c r="P1034">
        <v>0</v>
      </c>
      <c r="Q1034" s="9">
        <v>62.899997999999997</v>
      </c>
      <c r="R1034" s="9">
        <v>0</v>
      </c>
      <c r="S1034" s="9">
        <v>612014228.95177901</v>
      </c>
      <c r="T1034" s="9">
        <v>-5.1669607723026003E-3</v>
      </c>
      <c r="U1034" s="9">
        <v>4.37892604132721</v>
      </c>
      <c r="V1034" s="9">
        <v>0</v>
      </c>
      <c r="W1034" s="9">
        <v>4.37892604132721</v>
      </c>
      <c r="X1034" s="9"/>
      <c r="Y1034" s="9"/>
      <c r="Z1034" s="9"/>
      <c r="AA1034" s="9"/>
      <c r="AB1034" s="9"/>
      <c r="AQ1034" s="9">
        <f>K1034-'Processed Potentiostat'!$J$3</f>
        <v>58.649997999999997</v>
      </c>
    </row>
    <row r="1035" spans="1:43" x14ac:dyDescent="0.3">
      <c r="A1035">
        <v>2</v>
      </c>
      <c r="B1035">
        <v>0</v>
      </c>
      <c r="C1035">
        <v>0</v>
      </c>
      <c r="D1035">
        <v>1</v>
      </c>
      <c r="E1035" s="9">
        <v>970.06697549404601</v>
      </c>
      <c r="F1035" s="9">
        <v>-1.8410690000000001</v>
      </c>
      <c r="G1035" s="9">
        <v>-1.8410378000000001</v>
      </c>
      <c r="H1035" s="9">
        <v>-5.92767</v>
      </c>
      <c r="I1035" s="9">
        <v>-6.4038262000000001</v>
      </c>
      <c r="J1035" s="9">
        <v>39</v>
      </c>
      <c r="K1035" s="9">
        <v>58.649997999999997</v>
      </c>
      <c r="L1035" s="9">
        <v>1.0913065E-2</v>
      </c>
      <c r="M1035" s="9">
        <v>310.58371</v>
      </c>
      <c r="N1035" s="9"/>
      <c r="O1035" s="9">
        <v>-4.3839223973632899</v>
      </c>
      <c r="P1035">
        <v>0</v>
      </c>
      <c r="Q1035" s="9">
        <v>62.899997999999997</v>
      </c>
      <c r="R1035" s="9">
        <v>0</v>
      </c>
      <c r="S1035" s="9">
        <v>622335359.57638097</v>
      </c>
      <c r="T1035" s="9">
        <v>-4.9963560360799502E-3</v>
      </c>
      <c r="U1035" s="9">
        <v>4.3839223973632899</v>
      </c>
      <c r="V1035" s="9">
        <v>0</v>
      </c>
      <c r="W1035" s="9">
        <v>4.3839223973632899</v>
      </c>
      <c r="X1035" s="9"/>
      <c r="Y1035" s="9"/>
      <c r="Z1035" s="9"/>
      <c r="AA1035" s="9"/>
      <c r="AB1035" s="9"/>
      <c r="AQ1035" s="9">
        <f>K1035-'Processed Potentiostat'!$J$3</f>
        <v>58.649997999999997</v>
      </c>
    </row>
    <row r="1036" spans="1:43" x14ac:dyDescent="0.3">
      <c r="A1036">
        <v>2</v>
      </c>
      <c r="B1036">
        <v>0</v>
      </c>
      <c r="C1036">
        <v>0</v>
      </c>
      <c r="D1036">
        <v>1</v>
      </c>
      <c r="E1036" s="9">
        <v>971.06697546878399</v>
      </c>
      <c r="F1036" s="9">
        <v>-1.8409063999999999</v>
      </c>
      <c r="G1036" s="9">
        <v>-1.8400122999999999</v>
      </c>
      <c r="H1036" s="9">
        <v>-6.8111835000000003</v>
      </c>
      <c r="I1036" s="9">
        <v>-6.410336</v>
      </c>
      <c r="J1036" s="9">
        <v>39</v>
      </c>
      <c r="K1036" s="9">
        <v>58.649997999999997</v>
      </c>
      <c r="L1036" s="9">
        <v>1.2532662E-2</v>
      </c>
      <c r="M1036" s="9">
        <v>270.14575000000002</v>
      </c>
      <c r="N1036" s="9"/>
      <c r="O1036" s="9">
        <v>-4.3888426239994303</v>
      </c>
      <c r="P1036">
        <v>0</v>
      </c>
      <c r="Q1036" s="9">
        <v>62.899997999999997</v>
      </c>
      <c r="R1036" s="9">
        <v>0</v>
      </c>
      <c r="S1036" s="9">
        <v>628776824.33118296</v>
      </c>
      <c r="T1036" s="9">
        <v>-4.9202266361447703E-3</v>
      </c>
      <c r="U1036" s="9">
        <v>4.3888426239994303</v>
      </c>
      <c r="V1036" s="9">
        <v>0</v>
      </c>
      <c r="W1036" s="9">
        <v>4.3888426239994303</v>
      </c>
      <c r="X1036" s="9"/>
      <c r="Y1036" s="9"/>
      <c r="Z1036" s="9"/>
      <c r="AA1036" s="9"/>
      <c r="AB1036" s="9"/>
      <c r="AQ1036" s="9">
        <f>K1036-'Processed Potentiostat'!$J$3</f>
        <v>58.649997999999997</v>
      </c>
    </row>
    <row r="1037" spans="1:43" x14ac:dyDescent="0.3">
      <c r="A1037">
        <v>2</v>
      </c>
      <c r="B1037">
        <v>0</v>
      </c>
      <c r="C1037">
        <v>0</v>
      </c>
      <c r="D1037">
        <v>1</v>
      </c>
      <c r="E1037" s="9">
        <v>972.06697544352198</v>
      </c>
      <c r="F1037" s="9">
        <v>-1.8410544</v>
      </c>
      <c r="G1037" s="9">
        <v>-1.8402575999999999</v>
      </c>
      <c r="H1037" s="9">
        <v>-6.8574057000000002</v>
      </c>
      <c r="I1037" s="9">
        <v>-6.4172200999999998</v>
      </c>
      <c r="J1037" s="9">
        <v>39</v>
      </c>
      <c r="K1037" s="9">
        <v>58.649997999999997</v>
      </c>
      <c r="L1037" s="9">
        <v>1.2619393E-2</v>
      </c>
      <c r="M1037" s="9">
        <v>268.36063000000001</v>
      </c>
      <c r="N1037" s="9"/>
      <c r="O1037" s="9">
        <v>-4.3936771942987898</v>
      </c>
      <c r="P1037">
        <v>0</v>
      </c>
      <c r="Q1037" s="9">
        <v>62.899997999999997</v>
      </c>
      <c r="R1037" s="9">
        <v>0</v>
      </c>
      <c r="S1037" s="9">
        <v>609976868.67400706</v>
      </c>
      <c r="T1037" s="9">
        <v>-4.8345702993604E-3</v>
      </c>
      <c r="U1037" s="9">
        <v>4.3936771942987898</v>
      </c>
      <c r="V1037" s="9">
        <v>0</v>
      </c>
      <c r="W1037" s="9">
        <v>4.3936771942987898</v>
      </c>
      <c r="X1037" s="9"/>
      <c r="Y1037" s="9"/>
      <c r="Z1037" s="9"/>
      <c r="AA1037" s="9"/>
      <c r="AB1037" s="9"/>
      <c r="AQ1037" s="9">
        <f>K1037-'Processed Potentiostat'!$J$3</f>
        <v>58.649997999999997</v>
      </c>
    </row>
    <row r="1038" spans="1:43" x14ac:dyDescent="0.3">
      <c r="A1038">
        <v>2</v>
      </c>
      <c r="B1038">
        <v>0</v>
      </c>
      <c r="C1038">
        <v>0</v>
      </c>
      <c r="D1038">
        <v>1</v>
      </c>
      <c r="E1038" s="9">
        <v>973.06697541825997</v>
      </c>
      <c r="F1038" s="9">
        <v>-1.8409420999999999</v>
      </c>
      <c r="G1038" s="9">
        <v>-1.8410404</v>
      </c>
      <c r="H1038" s="9">
        <v>-6.8122878</v>
      </c>
      <c r="I1038" s="9">
        <v>-6.4240532000000004</v>
      </c>
      <c r="J1038" s="9">
        <v>39</v>
      </c>
      <c r="K1038" s="9">
        <v>58.649997999999997</v>
      </c>
      <c r="L1038" s="9">
        <v>1.2541696E-2</v>
      </c>
      <c r="M1038" s="9">
        <v>270.25286999999997</v>
      </c>
      <c r="N1038" s="9"/>
      <c r="O1038" s="9">
        <v>-4.3983869743933601</v>
      </c>
      <c r="P1038">
        <v>0</v>
      </c>
      <c r="Q1038" s="9">
        <v>62.899997999999997</v>
      </c>
      <c r="R1038" s="9">
        <v>0</v>
      </c>
      <c r="S1038" s="9">
        <v>623313400.30301094</v>
      </c>
      <c r="T1038" s="9">
        <v>-4.7097800945712304E-3</v>
      </c>
      <c r="U1038" s="9">
        <v>4.3983869743933601</v>
      </c>
      <c r="V1038" s="9">
        <v>0</v>
      </c>
      <c r="W1038" s="9">
        <v>4.3983869743933601</v>
      </c>
      <c r="X1038" s="9"/>
      <c r="Y1038" s="9"/>
      <c r="Z1038" s="9"/>
      <c r="AA1038" s="9"/>
      <c r="AB1038" s="9"/>
      <c r="AQ1038" s="9">
        <f>K1038-'Processed Potentiostat'!$J$3</f>
        <v>58.649997999999997</v>
      </c>
    </row>
    <row r="1039" spans="1:43" x14ac:dyDescent="0.3">
      <c r="A1039">
        <v>2</v>
      </c>
      <c r="B1039">
        <v>0</v>
      </c>
      <c r="C1039">
        <v>0</v>
      </c>
      <c r="D1039">
        <v>1</v>
      </c>
      <c r="E1039" s="9">
        <v>974.06697539299705</v>
      </c>
      <c r="F1039" s="9">
        <v>-1.840924</v>
      </c>
      <c r="G1039" s="9">
        <v>-1.8404415000000001</v>
      </c>
      <c r="H1039" s="9">
        <v>-6.7137513000000002</v>
      </c>
      <c r="I1039" s="9">
        <v>-6.4308591000000002</v>
      </c>
      <c r="J1039" s="9">
        <v>39</v>
      </c>
      <c r="K1039" s="9">
        <v>58.649997999999997</v>
      </c>
      <c r="L1039" s="9">
        <v>1.2356265999999999E-2</v>
      </c>
      <c r="M1039" s="9">
        <v>274.13013000000001</v>
      </c>
      <c r="N1039" s="9"/>
      <c r="O1039" s="9">
        <v>-4.4029990317353596</v>
      </c>
      <c r="P1039">
        <v>0</v>
      </c>
      <c r="Q1039" s="9">
        <v>62.899997999999997</v>
      </c>
      <c r="R1039" s="9">
        <v>0</v>
      </c>
      <c r="S1039" s="9">
        <v>615464208.09744</v>
      </c>
      <c r="T1039" s="9">
        <v>-4.6120573419994298E-3</v>
      </c>
      <c r="U1039" s="9">
        <v>4.4029990317353596</v>
      </c>
      <c r="V1039" s="9">
        <v>0</v>
      </c>
      <c r="W1039" s="9">
        <v>4.4029990317353596</v>
      </c>
      <c r="X1039" s="9"/>
      <c r="Y1039" s="9"/>
      <c r="Z1039" s="9"/>
      <c r="AA1039" s="9"/>
      <c r="AB1039" s="9"/>
      <c r="AQ1039" s="9">
        <f>K1039-'Processed Potentiostat'!$J$3</f>
        <v>58.649997999999997</v>
      </c>
    </row>
    <row r="1040" spans="1:43" x14ac:dyDescent="0.3">
      <c r="A1040">
        <v>2</v>
      </c>
      <c r="B1040">
        <v>0</v>
      </c>
      <c r="C1040">
        <v>0</v>
      </c>
      <c r="D1040">
        <v>1</v>
      </c>
      <c r="E1040" s="9">
        <v>975.06697536773504</v>
      </c>
      <c r="F1040" s="9">
        <v>-1.8409053</v>
      </c>
      <c r="G1040" s="9">
        <v>-1.8403233000000001</v>
      </c>
      <c r="H1040" s="9">
        <v>-6.7365202999999996</v>
      </c>
      <c r="I1040" s="9">
        <v>-6.4376201999999996</v>
      </c>
      <c r="J1040" s="9">
        <v>39</v>
      </c>
      <c r="K1040" s="9">
        <v>58.649997999999997</v>
      </c>
      <c r="L1040" s="9">
        <v>1.2397376E-2</v>
      </c>
      <c r="M1040" s="9">
        <v>273.18603999999999</v>
      </c>
      <c r="N1040" s="9"/>
      <c r="O1040" s="9">
        <v>-4.4074965437234699</v>
      </c>
      <c r="P1040">
        <v>0</v>
      </c>
      <c r="Q1040" s="9">
        <v>62.899997999999997</v>
      </c>
      <c r="R1040" s="9">
        <v>0</v>
      </c>
      <c r="S1040" s="9">
        <v>644180865.34804595</v>
      </c>
      <c r="T1040" s="9">
        <v>-4.4975119881094303E-3</v>
      </c>
      <c r="U1040" s="9">
        <v>4.4074965437234699</v>
      </c>
      <c r="V1040" s="9">
        <v>0</v>
      </c>
      <c r="W1040" s="9">
        <v>4.4074965437234699</v>
      </c>
      <c r="X1040" s="9"/>
      <c r="Y1040" s="9"/>
      <c r="Z1040" s="9"/>
      <c r="AA1040" s="9"/>
      <c r="AB1040" s="9"/>
      <c r="AQ1040" s="9">
        <f>K1040-'Processed Potentiostat'!$J$3</f>
        <v>58.649997999999997</v>
      </c>
    </row>
    <row r="1041" spans="1:43" x14ac:dyDescent="0.3">
      <c r="A1041">
        <v>2</v>
      </c>
      <c r="B1041">
        <v>0</v>
      </c>
      <c r="C1041">
        <v>0</v>
      </c>
      <c r="D1041">
        <v>1</v>
      </c>
      <c r="E1041" s="9">
        <v>976.06697534247303</v>
      </c>
      <c r="F1041" s="9">
        <v>-1.8410055999999999</v>
      </c>
      <c r="G1041" s="9">
        <v>-1.8402130999999999</v>
      </c>
      <c r="H1041" s="9">
        <v>-6.6528330000000002</v>
      </c>
      <c r="I1041" s="9">
        <v>-6.4443511999999998</v>
      </c>
      <c r="J1041" s="9">
        <v>39</v>
      </c>
      <c r="K1041" s="9">
        <v>58.649997999999997</v>
      </c>
      <c r="L1041" s="9">
        <v>1.2242629999999999E-2</v>
      </c>
      <c r="M1041" s="9">
        <v>276.60593</v>
      </c>
      <c r="N1041" s="9"/>
      <c r="O1041" s="9">
        <v>-4.4119484253674601</v>
      </c>
      <c r="P1041">
        <v>0</v>
      </c>
      <c r="Q1041" s="9">
        <v>62.899997999999997</v>
      </c>
      <c r="R1041" s="9">
        <v>0</v>
      </c>
      <c r="S1041" s="9">
        <v>606386165.62679005</v>
      </c>
      <c r="T1041" s="9">
        <v>-4.4518816439840202E-3</v>
      </c>
      <c r="U1041" s="9">
        <v>4.4119484253674601</v>
      </c>
      <c r="V1041" s="9">
        <v>0</v>
      </c>
      <c r="W1041" s="9">
        <v>4.4119484253674601</v>
      </c>
      <c r="X1041" s="9"/>
      <c r="Y1041" s="9"/>
      <c r="Z1041" s="9"/>
      <c r="AA1041" s="9"/>
      <c r="AB1041" s="9"/>
      <c r="AQ1041" s="9">
        <f>K1041-'Processed Potentiostat'!$J$3</f>
        <v>58.649997999999997</v>
      </c>
    </row>
    <row r="1042" spans="1:43" x14ac:dyDescent="0.3">
      <c r="A1042">
        <v>2</v>
      </c>
      <c r="B1042">
        <v>0</v>
      </c>
      <c r="C1042">
        <v>0</v>
      </c>
      <c r="D1042">
        <v>1</v>
      </c>
      <c r="E1042" s="9">
        <v>977.06697531721102</v>
      </c>
      <c r="F1042" s="9">
        <v>-1.8411582</v>
      </c>
      <c r="G1042" s="9">
        <v>-1.8411951</v>
      </c>
      <c r="H1042" s="9">
        <v>-6.6792182999999996</v>
      </c>
      <c r="I1042" s="9">
        <v>-6.4510325999999996</v>
      </c>
      <c r="J1042" s="9">
        <v>39</v>
      </c>
      <c r="K1042" s="9">
        <v>58.649997999999997</v>
      </c>
      <c r="L1042" s="9">
        <v>1.2297743999999999E-2</v>
      </c>
      <c r="M1042" s="9">
        <v>275.66028</v>
      </c>
      <c r="N1042" s="9"/>
      <c r="O1042" s="9">
        <v>-4.41637611929443</v>
      </c>
      <c r="P1042">
        <v>0</v>
      </c>
      <c r="Q1042" s="9">
        <v>62.899997999999997</v>
      </c>
      <c r="R1042" s="9">
        <v>0</v>
      </c>
      <c r="S1042" s="9">
        <v>635162221.58111799</v>
      </c>
      <c r="T1042" s="9">
        <v>-4.4276939269707301E-3</v>
      </c>
      <c r="U1042" s="9">
        <v>4.41637611929443</v>
      </c>
      <c r="V1042" s="9">
        <v>0</v>
      </c>
      <c r="W1042" s="9">
        <v>4.41637611929443</v>
      </c>
      <c r="X1042" s="9"/>
      <c r="Y1042" s="9"/>
      <c r="Z1042" s="9"/>
      <c r="AA1042" s="9"/>
      <c r="AB1042" s="9"/>
      <c r="AQ1042" s="9">
        <f>K1042-'Processed Potentiostat'!$J$3</f>
        <v>58.649997999999997</v>
      </c>
    </row>
    <row r="1043" spans="1:43" x14ac:dyDescent="0.3">
      <c r="A1043">
        <v>2</v>
      </c>
      <c r="B1043">
        <v>0</v>
      </c>
      <c r="C1043">
        <v>0</v>
      </c>
      <c r="D1043">
        <v>1</v>
      </c>
      <c r="E1043" s="9">
        <v>978.06697529194901</v>
      </c>
      <c r="F1043" s="9">
        <v>-1.8409827999999999</v>
      </c>
      <c r="G1043" s="9">
        <v>-1.8414317</v>
      </c>
      <c r="H1043" s="9">
        <v>-6.6534418999999998</v>
      </c>
      <c r="I1043" s="9">
        <v>-6.4576925999999997</v>
      </c>
      <c r="J1043" s="9">
        <v>39</v>
      </c>
      <c r="K1043" s="9">
        <v>58.649997999999997</v>
      </c>
      <c r="L1043" s="9">
        <v>1.225186E-2</v>
      </c>
      <c r="M1043" s="9">
        <v>276.76378999999997</v>
      </c>
      <c r="N1043" s="9"/>
      <c r="O1043" s="9">
        <v>-4.4206733173792596</v>
      </c>
      <c r="P1043">
        <v>0</v>
      </c>
      <c r="Q1043" s="9">
        <v>62.899997999999997</v>
      </c>
      <c r="R1043" s="9">
        <v>0</v>
      </c>
      <c r="S1043" s="9">
        <v>610896687.42647505</v>
      </c>
      <c r="T1043" s="9">
        <v>-4.2971980848305301E-3</v>
      </c>
      <c r="U1043" s="9">
        <v>4.4206733173792596</v>
      </c>
      <c r="V1043" s="9">
        <v>0</v>
      </c>
      <c r="W1043" s="9">
        <v>4.4206733173792596</v>
      </c>
      <c r="X1043" s="9"/>
      <c r="Y1043" s="9"/>
      <c r="Z1043" s="9"/>
      <c r="AA1043" s="9"/>
      <c r="AB1043" s="9"/>
      <c r="AQ1043" s="9">
        <f>K1043-'Processed Potentiostat'!$J$3</f>
        <v>58.649997999999997</v>
      </c>
    </row>
    <row r="1044" spans="1:43" x14ac:dyDescent="0.3">
      <c r="A1044">
        <v>2</v>
      </c>
      <c r="B1044">
        <v>0</v>
      </c>
      <c r="C1044">
        <v>0</v>
      </c>
      <c r="D1044">
        <v>1</v>
      </c>
      <c r="E1044" s="9">
        <v>979.066975266687</v>
      </c>
      <c r="F1044" s="9">
        <v>-1.8409286</v>
      </c>
      <c r="G1044" s="9">
        <v>-1.8406963000000001</v>
      </c>
      <c r="H1044" s="9">
        <v>-6.5948839000000001</v>
      </c>
      <c r="I1044" s="9">
        <v>-6.4643278000000004</v>
      </c>
      <c r="J1044" s="9">
        <v>39</v>
      </c>
      <c r="K1044" s="9">
        <v>58.649997999999997</v>
      </c>
      <c r="L1044" s="9">
        <v>1.2139179E-2</v>
      </c>
      <c r="M1044" s="9">
        <v>279.10973999999999</v>
      </c>
      <c r="N1044" s="9"/>
      <c r="O1044" s="9">
        <v>-4.42490650154744</v>
      </c>
      <c r="P1044">
        <v>0</v>
      </c>
      <c r="Q1044" s="9">
        <v>62.899997999999997</v>
      </c>
      <c r="R1044" s="9">
        <v>0</v>
      </c>
      <c r="S1044" s="9">
        <v>616378153.93010998</v>
      </c>
      <c r="T1044" s="9">
        <v>-4.2331841681804098E-3</v>
      </c>
      <c r="U1044" s="9">
        <v>4.42490650154744</v>
      </c>
      <c r="V1044" s="9">
        <v>0</v>
      </c>
      <c r="W1044" s="9">
        <v>4.42490650154744</v>
      </c>
      <c r="X1044" s="9"/>
      <c r="Y1044" s="9"/>
      <c r="Z1044" s="9"/>
      <c r="AA1044" s="9"/>
      <c r="AB1044" s="9"/>
      <c r="AQ1044" s="9">
        <f>K1044-'Processed Potentiostat'!$J$3</f>
        <v>58.649997999999997</v>
      </c>
    </row>
    <row r="1045" spans="1:43" x14ac:dyDescent="0.3">
      <c r="A1045">
        <v>2</v>
      </c>
      <c r="B1045">
        <v>0</v>
      </c>
      <c r="C1045">
        <v>0</v>
      </c>
      <c r="D1045">
        <v>1</v>
      </c>
      <c r="E1045" s="9">
        <v>980.06697524142498</v>
      </c>
      <c r="F1045" s="9">
        <v>-1.8410643</v>
      </c>
      <c r="G1045" s="9">
        <v>-1.8405621999999999</v>
      </c>
      <c r="H1045" s="9">
        <v>-6.5893245</v>
      </c>
      <c r="I1045" s="9">
        <v>-6.4709325</v>
      </c>
      <c r="J1045" s="9">
        <v>39</v>
      </c>
      <c r="K1045" s="9">
        <v>58.649997999999997</v>
      </c>
      <c r="L1045" s="9">
        <v>1.2128062E-2</v>
      </c>
      <c r="M1045" s="9">
        <v>279.32486</v>
      </c>
      <c r="N1045" s="9"/>
      <c r="O1045" s="9">
        <v>-4.4290775482125797</v>
      </c>
      <c r="P1045">
        <v>0</v>
      </c>
      <c r="Q1045" s="9">
        <v>62.899997999999997</v>
      </c>
      <c r="R1045" s="9">
        <v>0</v>
      </c>
      <c r="S1045" s="9">
        <v>632097197.45373702</v>
      </c>
      <c r="T1045" s="9">
        <v>-4.1710466651387803E-3</v>
      </c>
      <c r="U1045" s="9">
        <v>4.4290775482125797</v>
      </c>
      <c r="V1045" s="9">
        <v>0</v>
      </c>
      <c r="W1045" s="9">
        <v>4.4290775482125797</v>
      </c>
      <c r="X1045" s="9"/>
      <c r="Y1045" s="9"/>
      <c r="Z1045" s="9"/>
      <c r="AA1045" s="9"/>
      <c r="AB1045" s="9"/>
      <c r="AQ1045" s="9">
        <f>K1045-'Processed Potentiostat'!$J$3</f>
        <v>58.649997999999997</v>
      </c>
    </row>
    <row r="1046" spans="1:43" x14ac:dyDescent="0.3">
      <c r="A1046">
        <v>2</v>
      </c>
      <c r="B1046">
        <v>0</v>
      </c>
      <c r="C1046">
        <v>0</v>
      </c>
      <c r="D1046">
        <v>1</v>
      </c>
      <c r="E1046" s="9">
        <v>981.06697521616297</v>
      </c>
      <c r="F1046" s="9">
        <v>-1.8409728999999999</v>
      </c>
      <c r="G1046" s="9">
        <v>-1.8411337999999999</v>
      </c>
      <c r="H1046" s="9">
        <v>-6.5503749999999998</v>
      </c>
      <c r="I1046" s="9">
        <v>-6.4775071000000004</v>
      </c>
      <c r="J1046" s="9">
        <v>39</v>
      </c>
      <c r="K1046" s="9">
        <v>58.649997999999997</v>
      </c>
      <c r="L1046" s="9">
        <v>1.2060117E-2</v>
      </c>
      <c r="M1046" s="9">
        <v>281.07303000000002</v>
      </c>
      <c r="N1046" s="9"/>
      <c r="O1046" s="9">
        <v>-4.4331917205812097</v>
      </c>
      <c r="P1046">
        <v>0</v>
      </c>
      <c r="Q1046" s="9">
        <v>62.899997999999997</v>
      </c>
      <c r="R1046" s="9">
        <v>0</v>
      </c>
      <c r="S1046" s="9">
        <v>634760193.24778998</v>
      </c>
      <c r="T1046" s="9">
        <v>-4.1141723686317598E-3</v>
      </c>
      <c r="U1046" s="9">
        <v>4.4331917205812097</v>
      </c>
      <c r="V1046" s="9">
        <v>0</v>
      </c>
      <c r="W1046" s="9">
        <v>4.4331917205812097</v>
      </c>
      <c r="X1046" s="9"/>
      <c r="Y1046" s="9"/>
      <c r="Z1046" s="9"/>
      <c r="AA1046" s="9"/>
      <c r="AB1046" s="9"/>
      <c r="AQ1046" s="9">
        <f>K1046-'Processed Potentiostat'!$J$3</f>
        <v>58.649997999999997</v>
      </c>
    </row>
    <row r="1047" spans="1:43" x14ac:dyDescent="0.3">
      <c r="A1047">
        <v>2</v>
      </c>
      <c r="B1047">
        <v>0</v>
      </c>
      <c r="C1047">
        <v>0</v>
      </c>
      <c r="D1047">
        <v>1</v>
      </c>
      <c r="E1047" s="9">
        <v>982.06697519090005</v>
      </c>
      <c r="F1047" s="9">
        <v>-1.8409233</v>
      </c>
      <c r="G1047" s="9">
        <v>-1.8405137</v>
      </c>
      <c r="H1047" s="9">
        <v>-6.5801873000000004</v>
      </c>
      <c r="I1047" s="9">
        <v>-6.4840546000000003</v>
      </c>
      <c r="J1047" s="9">
        <v>39</v>
      </c>
      <c r="K1047" s="9">
        <v>58.649997999999997</v>
      </c>
      <c r="L1047" s="9">
        <v>1.2110925E-2</v>
      </c>
      <c r="M1047" s="9">
        <v>279.70535000000001</v>
      </c>
      <c r="N1047" s="9"/>
      <c r="O1047" s="9">
        <v>-4.4372430465803596</v>
      </c>
      <c r="P1047">
        <v>0</v>
      </c>
      <c r="Q1047" s="9">
        <v>62.899997999999997</v>
      </c>
      <c r="R1047" s="9">
        <v>0</v>
      </c>
      <c r="S1047" s="9">
        <v>627530032.71841002</v>
      </c>
      <c r="T1047" s="9">
        <v>-4.0513259991543597E-3</v>
      </c>
      <c r="U1047" s="9">
        <v>4.4372430465803596</v>
      </c>
      <c r="V1047" s="9">
        <v>0</v>
      </c>
      <c r="W1047" s="9">
        <v>4.4372430465803596</v>
      </c>
      <c r="X1047" s="9"/>
      <c r="Y1047" s="9"/>
      <c r="Z1047" s="9"/>
      <c r="AA1047" s="9"/>
      <c r="AB1047" s="9"/>
      <c r="AQ1047" s="9">
        <f>K1047-'Processed Potentiostat'!$J$3</f>
        <v>58.649997999999997</v>
      </c>
    </row>
    <row r="1048" spans="1:43" x14ac:dyDescent="0.3">
      <c r="A1048">
        <v>2</v>
      </c>
      <c r="B1048">
        <v>0</v>
      </c>
      <c r="C1048">
        <v>0</v>
      </c>
      <c r="D1048">
        <v>1</v>
      </c>
      <c r="E1048" s="9">
        <v>983.06697516563804</v>
      </c>
      <c r="F1048" s="9">
        <v>-1.8409215000000001</v>
      </c>
      <c r="G1048" s="9">
        <v>-1.8410367000000001</v>
      </c>
      <c r="H1048" s="9">
        <v>-6.5531163000000001</v>
      </c>
      <c r="I1048" s="9">
        <v>-6.4905400000000002</v>
      </c>
      <c r="J1048" s="9">
        <v>39</v>
      </c>
      <c r="K1048" s="9">
        <v>58.649997999999997</v>
      </c>
      <c r="L1048" s="9">
        <v>1.2064528E-2</v>
      </c>
      <c r="M1048" s="9">
        <v>280.94063999999997</v>
      </c>
      <c r="N1048" s="9"/>
      <c r="O1048" s="9">
        <v>-4.4412482007774701</v>
      </c>
      <c r="P1048">
        <v>0</v>
      </c>
      <c r="Q1048" s="9">
        <v>62.899997999999997</v>
      </c>
      <c r="R1048" s="9">
        <v>0</v>
      </c>
      <c r="S1048" s="9">
        <v>620385793.39145696</v>
      </c>
      <c r="T1048" s="9">
        <v>-4.0051541971104498E-3</v>
      </c>
      <c r="U1048" s="9">
        <v>4.4412482007774701</v>
      </c>
      <c r="V1048" s="9">
        <v>0</v>
      </c>
      <c r="W1048" s="9">
        <v>4.4412482007774701</v>
      </c>
      <c r="X1048" s="9"/>
      <c r="Y1048" s="9"/>
      <c r="Z1048" s="9"/>
      <c r="AA1048" s="9"/>
      <c r="AB1048" s="9"/>
      <c r="AQ1048" s="9">
        <f>K1048-'Processed Potentiostat'!$J$3</f>
        <v>58.649997999999997</v>
      </c>
    </row>
    <row r="1049" spans="1:43" x14ac:dyDescent="0.3">
      <c r="A1049">
        <v>2</v>
      </c>
      <c r="B1049">
        <v>0</v>
      </c>
      <c r="C1049">
        <v>0</v>
      </c>
      <c r="D1049">
        <v>1</v>
      </c>
      <c r="E1049" s="9">
        <v>984.06697514037603</v>
      </c>
      <c r="F1049" s="9">
        <v>-1.8408435999999999</v>
      </c>
      <c r="G1049" s="9">
        <v>-1.8404944999999999</v>
      </c>
      <c r="H1049" s="9">
        <v>-6.4349331999999997</v>
      </c>
      <c r="I1049" s="9">
        <v>-6.4969758999999998</v>
      </c>
      <c r="J1049" s="9">
        <v>39</v>
      </c>
      <c r="K1049" s="9">
        <v>58.649997999999997</v>
      </c>
      <c r="L1049" s="9">
        <v>1.184346E-2</v>
      </c>
      <c r="M1049" s="9">
        <v>286.01611000000003</v>
      </c>
      <c r="N1049" s="9"/>
      <c r="O1049" s="9">
        <v>-4.4447985841498898</v>
      </c>
      <c r="P1049">
        <v>0</v>
      </c>
      <c r="Q1049" s="9">
        <v>62.899997999999997</v>
      </c>
      <c r="R1049" s="9">
        <v>0</v>
      </c>
      <c r="S1049" s="9">
        <v>618119797.10898304</v>
      </c>
      <c r="T1049" s="9">
        <v>-3.5503833724126401E-3</v>
      </c>
      <c r="U1049" s="9">
        <v>4.4447985841498898</v>
      </c>
      <c r="V1049" s="9">
        <v>0</v>
      </c>
      <c r="W1049" s="9">
        <v>4.4447985841498898</v>
      </c>
      <c r="X1049" s="9"/>
      <c r="Y1049" s="9"/>
      <c r="Z1049" s="9"/>
      <c r="AA1049" s="9"/>
      <c r="AB1049" s="9"/>
      <c r="AQ1049" s="9">
        <f>K1049-'Processed Potentiostat'!$J$3</f>
        <v>58.649997999999997</v>
      </c>
    </row>
    <row r="1050" spans="1:43" x14ac:dyDescent="0.3">
      <c r="A1050">
        <v>2</v>
      </c>
      <c r="B1050">
        <v>0</v>
      </c>
      <c r="C1050">
        <v>0</v>
      </c>
      <c r="D1050">
        <v>1</v>
      </c>
      <c r="E1050" s="9">
        <v>985.06697511511402</v>
      </c>
      <c r="F1050" s="9">
        <v>-1.8411305</v>
      </c>
      <c r="G1050" s="9">
        <v>-1.8410827999999999</v>
      </c>
      <c r="H1050" s="9">
        <v>-6.4101090000000003</v>
      </c>
      <c r="I1050" s="9">
        <v>-6.5033937000000002</v>
      </c>
      <c r="J1050" s="9">
        <v>39</v>
      </c>
      <c r="K1050" s="9">
        <v>58.649997999999997</v>
      </c>
      <c r="L1050" s="9">
        <v>1.1801542E-2</v>
      </c>
      <c r="M1050" s="9">
        <v>287.21552000000003</v>
      </c>
      <c r="N1050" s="9"/>
      <c r="O1050" s="9">
        <v>-4.4505054279392997</v>
      </c>
      <c r="P1050">
        <v>0</v>
      </c>
      <c r="Q1050" s="9">
        <v>62.899997999999997</v>
      </c>
      <c r="R1050" s="9">
        <v>0</v>
      </c>
      <c r="S1050" s="9">
        <v>642377373.40208697</v>
      </c>
      <c r="T1050" s="9">
        <v>-5.7068437894178797E-3</v>
      </c>
      <c r="U1050" s="9">
        <v>4.4505054279392997</v>
      </c>
      <c r="V1050" s="9">
        <v>0</v>
      </c>
      <c r="W1050" s="9">
        <v>4.4505054279392997</v>
      </c>
      <c r="X1050" s="9"/>
      <c r="Y1050" s="9"/>
      <c r="Z1050" s="9"/>
      <c r="AA1050" s="9"/>
      <c r="AB1050" s="9"/>
      <c r="AQ1050" s="9">
        <f>K1050-'Processed Potentiostat'!$J$3</f>
        <v>58.649997999999997</v>
      </c>
    </row>
    <row r="1051" spans="1:43" x14ac:dyDescent="0.3">
      <c r="A1051">
        <v>2</v>
      </c>
      <c r="B1051">
        <v>0</v>
      </c>
      <c r="C1051">
        <v>0</v>
      </c>
      <c r="D1051">
        <v>1</v>
      </c>
      <c r="E1051" s="9">
        <v>986.06697508985201</v>
      </c>
      <c r="F1051" s="9">
        <v>-1.8410103</v>
      </c>
      <c r="G1051" s="9">
        <v>-1.8406937000000001</v>
      </c>
      <c r="H1051" s="9">
        <v>-6.3753099000000004</v>
      </c>
      <c r="I1051" s="9">
        <v>-6.5097952000000001</v>
      </c>
      <c r="J1051" s="9">
        <v>39</v>
      </c>
      <c r="K1051" s="9">
        <v>58.649997999999997</v>
      </c>
      <c r="L1051" s="9">
        <v>1.1734993000000001E-2</v>
      </c>
      <c r="M1051" s="9">
        <v>288.72223000000002</v>
      </c>
      <c r="N1051" s="9"/>
      <c r="O1051" s="9">
        <v>-4.4560310795055997</v>
      </c>
      <c r="P1051">
        <v>0</v>
      </c>
      <c r="Q1051" s="9">
        <v>62.899997999999997</v>
      </c>
      <c r="R1051" s="9">
        <v>0</v>
      </c>
      <c r="S1051" s="9">
        <v>620470456.76153398</v>
      </c>
      <c r="T1051" s="9">
        <v>-5.5256515662938099E-3</v>
      </c>
      <c r="U1051" s="9">
        <v>4.4560310795055997</v>
      </c>
      <c r="V1051" s="9">
        <v>0</v>
      </c>
      <c r="W1051" s="9">
        <v>4.4560310795055997</v>
      </c>
      <c r="X1051" s="9"/>
      <c r="Y1051" s="9"/>
      <c r="Z1051" s="9"/>
      <c r="AA1051" s="9"/>
      <c r="AB1051" s="9"/>
      <c r="AQ1051" s="9">
        <f>K1051-'Processed Potentiostat'!$J$3</f>
        <v>58.649997999999997</v>
      </c>
    </row>
    <row r="1052" spans="1:43" x14ac:dyDescent="0.3">
      <c r="A1052">
        <v>2</v>
      </c>
      <c r="B1052">
        <v>0</v>
      </c>
      <c r="C1052">
        <v>0</v>
      </c>
      <c r="D1052">
        <v>1</v>
      </c>
      <c r="E1052" s="9">
        <v>987.06697506459</v>
      </c>
      <c r="F1052" s="9">
        <v>-1.8409038</v>
      </c>
      <c r="G1052" s="9">
        <v>-1.8406606000000001</v>
      </c>
      <c r="H1052" s="9">
        <v>-6.3504085999999997</v>
      </c>
      <c r="I1052" s="9">
        <v>-6.5161600000000002</v>
      </c>
      <c r="J1052" s="9">
        <v>39</v>
      </c>
      <c r="K1052" s="9">
        <v>58.649997999999997</v>
      </c>
      <c r="L1052" s="9">
        <v>1.1688947E-2</v>
      </c>
      <c r="M1052" s="9">
        <v>289.84915000000001</v>
      </c>
      <c r="N1052" s="9"/>
      <c r="O1052" s="9">
        <v>-4.4614513285015898</v>
      </c>
      <c r="P1052">
        <v>0</v>
      </c>
      <c r="Q1052" s="9">
        <v>62.899997999999997</v>
      </c>
      <c r="R1052" s="9">
        <v>0</v>
      </c>
      <c r="S1052" s="9">
        <v>630853203.63892305</v>
      </c>
      <c r="T1052" s="9">
        <v>-5.4202489959926901E-3</v>
      </c>
      <c r="U1052" s="9">
        <v>4.4614513285015898</v>
      </c>
      <c r="V1052" s="9">
        <v>0</v>
      </c>
      <c r="W1052" s="9">
        <v>4.4614513285015898</v>
      </c>
      <c r="X1052" s="9"/>
      <c r="Y1052" s="9"/>
      <c r="Z1052" s="9"/>
      <c r="AA1052" s="9"/>
      <c r="AB1052" s="9"/>
      <c r="AQ1052" s="9">
        <f>K1052-'Processed Potentiostat'!$J$3</f>
        <v>58.649997999999997</v>
      </c>
    </row>
    <row r="1053" spans="1:43" x14ac:dyDescent="0.3">
      <c r="A1053">
        <v>2</v>
      </c>
      <c r="B1053">
        <v>0</v>
      </c>
      <c r="C1053">
        <v>0</v>
      </c>
      <c r="D1053">
        <v>1</v>
      </c>
      <c r="E1053" s="9">
        <v>988.06697503932799</v>
      </c>
      <c r="F1053" s="9">
        <v>-1.8410308</v>
      </c>
      <c r="G1053" s="9">
        <v>-1.8412611000000001</v>
      </c>
      <c r="H1053" s="9">
        <v>-6.3027015000000004</v>
      </c>
      <c r="I1053" s="9">
        <v>-6.5224767000000003</v>
      </c>
      <c r="J1053" s="9">
        <v>39</v>
      </c>
      <c r="K1053" s="9">
        <v>58.649997999999997</v>
      </c>
      <c r="L1053" s="9">
        <v>1.1604919E-2</v>
      </c>
      <c r="M1053" s="9">
        <v>292.13839999999999</v>
      </c>
      <c r="N1053" s="9"/>
      <c r="O1053" s="9">
        <v>-4.4668341525219804</v>
      </c>
      <c r="P1053">
        <v>0</v>
      </c>
      <c r="Q1053" s="9">
        <v>62.899997999999997</v>
      </c>
      <c r="R1053" s="9">
        <v>0</v>
      </c>
      <c r="S1053" s="9">
        <v>622706864.59766304</v>
      </c>
      <c r="T1053" s="9">
        <v>-5.3828240203861403E-3</v>
      </c>
      <c r="U1053" s="9">
        <v>4.4668341525219804</v>
      </c>
      <c r="V1053" s="9">
        <v>0</v>
      </c>
      <c r="W1053" s="9">
        <v>4.4668341525219804</v>
      </c>
      <c r="X1053" s="9"/>
      <c r="Y1053" s="9"/>
      <c r="Z1053" s="9"/>
      <c r="AA1053" s="9"/>
      <c r="AB1053" s="9"/>
      <c r="AQ1053" s="9">
        <f>K1053-'Processed Potentiostat'!$J$3</f>
        <v>58.649997999999997</v>
      </c>
    </row>
    <row r="1054" spans="1:43" x14ac:dyDescent="0.3">
      <c r="A1054">
        <v>2</v>
      </c>
      <c r="B1054">
        <v>0</v>
      </c>
      <c r="C1054">
        <v>0</v>
      </c>
      <c r="D1054">
        <v>1</v>
      </c>
      <c r="E1054" s="9">
        <v>989.06697501406597</v>
      </c>
      <c r="F1054" s="9">
        <v>-1.8409892000000001</v>
      </c>
      <c r="G1054" s="9">
        <v>-1.8409563</v>
      </c>
      <c r="H1054" s="9">
        <v>-6.2353101000000004</v>
      </c>
      <c r="I1054" s="9">
        <v>-6.5287685</v>
      </c>
      <c r="J1054" s="9">
        <v>39</v>
      </c>
      <c r="K1054" s="9">
        <v>58.649997999999997</v>
      </c>
      <c r="L1054" s="9">
        <v>1.1478934E-2</v>
      </c>
      <c r="M1054" s="9">
        <v>295.24695000000003</v>
      </c>
      <c r="N1054" s="9"/>
      <c r="O1054" s="9">
        <v>-4.4720925706781802</v>
      </c>
      <c r="P1054">
        <v>0</v>
      </c>
      <c r="Q1054" s="9">
        <v>62.899997999999997</v>
      </c>
      <c r="R1054" s="9">
        <v>0</v>
      </c>
      <c r="S1054" s="9">
        <v>627233000.27621603</v>
      </c>
      <c r="T1054" s="9">
        <v>-5.2584181561998698E-3</v>
      </c>
      <c r="U1054" s="9">
        <v>4.4720925706781802</v>
      </c>
      <c r="V1054" s="9">
        <v>0</v>
      </c>
      <c r="W1054" s="9">
        <v>4.4720925706781802</v>
      </c>
      <c r="X1054" s="9"/>
      <c r="Y1054" s="9"/>
      <c r="Z1054" s="9"/>
      <c r="AA1054" s="9"/>
      <c r="AB1054" s="9"/>
      <c r="AQ1054" s="9">
        <f>K1054-'Processed Potentiostat'!$J$3</f>
        <v>58.649997999999997</v>
      </c>
    </row>
    <row r="1055" spans="1:43" x14ac:dyDescent="0.3">
      <c r="A1055">
        <v>2</v>
      </c>
      <c r="B1055">
        <v>0</v>
      </c>
      <c r="C1055">
        <v>0</v>
      </c>
      <c r="D1055">
        <v>1</v>
      </c>
      <c r="E1055" s="9">
        <v>990.06697498880305</v>
      </c>
      <c r="F1055" s="9">
        <v>-1.840857</v>
      </c>
      <c r="G1055" s="9">
        <v>-1.8409061</v>
      </c>
      <c r="H1055" s="9">
        <v>-6.2646274999999996</v>
      </c>
      <c r="I1055" s="9">
        <v>-6.5350165000000002</v>
      </c>
      <c r="J1055" s="9">
        <v>39</v>
      </c>
      <c r="K1055" s="9">
        <v>58.649997999999997</v>
      </c>
      <c r="L1055" s="9">
        <v>1.1532591E-2</v>
      </c>
      <c r="M1055" s="9">
        <v>293.85723999999999</v>
      </c>
      <c r="N1055" s="9"/>
      <c r="O1055" s="9">
        <v>-4.4771807699044501</v>
      </c>
      <c r="P1055">
        <v>0</v>
      </c>
      <c r="Q1055" s="9">
        <v>62.899997999999997</v>
      </c>
      <c r="R1055" s="9">
        <v>0</v>
      </c>
      <c r="S1055" s="9">
        <v>641253287.57781696</v>
      </c>
      <c r="T1055" s="9">
        <v>-5.0881992262734599E-3</v>
      </c>
      <c r="U1055" s="9">
        <v>4.4771807699044501</v>
      </c>
      <c r="V1055" s="9">
        <v>0</v>
      </c>
      <c r="W1055" s="9">
        <v>4.4771807699044501</v>
      </c>
      <c r="X1055" s="9"/>
      <c r="Y1055" s="9"/>
      <c r="Z1055" s="9"/>
      <c r="AA1055" s="9"/>
      <c r="AB1055" s="9"/>
      <c r="AQ1055" s="9">
        <f>K1055-'Processed Potentiostat'!$J$3</f>
        <v>58.649997999999997</v>
      </c>
    </row>
    <row r="1056" spans="1:43" x14ac:dyDescent="0.3">
      <c r="A1056">
        <v>2</v>
      </c>
      <c r="B1056">
        <v>0</v>
      </c>
      <c r="C1056">
        <v>0</v>
      </c>
      <c r="D1056">
        <v>1</v>
      </c>
      <c r="E1056" s="9">
        <v>991.06697496354104</v>
      </c>
      <c r="F1056" s="9">
        <v>-1.8409564</v>
      </c>
      <c r="G1056" s="9">
        <v>-1.8412154000000001</v>
      </c>
      <c r="H1056" s="9">
        <v>-6.2849206999999998</v>
      </c>
      <c r="I1056" s="9">
        <v>-6.5412540000000003</v>
      </c>
      <c r="J1056" s="9">
        <v>39</v>
      </c>
      <c r="K1056" s="9">
        <v>58.649997999999997</v>
      </c>
      <c r="L1056" s="9">
        <v>1.1571893E-2</v>
      </c>
      <c r="M1056" s="9">
        <v>292.95760999999999</v>
      </c>
      <c r="N1056" s="9"/>
      <c r="O1056" s="9">
        <v>-4.4822670312998998</v>
      </c>
      <c r="P1056">
        <v>0</v>
      </c>
      <c r="Q1056" s="9">
        <v>62.899997999999997</v>
      </c>
      <c r="R1056" s="9">
        <v>0</v>
      </c>
      <c r="S1056" s="9">
        <v>643275363.79975104</v>
      </c>
      <c r="T1056" s="9">
        <v>-5.0862613954540904E-3</v>
      </c>
      <c r="U1056" s="9">
        <v>4.4822670312998998</v>
      </c>
      <c r="V1056" s="9">
        <v>0</v>
      </c>
      <c r="W1056" s="9">
        <v>4.4822670312998998</v>
      </c>
      <c r="X1056" s="9"/>
      <c r="Y1056" s="9"/>
      <c r="Z1056" s="9"/>
      <c r="AA1056" s="9"/>
      <c r="AB1056" s="9"/>
      <c r="AQ1056" s="9">
        <f>K1056-'Processed Potentiostat'!$J$3</f>
        <v>58.649997999999997</v>
      </c>
    </row>
    <row r="1057" spans="1:43" x14ac:dyDescent="0.3">
      <c r="A1057">
        <v>2</v>
      </c>
      <c r="B1057">
        <v>0</v>
      </c>
      <c r="C1057">
        <v>0</v>
      </c>
      <c r="D1057">
        <v>1</v>
      </c>
      <c r="E1057" s="9">
        <v>992.06697493827903</v>
      </c>
      <c r="F1057" s="9">
        <v>-1.8410063000000001</v>
      </c>
      <c r="G1057" s="9">
        <v>-1.8409599999999999</v>
      </c>
      <c r="H1057" s="9">
        <v>-6.1740865999999999</v>
      </c>
      <c r="I1057" s="9">
        <v>-6.5474467000000001</v>
      </c>
      <c r="J1057" s="9">
        <v>39</v>
      </c>
      <c r="K1057" s="9">
        <v>58.649997999999997</v>
      </c>
      <c r="L1057" s="9">
        <v>1.1366246E-2</v>
      </c>
      <c r="M1057" s="9">
        <v>298.17529000000002</v>
      </c>
      <c r="N1057" s="9"/>
      <c r="O1057" s="9">
        <v>-4.4871619247239396</v>
      </c>
      <c r="P1057">
        <v>0</v>
      </c>
      <c r="Q1057" s="9">
        <v>62.899997999999997</v>
      </c>
      <c r="R1057" s="9">
        <v>0</v>
      </c>
      <c r="S1057" s="9">
        <v>640041908.34238505</v>
      </c>
      <c r="T1057" s="9">
        <v>-4.8948934240344803E-3</v>
      </c>
      <c r="U1057" s="9">
        <v>4.4871619247239396</v>
      </c>
      <c r="V1057" s="9">
        <v>0</v>
      </c>
      <c r="W1057" s="9">
        <v>4.4871619247239396</v>
      </c>
      <c r="X1057" s="9"/>
      <c r="Y1057" s="9"/>
      <c r="Z1057" s="9"/>
      <c r="AA1057" s="9"/>
      <c r="AB1057" s="9"/>
      <c r="AQ1057" s="9">
        <f>K1057-'Processed Potentiostat'!$J$3</f>
        <v>58.649997999999997</v>
      </c>
    </row>
    <row r="1058" spans="1:43" x14ac:dyDescent="0.3">
      <c r="A1058">
        <v>2</v>
      </c>
      <c r="B1058">
        <v>0</v>
      </c>
      <c r="C1058">
        <v>0</v>
      </c>
      <c r="D1058">
        <v>1</v>
      </c>
      <c r="E1058" s="9">
        <v>993.06697491301702</v>
      </c>
      <c r="F1058" s="9">
        <v>-1.8409418</v>
      </c>
      <c r="G1058" s="9">
        <v>-1.8402723000000001</v>
      </c>
      <c r="H1058" s="9">
        <v>-6.1852045000000002</v>
      </c>
      <c r="I1058" s="9">
        <v>-6.5535931999999999</v>
      </c>
      <c r="J1058" s="9">
        <v>39</v>
      </c>
      <c r="K1058" s="9">
        <v>58.649997999999997</v>
      </c>
      <c r="L1058" s="9">
        <v>1.1382461E-2</v>
      </c>
      <c r="M1058" s="9">
        <v>297.52814000000001</v>
      </c>
      <c r="N1058" s="9"/>
      <c r="O1058" s="9">
        <v>-4.49194785809728</v>
      </c>
      <c r="P1058">
        <v>0</v>
      </c>
      <c r="Q1058" s="9">
        <v>62.899997999999997</v>
      </c>
      <c r="R1058" s="9">
        <v>0</v>
      </c>
      <c r="S1058" s="9">
        <v>648607098.73036695</v>
      </c>
      <c r="T1058" s="9">
        <v>-4.7859333733448698E-3</v>
      </c>
      <c r="U1058" s="9">
        <v>4.49194785809728</v>
      </c>
      <c r="V1058" s="9">
        <v>0</v>
      </c>
      <c r="W1058" s="9">
        <v>4.49194785809728</v>
      </c>
      <c r="X1058" s="9"/>
      <c r="Y1058" s="9"/>
      <c r="Z1058" s="9"/>
      <c r="AA1058" s="9"/>
      <c r="AB1058" s="9"/>
      <c r="AQ1058" s="9">
        <f>K1058-'Processed Potentiostat'!$J$3</f>
        <v>58.649997999999997</v>
      </c>
    </row>
    <row r="1059" spans="1:43" x14ac:dyDescent="0.3">
      <c r="A1059">
        <v>2</v>
      </c>
      <c r="B1059">
        <v>0</v>
      </c>
      <c r="C1059">
        <v>0</v>
      </c>
      <c r="D1059">
        <v>1</v>
      </c>
      <c r="E1059" s="9">
        <v>994.06697488775501</v>
      </c>
      <c r="F1059" s="9">
        <v>-1.8410636</v>
      </c>
      <c r="G1059" s="9">
        <v>-1.8404745</v>
      </c>
      <c r="H1059" s="9">
        <v>-6.2110953000000002</v>
      </c>
      <c r="I1059" s="9">
        <v>-6.5597257999999998</v>
      </c>
      <c r="J1059" s="9">
        <v>39</v>
      </c>
      <c r="K1059" s="9">
        <v>58.649997999999997</v>
      </c>
      <c r="L1059" s="9">
        <v>1.1431362E-2</v>
      </c>
      <c r="M1059" s="9">
        <v>296.32042999999999</v>
      </c>
      <c r="N1059" s="9"/>
      <c r="O1059" s="9">
        <v>-4.4965543587041399</v>
      </c>
      <c r="P1059">
        <v>0</v>
      </c>
      <c r="Q1059" s="9">
        <v>62.899997999999997</v>
      </c>
      <c r="R1059" s="9">
        <v>0</v>
      </c>
      <c r="S1059" s="9">
        <v>619508899.58163404</v>
      </c>
      <c r="T1059" s="9">
        <v>-4.60650060685541E-3</v>
      </c>
      <c r="U1059" s="9">
        <v>4.4965543587041399</v>
      </c>
      <c r="V1059" s="9">
        <v>0</v>
      </c>
      <c r="W1059" s="9">
        <v>4.4965543587041399</v>
      </c>
      <c r="X1059" s="9"/>
      <c r="Y1059" s="9"/>
      <c r="Z1059" s="9"/>
      <c r="AA1059" s="9"/>
      <c r="AB1059" s="9"/>
      <c r="AQ1059" s="9">
        <f>K1059-'Processed Potentiostat'!$J$3</f>
        <v>58.649997999999997</v>
      </c>
    </row>
    <row r="1060" spans="1:43" x14ac:dyDescent="0.3">
      <c r="A1060">
        <v>2</v>
      </c>
      <c r="B1060">
        <v>0</v>
      </c>
      <c r="C1060">
        <v>0</v>
      </c>
      <c r="D1060">
        <v>1</v>
      </c>
      <c r="E1060" s="9">
        <v>995.066974862493</v>
      </c>
      <c r="F1060" s="9">
        <v>-1.8408449</v>
      </c>
      <c r="G1060" s="9">
        <v>-1.8404677</v>
      </c>
      <c r="H1060" s="9">
        <v>-6.1261516</v>
      </c>
      <c r="I1060" s="9">
        <v>-6.5658478999999996</v>
      </c>
      <c r="J1060" s="9">
        <v>39</v>
      </c>
      <c r="K1060" s="9">
        <v>58.649997999999997</v>
      </c>
      <c r="L1060" s="9">
        <v>1.1274984E-2</v>
      </c>
      <c r="M1060" s="9">
        <v>300.42804000000001</v>
      </c>
      <c r="N1060" s="9"/>
      <c r="O1060" s="9">
        <v>-4.5011242916015997</v>
      </c>
      <c r="P1060">
        <v>0</v>
      </c>
      <c r="Q1060" s="9">
        <v>62.899997999999997</v>
      </c>
      <c r="R1060" s="9">
        <v>0</v>
      </c>
      <c r="S1060" s="9">
        <v>624273914.16131496</v>
      </c>
      <c r="T1060" s="9">
        <v>-4.5699328974615396E-3</v>
      </c>
      <c r="U1060" s="9">
        <v>4.5011242916015997</v>
      </c>
      <c r="V1060" s="9">
        <v>0</v>
      </c>
      <c r="W1060" s="9">
        <v>4.5011242916015997</v>
      </c>
      <c r="X1060" s="9"/>
      <c r="Y1060" s="9"/>
      <c r="Z1060" s="9"/>
      <c r="AA1060" s="9"/>
      <c r="AB1060" s="9"/>
      <c r="AQ1060" s="9">
        <f>K1060-'Processed Potentiostat'!$J$3</f>
        <v>58.649997999999997</v>
      </c>
    </row>
    <row r="1061" spans="1:43" x14ac:dyDescent="0.3">
      <c r="A1061">
        <v>2</v>
      </c>
      <c r="B1061">
        <v>0</v>
      </c>
      <c r="C1061">
        <v>0</v>
      </c>
      <c r="D1061">
        <v>1</v>
      </c>
      <c r="E1061" s="9">
        <v>996.06697483723099</v>
      </c>
      <c r="F1061" s="9">
        <v>-1.8411207000000001</v>
      </c>
      <c r="G1061" s="9">
        <v>-1.8406625000000001</v>
      </c>
      <c r="H1061" s="9">
        <v>-6.0640903000000002</v>
      </c>
      <c r="I1061" s="9">
        <v>-6.5719209000000003</v>
      </c>
      <c r="J1061" s="9">
        <v>39</v>
      </c>
      <c r="K1061" s="9">
        <v>58.649997999999997</v>
      </c>
      <c r="L1061" s="9">
        <v>1.1161943000000001E-2</v>
      </c>
      <c r="M1061" s="9">
        <v>303.53482000000002</v>
      </c>
      <c r="N1061" s="9"/>
      <c r="O1061" s="9">
        <v>-4.5055992137763203</v>
      </c>
      <c r="P1061">
        <v>0</v>
      </c>
      <c r="Q1061" s="9">
        <v>62.899997999999997</v>
      </c>
      <c r="R1061" s="9">
        <v>0</v>
      </c>
      <c r="S1061" s="9">
        <v>646411931.06683397</v>
      </c>
      <c r="T1061" s="9">
        <v>-4.4749221747188896E-3</v>
      </c>
      <c r="U1061" s="9">
        <v>4.5055992137763203</v>
      </c>
      <c r="V1061" s="9">
        <v>0</v>
      </c>
      <c r="W1061" s="9">
        <v>4.5055992137763203</v>
      </c>
      <c r="X1061" s="9"/>
      <c r="Y1061" s="9"/>
      <c r="Z1061" s="9"/>
      <c r="AA1061" s="9"/>
      <c r="AB1061" s="9"/>
      <c r="AQ1061" s="9">
        <f>K1061-'Processed Potentiostat'!$J$3</f>
        <v>58.649997999999997</v>
      </c>
    </row>
    <row r="1062" spans="1:43" x14ac:dyDescent="0.3">
      <c r="A1062">
        <v>2</v>
      </c>
      <c r="B1062">
        <v>0</v>
      </c>
      <c r="C1062">
        <v>0</v>
      </c>
      <c r="D1062">
        <v>1</v>
      </c>
      <c r="E1062" s="9">
        <v>997.06697481196898</v>
      </c>
      <c r="F1062" s="9">
        <v>-1.8408382000000001</v>
      </c>
      <c r="G1062" s="9">
        <v>-1.8401959000000001</v>
      </c>
      <c r="H1062" s="9">
        <v>-6.0040851000000002</v>
      </c>
      <c r="I1062" s="9">
        <v>-6.5779576000000004</v>
      </c>
      <c r="J1062" s="9">
        <v>39</v>
      </c>
      <c r="K1062" s="9">
        <v>58.649997999999997</v>
      </c>
      <c r="L1062" s="9">
        <v>1.1048692000000001E-2</v>
      </c>
      <c r="M1062" s="9">
        <v>306.49063000000001</v>
      </c>
      <c r="N1062" s="9"/>
      <c r="O1062" s="9">
        <v>-4.5099645915337101</v>
      </c>
      <c r="P1062">
        <v>0</v>
      </c>
      <c r="Q1062" s="9">
        <v>62.899997999999997</v>
      </c>
      <c r="R1062" s="9">
        <v>0</v>
      </c>
      <c r="S1062" s="9">
        <v>662791537.20210397</v>
      </c>
      <c r="T1062" s="9">
        <v>-4.3653777573897604E-3</v>
      </c>
      <c r="U1062" s="9">
        <v>4.5099645915337101</v>
      </c>
      <c r="V1062" s="9">
        <v>0</v>
      </c>
      <c r="W1062" s="9">
        <v>4.5099645915337101</v>
      </c>
      <c r="X1062" s="9"/>
      <c r="Y1062" s="9"/>
      <c r="Z1062" s="9"/>
      <c r="AA1062" s="9"/>
      <c r="AB1062" s="9"/>
      <c r="AQ1062" s="9">
        <f>K1062-'Processed Potentiostat'!$J$3</f>
        <v>58.649997999999997</v>
      </c>
    </row>
    <row r="1063" spans="1:43" x14ac:dyDescent="0.3">
      <c r="A1063">
        <v>2</v>
      </c>
      <c r="B1063">
        <v>0</v>
      </c>
      <c r="C1063">
        <v>0</v>
      </c>
      <c r="D1063">
        <v>1</v>
      </c>
      <c r="E1063" s="9">
        <v>998.06697478670606</v>
      </c>
      <c r="F1063" s="9">
        <v>-1.8410139999999999</v>
      </c>
      <c r="G1063" s="9">
        <v>-1.8406259</v>
      </c>
      <c r="H1063" s="9">
        <v>-5.9885507000000002</v>
      </c>
      <c r="I1063" s="9">
        <v>-6.5839743999999998</v>
      </c>
      <c r="J1063" s="9">
        <v>39</v>
      </c>
      <c r="K1063" s="9">
        <v>58.649997999999997</v>
      </c>
      <c r="L1063" s="9">
        <v>1.1022680999999999E-2</v>
      </c>
      <c r="M1063" s="9">
        <v>307.35748000000001</v>
      </c>
      <c r="N1063" s="9"/>
      <c r="O1063" s="9">
        <v>-4.5142522597163497</v>
      </c>
      <c r="P1063">
        <v>0</v>
      </c>
      <c r="Q1063" s="9">
        <v>62.899997999999997</v>
      </c>
      <c r="R1063" s="9">
        <v>0</v>
      </c>
      <c r="S1063" s="9">
        <v>656394192.42978096</v>
      </c>
      <c r="T1063" s="9">
        <v>-4.2876681826378099E-3</v>
      </c>
      <c r="U1063" s="9">
        <v>4.5142522597163497</v>
      </c>
      <c r="V1063" s="9">
        <v>0</v>
      </c>
      <c r="W1063" s="9">
        <v>4.5142522597163497</v>
      </c>
      <c r="X1063" s="9"/>
      <c r="Y1063" s="9"/>
      <c r="Z1063" s="9"/>
      <c r="AA1063" s="9"/>
      <c r="AB1063" s="9"/>
      <c r="AQ1063" s="9">
        <f>K1063-'Processed Potentiostat'!$J$3</f>
        <v>58.649997999999997</v>
      </c>
    </row>
    <row r="1064" spans="1:43" x14ac:dyDescent="0.3">
      <c r="A1064">
        <v>2</v>
      </c>
      <c r="B1064">
        <v>0</v>
      </c>
      <c r="C1064">
        <v>0</v>
      </c>
      <c r="D1064">
        <v>1</v>
      </c>
      <c r="E1064" s="9">
        <v>999.06697476144404</v>
      </c>
      <c r="F1064" s="9">
        <v>-1.8409591999999999</v>
      </c>
      <c r="G1064" s="9">
        <v>-1.8404373000000001</v>
      </c>
      <c r="H1064" s="9">
        <v>-5.9665818000000002</v>
      </c>
      <c r="I1064" s="9">
        <v>-6.5899549000000004</v>
      </c>
      <c r="J1064" s="9">
        <v>39</v>
      </c>
      <c r="K1064" s="9">
        <v>58.649997999999997</v>
      </c>
      <c r="L1064" s="9">
        <v>1.0981118999999999E-2</v>
      </c>
      <c r="M1064" s="9">
        <v>308.45755000000003</v>
      </c>
      <c r="N1064" s="9"/>
      <c r="O1064" s="9">
        <v>-4.5184328001694603</v>
      </c>
      <c r="P1064">
        <v>0</v>
      </c>
      <c r="Q1064" s="9">
        <v>62.899997999999997</v>
      </c>
      <c r="R1064" s="9">
        <v>0</v>
      </c>
      <c r="S1064" s="9">
        <v>647444195.98999</v>
      </c>
      <c r="T1064" s="9">
        <v>-4.1805404531167698E-3</v>
      </c>
      <c r="U1064" s="9">
        <v>4.5184328001694603</v>
      </c>
      <c r="V1064" s="9">
        <v>0</v>
      </c>
      <c r="W1064" s="9">
        <v>4.5184328001694603</v>
      </c>
      <c r="X1064" s="9"/>
      <c r="Y1064" s="9"/>
      <c r="Z1064" s="9"/>
      <c r="AA1064" s="9"/>
      <c r="AB1064" s="9"/>
      <c r="AQ1064" s="9">
        <f>K1064-'Processed Potentiostat'!$J$3</f>
        <v>58.649997999999997</v>
      </c>
    </row>
    <row r="1065" spans="1:43" x14ac:dyDescent="0.3">
      <c r="A1065">
        <v>2</v>
      </c>
      <c r="B1065">
        <v>0</v>
      </c>
      <c r="C1065">
        <v>0</v>
      </c>
      <c r="D1065">
        <v>1</v>
      </c>
      <c r="E1065" s="9">
        <v>1000.06697473618</v>
      </c>
      <c r="F1065" s="9">
        <v>-1.8409481000000001</v>
      </c>
      <c r="G1065" s="9">
        <v>-1.8403803999999999</v>
      </c>
      <c r="H1065" s="9">
        <v>-5.9658965999999998</v>
      </c>
      <c r="I1065" s="9">
        <v>-6.5959120000000002</v>
      </c>
      <c r="J1065" s="9">
        <v>39</v>
      </c>
      <c r="K1065" s="9">
        <v>58.649997999999997</v>
      </c>
      <c r="L1065" s="9">
        <v>1.0979519E-2</v>
      </c>
      <c r="M1065" s="9">
        <v>308.48345999999998</v>
      </c>
      <c r="N1065" s="9"/>
      <c r="O1065" s="9">
        <v>-4.5225269951696898</v>
      </c>
      <c r="P1065">
        <v>0</v>
      </c>
      <c r="Q1065" s="9">
        <v>62.899997999999997</v>
      </c>
      <c r="R1065" s="9">
        <v>0</v>
      </c>
      <c r="S1065" s="9">
        <v>635747564.66751003</v>
      </c>
      <c r="T1065" s="9">
        <v>-4.0941950002242296E-3</v>
      </c>
      <c r="U1065" s="9">
        <v>4.5225269951696898</v>
      </c>
      <c r="V1065" s="9">
        <v>0</v>
      </c>
      <c r="W1065" s="9">
        <v>4.5225269951696898</v>
      </c>
      <c r="X1065" s="9"/>
      <c r="Y1065" s="9"/>
      <c r="Z1065" s="9"/>
      <c r="AA1065" s="9"/>
      <c r="AB1065" s="9"/>
      <c r="AQ1065" s="9">
        <f>K1065-'Processed Potentiostat'!$J$3</f>
        <v>58.649997999999997</v>
      </c>
    </row>
    <row r="1066" spans="1:43" x14ac:dyDescent="0.3">
      <c r="A1066">
        <v>2</v>
      </c>
      <c r="B1066">
        <v>0</v>
      </c>
      <c r="C1066">
        <v>0</v>
      </c>
      <c r="D1066">
        <v>1</v>
      </c>
      <c r="E1066" s="9">
        <v>1001.06697471092</v>
      </c>
      <c r="F1066" s="9">
        <v>-1.8410432000000001</v>
      </c>
      <c r="G1066" s="9">
        <v>-1.8406749</v>
      </c>
      <c r="H1066" s="9">
        <v>-6.9045037999999996</v>
      </c>
      <c r="I1066" s="9">
        <v>-6.6023436000000002</v>
      </c>
      <c r="J1066" s="9">
        <v>39</v>
      </c>
      <c r="K1066" s="9">
        <v>58.649997999999997</v>
      </c>
      <c r="L1066" s="9">
        <v>1.2708947E-2</v>
      </c>
      <c r="M1066" s="9">
        <v>266.59044999999998</v>
      </c>
      <c r="N1066" s="9"/>
      <c r="O1066" s="9">
        <v>-4.5265456892513098</v>
      </c>
      <c r="P1066">
        <v>0</v>
      </c>
      <c r="Q1066" s="9">
        <v>62.899997999999997</v>
      </c>
      <c r="R1066" s="9">
        <v>0</v>
      </c>
      <c r="S1066" s="9">
        <v>640894845.87905097</v>
      </c>
      <c r="T1066" s="9">
        <v>-4.0186940816244699E-3</v>
      </c>
      <c r="U1066" s="9">
        <v>4.5265456892513098</v>
      </c>
      <c r="V1066" s="9">
        <v>0</v>
      </c>
      <c r="W1066" s="9">
        <v>4.5265456892513098</v>
      </c>
      <c r="X1066" s="9"/>
      <c r="Y1066" s="9"/>
      <c r="Z1066" s="9"/>
      <c r="AA1066" s="9"/>
      <c r="AB1066" s="9"/>
      <c r="AQ1066" s="9">
        <f>K1066-'Processed Potentiostat'!$J$3</f>
        <v>58.649997999999997</v>
      </c>
    </row>
    <row r="1067" spans="1:43" x14ac:dyDescent="0.3">
      <c r="A1067">
        <v>2</v>
      </c>
      <c r="B1067">
        <v>0</v>
      </c>
      <c r="C1067">
        <v>0</v>
      </c>
      <c r="D1067">
        <v>1</v>
      </c>
      <c r="E1067" s="9">
        <v>1002.0669746856501</v>
      </c>
      <c r="F1067" s="9">
        <v>-1.8411458000000001</v>
      </c>
      <c r="G1067" s="9">
        <v>-1.8405066000000001</v>
      </c>
      <c r="H1067" s="9">
        <v>-6.8585105000000004</v>
      </c>
      <c r="I1067" s="9">
        <v>-6.6092304999999998</v>
      </c>
      <c r="J1067" s="9">
        <v>39</v>
      </c>
      <c r="K1067" s="9">
        <v>58.649997999999997</v>
      </c>
      <c r="L1067" s="9">
        <v>1.2623133E-2</v>
      </c>
      <c r="M1067" s="9">
        <v>268.35367000000002</v>
      </c>
      <c r="N1067" s="9"/>
      <c r="O1067" s="9">
        <v>-4.5304830103915998</v>
      </c>
      <c r="P1067">
        <v>0</v>
      </c>
      <c r="Q1067" s="9">
        <v>62.899997999999997</v>
      </c>
      <c r="R1067" s="9">
        <v>0</v>
      </c>
      <c r="S1067" s="9">
        <v>642030256.77927303</v>
      </c>
      <c r="T1067" s="9">
        <v>-3.9373211402891004E-3</v>
      </c>
      <c r="U1067" s="9">
        <v>4.5304830103915998</v>
      </c>
      <c r="V1067" s="9">
        <v>0</v>
      </c>
      <c r="W1067" s="9">
        <v>4.5304830103915998</v>
      </c>
      <c r="X1067" s="9"/>
      <c r="Y1067" s="9"/>
      <c r="Z1067" s="9"/>
      <c r="AA1067" s="9"/>
      <c r="AB1067" s="9"/>
      <c r="AQ1067" s="9">
        <f>K1067-'Processed Potentiostat'!$J$3</f>
        <v>58.649997999999997</v>
      </c>
    </row>
    <row r="1068" spans="1:43" x14ac:dyDescent="0.3">
      <c r="A1068">
        <v>2</v>
      </c>
      <c r="B1068">
        <v>0</v>
      </c>
      <c r="C1068">
        <v>0</v>
      </c>
      <c r="D1068">
        <v>1</v>
      </c>
      <c r="E1068" s="9">
        <v>1003.06697466039</v>
      </c>
      <c r="F1068" s="9">
        <v>-1.8409053</v>
      </c>
      <c r="G1068" s="9">
        <v>-1.8407625000000001</v>
      </c>
      <c r="H1068" s="9">
        <v>-6.7937073999999997</v>
      </c>
      <c r="I1068" s="9">
        <v>-6.6160774</v>
      </c>
      <c r="J1068" s="9">
        <v>39</v>
      </c>
      <c r="K1068" s="9">
        <v>58.649997999999997</v>
      </c>
      <c r="L1068" s="9">
        <v>1.2505601999999999E-2</v>
      </c>
      <c r="M1068" s="9">
        <v>270.95111000000003</v>
      </c>
      <c r="N1068" s="9"/>
      <c r="O1068" s="9">
        <v>-4.5344231069806904</v>
      </c>
      <c r="P1068">
        <v>0</v>
      </c>
      <c r="Q1068" s="9">
        <v>62.899997999999997</v>
      </c>
      <c r="R1068" s="9">
        <v>0</v>
      </c>
      <c r="S1068" s="9">
        <v>648781146.19747996</v>
      </c>
      <c r="T1068" s="9">
        <v>-3.9400965890887801E-3</v>
      </c>
      <c r="U1068" s="9">
        <v>4.5344231069806904</v>
      </c>
      <c r="V1068" s="9">
        <v>0</v>
      </c>
      <c r="W1068" s="9">
        <v>4.5344231069806904</v>
      </c>
      <c r="X1068" s="9"/>
      <c r="Y1068" s="9"/>
      <c r="Z1068" s="9"/>
      <c r="AA1068" s="9"/>
      <c r="AB1068" s="9"/>
      <c r="AQ1068" s="9">
        <f>K1068-'Processed Potentiostat'!$J$3</f>
        <v>58.649997999999997</v>
      </c>
    </row>
    <row r="1069" spans="1:43" x14ac:dyDescent="0.3">
      <c r="A1069">
        <v>2</v>
      </c>
      <c r="B1069">
        <v>0</v>
      </c>
      <c r="C1069">
        <v>0</v>
      </c>
      <c r="D1069">
        <v>1</v>
      </c>
      <c r="E1069" s="9">
        <v>1004.06697463513</v>
      </c>
      <c r="F1069" s="9">
        <v>-1.8408948000000001</v>
      </c>
      <c r="G1069" s="9">
        <v>-1.8403767</v>
      </c>
      <c r="H1069" s="9">
        <v>-6.8899211999999999</v>
      </c>
      <c r="I1069" s="9">
        <v>-6.6228952000000003</v>
      </c>
      <c r="J1069" s="9">
        <v>39</v>
      </c>
      <c r="K1069" s="9">
        <v>58.649997999999997</v>
      </c>
      <c r="L1069" s="9">
        <v>1.2680050999999999E-2</v>
      </c>
      <c r="M1069" s="9">
        <v>267.11142000000001</v>
      </c>
      <c r="N1069" s="9"/>
      <c r="O1069" s="9">
        <v>-4.5383499503296196</v>
      </c>
      <c r="P1069">
        <v>0</v>
      </c>
      <c r="Q1069" s="9">
        <v>62.899997999999997</v>
      </c>
      <c r="R1069" s="9">
        <v>0</v>
      </c>
      <c r="S1069" s="9">
        <v>655639545.53949404</v>
      </c>
      <c r="T1069" s="9">
        <v>-3.9268433489265597E-3</v>
      </c>
      <c r="U1069" s="9">
        <v>4.5383499503296196</v>
      </c>
      <c r="V1069" s="9">
        <v>0</v>
      </c>
      <c r="W1069" s="9">
        <v>4.5383499503296196</v>
      </c>
      <c r="X1069" s="9"/>
      <c r="Y1069" s="9"/>
      <c r="Z1069" s="9"/>
      <c r="AA1069" s="9"/>
      <c r="AB1069" s="9"/>
      <c r="AQ1069" s="9">
        <f>K1069-'Processed Potentiostat'!$J$3</f>
        <v>58.649997999999997</v>
      </c>
    </row>
    <row r="1070" spans="1:43" x14ac:dyDescent="0.3">
      <c r="A1070">
        <v>2</v>
      </c>
      <c r="B1070">
        <v>0</v>
      </c>
      <c r="C1070">
        <v>0</v>
      </c>
      <c r="D1070">
        <v>1</v>
      </c>
      <c r="E1070" s="9">
        <v>1005.06697460987</v>
      </c>
      <c r="F1070" s="9">
        <v>-1.8411493999999999</v>
      </c>
      <c r="G1070" s="9">
        <v>-1.8403776999999999</v>
      </c>
      <c r="H1070" s="9">
        <v>-6.7603930999999999</v>
      </c>
      <c r="I1070" s="9">
        <v>-6.6296629999999999</v>
      </c>
      <c r="J1070" s="9">
        <v>39</v>
      </c>
      <c r="K1070" s="9">
        <v>58.649997999999997</v>
      </c>
      <c r="L1070" s="9">
        <v>1.2441677E-2</v>
      </c>
      <c r="M1070" s="9">
        <v>272.2294</v>
      </c>
      <c r="N1070" s="9"/>
      <c r="O1070" s="9">
        <v>-4.5421801237564603</v>
      </c>
      <c r="P1070">
        <v>0</v>
      </c>
      <c r="Q1070" s="9">
        <v>62.899997999999997</v>
      </c>
      <c r="R1070" s="9">
        <v>0</v>
      </c>
      <c r="S1070" s="9">
        <v>642698658.95553899</v>
      </c>
      <c r="T1070" s="9">
        <v>-3.8301734268406601E-3</v>
      </c>
      <c r="U1070" s="9">
        <v>4.5421801237564603</v>
      </c>
      <c r="V1070" s="9">
        <v>0</v>
      </c>
      <c r="W1070" s="9">
        <v>4.5421801237564603</v>
      </c>
      <c r="X1070" s="9"/>
      <c r="Y1070" s="9"/>
      <c r="Z1070" s="9"/>
      <c r="AA1070" s="9"/>
      <c r="AB1070" s="9"/>
      <c r="AQ1070" s="9">
        <f>K1070-'Processed Potentiostat'!$J$3</f>
        <v>58.649997999999997</v>
      </c>
    </row>
    <row r="1071" spans="1:43" x14ac:dyDescent="0.3">
      <c r="A1071">
        <v>2</v>
      </c>
      <c r="B1071">
        <v>0</v>
      </c>
      <c r="C1071">
        <v>0</v>
      </c>
      <c r="D1071">
        <v>1</v>
      </c>
      <c r="E1071" s="9">
        <v>1006.06697458461</v>
      </c>
      <c r="F1071" s="9">
        <v>-1.8410974</v>
      </c>
      <c r="G1071" s="9">
        <v>-1.841259</v>
      </c>
      <c r="H1071" s="9">
        <v>-6.7077355000000001</v>
      </c>
      <c r="I1071" s="9">
        <v>-6.6363940000000001</v>
      </c>
      <c r="J1071" s="9">
        <v>39</v>
      </c>
      <c r="K1071" s="9">
        <v>58.649997999999997</v>
      </c>
      <c r="L1071" s="9">
        <v>1.2350678E-2</v>
      </c>
      <c r="M1071" s="9">
        <v>274.49786</v>
      </c>
      <c r="N1071" s="9"/>
      <c r="O1071" s="9">
        <v>-4.5427409054550596</v>
      </c>
      <c r="P1071">
        <v>0</v>
      </c>
      <c r="Q1071" s="9">
        <v>62.899997999999997</v>
      </c>
      <c r="R1071" s="9">
        <v>0</v>
      </c>
      <c r="S1071" s="9">
        <v>654607919.66951001</v>
      </c>
      <c r="T1071" s="9">
        <v>-5.6078169859752303E-4</v>
      </c>
      <c r="U1071" s="9">
        <v>4.5427409054550596</v>
      </c>
      <c r="V1071" s="9">
        <v>0</v>
      </c>
      <c r="W1071" s="9">
        <v>4.5427409054550596</v>
      </c>
      <c r="X1071" s="9"/>
      <c r="Y1071" s="9"/>
      <c r="Z1071" s="9"/>
      <c r="AA1071" s="9"/>
      <c r="AB1071" s="9"/>
      <c r="AQ1071" s="9">
        <f>K1071-'Processed Potentiostat'!$J$3</f>
        <v>58.649997999999997</v>
      </c>
    </row>
    <row r="1072" spans="1:43" x14ac:dyDescent="0.3">
      <c r="A1072">
        <v>2</v>
      </c>
      <c r="B1072">
        <v>0</v>
      </c>
      <c r="C1072">
        <v>0</v>
      </c>
      <c r="D1072">
        <v>1</v>
      </c>
      <c r="E1072" s="9">
        <v>1007.06697455934</v>
      </c>
      <c r="F1072" s="9">
        <v>-1.8411626000000001</v>
      </c>
      <c r="G1072" s="9">
        <v>-1.8404902000000001</v>
      </c>
      <c r="H1072" s="9">
        <v>-6.6717934999999997</v>
      </c>
      <c r="I1072" s="9">
        <v>-6.6430850000000001</v>
      </c>
      <c r="J1072" s="9">
        <v>39</v>
      </c>
      <c r="K1072" s="9">
        <v>58.649997999999997</v>
      </c>
      <c r="L1072" s="9">
        <v>1.2279371000000001E-2</v>
      </c>
      <c r="M1072" s="9">
        <v>275.86138999999997</v>
      </c>
      <c r="N1072" s="9"/>
      <c r="O1072" s="9">
        <v>-4.5483318786948503</v>
      </c>
      <c r="P1072">
        <v>0</v>
      </c>
      <c r="Q1072" s="9">
        <v>62.899997999999997</v>
      </c>
      <c r="R1072" s="9">
        <v>0</v>
      </c>
      <c r="S1072" s="9">
        <v>646081663.72709298</v>
      </c>
      <c r="T1072" s="9">
        <v>-5.5909732397925096E-3</v>
      </c>
      <c r="U1072" s="9">
        <v>4.5483318786948503</v>
      </c>
      <c r="V1072" s="9">
        <v>0</v>
      </c>
      <c r="W1072" s="9">
        <v>4.5483318786948503</v>
      </c>
      <c r="X1072" s="9"/>
      <c r="Y1072" s="9"/>
      <c r="Z1072" s="9"/>
      <c r="AA1072" s="9"/>
      <c r="AB1072" s="9"/>
      <c r="AQ1072" s="9">
        <f>K1072-'Processed Potentiostat'!$J$3</f>
        <v>58.649997999999997</v>
      </c>
    </row>
    <row r="1073" spans="1:43" x14ac:dyDescent="0.3">
      <c r="A1073">
        <v>2</v>
      </c>
      <c r="B1073">
        <v>0</v>
      </c>
      <c r="C1073">
        <v>0</v>
      </c>
      <c r="D1073">
        <v>1</v>
      </c>
      <c r="E1073" s="9">
        <v>1008.06697453408</v>
      </c>
      <c r="F1073" s="9">
        <v>-1.8408548</v>
      </c>
      <c r="G1073" s="9">
        <v>-1.8405012000000001</v>
      </c>
      <c r="H1073" s="9">
        <v>-6.6390123000000001</v>
      </c>
      <c r="I1073" s="9">
        <v>-6.6497368999999997</v>
      </c>
      <c r="J1073" s="9">
        <v>39</v>
      </c>
      <c r="K1073" s="9">
        <v>58.649997999999997</v>
      </c>
      <c r="L1073" s="9">
        <v>1.2219111E-2</v>
      </c>
      <c r="M1073" s="9">
        <v>277.22516000000002</v>
      </c>
      <c r="N1073" s="9"/>
      <c r="O1073" s="9">
        <v>-4.5537219464446101</v>
      </c>
      <c r="P1073">
        <v>0</v>
      </c>
      <c r="Q1073" s="9">
        <v>62.899997999999997</v>
      </c>
      <c r="R1073" s="9">
        <v>0</v>
      </c>
      <c r="S1073" s="9">
        <v>645899412.70211697</v>
      </c>
      <c r="T1073" s="9">
        <v>-5.3900677497651303E-3</v>
      </c>
      <c r="U1073" s="9">
        <v>4.5537219464446101</v>
      </c>
      <c r="V1073" s="9">
        <v>0</v>
      </c>
      <c r="W1073" s="9">
        <v>4.5537219464446101</v>
      </c>
      <c r="X1073" s="9"/>
      <c r="Y1073" s="9"/>
      <c r="Z1073" s="9"/>
      <c r="AA1073" s="9"/>
      <c r="AB1073" s="9"/>
      <c r="AQ1073" s="9">
        <f>K1073-'Processed Potentiostat'!$J$3</f>
        <v>58.649997999999997</v>
      </c>
    </row>
    <row r="1074" spans="1:43" x14ac:dyDescent="0.3">
      <c r="A1074">
        <v>2</v>
      </c>
      <c r="B1074">
        <v>0</v>
      </c>
      <c r="C1074">
        <v>0</v>
      </c>
      <c r="D1074">
        <v>1</v>
      </c>
      <c r="E1074" s="9">
        <v>1009.06697450882</v>
      </c>
      <c r="F1074" s="9">
        <v>-1.8410701</v>
      </c>
      <c r="G1074" s="9">
        <v>-1.8411852</v>
      </c>
      <c r="H1074" s="9">
        <v>-6.5812911999999999</v>
      </c>
      <c r="I1074" s="9">
        <v>-6.6563515999999998</v>
      </c>
      <c r="J1074" s="9">
        <v>39</v>
      </c>
      <c r="K1074" s="9">
        <v>58.649997999999997</v>
      </c>
      <c r="L1074" s="9">
        <v>1.2117375999999999E-2</v>
      </c>
      <c r="M1074" s="9">
        <v>279.76049999999998</v>
      </c>
      <c r="N1074" s="9"/>
      <c r="O1074" s="9">
        <v>-4.5590020500045298</v>
      </c>
      <c r="P1074">
        <v>0</v>
      </c>
      <c r="Q1074" s="9">
        <v>62.899997999999997</v>
      </c>
      <c r="R1074" s="9">
        <v>0</v>
      </c>
      <c r="S1074" s="9">
        <v>646074819.31911099</v>
      </c>
      <c r="T1074" s="9">
        <v>-5.2801035599179197E-3</v>
      </c>
      <c r="U1074" s="9">
        <v>4.5590020500045298</v>
      </c>
      <c r="V1074" s="9">
        <v>0</v>
      </c>
      <c r="W1074" s="9">
        <v>4.5590020500045298</v>
      </c>
      <c r="X1074" s="9"/>
      <c r="Y1074" s="9"/>
      <c r="Z1074" s="9"/>
      <c r="AA1074" s="9"/>
      <c r="AB1074" s="9"/>
      <c r="AQ1074" s="9">
        <f>K1074-'Processed Potentiostat'!$J$3</f>
        <v>58.649997999999997</v>
      </c>
    </row>
    <row r="1075" spans="1:43" x14ac:dyDescent="0.3">
      <c r="A1075">
        <v>2</v>
      </c>
      <c r="B1075">
        <v>0</v>
      </c>
      <c r="C1075">
        <v>0</v>
      </c>
      <c r="D1075">
        <v>1</v>
      </c>
      <c r="E1075" s="9">
        <v>1010.06697448356</v>
      </c>
      <c r="F1075" s="9">
        <v>-1.8408735000000001</v>
      </c>
      <c r="G1075" s="9">
        <v>-1.8410575</v>
      </c>
      <c r="H1075" s="9">
        <v>-6.5814060999999997</v>
      </c>
      <c r="I1075" s="9">
        <v>-6.6629414999999996</v>
      </c>
      <c r="J1075" s="9">
        <v>39</v>
      </c>
      <c r="K1075" s="9">
        <v>58.649997999999997</v>
      </c>
      <c r="L1075" s="9">
        <v>1.2116747000000001E-2</v>
      </c>
      <c r="M1075" s="9">
        <v>279.73621000000003</v>
      </c>
      <c r="N1075" s="9"/>
      <c r="O1075" s="9">
        <v>-4.5642211801519297</v>
      </c>
      <c r="P1075">
        <v>0</v>
      </c>
      <c r="Q1075" s="9">
        <v>62.899997999999997</v>
      </c>
      <c r="R1075" s="9">
        <v>0</v>
      </c>
      <c r="S1075" s="9">
        <v>631768662.02569103</v>
      </c>
      <c r="T1075" s="9">
        <v>-5.21913014740427E-3</v>
      </c>
      <c r="U1075" s="9">
        <v>4.5642211801519297</v>
      </c>
      <c r="V1075" s="9">
        <v>0</v>
      </c>
      <c r="W1075" s="9">
        <v>4.5642211801519297</v>
      </c>
      <c r="X1075" s="9"/>
      <c r="Y1075" s="9"/>
      <c r="Z1075" s="9"/>
      <c r="AA1075" s="9"/>
      <c r="AB1075" s="9"/>
      <c r="AQ1075" s="9">
        <f>K1075-'Processed Potentiostat'!$J$3</f>
        <v>58.649997999999997</v>
      </c>
    </row>
    <row r="1076" spans="1:43" x14ac:dyDescent="0.3">
      <c r="A1076">
        <v>2</v>
      </c>
      <c r="B1076">
        <v>0</v>
      </c>
      <c r="C1076">
        <v>0</v>
      </c>
      <c r="D1076">
        <v>1</v>
      </c>
      <c r="E1076" s="9">
        <v>1011.06697445829</v>
      </c>
      <c r="F1076" s="9">
        <v>-1.84114</v>
      </c>
      <c r="G1076" s="9">
        <v>-1.8408327</v>
      </c>
      <c r="H1076" s="9">
        <v>-6.5490421999999997</v>
      </c>
      <c r="I1076" s="9">
        <v>-6.6695104000000001</v>
      </c>
      <c r="J1076" s="9">
        <v>39</v>
      </c>
      <c r="K1076" s="9">
        <v>58.649997999999997</v>
      </c>
      <c r="L1076" s="9">
        <v>1.2055691E-2</v>
      </c>
      <c r="M1076" s="9">
        <v>281.08425999999997</v>
      </c>
      <c r="N1076" s="9"/>
      <c r="O1076" s="9">
        <v>-4.56930977838537</v>
      </c>
      <c r="P1076">
        <v>0</v>
      </c>
      <c r="Q1076" s="9">
        <v>62.899997999999997</v>
      </c>
      <c r="R1076" s="9">
        <v>0</v>
      </c>
      <c r="S1076" s="9">
        <v>636916214.65486097</v>
      </c>
      <c r="T1076" s="9">
        <v>-5.0885982334349898E-3</v>
      </c>
      <c r="U1076" s="9">
        <v>4.56930977838537</v>
      </c>
      <c r="V1076" s="9">
        <v>0</v>
      </c>
      <c r="W1076" s="9">
        <v>4.56930977838537</v>
      </c>
      <c r="X1076" s="9"/>
      <c r="Y1076" s="9"/>
      <c r="Z1076" s="9"/>
      <c r="AA1076" s="9"/>
      <c r="AB1076" s="9"/>
      <c r="AQ1076" s="9">
        <f>K1076-'Processed Potentiostat'!$J$3</f>
        <v>58.649997999999997</v>
      </c>
    </row>
    <row r="1077" spans="1:43" x14ac:dyDescent="0.3">
      <c r="A1077">
        <v>2</v>
      </c>
      <c r="B1077">
        <v>0</v>
      </c>
      <c r="C1077">
        <v>0</v>
      </c>
      <c r="D1077">
        <v>1</v>
      </c>
      <c r="E1077" s="9">
        <v>1012.0669744330301</v>
      </c>
      <c r="F1077" s="9">
        <v>-1.8409464</v>
      </c>
      <c r="G1077" s="9">
        <v>-1.8411286</v>
      </c>
      <c r="H1077" s="9">
        <v>-6.5245986</v>
      </c>
      <c r="I1077" s="9">
        <v>-6.6760564000000002</v>
      </c>
      <c r="J1077" s="9">
        <v>39</v>
      </c>
      <c r="K1077" s="9">
        <v>58.649997999999997</v>
      </c>
      <c r="L1077" s="9">
        <v>1.2012625000000001E-2</v>
      </c>
      <c r="M1077" s="9">
        <v>282.18265000000002</v>
      </c>
      <c r="N1077" s="9"/>
      <c r="O1077" s="9">
        <v>-4.5742510439782604</v>
      </c>
      <c r="P1077">
        <v>0</v>
      </c>
      <c r="Q1077" s="9">
        <v>62.899997999999997</v>
      </c>
      <c r="R1077" s="9">
        <v>0</v>
      </c>
      <c r="S1077" s="9">
        <v>646294791.03148699</v>
      </c>
      <c r="T1077" s="9">
        <v>-4.9412655928930899E-3</v>
      </c>
      <c r="U1077" s="9">
        <v>4.5742510439782604</v>
      </c>
      <c r="V1077" s="9">
        <v>0</v>
      </c>
      <c r="W1077" s="9">
        <v>4.5742510439782604</v>
      </c>
      <c r="X1077" s="9"/>
      <c r="Y1077" s="9"/>
      <c r="Z1077" s="9"/>
      <c r="AA1077" s="9"/>
      <c r="AB1077" s="9"/>
      <c r="AQ1077" s="9">
        <f>K1077-'Processed Potentiostat'!$J$3</f>
        <v>58.649997999999997</v>
      </c>
    </row>
    <row r="1078" spans="1:43" x14ac:dyDescent="0.3">
      <c r="A1078">
        <v>2</v>
      </c>
      <c r="B1078">
        <v>0</v>
      </c>
      <c r="C1078">
        <v>0</v>
      </c>
      <c r="D1078">
        <v>1</v>
      </c>
      <c r="E1078" s="9">
        <v>1013.06697440777</v>
      </c>
      <c r="F1078" s="9">
        <v>-1.8408922000000001</v>
      </c>
      <c r="G1078" s="9">
        <v>-1.8406153999999999</v>
      </c>
      <c r="H1078" s="9">
        <v>-6.5500702999999998</v>
      </c>
      <c r="I1078" s="9">
        <v>-6.6825671</v>
      </c>
      <c r="J1078" s="9">
        <v>39</v>
      </c>
      <c r="K1078" s="9">
        <v>58.649997999999997</v>
      </c>
      <c r="L1078" s="9">
        <v>1.205616E-2</v>
      </c>
      <c r="M1078" s="9">
        <v>281.00695999999999</v>
      </c>
      <c r="N1078" s="9"/>
      <c r="O1078" s="9">
        <v>-4.5789438213549696</v>
      </c>
      <c r="P1078">
        <v>0</v>
      </c>
      <c r="Q1078" s="9">
        <v>62.899997999999997</v>
      </c>
      <c r="R1078" s="9">
        <v>0</v>
      </c>
      <c r="S1078" s="9">
        <v>633585827.09166098</v>
      </c>
      <c r="T1078" s="9">
        <v>-4.6927773767047E-3</v>
      </c>
      <c r="U1078" s="9">
        <v>4.5789438213549696</v>
      </c>
      <c r="V1078" s="9">
        <v>0</v>
      </c>
      <c r="W1078" s="9">
        <v>4.5789438213549696</v>
      </c>
      <c r="X1078" s="9"/>
      <c r="Y1078" s="9"/>
      <c r="Z1078" s="9"/>
      <c r="AA1078" s="9"/>
      <c r="AB1078" s="9"/>
      <c r="AQ1078" s="9">
        <f>K1078-'Processed Potentiostat'!$J$3</f>
        <v>58.649997999999997</v>
      </c>
    </row>
    <row r="1079" spans="1:43" x14ac:dyDescent="0.3">
      <c r="A1079">
        <v>2</v>
      </c>
      <c r="B1079">
        <v>0</v>
      </c>
      <c r="C1079">
        <v>0</v>
      </c>
      <c r="D1079">
        <v>1</v>
      </c>
      <c r="E1079" s="9">
        <v>1014.06697438251</v>
      </c>
      <c r="F1079" s="9">
        <v>-1.8408757</v>
      </c>
      <c r="G1079" s="9">
        <v>-1.8404871</v>
      </c>
      <c r="H1079" s="9">
        <v>-6.5332416999999996</v>
      </c>
      <c r="I1079" s="9">
        <v>-6.6890488000000001</v>
      </c>
      <c r="J1079" s="9">
        <v>39</v>
      </c>
      <c r="K1079" s="9">
        <v>58.649997999999997</v>
      </c>
      <c r="L1079" s="9">
        <v>1.2024348000000001E-2</v>
      </c>
      <c r="M1079" s="9">
        <v>281.71114999999998</v>
      </c>
      <c r="N1079" s="9"/>
      <c r="O1079" s="9">
        <v>-4.5835427852748198</v>
      </c>
      <c r="P1079">
        <v>0</v>
      </c>
      <c r="Q1079" s="9">
        <v>62.899997999999997</v>
      </c>
      <c r="R1079" s="9">
        <v>0</v>
      </c>
      <c r="S1079" s="9">
        <v>636655047.88922203</v>
      </c>
      <c r="T1079" s="9">
        <v>-4.5989639198511503E-3</v>
      </c>
      <c r="U1079" s="9">
        <v>4.5835427852748198</v>
      </c>
      <c r="V1079" s="9">
        <v>0</v>
      </c>
      <c r="W1079" s="9">
        <v>4.5835427852748198</v>
      </c>
      <c r="X1079" s="9"/>
      <c r="Y1079" s="9"/>
      <c r="Z1079" s="9"/>
      <c r="AA1079" s="9"/>
      <c r="AB1079" s="9"/>
      <c r="AQ1079" s="9">
        <f>K1079-'Processed Potentiostat'!$J$3</f>
        <v>58.649997999999997</v>
      </c>
    </row>
    <row r="1080" spans="1:43" x14ac:dyDescent="0.3">
      <c r="A1080">
        <v>2</v>
      </c>
      <c r="B1080">
        <v>0</v>
      </c>
      <c r="C1080">
        <v>0</v>
      </c>
      <c r="D1080">
        <v>1</v>
      </c>
      <c r="E1080" s="9">
        <v>1015.06697435725</v>
      </c>
      <c r="F1080" s="9">
        <v>-1.8408526999999999</v>
      </c>
      <c r="G1080" s="9">
        <v>-1.8404948999999999</v>
      </c>
      <c r="H1080" s="9">
        <v>-6.3971638999999998</v>
      </c>
      <c r="I1080" s="9">
        <v>-6.6954880000000001</v>
      </c>
      <c r="J1080" s="9">
        <v>39</v>
      </c>
      <c r="K1080" s="9">
        <v>58.649997999999997</v>
      </c>
      <c r="L1080" s="9">
        <v>1.1773947999999999E-2</v>
      </c>
      <c r="M1080" s="9">
        <v>287.70483000000002</v>
      </c>
      <c r="N1080" s="9"/>
      <c r="O1080" s="9">
        <v>-4.5880273045667499</v>
      </c>
      <c r="P1080">
        <v>0</v>
      </c>
      <c r="Q1080" s="9">
        <v>62.899997999999997</v>
      </c>
      <c r="R1080" s="9">
        <v>0</v>
      </c>
      <c r="S1080" s="9">
        <v>659915054.91460395</v>
      </c>
      <c r="T1080" s="9">
        <v>-4.4845192919309397E-3</v>
      </c>
      <c r="U1080" s="9">
        <v>4.5880273045667499</v>
      </c>
      <c r="V1080" s="9">
        <v>0</v>
      </c>
      <c r="W1080" s="9">
        <v>4.5880273045667499</v>
      </c>
      <c r="X1080" s="9"/>
      <c r="Y1080" s="9"/>
      <c r="Z1080" s="9"/>
      <c r="AA1080" s="9"/>
      <c r="AB1080" s="9"/>
      <c r="AQ1080" s="9">
        <f>K1080-'Processed Potentiostat'!$J$3</f>
        <v>58.649997999999997</v>
      </c>
    </row>
    <row r="1081" spans="1:43" x14ac:dyDescent="0.3">
      <c r="A1081">
        <v>2</v>
      </c>
      <c r="B1081">
        <v>0</v>
      </c>
      <c r="C1081">
        <v>0</v>
      </c>
      <c r="D1081">
        <v>1</v>
      </c>
      <c r="E1081" s="9">
        <v>1016.06697433198</v>
      </c>
      <c r="F1081" s="9">
        <v>-1.8408446000000001</v>
      </c>
      <c r="G1081" s="9">
        <v>-1.8407313999999999</v>
      </c>
      <c r="H1081" s="9">
        <v>-6.3747759000000004</v>
      </c>
      <c r="I1081" s="9">
        <v>-6.7018785000000003</v>
      </c>
      <c r="J1081" s="9">
        <v>39</v>
      </c>
      <c r="K1081" s="9">
        <v>58.649997999999997</v>
      </c>
      <c r="L1081" s="9">
        <v>1.173425E-2</v>
      </c>
      <c r="M1081" s="9">
        <v>288.75232</v>
      </c>
      <c r="N1081" s="9"/>
      <c r="O1081" s="9">
        <v>-4.5924297496244604</v>
      </c>
      <c r="P1081">
        <v>0</v>
      </c>
      <c r="Q1081" s="9">
        <v>62.899997999999997</v>
      </c>
      <c r="R1081" s="9">
        <v>0</v>
      </c>
      <c r="S1081" s="9">
        <v>661512392.37444997</v>
      </c>
      <c r="T1081" s="9">
        <v>-4.4024450577095902E-3</v>
      </c>
      <c r="U1081" s="9">
        <v>4.5924297496244604</v>
      </c>
      <c r="V1081" s="9">
        <v>0</v>
      </c>
      <c r="W1081" s="9">
        <v>4.5924297496244604</v>
      </c>
      <c r="X1081" s="9"/>
      <c r="Y1081" s="9"/>
      <c r="Z1081" s="9"/>
      <c r="AA1081" s="9"/>
      <c r="AB1081" s="9"/>
      <c r="AQ1081" s="9">
        <f>K1081-'Processed Potentiostat'!$J$3</f>
        <v>58.649997999999997</v>
      </c>
    </row>
    <row r="1082" spans="1:43" x14ac:dyDescent="0.3">
      <c r="A1082">
        <v>2</v>
      </c>
      <c r="B1082">
        <v>0</v>
      </c>
      <c r="C1082">
        <v>0</v>
      </c>
      <c r="D1082">
        <v>1</v>
      </c>
      <c r="E1082" s="9">
        <v>1017.06697430672</v>
      </c>
      <c r="F1082" s="9">
        <v>-1.8410568</v>
      </c>
      <c r="G1082" s="9">
        <v>-1.8407366000000001</v>
      </c>
      <c r="H1082" s="9">
        <v>-6.3285165000000001</v>
      </c>
      <c r="I1082" s="9">
        <v>-6.7082347999999996</v>
      </c>
      <c r="J1082" s="9">
        <v>39</v>
      </c>
      <c r="K1082" s="9">
        <v>58.649997999999997</v>
      </c>
      <c r="L1082" s="9">
        <v>1.1649132E-2</v>
      </c>
      <c r="M1082" s="9">
        <v>290.86383000000001</v>
      </c>
      <c r="N1082" s="9"/>
      <c r="O1082" s="9">
        <v>-4.5967362274296999</v>
      </c>
      <c r="P1082">
        <v>0</v>
      </c>
      <c r="Q1082" s="9">
        <v>62.899997999999997</v>
      </c>
      <c r="R1082" s="9">
        <v>0</v>
      </c>
      <c r="S1082" s="9">
        <v>637971174.58306599</v>
      </c>
      <c r="T1082" s="9">
        <v>-4.30647780524395E-3</v>
      </c>
      <c r="U1082" s="9">
        <v>4.5967362274296999</v>
      </c>
      <c r="V1082" s="9">
        <v>0</v>
      </c>
      <c r="W1082" s="9">
        <v>4.5967362274296999</v>
      </c>
      <c r="X1082" s="9"/>
      <c r="Y1082" s="9"/>
      <c r="Z1082" s="9"/>
      <c r="AA1082" s="9"/>
      <c r="AB1082" s="9"/>
      <c r="AQ1082" s="9">
        <f>K1082-'Processed Potentiostat'!$J$3</f>
        <v>58.649997999999997</v>
      </c>
    </row>
    <row r="1083" spans="1:43" x14ac:dyDescent="0.3">
      <c r="A1083">
        <v>2</v>
      </c>
      <c r="B1083">
        <v>0</v>
      </c>
      <c r="C1083">
        <v>0</v>
      </c>
      <c r="D1083">
        <v>1</v>
      </c>
      <c r="E1083" s="9">
        <v>1018.06697428146</v>
      </c>
      <c r="F1083" s="9">
        <v>-1.841013</v>
      </c>
      <c r="G1083" s="9">
        <v>-1.8408921</v>
      </c>
      <c r="H1083" s="9">
        <v>-6.3007979000000001</v>
      </c>
      <c r="I1083" s="9">
        <v>-6.7145653000000003</v>
      </c>
      <c r="J1083" s="9">
        <v>39</v>
      </c>
      <c r="K1083" s="9">
        <v>58.649997999999997</v>
      </c>
      <c r="L1083" s="9">
        <v>1.1599089E-2</v>
      </c>
      <c r="M1083" s="9">
        <v>292.16809000000001</v>
      </c>
      <c r="N1083" s="9"/>
      <c r="O1083" s="9">
        <v>-4.6009796859679204</v>
      </c>
      <c r="P1083">
        <v>0</v>
      </c>
      <c r="Q1083" s="9">
        <v>62.899997999999997</v>
      </c>
      <c r="R1083" s="9">
        <v>0</v>
      </c>
      <c r="S1083" s="9">
        <v>654869323.02835798</v>
      </c>
      <c r="T1083" s="9">
        <v>-4.2434585382142799E-3</v>
      </c>
      <c r="U1083" s="9">
        <v>4.6009796859679204</v>
      </c>
      <c r="V1083" s="9">
        <v>0</v>
      </c>
      <c r="W1083" s="9">
        <v>4.6009796859679204</v>
      </c>
      <c r="X1083" s="9"/>
      <c r="Y1083" s="9"/>
      <c r="Z1083" s="9"/>
      <c r="AA1083" s="9"/>
      <c r="AB1083" s="9"/>
      <c r="AQ1083" s="9">
        <f>K1083-'Processed Potentiostat'!$J$3</f>
        <v>58.649997999999997</v>
      </c>
    </row>
    <row r="1084" spans="1:43" x14ac:dyDescent="0.3">
      <c r="A1084">
        <v>2</v>
      </c>
      <c r="B1084">
        <v>0</v>
      </c>
      <c r="C1084">
        <v>0</v>
      </c>
      <c r="D1084">
        <v>1</v>
      </c>
      <c r="E1084" s="9">
        <v>1019.0669742562</v>
      </c>
      <c r="F1084" s="9">
        <v>-1.8411173000000001</v>
      </c>
      <c r="G1084" s="9">
        <v>-1.8411854999999999</v>
      </c>
      <c r="H1084" s="9">
        <v>-6.2949723999999998</v>
      </c>
      <c r="I1084" s="9">
        <v>-6.7208623999999997</v>
      </c>
      <c r="J1084" s="9">
        <v>39</v>
      </c>
      <c r="K1084" s="9">
        <v>58.649997999999997</v>
      </c>
      <c r="L1084" s="9">
        <v>1.1590212000000001E-2</v>
      </c>
      <c r="M1084" s="9">
        <v>292.48507999999998</v>
      </c>
      <c r="N1084" s="9"/>
      <c r="O1084" s="9">
        <v>-4.6051604040785303</v>
      </c>
      <c r="P1084">
        <v>0</v>
      </c>
      <c r="Q1084" s="9">
        <v>62.899997999999997</v>
      </c>
      <c r="R1084" s="9">
        <v>0</v>
      </c>
      <c r="S1084" s="9">
        <v>637052859.61306798</v>
      </c>
      <c r="T1084" s="9">
        <v>-4.18071811061437E-3</v>
      </c>
      <c r="U1084" s="9">
        <v>4.6051604040785303</v>
      </c>
      <c r="V1084" s="9">
        <v>0</v>
      </c>
      <c r="W1084" s="9">
        <v>4.6051604040785303</v>
      </c>
      <c r="X1084" s="9"/>
      <c r="Y1084" s="9"/>
      <c r="Z1084" s="9"/>
      <c r="AA1084" s="9"/>
      <c r="AB1084" s="9"/>
      <c r="AQ1084" s="9">
        <f>K1084-'Processed Potentiostat'!$J$3</f>
        <v>58.649997999999997</v>
      </c>
    </row>
    <row r="1085" spans="1:43" x14ac:dyDescent="0.3">
      <c r="A1085">
        <v>2</v>
      </c>
      <c r="B1085">
        <v>0</v>
      </c>
      <c r="C1085">
        <v>0</v>
      </c>
      <c r="D1085">
        <v>1</v>
      </c>
      <c r="E1085" s="9">
        <v>1020.06697423094</v>
      </c>
      <c r="F1085" s="9">
        <v>-1.8410115</v>
      </c>
      <c r="G1085" s="9">
        <v>-1.8410084</v>
      </c>
      <c r="H1085" s="9">
        <v>-6.2002439000000003</v>
      </c>
      <c r="I1085" s="9">
        <v>-6.7271285000000001</v>
      </c>
      <c r="J1085" s="9">
        <v>39</v>
      </c>
      <c r="K1085" s="9">
        <v>58.649997999999997</v>
      </c>
      <c r="L1085" s="9">
        <v>1.1414700999999999E-2</v>
      </c>
      <c r="M1085" s="9">
        <v>296.92516999999998</v>
      </c>
      <c r="N1085" s="9"/>
      <c r="O1085" s="9">
        <v>-4.6092452921831297</v>
      </c>
      <c r="P1085">
        <v>0</v>
      </c>
      <c r="Q1085" s="9">
        <v>62.899997999999997</v>
      </c>
      <c r="R1085" s="9">
        <v>0</v>
      </c>
      <c r="S1085" s="9">
        <v>668744790.62515199</v>
      </c>
      <c r="T1085" s="9">
        <v>-4.0848881045976101E-3</v>
      </c>
      <c r="U1085" s="9">
        <v>4.6092452921831297</v>
      </c>
      <c r="V1085" s="9">
        <v>0</v>
      </c>
      <c r="W1085" s="9">
        <v>4.6092452921831297</v>
      </c>
      <c r="X1085" s="9"/>
      <c r="Y1085" s="9"/>
      <c r="Z1085" s="9"/>
      <c r="AA1085" s="9"/>
      <c r="AB1085" s="9"/>
      <c r="AQ1085" s="9">
        <f>K1085-'Processed Potentiostat'!$J$3</f>
        <v>58.649997999999997</v>
      </c>
    </row>
    <row r="1086" spans="1:43" x14ac:dyDescent="0.3">
      <c r="A1086">
        <v>2</v>
      </c>
      <c r="B1086">
        <v>0</v>
      </c>
      <c r="C1086">
        <v>0</v>
      </c>
      <c r="D1086">
        <v>1</v>
      </c>
      <c r="E1086" s="9">
        <v>1021.06697420567</v>
      </c>
      <c r="F1086" s="9">
        <v>-1.8409386000000001</v>
      </c>
      <c r="G1086" s="9">
        <v>-1.8405975999999999</v>
      </c>
      <c r="H1086" s="9">
        <v>-6.2001676999999997</v>
      </c>
      <c r="I1086" s="9">
        <v>-6.7333531000000004</v>
      </c>
      <c r="J1086" s="9">
        <v>39</v>
      </c>
      <c r="K1086" s="9">
        <v>58.649997999999997</v>
      </c>
      <c r="L1086" s="9">
        <v>1.1412014E-2</v>
      </c>
      <c r="M1086" s="9">
        <v>296.86255</v>
      </c>
      <c r="N1086" s="9"/>
      <c r="O1086" s="9">
        <v>-4.6132012634539601</v>
      </c>
      <c r="P1086">
        <v>0</v>
      </c>
      <c r="Q1086" s="9">
        <v>62.899997999999997</v>
      </c>
      <c r="R1086" s="9">
        <v>0</v>
      </c>
      <c r="S1086" s="9">
        <v>659019154.98491895</v>
      </c>
      <c r="T1086" s="9">
        <v>-3.9559712708259198E-3</v>
      </c>
      <c r="U1086" s="9">
        <v>4.6132012634539601</v>
      </c>
      <c r="V1086" s="9">
        <v>0</v>
      </c>
      <c r="W1086" s="9">
        <v>4.6132012634539601</v>
      </c>
      <c r="X1086" s="9"/>
      <c r="Y1086" s="9"/>
      <c r="Z1086" s="9"/>
      <c r="AA1086" s="9"/>
      <c r="AB1086" s="9"/>
      <c r="AQ1086" s="9">
        <f>K1086-'Processed Potentiostat'!$J$3</f>
        <v>58.649997999999997</v>
      </c>
    </row>
    <row r="1087" spans="1:43" x14ac:dyDescent="0.3">
      <c r="A1087">
        <v>2</v>
      </c>
      <c r="B1087">
        <v>0</v>
      </c>
      <c r="C1087">
        <v>0</v>
      </c>
      <c r="D1087">
        <v>1</v>
      </c>
      <c r="E1087" s="9">
        <v>1022.0669741804101</v>
      </c>
      <c r="F1087" s="9">
        <v>-1.8409472</v>
      </c>
      <c r="G1087" s="9">
        <v>-1.8406100000000001</v>
      </c>
      <c r="H1087" s="9">
        <v>-6.1604184999999996</v>
      </c>
      <c r="I1087" s="9">
        <v>-6.7395458000000001</v>
      </c>
      <c r="J1087" s="9">
        <v>39</v>
      </c>
      <c r="K1087" s="9">
        <v>58.649997999999997</v>
      </c>
      <c r="L1087" s="9">
        <v>1.1338928E-2</v>
      </c>
      <c r="M1087" s="9">
        <v>298.78003000000001</v>
      </c>
      <c r="N1087" s="9"/>
      <c r="O1087" s="9">
        <v>-4.6170933023852196</v>
      </c>
      <c r="P1087">
        <v>0</v>
      </c>
      <c r="Q1087" s="9">
        <v>62.899997999999997</v>
      </c>
      <c r="R1087" s="9">
        <v>0</v>
      </c>
      <c r="S1087" s="9">
        <v>660975922.63157904</v>
      </c>
      <c r="T1087" s="9">
        <v>-3.89203893126399E-3</v>
      </c>
      <c r="U1087" s="9">
        <v>4.6170933023852196</v>
      </c>
      <c r="V1087" s="9">
        <v>0</v>
      </c>
      <c r="W1087" s="9">
        <v>4.6170933023852196</v>
      </c>
      <c r="X1087" s="9"/>
      <c r="Y1087" s="9"/>
      <c r="Z1087" s="9"/>
      <c r="AA1087" s="9"/>
      <c r="AB1087" s="9"/>
      <c r="AQ1087" s="9">
        <f>K1087-'Processed Potentiostat'!$J$3</f>
        <v>58.649997999999997</v>
      </c>
    </row>
    <row r="1088" spans="1:43" x14ac:dyDescent="0.3">
      <c r="A1088">
        <v>2</v>
      </c>
      <c r="B1088">
        <v>0</v>
      </c>
      <c r="C1088">
        <v>0</v>
      </c>
      <c r="D1088">
        <v>1</v>
      </c>
      <c r="E1088" s="9">
        <v>1023.06697415515</v>
      </c>
      <c r="F1088" s="9">
        <v>-1.8408770999999999</v>
      </c>
      <c r="G1088" s="9">
        <v>-1.8403566</v>
      </c>
      <c r="H1088" s="9">
        <v>-6.1916393999999997</v>
      </c>
      <c r="I1088" s="9">
        <v>-6.7457117999999996</v>
      </c>
      <c r="J1088" s="9">
        <v>39</v>
      </c>
      <c r="K1088" s="9">
        <v>58.649997999999997</v>
      </c>
      <c r="L1088" s="9">
        <v>1.1394825000000001E-2</v>
      </c>
      <c r="M1088" s="9">
        <v>297.23250999999999</v>
      </c>
      <c r="N1088" s="9"/>
      <c r="O1088" s="9">
        <v>-4.6209313830924499</v>
      </c>
      <c r="P1088">
        <v>0</v>
      </c>
      <c r="Q1088" s="9">
        <v>62.899997999999997</v>
      </c>
      <c r="R1088" s="9">
        <v>0</v>
      </c>
      <c r="S1088" s="9">
        <v>641945768.66335499</v>
      </c>
      <c r="T1088" s="9">
        <v>-3.8380807072320102E-3</v>
      </c>
      <c r="U1088" s="9">
        <v>4.6209313830924499</v>
      </c>
      <c r="V1088" s="9">
        <v>0</v>
      </c>
      <c r="W1088" s="9">
        <v>4.6209313830924499</v>
      </c>
      <c r="X1088" s="9"/>
      <c r="Y1088" s="9"/>
      <c r="Z1088" s="9"/>
      <c r="AA1088" s="9"/>
      <c r="AB1088" s="9"/>
      <c r="AQ1088" s="9">
        <f>K1088-'Processed Potentiostat'!$J$3</f>
        <v>58.649997999999997</v>
      </c>
    </row>
    <row r="1089" spans="1:43" x14ac:dyDescent="0.3">
      <c r="A1089">
        <v>2</v>
      </c>
      <c r="B1089">
        <v>0</v>
      </c>
      <c r="C1089">
        <v>0</v>
      </c>
      <c r="D1089">
        <v>1</v>
      </c>
      <c r="E1089" s="9">
        <v>1024.06697412989</v>
      </c>
      <c r="F1089" s="9">
        <v>-1.8409894</v>
      </c>
      <c r="G1089" s="9">
        <v>-1.8407401999999999</v>
      </c>
      <c r="H1089" s="9">
        <v>-6.0710578000000002</v>
      </c>
      <c r="I1089" s="9">
        <v>-6.7518333999999998</v>
      </c>
      <c r="J1089" s="9">
        <v>39</v>
      </c>
      <c r="K1089" s="9">
        <v>58.649997999999997</v>
      </c>
      <c r="L1089" s="9">
        <v>1.1175239999999999E-2</v>
      </c>
      <c r="M1089" s="9">
        <v>303.19925000000001</v>
      </c>
      <c r="N1089" s="9"/>
      <c r="O1089" s="9">
        <v>-4.6247117691354704</v>
      </c>
      <c r="P1089">
        <v>0</v>
      </c>
      <c r="Q1089" s="9">
        <v>62.899997999999997</v>
      </c>
      <c r="R1089" s="9">
        <v>0</v>
      </c>
      <c r="S1089" s="9">
        <v>639388449.01959598</v>
      </c>
      <c r="T1089" s="9">
        <v>-3.7803860430187801E-3</v>
      </c>
      <c r="U1089" s="9">
        <v>4.6247117691354704</v>
      </c>
      <c r="V1089" s="9">
        <v>0</v>
      </c>
      <c r="W1089" s="9">
        <v>4.6247117691354704</v>
      </c>
      <c r="X1089" s="9"/>
      <c r="Y1089" s="9"/>
      <c r="Z1089" s="9"/>
      <c r="AA1089" s="9"/>
      <c r="AB1089" s="9"/>
      <c r="AQ1089" s="9">
        <f>K1089-'Processed Potentiostat'!$J$3</f>
        <v>58.649997999999997</v>
      </c>
    </row>
    <row r="1090" spans="1:43" x14ac:dyDescent="0.3">
      <c r="A1090">
        <v>2</v>
      </c>
      <c r="B1090">
        <v>0</v>
      </c>
      <c r="C1090">
        <v>0</v>
      </c>
      <c r="D1090">
        <v>1</v>
      </c>
      <c r="E1090" s="9">
        <v>1025.0669741046199</v>
      </c>
      <c r="F1090" s="9">
        <v>-1.8411583</v>
      </c>
      <c r="G1090" s="9">
        <v>-1.8405826999999999</v>
      </c>
      <c r="H1090" s="9">
        <v>-6.06074</v>
      </c>
      <c r="I1090" s="9">
        <v>-6.7579165000000003</v>
      </c>
      <c r="J1090" s="9">
        <v>39</v>
      </c>
      <c r="K1090" s="9">
        <v>58.649997999999997</v>
      </c>
      <c r="L1090" s="9">
        <v>1.1155293E-2</v>
      </c>
      <c r="M1090" s="9">
        <v>303.68945000000002</v>
      </c>
      <c r="N1090" s="9"/>
      <c r="O1090" s="9">
        <v>-4.6284269563676999</v>
      </c>
      <c r="P1090">
        <v>0</v>
      </c>
      <c r="Q1090" s="9">
        <v>62.899997999999997</v>
      </c>
      <c r="R1090" s="9">
        <v>0</v>
      </c>
      <c r="S1090" s="9">
        <v>664172687.87047803</v>
      </c>
      <c r="T1090" s="9">
        <v>-3.7151872322294102E-3</v>
      </c>
      <c r="U1090" s="9">
        <v>4.6284269563676999</v>
      </c>
      <c r="V1090" s="9">
        <v>0</v>
      </c>
      <c r="W1090" s="9">
        <v>4.6284269563676999</v>
      </c>
      <c r="X1090" s="9"/>
      <c r="Y1090" s="9"/>
      <c r="Z1090" s="9"/>
      <c r="AA1090" s="9"/>
      <c r="AB1090" s="9"/>
      <c r="AQ1090" s="9">
        <f>K1090-'Processed Potentiostat'!$J$3</f>
        <v>58.649997999999997</v>
      </c>
    </row>
    <row r="1091" spans="1:43" x14ac:dyDescent="0.3">
      <c r="A1091">
        <v>2</v>
      </c>
      <c r="B1091">
        <v>0</v>
      </c>
      <c r="C1091">
        <v>0</v>
      </c>
      <c r="D1091">
        <v>1</v>
      </c>
      <c r="E1091" s="9">
        <v>1026.0669740793601</v>
      </c>
      <c r="F1091" s="9">
        <v>-1.8410629999999999</v>
      </c>
      <c r="G1091" s="9">
        <v>-1.8407671000000001</v>
      </c>
      <c r="H1091" s="9">
        <v>-6.0247598</v>
      </c>
      <c r="I1091" s="9">
        <v>-6.7639779999999998</v>
      </c>
      <c r="J1091" s="9">
        <v>39</v>
      </c>
      <c r="K1091" s="9">
        <v>58.649997999999997</v>
      </c>
      <c r="L1091" s="9">
        <v>1.109018E-2</v>
      </c>
      <c r="M1091" s="9">
        <v>305.53368999999998</v>
      </c>
      <c r="N1091" s="9"/>
      <c r="O1091" s="9">
        <v>-4.63036284612157</v>
      </c>
      <c r="P1091">
        <v>0</v>
      </c>
      <c r="Q1091" s="9">
        <v>62.899997999999997</v>
      </c>
      <c r="R1091" s="9">
        <v>0</v>
      </c>
      <c r="S1091" s="9">
        <v>651406749.82046902</v>
      </c>
      <c r="T1091" s="9">
        <v>-1.93588975387193E-3</v>
      </c>
      <c r="U1091" s="9">
        <v>4.63036284612157</v>
      </c>
      <c r="V1091" s="9">
        <v>0</v>
      </c>
      <c r="W1091" s="9">
        <v>4.63036284612157</v>
      </c>
      <c r="X1091" s="9"/>
      <c r="Y1091" s="9"/>
      <c r="Z1091" s="9"/>
      <c r="AA1091" s="9"/>
      <c r="AB1091" s="9"/>
      <c r="AQ1091" s="9">
        <f>K1091-'Processed Potentiostat'!$J$3</f>
        <v>58.649997999999997</v>
      </c>
    </row>
    <row r="1092" spans="1:43" x14ac:dyDescent="0.3">
      <c r="A1092">
        <v>2</v>
      </c>
      <c r="B1092">
        <v>0</v>
      </c>
      <c r="C1092">
        <v>0</v>
      </c>
      <c r="D1092">
        <v>1</v>
      </c>
      <c r="E1092" s="9">
        <v>1027.0669740541</v>
      </c>
      <c r="F1092" s="9">
        <v>-1.8411462999999999</v>
      </c>
      <c r="G1092" s="9">
        <v>-1.8406454000000001</v>
      </c>
      <c r="H1092" s="9">
        <v>-6.0024861999999999</v>
      </c>
      <c r="I1092" s="9">
        <v>-6.7700113999999996</v>
      </c>
      <c r="J1092" s="9">
        <v>39</v>
      </c>
      <c r="K1092" s="9">
        <v>58.649997999999997</v>
      </c>
      <c r="L1092" s="9">
        <v>1.1048449E-2</v>
      </c>
      <c r="M1092" s="9">
        <v>306.64719000000002</v>
      </c>
      <c r="N1092" s="9"/>
      <c r="O1092" s="9">
        <v>-4.6356267021586097</v>
      </c>
      <c r="P1092">
        <v>0</v>
      </c>
      <c r="Q1092" s="9">
        <v>62.899997999999997</v>
      </c>
      <c r="R1092" s="9">
        <v>0</v>
      </c>
      <c r="S1092" s="9">
        <v>664214796.118222</v>
      </c>
      <c r="T1092" s="9">
        <v>-5.2638560370334899E-3</v>
      </c>
      <c r="U1092" s="9">
        <v>4.6356267021586097</v>
      </c>
      <c r="V1092" s="9">
        <v>0</v>
      </c>
      <c r="W1092" s="9">
        <v>4.6356267021586097</v>
      </c>
      <c r="X1092" s="9"/>
      <c r="Y1092" s="9"/>
      <c r="Z1092" s="9"/>
      <c r="AA1092" s="9"/>
      <c r="AB1092" s="9"/>
      <c r="AQ1092" s="9">
        <f>K1092-'Processed Potentiostat'!$J$3</f>
        <v>58.649997999999997</v>
      </c>
    </row>
    <row r="1093" spans="1:43" x14ac:dyDescent="0.3">
      <c r="A1093">
        <v>2</v>
      </c>
      <c r="B1093">
        <v>0</v>
      </c>
      <c r="C1093">
        <v>0</v>
      </c>
      <c r="D1093">
        <v>1</v>
      </c>
      <c r="E1093" s="9">
        <v>1028.0669740288399</v>
      </c>
      <c r="F1093" s="9">
        <v>-1.8408576999999999</v>
      </c>
      <c r="G1093" s="9">
        <v>-1.8406708000000001</v>
      </c>
      <c r="H1093" s="9">
        <v>-5.955997</v>
      </c>
      <c r="I1093" s="9">
        <v>-6.7760024000000003</v>
      </c>
      <c r="J1093" s="9">
        <v>39</v>
      </c>
      <c r="K1093" s="9">
        <v>58.649997999999997</v>
      </c>
      <c r="L1093" s="9">
        <v>1.096303E-2</v>
      </c>
      <c r="M1093" s="9">
        <v>309.04494999999997</v>
      </c>
      <c r="N1093" s="9"/>
      <c r="O1093" s="9">
        <v>-4.6407753436024901</v>
      </c>
      <c r="P1093">
        <v>0</v>
      </c>
      <c r="Q1093" s="9">
        <v>62.899997999999997</v>
      </c>
      <c r="R1093" s="9">
        <v>0</v>
      </c>
      <c r="S1093" s="9">
        <v>671776679.360026</v>
      </c>
      <c r="T1093" s="9">
        <v>-5.1486414438883799E-3</v>
      </c>
      <c r="U1093" s="9">
        <v>4.6407753436024901</v>
      </c>
      <c r="V1093" s="9">
        <v>0</v>
      </c>
      <c r="W1093" s="9">
        <v>4.6407753436024901</v>
      </c>
      <c r="X1093" s="9"/>
      <c r="Y1093" s="9"/>
      <c r="Z1093" s="9"/>
      <c r="AA1093" s="9"/>
      <c r="AB1093" s="9"/>
      <c r="AQ1093" s="9">
        <f>K1093-'Processed Potentiostat'!$J$3</f>
        <v>58.649997999999997</v>
      </c>
    </row>
    <row r="1094" spans="1:43" x14ac:dyDescent="0.3">
      <c r="A1094">
        <v>2</v>
      </c>
      <c r="B1094">
        <v>0</v>
      </c>
      <c r="C1094">
        <v>0</v>
      </c>
      <c r="D1094">
        <v>1</v>
      </c>
      <c r="E1094" s="9">
        <v>1029.0669740035801</v>
      </c>
      <c r="F1094" s="9">
        <v>-1.8411580000000001</v>
      </c>
      <c r="G1094" s="9">
        <v>-1.8406389999999999</v>
      </c>
      <c r="H1094" s="9">
        <v>-5.9274415999999999</v>
      </c>
      <c r="I1094" s="9">
        <v>-6.7819656999999998</v>
      </c>
      <c r="J1094" s="9">
        <v>39</v>
      </c>
      <c r="K1094" s="9">
        <v>58.649997999999997</v>
      </c>
      <c r="L1094" s="9">
        <v>1.091028E-2</v>
      </c>
      <c r="M1094" s="9">
        <v>310.52841000000001</v>
      </c>
      <c r="N1094" s="9"/>
      <c r="O1094" s="9">
        <v>-4.6458104548791201</v>
      </c>
      <c r="P1094">
        <v>0</v>
      </c>
      <c r="Q1094" s="9">
        <v>62.899997999999997</v>
      </c>
      <c r="R1094" s="9">
        <v>0</v>
      </c>
      <c r="S1094" s="9">
        <v>677876666.41131699</v>
      </c>
      <c r="T1094" s="9">
        <v>-5.0351112766264796E-3</v>
      </c>
      <c r="U1094" s="9">
        <v>4.6458104548791201</v>
      </c>
      <c r="V1094" s="9">
        <v>0</v>
      </c>
      <c r="W1094" s="9">
        <v>4.6458104548791201</v>
      </c>
      <c r="X1094" s="9"/>
      <c r="Y1094" s="9"/>
      <c r="Z1094" s="9"/>
      <c r="AA1094" s="9"/>
      <c r="AB1094" s="9"/>
      <c r="AQ1094" s="9">
        <f>K1094-'Processed Potentiostat'!$J$3</f>
        <v>58.649997999999997</v>
      </c>
    </row>
    <row r="1095" spans="1:43" x14ac:dyDescent="0.3">
      <c r="A1095">
        <v>2</v>
      </c>
      <c r="B1095">
        <v>0</v>
      </c>
      <c r="C1095">
        <v>0</v>
      </c>
      <c r="D1095">
        <v>1</v>
      </c>
      <c r="E1095" s="9">
        <v>1030.06697397831</v>
      </c>
      <c r="F1095" s="9">
        <v>-1.840957</v>
      </c>
      <c r="G1095" s="9">
        <v>-1.8412204999999999</v>
      </c>
      <c r="H1095" s="9">
        <v>-5.9224538999999998</v>
      </c>
      <c r="I1095" s="9">
        <v>-6.7879119000000001</v>
      </c>
      <c r="J1095" s="9">
        <v>39</v>
      </c>
      <c r="K1095" s="9">
        <v>58.649997999999997</v>
      </c>
      <c r="L1095" s="9">
        <v>1.0904542999999999E-2</v>
      </c>
      <c r="M1095" s="9">
        <v>310.88812000000001</v>
      </c>
      <c r="N1095" s="9"/>
      <c r="O1095" s="9">
        <v>-4.6507577203957204</v>
      </c>
      <c r="P1095">
        <v>0</v>
      </c>
      <c r="Q1095" s="9">
        <v>62.899997999999997</v>
      </c>
      <c r="R1095" s="9">
        <v>0</v>
      </c>
      <c r="S1095" s="9">
        <v>663370695.63782096</v>
      </c>
      <c r="T1095" s="9">
        <v>-4.9472655165993997E-3</v>
      </c>
      <c r="U1095" s="9">
        <v>4.6507577203957204</v>
      </c>
      <c r="V1095" s="9">
        <v>0</v>
      </c>
      <c r="W1095" s="9">
        <v>4.6507577203957204</v>
      </c>
      <c r="X1095" s="9"/>
      <c r="Y1095" s="9"/>
      <c r="Z1095" s="9"/>
      <c r="AA1095" s="9"/>
      <c r="AB1095" s="9"/>
      <c r="AQ1095" s="9">
        <f>K1095-'Processed Potentiostat'!$J$3</f>
        <v>58.649997999999997</v>
      </c>
    </row>
    <row r="1096" spans="1:43" x14ac:dyDescent="0.3">
      <c r="A1096">
        <v>2</v>
      </c>
      <c r="B1096">
        <v>0</v>
      </c>
      <c r="C1096">
        <v>0</v>
      </c>
      <c r="D1096">
        <v>1</v>
      </c>
      <c r="E1096" s="9">
        <v>1031.0669739530499</v>
      </c>
      <c r="F1096" s="9">
        <v>-1.8410019</v>
      </c>
      <c r="G1096" s="9">
        <v>-1.8407255</v>
      </c>
      <c r="H1096" s="9">
        <v>-5.8491606999999997</v>
      </c>
      <c r="I1096" s="9">
        <v>-6.7938293999999999</v>
      </c>
      <c r="J1096" s="9">
        <v>39</v>
      </c>
      <c r="K1096" s="9">
        <v>58.649997999999997</v>
      </c>
      <c r="L1096" s="9">
        <v>1.0766698999999999E-2</v>
      </c>
      <c r="M1096" s="9">
        <v>314.69909999999999</v>
      </c>
      <c r="N1096" s="9"/>
      <c r="O1096" s="9">
        <v>-4.6555399499341101</v>
      </c>
      <c r="P1096">
        <v>0</v>
      </c>
      <c r="Q1096" s="9">
        <v>62.899997999999997</v>
      </c>
      <c r="R1096" s="9">
        <v>0</v>
      </c>
      <c r="S1096" s="9">
        <v>673336201.17822194</v>
      </c>
      <c r="T1096" s="9">
        <v>-4.7822295383879096E-3</v>
      </c>
      <c r="U1096" s="9">
        <v>4.6555399499341101</v>
      </c>
      <c r="V1096" s="9">
        <v>0</v>
      </c>
      <c r="W1096" s="9">
        <v>4.6555399499341101</v>
      </c>
      <c r="X1096" s="9"/>
      <c r="Y1096" s="9"/>
      <c r="Z1096" s="9"/>
      <c r="AA1096" s="9"/>
      <c r="AB1096" s="9"/>
      <c r="AQ1096" s="9">
        <f>K1096-'Processed Potentiostat'!$J$3</f>
        <v>58.649997999999997</v>
      </c>
    </row>
    <row r="1097" spans="1:43" x14ac:dyDescent="0.3">
      <c r="A1097">
        <v>2</v>
      </c>
      <c r="B1097">
        <v>0</v>
      </c>
      <c r="C1097">
        <v>0</v>
      </c>
      <c r="D1097">
        <v>1</v>
      </c>
      <c r="E1097" s="9">
        <v>1032.0669739277901</v>
      </c>
      <c r="F1097" s="9">
        <v>-1.8408521</v>
      </c>
      <c r="G1097" s="9">
        <v>-1.8402034</v>
      </c>
      <c r="H1097" s="9">
        <v>-5.9233675000000003</v>
      </c>
      <c r="I1097" s="9">
        <v>-6.7997107999999997</v>
      </c>
      <c r="J1097" s="9">
        <v>39</v>
      </c>
      <c r="K1097" s="9">
        <v>58.649997999999997</v>
      </c>
      <c r="L1097" s="9">
        <v>1.0900201E-2</v>
      </c>
      <c r="M1097" s="9">
        <v>310.66845999999998</v>
      </c>
      <c r="N1097" s="9"/>
      <c r="O1097" s="9">
        <v>-4.6602307364915196</v>
      </c>
      <c r="P1097">
        <v>0</v>
      </c>
      <c r="Q1097" s="9">
        <v>62.899997999999997</v>
      </c>
      <c r="R1097" s="9">
        <v>0</v>
      </c>
      <c r="S1097" s="9">
        <v>654392269.24790204</v>
      </c>
      <c r="T1097" s="9">
        <v>-4.6907865574095098E-3</v>
      </c>
      <c r="U1097" s="9">
        <v>4.6602307364915196</v>
      </c>
      <c r="V1097" s="9">
        <v>0</v>
      </c>
      <c r="W1097" s="9">
        <v>4.6602307364915196</v>
      </c>
      <c r="X1097" s="9"/>
      <c r="Y1097" s="9"/>
      <c r="Z1097" s="9"/>
      <c r="AA1097" s="9"/>
      <c r="AB1097" s="9"/>
      <c r="AQ1097" s="9">
        <f>K1097-'Processed Potentiostat'!$J$3</f>
        <v>58.649997999999997</v>
      </c>
    </row>
    <row r="1098" spans="1:43" x14ac:dyDescent="0.3">
      <c r="A1098">
        <v>2</v>
      </c>
      <c r="B1098">
        <v>0</v>
      </c>
      <c r="C1098">
        <v>0</v>
      </c>
      <c r="D1098">
        <v>1</v>
      </c>
      <c r="E1098" s="9">
        <v>1033.06697390253</v>
      </c>
      <c r="F1098" s="9">
        <v>-1.8410976999999999</v>
      </c>
      <c r="G1098" s="9">
        <v>-1.8406361</v>
      </c>
      <c r="H1098" s="9">
        <v>-6.7586025999999997</v>
      </c>
      <c r="I1098" s="9">
        <v>-6.8061651999999997</v>
      </c>
      <c r="J1098" s="9">
        <v>39</v>
      </c>
      <c r="K1098" s="9">
        <v>58.649997999999997</v>
      </c>
      <c r="L1098" s="9">
        <v>1.2440128E-2</v>
      </c>
      <c r="M1098" s="9">
        <v>272.33974999999998</v>
      </c>
      <c r="N1098" s="9"/>
      <c r="O1098" s="9">
        <v>-4.6647426748137999</v>
      </c>
      <c r="P1098">
        <v>0</v>
      </c>
      <c r="Q1098" s="9">
        <v>62.899997999999997</v>
      </c>
      <c r="R1098" s="9">
        <v>0</v>
      </c>
      <c r="S1098" s="9">
        <v>652676867.93886006</v>
      </c>
      <c r="T1098" s="9">
        <v>-4.5119383222793604E-3</v>
      </c>
      <c r="U1098" s="9">
        <v>4.6647426748137999</v>
      </c>
      <c r="V1098" s="9">
        <v>0</v>
      </c>
      <c r="W1098" s="9">
        <v>4.6647426748137999</v>
      </c>
      <c r="X1098" s="9"/>
      <c r="Y1098" s="9"/>
      <c r="Z1098" s="9"/>
      <c r="AA1098" s="9"/>
      <c r="AB1098" s="9"/>
      <c r="AQ1098" s="9">
        <f>K1098-'Processed Potentiostat'!$J$3</f>
        <v>58.649997999999997</v>
      </c>
    </row>
    <row r="1099" spans="1:43" x14ac:dyDescent="0.3">
      <c r="A1099">
        <v>2</v>
      </c>
      <c r="B1099">
        <v>0</v>
      </c>
      <c r="C1099">
        <v>0</v>
      </c>
      <c r="D1099">
        <v>1</v>
      </c>
      <c r="E1099" s="9">
        <v>1034.0669738772699</v>
      </c>
      <c r="F1099" s="9">
        <v>-1.8408416999999999</v>
      </c>
      <c r="G1099" s="9">
        <v>-1.8405422</v>
      </c>
      <c r="H1099" s="9">
        <v>-6.7696452000000003</v>
      </c>
      <c r="I1099" s="9">
        <v>-6.8129730000000004</v>
      </c>
      <c r="J1099" s="9">
        <v>39</v>
      </c>
      <c r="K1099" s="9">
        <v>58.649997999999997</v>
      </c>
      <c r="L1099" s="9">
        <v>1.2459817E-2</v>
      </c>
      <c r="M1099" s="9">
        <v>271.88162</v>
      </c>
      <c r="N1099" s="9"/>
      <c r="O1099" s="9">
        <v>-4.6691558958027599</v>
      </c>
      <c r="P1099">
        <v>0</v>
      </c>
      <c r="Q1099" s="9">
        <v>62.899997999999997</v>
      </c>
      <c r="R1099" s="9">
        <v>0</v>
      </c>
      <c r="S1099" s="9">
        <v>645802108.660393</v>
      </c>
      <c r="T1099" s="9">
        <v>-4.4132209889617899E-3</v>
      </c>
      <c r="U1099" s="9">
        <v>4.6691558958027599</v>
      </c>
      <c r="V1099" s="9">
        <v>0</v>
      </c>
      <c r="W1099" s="9">
        <v>4.6691558958027599</v>
      </c>
      <c r="X1099" s="9"/>
      <c r="Y1099" s="9"/>
      <c r="Z1099" s="9"/>
      <c r="AA1099" s="9"/>
      <c r="AB1099" s="9"/>
      <c r="AQ1099" s="9">
        <f>K1099-'Processed Potentiostat'!$J$3</f>
        <v>58.649997999999997</v>
      </c>
    </row>
    <row r="1100" spans="1:43" x14ac:dyDescent="0.3">
      <c r="A1100">
        <v>2</v>
      </c>
      <c r="B1100">
        <v>0</v>
      </c>
      <c r="C1100">
        <v>0</v>
      </c>
      <c r="D1100">
        <v>1</v>
      </c>
      <c r="E1100" s="9">
        <v>1035.066973852</v>
      </c>
      <c r="F1100" s="9">
        <v>-1.8409972999999999</v>
      </c>
      <c r="G1100" s="9">
        <v>-1.8404969</v>
      </c>
      <c r="H1100" s="9">
        <v>-6.7141323000000002</v>
      </c>
      <c r="I1100" s="9">
        <v>-6.8197336000000002</v>
      </c>
      <c r="J1100" s="9">
        <v>39</v>
      </c>
      <c r="K1100" s="9">
        <v>58.649997999999997</v>
      </c>
      <c r="L1100" s="9">
        <v>1.2357339E-2</v>
      </c>
      <c r="M1100" s="9">
        <v>274.12283000000002</v>
      </c>
      <c r="N1100" s="9"/>
      <c r="O1100" s="9">
        <v>-4.6735049246572302</v>
      </c>
      <c r="P1100">
        <v>0</v>
      </c>
      <c r="Q1100" s="9">
        <v>62.899997999999997</v>
      </c>
      <c r="R1100" s="9">
        <v>0</v>
      </c>
      <c r="S1100" s="9">
        <v>676306983.61870098</v>
      </c>
      <c r="T1100" s="9">
        <v>-4.3490288544765204E-3</v>
      </c>
      <c r="U1100" s="9">
        <v>4.6735049246572302</v>
      </c>
      <c r="V1100" s="9">
        <v>0</v>
      </c>
      <c r="W1100" s="9">
        <v>4.6735049246572302</v>
      </c>
      <c r="X1100" s="9"/>
      <c r="Y1100" s="9"/>
      <c r="Z1100" s="9"/>
      <c r="AA1100" s="9"/>
      <c r="AB1100" s="9"/>
      <c r="AQ1100" s="9">
        <f>K1100-'Processed Potentiostat'!$J$3</f>
        <v>58.649997999999997</v>
      </c>
    </row>
    <row r="1101" spans="1:43" x14ac:dyDescent="0.3">
      <c r="A1101">
        <v>2</v>
      </c>
      <c r="B1101">
        <v>0</v>
      </c>
      <c r="C1101">
        <v>0</v>
      </c>
      <c r="D1101">
        <v>1</v>
      </c>
      <c r="E1101" s="9">
        <v>1036.06697382674</v>
      </c>
      <c r="F1101" s="9">
        <v>-1.8408964999999999</v>
      </c>
      <c r="G1101" s="9">
        <v>-1.8412976999999999</v>
      </c>
      <c r="H1101" s="9">
        <v>-6.6688242000000004</v>
      </c>
      <c r="I1101" s="9">
        <v>-6.8264364999999998</v>
      </c>
      <c r="J1101" s="9">
        <v>39</v>
      </c>
      <c r="K1101" s="9">
        <v>58.649997999999997</v>
      </c>
      <c r="L1101" s="9">
        <v>1.2279290999999999E-2</v>
      </c>
      <c r="M1101" s="9">
        <v>276.10532000000001</v>
      </c>
      <c r="N1101" s="9"/>
      <c r="O1101" s="9">
        <v>-4.67784806566047</v>
      </c>
      <c r="P1101">
        <v>0</v>
      </c>
      <c r="Q1101" s="9">
        <v>62.899997999999997</v>
      </c>
      <c r="R1101" s="9">
        <v>0</v>
      </c>
      <c r="S1101" s="9">
        <v>647217771.55035996</v>
      </c>
      <c r="T1101" s="9">
        <v>-4.3431410032379603E-3</v>
      </c>
      <c r="U1101" s="9">
        <v>4.67784806566047</v>
      </c>
      <c r="V1101" s="9">
        <v>0</v>
      </c>
      <c r="W1101" s="9">
        <v>4.67784806566047</v>
      </c>
      <c r="X1101" s="9"/>
      <c r="Y1101" s="9"/>
      <c r="Z1101" s="9"/>
      <c r="AA1101" s="9"/>
      <c r="AB1101" s="9"/>
      <c r="AQ1101" s="9">
        <f>K1101-'Processed Potentiostat'!$J$3</f>
        <v>58.649997999999997</v>
      </c>
    </row>
    <row r="1102" spans="1:43" x14ac:dyDescent="0.3">
      <c r="A1102">
        <v>2</v>
      </c>
      <c r="B1102">
        <v>0</v>
      </c>
      <c r="C1102">
        <v>0</v>
      </c>
      <c r="D1102">
        <v>1</v>
      </c>
      <c r="E1102" s="9">
        <v>1037.0669738014799</v>
      </c>
      <c r="F1102" s="9">
        <v>-1.8408717999999999</v>
      </c>
      <c r="G1102" s="9">
        <v>-1.8411249999999999</v>
      </c>
      <c r="H1102" s="9">
        <v>-6.6988263000000003</v>
      </c>
      <c r="I1102" s="9">
        <v>-6.8331008000000004</v>
      </c>
      <c r="J1102" s="9">
        <v>39</v>
      </c>
      <c r="K1102" s="9">
        <v>58.649997999999997</v>
      </c>
      <c r="L1102" s="9">
        <v>1.2333376E-2</v>
      </c>
      <c r="M1102" s="9">
        <v>274.84293000000002</v>
      </c>
      <c r="N1102" s="9"/>
      <c r="O1102" s="9">
        <v>-4.6821000124571501</v>
      </c>
      <c r="P1102">
        <v>0</v>
      </c>
      <c r="Q1102" s="9">
        <v>62.899997999999997</v>
      </c>
      <c r="R1102" s="9">
        <v>0</v>
      </c>
      <c r="S1102" s="9">
        <v>645081121.02648199</v>
      </c>
      <c r="T1102" s="9">
        <v>-4.2519467966819404E-3</v>
      </c>
      <c r="U1102" s="9">
        <v>4.6821000124571501</v>
      </c>
      <c r="V1102" s="9">
        <v>0</v>
      </c>
      <c r="W1102" s="9">
        <v>4.6821000124571501</v>
      </c>
      <c r="X1102" s="9"/>
      <c r="Y1102" s="9"/>
      <c r="Z1102" s="9"/>
      <c r="AA1102" s="9"/>
      <c r="AB1102" s="9"/>
      <c r="AQ1102" s="9">
        <f>K1102-'Processed Potentiostat'!$J$3</f>
        <v>58.649997999999997</v>
      </c>
    </row>
    <row r="1103" spans="1:43" x14ac:dyDescent="0.3">
      <c r="A1103">
        <v>2</v>
      </c>
      <c r="B1103">
        <v>0</v>
      </c>
      <c r="C1103">
        <v>0</v>
      </c>
      <c r="D1103">
        <v>1</v>
      </c>
      <c r="E1103" s="9">
        <v>1038.06697377622</v>
      </c>
      <c r="F1103" s="9">
        <v>-1.841153</v>
      </c>
      <c r="G1103" s="9">
        <v>-1.8409191</v>
      </c>
      <c r="H1103" s="9">
        <v>-6.5470243000000004</v>
      </c>
      <c r="I1103" s="9">
        <v>-6.8397373999999997</v>
      </c>
      <c r="J1103" s="9">
        <v>39</v>
      </c>
      <c r="K1103" s="9">
        <v>58.649997999999997</v>
      </c>
      <c r="L1103" s="9">
        <v>1.2052543000000001E-2</v>
      </c>
      <c r="M1103" s="9">
        <v>281.18410999999998</v>
      </c>
      <c r="N1103" s="9"/>
      <c r="O1103" s="9">
        <v>-4.68625515495056</v>
      </c>
      <c r="P1103">
        <v>0</v>
      </c>
      <c r="Q1103" s="9">
        <v>62.899997999999997</v>
      </c>
      <c r="R1103" s="9">
        <v>0</v>
      </c>
      <c r="S1103" s="9">
        <v>656733538.46932995</v>
      </c>
      <c r="T1103" s="9">
        <v>-4.1551424934063103E-3</v>
      </c>
      <c r="U1103" s="9">
        <v>4.68625515495056</v>
      </c>
      <c r="V1103" s="9">
        <v>0</v>
      </c>
      <c r="W1103" s="9">
        <v>4.68625515495056</v>
      </c>
      <c r="X1103" s="9"/>
      <c r="Y1103" s="9"/>
      <c r="Z1103" s="9"/>
      <c r="AA1103" s="9"/>
      <c r="AB1103" s="9"/>
      <c r="AQ1103" s="9">
        <f>K1103-'Processed Potentiostat'!$J$3</f>
        <v>58.649997999999997</v>
      </c>
    </row>
    <row r="1104" spans="1:43" x14ac:dyDescent="0.3">
      <c r="A1104">
        <v>2</v>
      </c>
      <c r="B1104">
        <v>0</v>
      </c>
      <c r="C1104">
        <v>0</v>
      </c>
      <c r="D1104">
        <v>1</v>
      </c>
      <c r="E1104" s="9">
        <v>1039.06697375096</v>
      </c>
      <c r="F1104" s="9">
        <v>-1.8409989</v>
      </c>
      <c r="G1104" s="9">
        <v>-1.8405606999999999</v>
      </c>
      <c r="H1104" s="9">
        <v>-6.6167768999999996</v>
      </c>
      <c r="I1104" s="9">
        <v>-6.8463463999999998</v>
      </c>
      <c r="J1104" s="9">
        <v>39</v>
      </c>
      <c r="K1104" s="9">
        <v>58.649997999999997</v>
      </c>
      <c r="L1104" s="9">
        <v>1.2178579E-2</v>
      </c>
      <c r="M1104" s="9">
        <v>278.16574000000003</v>
      </c>
      <c r="N1104" s="9"/>
      <c r="O1104" s="9">
        <v>-4.6903210214418296</v>
      </c>
      <c r="P1104">
        <v>0</v>
      </c>
      <c r="Q1104" s="9">
        <v>62.899997999999997</v>
      </c>
      <c r="R1104" s="9">
        <v>0</v>
      </c>
      <c r="S1104" s="9">
        <v>651148137.22797203</v>
      </c>
      <c r="T1104" s="9">
        <v>-4.0658664912651601E-3</v>
      </c>
      <c r="U1104" s="9">
        <v>4.6903210214418296</v>
      </c>
      <c r="V1104" s="9">
        <v>0</v>
      </c>
      <c r="W1104" s="9">
        <v>4.6903210214418296</v>
      </c>
      <c r="X1104" s="9"/>
      <c r="Y1104" s="9"/>
      <c r="Z1104" s="9"/>
      <c r="AA1104" s="9"/>
      <c r="AB1104" s="9"/>
      <c r="AQ1104" s="9">
        <f>K1104-'Processed Potentiostat'!$J$3</f>
        <v>58.649997999999997</v>
      </c>
    </row>
    <row r="1105" spans="1:43" x14ac:dyDescent="0.3">
      <c r="A1105">
        <v>2</v>
      </c>
      <c r="B1105">
        <v>0</v>
      </c>
      <c r="C1105">
        <v>0</v>
      </c>
      <c r="D1105">
        <v>1</v>
      </c>
      <c r="E1105" s="9">
        <v>1040.0669737256901</v>
      </c>
      <c r="F1105" s="9">
        <v>-1.8410655</v>
      </c>
      <c r="G1105" s="9">
        <v>-1.8411845</v>
      </c>
      <c r="H1105" s="9">
        <v>-6.5282536000000002</v>
      </c>
      <c r="I1105" s="9">
        <v>-6.8529229000000003</v>
      </c>
      <c r="J1105" s="9">
        <v>39</v>
      </c>
      <c r="K1105" s="9">
        <v>58.649997999999997</v>
      </c>
      <c r="L1105" s="9">
        <v>1.2019719E-2</v>
      </c>
      <c r="M1105" s="9">
        <v>282.03323</v>
      </c>
      <c r="N1105" s="9"/>
      <c r="O1105" s="9">
        <v>-4.6943241706786596</v>
      </c>
      <c r="P1105">
        <v>0</v>
      </c>
      <c r="Q1105" s="9">
        <v>62.899997999999997</v>
      </c>
      <c r="R1105" s="9">
        <v>0</v>
      </c>
      <c r="S1105" s="9">
        <v>658695761.31240404</v>
      </c>
      <c r="T1105" s="9">
        <v>-4.0031492368379704E-3</v>
      </c>
      <c r="U1105" s="9">
        <v>4.6943241706786596</v>
      </c>
      <c r="V1105" s="9">
        <v>0</v>
      </c>
      <c r="W1105" s="9">
        <v>4.6943241706786596</v>
      </c>
      <c r="X1105" s="9"/>
      <c r="Y1105" s="9"/>
      <c r="Z1105" s="9"/>
      <c r="AA1105" s="9"/>
      <c r="AB1105" s="9"/>
      <c r="AQ1105" s="9">
        <f>K1105-'Processed Potentiostat'!$J$3</f>
        <v>58.649997999999997</v>
      </c>
    </row>
    <row r="1106" spans="1:43" x14ac:dyDescent="0.3">
      <c r="A1106">
        <v>2</v>
      </c>
      <c r="B1106">
        <v>0</v>
      </c>
      <c r="C1106">
        <v>0</v>
      </c>
      <c r="D1106">
        <v>1</v>
      </c>
      <c r="E1106" s="9">
        <v>1041.06697370043</v>
      </c>
      <c r="F1106" s="9">
        <v>-1.8409378999999999</v>
      </c>
      <c r="G1106" s="9">
        <v>-1.8406617999999999</v>
      </c>
      <c r="H1106" s="9">
        <v>-6.6152534000000003</v>
      </c>
      <c r="I1106" s="9">
        <v>-6.8594685000000002</v>
      </c>
      <c r="J1106" s="9">
        <v>39</v>
      </c>
      <c r="K1106" s="9">
        <v>58.649997999999997</v>
      </c>
      <c r="L1106" s="9">
        <v>1.2176444E-2</v>
      </c>
      <c r="M1106" s="9">
        <v>278.24509</v>
      </c>
      <c r="N1106" s="9"/>
      <c r="O1106" s="9">
        <v>-4.69823660492467</v>
      </c>
      <c r="P1106">
        <v>0</v>
      </c>
      <c r="Q1106" s="9">
        <v>62.899997999999997</v>
      </c>
      <c r="R1106" s="9">
        <v>0</v>
      </c>
      <c r="S1106" s="9">
        <v>677072968.10276401</v>
      </c>
      <c r="T1106" s="9">
        <v>-3.9124342460103902E-3</v>
      </c>
      <c r="U1106" s="9">
        <v>4.69823660492467</v>
      </c>
      <c r="V1106" s="9">
        <v>0</v>
      </c>
      <c r="W1106" s="9">
        <v>4.69823660492467</v>
      </c>
      <c r="X1106" s="9"/>
      <c r="Y1106" s="9"/>
      <c r="Z1106" s="9"/>
      <c r="AA1106" s="9"/>
      <c r="AB1106" s="9"/>
      <c r="AQ1106" s="9">
        <f>K1106-'Processed Potentiostat'!$J$3</f>
        <v>58.649997999999997</v>
      </c>
    </row>
    <row r="1107" spans="1:43" x14ac:dyDescent="0.3">
      <c r="A1107">
        <v>2</v>
      </c>
      <c r="B1107">
        <v>0</v>
      </c>
      <c r="C1107">
        <v>0</v>
      </c>
      <c r="D1107">
        <v>1</v>
      </c>
      <c r="E1107" s="9">
        <v>1042.0669736751699</v>
      </c>
      <c r="F1107" s="9">
        <v>-1.8410047</v>
      </c>
      <c r="G1107" s="9">
        <v>-1.8406492000000001</v>
      </c>
      <c r="H1107" s="9">
        <v>-6.6068391999999996</v>
      </c>
      <c r="I1107" s="9">
        <v>-6.8660030000000001</v>
      </c>
      <c r="J1107" s="9">
        <v>39</v>
      </c>
      <c r="K1107" s="9">
        <v>58.649997999999997</v>
      </c>
      <c r="L1107" s="9">
        <v>1.2160874E-2</v>
      </c>
      <c r="M1107" s="9">
        <v>278.59755999999999</v>
      </c>
      <c r="N1107" s="9"/>
      <c r="O1107" s="9">
        <v>-4.7020873687012896</v>
      </c>
      <c r="P1107">
        <v>0</v>
      </c>
      <c r="Q1107" s="9">
        <v>62.899997999999997</v>
      </c>
      <c r="R1107" s="9">
        <v>0</v>
      </c>
      <c r="S1107" s="9">
        <v>668375046.64105403</v>
      </c>
      <c r="T1107" s="9">
        <v>-3.8507637766205202E-3</v>
      </c>
      <c r="U1107" s="9">
        <v>4.7020873687012896</v>
      </c>
      <c r="V1107" s="9">
        <v>0</v>
      </c>
      <c r="W1107" s="9">
        <v>4.7020873687012896</v>
      </c>
      <c r="X1107" s="9"/>
      <c r="Y1107" s="9"/>
      <c r="Z1107" s="9"/>
      <c r="AA1107" s="9"/>
      <c r="AB1107" s="9"/>
      <c r="AQ1107" s="9">
        <f>K1107-'Processed Potentiostat'!$J$3</f>
        <v>58.649997999999997</v>
      </c>
    </row>
    <row r="1108" spans="1:43" x14ac:dyDescent="0.3">
      <c r="A1108">
        <v>2</v>
      </c>
      <c r="B1108">
        <v>0</v>
      </c>
      <c r="C1108">
        <v>0</v>
      </c>
      <c r="D1108">
        <v>1</v>
      </c>
      <c r="E1108" s="9">
        <v>1043.0669736499101</v>
      </c>
      <c r="F1108" s="9">
        <v>-1.8409376</v>
      </c>
      <c r="G1108" s="9">
        <v>-1.8408477000000001</v>
      </c>
      <c r="H1108" s="9">
        <v>-6.4780340000000001</v>
      </c>
      <c r="I1108" s="9">
        <v>-6.8724851999999998</v>
      </c>
      <c r="J1108" s="9">
        <v>39</v>
      </c>
      <c r="K1108" s="9">
        <v>58.649997999999997</v>
      </c>
      <c r="L1108" s="9">
        <v>1.1925074000000001E-2</v>
      </c>
      <c r="M1108" s="9">
        <v>284.16766000000001</v>
      </c>
      <c r="N1108" s="9"/>
      <c r="O1108" s="9">
        <v>-4.70584850411944</v>
      </c>
      <c r="P1108">
        <v>0</v>
      </c>
      <c r="Q1108" s="9">
        <v>62.899997999999997</v>
      </c>
      <c r="R1108" s="9">
        <v>0</v>
      </c>
      <c r="S1108" s="9">
        <v>667502107.88300598</v>
      </c>
      <c r="T1108" s="9">
        <v>-3.76113541814948E-3</v>
      </c>
      <c r="U1108" s="9">
        <v>4.70584850411944</v>
      </c>
      <c r="V1108" s="9">
        <v>0</v>
      </c>
      <c r="W1108" s="9">
        <v>4.70584850411944</v>
      </c>
      <c r="X1108" s="9"/>
      <c r="Y1108" s="9"/>
      <c r="Z1108" s="9"/>
      <c r="AA1108" s="9"/>
      <c r="AB1108" s="9"/>
      <c r="AQ1108" s="9">
        <f>K1108-'Processed Potentiostat'!$J$3</f>
        <v>58.649997999999997</v>
      </c>
    </row>
    <row r="1109" spans="1:43" x14ac:dyDescent="0.3">
      <c r="A1109">
        <v>2</v>
      </c>
      <c r="B1109">
        <v>0</v>
      </c>
      <c r="C1109">
        <v>0</v>
      </c>
      <c r="D1109">
        <v>1</v>
      </c>
      <c r="E1109" s="9">
        <v>1044.06697362464</v>
      </c>
      <c r="F1109" s="9">
        <v>-1.8409399</v>
      </c>
      <c r="G1109" s="9">
        <v>-1.8410211999999999</v>
      </c>
      <c r="H1109" s="9">
        <v>-6.4397693</v>
      </c>
      <c r="I1109" s="9">
        <v>-6.8789387</v>
      </c>
      <c r="J1109" s="9">
        <v>39</v>
      </c>
      <c r="K1109" s="9">
        <v>58.649997999999997</v>
      </c>
      <c r="L1109" s="9">
        <v>1.1855750999999999E-2</v>
      </c>
      <c r="M1109" s="9">
        <v>285.88308999999998</v>
      </c>
      <c r="N1109" s="9"/>
      <c r="O1109" s="9">
        <v>-4.7095388149136399</v>
      </c>
      <c r="P1109">
        <v>0</v>
      </c>
      <c r="Q1109" s="9">
        <v>62.899997999999997</v>
      </c>
      <c r="R1109" s="9">
        <v>0</v>
      </c>
      <c r="S1109" s="9">
        <v>675921326.17003798</v>
      </c>
      <c r="T1109" s="9">
        <v>-3.6903107941945699E-3</v>
      </c>
      <c r="U1109" s="9">
        <v>4.7095388149136399</v>
      </c>
      <c r="V1109" s="9">
        <v>0</v>
      </c>
      <c r="W1109" s="9">
        <v>4.7095388149136399</v>
      </c>
      <c r="X1109" s="9"/>
      <c r="Y1109" s="9"/>
      <c r="Z1109" s="9"/>
      <c r="AA1109" s="9"/>
      <c r="AB1109" s="9"/>
      <c r="AQ1109" s="9">
        <f>K1109-'Processed Potentiostat'!$J$3</f>
        <v>58.649997999999997</v>
      </c>
    </row>
    <row r="1110" spans="1:43" x14ac:dyDescent="0.3">
      <c r="A1110">
        <v>2</v>
      </c>
      <c r="B1110">
        <v>0</v>
      </c>
      <c r="C1110">
        <v>0</v>
      </c>
      <c r="D1110">
        <v>1</v>
      </c>
      <c r="E1110" s="9">
        <v>1045.0669735993799</v>
      </c>
      <c r="F1110" s="9">
        <v>-1.8411386999999999</v>
      </c>
      <c r="G1110" s="9">
        <v>-1.8412648</v>
      </c>
      <c r="H1110" s="9">
        <v>-6.3979635000000004</v>
      </c>
      <c r="I1110" s="9">
        <v>-6.8853682999999997</v>
      </c>
      <c r="J1110" s="9">
        <v>39</v>
      </c>
      <c r="K1110" s="9">
        <v>58.649997999999997</v>
      </c>
      <c r="L1110" s="9">
        <v>1.1780344999999999E-2</v>
      </c>
      <c r="M1110" s="9">
        <v>287.78922</v>
      </c>
      <c r="N1110" s="9"/>
      <c r="O1110" s="9">
        <v>-4.7131625233270302</v>
      </c>
      <c r="P1110">
        <v>0</v>
      </c>
      <c r="Q1110" s="9">
        <v>62.899997999999997</v>
      </c>
      <c r="R1110" s="9">
        <v>0</v>
      </c>
      <c r="S1110" s="9">
        <v>683031049.67047703</v>
      </c>
      <c r="T1110" s="9">
        <v>-3.6237084133894301E-3</v>
      </c>
      <c r="U1110" s="9">
        <v>4.7131625233270302</v>
      </c>
      <c r="V1110" s="9">
        <v>0</v>
      </c>
      <c r="W1110" s="9">
        <v>4.7131625233270302</v>
      </c>
      <c r="X1110" s="9"/>
      <c r="Y1110" s="9"/>
      <c r="Z1110" s="9"/>
      <c r="AA1110" s="9"/>
      <c r="AB1110" s="9"/>
      <c r="AQ1110" s="9">
        <f>K1110-'Processed Potentiostat'!$J$3</f>
        <v>58.649997999999997</v>
      </c>
    </row>
    <row r="1111" spans="1:43" x14ac:dyDescent="0.3">
      <c r="A1111">
        <v>2</v>
      </c>
      <c r="B1111">
        <v>0</v>
      </c>
      <c r="C1111">
        <v>0</v>
      </c>
      <c r="D1111">
        <v>1</v>
      </c>
      <c r="E1111" s="9">
        <v>1046.0669735741201</v>
      </c>
      <c r="F1111" s="9">
        <v>-1.8409339</v>
      </c>
      <c r="G1111" s="9">
        <v>-1.8408054</v>
      </c>
      <c r="H1111" s="9">
        <v>-6.3244037999999998</v>
      </c>
      <c r="I1111" s="9">
        <v>-6.891737</v>
      </c>
      <c r="J1111" s="9">
        <v>39</v>
      </c>
      <c r="K1111" s="9">
        <v>58.649997999999997</v>
      </c>
      <c r="L1111" s="9">
        <v>1.1641996999999999E-2</v>
      </c>
      <c r="M1111" s="9">
        <v>291.06387000000001</v>
      </c>
      <c r="N1111" s="9"/>
      <c r="O1111" s="9">
        <v>-4.7150143512966904</v>
      </c>
      <c r="P1111">
        <v>0</v>
      </c>
      <c r="Q1111" s="9">
        <v>62.899997999999997</v>
      </c>
      <c r="R1111" s="9">
        <v>0</v>
      </c>
      <c r="S1111" s="9">
        <v>650417120.42649496</v>
      </c>
      <c r="T1111" s="9">
        <v>-1.85182796965666E-3</v>
      </c>
      <c r="U1111" s="9">
        <v>4.7150143512966904</v>
      </c>
      <c r="V1111" s="9">
        <v>0</v>
      </c>
      <c r="W1111" s="9">
        <v>4.7150143512966904</v>
      </c>
      <c r="X1111" s="9"/>
      <c r="Y1111" s="9"/>
      <c r="Z1111" s="9"/>
      <c r="AA1111" s="9"/>
      <c r="AB1111" s="9"/>
      <c r="AQ1111" s="9">
        <f>K1111-'Processed Potentiostat'!$J$3</f>
        <v>58.649997999999997</v>
      </c>
    </row>
    <row r="1112" spans="1:43" x14ac:dyDescent="0.3">
      <c r="A1112">
        <v>2</v>
      </c>
      <c r="B1112">
        <v>0</v>
      </c>
      <c r="C1112">
        <v>0</v>
      </c>
      <c r="D1112">
        <v>1</v>
      </c>
      <c r="E1112" s="9">
        <v>1047.06697354886</v>
      </c>
      <c r="F1112" s="9">
        <v>-1.8409473999999999</v>
      </c>
      <c r="G1112" s="9">
        <v>-1.8406233999999999</v>
      </c>
      <c r="H1112" s="9">
        <v>-6.3381490999999999</v>
      </c>
      <c r="I1112" s="9">
        <v>-6.8980417000000003</v>
      </c>
      <c r="J1112" s="9">
        <v>39</v>
      </c>
      <c r="K1112" s="9">
        <v>58.649997999999997</v>
      </c>
      <c r="L1112" s="9">
        <v>1.1666144999999999E-2</v>
      </c>
      <c r="M1112" s="9">
        <v>290.40393</v>
      </c>
      <c r="N1112" s="9"/>
      <c r="O1112" s="9">
        <v>-4.7205535004441401</v>
      </c>
      <c r="P1112">
        <v>0</v>
      </c>
      <c r="Q1112" s="9">
        <v>62.899997999999997</v>
      </c>
      <c r="R1112" s="9">
        <v>0</v>
      </c>
      <c r="S1112" s="9">
        <v>668056658.44871795</v>
      </c>
      <c r="T1112" s="9">
        <v>-5.5391491474576704E-3</v>
      </c>
      <c r="U1112" s="9">
        <v>4.7205535004441401</v>
      </c>
      <c r="V1112" s="9">
        <v>0</v>
      </c>
      <c r="W1112" s="9">
        <v>4.7205535004441401</v>
      </c>
      <c r="X1112" s="9"/>
      <c r="Y1112" s="9"/>
      <c r="Z1112" s="9"/>
      <c r="AA1112" s="9"/>
      <c r="AB1112" s="9"/>
      <c r="AQ1112" s="9">
        <f>K1112-'Processed Potentiostat'!$J$3</f>
        <v>58.649997999999997</v>
      </c>
    </row>
    <row r="1113" spans="1:43" x14ac:dyDescent="0.3">
      <c r="A1113">
        <v>2</v>
      </c>
      <c r="B1113">
        <v>0</v>
      </c>
      <c r="C1113">
        <v>0</v>
      </c>
      <c r="D1113">
        <v>1</v>
      </c>
      <c r="E1113" s="9">
        <v>1048.0669735235999</v>
      </c>
      <c r="F1113" s="9">
        <v>-1.840991</v>
      </c>
      <c r="G1113" s="9">
        <v>-1.8413074</v>
      </c>
      <c r="H1113" s="9">
        <v>-6.2672920000000003</v>
      </c>
      <c r="I1113" s="9">
        <v>-6.9043144999999999</v>
      </c>
      <c r="J1113" s="9">
        <v>39</v>
      </c>
      <c r="K1113" s="9">
        <v>58.649997999999997</v>
      </c>
      <c r="L1113" s="9">
        <v>1.1540012000000001E-2</v>
      </c>
      <c r="M1113" s="9">
        <v>293.79633000000001</v>
      </c>
      <c r="N1113" s="9"/>
      <c r="O1113" s="9">
        <v>-4.7259018808051696</v>
      </c>
      <c r="P1113">
        <v>0</v>
      </c>
      <c r="Q1113" s="9">
        <v>62.899997999999997</v>
      </c>
      <c r="R1113" s="9">
        <v>0</v>
      </c>
      <c r="S1113" s="9">
        <v>679665199.72347295</v>
      </c>
      <c r="T1113" s="9">
        <v>-5.3483803610276902E-3</v>
      </c>
      <c r="U1113" s="9">
        <v>4.7259018808051696</v>
      </c>
      <c r="V1113" s="9">
        <v>0</v>
      </c>
      <c r="W1113" s="9">
        <v>4.7259018808051696</v>
      </c>
      <c r="X1113" s="9"/>
      <c r="Y1113" s="9"/>
      <c r="Z1113" s="9"/>
      <c r="AA1113" s="9"/>
      <c r="AB1113" s="9"/>
      <c r="AQ1113" s="9">
        <f>K1113-'Processed Potentiostat'!$J$3</f>
        <v>58.649997999999997</v>
      </c>
    </row>
    <row r="1114" spans="1:43" x14ac:dyDescent="0.3">
      <c r="A1114">
        <v>2</v>
      </c>
      <c r="B1114">
        <v>0</v>
      </c>
      <c r="C1114">
        <v>0</v>
      </c>
      <c r="D1114">
        <v>1</v>
      </c>
      <c r="E1114" s="9">
        <v>1049.0669734983301</v>
      </c>
      <c r="F1114" s="9">
        <v>-1.8408868</v>
      </c>
      <c r="G1114" s="9">
        <v>-1.8410971</v>
      </c>
      <c r="H1114" s="9">
        <v>-6.2426963000000004</v>
      </c>
      <c r="I1114" s="9">
        <v>-6.9105562999999997</v>
      </c>
      <c r="J1114" s="9">
        <v>39</v>
      </c>
      <c r="K1114" s="9">
        <v>58.649997999999997</v>
      </c>
      <c r="L1114" s="9">
        <v>1.1493410000000001E-2</v>
      </c>
      <c r="M1114" s="9">
        <v>294.92016999999998</v>
      </c>
      <c r="N1114" s="9"/>
      <c r="O1114" s="9">
        <v>-4.73110503048086</v>
      </c>
      <c r="P1114">
        <v>0</v>
      </c>
      <c r="Q1114" s="9">
        <v>62.899997999999997</v>
      </c>
      <c r="R1114" s="9">
        <v>0</v>
      </c>
      <c r="S1114" s="9">
        <v>672449099.99630594</v>
      </c>
      <c r="T1114" s="9">
        <v>-5.2031496756867997E-3</v>
      </c>
      <c r="U1114" s="9">
        <v>4.73110503048086</v>
      </c>
      <c r="V1114" s="9">
        <v>0</v>
      </c>
      <c r="W1114" s="9">
        <v>4.73110503048086</v>
      </c>
      <c r="X1114" s="9"/>
      <c r="Y1114" s="9"/>
      <c r="Z1114" s="9"/>
      <c r="AA1114" s="9"/>
      <c r="AB1114" s="9"/>
      <c r="AQ1114" s="9">
        <f>K1114-'Processed Potentiostat'!$J$3</f>
        <v>58.649997999999997</v>
      </c>
    </row>
    <row r="1115" spans="1:43" x14ac:dyDescent="0.3">
      <c r="A1115">
        <v>2</v>
      </c>
      <c r="B1115">
        <v>0</v>
      </c>
      <c r="C1115">
        <v>0</v>
      </c>
      <c r="D1115">
        <v>1</v>
      </c>
      <c r="E1115" s="9">
        <v>1050.06697347307</v>
      </c>
      <c r="F1115" s="9">
        <v>-1.8409720999999999</v>
      </c>
      <c r="G1115" s="9">
        <v>-1.8408035</v>
      </c>
      <c r="H1115" s="9">
        <v>-6.2500067000000001</v>
      </c>
      <c r="I1115" s="9">
        <v>-6.9167724000000002</v>
      </c>
      <c r="J1115" s="9">
        <v>39</v>
      </c>
      <c r="K1115" s="9">
        <v>58.649997999999997</v>
      </c>
      <c r="L1115" s="9">
        <v>1.1505034000000001E-2</v>
      </c>
      <c r="M1115" s="9">
        <v>294.52825999999999</v>
      </c>
      <c r="N1115" s="9"/>
      <c r="O1115" s="9">
        <v>-4.73639057512574</v>
      </c>
      <c r="P1115">
        <v>0</v>
      </c>
      <c r="Q1115" s="9">
        <v>62.899997999999997</v>
      </c>
      <c r="R1115" s="9">
        <v>0</v>
      </c>
      <c r="S1115" s="9">
        <v>661188310.077003</v>
      </c>
      <c r="T1115" s="9">
        <v>-5.2855446448853904E-3</v>
      </c>
      <c r="U1115" s="9">
        <v>4.73639057512574</v>
      </c>
      <c r="V1115" s="9">
        <v>0</v>
      </c>
      <c r="W1115" s="9">
        <v>4.73639057512574</v>
      </c>
      <c r="X1115" s="9"/>
      <c r="Y1115" s="9"/>
      <c r="Z1115" s="9"/>
      <c r="AA1115" s="9"/>
      <c r="AB1115" s="9"/>
      <c r="AQ1115" s="9">
        <f>K1115-'Processed Potentiostat'!$J$3</f>
        <v>58.649997999999997</v>
      </c>
    </row>
    <row r="1116" spans="1:43" x14ac:dyDescent="0.3">
      <c r="A1116">
        <v>2</v>
      </c>
      <c r="B1116">
        <v>0</v>
      </c>
      <c r="C1116">
        <v>0</v>
      </c>
      <c r="D1116">
        <v>1</v>
      </c>
      <c r="E1116" s="9">
        <v>1051.0669734478099</v>
      </c>
      <c r="F1116" s="9">
        <v>-1.8410774000000001</v>
      </c>
      <c r="G1116" s="9">
        <v>-1.8410169000000001</v>
      </c>
      <c r="H1116" s="9">
        <v>-6.1759523999999999</v>
      </c>
      <c r="I1116" s="9">
        <v>-6.9229425999999998</v>
      </c>
      <c r="J1116" s="9">
        <v>39</v>
      </c>
      <c r="K1116" s="9">
        <v>58.649997999999997</v>
      </c>
      <c r="L1116" s="9">
        <v>1.1370033E-2</v>
      </c>
      <c r="M1116" s="9">
        <v>298.09442000000001</v>
      </c>
      <c r="N1116" s="9"/>
      <c r="O1116" s="9">
        <v>-4.7418403109034903</v>
      </c>
      <c r="P1116">
        <v>0</v>
      </c>
      <c r="Q1116" s="9">
        <v>62.899997999999997</v>
      </c>
      <c r="R1116" s="9">
        <v>0</v>
      </c>
      <c r="S1116" s="9">
        <v>661548472.88350296</v>
      </c>
      <c r="T1116" s="9">
        <v>-5.4497357777494298E-3</v>
      </c>
      <c r="U1116" s="9">
        <v>4.7418403109034903</v>
      </c>
      <c r="V1116" s="9">
        <v>0</v>
      </c>
      <c r="W1116" s="9">
        <v>4.7418403109034903</v>
      </c>
      <c r="X1116" s="9"/>
      <c r="Y1116" s="9"/>
      <c r="Z1116" s="9"/>
      <c r="AA1116" s="9"/>
      <c r="AB1116" s="9"/>
      <c r="AQ1116" s="9">
        <f>K1116-'Processed Potentiostat'!$J$3</f>
        <v>58.649997999999997</v>
      </c>
    </row>
    <row r="1117" spans="1:43" x14ac:dyDescent="0.3">
      <c r="A1117">
        <v>2</v>
      </c>
      <c r="B1117">
        <v>0</v>
      </c>
      <c r="C1117">
        <v>0</v>
      </c>
      <c r="D1117">
        <v>1</v>
      </c>
      <c r="E1117" s="9">
        <v>1052.0669734225501</v>
      </c>
      <c r="F1117" s="9">
        <v>-1.8408477000000001</v>
      </c>
      <c r="G1117" s="9">
        <v>-1.8409207000000001</v>
      </c>
      <c r="H1117" s="9">
        <v>-6.2200036000000001</v>
      </c>
      <c r="I1117" s="9">
        <v>-6.9291014999999998</v>
      </c>
      <c r="J1117" s="9">
        <v>39</v>
      </c>
      <c r="K1117" s="9">
        <v>58.649997999999997</v>
      </c>
      <c r="L1117" s="9">
        <v>1.1450534E-2</v>
      </c>
      <c r="M1117" s="9">
        <v>295.96776999999997</v>
      </c>
      <c r="N1117" s="9"/>
      <c r="O1117" s="9">
        <v>-4.7471641944076204</v>
      </c>
      <c r="P1117">
        <v>0</v>
      </c>
      <c r="Q1117" s="9">
        <v>62.899997999999997</v>
      </c>
      <c r="R1117" s="9">
        <v>0</v>
      </c>
      <c r="S1117" s="9">
        <v>687002493.54819798</v>
      </c>
      <c r="T1117" s="9">
        <v>-5.3238835041256004E-3</v>
      </c>
      <c r="U1117" s="9">
        <v>4.7471641944076204</v>
      </c>
      <c r="V1117" s="9">
        <v>0</v>
      </c>
      <c r="W1117" s="9">
        <v>4.7471641944076204</v>
      </c>
      <c r="X1117" s="9"/>
      <c r="Y1117" s="9"/>
      <c r="Z1117" s="9"/>
      <c r="AA1117" s="9"/>
      <c r="AB1117" s="9"/>
      <c r="AQ1117" s="9">
        <f>K1117-'Processed Potentiostat'!$J$3</f>
        <v>58.649997999999997</v>
      </c>
    </row>
    <row r="1118" spans="1:43" x14ac:dyDescent="0.3">
      <c r="A1118">
        <v>2</v>
      </c>
      <c r="B1118">
        <v>0</v>
      </c>
      <c r="C1118">
        <v>0</v>
      </c>
      <c r="D1118">
        <v>1</v>
      </c>
      <c r="E1118" s="9">
        <v>1053.06697339729</v>
      </c>
      <c r="F1118" s="9">
        <v>-1.8409331</v>
      </c>
      <c r="G1118" s="9">
        <v>-1.8414712</v>
      </c>
      <c r="H1118" s="9">
        <v>-6.0645474999999998</v>
      </c>
      <c r="I1118" s="9">
        <v>-6.9352241000000001</v>
      </c>
      <c r="J1118" s="9">
        <v>39</v>
      </c>
      <c r="K1118" s="9">
        <v>58.649997999999997</v>
      </c>
      <c r="L1118" s="9">
        <v>1.1167689E-2</v>
      </c>
      <c r="M1118" s="9">
        <v>303.64526000000001</v>
      </c>
      <c r="N1118" s="9"/>
      <c r="O1118" s="9">
        <v>-4.7523187244043799</v>
      </c>
      <c r="P1118">
        <v>0</v>
      </c>
      <c r="Q1118" s="9">
        <v>62.899997999999997</v>
      </c>
      <c r="R1118" s="9">
        <v>0</v>
      </c>
      <c r="S1118" s="9">
        <v>663013411.00309205</v>
      </c>
      <c r="T1118" s="9">
        <v>-5.1545299967656801E-3</v>
      </c>
      <c r="U1118" s="9">
        <v>4.7523187244043799</v>
      </c>
      <c r="V1118" s="9">
        <v>0</v>
      </c>
      <c r="W1118" s="9">
        <v>4.7523187244043799</v>
      </c>
      <c r="X1118" s="9"/>
      <c r="Y1118" s="9"/>
      <c r="Z1118" s="9"/>
      <c r="AA1118" s="9"/>
      <c r="AB1118" s="9"/>
      <c r="AQ1118" s="9">
        <f>K1118-'Processed Potentiostat'!$J$3</f>
        <v>58.649997999999997</v>
      </c>
    </row>
    <row r="1119" spans="1:43" x14ac:dyDescent="0.3">
      <c r="A1119">
        <v>2</v>
      </c>
      <c r="B1119">
        <v>0</v>
      </c>
      <c r="C1119">
        <v>0</v>
      </c>
      <c r="D1119">
        <v>1</v>
      </c>
      <c r="E1119" s="9">
        <v>1054.0669733720199</v>
      </c>
      <c r="F1119" s="9">
        <v>-1.8409986</v>
      </c>
      <c r="G1119" s="9">
        <v>-1.8401828</v>
      </c>
      <c r="H1119" s="9">
        <v>-6.0870113000000003</v>
      </c>
      <c r="I1119" s="9">
        <v>-6.9413042000000003</v>
      </c>
      <c r="J1119" s="9">
        <v>39</v>
      </c>
      <c r="K1119" s="9">
        <v>58.649997999999997</v>
      </c>
      <c r="L1119" s="9">
        <v>1.1201213E-2</v>
      </c>
      <c r="M1119" s="9">
        <v>302.31301999999999</v>
      </c>
      <c r="N1119" s="9"/>
      <c r="O1119" s="9">
        <v>-4.7573474140568299</v>
      </c>
      <c r="P1119">
        <v>0</v>
      </c>
      <c r="Q1119" s="9">
        <v>62.899997999999997</v>
      </c>
      <c r="R1119" s="9">
        <v>0</v>
      </c>
      <c r="S1119" s="9">
        <v>660729688.48361194</v>
      </c>
      <c r="T1119" s="9">
        <v>-5.0286896524429602E-3</v>
      </c>
      <c r="U1119" s="9">
        <v>4.7573474140568299</v>
      </c>
      <c r="V1119" s="9">
        <v>0</v>
      </c>
      <c r="W1119" s="9">
        <v>4.7573474140568299</v>
      </c>
      <c r="X1119" s="9"/>
      <c r="Y1119" s="9"/>
      <c r="Z1119" s="9"/>
      <c r="AA1119" s="9"/>
      <c r="AB1119" s="9"/>
      <c r="AQ1119" s="9">
        <f>K1119-'Processed Potentiostat'!$J$3</f>
        <v>58.649997999999997</v>
      </c>
    </row>
    <row r="1120" spans="1:43" x14ac:dyDescent="0.3">
      <c r="A1120">
        <v>2</v>
      </c>
      <c r="B1120">
        <v>0</v>
      </c>
      <c r="C1120">
        <v>0</v>
      </c>
      <c r="D1120">
        <v>1</v>
      </c>
      <c r="E1120" s="9">
        <v>1055.0669733467601</v>
      </c>
      <c r="F1120" s="9">
        <v>-1.8409902</v>
      </c>
      <c r="G1120" s="9">
        <v>-1.8404282000000001</v>
      </c>
      <c r="H1120" s="9">
        <v>-6.0501927999999996</v>
      </c>
      <c r="I1120" s="9">
        <v>-6.9473729000000004</v>
      </c>
      <c r="J1120" s="9">
        <v>39</v>
      </c>
      <c r="K1120" s="9">
        <v>58.649997999999997</v>
      </c>
      <c r="L1120" s="9">
        <v>1.1134946E-2</v>
      </c>
      <c r="M1120" s="9">
        <v>304.19333</v>
      </c>
      <c r="N1120" s="9"/>
      <c r="O1120" s="9">
        <v>-4.7622486104837503</v>
      </c>
      <c r="P1120">
        <v>0</v>
      </c>
      <c r="Q1120" s="9">
        <v>62.899997999999997</v>
      </c>
      <c r="R1120" s="9">
        <v>0</v>
      </c>
      <c r="S1120" s="9">
        <v>669006979.87986302</v>
      </c>
      <c r="T1120" s="9">
        <v>-4.9011964269212102E-3</v>
      </c>
      <c r="U1120" s="9">
        <v>4.7622486104837503</v>
      </c>
      <c r="V1120" s="9">
        <v>0</v>
      </c>
      <c r="W1120" s="9">
        <v>4.7622486104837503</v>
      </c>
      <c r="X1120" s="9"/>
      <c r="Y1120" s="9"/>
      <c r="Z1120" s="9"/>
      <c r="AA1120" s="9"/>
      <c r="AB1120" s="9"/>
      <c r="AQ1120" s="9">
        <f>K1120-'Processed Potentiostat'!$J$3</f>
        <v>58.649997999999997</v>
      </c>
    </row>
    <row r="1121" spans="1:43" x14ac:dyDescent="0.3">
      <c r="A1121">
        <v>2</v>
      </c>
      <c r="B1121">
        <v>0</v>
      </c>
      <c r="C1121">
        <v>0</v>
      </c>
      <c r="D1121">
        <v>1</v>
      </c>
      <c r="E1121" s="9">
        <v>1056.0669733215</v>
      </c>
      <c r="F1121" s="9">
        <v>-1.8411211000000001</v>
      </c>
      <c r="G1121" s="9">
        <v>-1.8412269000000001</v>
      </c>
      <c r="H1121" s="9">
        <v>-6.0711722000000004</v>
      </c>
      <c r="I1121" s="9">
        <v>-6.9534038999999996</v>
      </c>
      <c r="J1121" s="9">
        <v>39</v>
      </c>
      <c r="K1121" s="9">
        <v>58.649997999999997</v>
      </c>
      <c r="L1121" s="9">
        <v>1.1178406E-2</v>
      </c>
      <c r="M1121" s="9">
        <v>303.27370999999999</v>
      </c>
      <c r="N1121" s="9"/>
      <c r="O1121" s="9">
        <v>-4.7670256958763799</v>
      </c>
      <c r="P1121">
        <v>0</v>
      </c>
      <c r="Q1121" s="9">
        <v>62.899997999999997</v>
      </c>
      <c r="R1121" s="9">
        <v>0</v>
      </c>
      <c r="S1121" s="9">
        <v>672581552.97646797</v>
      </c>
      <c r="T1121" s="9">
        <v>-4.7770853926341001E-3</v>
      </c>
      <c r="U1121" s="9">
        <v>4.7670256958763799</v>
      </c>
      <c r="V1121" s="9">
        <v>0</v>
      </c>
      <c r="W1121" s="9">
        <v>4.7670256958763799</v>
      </c>
      <c r="X1121" s="9"/>
      <c r="Y1121" s="9"/>
      <c r="Z1121" s="9"/>
      <c r="AA1121" s="9"/>
      <c r="AB1121" s="9"/>
      <c r="AQ1121" s="9">
        <f>K1121-'Processed Potentiostat'!$J$3</f>
        <v>58.649997999999997</v>
      </c>
    </row>
    <row r="1122" spans="1:43" x14ac:dyDescent="0.3">
      <c r="A1122">
        <v>2</v>
      </c>
      <c r="B1122">
        <v>0</v>
      </c>
      <c r="C1122">
        <v>0</v>
      </c>
      <c r="D1122">
        <v>1</v>
      </c>
      <c r="E1122" s="9">
        <v>1057.0669732962399</v>
      </c>
      <c r="F1122" s="9">
        <v>-1.8411200000000001</v>
      </c>
      <c r="G1122" s="9">
        <v>-1.8403765999999999</v>
      </c>
      <c r="H1122" s="9">
        <v>-5.9708079999999999</v>
      </c>
      <c r="I1122" s="9">
        <v>-6.9593873000000004</v>
      </c>
      <c r="J1122" s="9">
        <v>39</v>
      </c>
      <c r="K1122" s="9">
        <v>58.649997999999997</v>
      </c>
      <c r="L1122" s="9">
        <v>1.0988535000000001E-2</v>
      </c>
      <c r="M1122" s="9">
        <v>308.22906</v>
      </c>
      <c r="N1122" s="9"/>
      <c r="O1122" s="9">
        <v>-4.7717092076348697</v>
      </c>
      <c r="P1122">
        <v>0</v>
      </c>
      <c r="Q1122" s="9">
        <v>62.899997999999997</v>
      </c>
      <c r="R1122" s="9">
        <v>0</v>
      </c>
      <c r="S1122" s="9">
        <v>693315593.58853698</v>
      </c>
      <c r="T1122" s="9">
        <v>-4.6835117584871303E-3</v>
      </c>
      <c r="U1122" s="9">
        <v>4.7717092076348697</v>
      </c>
      <c r="V1122" s="9">
        <v>0</v>
      </c>
      <c r="W1122" s="9">
        <v>4.7717092076348697</v>
      </c>
      <c r="X1122" s="9"/>
      <c r="Y1122" s="9"/>
      <c r="Z1122" s="9"/>
      <c r="AA1122" s="9"/>
      <c r="AB1122" s="9"/>
      <c r="AQ1122" s="9">
        <f>K1122-'Processed Potentiostat'!$J$3</f>
        <v>58.649997999999997</v>
      </c>
    </row>
    <row r="1123" spans="1:43" x14ac:dyDescent="0.3">
      <c r="A1123">
        <v>2</v>
      </c>
      <c r="B1123">
        <v>0</v>
      </c>
      <c r="C1123">
        <v>0</v>
      </c>
      <c r="D1123">
        <v>1</v>
      </c>
      <c r="E1123" s="9">
        <v>1058.06697327097</v>
      </c>
      <c r="F1123" s="9">
        <v>-1.8410797999999999</v>
      </c>
      <c r="G1123" s="9">
        <v>-1.8405419999999999</v>
      </c>
      <c r="H1123" s="9">
        <v>-5.9263377000000004</v>
      </c>
      <c r="I1123" s="9">
        <v>-6.9653397000000004</v>
      </c>
      <c r="J1123" s="9">
        <v>39</v>
      </c>
      <c r="K1123" s="9">
        <v>58.649997999999997</v>
      </c>
      <c r="L1123" s="9">
        <v>1.0907673E-2</v>
      </c>
      <c r="M1123" s="9">
        <v>310.56988999999999</v>
      </c>
      <c r="N1123" s="9"/>
      <c r="O1123" s="9">
        <v>-4.7762528804474398</v>
      </c>
      <c r="P1123">
        <v>0</v>
      </c>
      <c r="Q1123" s="9">
        <v>62.899997999999997</v>
      </c>
      <c r="R1123" s="9">
        <v>0</v>
      </c>
      <c r="S1123" s="9">
        <v>657723050.45896196</v>
      </c>
      <c r="T1123" s="9">
        <v>-4.5436728125674E-3</v>
      </c>
      <c r="U1123" s="9">
        <v>4.7762528804474398</v>
      </c>
      <c r="V1123" s="9">
        <v>0</v>
      </c>
      <c r="W1123" s="9">
        <v>4.7762528804474398</v>
      </c>
      <c r="X1123" s="9"/>
      <c r="Y1123" s="9"/>
      <c r="Z1123" s="9"/>
      <c r="AA1123" s="9"/>
      <c r="AB1123" s="9"/>
      <c r="AQ1123" s="9">
        <f>K1123-'Processed Potentiostat'!$J$3</f>
        <v>58.649997999999997</v>
      </c>
    </row>
    <row r="1124" spans="1:43" x14ac:dyDescent="0.3">
      <c r="A1124">
        <v>2</v>
      </c>
      <c r="B1124">
        <v>0</v>
      </c>
      <c r="C1124">
        <v>0</v>
      </c>
      <c r="D1124">
        <v>1</v>
      </c>
      <c r="E1124" s="9">
        <v>1059.06697324571</v>
      </c>
      <c r="F1124" s="9">
        <v>-1.8409245999999999</v>
      </c>
      <c r="G1124" s="9">
        <v>-1.841127</v>
      </c>
      <c r="H1124" s="9">
        <v>-5.9035691999999997</v>
      </c>
      <c r="I1124" s="9">
        <v>-6.9712524</v>
      </c>
      <c r="J1124" s="9">
        <v>39</v>
      </c>
      <c r="K1124" s="9">
        <v>58.649997999999997</v>
      </c>
      <c r="L1124" s="9">
        <v>1.0869221E-2</v>
      </c>
      <c r="M1124" s="9">
        <v>311.86676</v>
      </c>
      <c r="N1124" s="9"/>
      <c r="O1124" s="9">
        <v>-4.7807014353544899</v>
      </c>
      <c r="P1124">
        <v>0</v>
      </c>
      <c r="Q1124" s="9">
        <v>62.899997999999997</v>
      </c>
      <c r="R1124" s="9">
        <v>0</v>
      </c>
      <c r="S1124" s="9">
        <v>677836279.179371</v>
      </c>
      <c r="T1124" s="9">
        <v>-4.4485549070571997E-3</v>
      </c>
      <c r="U1124" s="9">
        <v>4.7807014353544899</v>
      </c>
      <c r="V1124" s="9">
        <v>0</v>
      </c>
      <c r="W1124" s="9">
        <v>4.7807014353544899</v>
      </c>
      <c r="X1124" s="9"/>
      <c r="Y1124" s="9"/>
      <c r="Z1124" s="9"/>
      <c r="AA1124" s="9"/>
      <c r="AB1124" s="9"/>
      <c r="AQ1124" s="9">
        <f>K1124-'Processed Potentiostat'!$J$3</f>
        <v>58.649997999999997</v>
      </c>
    </row>
    <row r="1125" spans="1:43" x14ac:dyDescent="0.3">
      <c r="A1125">
        <v>2</v>
      </c>
      <c r="B1125">
        <v>0</v>
      </c>
      <c r="C1125">
        <v>0</v>
      </c>
      <c r="D1125">
        <v>1</v>
      </c>
      <c r="E1125" s="9">
        <v>1060.0669732204501</v>
      </c>
      <c r="F1125" s="9">
        <v>-1.8411291000000001</v>
      </c>
      <c r="G1125" s="9">
        <v>-1.8415482000000001</v>
      </c>
      <c r="H1125" s="9">
        <v>-5.8881493000000003</v>
      </c>
      <c r="I1125" s="9">
        <v>-6.9771447000000002</v>
      </c>
      <c r="J1125" s="9">
        <v>39</v>
      </c>
      <c r="K1125" s="9">
        <v>58.649997999999997</v>
      </c>
      <c r="L1125" s="9">
        <v>1.0843311E-2</v>
      </c>
      <c r="M1125" s="9">
        <v>312.755</v>
      </c>
      <c r="N1125" s="9"/>
      <c r="O1125" s="9">
        <v>-4.78503080568382</v>
      </c>
      <c r="P1125">
        <v>0</v>
      </c>
      <c r="Q1125" s="9">
        <v>62.899997999999997</v>
      </c>
      <c r="R1125" s="9">
        <v>0</v>
      </c>
      <c r="S1125" s="9">
        <v>666887073.32139897</v>
      </c>
      <c r="T1125" s="9">
        <v>-4.3293703293265599E-3</v>
      </c>
      <c r="U1125" s="9">
        <v>4.78503080568382</v>
      </c>
      <c r="V1125" s="9">
        <v>0</v>
      </c>
      <c r="W1125" s="9">
        <v>4.78503080568382</v>
      </c>
      <c r="X1125" s="9"/>
      <c r="Y1125" s="9"/>
      <c r="Z1125" s="9"/>
      <c r="AA1125" s="9"/>
      <c r="AB1125" s="9"/>
      <c r="AQ1125" s="9">
        <f>K1125-'Processed Potentiostat'!$J$3</f>
        <v>58.649997999999997</v>
      </c>
    </row>
    <row r="1126" spans="1:43" x14ac:dyDescent="0.3">
      <c r="A1126">
        <v>2</v>
      </c>
      <c r="B1126">
        <v>0</v>
      </c>
      <c r="C1126">
        <v>0</v>
      </c>
      <c r="D1126">
        <v>1</v>
      </c>
      <c r="E1126" s="9">
        <v>1061.06697319519</v>
      </c>
      <c r="F1126" s="9">
        <v>-1.8411283000000001</v>
      </c>
      <c r="G1126" s="9">
        <v>-1.8413930000000001</v>
      </c>
      <c r="H1126" s="9">
        <v>-5.8816762000000002</v>
      </c>
      <c r="I1126" s="9">
        <v>-6.9830116999999996</v>
      </c>
      <c r="J1126" s="9">
        <v>39</v>
      </c>
      <c r="K1126" s="9">
        <v>58.649997999999997</v>
      </c>
      <c r="L1126" s="9">
        <v>1.0830477E-2</v>
      </c>
      <c r="M1126" s="9">
        <v>313.07281</v>
      </c>
      <c r="N1126" s="9"/>
      <c r="O1126" s="9">
        <v>-4.7892555930270602</v>
      </c>
      <c r="P1126">
        <v>0</v>
      </c>
      <c r="Q1126" s="9">
        <v>62.899997999999997</v>
      </c>
      <c r="R1126" s="9">
        <v>0</v>
      </c>
      <c r="S1126" s="9">
        <v>688779823.00380301</v>
      </c>
      <c r="T1126" s="9">
        <v>-4.2247873432374999E-3</v>
      </c>
      <c r="U1126" s="9">
        <v>4.7892555930270602</v>
      </c>
      <c r="V1126" s="9">
        <v>0</v>
      </c>
      <c r="W1126" s="9">
        <v>4.7892555930270602</v>
      </c>
      <c r="X1126" s="9"/>
      <c r="Y1126" s="9"/>
      <c r="Z1126" s="9"/>
      <c r="AA1126" s="9"/>
      <c r="AB1126" s="9"/>
      <c r="AQ1126" s="9">
        <f>K1126-'Processed Potentiostat'!$J$3</f>
        <v>58.649997999999997</v>
      </c>
    </row>
    <row r="1127" spans="1:43" x14ac:dyDescent="0.3">
      <c r="A1127">
        <v>2</v>
      </c>
      <c r="B1127">
        <v>0</v>
      </c>
      <c r="C1127">
        <v>0</v>
      </c>
      <c r="D1127">
        <v>1</v>
      </c>
      <c r="E1127" s="9">
        <v>1062.06697316993</v>
      </c>
      <c r="F1127" s="9">
        <v>-1.8410557999999999</v>
      </c>
      <c r="G1127" s="9">
        <v>-1.8405601</v>
      </c>
      <c r="H1127" s="9">
        <v>-5.8171787000000004</v>
      </c>
      <c r="I1127" s="9">
        <v>-6.9888525000000001</v>
      </c>
      <c r="J1127" s="9">
        <v>39</v>
      </c>
      <c r="K1127" s="9">
        <v>58.649997999999997</v>
      </c>
      <c r="L1127" s="9">
        <v>1.0706867E-2</v>
      </c>
      <c r="M1127" s="9">
        <v>316.40082000000001</v>
      </c>
      <c r="N1127" s="9"/>
      <c r="O1127" s="9">
        <v>-4.7933803676550601</v>
      </c>
      <c r="P1127">
        <v>0</v>
      </c>
      <c r="Q1127" s="9">
        <v>62.899997999999997</v>
      </c>
      <c r="R1127" s="9">
        <v>0</v>
      </c>
      <c r="S1127" s="9">
        <v>664719220.99543595</v>
      </c>
      <c r="T1127" s="9">
        <v>-4.1247746280035297E-3</v>
      </c>
      <c r="U1127" s="9">
        <v>4.7933803676550601</v>
      </c>
      <c r="V1127" s="9">
        <v>0</v>
      </c>
      <c r="W1127" s="9">
        <v>4.7933803676550601</v>
      </c>
      <c r="X1127" s="9"/>
      <c r="Y1127" s="9"/>
      <c r="Z1127" s="9"/>
      <c r="AA1127" s="9"/>
      <c r="AB1127" s="9"/>
      <c r="AQ1127" s="9">
        <f>K1127-'Processed Potentiostat'!$J$3</f>
        <v>58.649997999999997</v>
      </c>
    </row>
    <row r="1128" spans="1:43" x14ac:dyDescent="0.3">
      <c r="A1128">
        <v>2</v>
      </c>
      <c r="B1128">
        <v>0</v>
      </c>
      <c r="C1128">
        <v>0</v>
      </c>
      <c r="D1128">
        <v>1</v>
      </c>
      <c r="E1128" s="9">
        <v>1063.0669731446601</v>
      </c>
      <c r="F1128" s="9">
        <v>-1.8411124000000001</v>
      </c>
      <c r="G1128" s="9">
        <v>-1.8406222000000001</v>
      </c>
      <c r="H1128" s="9">
        <v>-5.8284482999999998</v>
      </c>
      <c r="I1128" s="9">
        <v>-6.9946789999999996</v>
      </c>
      <c r="J1128" s="9">
        <v>39</v>
      </c>
      <c r="K1128" s="9">
        <v>58.649997999999997</v>
      </c>
      <c r="L1128" s="9">
        <v>1.0727970999999999E-2</v>
      </c>
      <c r="M1128" s="9">
        <v>315.79968000000002</v>
      </c>
      <c r="N1128" s="9"/>
      <c r="O1128" s="9">
        <v>-4.7974200869106696</v>
      </c>
      <c r="P1128">
        <v>0</v>
      </c>
      <c r="Q1128" s="9">
        <v>62.899997999999997</v>
      </c>
      <c r="R1128" s="9">
        <v>0</v>
      </c>
      <c r="S1128" s="9">
        <v>667821680.98787796</v>
      </c>
      <c r="T1128" s="9">
        <v>-4.03971925560586E-3</v>
      </c>
      <c r="U1128" s="9">
        <v>4.7974200869106696</v>
      </c>
      <c r="V1128" s="9">
        <v>0</v>
      </c>
      <c r="W1128" s="9">
        <v>4.7974200869106696</v>
      </c>
      <c r="X1128" s="9"/>
      <c r="Y1128" s="9"/>
      <c r="Z1128" s="9"/>
      <c r="AA1128" s="9"/>
      <c r="AB1128" s="9"/>
      <c r="AQ1128" s="9">
        <f>K1128-'Processed Potentiostat'!$J$3</f>
        <v>58.649997999999997</v>
      </c>
    </row>
    <row r="1129" spans="1:43" x14ac:dyDescent="0.3">
      <c r="A1129">
        <v>2</v>
      </c>
      <c r="B1129">
        <v>0</v>
      </c>
      <c r="C1129">
        <v>0</v>
      </c>
      <c r="D1129">
        <v>1</v>
      </c>
      <c r="E1129" s="9">
        <v>1064.0669731194</v>
      </c>
      <c r="F1129" s="9">
        <v>-1.8411024</v>
      </c>
      <c r="G1129" s="9">
        <v>-1.8409823999999999</v>
      </c>
      <c r="H1129" s="9">
        <v>-5.8503027000000003</v>
      </c>
      <c r="I1129" s="9">
        <v>-7.0004935000000001</v>
      </c>
      <c r="J1129" s="9">
        <v>39</v>
      </c>
      <c r="K1129" s="9">
        <v>58.649997999999997</v>
      </c>
      <c r="L1129" s="9">
        <v>1.0770304E-2</v>
      </c>
      <c r="M1129" s="9">
        <v>314.68158</v>
      </c>
      <c r="N1129" s="9"/>
      <c r="O1129" s="9">
        <v>-4.8014051211791502</v>
      </c>
      <c r="P1129">
        <v>0</v>
      </c>
      <c r="Q1129" s="9">
        <v>62.899997999999997</v>
      </c>
      <c r="R1129" s="9">
        <v>0</v>
      </c>
      <c r="S1129" s="9">
        <v>673229976.77899098</v>
      </c>
      <c r="T1129" s="9">
        <v>-3.9850342684850599E-3</v>
      </c>
      <c r="U1129" s="9">
        <v>4.8014051211791502</v>
      </c>
      <c r="V1129" s="9">
        <v>0</v>
      </c>
      <c r="W1129" s="9">
        <v>4.8014051211791502</v>
      </c>
      <c r="X1129" s="9"/>
      <c r="Y1129" s="9"/>
      <c r="Z1129" s="9"/>
      <c r="AA1129" s="9"/>
      <c r="AB1129" s="9"/>
      <c r="AQ1129" s="9">
        <f>K1129-'Processed Potentiostat'!$J$3</f>
        <v>58.649997999999997</v>
      </c>
    </row>
    <row r="1130" spans="1:43" x14ac:dyDescent="0.3">
      <c r="A1130">
        <v>2</v>
      </c>
      <c r="B1130">
        <v>0</v>
      </c>
      <c r="C1130">
        <v>0</v>
      </c>
      <c r="D1130">
        <v>1</v>
      </c>
      <c r="E1130" s="9">
        <v>1065.0669730941399</v>
      </c>
      <c r="F1130" s="9">
        <v>-1.8410549</v>
      </c>
      <c r="G1130" s="9">
        <v>-1.8410713999999999</v>
      </c>
      <c r="H1130" s="9">
        <v>-6.7075452999999996</v>
      </c>
      <c r="I1130" s="9">
        <v>-7.0070648000000002</v>
      </c>
      <c r="J1130" s="9">
        <v>39</v>
      </c>
      <c r="K1130" s="9">
        <v>58.649997999999997</v>
      </c>
      <c r="L1130" s="9">
        <v>1.2349069000000001E-2</v>
      </c>
      <c r="M1130" s="9">
        <v>274.47766000000001</v>
      </c>
      <c r="N1130" s="9"/>
      <c r="O1130" s="9">
        <v>-4.80445861397589</v>
      </c>
      <c r="P1130">
        <v>0</v>
      </c>
      <c r="Q1130" s="9">
        <v>62.899997999999997</v>
      </c>
      <c r="R1130" s="9">
        <v>0</v>
      </c>
      <c r="S1130" s="9">
        <v>680007460.79966998</v>
      </c>
      <c r="T1130" s="9">
        <v>-3.0534927967389401E-3</v>
      </c>
      <c r="U1130" s="9">
        <v>4.80445861397589</v>
      </c>
      <c r="V1130" s="9">
        <v>0</v>
      </c>
      <c r="W1130" s="9">
        <v>4.80445861397589</v>
      </c>
      <c r="X1130" s="9"/>
      <c r="Y1130" s="9"/>
      <c r="Z1130" s="9"/>
      <c r="AA1130" s="9"/>
      <c r="AB1130" s="9"/>
      <c r="AQ1130" s="9">
        <f>K1130-'Processed Potentiostat'!$J$3</f>
        <v>58.649997999999997</v>
      </c>
    </row>
    <row r="1131" spans="1:43" x14ac:dyDescent="0.3">
      <c r="A1131">
        <v>2</v>
      </c>
      <c r="B1131">
        <v>0</v>
      </c>
      <c r="C1131">
        <v>0</v>
      </c>
      <c r="D1131">
        <v>1</v>
      </c>
      <c r="E1131" s="9">
        <v>1066.0669730688801</v>
      </c>
      <c r="F1131" s="9">
        <v>-1.8411074999999999</v>
      </c>
      <c r="G1131" s="9">
        <v>-1.8411454</v>
      </c>
      <c r="H1131" s="9">
        <v>-6.6496729999999999</v>
      </c>
      <c r="I1131" s="9">
        <v>-7.0137710999999996</v>
      </c>
      <c r="J1131" s="9">
        <v>39</v>
      </c>
      <c r="K1131" s="9">
        <v>58.649997999999997</v>
      </c>
      <c r="L1131" s="9">
        <v>1.2243014999999999E-2</v>
      </c>
      <c r="M1131" s="9">
        <v>276.87759</v>
      </c>
      <c r="N1131" s="9"/>
      <c r="O1131" s="9">
        <v>-4.8103372551665302</v>
      </c>
      <c r="P1131">
        <v>0</v>
      </c>
      <c r="Q1131" s="9">
        <v>62.899997999999997</v>
      </c>
      <c r="R1131" s="9">
        <v>0</v>
      </c>
      <c r="S1131" s="9">
        <v>676322551.76217103</v>
      </c>
      <c r="T1131" s="9">
        <v>-5.8786411906348503E-3</v>
      </c>
      <c r="U1131" s="9">
        <v>4.8103372551665302</v>
      </c>
      <c r="V1131" s="9">
        <v>0</v>
      </c>
      <c r="W1131" s="9">
        <v>4.8103372551665302</v>
      </c>
      <c r="X1131" s="9"/>
      <c r="Y1131" s="9"/>
      <c r="Z1131" s="9"/>
      <c r="AA1131" s="9"/>
      <c r="AB1131" s="9"/>
      <c r="AQ1131" s="9">
        <f>K1131-'Processed Potentiostat'!$J$3</f>
        <v>58.649997999999997</v>
      </c>
    </row>
    <row r="1132" spans="1:43" x14ac:dyDescent="0.3">
      <c r="A1132">
        <v>2</v>
      </c>
      <c r="B1132">
        <v>0</v>
      </c>
      <c r="C1132">
        <v>0</v>
      </c>
      <c r="D1132">
        <v>1</v>
      </c>
      <c r="E1132" s="9">
        <v>1067.06697304362</v>
      </c>
      <c r="F1132" s="9">
        <v>-1.8409553999999999</v>
      </c>
      <c r="G1132" s="9">
        <v>-1.840711</v>
      </c>
      <c r="H1132" s="9">
        <v>-6.5648049999999998</v>
      </c>
      <c r="I1132" s="9">
        <v>-7.0204306000000001</v>
      </c>
      <c r="J1132" s="9">
        <v>39</v>
      </c>
      <c r="K1132" s="9">
        <v>58.649997999999997</v>
      </c>
      <c r="L1132" s="9">
        <v>1.2083909E-2</v>
      </c>
      <c r="M1132" s="9">
        <v>280.39080999999999</v>
      </c>
      <c r="N1132" s="9"/>
      <c r="O1132" s="9">
        <v>-4.8159503417559204</v>
      </c>
      <c r="P1132">
        <v>0</v>
      </c>
      <c r="Q1132" s="9">
        <v>62.899997999999997</v>
      </c>
      <c r="R1132" s="9">
        <v>0</v>
      </c>
      <c r="S1132" s="9">
        <v>674774422.74556696</v>
      </c>
      <c r="T1132" s="9">
        <v>-5.6130865893901901E-3</v>
      </c>
      <c r="U1132" s="9">
        <v>4.8159503417559204</v>
      </c>
      <c r="V1132" s="9">
        <v>0</v>
      </c>
      <c r="W1132" s="9">
        <v>4.8159503417559204</v>
      </c>
      <c r="X1132" s="9"/>
      <c r="Y1132" s="9"/>
      <c r="Z1132" s="9"/>
      <c r="AA1132" s="9"/>
      <c r="AB1132" s="9"/>
      <c r="AQ1132" s="9">
        <f>K1132-'Processed Potentiostat'!$J$3</f>
        <v>58.649997999999997</v>
      </c>
    </row>
    <row r="1133" spans="1:43" x14ac:dyDescent="0.3">
      <c r="A1133">
        <v>2</v>
      </c>
      <c r="B1133">
        <v>0</v>
      </c>
      <c r="C1133">
        <v>0</v>
      </c>
      <c r="D1133">
        <v>1</v>
      </c>
      <c r="E1133" s="9">
        <v>1068.0669730183499</v>
      </c>
      <c r="F1133" s="9">
        <v>-1.8408433</v>
      </c>
      <c r="G1133" s="9">
        <v>-1.8407878</v>
      </c>
      <c r="H1133" s="9">
        <v>-6.5997190000000003</v>
      </c>
      <c r="I1133" s="9">
        <v>-7.0270666999999998</v>
      </c>
      <c r="J1133" s="9">
        <v>39</v>
      </c>
      <c r="K1133" s="9">
        <v>58.649997999999997</v>
      </c>
      <c r="L1133" s="9">
        <v>1.2148681999999999E-2</v>
      </c>
      <c r="M1133" s="9">
        <v>278.91910000000001</v>
      </c>
      <c r="N1133" s="9"/>
      <c r="O1133" s="9">
        <v>-4.8214606535257198</v>
      </c>
      <c r="P1133">
        <v>0</v>
      </c>
      <c r="Q1133" s="9">
        <v>62.899997999999997</v>
      </c>
      <c r="R1133" s="9">
        <v>0</v>
      </c>
      <c r="S1133" s="9">
        <v>673266175.94913602</v>
      </c>
      <c r="T1133" s="9">
        <v>-5.5103117698029804E-3</v>
      </c>
      <c r="U1133" s="9">
        <v>4.8214606535257198</v>
      </c>
      <c r="V1133" s="9">
        <v>0</v>
      </c>
      <c r="W1133" s="9">
        <v>4.8214606535257198</v>
      </c>
      <c r="X1133" s="9"/>
      <c r="Y1133" s="9"/>
      <c r="Z1133" s="9"/>
      <c r="AA1133" s="9"/>
      <c r="AB1133" s="9"/>
      <c r="AQ1133" s="9">
        <f>K1133-'Processed Potentiostat'!$J$3</f>
        <v>58.649997999999997</v>
      </c>
    </row>
    <row r="1134" spans="1:43" x14ac:dyDescent="0.3">
      <c r="A1134">
        <v>2</v>
      </c>
      <c r="B1134">
        <v>0</v>
      </c>
      <c r="C1134">
        <v>0</v>
      </c>
      <c r="D1134">
        <v>1</v>
      </c>
      <c r="E1134" s="9">
        <v>1069.0669729930901</v>
      </c>
      <c r="F1134" s="9">
        <v>-1.8410369</v>
      </c>
      <c r="G1134" s="9">
        <v>-1.8410740999999999</v>
      </c>
      <c r="H1134" s="9">
        <v>-6.5412749999999997</v>
      </c>
      <c r="I1134" s="9">
        <v>-7.0336714000000002</v>
      </c>
      <c r="J1134" s="9">
        <v>39</v>
      </c>
      <c r="K1134" s="9">
        <v>58.649997999999997</v>
      </c>
      <c r="L1134" s="9">
        <v>1.2042972000000001E-2</v>
      </c>
      <c r="M1134" s="9">
        <v>281.45492999999999</v>
      </c>
      <c r="N1134" s="9"/>
      <c r="O1134" s="9">
        <v>-4.8268970188065099</v>
      </c>
      <c r="P1134">
        <v>0</v>
      </c>
      <c r="Q1134" s="9">
        <v>62.899997999999997</v>
      </c>
      <c r="R1134" s="9">
        <v>0</v>
      </c>
      <c r="S1134" s="9">
        <v>692873448.69399405</v>
      </c>
      <c r="T1134" s="9">
        <v>-5.4363652807873902E-3</v>
      </c>
      <c r="U1134" s="9">
        <v>4.8268970188065099</v>
      </c>
      <c r="V1134" s="9">
        <v>0</v>
      </c>
      <c r="W1134" s="9">
        <v>4.8268970188065099</v>
      </c>
      <c r="X1134" s="9"/>
      <c r="Y1134" s="9"/>
      <c r="Z1134" s="9"/>
      <c r="AA1134" s="9"/>
      <c r="AB1134" s="9"/>
      <c r="AQ1134" s="9">
        <f>K1134-'Processed Potentiostat'!$J$3</f>
        <v>58.649997999999997</v>
      </c>
    </row>
    <row r="1135" spans="1:43" x14ac:dyDescent="0.3">
      <c r="A1135">
        <v>2</v>
      </c>
      <c r="B1135">
        <v>0</v>
      </c>
      <c r="C1135">
        <v>0</v>
      </c>
      <c r="D1135">
        <v>1</v>
      </c>
      <c r="E1135" s="9">
        <v>1070.06697296783</v>
      </c>
      <c r="F1135" s="9">
        <v>-1.8411137</v>
      </c>
      <c r="G1135" s="9">
        <v>-1.8405982000000001</v>
      </c>
      <c r="H1135" s="9">
        <v>-6.5153084000000003</v>
      </c>
      <c r="I1135" s="9">
        <v>-7.0402398000000002</v>
      </c>
      <c r="J1135" s="9">
        <v>39</v>
      </c>
      <c r="K1135" s="9">
        <v>58.649997999999997</v>
      </c>
      <c r="L1135" s="9">
        <v>1.1992065E-2</v>
      </c>
      <c r="M1135" s="9">
        <v>282.50362999999999</v>
      </c>
      <c r="N1135" s="9"/>
      <c r="O1135" s="9">
        <v>-4.8321723665539897</v>
      </c>
      <c r="P1135">
        <v>0</v>
      </c>
      <c r="Q1135" s="9">
        <v>62.899997999999997</v>
      </c>
      <c r="R1135" s="9">
        <v>0</v>
      </c>
      <c r="S1135" s="9">
        <v>678833119.39615595</v>
      </c>
      <c r="T1135" s="9">
        <v>-5.2753477474842799E-3</v>
      </c>
      <c r="U1135" s="9">
        <v>4.8321723665539897</v>
      </c>
      <c r="V1135" s="9">
        <v>0</v>
      </c>
      <c r="W1135" s="9">
        <v>4.8321723665539897</v>
      </c>
      <c r="X1135" s="9"/>
      <c r="Y1135" s="9"/>
      <c r="Z1135" s="9"/>
      <c r="AA1135" s="9"/>
      <c r="AB1135" s="9"/>
      <c r="AQ1135" s="9">
        <f>K1135-'Processed Potentiostat'!$J$3</f>
        <v>58.649997999999997</v>
      </c>
    </row>
    <row r="1136" spans="1:43" x14ac:dyDescent="0.3">
      <c r="A1136">
        <v>2</v>
      </c>
      <c r="B1136">
        <v>0</v>
      </c>
      <c r="C1136">
        <v>0</v>
      </c>
      <c r="D1136">
        <v>1</v>
      </c>
      <c r="E1136" s="9">
        <v>1071.0669729425699</v>
      </c>
      <c r="F1136" s="9">
        <v>-1.8409907999999999</v>
      </c>
      <c r="G1136" s="9">
        <v>-1.8405404000000001</v>
      </c>
      <c r="H1136" s="9">
        <v>-6.5138235</v>
      </c>
      <c r="I1136" s="9">
        <v>-7.0467938999999999</v>
      </c>
      <c r="J1136" s="9">
        <v>39</v>
      </c>
      <c r="K1136" s="9">
        <v>58.649997999999997</v>
      </c>
      <c r="L1136" s="9">
        <v>1.1988956E-2</v>
      </c>
      <c r="M1136" s="9">
        <v>282.55914000000001</v>
      </c>
      <c r="N1136" s="9"/>
      <c r="O1136" s="9">
        <v>-4.8372417892639898</v>
      </c>
      <c r="P1136">
        <v>0</v>
      </c>
      <c r="Q1136" s="9">
        <v>62.899997999999997</v>
      </c>
      <c r="R1136" s="9">
        <v>0</v>
      </c>
      <c r="S1136" s="9">
        <v>690848004.809057</v>
      </c>
      <c r="T1136" s="9">
        <v>-5.0694227099947701E-3</v>
      </c>
      <c r="U1136" s="9">
        <v>4.8372417892639898</v>
      </c>
      <c r="V1136" s="9">
        <v>0</v>
      </c>
      <c r="W1136" s="9">
        <v>4.8372417892639898</v>
      </c>
      <c r="X1136" s="9"/>
      <c r="Y1136" s="9"/>
      <c r="Z1136" s="9"/>
      <c r="AA1136" s="9"/>
      <c r="AB1136" s="9"/>
      <c r="AQ1136" s="9">
        <f>K1136-'Processed Potentiostat'!$J$3</f>
        <v>58.649997999999997</v>
      </c>
    </row>
    <row r="1137" spans="1:43" x14ac:dyDescent="0.3">
      <c r="A1137">
        <v>2</v>
      </c>
      <c r="B1137">
        <v>0</v>
      </c>
      <c r="C1137">
        <v>0</v>
      </c>
      <c r="D1137">
        <v>1</v>
      </c>
      <c r="E1137" s="9">
        <v>1072.0669729173101</v>
      </c>
      <c r="F1137" s="9">
        <v>-1.8411077</v>
      </c>
      <c r="G1137" s="9">
        <v>-1.8407079</v>
      </c>
      <c r="H1137" s="9">
        <v>-6.4774246</v>
      </c>
      <c r="I1137" s="9">
        <v>-7.0533028</v>
      </c>
      <c r="J1137" s="9">
        <v>39</v>
      </c>
      <c r="K1137" s="9">
        <v>58.649997999999997</v>
      </c>
      <c r="L1137" s="9">
        <v>1.1923047000000001E-2</v>
      </c>
      <c r="M1137" s="9">
        <v>284.17279000000002</v>
      </c>
      <c r="N1137" s="9"/>
      <c r="O1137" s="9">
        <v>-4.8423105040563401</v>
      </c>
      <c r="P1137">
        <v>0</v>
      </c>
      <c r="Q1137" s="9">
        <v>62.899997999999997</v>
      </c>
      <c r="R1137" s="9">
        <v>0</v>
      </c>
      <c r="S1137" s="9">
        <v>678329331.74127197</v>
      </c>
      <c r="T1137" s="9">
        <v>-5.0687147923582599E-3</v>
      </c>
      <c r="U1137" s="9">
        <v>4.8423105040563401</v>
      </c>
      <c r="V1137" s="9">
        <v>0</v>
      </c>
      <c r="W1137" s="9">
        <v>4.8423105040563401</v>
      </c>
      <c r="X1137" s="9"/>
      <c r="Y1137" s="9"/>
      <c r="Z1137" s="9"/>
      <c r="AA1137" s="9"/>
      <c r="AB1137" s="9"/>
      <c r="AQ1137" s="9">
        <f>K1137-'Processed Potentiostat'!$J$3</f>
        <v>58.649997999999997</v>
      </c>
    </row>
    <row r="1138" spans="1:43" x14ac:dyDescent="0.3">
      <c r="A1138">
        <v>2</v>
      </c>
      <c r="B1138">
        <v>0</v>
      </c>
      <c r="C1138">
        <v>0</v>
      </c>
      <c r="D1138">
        <v>1</v>
      </c>
      <c r="E1138" s="9">
        <v>1073.06697289204</v>
      </c>
      <c r="F1138" s="9">
        <v>-1.8411504999999999</v>
      </c>
      <c r="G1138" s="9">
        <v>-1.8414321</v>
      </c>
      <c r="H1138" s="9">
        <v>-6.4485258999999999</v>
      </c>
      <c r="I1138" s="9">
        <v>-7.0597763000000002</v>
      </c>
      <c r="J1138" s="9">
        <v>39</v>
      </c>
      <c r="K1138" s="9">
        <v>58.649997999999997</v>
      </c>
      <c r="L1138" s="9">
        <v>1.1874523E-2</v>
      </c>
      <c r="M1138" s="9">
        <v>285.55862000000002</v>
      </c>
      <c r="N1138" s="9"/>
      <c r="O1138" s="9">
        <v>-4.84720845923471</v>
      </c>
      <c r="P1138">
        <v>0</v>
      </c>
      <c r="Q1138" s="9">
        <v>62.899997999999997</v>
      </c>
      <c r="R1138" s="9">
        <v>0</v>
      </c>
      <c r="S1138" s="9">
        <v>689626422.054425</v>
      </c>
      <c r="T1138" s="9">
        <v>-4.8979551783663302E-3</v>
      </c>
      <c r="U1138" s="9">
        <v>4.84720845923471</v>
      </c>
      <c r="V1138" s="9">
        <v>0</v>
      </c>
      <c r="W1138" s="9">
        <v>4.84720845923471</v>
      </c>
      <c r="X1138" s="9"/>
      <c r="Y1138" s="9"/>
      <c r="Z1138" s="9"/>
      <c r="AA1138" s="9"/>
      <c r="AB1138" s="9"/>
      <c r="AQ1138" s="9">
        <f>K1138-'Processed Potentiostat'!$J$3</f>
        <v>58.649997999999997</v>
      </c>
    </row>
    <row r="1139" spans="1:43" x14ac:dyDescent="0.3">
      <c r="A1139">
        <v>2</v>
      </c>
      <c r="B1139">
        <v>0</v>
      </c>
      <c r="C1139">
        <v>0</v>
      </c>
      <c r="D1139">
        <v>1</v>
      </c>
      <c r="E1139" s="9">
        <v>1074.0669728667799</v>
      </c>
      <c r="F1139" s="9">
        <v>-1.8411252</v>
      </c>
      <c r="G1139" s="9">
        <v>-1.8409660000000001</v>
      </c>
      <c r="H1139" s="9">
        <v>-6.4409498999999997</v>
      </c>
      <c r="I1139" s="9">
        <v>-7.0662250999999996</v>
      </c>
      <c r="J1139" s="9">
        <v>39</v>
      </c>
      <c r="K1139" s="9">
        <v>58.649997999999997</v>
      </c>
      <c r="L1139" s="9">
        <v>1.185757E-2</v>
      </c>
      <c r="M1139" s="9">
        <v>285.82211000000001</v>
      </c>
      <c r="N1139" s="9"/>
      <c r="O1139" s="9">
        <v>-4.8519446626089904</v>
      </c>
      <c r="P1139">
        <v>0</v>
      </c>
      <c r="Q1139" s="9">
        <v>62.899997999999997</v>
      </c>
      <c r="R1139" s="9">
        <v>0</v>
      </c>
      <c r="S1139" s="9">
        <v>690218961.79846394</v>
      </c>
      <c r="T1139" s="9">
        <v>-4.7362033742803702E-3</v>
      </c>
      <c r="U1139" s="9">
        <v>4.8519446626089904</v>
      </c>
      <c r="V1139" s="9">
        <v>0</v>
      </c>
      <c r="W1139" s="9">
        <v>4.8519446626089904</v>
      </c>
      <c r="X1139" s="9"/>
      <c r="Y1139" s="9"/>
      <c r="Z1139" s="9"/>
      <c r="AA1139" s="9"/>
      <c r="AB1139" s="9"/>
      <c r="AQ1139" s="9">
        <f>K1139-'Processed Potentiostat'!$J$3</f>
        <v>58.649997999999997</v>
      </c>
    </row>
    <row r="1140" spans="1:43" x14ac:dyDescent="0.3">
      <c r="A1140">
        <v>2</v>
      </c>
      <c r="B1140">
        <v>0</v>
      </c>
      <c r="C1140">
        <v>0</v>
      </c>
      <c r="D1140">
        <v>1</v>
      </c>
      <c r="E1140" s="9">
        <v>1075.0669728415201</v>
      </c>
      <c r="F1140" s="9">
        <v>-1.8409599999999999</v>
      </c>
      <c r="G1140" s="9">
        <v>-1.8401586999999999</v>
      </c>
      <c r="H1140" s="9">
        <v>-6.3980779999999999</v>
      </c>
      <c r="I1140" s="9">
        <v>-7.0726461</v>
      </c>
      <c r="J1140" s="9">
        <v>39</v>
      </c>
      <c r="K1140" s="9">
        <v>58.649997999999997</v>
      </c>
      <c r="L1140" s="9">
        <v>1.1773479E-2</v>
      </c>
      <c r="M1140" s="9">
        <v>287.61117999999999</v>
      </c>
      <c r="N1140" s="9"/>
      <c r="O1140" s="9">
        <v>-4.8566146023899099</v>
      </c>
      <c r="P1140">
        <v>0</v>
      </c>
      <c r="Q1140" s="9">
        <v>62.899997999999997</v>
      </c>
      <c r="R1140" s="9">
        <v>0</v>
      </c>
      <c r="S1140" s="9">
        <v>699907181.53505599</v>
      </c>
      <c r="T1140" s="9">
        <v>-4.6699397809239996E-3</v>
      </c>
      <c r="U1140" s="9">
        <v>4.8566146023899099</v>
      </c>
      <c r="V1140" s="9">
        <v>0</v>
      </c>
      <c r="W1140" s="9">
        <v>4.8566146023899099</v>
      </c>
      <c r="X1140" s="9"/>
      <c r="Y1140" s="9"/>
      <c r="Z1140" s="9"/>
      <c r="AA1140" s="9"/>
      <c r="AB1140" s="9"/>
      <c r="AQ1140" s="9">
        <f>K1140-'Processed Potentiostat'!$J$3</f>
        <v>58.649997999999997</v>
      </c>
    </row>
    <row r="1141" spans="1:43" x14ac:dyDescent="0.3">
      <c r="A1141">
        <v>2</v>
      </c>
      <c r="B1141">
        <v>0</v>
      </c>
      <c r="C1141">
        <v>0</v>
      </c>
      <c r="D1141">
        <v>1</v>
      </c>
      <c r="E1141" s="9">
        <v>1076.06697281626</v>
      </c>
      <c r="F1141" s="9">
        <v>-1.8411241</v>
      </c>
      <c r="G1141" s="9">
        <v>-1.8410257999999999</v>
      </c>
      <c r="H1141" s="9">
        <v>-6.4039035000000002</v>
      </c>
      <c r="I1141" s="9">
        <v>-7.0790557999999999</v>
      </c>
      <c r="J1141" s="9">
        <v>39</v>
      </c>
      <c r="K1141" s="9">
        <v>58.649997999999997</v>
      </c>
      <c r="L1141" s="9">
        <v>1.1789752000000001E-2</v>
      </c>
      <c r="M1141" s="9">
        <v>287.48495000000003</v>
      </c>
      <c r="N1141" s="9"/>
      <c r="O1141" s="9">
        <v>-4.8611883768888502</v>
      </c>
      <c r="P1141">
        <v>0</v>
      </c>
      <c r="Q1141" s="9">
        <v>62.899997999999997</v>
      </c>
      <c r="R1141" s="9">
        <v>0</v>
      </c>
      <c r="S1141" s="9">
        <v>693104380.67258406</v>
      </c>
      <c r="T1141" s="9">
        <v>-4.5737744989393604E-3</v>
      </c>
      <c r="U1141" s="9">
        <v>4.8611883768888502</v>
      </c>
      <c r="V1141" s="9">
        <v>0</v>
      </c>
      <c r="W1141" s="9">
        <v>4.8611883768888502</v>
      </c>
      <c r="X1141" s="9"/>
      <c r="Y1141" s="9"/>
      <c r="Z1141" s="9"/>
      <c r="AA1141" s="9"/>
      <c r="AB1141" s="9"/>
      <c r="AQ1141" s="9">
        <f>K1141-'Processed Potentiostat'!$J$3</f>
        <v>58.649997999999997</v>
      </c>
    </row>
    <row r="1142" spans="1:43" x14ac:dyDescent="0.3">
      <c r="A1142">
        <v>2</v>
      </c>
      <c r="B1142">
        <v>0</v>
      </c>
      <c r="C1142">
        <v>0</v>
      </c>
      <c r="D1142">
        <v>1</v>
      </c>
      <c r="E1142" s="9">
        <v>1077.0669727909899</v>
      </c>
      <c r="F1142" s="9">
        <v>-1.8409819999999999</v>
      </c>
      <c r="G1142" s="9">
        <v>-1.8406053</v>
      </c>
      <c r="H1142" s="9">
        <v>-6.3408135999999997</v>
      </c>
      <c r="I1142" s="9">
        <v>-7.0854359000000002</v>
      </c>
      <c r="J1142" s="9">
        <v>39</v>
      </c>
      <c r="K1142" s="9">
        <v>58.649997999999997</v>
      </c>
      <c r="L1142" s="9">
        <v>1.1670935E-2</v>
      </c>
      <c r="M1142" s="9">
        <v>290.27902</v>
      </c>
      <c r="N1142" s="9"/>
      <c r="O1142" s="9">
        <v>-4.86566414137347</v>
      </c>
      <c r="P1142">
        <v>0</v>
      </c>
      <c r="Q1142" s="9">
        <v>62.899997999999997</v>
      </c>
      <c r="R1142" s="9">
        <v>0</v>
      </c>
      <c r="S1142" s="9">
        <v>674640898.20065498</v>
      </c>
      <c r="T1142" s="9">
        <v>-4.4757644846171703E-3</v>
      </c>
      <c r="U1142" s="9">
        <v>4.86566414137347</v>
      </c>
      <c r="V1142" s="9">
        <v>0</v>
      </c>
      <c r="W1142" s="9">
        <v>4.86566414137347</v>
      </c>
      <c r="X1142" s="9"/>
      <c r="Y1142" s="9"/>
      <c r="Z1142" s="9"/>
      <c r="AA1142" s="9"/>
      <c r="AB1142" s="9"/>
      <c r="AQ1142" s="9">
        <f>K1142-'Processed Potentiostat'!$J$3</f>
        <v>58.649997999999997</v>
      </c>
    </row>
    <row r="1143" spans="1:43" x14ac:dyDescent="0.3">
      <c r="A1143">
        <v>2</v>
      </c>
      <c r="B1143">
        <v>0</v>
      </c>
      <c r="C1143">
        <v>0</v>
      </c>
      <c r="D1143">
        <v>1</v>
      </c>
      <c r="E1143" s="9">
        <v>1078.06697276573</v>
      </c>
      <c r="F1143" s="9">
        <v>-1.8411316</v>
      </c>
      <c r="G1143" s="9">
        <v>-1.8407022</v>
      </c>
      <c r="H1143" s="9">
        <v>-6.3806013999999998</v>
      </c>
      <c r="I1143" s="9">
        <v>-7.0917940000000002</v>
      </c>
      <c r="J1143" s="9">
        <v>39</v>
      </c>
      <c r="K1143" s="9">
        <v>58.649997999999997</v>
      </c>
      <c r="L1143" s="9">
        <v>1.1744787E-2</v>
      </c>
      <c r="M1143" s="9">
        <v>288.48412999999999</v>
      </c>
      <c r="N1143" s="9"/>
      <c r="O1143" s="9">
        <v>-4.8700544919792801</v>
      </c>
      <c r="P1143">
        <v>0</v>
      </c>
      <c r="Q1143" s="9">
        <v>62.899997999999997</v>
      </c>
      <c r="R1143" s="9">
        <v>0</v>
      </c>
      <c r="S1143" s="9">
        <v>691866346.10869706</v>
      </c>
      <c r="T1143" s="9">
        <v>-4.39035060580561E-3</v>
      </c>
      <c r="U1143" s="9">
        <v>4.8700544919792801</v>
      </c>
      <c r="V1143" s="9">
        <v>0</v>
      </c>
      <c r="W1143" s="9">
        <v>4.8700544919792801</v>
      </c>
      <c r="X1143" s="9"/>
      <c r="Y1143" s="9"/>
      <c r="Z1143" s="9"/>
      <c r="AA1143" s="9"/>
      <c r="AB1143" s="9"/>
      <c r="AQ1143" s="9">
        <f>K1143-'Processed Potentiostat'!$J$3</f>
        <v>58.649997999999997</v>
      </c>
    </row>
    <row r="1144" spans="1:43" x14ac:dyDescent="0.3">
      <c r="A1144">
        <v>2</v>
      </c>
      <c r="B1144">
        <v>0</v>
      </c>
      <c r="C1144">
        <v>0</v>
      </c>
      <c r="D1144">
        <v>1</v>
      </c>
      <c r="E1144" s="9">
        <v>1079.06697274047</v>
      </c>
      <c r="F1144" s="9">
        <v>-1.8408994999999999</v>
      </c>
      <c r="G1144" s="9">
        <v>-1.8407395</v>
      </c>
      <c r="H1144" s="9">
        <v>-6.3064331999999999</v>
      </c>
      <c r="I1144" s="9">
        <v>-7.0981221000000003</v>
      </c>
      <c r="J1144" s="9">
        <v>39</v>
      </c>
      <c r="K1144" s="9">
        <v>58.649997999999997</v>
      </c>
      <c r="L1144" s="9">
        <v>1.1608501E-2</v>
      </c>
      <c r="M1144" s="9">
        <v>291.88281000000001</v>
      </c>
      <c r="N1144" s="9"/>
      <c r="O1144" s="9">
        <v>-4.8743617149085399</v>
      </c>
      <c r="P1144">
        <v>0</v>
      </c>
      <c r="Q1144" s="9">
        <v>62.899997999999997</v>
      </c>
      <c r="R1144" s="9">
        <v>0</v>
      </c>
      <c r="S1144" s="9">
        <v>703727511.84747505</v>
      </c>
      <c r="T1144" s="9">
        <v>-4.30722292926599E-3</v>
      </c>
      <c r="U1144" s="9">
        <v>4.8743617149085399</v>
      </c>
      <c r="V1144" s="9">
        <v>0</v>
      </c>
      <c r="W1144" s="9">
        <v>4.8743617149085399</v>
      </c>
      <c r="X1144" s="9"/>
      <c r="Y1144" s="9"/>
      <c r="Z1144" s="9"/>
      <c r="AA1144" s="9"/>
      <c r="AB1144" s="9"/>
      <c r="AQ1144" s="9">
        <f>K1144-'Processed Potentiostat'!$J$3</f>
        <v>58.649997999999997</v>
      </c>
    </row>
    <row r="1145" spans="1:43" x14ac:dyDescent="0.3">
      <c r="A1145">
        <v>2</v>
      </c>
      <c r="B1145">
        <v>0</v>
      </c>
      <c r="C1145">
        <v>0</v>
      </c>
      <c r="D1145">
        <v>1</v>
      </c>
      <c r="E1145" s="9">
        <v>1080.0669727152101</v>
      </c>
      <c r="F1145" s="9">
        <v>-1.8409633999999999</v>
      </c>
      <c r="G1145" s="9">
        <v>-1.8406564999999999</v>
      </c>
      <c r="H1145" s="9">
        <v>-6.2454000000000001</v>
      </c>
      <c r="I1145" s="9">
        <v>-7.1044182999999999</v>
      </c>
      <c r="J1145" s="9">
        <v>39</v>
      </c>
      <c r="K1145" s="9">
        <v>58.649997999999997</v>
      </c>
      <c r="L1145" s="9">
        <v>1.1495636E-2</v>
      </c>
      <c r="M1145" s="9">
        <v>294.72194999999999</v>
      </c>
      <c r="N1145" s="9"/>
      <c r="O1145" s="9">
        <v>-4.8785370243379198</v>
      </c>
      <c r="P1145">
        <v>0</v>
      </c>
      <c r="Q1145" s="9">
        <v>62.899997999999997</v>
      </c>
      <c r="R1145" s="9">
        <v>0</v>
      </c>
      <c r="S1145" s="9">
        <v>677442855.30919099</v>
      </c>
      <c r="T1145" s="9">
        <v>-4.1753094293808203E-3</v>
      </c>
      <c r="U1145" s="9">
        <v>4.8785370243379198</v>
      </c>
      <c r="V1145" s="9">
        <v>0</v>
      </c>
      <c r="W1145" s="9">
        <v>4.8785370243379198</v>
      </c>
      <c r="X1145" s="9"/>
      <c r="Y1145" s="9"/>
      <c r="Z1145" s="9"/>
      <c r="AA1145" s="9"/>
      <c r="AB1145" s="9"/>
      <c r="AQ1145" s="9">
        <f>K1145-'Processed Potentiostat'!$J$3</f>
        <v>58.649997999999997</v>
      </c>
    </row>
    <row r="1146" spans="1:43" x14ac:dyDescent="0.3">
      <c r="A1146">
        <v>2</v>
      </c>
      <c r="B1146">
        <v>0</v>
      </c>
      <c r="C1146">
        <v>0</v>
      </c>
      <c r="D1146">
        <v>1</v>
      </c>
      <c r="E1146" s="9">
        <v>1081.06697268995</v>
      </c>
      <c r="F1146" s="9">
        <v>-1.8410648000000001</v>
      </c>
      <c r="G1146" s="9">
        <v>-1.8410108999999999</v>
      </c>
      <c r="H1146" s="9">
        <v>-6.2697295999999998</v>
      </c>
      <c r="I1146" s="9">
        <v>-7.1106296000000002</v>
      </c>
      <c r="J1146" s="9">
        <v>39</v>
      </c>
      <c r="K1146" s="9">
        <v>58.649997999999997</v>
      </c>
      <c r="L1146" s="9">
        <v>1.1542640999999999E-2</v>
      </c>
      <c r="M1146" s="9">
        <v>293.63483000000002</v>
      </c>
      <c r="N1146" s="9"/>
      <c r="O1146" s="9">
        <v>-4.8825901146440502</v>
      </c>
      <c r="P1146">
        <v>0</v>
      </c>
      <c r="Q1146" s="9">
        <v>62.899997999999997</v>
      </c>
      <c r="R1146" s="9">
        <v>0</v>
      </c>
      <c r="S1146" s="9">
        <v>685951004.79691803</v>
      </c>
      <c r="T1146" s="9">
        <v>-4.0530903061224404E-3</v>
      </c>
      <c r="U1146" s="9">
        <v>4.8825901146440502</v>
      </c>
      <c r="V1146" s="9">
        <v>0</v>
      </c>
      <c r="W1146" s="9">
        <v>4.8825901146440502</v>
      </c>
      <c r="X1146" s="9"/>
      <c r="Y1146" s="9"/>
      <c r="Z1146" s="9"/>
      <c r="AA1146" s="9"/>
      <c r="AB1146" s="9"/>
      <c r="AQ1146" s="9">
        <f>K1146-'Processed Potentiostat'!$J$3</f>
        <v>58.649997999999997</v>
      </c>
    </row>
    <row r="1147" spans="1:43" x14ac:dyDescent="0.3">
      <c r="A1147">
        <v>2</v>
      </c>
      <c r="B1147">
        <v>0</v>
      </c>
      <c r="C1147">
        <v>0</v>
      </c>
      <c r="D1147">
        <v>1</v>
      </c>
      <c r="E1147" s="9">
        <v>1082.06697266468</v>
      </c>
      <c r="F1147" s="9">
        <v>-1.8410177999999999</v>
      </c>
      <c r="G1147" s="9">
        <v>-1.8411301</v>
      </c>
      <c r="H1147" s="9">
        <v>-6.1466732000000004</v>
      </c>
      <c r="I1147" s="9">
        <v>-7.1167951</v>
      </c>
      <c r="J1147" s="9">
        <v>39</v>
      </c>
      <c r="K1147" s="9">
        <v>58.649997999999997</v>
      </c>
      <c r="L1147" s="9">
        <v>1.1316826E-2</v>
      </c>
      <c r="M1147" s="9">
        <v>299.53278</v>
      </c>
      <c r="N1147" s="9"/>
      <c r="O1147" s="9">
        <v>-4.8865802695465597</v>
      </c>
      <c r="P1147">
        <v>0</v>
      </c>
      <c r="Q1147" s="9">
        <v>62.899997999999997</v>
      </c>
      <c r="R1147" s="9">
        <v>0</v>
      </c>
      <c r="S1147" s="9">
        <v>697241565.38373899</v>
      </c>
      <c r="T1147" s="9">
        <v>-3.9901549025112004E-3</v>
      </c>
      <c r="U1147" s="9">
        <v>4.8865802695465597</v>
      </c>
      <c r="V1147" s="9">
        <v>0</v>
      </c>
      <c r="W1147" s="9">
        <v>4.8865802695465597</v>
      </c>
      <c r="X1147" s="9"/>
      <c r="Y1147" s="9"/>
      <c r="Z1147" s="9"/>
      <c r="AA1147" s="9"/>
      <c r="AB1147" s="9"/>
      <c r="AQ1147" s="9">
        <f>K1147-'Processed Potentiostat'!$J$3</f>
        <v>58.649997999999997</v>
      </c>
    </row>
    <row r="1148" spans="1:43" x14ac:dyDescent="0.3">
      <c r="A1148">
        <v>2</v>
      </c>
      <c r="B1148">
        <v>0</v>
      </c>
      <c r="C1148">
        <v>0</v>
      </c>
      <c r="D1148">
        <v>1</v>
      </c>
      <c r="E1148" s="9">
        <v>1083.0669726394201</v>
      </c>
      <c r="F1148" s="9">
        <v>-1.8408422</v>
      </c>
      <c r="G1148" s="9">
        <v>-1.8405241999999999</v>
      </c>
      <c r="H1148" s="9">
        <v>-6.1116834000000004</v>
      </c>
      <c r="I1148" s="9">
        <v>-7.1229196000000004</v>
      </c>
      <c r="J1148" s="9">
        <v>39</v>
      </c>
      <c r="K1148" s="9">
        <v>58.649997999999997</v>
      </c>
      <c r="L1148" s="9">
        <v>1.1248701E-2</v>
      </c>
      <c r="M1148" s="9">
        <v>301.14850000000001</v>
      </c>
      <c r="N1148" s="9"/>
      <c r="O1148" s="9">
        <v>-4.8904934029044496</v>
      </c>
      <c r="P1148">
        <v>0</v>
      </c>
      <c r="Q1148" s="9">
        <v>62.899997999999997</v>
      </c>
      <c r="R1148" s="9">
        <v>0</v>
      </c>
      <c r="S1148" s="9">
        <v>707080746.40104103</v>
      </c>
      <c r="T1148" s="9">
        <v>-3.9131333578961104E-3</v>
      </c>
      <c r="U1148" s="9">
        <v>4.8904934029044496</v>
      </c>
      <c r="V1148" s="9">
        <v>0</v>
      </c>
      <c r="W1148" s="9">
        <v>4.8904934029044496</v>
      </c>
      <c r="X1148" s="9"/>
      <c r="Y1148" s="9"/>
      <c r="Z1148" s="9"/>
      <c r="AA1148" s="9"/>
      <c r="AB1148" s="9"/>
      <c r="AQ1148" s="9">
        <f>K1148-'Processed Potentiostat'!$J$3</f>
        <v>58.649997999999997</v>
      </c>
    </row>
    <row r="1149" spans="1:43" x14ac:dyDescent="0.3">
      <c r="A1149">
        <v>2</v>
      </c>
      <c r="B1149">
        <v>0</v>
      </c>
      <c r="C1149">
        <v>0</v>
      </c>
      <c r="D1149">
        <v>1</v>
      </c>
      <c r="E1149" s="9">
        <v>1084.06697261416</v>
      </c>
      <c r="F1149" s="9">
        <v>-1.8410157</v>
      </c>
      <c r="G1149" s="9">
        <v>-1.8411928</v>
      </c>
      <c r="H1149" s="9">
        <v>-6.1404294999999998</v>
      </c>
      <c r="I1149" s="9">
        <v>-7.1290236</v>
      </c>
      <c r="J1149" s="9">
        <v>39</v>
      </c>
      <c r="K1149" s="9">
        <v>58.649997999999997</v>
      </c>
      <c r="L1149" s="9">
        <v>1.1305714999999999E-2</v>
      </c>
      <c r="M1149" s="9">
        <v>299.84755999999999</v>
      </c>
      <c r="N1149" s="9"/>
      <c r="O1149" s="9">
        <v>-4.8943610616922903</v>
      </c>
      <c r="P1149">
        <v>0</v>
      </c>
      <c r="Q1149" s="9">
        <v>62.899997999999997</v>
      </c>
      <c r="R1149" s="9">
        <v>0</v>
      </c>
      <c r="S1149" s="9">
        <v>707338544.33262801</v>
      </c>
      <c r="T1149" s="9">
        <v>-3.8676587878336802E-3</v>
      </c>
      <c r="U1149" s="9">
        <v>4.8943610616922903</v>
      </c>
      <c r="V1149" s="9">
        <v>0</v>
      </c>
      <c r="W1149" s="9">
        <v>4.8943610616922903</v>
      </c>
      <c r="X1149" s="9"/>
      <c r="Y1149" s="9"/>
      <c r="Z1149" s="9"/>
      <c r="AA1149" s="9"/>
      <c r="AB1149" s="9"/>
      <c r="AQ1149" s="9">
        <f>K1149-'Processed Potentiostat'!$J$3</f>
        <v>58.649997999999997</v>
      </c>
    </row>
    <row r="1150" spans="1:43" x14ac:dyDescent="0.3">
      <c r="A1150">
        <v>2</v>
      </c>
      <c r="B1150">
        <v>0</v>
      </c>
      <c r="C1150">
        <v>0</v>
      </c>
      <c r="D1150">
        <v>1</v>
      </c>
      <c r="E1150" s="9">
        <v>1085.0669725888999</v>
      </c>
      <c r="F1150" s="9">
        <v>-1.8411512000000001</v>
      </c>
      <c r="G1150" s="9">
        <v>-1.8405956999999999</v>
      </c>
      <c r="H1150" s="9">
        <v>-6.0537723999999997</v>
      </c>
      <c r="I1150" s="9">
        <v>-7.1351003999999998</v>
      </c>
      <c r="J1150" s="9">
        <v>39</v>
      </c>
      <c r="K1150" s="9">
        <v>58.649997999999997</v>
      </c>
      <c r="L1150" s="9">
        <v>1.1142546999999999E-2</v>
      </c>
      <c r="M1150" s="9">
        <v>304.04111</v>
      </c>
      <c r="N1150" s="9"/>
      <c r="O1150" s="9">
        <v>-4.8998389301567604</v>
      </c>
      <c r="P1150">
        <v>0</v>
      </c>
      <c r="Q1150" s="9">
        <v>62.899997999999997</v>
      </c>
      <c r="R1150" s="9">
        <v>0</v>
      </c>
      <c r="S1150" s="9">
        <v>702675839.57530797</v>
      </c>
      <c r="T1150" s="9">
        <v>-5.4778684644691796E-3</v>
      </c>
      <c r="U1150" s="9">
        <v>4.8998389301567604</v>
      </c>
      <c r="V1150" s="9">
        <v>0</v>
      </c>
      <c r="W1150" s="9">
        <v>4.8998389301567604</v>
      </c>
      <c r="X1150" s="9"/>
      <c r="Y1150" s="9"/>
      <c r="Z1150" s="9"/>
      <c r="AA1150" s="9"/>
      <c r="AB1150" s="9"/>
      <c r="AQ1150" s="9">
        <f>K1150-'Processed Potentiostat'!$J$3</f>
        <v>58.649997999999997</v>
      </c>
    </row>
    <row r="1151" spans="1:43" x14ac:dyDescent="0.3">
      <c r="A1151">
        <v>2</v>
      </c>
      <c r="B1151">
        <v>0</v>
      </c>
      <c r="C1151">
        <v>0</v>
      </c>
      <c r="D1151">
        <v>1</v>
      </c>
      <c r="E1151" s="9">
        <v>1086.0669725636401</v>
      </c>
      <c r="F1151" s="9">
        <v>-1.8409905</v>
      </c>
      <c r="G1151" s="9">
        <v>-1.8404952999999999</v>
      </c>
      <c r="H1151" s="9">
        <v>-6.0132994999999996</v>
      </c>
      <c r="I1151" s="9">
        <v>-7.1411185000000001</v>
      </c>
      <c r="J1151" s="9">
        <v>39</v>
      </c>
      <c r="K1151" s="9">
        <v>58.649997999999997</v>
      </c>
      <c r="L1151" s="9">
        <v>1.106745E-2</v>
      </c>
      <c r="M1151" s="9">
        <v>306.07080000000002</v>
      </c>
      <c r="N1151" s="9"/>
      <c r="O1151" s="9">
        <v>-4.9050626172214598</v>
      </c>
      <c r="P1151">
        <v>0</v>
      </c>
      <c r="Q1151" s="9">
        <v>62.899997999999997</v>
      </c>
      <c r="R1151" s="9">
        <v>0</v>
      </c>
      <c r="S1151" s="9">
        <v>703341457.70191503</v>
      </c>
      <c r="T1151" s="9">
        <v>-5.2236870647011102E-3</v>
      </c>
      <c r="U1151" s="9">
        <v>4.9050626172214598</v>
      </c>
      <c r="V1151" s="9">
        <v>0</v>
      </c>
      <c r="W1151" s="9">
        <v>4.9050626172214598</v>
      </c>
      <c r="X1151" s="9"/>
      <c r="Y1151" s="9"/>
      <c r="Z1151" s="9"/>
      <c r="AA1151" s="9"/>
      <c r="AB1151" s="9"/>
      <c r="AQ1151" s="9">
        <f>K1151-'Processed Potentiostat'!$J$3</f>
        <v>58.649997999999997</v>
      </c>
    </row>
    <row r="1152" spans="1:43" x14ac:dyDescent="0.3">
      <c r="A1152">
        <v>2</v>
      </c>
      <c r="B1152">
        <v>0</v>
      </c>
      <c r="C1152">
        <v>0</v>
      </c>
      <c r="D1152">
        <v>1</v>
      </c>
      <c r="E1152" s="9">
        <v>1087.06697253837</v>
      </c>
      <c r="F1152" s="9">
        <v>-1.840902</v>
      </c>
      <c r="G1152" s="9">
        <v>-1.8409458000000001</v>
      </c>
      <c r="H1152" s="9">
        <v>-5.9813929000000003</v>
      </c>
      <c r="I1152" s="9">
        <v>-7.1471162000000001</v>
      </c>
      <c r="J1152" s="9">
        <v>39</v>
      </c>
      <c r="K1152" s="9">
        <v>58.649997999999997</v>
      </c>
      <c r="L1152" s="9">
        <v>1.1011421E-2</v>
      </c>
      <c r="M1152" s="9">
        <v>307.77877999999998</v>
      </c>
      <c r="N1152" s="9"/>
      <c r="O1152" s="9">
        <v>-4.9101605468331897</v>
      </c>
      <c r="P1152">
        <v>0</v>
      </c>
      <c r="Q1152" s="9">
        <v>62.899997999999997</v>
      </c>
      <c r="R1152" s="9">
        <v>0</v>
      </c>
      <c r="S1152" s="9">
        <v>700546537.28051496</v>
      </c>
      <c r="T1152" s="9">
        <v>-5.0979296117361602E-3</v>
      </c>
      <c r="U1152" s="9">
        <v>4.9101605468331897</v>
      </c>
      <c r="V1152" s="9">
        <v>0</v>
      </c>
      <c r="W1152" s="9">
        <v>4.9101605468331897</v>
      </c>
      <c r="X1152" s="9"/>
      <c r="Y1152" s="9"/>
      <c r="Z1152" s="9"/>
      <c r="AA1152" s="9"/>
      <c r="AB1152" s="9"/>
      <c r="AQ1152" s="9">
        <f>K1152-'Processed Potentiostat'!$J$3</f>
        <v>58.649997999999997</v>
      </c>
    </row>
    <row r="1153" spans="1:43" x14ac:dyDescent="0.3">
      <c r="A1153">
        <v>2</v>
      </c>
      <c r="B1153">
        <v>0</v>
      </c>
      <c r="C1153">
        <v>0</v>
      </c>
      <c r="D1153">
        <v>1</v>
      </c>
      <c r="E1153" s="9">
        <v>1088.0669725131099</v>
      </c>
      <c r="F1153" s="9">
        <v>-1.8409063999999999</v>
      </c>
      <c r="G1153" s="9">
        <v>-1.8412061</v>
      </c>
      <c r="H1153" s="9">
        <v>-5.9453363000000001</v>
      </c>
      <c r="I1153" s="9">
        <v>-7.1530924000000002</v>
      </c>
      <c r="J1153" s="9">
        <v>39</v>
      </c>
      <c r="K1153" s="9">
        <v>58.649997999999997</v>
      </c>
      <c r="L1153" s="9">
        <v>1.0946590000000001E-2</v>
      </c>
      <c r="M1153" s="9">
        <v>309.68914999999998</v>
      </c>
      <c r="N1153" s="9"/>
      <c r="O1153" s="9">
        <v>-4.9151566906730304</v>
      </c>
      <c r="P1153">
        <v>0</v>
      </c>
      <c r="Q1153" s="9">
        <v>62.899997999999997</v>
      </c>
      <c r="R1153" s="9">
        <v>0</v>
      </c>
      <c r="S1153" s="9">
        <v>697797823.63282394</v>
      </c>
      <c r="T1153" s="9">
        <v>-4.9961438398353703E-3</v>
      </c>
      <c r="U1153" s="9">
        <v>4.9151566906730304</v>
      </c>
      <c r="V1153" s="9">
        <v>0</v>
      </c>
      <c r="W1153" s="9">
        <v>4.9151566906730304</v>
      </c>
      <c r="X1153" s="9"/>
      <c r="Y1153" s="9"/>
      <c r="Z1153" s="9"/>
      <c r="AA1153" s="9"/>
      <c r="AB1153" s="9"/>
      <c r="AQ1153" s="9">
        <f>K1153-'Processed Potentiostat'!$J$3</f>
        <v>58.649997999999997</v>
      </c>
    </row>
    <row r="1154" spans="1:43" x14ac:dyDescent="0.3">
      <c r="A1154">
        <v>2</v>
      </c>
      <c r="B1154">
        <v>0</v>
      </c>
      <c r="C1154">
        <v>0</v>
      </c>
      <c r="D1154">
        <v>1</v>
      </c>
      <c r="E1154" s="9">
        <v>1089.0669724878501</v>
      </c>
      <c r="F1154" s="9">
        <v>-1.8410470000000001</v>
      </c>
      <c r="G1154" s="9">
        <v>-1.8410757</v>
      </c>
      <c r="H1154" s="9">
        <v>-5.9460220000000001</v>
      </c>
      <c r="I1154" s="9">
        <v>-7.1590322999999998</v>
      </c>
      <c r="J1154" s="9">
        <v>39</v>
      </c>
      <c r="K1154" s="9">
        <v>58.649997999999997</v>
      </c>
      <c r="L1154" s="9">
        <v>1.0947077E-2</v>
      </c>
      <c r="M1154" s="9">
        <v>309.63150000000002</v>
      </c>
      <c r="N1154" s="9"/>
      <c r="O1154" s="9">
        <v>-4.920056781075</v>
      </c>
      <c r="P1154">
        <v>0</v>
      </c>
      <c r="Q1154" s="9">
        <v>62.899997999999997</v>
      </c>
      <c r="R1154" s="9">
        <v>0</v>
      </c>
      <c r="S1154" s="9">
        <v>697624387.27890205</v>
      </c>
      <c r="T1154" s="9">
        <v>-4.9000904019678099E-3</v>
      </c>
      <c r="U1154" s="9">
        <v>4.920056781075</v>
      </c>
      <c r="V1154" s="9">
        <v>0</v>
      </c>
      <c r="W1154" s="9">
        <v>4.920056781075</v>
      </c>
      <c r="X1154" s="9"/>
      <c r="Y1154" s="9"/>
      <c r="Z1154" s="9"/>
      <c r="AA1154" s="9"/>
      <c r="AB1154" s="9"/>
      <c r="AQ1154" s="9">
        <f>K1154-'Processed Potentiostat'!$J$3</f>
        <v>58.649997999999997</v>
      </c>
    </row>
    <row r="1155" spans="1:43" x14ac:dyDescent="0.3">
      <c r="A1155">
        <v>2</v>
      </c>
      <c r="B1155">
        <v>0</v>
      </c>
      <c r="C1155">
        <v>0</v>
      </c>
      <c r="D1155">
        <v>1</v>
      </c>
      <c r="E1155" s="9">
        <v>1090.06697246259</v>
      </c>
      <c r="F1155" s="9">
        <v>-1.8410139999999999</v>
      </c>
      <c r="G1155" s="9">
        <v>-1.8409723</v>
      </c>
      <c r="H1155" s="9">
        <v>-5.9527612000000003</v>
      </c>
      <c r="I1155" s="9">
        <v>-7.1649507999999997</v>
      </c>
      <c r="J1155" s="9">
        <v>39</v>
      </c>
      <c r="K1155" s="9">
        <v>58.649997999999997</v>
      </c>
      <c r="L1155" s="9">
        <v>1.0958868E-2</v>
      </c>
      <c r="M1155" s="9">
        <v>309.26357999999999</v>
      </c>
      <c r="N1155" s="9"/>
      <c r="O1155" s="9">
        <v>-4.9247691856427096</v>
      </c>
      <c r="P1155">
        <v>0</v>
      </c>
      <c r="Q1155" s="9">
        <v>62.899997999999997</v>
      </c>
      <c r="R1155" s="9">
        <v>0</v>
      </c>
      <c r="S1155" s="9">
        <v>702189573.509835</v>
      </c>
      <c r="T1155" s="9">
        <v>-4.7124045677184798E-3</v>
      </c>
      <c r="U1155" s="9">
        <v>4.9247691856427096</v>
      </c>
      <c r="V1155" s="9">
        <v>0</v>
      </c>
      <c r="W1155" s="9">
        <v>4.9247691856427096</v>
      </c>
      <c r="X1155" s="9"/>
      <c r="Y1155" s="9"/>
      <c r="Z1155" s="9"/>
      <c r="AA1155" s="9"/>
      <c r="AB1155" s="9"/>
      <c r="AQ1155" s="9">
        <f>K1155-'Processed Potentiostat'!$J$3</f>
        <v>58.649997999999997</v>
      </c>
    </row>
    <row r="1156" spans="1:43" x14ac:dyDescent="0.3">
      <c r="A1156">
        <v>2</v>
      </c>
      <c r="B1156">
        <v>0</v>
      </c>
      <c r="C1156">
        <v>0</v>
      </c>
      <c r="D1156">
        <v>1</v>
      </c>
      <c r="E1156" s="9">
        <v>1091.0669724373199</v>
      </c>
      <c r="F1156" s="9">
        <v>-1.8410211999999999</v>
      </c>
      <c r="G1156" s="9">
        <v>-1.8400835</v>
      </c>
      <c r="H1156" s="9">
        <v>-5.8307710000000004</v>
      </c>
      <c r="I1156" s="9">
        <v>-7.1708455000000004</v>
      </c>
      <c r="J1156" s="9">
        <v>39</v>
      </c>
      <c r="K1156" s="9">
        <v>58.649997999999997</v>
      </c>
      <c r="L1156" s="9">
        <v>1.0729104999999999E-2</v>
      </c>
      <c r="M1156" s="9">
        <v>315.58150999999998</v>
      </c>
      <c r="N1156" s="9"/>
      <c r="O1156" s="9">
        <v>-4.9293933303588204</v>
      </c>
      <c r="P1156">
        <v>0</v>
      </c>
      <c r="Q1156" s="9">
        <v>62.899997999999997</v>
      </c>
      <c r="R1156" s="9">
        <v>0</v>
      </c>
      <c r="S1156" s="9">
        <v>699076245.99327803</v>
      </c>
      <c r="T1156" s="9">
        <v>-4.6241447161037199E-3</v>
      </c>
      <c r="U1156" s="9">
        <v>4.9293933303588204</v>
      </c>
      <c r="V1156" s="9">
        <v>0</v>
      </c>
      <c r="W1156" s="9">
        <v>4.9293933303588204</v>
      </c>
      <c r="X1156" s="9"/>
      <c r="Y1156" s="9"/>
      <c r="Z1156" s="9"/>
      <c r="AA1156" s="9"/>
      <c r="AB1156" s="9"/>
      <c r="AQ1156" s="9">
        <f>K1156-'Processed Potentiostat'!$J$3</f>
        <v>58.649997999999997</v>
      </c>
    </row>
    <row r="1157" spans="1:43" x14ac:dyDescent="0.3">
      <c r="A1157">
        <v>2</v>
      </c>
      <c r="B1157">
        <v>0</v>
      </c>
      <c r="C1157">
        <v>0</v>
      </c>
      <c r="D1157">
        <v>1</v>
      </c>
      <c r="E1157" s="9">
        <v>1092.0669724120601</v>
      </c>
      <c r="F1157" s="9">
        <v>-1.8409404</v>
      </c>
      <c r="G1157" s="9">
        <v>-1.840829</v>
      </c>
      <c r="H1157" s="9">
        <v>-5.9171237999999997</v>
      </c>
      <c r="I1157" s="9">
        <v>-7.1767092000000003</v>
      </c>
      <c r="J1157" s="9">
        <v>39</v>
      </c>
      <c r="K1157" s="9">
        <v>58.649997999999997</v>
      </c>
      <c r="L1157" s="9">
        <v>1.0892414E-2</v>
      </c>
      <c r="M1157" s="9">
        <v>311.10199</v>
      </c>
      <c r="N1157" s="9"/>
      <c r="O1157" s="9">
        <v>-4.9338895830697398</v>
      </c>
      <c r="P1157">
        <v>0</v>
      </c>
      <c r="Q1157" s="9">
        <v>62.899997999999997</v>
      </c>
      <c r="R1157" s="9">
        <v>0</v>
      </c>
      <c r="S1157" s="9">
        <v>700938402.68880796</v>
      </c>
      <c r="T1157" s="9">
        <v>-4.4962527109255702E-3</v>
      </c>
      <c r="U1157" s="9">
        <v>4.9338895830697398</v>
      </c>
      <c r="V1157" s="9">
        <v>0</v>
      </c>
      <c r="W1157" s="9">
        <v>4.9338895830697398</v>
      </c>
      <c r="X1157" s="9"/>
      <c r="Y1157" s="9"/>
      <c r="Z1157" s="9"/>
      <c r="AA1157" s="9"/>
      <c r="AB1157" s="9"/>
      <c r="AQ1157" s="9">
        <f>K1157-'Processed Potentiostat'!$J$3</f>
        <v>58.649997999999997</v>
      </c>
    </row>
    <row r="1158" spans="1:43" x14ac:dyDescent="0.3">
      <c r="A1158">
        <v>2</v>
      </c>
      <c r="B1158">
        <v>0</v>
      </c>
      <c r="C1158">
        <v>0</v>
      </c>
      <c r="D1158">
        <v>1</v>
      </c>
      <c r="E1158" s="9">
        <v>1093.0669723868</v>
      </c>
      <c r="F1158" s="9">
        <v>-1.8408640999999999</v>
      </c>
      <c r="G1158" s="9">
        <v>-1.8407909</v>
      </c>
      <c r="H1158" s="9">
        <v>-5.8284101000000001</v>
      </c>
      <c r="I1158" s="9">
        <v>-7.1825251999999997</v>
      </c>
      <c r="J1158" s="9">
        <v>39</v>
      </c>
      <c r="K1158" s="9">
        <v>58.649997999999997</v>
      </c>
      <c r="L1158" s="9">
        <v>1.0728883999999999E-2</v>
      </c>
      <c r="M1158" s="9">
        <v>315.83069</v>
      </c>
      <c r="N1158" s="9"/>
      <c r="O1158" s="9">
        <v>-4.9383143456055798</v>
      </c>
      <c r="P1158">
        <v>0</v>
      </c>
      <c r="Q1158" s="9">
        <v>62.899997999999997</v>
      </c>
      <c r="R1158" s="9">
        <v>0</v>
      </c>
      <c r="S1158" s="9">
        <v>700315095.62724698</v>
      </c>
      <c r="T1158" s="9">
        <v>-4.4247625358364504E-3</v>
      </c>
      <c r="U1158" s="9">
        <v>4.9383143456055798</v>
      </c>
      <c r="V1158" s="9">
        <v>0</v>
      </c>
      <c r="W1158" s="9">
        <v>4.9383143456055798</v>
      </c>
      <c r="X1158" s="9"/>
      <c r="Y1158" s="9"/>
      <c r="Z1158" s="9"/>
      <c r="AA1158" s="9"/>
      <c r="AB1158" s="9"/>
      <c r="AQ1158" s="9">
        <f>K1158-'Processed Potentiostat'!$J$3</f>
        <v>58.649997999999997</v>
      </c>
    </row>
    <row r="1159" spans="1:43" x14ac:dyDescent="0.3">
      <c r="A1159">
        <v>2</v>
      </c>
      <c r="B1159">
        <v>0</v>
      </c>
      <c r="C1159">
        <v>0</v>
      </c>
      <c r="D1159">
        <v>1</v>
      </c>
      <c r="E1159" s="9">
        <v>1094.0669723615399</v>
      </c>
      <c r="F1159" s="9">
        <v>-1.8409396</v>
      </c>
      <c r="G1159" s="9">
        <v>-1.8409659</v>
      </c>
      <c r="H1159" s="9">
        <v>-5.7318926000000001</v>
      </c>
      <c r="I1159" s="9">
        <v>-7.1883267999999996</v>
      </c>
      <c r="J1159" s="9">
        <v>39</v>
      </c>
      <c r="K1159" s="9">
        <v>58.649997999999997</v>
      </c>
      <c r="L1159" s="9">
        <v>1.0552218E-2</v>
      </c>
      <c r="M1159" s="9">
        <v>321.17941000000002</v>
      </c>
      <c r="N1159" s="9"/>
      <c r="O1159" s="9">
        <v>-4.94259852203459</v>
      </c>
      <c r="P1159">
        <v>0</v>
      </c>
      <c r="Q1159" s="9">
        <v>62.899997999999997</v>
      </c>
      <c r="R1159" s="9">
        <v>0</v>
      </c>
      <c r="S1159" s="9">
        <v>687980408.05425596</v>
      </c>
      <c r="T1159" s="9">
        <v>-4.2841764290066902E-3</v>
      </c>
      <c r="U1159" s="9">
        <v>4.94259852203459</v>
      </c>
      <c r="V1159" s="9">
        <v>0</v>
      </c>
      <c r="W1159" s="9">
        <v>4.94259852203459</v>
      </c>
      <c r="X1159" s="9"/>
      <c r="Y1159" s="9"/>
      <c r="Z1159" s="9"/>
      <c r="AA1159" s="9"/>
      <c r="AB1159" s="9"/>
      <c r="AQ1159" s="9">
        <f>K1159-'Processed Potentiostat'!$J$3</f>
        <v>58.649997999999997</v>
      </c>
    </row>
    <row r="1160" spans="1:43" x14ac:dyDescent="0.3">
      <c r="A1160">
        <v>2</v>
      </c>
      <c r="B1160">
        <v>0</v>
      </c>
      <c r="C1160">
        <v>0</v>
      </c>
      <c r="D1160">
        <v>1</v>
      </c>
      <c r="E1160" s="9">
        <v>1095.0669723362801</v>
      </c>
      <c r="F1160" s="9">
        <v>-1.8410584999999999</v>
      </c>
      <c r="G1160" s="9">
        <v>-1.8411059000000001</v>
      </c>
      <c r="H1160" s="9">
        <v>-5.7443428000000001</v>
      </c>
      <c r="I1160" s="9">
        <v>-7.1940917999999998</v>
      </c>
      <c r="J1160" s="9">
        <v>39</v>
      </c>
      <c r="K1160" s="9">
        <v>58.649997999999997</v>
      </c>
      <c r="L1160" s="9">
        <v>1.0575944E-2</v>
      </c>
      <c r="M1160" s="9">
        <v>320.50765999999999</v>
      </c>
      <c r="N1160" s="9"/>
      <c r="O1160" s="9">
        <v>-4.9467798108918899</v>
      </c>
      <c r="P1160">
        <v>0</v>
      </c>
      <c r="Q1160" s="9">
        <v>62.899997999999997</v>
      </c>
      <c r="R1160" s="9">
        <v>0</v>
      </c>
      <c r="S1160" s="9">
        <v>699823147.14445102</v>
      </c>
      <c r="T1160" s="9">
        <v>-4.1812888573016203E-3</v>
      </c>
      <c r="U1160" s="9">
        <v>4.9467798108918899</v>
      </c>
      <c r="V1160" s="9">
        <v>0</v>
      </c>
      <c r="W1160" s="9">
        <v>4.9467798108918899</v>
      </c>
      <c r="X1160" s="9"/>
      <c r="Y1160" s="9"/>
      <c r="Z1160" s="9"/>
      <c r="AA1160" s="9"/>
      <c r="AB1160" s="9"/>
      <c r="AQ1160" s="9">
        <f>K1160-'Processed Potentiostat'!$J$3</f>
        <v>58.649997999999997</v>
      </c>
    </row>
    <row r="1161" spans="1:43" x14ac:dyDescent="0.3">
      <c r="A1161">
        <v>2</v>
      </c>
      <c r="B1161">
        <v>0</v>
      </c>
      <c r="C1161">
        <v>0</v>
      </c>
      <c r="D1161">
        <v>1</v>
      </c>
      <c r="E1161" s="9">
        <v>1096.06697231101</v>
      </c>
      <c r="F1161" s="9">
        <v>-1.8410339</v>
      </c>
      <c r="G1161" s="9">
        <v>-1.8410652000000001</v>
      </c>
      <c r="H1161" s="9">
        <v>-5.7017750999999999</v>
      </c>
      <c r="I1161" s="9">
        <v>-7.1998343</v>
      </c>
      <c r="J1161" s="9">
        <v>39</v>
      </c>
      <c r="K1161" s="9">
        <v>58.649997999999997</v>
      </c>
      <c r="L1161" s="9">
        <v>1.0497339E-2</v>
      </c>
      <c r="M1161" s="9">
        <v>322.89334000000002</v>
      </c>
      <c r="N1161" s="9"/>
      <c r="O1161" s="9">
        <v>-4.9510570722088199</v>
      </c>
      <c r="P1161">
        <v>0</v>
      </c>
      <c r="Q1161" s="9">
        <v>62.899997999999997</v>
      </c>
      <c r="R1161" s="9">
        <v>0</v>
      </c>
      <c r="S1161" s="9">
        <v>695563398.76531696</v>
      </c>
      <c r="T1161" s="9">
        <v>-4.2772613169352802E-3</v>
      </c>
      <c r="U1161" s="9">
        <v>4.9510570722088199</v>
      </c>
      <c r="V1161" s="9">
        <v>0</v>
      </c>
      <c r="W1161" s="9">
        <v>4.9510570722088199</v>
      </c>
      <c r="X1161" s="9"/>
      <c r="Y1161" s="9"/>
      <c r="Z1161" s="9"/>
      <c r="AA1161" s="9"/>
      <c r="AB1161" s="9"/>
      <c r="AQ1161" s="9">
        <f>K1161-'Processed Potentiostat'!$J$3</f>
        <v>58.649997999999997</v>
      </c>
    </row>
    <row r="1162" spans="1:43" x14ac:dyDescent="0.3">
      <c r="A1162">
        <v>2</v>
      </c>
      <c r="B1162">
        <v>0</v>
      </c>
      <c r="C1162">
        <v>0</v>
      </c>
      <c r="D1162">
        <v>1</v>
      </c>
      <c r="E1162" s="9">
        <v>1097.0669722857499</v>
      </c>
      <c r="F1162" s="9">
        <v>-1.8410915000000001</v>
      </c>
      <c r="G1162" s="9">
        <v>-1.8412759999999999</v>
      </c>
      <c r="H1162" s="9">
        <v>-6.6359658000000001</v>
      </c>
      <c r="I1162" s="9">
        <v>-7.2064589999999997</v>
      </c>
      <c r="J1162" s="9">
        <v>39</v>
      </c>
      <c r="K1162" s="9">
        <v>58.649997999999997</v>
      </c>
      <c r="L1162" s="9">
        <v>1.2218645E-2</v>
      </c>
      <c r="M1162" s="9">
        <v>277.46917999999999</v>
      </c>
      <c r="N1162" s="9"/>
      <c r="O1162" s="9">
        <v>-4.9552640600896902</v>
      </c>
      <c r="P1162">
        <v>0</v>
      </c>
      <c r="Q1162" s="9">
        <v>62.899997999999997</v>
      </c>
      <c r="R1162" s="9">
        <v>0</v>
      </c>
      <c r="S1162" s="9">
        <v>703508346.30879998</v>
      </c>
      <c r="T1162" s="9">
        <v>-4.2069878808650403E-3</v>
      </c>
      <c r="U1162" s="9">
        <v>4.9552640600896902</v>
      </c>
      <c r="V1162" s="9">
        <v>0</v>
      </c>
      <c r="W1162" s="9">
        <v>4.9552640600896902</v>
      </c>
      <c r="X1162" s="9"/>
      <c r="Y1162" s="9"/>
      <c r="Z1162" s="9"/>
      <c r="AA1162" s="9"/>
      <c r="AB1162" s="9"/>
      <c r="AQ1162" s="9">
        <f>K1162-'Processed Potentiostat'!$J$3</f>
        <v>58.649997999999997</v>
      </c>
    </row>
    <row r="1163" spans="1:43" x14ac:dyDescent="0.3">
      <c r="A1163">
        <v>2</v>
      </c>
      <c r="B1163">
        <v>0</v>
      </c>
      <c r="C1163">
        <v>0</v>
      </c>
      <c r="D1163">
        <v>1</v>
      </c>
      <c r="E1163" s="9">
        <v>1098.06697226049</v>
      </c>
      <c r="F1163" s="9">
        <v>-1.8408724000000001</v>
      </c>
      <c r="G1163" s="9">
        <v>-1.8404792999999999</v>
      </c>
      <c r="H1163" s="9">
        <v>-6.5141663999999997</v>
      </c>
      <c r="I1163" s="9">
        <v>-7.2130841999999999</v>
      </c>
      <c r="J1163" s="9">
        <v>39</v>
      </c>
      <c r="K1163" s="9">
        <v>58.649997999999997</v>
      </c>
      <c r="L1163" s="9">
        <v>1.1989188E-2</v>
      </c>
      <c r="M1163" s="9">
        <v>282.53487999999999</v>
      </c>
      <c r="N1163" s="9"/>
      <c r="O1163" s="9">
        <v>-4.9594318899737404</v>
      </c>
      <c r="P1163">
        <v>0</v>
      </c>
      <c r="Q1163" s="9">
        <v>62.899997999999997</v>
      </c>
      <c r="R1163" s="9">
        <v>0</v>
      </c>
      <c r="S1163" s="9">
        <v>707315570.21535397</v>
      </c>
      <c r="T1163" s="9">
        <v>-4.1678298840528401E-3</v>
      </c>
      <c r="U1163" s="9">
        <v>4.9594318899737404</v>
      </c>
      <c r="V1163" s="9">
        <v>0</v>
      </c>
      <c r="W1163" s="9">
        <v>4.9594318899737404</v>
      </c>
      <c r="X1163" s="9"/>
      <c r="Y1163" s="9"/>
      <c r="Z1163" s="9"/>
      <c r="AA1163" s="9"/>
      <c r="AB1163" s="9"/>
      <c r="AQ1163" s="9">
        <f>K1163-'Processed Potentiostat'!$J$3</f>
        <v>58.649997999999997</v>
      </c>
    </row>
    <row r="1164" spans="1:43" x14ac:dyDescent="0.3">
      <c r="A1164">
        <v>2</v>
      </c>
      <c r="B1164">
        <v>0</v>
      </c>
      <c r="C1164">
        <v>0</v>
      </c>
      <c r="D1164">
        <v>1</v>
      </c>
      <c r="E1164" s="9">
        <v>1099.06697223523</v>
      </c>
      <c r="F1164" s="9">
        <v>-1.8411002000000001</v>
      </c>
      <c r="G1164" s="9">
        <v>-1.8407335</v>
      </c>
      <c r="H1164" s="9">
        <v>-6.5093689000000001</v>
      </c>
      <c r="I1164" s="9">
        <v>-7.2196536</v>
      </c>
      <c r="J1164" s="9">
        <v>39</v>
      </c>
      <c r="K1164" s="9">
        <v>58.649997999999997</v>
      </c>
      <c r="L1164" s="9">
        <v>1.1982013E-2</v>
      </c>
      <c r="M1164" s="9">
        <v>282.78217000000001</v>
      </c>
      <c r="N1164" s="9"/>
      <c r="O1164" s="9">
        <v>-4.9612938054850897</v>
      </c>
      <c r="P1164">
        <v>0</v>
      </c>
      <c r="Q1164" s="9">
        <v>62.899997999999997</v>
      </c>
      <c r="R1164" s="9">
        <v>0</v>
      </c>
      <c r="S1164" s="9">
        <v>693745137.29112995</v>
      </c>
      <c r="T1164" s="9">
        <v>-1.8619155113430699E-3</v>
      </c>
      <c r="U1164" s="9">
        <v>4.9612938054850897</v>
      </c>
      <c r="V1164" s="9">
        <v>0</v>
      </c>
      <c r="W1164" s="9">
        <v>4.9612938054850897</v>
      </c>
      <c r="X1164" s="9"/>
      <c r="Y1164" s="9"/>
      <c r="Z1164" s="9"/>
      <c r="AA1164" s="9"/>
      <c r="AB1164" s="9"/>
      <c r="AQ1164" s="9">
        <f>K1164-'Processed Potentiostat'!$J$3</f>
        <v>58.649997999999997</v>
      </c>
    </row>
    <row r="1165" spans="1:43" x14ac:dyDescent="0.3">
      <c r="A1165">
        <v>2</v>
      </c>
      <c r="B1165">
        <v>0</v>
      </c>
      <c r="C1165">
        <v>0</v>
      </c>
      <c r="D1165">
        <v>1</v>
      </c>
      <c r="E1165" s="9">
        <v>1100.0669722099699</v>
      </c>
      <c r="F1165" s="9">
        <v>-1.8409789999999999</v>
      </c>
      <c r="G1165" s="9">
        <v>-1.8401946</v>
      </c>
      <c r="H1165" s="9">
        <v>-6.5024775999999997</v>
      </c>
      <c r="I1165" s="9">
        <v>-7.2262053000000002</v>
      </c>
      <c r="J1165" s="9">
        <v>39</v>
      </c>
      <c r="K1165" s="9">
        <v>58.649997999999997</v>
      </c>
      <c r="L1165" s="9">
        <v>1.1965824E-2</v>
      </c>
      <c r="M1165" s="9">
        <v>282.99898999999999</v>
      </c>
      <c r="N1165" s="9"/>
      <c r="O1165" s="9">
        <v>-4.9673763670678603</v>
      </c>
      <c r="P1165">
        <v>0</v>
      </c>
      <c r="Q1165" s="9">
        <v>62.899997999999997</v>
      </c>
      <c r="R1165" s="9">
        <v>0</v>
      </c>
      <c r="S1165" s="9">
        <v>701882060.00452495</v>
      </c>
      <c r="T1165" s="9">
        <v>-6.08256158277686E-3</v>
      </c>
      <c r="U1165" s="9">
        <v>4.9673763670678603</v>
      </c>
      <c r="V1165" s="9">
        <v>0</v>
      </c>
      <c r="W1165" s="9">
        <v>4.9673763670678603</v>
      </c>
      <c r="X1165" s="9"/>
      <c r="Y1165" s="9"/>
      <c r="Z1165" s="9"/>
      <c r="AA1165" s="9"/>
      <c r="AB1165" s="9"/>
      <c r="AQ1165" s="9">
        <f>K1165-'Processed Potentiostat'!$J$3</f>
        <v>58.649997999999997</v>
      </c>
    </row>
    <row r="1166" spans="1:43" x14ac:dyDescent="0.3">
      <c r="A1166">
        <v>2</v>
      </c>
      <c r="B1166">
        <v>0</v>
      </c>
      <c r="C1166">
        <v>0</v>
      </c>
      <c r="D1166">
        <v>1</v>
      </c>
      <c r="E1166" s="9">
        <v>1101.0669721847</v>
      </c>
      <c r="F1166" s="9">
        <v>-1.8409823000000001</v>
      </c>
      <c r="G1166" s="9">
        <v>-1.8407544</v>
      </c>
      <c r="H1166" s="9">
        <v>-6.4427766999999996</v>
      </c>
      <c r="I1166" s="9">
        <v>-7.2327332000000002</v>
      </c>
      <c r="J1166" s="9">
        <v>39</v>
      </c>
      <c r="K1166" s="9">
        <v>58.649997999999997</v>
      </c>
      <c r="L1166" s="9">
        <v>1.185957E-2</v>
      </c>
      <c r="M1166" s="9">
        <v>285.70825000000002</v>
      </c>
      <c r="N1166" s="9"/>
      <c r="O1166" s="9">
        <v>-4.9731655383813598</v>
      </c>
      <c r="P1166">
        <v>0</v>
      </c>
      <c r="Q1166" s="9">
        <v>62.899997999999997</v>
      </c>
      <c r="R1166" s="9">
        <v>0</v>
      </c>
      <c r="S1166" s="9">
        <v>696601840.45216405</v>
      </c>
      <c r="T1166" s="9">
        <v>-5.7891713134976498E-3</v>
      </c>
      <c r="U1166" s="9">
        <v>4.9731655383813598</v>
      </c>
      <c r="V1166" s="9">
        <v>0</v>
      </c>
      <c r="W1166" s="9">
        <v>4.9731655383813598</v>
      </c>
      <c r="X1166" s="9"/>
      <c r="Y1166" s="9"/>
      <c r="Z1166" s="9"/>
      <c r="AA1166" s="9"/>
      <c r="AB1166" s="9"/>
      <c r="AQ1166" s="9">
        <f>K1166-'Processed Potentiostat'!$J$3</f>
        <v>58.649997999999997</v>
      </c>
    </row>
    <row r="1167" spans="1:43" x14ac:dyDescent="0.3">
      <c r="A1167">
        <v>2</v>
      </c>
      <c r="B1167">
        <v>0</v>
      </c>
      <c r="C1167">
        <v>0</v>
      </c>
      <c r="D1167">
        <v>1</v>
      </c>
      <c r="E1167" s="9">
        <v>1102.06697215944</v>
      </c>
      <c r="F1167" s="9">
        <v>-1.8411139000000001</v>
      </c>
      <c r="G1167" s="9">
        <v>-1.8403731999999999</v>
      </c>
      <c r="H1167" s="9">
        <v>-6.5475577999999999</v>
      </c>
      <c r="I1167" s="9">
        <v>-7.2392434999999997</v>
      </c>
      <c r="J1167" s="9">
        <v>39</v>
      </c>
      <c r="K1167" s="9">
        <v>58.649997999999997</v>
      </c>
      <c r="L1167" s="9">
        <v>1.204995E-2</v>
      </c>
      <c r="M1167" s="9">
        <v>281.07778999999999</v>
      </c>
      <c r="N1167" s="9"/>
      <c r="O1167" s="9">
        <v>-4.9788238067141597</v>
      </c>
      <c r="P1167">
        <v>0</v>
      </c>
      <c r="Q1167" s="9">
        <v>62.899997999999997</v>
      </c>
      <c r="R1167" s="9">
        <v>0</v>
      </c>
      <c r="S1167" s="9">
        <v>698324010.49716604</v>
      </c>
      <c r="T1167" s="9">
        <v>-5.6582683327999197E-3</v>
      </c>
      <c r="U1167" s="9">
        <v>4.9788238067141597</v>
      </c>
      <c r="V1167" s="9">
        <v>0</v>
      </c>
      <c r="W1167" s="9">
        <v>4.9788238067141597</v>
      </c>
      <c r="X1167" s="9"/>
      <c r="Y1167" s="9"/>
      <c r="Z1167" s="9"/>
      <c r="AA1167" s="9"/>
      <c r="AB1167" s="9"/>
      <c r="AQ1167" s="9">
        <f>K1167-'Processed Potentiostat'!$J$3</f>
        <v>58.649997999999997</v>
      </c>
    </row>
    <row r="1168" spans="1:43" x14ac:dyDescent="0.3">
      <c r="A1168">
        <v>2</v>
      </c>
      <c r="B1168">
        <v>0</v>
      </c>
      <c r="C1168">
        <v>0</v>
      </c>
      <c r="D1168">
        <v>1</v>
      </c>
      <c r="E1168" s="9">
        <v>1103.0669721341801</v>
      </c>
      <c r="F1168" s="9">
        <v>-1.8410405999999999</v>
      </c>
      <c r="G1168" s="9">
        <v>-1.8402064</v>
      </c>
      <c r="H1168" s="9">
        <v>-6.5202584000000003</v>
      </c>
      <c r="I1168" s="9">
        <v>-7.2457371000000004</v>
      </c>
      <c r="J1168" s="9">
        <v>39</v>
      </c>
      <c r="K1168" s="9">
        <v>58.649997999999997</v>
      </c>
      <c r="L1168" s="9">
        <v>1.1998620999999999E-2</v>
      </c>
      <c r="M1168" s="9">
        <v>282.22906</v>
      </c>
      <c r="N1168" s="9"/>
      <c r="O1168" s="9">
        <v>-4.9842611158079499</v>
      </c>
      <c r="P1168">
        <v>0</v>
      </c>
      <c r="Q1168" s="9">
        <v>62.899997999999997</v>
      </c>
      <c r="R1168" s="9">
        <v>0</v>
      </c>
      <c r="S1168" s="9">
        <v>701746190.37712097</v>
      </c>
      <c r="T1168" s="9">
        <v>-5.4373090937929096E-3</v>
      </c>
      <c r="U1168" s="9">
        <v>4.9842611158079499</v>
      </c>
      <c r="V1168" s="9">
        <v>0</v>
      </c>
      <c r="W1168" s="9">
        <v>4.9842611158079499</v>
      </c>
      <c r="X1168" s="9"/>
      <c r="Y1168" s="9"/>
      <c r="Z1168" s="9"/>
      <c r="AA1168" s="9"/>
      <c r="AB1168" s="9"/>
      <c r="AQ1168" s="9">
        <f>K1168-'Processed Potentiostat'!$J$3</f>
        <v>58.649997999999997</v>
      </c>
    </row>
    <row r="1169" spans="1:43" x14ac:dyDescent="0.3">
      <c r="A1169">
        <v>2</v>
      </c>
      <c r="B1169">
        <v>0</v>
      </c>
      <c r="C1169">
        <v>0</v>
      </c>
      <c r="D1169">
        <v>1</v>
      </c>
      <c r="E1169" s="9">
        <v>1104.06697210892</v>
      </c>
      <c r="F1169" s="9">
        <v>-1.8408785000000001</v>
      </c>
      <c r="G1169" s="9">
        <v>-1.8407039999999999</v>
      </c>
      <c r="H1169" s="9">
        <v>-6.4199324000000004</v>
      </c>
      <c r="I1169" s="9">
        <v>-7.2521981999999996</v>
      </c>
      <c r="J1169" s="9">
        <v>39</v>
      </c>
      <c r="K1169" s="9">
        <v>58.649997999999997</v>
      </c>
      <c r="L1169" s="9">
        <v>1.1817195000000001E-2</v>
      </c>
      <c r="M1169" s="9">
        <v>286.71704</v>
      </c>
      <c r="N1169" s="9"/>
      <c r="O1169" s="9">
        <v>-4.9895653174914196</v>
      </c>
      <c r="P1169">
        <v>0</v>
      </c>
      <c r="Q1169" s="9">
        <v>62.899997999999997</v>
      </c>
      <c r="R1169" s="9">
        <v>0</v>
      </c>
      <c r="S1169" s="9">
        <v>715573899.37784696</v>
      </c>
      <c r="T1169" s="9">
        <v>-5.30420168346879E-3</v>
      </c>
      <c r="U1169" s="9">
        <v>4.9895653174914196</v>
      </c>
      <c r="V1169" s="9">
        <v>0</v>
      </c>
      <c r="W1169" s="9">
        <v>4.9895653174914196</v>
      </c>
      <c r="X1169" s="9"/>
      <c r="Y1169" s="9"/>
      <c r="Z1169" s="9"/>
      <c r="AA1169" s="9"/>
      <c r="AB1169" s="9"/>
      <c r="AQ1169" s="9">
        <f>K1169-'Processed Potentiostat'!$J$3</f>
        <v>58.649997999999997</v>
      </c>
    </row>
    <row r="1170" spans="1:43" x14ac:dyDescent="0.3">
      <c r="A1170">
        <v>2</v>
      </c>
      <c r="B1170">
        <v>0</v>
      </c>
      <c r="C1170">
        <v>0</v>
      </c>
      <c r="D1170">
        <v>1</v>
      </c>
      <c r="E1170" s="9">
        <v>1105.0669720836499</v>
      </c>
      <c r="F1170" s="9">
        <v>-1.8408571</v>
      </c>
      <c r="G1170" s="9">
        <v>-1.8399497</v>
      </c>
      <c r="H1170" s="9">
        <v>-6.3894352999999997</v>
      </c>
      <c r="I1170" s="9">
        <v>-7.2586217</v>
      </c>
      <c r="J1170" s="9">
        <v>39</v>
      </c>
      <c r="K1170" s="9">
        <v>58.649997999999997</v>
      </c>
      <c r="L1170" s="9">
        <v>1.1756239E-2</v>
      </c>
      <c r="M1170" s="9">
        <v>287.96749999999997</v>
      </c>
      <c r="N1170" s="9"/>
      <c r="O1170" s="9">
        <v>-4.9947459372368899</v>
      </c>
      <c r="P1170">
        <v>0</v>
      </c>
      <c r="Q1170" s="9">
        <v>62.899997999999997</v>
      </c>
      <c r="R1170" s="9">
        <v>0</v>
      </c>
      <c r="S1170" s="9">
        <v>721811735.79556</v>
      </c>
      <c r="T1170" s="9">
        <v>-5.1806197454657898E-3</v>
      </c>
      <c r="U1170" s="9">
        <v>4.9947459372368899</v>
      </c>
      <c r="V1170" s="9">
        <v>0</v>
      </c>
      <c r="W1170" s="9">
        <v>4.9947459372368899</v>
      </c>
      <c r="X1170" s="9"/>
      <c r="Y1170" s="9"/>
      <c r="Z1170" s="9"/>
      <c r="AA1170" s="9"/>
      <c r="AB1170" s="9"/>
      <c r="AQ1170" s="9">
        <f>K1170-'Processed Potentiostat'!$J$3</f>
        <v>58.649997999999997</v>
      </c>
    </row>
    <row r="1171" spans="1:43" x14ac:dyDescent="0.3">
      <c r="A1171">
        <v>2</v>
      </c>
      <c r="B1171">
        <v>0</v>
      </c>
      <c r="C1171">
        <v>0</v>
      </c>
      <c r="D1171">
        <v>1</v>
      </c>
      <c r="E1171" s="9">
        <v>1106.0669720583901</v>
      </c>
      <c r="F1171" s="9">
        <v>-1.8411568</v>
      </c>
      <c r="G1171" s="9">
        <v>-1.8402407999999999</v>
      </c>
      <c r="H1171" s="9">
        <v>-6.4347053000000001</v>
      </c>
      <c r="I1171" s="9">
        <v>-7.2650275000000004</v>
      </c>
      <c r="J1171" s="9">
        <v>39</v>
      </c>
      <c r="K1171" s="9">
        <v>58.649997999999997</v>
      </c>
      <c r="L1171" s="9">
        <v>1.1841407E-2</v>
      </c>
      <c r="M1171" s="9">
        <v>285.98682000000002</v>
      </c>
      <c r="N1171" s="9"/>
      <c r="O1171" s="9">
        <v>-4.9998329005452202</v>
      </c>
      <c r="P1171">
        <v>0</v>
      </c>
      <c r="Q1171" s="9">
        <v>62.899997999999997</v>
      </c>
      <c r="R1171" s="9">
        <v>0</v>
      </c>
      <c r="S1171" s="9">
        <v>723297969.67423904</v>
      </c>
      <c r="T1171" s="9">
        <v>-5.0869633083348003E-3</v>
      </c>
      <c r="U1171" s="9">
        <v>4.9998329005452202</v>
      </c>
      <c r="V1171" s="9">
        <v>0</v>
      </c>
      <c r="W1171" s="9">
        <v>4.9998329005452202</v>
      </c>
      <c r="X1171" s="9"/>
      <c r="Y1171" s="9"/>
      <c r="Z1171" s="9"/>
      <c r="AA1171" s="9"/>
      <c r="AB1171" s="9"/>
      <c r="AQ1171" s="9">
        <f>K1171-'Processed Potentiostat'!$J$3</f>
        <v>58.649997999999997</v>
      </c>
    </row>
    <row r="1172" spans="1:43" x14ac:dyDescent="0.3">
      <c r="A1172">
        <v>2</v>
      </c>
      <c r="B1172">
        <v>0</v>
      </c>
      <c r="C1172">
        <v>0</v>
      </c>
      <c r="D1172">
        <v>1</v>
      </c>
      <c r="E1172" s="9">
        <v>1107.06697203313</v>
      </c>
      <c r="F1172" s="9">
        <v>-1.8408340999999999</v>
      </c>
      <c r="G1172" s="9">
        <v>-1.8402080999999999</v>
      </c>
      <c r="H1172" s="9">
        <v>-6.4211888000000004</v>
      </c>
      <c r="I1172" s="9">
        <v>-7.2714162</v>
      </c>
      <c r="J1172" s="9">
        <v>39</v>
      </c>
      <c r="K1172" s="9">
        <v>58.649997999999997</v>
      </c>
      <c r="L1172" s="9">
        <v>1.1816324E-2</v>
      </c>
      <c r="M1172" s="9">
        <v>286.58371</v>
      </c>
      <c r="N1172" s="9"/>
      <c r="O1172" s="9">
        <v>-5.0047888144753703</v>
      </c>
      <c r="P1172">
        <v>0</v>
      </c>
      <c r="Q1172" s="9">
        <v>62.899997999999997</v>
      </c>
      <c r="R1172" s="9">
        <v>0</v>
      </c>
      <c r="S1172" s="9">
        <v>707403378.14741194</v>
      </c>
      <c r="T1172" s="9">
        <v>-4.9559139301509304E-3</v>
      </c>
      <c r="U1172" s="9">
        <v>5.0047888144753703</v>
      </c>
      <c r="V1172" s="9">
        <v>0</v>
      </c>
      <c r="W1172" s="9">
        <v>5.0047888144753703</v>
      </c>
      <c r="X1172" s="9"/>
      <c r="Y1172" s="9"/>
      <c r="Z1172" s="9"/>
      <c r="AA1172" s="9"/>
      <c r="AB1172" s="9"/>
      <c r="AQ1172" s="9">
        <f>K1172-'Processed Potentiostat'!$J$3</f>
        <v>58.649997999999997</v>
      </c>
    </row>
    <row r="1173" spans="1:43" x14ac:dyDescent="0.3">
      <c r="A1173">
        <v>2</v>
      </c>
      <c r="B1173">
        <v>0</v>
      </c>
      <c r="C1173">
        <v>0</v>
      </c>
      <c r="D1173">
        <v>1</v>
      </c>
      <c r="E1173" s="9">
        <v>1108.0669720078699</v>
      </c>
      <c r="F1173" s="9">
        <v>-1.8409952999999999</v>
      </c>
      <c r="G1173" s="9">
        <v>-1.8408859</v>
      </c>
      <c r="H1173" s="9">
        <v>-6.3425650999999998</v>
      </c>
      <c r="I1173" s="9">
        <v>-7.2777780999999999</v>
      </c>
      <c r="J1173" s="9">
        <v>39</v>
      </c>
      <c r="K1173" s="9">
        <v>58.649997999999997</v>
      </c>
      <c r="L1173" s="9">
        <v>1.1675938E-2</v>
      </c>
      <c r="M1173" s="9">
        <v>290.24313000000001</v>
      </c>
      <c r="N1173" s="9"/>
      <c r="O1173" s="9">
        <v>-5.0095916244938099</v>
      </c>
      <c r="P1173">
        <v>0</v>
      </c>
      <c r="Q1173" s="9">
        <v>62.899997999999997</v>
      </c>
      <c r="R1173" s="9">
        <v>0</v>
      </c>
      <c r="S1173" s="9">
        <v>728762814.19070303</v>
      </c>
      <c r="T1173" s="9">
        <v>-4.8028100184334104E-3</v>
      </c>
      <c r="U1173" s="9">
        <v>5.0095916244938099</v>
      </c>
      <c r="V1173" s="9">
        <v>0</v>
      </c>
      <c r="W1173" s="9">
        <v>5.0095916244938099</v>
      </c>
      <c r="X1173" s="9"/>
      <c r="Y1173" s="9"/>
      <c r="Z1173" s="9"/>
      <c r="AA1173" s="9"/>
      <c r="AB1173" s="9"/>
      <c r="AQ1173" s="9">
        <f>K1173-'Processed Potentiostat'!$J$3</f>
        <v>58.649997999999997</v>
      </c>
    </row>
    <row r="1174" spans="1:43" x14ac:dyDescent="0.3">
      <c r="A1174">
        <v>2</v>
      </c>
      <c r="B1174">
        <v>0</v>
      </c>
      <c r="C1174">
        <v>0</v>
      </c>
      <c r="D1174">
        <v>1</v>
      </c>
      <c r="E1174" s="9">
        <v>1109.0669719826101</v>
      </c>
      <c r="F1174" s="9">
        <v>-1.8408766999999999</v>
      </c>
      <c r="G1174" s="9">
        <v>-1.8402711</v>
      </c>
      <c r="H1174" s="9">
        <v>-6.2965336000000001</v>
      </c>
      <c r="I1174" s="9">
        <v>-7.2841024000000001</v>
      </c>
      <c r="J1174" s="9">
        <v>39</v>
      </c>
      <c r="K1174" s="9">
        <v>58.649997999999997</v>
      </c>
      <c r="L1174" s="9">
        <v>1.1587329E-2</v>
      </c>
      <c r="M1174" s="9">
        <v>292.26733000000002</v>
      </c>
      <c r="N1174" s="9"/>
      <c r="O1174" s="9">
        <v>-5.0142359982563596</v>
      </c>
      <c r="P1174">
        <v>0</v>
      </c>
      <c r="Q1174" s="9">
        <v>62.899997999999997</v>
      </c>
      <c r="R1174" s="9">
        <v>0</v>
      </c>
      <c r="S1174" s="9">
        <v>700007196.55647802</v>
      </c>
      <c r="T1174" s="9">
        <v>-4.6443737625549899E-3</v>
      </c>
      <c r="U1174" s="9">
        <v>5.0142359982563596</v>
      </c>
      <c r="V1174" s="9">
        <v>0</v>
      </c>
      <c r="W1174" s="9">
        <v>5.0142359982563596</v>
      </c>
      <c r="X1174" s="9"/>
      <c r="Y1174" s="9"/>
      <c r="Z1174" s="9"/>
      <c r="AA1174" s="9"/>
      <c r="AB1174" s="9"/>
      <c r="AQ1174" s="9">
        <f>K1174-'Processed Potentiostat'!$J$3</f>
        <v>58.649997999999997</v>
      </c>
    </row>
    <row r="1175" spans="1:43" x14ac:dyDescent="0.3">
      <c r="A1175">
        <v>2</v>
      </c>
      <c r="B1175">
        <v>0</v>
      </c>
      <c r="C1175">
        <v>0</v>
      </c>
      <c r="D1175">
        <v>1</v>
      </c>
      <c r="E1175" s="9">
        <v>1110.06697195734</v>
      </c>
      <c r="F1175" s="9">
        <v>-1.8411592000000001</v>
      </c>
      <c r="G1175" s="9">
        <v>-1.8409314999999999</v>
      </c>
      <c r="H1175" s="9">
        <v>-6.2814173999999996</v>
      </c>
      <c r="I1175" s="9">
        <v>-7.2903966999999996</v>
      </c>
      <c r="J1175" s="9">
        <v>39</v>
      </c>
      <c r="K1175" s="9">
        <v>58.649997999999997</v>
      </c>
      <c r="L1175" s="9">
        <v>1.156366E-2</v>
      </c>
      <c r="M1175" s="9">
        <v>293.07580999999999</v>
      </c>
      <c r="N1175" s="9"/>
      <c r="O1175" s="9">
        <v>-5.0187547826345202</v>
      </c>
      <c r="P1175">
        <v>0</v>
      </c>
      <c r="Q1175" s="9">
        <v>62.899997999999997</v>
      </c>
      <c r="R1175" s="9">
        <v>0</v>
      </c>
      <c r="S1175" s="9">
        <v>688896300.42238104</v>
      </c>
      <c r="T1175" s="9">
        <v>-4.5187843781571103E-3</v>
      </c>
      <c r="U1175" s="9">
        <v>5.0187547826345202</v>
      </c>
      <c r="V1175" s="9">
        <v>0</v>
      </c>
      <c r="W1175" s="9">
        <v>5.0187547826345202</v>
      </c>
      <c r="X1175" s="9"/>
      <c r="Y1175" s="9"/>
      <c r="Z1175" s="9"/>
      <c r="AA1175" s="9"/>
      <c r="AB1175" s="9"/>
      <c r="AQ1175" s="9">
        <f>K1175-'Processed Potentiostat'!$J$3</f>
        <v>58.649997999999997</v>
      </c>
    </row>
    <row r="1176" spans="1:43" x14ac:dyDescent="0.3">
      <c r="A1176">
        <v>2</v>
      </c>
      <c r="B1176">
        <v>0</v>
      </c>
      <c r="C1176">
        <v>0</v>
      </c>
      <c r="D1176">
        <v>1</v>
      </c>
      <c r="E1176" s="9">
        <v>1111.0669719320799</v>
      </c>
      <c r="F1176" s="9">
        <v>-1.841035</v>
      </c>
      <c r="G1176" s="9">
        <v>-1.8409106</v>
      </c>
      <c r="H1176" s="9">
        <v>-6.2484837000000004</v>
      </c>
      <c r="I1176" s="9">
        <v>-7.2966623000000004</v>
      </c>
      <c r="J1176" s="9">
        <v>39</v>
      </c>
      <c r="K1176" s="9">
        <v>58.649997999999997</v>
      </c>
      <c r="L1176" s="9">
        <v>1.1502899E-2</v>
      </c>
      <c r="M1176" s="9">
        <v>294.61716000000001</v>
      </c>
      <c r="N1176" s="9"/>
      <c r="O1176" s="9">
        <v>-5.02314896264346</v>
      </c>
      <c r="P1176">
        <v>0</v>
      </c>
      <c r="Q1176" s="9">
        <v>62.899997999999997</v>
      </c>
      <c r="R1176" s="9">
        <v>0</v>
      </c>
      <c r="S1176" s="9">
        <v>703058537.67143297</v>
      </c>
      <c r="T1176" s="9">
        <v>-4.3941800089415299E-3</v>
      </c>
      <c r="U1176" s="9">
        <v>5.02314896264346</v>
      </c>
      <c r="V1176" s="9">
        <v>0</v>
      </c>
      <c r="W1176" s="9">
        <v>5.02314896264346</v>
      </c>
      <c r="X1176" s="9"/>
      <c r="Y1176" s="9"/>
      <c r="Z1176" s="9"/>
      <c r="AA1176" s="9"/>
      <c r="AB1176" s="9"/>
      <c r="AQ1176" s="9">
        <f>K1176-'Processed Potentiostat'!$J$3</f>
        <v>58.649997999999997</v>
      </c>
    </row>
    <row r="1177" spans="1:43" x14ac:dyDescent="0.3">
      <c r="A1177">
        <v>2</v>
      </c>
      <c r="B1177">
        <v>0</v>
      </c>
      <c r="C1177">
        <v>0</v>
      </c>
      <c r="D1177">
        <v>1</v>
      </c>
      <c r="E1177" s="9">
        <v>1112.0669719068201</v>
      </c>
      <c r="F1177" s="9">
        <v>-1.8410552</v>
      </c>
      <c r="G1177" s="9">
        <v>-1.8405528</v>
      </c>
      <c r="H1177" s="9">
        <v>-6.2534713999999996</v>
      </c>
      <c r="I1177" s="9">
        <v>-7.3029232000000004</v>
      </c>
      <c r="J1177" s="9">
        <v>39</v>
      </c>
      <c r="K1177" s="9">
        <v>58.649997999999997</v>
      </c>
      <c r="L1177" s="9">
        <v>1.1509844E-2</v>
      </c>
      <c r="M1177" s="9">
        <v>294.32497999999998</v>
      </c>
      <c r="N1177" s="9"/>
      <c r="O1177" s="9">
        <v>-5.0274330502145004</v>
      </c>
      <c r="P1177">
        <v>0</v>
      </c>
      <c r="Q1177" s="9">
        <v>62.899997999999997</v>
      </c>
      <c r="R1177" s="9">
        <v>0</v>
      </c>
      <c r="S1177" s="9">
        <v>728805933.12232995</v>
      </c>
      <c r="T1177" s="9">
        <v>-4.2840875710377004E-3</v>
      </c>
      <c r="U1177" s="9">
        <v>5.0274330502145004</v>
      </c>
      <c r="V1177" s="9">
        <v>0</v>
      </c>
      <c r="W1177" s="9">
        <v>5.0274330502145004</v>
      </c>
      <c r="X1177" s="9"/>
      <c r="Y1177" s="9"/>
      <c r="Z1177" s="9"/>
      <c r="AA1177" s="9"/>
      <c r="AB1177" s="9"/>
      <c r="AQ1177" s="9">
        <f>K1177-'Processed Potentiostat'!$J$3</f>
        <v>58.649997999999997</v>
      </c>
    </row>
    <row r="1178" spans="1:43" x14ac:dyDescent="0.3">
      <c r="A1178">
        <v>2</v>
      </c>
      <c r="B1178">
        <v>0</v>
      </c>
      <c r="C1178">
        <v>0</v>
      </c>
      <c r="D1178">
        <v>1</v>
      </c>
      <c r="E1178" s="9">
        <v>1113.06697188156</v>
      </c>
      <c r="F1178" s="9">
        <v>-1.8410207999999999</v>
      </c>
      <c r="G1178" s="9">
        <v>-1.8410947</v>
      </c>
      <c r="H1178" s="9">
        <v>-6.2714423999999998</v>
      </c>
      <c r="I1178" s="9">
        <v>-7.3091496999999999</v>
      </c>
      <c r="J1178" s="9">
        <v>39</v>
      </c>
      <c r="K1178" s="9">
        <v>58.649997999999997</v>
      </c>
      <c r="L1178" s="9">
        <v>1.1546318999999999E-2</v>
      </c>
      <c r="M1178" s="9">
        <v>293.56799000000001</v>
      </c>
      <c r="N1178" s="9"/>
      <c r="O1178" s="9">
        <v>-5.0316284598699603</v>
      </c>
      <c r="P1178">
        <v>0</v>
      </c>
      <c r="Q1178" s="9">
        <v>62.899997999999997</v>
      </c>
      <c r="R1178" s="9">
        <v>0</v>
      </c>
      <c r="S1178" s="9">
        <v>728836842.83790195</v>
      </c>
      <c r="T1178" s="9">
        <v>-4.1954096554652704E-3</v>
      </c>
      <c r="U1178" s="9">
        <v>5.0316284598699603</v>
      </c>
      <c r="V1178" s="9">
        <v>0</v>
      </c>
      <c r="W1178" s="9">
        <v>5.0316284598699603</v>
      </c>
      <c r="X1178" s="9"/>
      <c r="Y1178" s="9"/>
      <c r="Z1178" s="9"/>
      <c r="AA1178" s="9"/>
      <c r="AB1178" s="9"/>
      <c r="AQ1178" s="9">
        <f>K1178-'Processed Potentiostat'!$J$3</f>
        <v>58.649997999999997</v>
      </c>
    </row>
    <row r="1179" spans="1:43" x14ac:dyDescent="0.3">
      <c r="A1179">
        <v>2</v>
      </c>
      <c r="B1179">
        <v>0</v>
      </c>
      <c r="C1179">
        <v>0</v>
      </c>
      <c r="D1179">
        <v>1</v>
      </c>
      <c r="E1179" s="9">
        <v>1114.0669718562999</v>
      </c>
      <c r="F1179" s="9">
        <v>-1.8408724000000001</v>
      </c>
      <c r="G1179" s="9">
        <v>-1.8411118</v>
      </c>
      <c r="H1179" s="9">
        <v>-6.1383352000000002</v>
      </c>
      <c r="I1179" s="9">
        <v>-7.3153328999999996</v>
      </c>
      <c r="J1179" s="9">
        <v>39</v>
      </c>
      <c r="K1179" s="9">
        <v>58.649997999999997</v>
      </c>
      <c r="L1179" s="9">
        <v>1.1301360999999999E-2</v>
      </c>
      <c r="M1179" s="9">
        <v>299.93668000000002</v>
      </c>
      <c r="N1179" s="9"/>
      <c r="O1179" s="9">
        <v>-5.0356997933082503</v>
      </c>
      <c r="P1179">
        <v>0</v>
      </c>
      <c r="Q1179" s="9">
        <v>62.899997999999997</v>
      </c>
      <c r="R1179" s="9">
        <v>0</v>
      </c>
      <c r="S1179" s="9">
        <v>729717090.49077904</v>
      </c>
      <c r="T1179" s="9">
        <v>-4.0713334382909104E-3</v>
      </c>
      <c r="U1179" s="9">
        <v>5.0356997933082503</v>
      </c>
      <c r="V1179" s="9">
        <v>0</v>
      </c>
      <c r="W1179" s="9">
        <v>5.0356997933082503</v>
      </c>
      <c r="X1179" s="9"/>
      <c r="Y1179" s="9"/>
      <c r="Z1179" s="9"/>
      <c r="AA1179" s="9"/>
      <c r="AB1179" s="9"/>
      <c r="AQ1179" s="9">
        <f>K1179-'Processed Potentiostat'!$J$3</f>
        <v>58.649997999999997</v>
      </c>
    </row>
    <row r="1180" spans="1:43" x14ac:dyDescent="0.3">
      <c r="A1180">
        <v>2</v>
      </c>
      <c r="B1180">
        <v>0</v>
      </c>
      <c r="C1180">
        <v>0</v>
      </c>
      <c r="D1180">
        <v>1</v>
      </c>
      <c r="E1180" s="9">
        <v>1115.0669718310301</v>
      </c>
      <c r="F1180" s="9">
        <v>-1.8410192999999999</v>
      </c>
      <c r="G1180" s="9">
        <v>-1.8407610999999999</v>
      </c>
      <c r="H1180" s="9">
        <v>-6.2110190000000003</v>
      </c>
      <c r="I1180" s="9">
        <v>-7.3214736</v>
      </c>
      <c r="J1180" s="9">
        <v>39</v>
      </c>
      <c r="K1180" s="9">
        <v>58.649997999999997</v>
      </c>
      <c r="L1180" s="9">
        <v>1.1433001999999999E-2</v>
      </c>
      <c r="M1180" s="9">
        <v>296.37020999999999</v>
      </c>
      <c r="N1180" s="9"/>
      <c r="O1180" s="9">
        <v>-5.0396996245493302</v>
      </c>
      <c r="P1180">
        <v>0</v>
      </c>
      <c r="Q1180" s="9">
        <v>62.899997999999997</v>
      </c>
      <c r="R1180" s="9">
        <v>0</v>
      </c>
      <c r="S1180" s="9">
        <v>720867313.91268504</v>
      </c>
      <c r="T1180" s="9">
        <v>-3.9998312410771597E-3</v>
      </c>
      <c r="U1180" s="9">
        <v>5.0396996245493302</v>
      </c>
      <c r="V1180" s="9">
        <v>0</v>
      </c>
      <c r="W1180" s="9">
        <v>5.0396996245493302</v>
      </c>
      <c r="X1180" s="9"/>
      <c r="Y1180" s="9"/>
      <c r="Z1180" s="9"/>
      <c r="AA1180" s="9"/>
      <c r="AB1180" s="9"/>
      <c r="AQ1180" s="9">
        <f>K1180-'Processed Potentiostat'!$J$3</f>
        <v>58.649997999999997</v>
      </c>
    </row>
    <row r="1181" spans="1:43" x14ac:dyDescent="0.3">
      <c r="A1181">
        <v>2</v>
      </c>
      <c r="B1181">
        <v>0</v>
      </c>
      <c r="C1181">
        <v>0</v>
      </c>
      <c r="D1181">
        <v>1</v>
      </c>
      <c r="E1181" s="9">
        <v>1116.06697180577</v>
      </c>
      <c r="F1181" s="9">
        <v>-1.8409271</v>
      </c>
      <c r="G1181" s="9">
        <v>-1.8405824</v>
      </c>
      <c r="H1181" s="9">
        <v>-6.1608748000000002</v>
      </c>
      <c r="I1181" s="9">
        <v>-7.3275785000000004</v>
      </c>
      <c r="J1181" s="9">
        <v>39</v>
      </c>
      <c r="K1181" s="9">
        <v>58.649997999999997</v>
      </c>
      <c r="L1181" s="9">
        <v>1.1339597E-2</v>
      </c>
      <c r="M1181" s="9">
        <v>298.75342000000001</v>
      </c>
      <c r="N1181" s="9"/>
      <c r="O1181" s="9">
        <v>-5.0436707011981001</v>
      </c>
      <c r="P1181">
        <v>0</v>
      </c>
      <c r="Q1181" s="9">
        <v>62.899997999999997</v>
      </c>
      <c r="R1181" s="9">
        <v>0</v>
      </c>
      <c r="S1181" s="9">
        <v>714366977.07182705</v>
      </c>
      <c r="T1181" s="9">
        <v>-3.9710766487655001E-3</v>
      </c>
      <c r="U1181" s="9">
        <v>5.0436707011981001</v>
      </c>
      <c r="V1181" s="9">
        <v>0</v>
      </c>
      <c r="W1181" s="9">
        <v>5.0436707011981001</v>
      </c>
      <c r="X1181" s="9"/>
      <c r="Y1181" s="9"/>
      <c r="Z1181" s="9"/>
      <c r="AA1181" s="9"/>
      <c r="AB1181" s="9"/>
      <c r="AQ1181" s="9">
        <f>K1181-'Processed Potentiostat'!$J$3</f>
        <v>58.649997999999997</v>
      </c>
    </row>
    <row r="1182" spans="1:43" x14ac:dyDescent="0.3">
      <c r="A1182">
        <v>2</v>
      </c>
      <c r="B1182">
        <v>0</v>
      </c>
      <c r="C1182">
        <v>0</v>
      </c>
      <c r="D1182">
        <v>1</v>
      </c>
      <c r="E1182" s="9">
        <v>1117.0669717805099</v>
      </c>
      <c r="F1182" s="9">
        <v>-1.8408675999999999</v>
      </c>
      <c r="G1182" s="9">
        <v>-1.8402284</v>
      </c>
      <c r="H1182" s="9">
        <v>-6.0566658999999996</v>
      </c>
      <c r="I1182" s="9">
        <v>-7.3336582000000003</v>
      </c>
      <c r="J1182" s="9">
        <v>39</v>
      </c>
      <c r="K1182" s="9">
        <v>58.649997999999997</v>
      </c>
      <c r="L1182" s="9">
        <v>1.1145649000000001E-2</v>
      </c>
      <c r="M1182" s="9">
        <v>303.83524</v>
      </c>
      <c r="N1182" s="9"/>
      <c r="O1182" s="9">
        <v>-5.0472253104163203</v>
      </c>
      <c r="P1182">
        <v>0</v>
      </c>
      <c r="Q1182" s="9">
        <v>62.899997999999997</v>
      </c>
      <c r="R1182" s="9">
        <v>0</v>
      </c>
      <c r="S1182" s="9">
        <v>704007300.61818004</v>
      </c>
      <c r="T1182" s="9">
        <v>-3.55460921822636E-3</v>
      </c>
      <c r="U1182" s="9">
        <v>5.0472253104163203</v>
      </c>
      <c r="V1182" s="9">
        <v>0</v>
      </c>
      <c r="W1182" s="9">
        <v>5.0472253104163203</v>
      </c>
      <c r="X1182" s="9"/>
      <c r="Y1182" s="9"/>
      <c r="Z1182" s="9"/>
      <c r="AA1182" s="9"/>
      <c r="AB1182" s="9"/>
      <c r="AQ1182" s="9">
        <f>K1182-'Processed Potentiostat'!$J$3</f>
        <v>58.649997999999997</v>
      </c>
    </row>
    <row r="1183" spans="1:43" x14ac:dyDescent="0.3">
      <c r="A1183">
        <v>2</v>
      </c>
      <c r="B1183">
        <v>0</v>
      </c>
      <c r="C1183">
        <v>0</v>
      </c>
      <c r="D1183">
        <v>1</v>
      </c>
      <c r="E1183" s="9">
        <v>1118.0669717552501</v>
      </c>
      <c r="F1183" s="9">
        <v>-1.8409747000000001</v>
      </c>
      <c r="G1183" s="9">
        <v>-1.8403864999999999</v>
      </c>
      <c r="H1183" s="9">
        <v>-6.1310247999999996</v>
      </c>
      <c r="I1183" s="9">
        <v>-7.3397183000000004</v>
      </c>
      <c r="J1183" s="9">
        <v>39</v>
      </c>
      <c r="K1183" s="9">
        <v>58.649997999999997</v>
      </c>
      <c r="L1183" s="9">
        <v>1.1283455E-2</v>
      </c>
      <c r="M1183" s="9">
        <v>300.17599000000001</v>
      </c>
      <c r="N1183" s="9"/>
      <c r="O1183" s="9">
        <v>-5.0530122436916498</v>
      </c>
      <c r="P1183">
        <v>0</v>
      </c>
      <c r="Q1183" s="9">
        <v>62.899997999999997</v>
      </c>
      <c r="R1183" s="9">
        <v>0</v>
      </c>
      <c r="S1183" s="9">
        <v>726214682.46761298</v>
      </c>
      <c r="T1183" s="9">
        <v>-5.7869332753286403E-3</v>
      </c>
      <c r="U1183" s="9">
        <v>5.0530122436916498</v>
      </c>
      <c r="V1183" s="9">
        <v>0</v>
      </c>
      <c r="W1183" s="9">
        <v>5.0530122436916498</v>
      </c>
      <c r="X1183" s="9"/>
      <c r="Y1183" s="9"/>
      <c r="Z1183" s="9"/>
      <c r="AA1183" s="9"/>
      <c r="AB1183" s="9"/>
      <c r="AQ1183" s="9">
        <f>K1183-'Processed Potentiostat'!$J$3</f>
        <v>58.649997999999997</v>
      </c>
    </row>
    <row r="1184" spans="1:43" x14ac:dyDescent="0.3">
      <c r="A1184">
        <v>2</v>
      </c>
      <c r="B1184">
        <v>0</v>
      </c>
      <c r="C1184">
        <v>0</v>
      </c>
      <c r="D1184">
        <v>1</v>
      </c>
      <c r="E1184" s="9">
        <v>1119.06697172999</v>
      </c>
      <c r="F1184" s="9">
        <v>-1.8410016</v>
      </c>
      <c r="G1184" s="9">
        <v>-1.8411485000000001</v>
      </c>
      <c r="H1184" s="9">
        <v>-6.0036282999999999</v>
      </c>
      <c r="I1184" s="9">
        <v>-7.3457594000000004</v>
      </c>
      <c r="J1184" s="9">
        <v>39</v>
      </c>
      <c r="K1184" s="9">
        <v>58.649997999999997</v>
      </c>
      <c r="L1184" s="9">
        <v>1.1053571E-2</v>
      </c>
      <c r="M1184" s="9">
        <v>306.67264</v>
      </c>
      <c r="N1184" s="9"/>
      <c r="O1184" s="9">
        <v>-5.0584844535629401</v>
      </c>
      <c r="P1184">
        <v>0</v>
      </c>
      <c r="Q1184" s="9">
        <v>62.899997999999997</v>
      </c>
      <c r="R1184" s="9">
        <v>0</v>
      </c>
      <c r="S1184" s="9">
        <v>695867985.37813997</v>
      </c>
      <c r="T1184" s="9">
        <v>-5.4722098712920398E-3</v>
      </c>
      <c r="U1184" s="9">
        <v>5.0584844535629401</v>
      </c>
      <c r="V1184" s="9">
        <v>0</v>
      </c>
      <c r="W1184" s="9">
        <v>5.0584844535629401</v>
      </c>
      <c r="X1184" s="9"/>
      <c r="Y1184" s="9"/>
      <c r="Z1184" s="9"/>
      <c r="AA1184" s="9"/>
      <c r="AB1184" s="9"/>
      <c r="AQ1184" s="9">
        <f>K1184-'Processed Potentiostat'!$J$3</f>
        <v>58.649997999999997</v>
      </c>
    </row>
    <row r="1185" spans="1:43" x14ac:dyDescent="0.3">
      <c r="A1185">
        <v>2</v>
      </c>
      <c r="B1185">
        <v>0</v>
      </c>
      <c r="C1185">
        <v>0</v>
      </c>
      <c r="D1185">
        <v>1</v>
      </c>
      <c r="E1185" s="9">
        <v>1120.0669717047199</v>
      </c>
      <c r="F1185" s="9">
        <v>-1.8410025000000001</v>
      </c>
      <c r="G1185" s="9">
        <v>-1.8412945000000001</v>
      </c>
      <c r="H1185" s="9">
        <v>-5.9817733999999998</v>
      </c>
      <c r="I1185" s="9">
        <v>-7.3517780000000004</v>
      </c>
      <c r="J1185" s="9">
        <v>39</v>
      </c>
      <c r="K1185" s="9">
        <v>58.649997999999997</v>
      </c>
      <c r="L1185" s="9">
        <v>1.1014206E-2</v>
      </c>
      <c r="M1185" s="9">
        <v>307.8175</v>
      </c>
      <c r="N1185" s="9"/>
      <c r="O1185" s="9">
        <v>-5.0638338632178801</v>
      </c>
      <c r="P1185">
        <v>0</v>
      </c>
      <c r="Q1185" s="9">
        <v>62.899997999999997</v>
      </c>
      <c r="R1185" s="9">
        <v>0</v>
      </c>
      <c r="S1185" s="9">
        <v>726073337.82987797</v>
      </c>
      <c r="T1185" s="9">
        <v>-5.3494096549355696E-3</v>
      </c>
      <c r="U1185" s="9">
        <v>5.0638338632178801</v>
      </c>
      <c r="V1185" s="9">
        <v>0</v>
      </c>
      <c r="W1185" s="9">
        <v>5.0638338632178801</v>
      </c>
      <c r="X1185" s="9"/>
      <c r="Y1185" s="9"/>
      <c r="Z1185" s="9"/>
      <c r="AA1185" s="9"/>
      <c r="AB1185" s="9"/>
      <c r="AQ1185" s="9">
        <f>K1185-'Processed Potentiostat'!$J$3</f>
        <v>58.649997999999997</v>
      </c>
    </row>
    <row r="1186" spans="1:43" x14ac:dyDescent="0.3">
      <c r="A1186">
        <v>2</v>
      </c>
      <c r="B1186">
        <v>0</v>
      </c>
      <c r="C1186">
        <v>0</v>
      </c>
      <c r="D1186">
        <v>1</v>
      </c>
      <c r="E1186" s="9">
        <v>1121.06697167946</v>
      </c>
      <c r="F1186" s="9">
        <v>-1.8409804999999999</v>
      </c>
      <c r="G1186" s="9">
        <v>-1.8414311000000001</v>
      </c>
      <c r="H1186" s="9">
        <v>-5.9543982</v>
      </c>
      <c r="I1186" s="9">
        <v>-7.3577579999999996</v>
      </c>
      <c r="J1186" s="9">
        <v>39</v>
      </c>
      <c r="K1186" s="9">
        <v>58.649997999999997</v>
      </c>
      <c r="L1186" s="9">
        <v>1.0964613999999999E-2</v>
      </c>
      <c r="M1186" s="9">
        <v>309.25562000000002</v>
      </c>
      <c r="N1186" s="9"/>
      <c r="O1186" s="9">
        <v>-5.0690610565706802</v>
      </c>
      <c r="P1186">
        <v>0</v>
      </c>
      <c r="Q1186" s="9">
        <v>62.899997999999997</v>
      </c>
      <c r="R1186" s="9">
        <v>0</v>
      </c>
      <c r="S1186" s="9">
        <v>723966374.90195799</v>
      </c>
      <c r="T1186" s="9">
        <v>-5.2271933528054097E-3</v>
      </c>
      <c r="U1186" s="9">
        <v>5.0690610565706802</v>
      </c>
      <c r="V1186" s="9">
        <v>0</v>
      </c>
      <c r="W1186" s="9">
        <v>5.0690610565706802</v>
      </c>
      <c r="X1186" s="9"/>
      <c r="Y1186" s="9"/>
      <c r="Z1186" s="9"/>
      <c r="AA1186" s="9"/>
      <c r="AB1186" s="9"/>
      <c r="AQ1186" s="9">
        <f>K1186-'Processed Potentiostat'!$J$3</f>
        <v>58.649997999999997</v>
      </c>
    </row>
    <row r="1187" spans="1:43" x14ac:dyDescent="0.3">
      <c r="A1187">
        <v>2</v>
      </c>
      <c r="B1187">
        <v>0</v>
      </c>
      <c r="C1187">
        <v>0</v>
      </c>
      <c r="D1187">
        <v>1</v>
      </c>
      <c r="E1187" s="9">
        <v>1122.0669716542</v>
      </c>
      <c r="F1187" s="9">
        <v>-1.8408762000000001</v>
      </c>
      <c r="G1187" s="9">
        <v>-1.8401033</v>
      </c>
      <c r="H1187" s="9">
        <v>-5.9684094999999999</v>
      </c>
      <c r="I1187" s="9">
        <v>-7.3637079999999999</v>
      </c>
      <c r="J1187" s="9">
        <v>39</v>
      </c>
      <c r="K1187" s="9">
        <v>58.649997999999997</v>
      </c>
      <c r="L1187" s="9">
        <v>1.0982489999999999E-2</v>
      </c>
      <c r="M1187" s="9">
        <v>308.30712999999997</v>
      </c>
      <c r="N1187" s="9"/>
      <c r="O1187" s="9">
        <v>-5.0741556799409597</v>
      </c>
      <c r="P1187">
        <v>0</v>
      </c>
      <c r="Q1187" s="9">
        <v>62.899997999999997</v>
      </c>
      <c r="R1187" s="9">
        <v>0</v>
      </c>
      <c r="S1187" s="9">
        <v>706103617.96010196</v>
      </c>
      <c r="T1187" s="9">
        <v>-5.0946233702759899E-3</v>
      </c>
      <c r="U1187" s="9">
        <v>5.0741556799409597</v>
      </c>
      <c r="V1187" s="9">
        <v>0</v>
      </c>
      <c r="W1187" s="9">
        <v>5.0741556799409597</v>
      </c>
      <c r="X1187" s="9"/>
      <c r="Y1187" s="9"/>
      <c r="Z1187" s="9"/>
      <c r="AA1187" s="9"/>
      <c r="AB1187" s="9"/>
      <c r="AQ1187" s="9">
        <f>K1187-'Processed Potentiostat'!$J$3</f>
        <v>58.649997999999997</v>
      </c>
    </row>
    <row r="1188" spans="1:43" x14ac:dyDescent="0.3">
      <c r="A1188">
        <v>2</v>
      </c>
      <c r="B1188">
        <v>0</v>
      </c>
      <c r="C1188">
        <v>0</v>
      </c>
      <c r="D1188">
        <v>1</v>
      </c>
      <c r="E1188" s="9">
        <v>1123.0669716289401</v>
      </c>
      <c r="F1188" s="9">
        <v>-1.8409819999999999</v>
      </c>
      <c r="G1188" s="9">
        <v>-1.8408694000000001</v>
      </c>
      <c r="H1188" s="9">
        <v>-5.8949642000000004</v>
      </c>
      <c r="I1188" s="9">
        <v>-7.3696298999999996</v>
      </c>
      <c r="J1188" s="9">
        <v>39</v>
      </c>
      <c r="K1188" s="9">
        <v>58.649997999999997</v>
      </c>
      <c r="L1188" s="9">
        <v>1.0851859E-2</v>
      </c>
      <c r="M1188" s="9">
        <v>312.27829000000003</v>
      </c>
      <c r="N1188" s="9"/>
      <c r="O1188" s="9">
        <v>-5.0790884263515403</v>
      </c>
      <c r="P1188">
        <v>0</v>
      </c>
      <c r="Q1188" s="9">
        <v>62.899997999999997</v>
      </c>
      <c r="R1188" s="9">
        <v>0</v>
      </c>
      <c r="S1188" s="9">
        <v>722024781.70546198</v>
      </c>
      <c r="T1188" s="9">
        <v>-4.9327464105823797E-3</v>
      </c>
      <c r="U1188" s="9">
        <v>5.0790884263515403</v>
      </c>
      <c r="V1188" s="9">
        <v>0</v>
      </c>
      <c r="W1188" s="9">
        <v>5.0790884263515403</v>
      </c>
      <c r="X1188" s="9"/>
      <c r="Y1188" s="9"/>
      <c r="Z1188" s="9"/>
      <c r="AA1188" s="9"/>
      <c r="AB1188" s="9"/>
      <c r="AQ1188" s="9">
        <f>K1188-'Processed Potentiostat'!$J$3</f>
        <v>58.649997999999997</v>
      </c>
    </row>
    <row r="1189" spans="1:43" x14ac:dyDescent="0.3">
      <c r="A1189">
        <v>2</v>
      </c>
      <c r="B1189">
        <v>0</v>
      </c>
      <c r="C1189">
        <v>0</v>
      </c>
      <c r="D1189">
        <v>1</v>
      </c>
      <c r="E1189" s="9">
        <v>1124.06697160367</v>
      </c>
      <c r="F1189" s="9">
        <v>-1.8411268999999999</v>
      </c>
      <c r="G1189" s="9">
        <v>-1.8406589</v>
      </c>
      <c r="H1189" s="9">
        <v>-5.8094878000000003</v>
      </c>
      <c r="I1189" s="9">
        <v>-7.3755139999999999</v>
      </c>
      <c r="J1189" s="9">
        <v>39</v>
      </c>
      <c r="K1189" s="9">
        <v>58.649997999999997</v>
      </c>
      <c r="L1189" s="9">
        <v>1.0693286E-2</v>
      </c>
      <c r="M1189" s="9">
        <v>316.83670000000001</v>
      </c>
      <c r="N1189" s="9"/>
      <c r="O1189" s="9">
        <v>-5.0839109246392704</v>
      </c>
      <c r="P1189">
        <v>0</v>
      </c>
      <c r="Q1189" s="9">
        <v>62.899997999999997</v>
      </c>
      <c r="R1189" s="9">
        <v>0</v>
      </c>
      <c r="S1189" s="9">
        <v>733826453.26803803</v>
      </c>
      <c r="T1189" s="9">
        <v>-4.8224982877309499E-3</v>
      </c>
      <c r="U1189" s="9">
        <v>5.0839109246392704</v>
      </c>
      <c r="V1189" s="9">
        <v>0</v>
      </c>
      <c r="W1189" s="9">
        <v>5.0839109246392704</v>
      </c>
      <c r="X1189" s="9"/>
      <c r="Y1189" s="9"/>
      <c r="Z1189" s="9"/>
      <c r="AA1189" s="9"/>
      <c r="AB1189" s="9"/>
      <c r="AQ1189" s="9">
        <f>K1189-'Processed Potentiostat'!$J$3</f>
        <v>58.649997999999997</v>
      </c>
    </row>
    <row r="1190" spans="1:43" x14ac:dyDescent="0.3">
      <c r="A1190">
        <v>2</v>
      </c>
      <c r="B1190">
        <v>0</v>
      </c>
      <c r="C1190">
        <v>0</v>
      </c>
      <c r="D1190">
        <v>1</v>
      </c>
      <c r="E1190" s="9">
        <v>1125.0669715784099</v>
      </c>
      <c r="F1190" s="9">
        <v>-1.8410525</v>
      </c>
      <c r="G1190" s="9">
        <v>-1.8408966</v>
      </c>
      <c r="H1190" s="9">
        <v>-5.8453154999999999</v>
      </c>
      <c r="I1190" s="9">
        <v>-7.3813652999999997</v>
      </c>
      <c r="J1190" s="9">
        <v>39</v>
      </c>
      <c r="K1190" s="9">
        <v>58.649997999999997</v>
      </c>
      <c r="L1190" s="9">
        <v>1.0760621E-2</v>
      </c>
      <c r="M1190" s="9">
        <v>314.93536</v>
      </c>
      <c r="N1190" s="9"/>
      <c r="O1190" s="9">
        <v>-5.0885743265883603</v>
      </c>
      <c r="P1190">
        <v>0</v>
      </c>
      <c r="Q1190" s="9">
        <v>62.899997999999997</v>
      </c>
      <c r="R1190" s="9">
        <v>0</v>
      </c>
      <c r="S1190" s="9">
        <v>730960372.43309498</v>
      </c>
      <c r="T1190" s="9">
        <v>-4.6634019490871996E-3</v>
      </c>
      <c r="U1190" s="9">
        <v>5.0885743265883603</v>
      </c>
      <c r="V1190" s="9">
        <v>0</v>
      </c>
      <c r="W1190" s="9">
        <v>5.0885743265883603</v>
      </c>
      <c r="X1190" s="9"/>
      <c r="Y1190" s="9"/>
      <c r="Z1190" s="9"/>
      <c r="AA1190" s="9"/>
      <c r="AB1190" s="9"/>
      <c r="AQ1190" s="9">
        <f>K1190-'Processed Potentiostat'!$J$3</f>
        <v>58.649997999999997</v>
      </c>
    </row>
    <row r="1191" spans="1:43" x14ac:dyDescent="0.3">
      <c r="A1191">
        <v>2</v>
      </c>
      <c r="B1191">
        <v>0</v>
      </c>
      <c r="C1191">
        <v>0</v>
      </c>
      <c r="D1191">
        <v>1</v>
      </c>
      <c r="E1191" s="9">
        <v>1126.0669715531501</v>
      </c>
      <c r="F1191" s="9">
        <v>-1.8408853999999999</v>
      </c>
      <c r="G1191" s="9">
        <v>-1.8408277</v>
      </c>
      <c r="H1191" s="9">
        <v>-5.8460770000000002</v>
      </c>
      <c r="I1191" s="9">
        <v>-7.3871983999999999</v>
      </c>
      <c r="J1191" s="9">
        <v>39</v>
      </c>
      <c r="K1191" s="9">
        <v>58.649997999999997</v>
      </c>
      <c r="L1191" s="9">
        <v>1.076162E-2</v>
      </c>
      <c r="M1191" s="9">
        <v>314.88256999999999</v>
      </c>
      <c r="N1191" s="9"/>
      <c r="O1191" s="9">
        <v>-5.0931066253258903</v>
      </c>
      <c r="P1191">
        <v>0</v>
      </c>
      <c r="Q1191" s="9">
        <v>62.899997999999997</v>
      </c>
      <c r="R1191" s="9">
        <v>0</v>
      </c>
      <c r="S1191" s="9">
        <v>742668613.88422203</v>
      </c>
      <c r="T1191" s="9">
        <v>-4.5322987375264702E-3</v>
      </c>
      <c r="U1191" s="9">
        <v>5.0931066253258903</v>
      </c>
      <c r="V1191" s="9">
        <v>0</v>
      </c>
      <c r="W1191" s="9">
        <v>5.0931066253258903</v>
      </c>
      <c r="X1191" s="9"/>
      <c r="Y1191" s="9"/>
      <c r="Z1191" s="9"/>
      <c r="AA1191" s="9"/>
      <c r="AB1191" s="9"/>
      <c r="AQ1191" s="9">
        <f>K1191-'Processed Potentiostat'!$J$3</f>
        <v>58.649997999999997</v>
      </c>
    </row>
    <row r="1192" spans="1:43" x14ac:dyDescent="0.3">
      <c r="A1192">
        <v>2</v>
      </c>
      <c r="B1192">
        <v>0</v>
      </c>
      <c r="C1192">
        <v>0</v>
      </c>
      <c r="D1192">
        <v>1</v>
      </c>
      <c r="E1192" s="9">
        <v>1127.06697152789</v>
      </c>
      <c r="F1192" s="9">
        <v>-1.8409491</v>
      </c>
      <c r="G1192" s="9">
        <v>-1.8407606999999999</v>
      </c>
      <c r="H1192" s="9">
        <v>-5.7819599999999998</v>
      </c>
      <c r="I1192" s="9">
        <v>-7.3929967999999997</v>
      </c>
      <c r="J1192" s="9">
        <v>39</v>
      </c>
      <c r="K1192" s="9">
        <v>58.649997999999997</v>
      </c>
      <c r="L1192" s="9">
        <v>1.0643204999999999E-2</v>
      </c>
      <c r="M1192" s="9">
        <v>318.36275999999998</v>
      </c>
      <c r="N1192" s="9"/>
      <c r="O1192" s="9">
        <v>-5.0975143816064703</v>
      </c>
      <c r="P1192">
        <v>0</v>
      </c>
      <c r="Q1192" s="9">
        <v>62.899997999999997</v>
      </c>
      <c r="R1192" s="9">
        <v>0</v>
      </c>
      <c r="S1192" s="9">
        <v>726353739.20292902</v>
      </c>
      <c r="T1192" s="9">
        <v>-4.4077562805808698E-3</v>
      </c>
      <c r="U1192" s="9">
        <v>5.0975143816064703</v>
      </c>
      <c r="V1192" s="9">
        <v>0</v>
      </c>
      <c r="W1192" s="9">
        <v>5.0975143816064703</v>
      </c>
      <c r="X1192" s="9"/>
      <c r="Y1192" s="9"/>
      <c r="Z1192" s="9"/>
      <c r="AA1192" s="9"/>
      <c r="AB1192" s="9"/>
      <c r="AQ1192" s="9">
        <f>K1192-'Processed Potentiostat'!$J$3</f>
        <v>58.649997999999997</v>
      </c>
    </row>
    <row r="1193" spans="1:43" x14ac:dyDescent="0.3">
      <c r="A1193">
        <v>2</v>
      </c>
      <c r="B1193">
        <v>0</v>
      </c>
      <c r="C1193">
        <v>0</v>
      </c>
      <c r="D1193">
        <v>1</v>
      </c>
      <c r="E1193" s="9">
        <v>1128.0669715026299</v>
      </c>
      <c r="F1193" s="9">
        <v>-1.8411161</v>
      </c>
      <c r="G1193" s="9">
        <v>-1.8406499999999999</v>
      </c>
      <c r="H1193" s="9">
        <v>-5.7307496000000002</v>
      </c>
      <c r="I1193" s="9">
        <v>-7.3987645999999998</v>
      </c>
      <c r="J1193" s="9">
        <v>39</v>
      </c>
      <c r="K1193" s="9">
        <v>58.649997999999997</v>
      </c>
      <c r="L1193" s="9">
        <v>1.0548304E-2</v>
      </c>
      <c r="M1193" s="9">
        <v>321.18835000000001</v>
      </c>
      <c r="N1193" s="9"/>
      <c r="O1193" s="9">
        <v>-5.1018195640848401</v>
      </c>
      <c r="P1193">
        <v>0</v>
      </c>
      <c r="Q1193" s="9">
        <v>62.899997999999997</v>
      </c>
      <c r="R1193" s="9">
        <v>0</v>
      </c>
      <c r="S1193" s="9">
        <v>711504019.44859898</v>
      </c>
      <c r="T1193" s="9">
        <v>-4.3051824783750803E-3</v>
      </c>
      <c r="U1193" s="9">
        <v>5.1018195640848401</v>
      </c>
      <c r="V1193" s="9">
        <v>0</v>
      </c>
      <c r="W1193" s="9">
        <v>5.1018195640848401</v>
      </c>
      <c r="X1193" s="9"/>
      <c r="Y1193" s="9"/>
      <c r="Z1193" s="9"/>
      <c r="AA1193" s="9"/>
      <c r="AB1193" s="9"/>
      <c r="AQ1193" s="9">
        <f>K1193-'Processed Potentiostat'!$J$3</f>
        <v>58.649997999999997</v>
      </c>
    </row>
    <row r="1194" spans="1:43" x14ac:dyDescent="0.3">
      <c r="A1194">
        <v>2</v>
      </c>
      <c r="B1194">
        <v>0</v>
      </c>
      <c r="C1194">
        <v>0</v>
      </c>
      <c r="D1194">
        <v>1</v>
      </c>
      <c r="E1194" s="9">
        <v>1129.0669714773601</v>
      </c>
      <c r="F1194" s="9">
        <v>-1.8411609</v>
      </c>
      <c r="G1194" s="9">
        <v>-1.8411139000000001</v>
      </c>
      <c r="H1194" s="9">
        <v>-5.6930566000000002</v>
      </c>
      <c r="I1194" s="9">
        <v>-7.4045138000000001</v>
      </c>
      <c r="J1194" s="9">
        <v>39</v>
      </c>
      <c r="K1194" s="9">
        <v>58.649997999999997</v>
      </c>
      <c r="L1194" s="9">
        <v>1.0481565999999999E-2</v>
      </c>
      <c r="M1194" s="9">
        <v>323.39639</v>
      </c>
      <c r="N1194" s="9"/>
      <c r="O1194" s="9">
        <v>-5.10595938897848</v>
      </c>
      <c r="P1194">
        <v>0</v>
      </c>
      <c r="Q1194" s="9">
        <v>62.899997999999997</v>
      </c>
      <c r="R1194" s="9">
        <v>0</v>
      </c>
      <c r="S1194" s="9">
        <v>740047468.30462897</v>
      </c>
      <c r="T1194" s="9">
        <v>-4.1398248936328399E-3</v>
      </c>
      <c r="U1194" s="9">
        <v>5.10595938897848</v>
      </c>
      <c r="V1194" s="9">
        <v>0</v>
      </c>
      <c r="W1194" s="9">
        <v>5.10595938897848</v>
      </c>
      <c r="X1194" s="9"/>
      <c r="Y1194" s="9"/>
      <c r="Z1194" s="9"/>
      <c r="AA1194" s="9"/>
      <c r="AB1194" s="9"/>
      <c r="AQ1194" s="9">
        <f>K1194-'Processed Potentiostat'!$J$3</f>
        <v>58.649997999999997</v>
      </c>
    </row>
    <row r="1195" spans="1:43" x14ac:dyDescent="0.3">
      <c r="A1195">
        <v>2</v>
      </c>
      <c r="B1195">
        <v>0</v>
      </c>
      <c r="C1195">
        <v>0</v>
      </c>
      <c r="D1195">
        <v>1</v>
      </c>
      <c r="E1195" s="9">
        <v>1130.0669714521</v>
      </c>
      <c r="F1195" s="9">
        <v>-1.8409373</v>
      </c>
      <c r="G1195" s="9">
        <v>-1.8403533999999999</v>
      </c>
      <c r="H1195" s="9">
        <v>-6.8047871999999998</v>
      </c>
      <c r="I1195" s="9">
        <v>-7.4102978999999998</v>
      </c>
      <c r="J1195" s="9">
        <v>39</v>
      </c>
      <c r="K1195" s="9">
        <v>58.649997999999997</v>
      </c>
      <c r="L1195" s="9">
        <v>1.2523213E-2</v>
      </c>
      <c r="M1195" s="9">
        <v>270.44979999999998</v>
      </c>
      <c r="N1195" s="9"/>
      <c r="O1195" s="9">
        <v>-5.1099840383073403</v>
      </c>
      <c r="P1195">
        <v>0</v>
      </c>
      <c r="Q1195" s="9">
        <v>62.899997999999997</v>
      </c>
      <c r="R1195" s="9">
        <v>0</v>
      </c>
      <c r="S1195" s="9">
        <v>746661912.37944698</v>
      </c>
      <c r="T1195" s="9">
        <v>-4.0246493288682503E-3</v>
      </c>
      <c r="U1195" s="9">
        <v>5.1099840383073403</v>
      </c>
      <c r="V1195" s="9">
        <v>0</v>
      </c>
      <c r="W1195" s="9">
        <v>5.1099840383073403</v>
      </c>
      <c r="X1195" s="9"/>
      <c r="Y1195" s="9"/>
      <c r="Z1195" s="9"/>
      <c r="AA1195" s="9"/>
      <c r="AB1195" s="9"/>
      <c r="AQ1195" s="9">
        <f>K1195-'Processed Potentiostat'!$J$3</f>
        <v>58.649997999999997</v>
      </c>
    </row>
    <row r="1196" spans="1:43" x14ac:dyDescent="0.3">
      <c r="A1196">
        <v>2</v>
      </c>
      <c r="B1196">
        <v>0</v>
      </c>
      <c r="C1196">
        <v>0</v>
      </c>
      <c r="D1196">
        <v>1</v>
      </c>
      <c r="E1196" s="9">
        <v>1131.0669714268399</v>
      </c>
      <c r="F1196" s="9">
        <v>-1.8411523000000001</v>
      </c>
      <c r="G1196" s="9">
        <v>-1.8409032000000001</v>
      </c>
      <c r="H1196" s="9">
        <v>-6.6118274000000001</v>
      </c>
      <c r="I1196" s="9">
        <v>-7.4169774000000004</v>
      </c>
      <c r="J1196" s="9">
        <v>39</v>
      </c>
      <c r="K1196" s="9">
        <v>58.649997999999997</v>
      </c>
      <c r="L1196" s="9">
        <v>1.2171734E-2</v>
      </c>
      <c r="M1196" s="9">
        <v>278.42577999999997</v>
      </c>
      <c r="N1196" s="9"/>
      <c r="O1196" s="9">
        <v>-5.1139450609047596</v>
      </c>
      <c r="P1196">
        <v>0</v>
      </c>
      <c r="Q1196" s="9">
        <v>62.899997999999997</v>
      </c>
      <c r="R1196" s="9">
        <v>0</v>
      </c>
      <c r="S1196" s="9">
        <v>731865061.19449306</v>
      </c>
      <c r="T1196" s="9">
        <v>-3.9610225974184799E-3</v>
      </c>
      <c r="U1196" s="9">
        <v>5.1139450609047596</v>
      </c>
      <c r="V1196" s="9">
        <v>0</v>
      </c>
      <c r="W1196" s="9">
        <v>5.1139450609047596</v>
      </c>
      <c r="X1196" s="9"/>
      <c r="Y1196" s="9"/>
      <c r="Z1196" s="9"/>
      <c r="AA1196" s="9"/>
      <c r="AB1196" s="9"/>
      <c r="AQ1196" s="9">
        <f>K1196-'Processed Potentiostat'!$J$3</f>
        <v>58.649997999999997</v>
      </c>
    </row>
    <row r="1197" spans="1:43" x14ac:dyDescent="0.3">
      <c r="A1197">
        <v>2</v>
      </c>
      <c r="B1197">
        <v>0</v>
      </c>
      <c r="C1197">
        <v>0</v>
      </c>
      <c r="D1197">
        <v>1</v>
      </c>
      <c r="E1197" s="9">
        <v>1132.0669714015801</v>
      </c>
      <c r="F1197" s="9">
        <v>-1.8409990000000001</v>
      </c>
      <c r="G1197" s="9">
        <v>-1.8401688</v>
      </c>
      <c r="H1197" s="9">
        <v>-6.4948620999999997</v>
      </c>
      <c r="I1197" s="9">
        <v>-7.4235911000000003</v>
      </c>
      <c r="J1197" s="9">
        <v>39</v>
      </c>
      <c r="K1197" s="9">
        <v>58.649997999999997</v>
      </c>
      <c r="L1197" s="9">
        <v>1.1951643E-2</v>
      </c>
      <c r="M1197" s="9">
        <v>283.32684</v>
      </c>
      <c r="N1197" s="9"/>
      <c r="O1197" s="9">
        <v>-5.1170189096855498</v>
      </c>
      <c r="P1197">
        <v>0</v>
      </c>
      <c r="Q1197" s="9">
        <v>62.899997999999997</v>
      </c>
      <c r="R1197" s="9">
        <v>0</v>
      </c>
      <c r="S1197" s="9">
        <v>726770245.80001497</v>
      </c>
      <c r="T1197" s="9">
        <v>-3.0738487807910799E-3</v>
      </c>
      <c r="U1197" s="9">
        <v>5.1170189096855498</v>
      </c>
      <c r="V1197" s="9">
        <v>0</v>
      </c>
      <c r="W1197" s="9">
        <v>5.1170189096855498</v>
      </c>
      <c r="X1197" s="9"/>
      <c r="Y1197" s="9"/>
      <c r="Z1197" s="9"/>
      <c r="AA1197" s="9"/>
      <c r="AB1197" s="9"/>
      <c r="AQ1197" s="9">
        <f>K1197-'Processed Potentiostat'!$J$3</f>
        <v>58.649997999999997</v>
      </c>
    </row>
    <row r="1198" spans="1:43" x14ac:dyDescent="0.3">
      <c r="A1198">
        <v>2</v>
      </c>
      <c r="B1198">
        <v>0</v>
      </c>
      <c r="C1198">
        <v>0</v>
      </c>
      <c r="D1198">
        <v>1</v>
      </c>
      <c r="E1198" s="9">
        <v>1133.06697137632</v>
      </c>
      <c r="F1198" s="9">
        <v>-1.8410008</v>
      </c>
      <c r="G1198" s="9">
        <v>-1.8413918</v>
      </c>
      <c r="H1198" s="9">
        <v>-6.6071819999999999</v>
      </c>
      <c r="I1198" s="9">
        <v>-7.4301629</v>
      </c>
      <c r="J1198" s="9">
        <v>39</v>
      </c>
      <c r="K1198" s="9">
        <v>58.649997999999997</v>
      </c>
      <c r="L1198" s="9">
        <v>1.2166411E-2</v>
      </c>
      <c r="M1198" s="9">
        <v>278.69549999999998</v>
      </c>
      <c r="N1198" s="9"/>
      <c r="O1198" s="9">
        <v>-5.1226363860333697</v>
      </c>
      <c r="P1198">
        <v>0</v>
      </c>
      <c r="Q1198" s="9">
        <v>62.899997999999997</v>
      </c>
      <c r="R1198" s="9">
        <v>0</v>
      </c>
      <c r="S1198" s="9">
        <v>712065834.98637199</v>
      </c>
      <c r="T1198" s="9">
        <v>-5.6174763478171698E-3</v>
      </c>
      <c r="U1198" s="9">
        <v>5.1226363860333697</v>
      </c>
      <c r="V1198" s="9">
        <v>0</v>
      </c>
      <c r="W1198" s="9">
        <v>5.1226363860333697</v>
      </c>
      <c r="X1198" s="9"/>
      <c r="Y1198" s="9"/>
      <c r="Z1198" s="9"/>
      <c r="AA1198" s="9"/>
      <c r="AB1198" s="9"/>
      <c r="AQ1198" s="9">
        <f>K1198-'Processed Potentiostat'!$J$3</f>
        <v>58.649997999999997</v>
      </c>
    </row>
    <row r="1199" spans="1:43" x14ac:dyDescent="0.3">
      <c r="A1199">
        <v>2</v>
      </c>
      <c r="B1199">
        <v>0</v>
      </c>
      <c r="C1199">
        <v>0</v>
      </c>
      <c r="D1199">
        <v>1</v>
      </c>
      <c r="E1199" s="9">
        <v>1134.0669713510499</v>
      </c>
      <c r="F1199" s="9">
        <v>-1.8408591000000001</v>
      </c>
      <c r="G1199" s="9">
        <v>-1.8400308000000001</v>
      </c>
      <c r="H1199" s="9">
        <v>-6.5151176</v>
      </c>
      <c r="I1199" s="9">
        <v>-7.4367032000000002</v>
      </c>
      <c r="J1199" s="9">
        <v>39</v>
      </c>
      <c r="K1199" s="9">
        <v>58.649997999999997</v>
      </c>
      <c r="L1199" s="9">
        <v>1.1988017E-2</v>
      </c>
      <c r="M1199" s="9">
        <v>282.4248</v>
      </c>
      <c r="N1199" s="9"/>
      <c r="O1199" s="9">
        <v>-5.1280710103990703</v>
      </c>
      <c r="P1199">
        <v>0</v>
      </c>
      <c r="Q1199" s="9">
        <v>62.899997999999997</v>
      </c>
      <c r="R1199" s="9">
        <v>0</v>
      </c>
      <c r="S1199" s="9">
        <v>727905199.07613301</v>
      </c>
      <c r="T1199" s="9">
        <v>-5.4346243657006302E-3</v>
      </c>
      <c r="U1199" s="9">
        <v>5.1280710103990703</v>
      </c>
      <c r="V1199" s="9">
        <v>0</v>
      </c>
      <c r="W1199" s="9">
        <v>5.1280710103990703</v>
      </c>
      <c r="X1199" s="9"/>
      <c r="Y1199" s="9"/>
      <c r="Z1199" s="9"/>
      <c r="AA1199" s="9"/>
      <c r="AB1199" s="9"/>
      <c r="AQ1199" s="9">
        <f>K1199-'Processed Potentiostat'!$J$3</f>
        <v>58.649997999999997</v>
      </c>
    </row>
    <row r="1200" spans="1:43" x14ac:dyDescent="0.3">
      <c r="A1200">
        <v>2</v>
      </c>
      <c r="B1200">
        <v>0</v>
      </c>
      <c r="C1200">
        <v>0</v>
      </c>
      <c r="D1200">
        <v>1</v>
      </c>
      <c r="E1200" s="9">
        <v>1135.0669713257901</v>
      </c>
      <c r="F1200" s="9">
        <v>-1.8409774000000001</v>
      </c>
      <c r="G1200" s="9">
        <v>-1.8401721</v>
      </c>
      <c r="H1200" s="9">
        <v>-6.5056757999999997</v>
      </c>
      <c r="I1200" s="9">
        <v>-7.4432235000000002</v>
      </c>
      <c r="J1200" s="9">
        <v>39</v>
      </c>
      <c r="K1200" s="9">
        <v>58.649997999999997</v>
      </c>
      <c r="L1200" s="9">
        <v>1.1971562999999999E-2</v>
      </c>
      <c r="M1200" s="9">
        <v>282.85640999999998</v>
      </c>
      <c r="N1200" s="9"/>
      <c r="O1200" s="9">
        <v>-5.1334184555294202</v>
      </c>
      <c r="P1200">
        <v>0</v>
      </c>
      <c r="Q1200" s="9">
        <v>62.899997999999997</v>
      </c>
      <c r="R1200" s="9">
        <v>0</v>
      </c>
      <c r="S1200" s="9">
        <v>727238827.798949</v>
      </c>
      <c r="T1200" s="9">
        <v>-5.3474451303481196E-3</v>
      </c>
      <c r="U1200" s="9">
        <v>5.1334184555294202</v>
      </c>
      <c r="V1200" s="9">
        <v>0</v>
      </c>
      <c r="W1200" s="9">
        <v>5.1334184555294202</v>
      </c>
      <c r="X1200" s="9"/>
      <c r="Y1200" s="9"/>
      <c r="Z1200" s="9"/>
      <c r="AA1200" s="9"/>
      <c r="AB1200" s="9"/>
      <c r="AQ1200" s="9">
        <f>K1200-'Processed Potentiostat'!$J$3</f>
        <v>58.649997999999997</v>
      </c>
    </row>
    <row r="1201" spans="1:43" x14ac:dyDescent="0.3">
      <c r="A1201">
        <v>2</v>
      </c>
      <c r="B1201">
        <v>0</v>
      </c>
      <c r="C1201">
        <v>0</v>
      </c>
      <c r="D1201">
        <v>1</v>
      </c>
      <c r="E1201" s="9">
        <v>1136.06697130053</v>
      </c>
      <c r="F1201" s="9">
        <v>-1.8409089999999999</v>
      </c>
      <c r="G1201" s="9">
        <v>-1.8407602000000001</v>
      </c>
      <c r="H1201" s="9">
        <v>-6.4360379999999999</v>
      </c>
      <c r="I1201" s="9">
        <v>-7.4497013000000001</v>
      </c>
      <c r="J1201" s="9">
        <v>39</v>
      </c>
      <c r="K1201" s="9">
        <v>58.649997999999997</v>
      </c>
      <c r="L1201" s="9">
        <v>1.1847203000000001E-2</v>
      </c>
      <c r="M1201" s="9">
        <v>286.00830000000002</v>
      </c>
      <c r="N1201" s="9"/>
      <c r="O1201" s="9">
        <v>-5.1387720972364201</v>
      </c>
      <c r="P1201">
        <v>0</v>
      </c>
      <c r="Q1201" s="9">
        <v>62.899997999999997</v>
      </c>
      <c r="R1201" s="9">
        <v>0</v>
      </c>
      <c r="S1201" s="9">
        <v>713323746.44429195</v>
      </c>
      <c r="T1201" s="9">
        <v>-5.3536417069963704E-3</v>
      </c>
      <c r="U1201" s="9">
        <v>5.1387720972364201</v>
      </c>
      <c r="V1201" s="9">
        <v>0</v>
      </c>
      <c r="W1201" s="9">
        <v>5.1387720972364201</v>
      </c>
      <c r="X1201" s="9"/>
      <c r="Y1201" s="9"/>
      <c r="Z1201" s="9"/>
      <c r="AA1201" s="9"/>
      <c r="AB1201" s="9"/>
      <c r="AQ1201" s="9">
        <f>K1201-'Processed Potentiostat'!$J$3</f>
        <v>58.649997999999997</v>
      </c>
    </row>
    <row r="1202" spans="1:43" x14ac:dyDescent="0.3">
      <c r="A1202">
        <v>2</v>
      </c>
      <c r="B1202">
        <v>0</v>
      </c>
      <c r="C1202">
        <v>0</v>
      </c>
      <c r="D1202">
        <v>1</v>
      </c>
      <c r="E1202" s="9">
        <v>1137.0669712752699</v>
      </c>
      <c r="F1202" s="9">
        <v>-1.840849</v>
      </c>
      <c r="G1202" s="9">
        <v>-1.8401685999999999</v>
      </c>
      <c r="H1202" s="9">
        <v>-6.4412165000000003</v>
      </c>
      <c r="I1202" s="9">
        <v>-7.4561419000000004</v>
      </c>
      <c r="J1202" s="9">
        <v>39</v>
      </c>
      <c r="K1202" s="9">
        <v>58.649997999999997</v>
      </c>
      <c r="L1202" s="9">
        <v>1.1852925E-2</v>
      </c>
      <c r="M1202" s="9">
        <v>285.68648999999999</v>
      </c>
      <c r="N1202" s="9"/>
      <c r="O1202" s="9">
        <v>-5.1440069970016404</v>
      </c>
      <c r="P1202">
        <v>0</v>
      </c>
      <c r="Q1202" s="9">
        <v>62.899997999999997</v>
      </c>
      <c r="R1202" s="9">
        <v>0</v>
      </c>
      <c r="S1202" s="9">
        <v>718505715.38720095</v>
      </c>
      <c r="T1202" s="9">
        <v>-5.2348997652264997E-3</v>
      </c>
      <c r="U1202" s="9">
        <v>5.1440069970016404</v>
      </c>
      <c r="V1202" s="9">
        <v>0</v>
      </c>
      <c r="W1202" s="9">
        <v>5.1440069970016404</v>
      </c>
      <c r="X1202" s="9"/>
      <c r="Y1202" s="9"/>
      <c r="Z1202" s="9"/>
      <c r="AA1202" s="9"/>
      <c r="AB1202" s="9"/>
      <c r="AQ1202" s="9">
        <f>K1202-'Processed Potentiostat'!$J$3</f>
        <v>58.649997999999997</v>
      </c>
    </row>
    <row r="1203" spans="1:43" x14ac:dyDescent="0.3">
      <c r="A1203">
        <v>2</v>
      </c>
      <c r="B1203">
        <v>0</v>
      </c>
      <c r="C1203">
        <v>0</v>
      </c>
      <c r="D1203">
        <v>1</v>
      </c>
      <c r="E1203" s="9">
        <v>1138.0669712500001</v>
      </c>
      <c r="F1203" s="9">
        <v>-1.8411272000000001</v>
      </c>
      <c r="G1203" s="9">
        <v>-1.8408964000000001</v>
      </c>
      <c r="H1203" s="9">
        <v>-6.4273952999999997</v>
      </c>
      <c r="I1203" s="9">
        <v>-7.4625697000000004</v>
      </c>
      <c r="J1203" s="9">
        <v>39</v>
      </c>
      <c r="K1203" s="9">
        <v>58.649997999999997</v>
      </c>
      <c r="L1203" s="9">
        <v>1.1832168000000001E-2</v>
      </c>
      <c r="M1203" s="9">
        <v>286.41406000000001</v>
      </c>
      <c r="N1203" s="9"/>
      <c r="O1203" s="9">
        <v>-5.1490410575043297</v>
      </c>
      <c r="P1203">
        <v>0</v>
      </c>
      <c r="Q1203" s="9">
        <v>62.899997999999997</v>
      </c>
      <c r="R1203" s="9">
        <v>0</v>
      </c>
      <c r="S1203" s="9">
        <v>736954062.24852097</v>
      </c>
      <c r="T1203" s="9">
        <v>-5.03406050268839E-3</v>
      </c>
      <c r="U1203" s="9">
        <v>5.1490410575043297</v>
      </c>
      <c r="V1203" s="9">
        <v>0</v>
      </c>
      <c r="W1203" s="9">
        <v>5.1490410575043297</v>
      </c>
      <c r="X1203" s="9"/>
      <c r="Y1203" s="9"/>
      <c r="Z1203" s="9"/>
      <c r="AA1203" s="9"/>
      <c r="AB1203" s="9"/>
      <c r="AQ1203" s="9">
        <f>K1203-'Processed Potentiostat'!$J$3</f>
        <v>58.649997999999997</v>
      </c>
    </row>
    <row r="1204" spans="1:43" x14ac:dyDescent="0.3">
      <c r="A1204">
        <v>2</v>
      </c>
      <c r="B1204">
        <v>0</v>
      </c>
      <c r="C1204">
        <v>0</v>
      </c>
      <c r="D1204">
        <v>1</v>
      </c>
      <c r="E1204" s="9">
        <v>1139.06697122474</v>
      </c>
      <c r="F1204" s="9">
        <v>-1.8411405000000001</v>
      </c>
      <c r="G1204" s="9">
        <v>-1.8404621999999999</v>
      </c>
      <c r="H1204" s="9">
        <v>-6.3419185000000002</v>
      </c>
      <c r="I1204" s="9">
        <v>-7.4689841000000001</v>
      </c>
      <c r="J1204" s="9">
        <v>39</v>
      </c>
      <c r="K1204" s="9">
        <v>58.649997999999997</v>
      </c>
      <c r="L1204" s="9">
        <v>1.1672060999999999E-2</v>
      </c>
      <c r="M1204" s="9">
        <v>290.20589999999999</v>
      </c>
      <c r="N1204" s="9"/>
      <c r="O1204" s="9">
        <v>-5.1538970472510597</v>
      </c>
      <c r="P1204">
        <v>0</v>
      </c>
      <c r="Q1204" s="9">
        <v>62.899997999999997</v>
      </c>
      <c r="R1204" s="9">
        <v>0</v>
      </c>
      <c r="S1204" s="9">
        <v>738583688.23897696</v>
      </c>
      <c r="T1204" s="9">
        <v>-4.8559897467299598E-3</v>
      </c>
      <c r="U1204" s="9">
        <v>5.1538970472510597</v>
      </c>
      <c r="V1204" s="9">
        <v>0</v>
      </c>
      <c r="W1204" s="9">
        <v>5.1538970472510597</v>
      </c>
      <c r="X1204" s="9"/>
      <c r="Y1204" s="9"/>
      <c r="Z1204" s="9"/>
      <c r="AA1204" s="9"/>
      <c r="AB1204" s="9"/>
      <c r="AQ1204" s="9">
        <f>K1204-'Processed Potentiostat'!$J$3</f>
        <v>58.649997999999997</v>
      </c>
    </row>
    <row r="1205" spans="1:43" x14ac:dyDescent="0.3">
      <c r="A1205">
        <v>2</v>
      </c>
      <c r="B1205">
        <v>0</v>
      </c>
      <c r="C1205">
        <v>0</v>
      </c>
      <c r="D1205">
        <v>1</v>
      </c>
      <c r="E1205" s="9">
        <v>1140.0669711994799</v>
      </c>
      <c r="F1205" s="9">
        <v>-1.8410016</v>
      </c>
      <c r="G1205" s="9">
        <v>-1.8412842</v>
      </c>
      <c r="H1205" s="9">
        <v>-6.4164677000000001</v>
      </c>
      <c r="I1205" s="9">
        <v>-7.4753803999999997</v>
      </c>
      <c r="J1205" s="9">
        <v>39</v>
      </c>
      <c r="K1205" s="9">
        <v>58.649997999999997</v>
      </c>
      <c r="L1205" s="9">
        <v>1.181454E-2</v>
      </c>
      <c r="M1205" s="9">
        <v>286.96228000000002</v>
      </c>
      <c r="N1205" s="9"/>
      <c r="O1205" s="9">
        <v>-5.1586416192751896</v>
      </c>
      <c r="P1205">
        <v>0</v>
      </c>
      <c r="Q1205" s="9">
        <v>62.899997999999997</v>
      </c>
      <c r="R1205" s="9">
        <v>0</v>
      </c>
      <c r="S1205" s="9">
        <v>732069061.774351</v>
      </c>
      <c r="T1205" s="9">
        <v>-4.7445720241334702E-3</v>
      </c>
      <c r="U1205" s="9">
        <v>5.1586416192751896</v>
      </c>
      <c r="V1205" s="9">
        <v>0</v>
      </c>
      <c r="W1205" s="9">
        <v>5.1586416192751896</v>
      </c>
      <c r="X1205" s="9"/>
      <c r="Y1205" s="9"/>
      <c r="Z1205" s="9"/>
      <c r="AA1205" s="9"/>
      <c r="AB1205" s="9"/>
      <c r="AQ1205" s="9">
        <f>K1205-'Processed Potentiostat'!$J$3</f>
        <v>58.649997999999997</v>
      </c>
    </row>
    <row r="1206" spans="1:43" x14ac:dyDescent="0.3">
      <c r="A1206">
        <v>2</v>
      </c>
      <c r="B1206">
        <v>0</v>
      </c>
      <c r="C1206">
        <v>0</v>
      </c>
      <c r="D1206">
        <v>1</v>
      </c>
      <c r="E1206" s="9">
        <v>1141.06697117422</v>
      </c>
      <c r="F1206" s="9">
        <v>-1.8410504999999999</v>
      </c>
      <c r="G1206" s="9">
        <v>-1.8410918000000001</v>
      </c>
      <c r="H1206" s="9">
        <v>-6.3372349999999997</v>
      </c>
      <c r="I1206" s="9">
        <v>-7.4817467000000004</v>
      </c>
      <c r="J1206" s="9">
        <v>39</v>
      </c>
      <c r="K1206" s="9">
        <v>58.649997999999997</v>
      </c>
      <c r="L1206" s="9">
        <v>1.1667431000000001E-2</v>
      </c>
      <c r="M1206" s="9">
        <v>290.51970999999998</v>
      </c>
      <c r="N1206" s="9"/>
      <c r="O1206" s="9">
        <v>-5.16327842706092</v>
      </c>
      <c r="P1206">
        <v>0</v>
      </c>
      <c r="Q1206" s="9">
        <v>62.899997999999997</v>
      </c>
      <c r="R1206" s="9">
        <v>0</v>
      </c>
      <c r="S1206" s="9">
        <v>718906499.472525</v>
      </c>
      <c r="T1206" s="9">
        <v>-4.6368077857223897E-3</v>
      </c>
      <c r="U1206" s="9">
        <v>5.16327842706092</v>
      </c>
      <c r="V1206" s="9">
        <v>0</v>
      </c>
      <c r="W1206" s="9">
        <v>5.16327842706092</v>
      </c>
      <c r="X1206" s="9"/>
      <c r="Y1206" s="9"/>
      <c r="Z1206" s="9"/>
      <c r="AA1206" s="9"/>
      <c r="AB1206" s="9"/>
      <c r="AQ1206" s="9">
        <f>K1206-'Processed Potentiostat'!$J$3</f>
        <v>58.649997999999997</v>
      </c>
    </row>
    <row r="1207" spans="1:43" x14ac:dyDescent="0.3">
      <c r="A1207">
        <v>2</v>
      </c>
      <c r="B1207">
        <v>0</v>
      </c>
      <c r="C1207">
        <v>0</v>
      </c>
      <c r="D1207">
        <v>1</v>
      </c>
      <c r="E1207" s="9">
        <v>1142.06697114896</v>
      </c>
      <c r="F1207" s="9">
        <v>-1.8408632</v>
      </c>
      <c r="G1207" s="9">
        <v>-1.8410447000000001</v>
      </c>
      <c r="H1207" s="9">
        <v>-6.3393679000000001</v>
      </c>
      <c r="I1207" s="9">
        <v>-7.4880756999999996</v>
      </c>
      <c r="J1207" s="9">
        <v>39</v>
      </c>
      <c r="K1207" s="9">
        <v>58.649997999999997</v>
      </c>
      <c r="L1207" s="9">
        <v>1.167106E-2</v>
      </c>
      <c r="M1207" s="9">
        <v>290.41455000000002</v>
      </c>
      <c r="N1207" s="9"/>
      <c r="O1207" s="9">
        <v>-5.16777225747638</v>
      </c>
      <c r="P1207">
        <v>0</v>
      </c>
      <c r="Q1207" s="9">
        <v>62.899997999999997</v>
      </c>
      <c r="R1207" s="9">
        <v>0</v>
      </c>
      <c r="S1207" s="9">
        <v>742661948.45520496</v>
      </c>
      <c r="T1207" s="9">
        <v>-4.4938304154609199E-3</v>
      </c>
      <c r="U1207" s="9">
        <v>5.16777225747638</v>
      </c>
      <c r="V1207" s="9">
        <v>0</v>
      </c>
      <c r="W1207" s="9">
        <v>5.16777225747638</v>
      </c>
      <c r="X1207" s="9"/>
      <c r="Y1207" s="9"/>
      <c r="Z1207" s="9"/>
      <c r="AA1207" s="9"/>
      <c r="AB1207" s="9"/>
      <c r="AQ1207" s="9">
        <f>K1207-'Processed Potentiostat'!$J$3</f>
        <v>58.649997999999997</v>
      </c>
    </row>
    <row r="1208" spans="1:43" x14ac:dyDescent="0.3">
      <c r="A1208">
        <v>2</v>
      </c>
      <c r="B1208">
        <v>0</v>
      </c>
      <c r="C1208">
        <v>0</v>
      </c>
      <c r="D1208">
        <v>1</v>
      </c>
      <c r="E1208" s="9">
        <v>1143.0669711236901</v>
      </c>
      <c r="F1208" s="9">
        <v>-1.8409791</v>
      </c>
      <c r="G1208" s="9">
        <v>-1.8408248</v>
      </c>
      <c r="H1208" s="9">
        <v>-6.2946676999999998</v>
      </c>
      <c r="I1208" s="9">
        <v>-7.4944018999999997</v>
      </c>
      <c r="J1208" s="9">
        <v>39</v>
      </c>
      <c r="K1208" s="9">
        <v>58.649997999999997</v>
      </c>
      <c r="L1208" s="9">
        <v>1.158738E-2</v>
      </c>
      <c r="M1208" s="9">
        <v>292.44195999999999</v>
      </c>
      <c r="N1208" s="9"/>
      <c r="O1208" s="9">
        <v>-5.17219245901404</v>
      </c>
      <c r="P1208">
        <v>0</v>
      </c>
      <c r="Q1208" s="9">
        <v>62.899997999999997</v>
      </c>
      <c r="R1208" s="9">
        <v>0</v>
      </c>
      <c r="S1208" s="9">
        <v>727168106.65417194</v>
      </c>
      <c r="T1208" s="9">
        <v>-4.4202015376617601E-3</v>
      </c>
      <c r="U1208" s="9">
        <v>5.17219245901404</v>
      </c>
      <c r="V1208" s="9">
        <v>0</v>
      </c>
      <c r="W1208" s="9">
        <v>5.17219245901404</v>
      </c>
      <c r="X1208" s="9"/>
      <c r="Y1208" s="9"/>
      <c r="Z1208" s="9"/>
      <c r="AA1208" s="9"/>
      <c r="AB1208" s="9"/>
      <c r="AQ1208" s="9">
        <f>K1208-'Processed Potentiostat'!$J$3</f>
        <v>58.649997999999997</v>
      </c>
    </row>
    <row r="1209" spans="1:43" x14ac:dyDescent="0.3">
      <c r="A1209">
        <v>2</v>
      </c>
      <c r="B1209">
        <v>0</v>
      </c>
      <c r="C1209">
        <v>0</v>
      </c>
      <c r="D1209">
        <v>1</v>
      </c>
      <c r="E1209" s="9">
        <v>1144.06697109843</v>
      </c>
      <c r="F1209" s="9">
        <v>-1.8409694000000001</v>
      </c>
      <c r="G1209" s="9">
        <v>-1.8404640000000001</v>
      </c>
      <c r="H1209" s="9">
        <v>-6.3668189000000002</v>
      </c>
      <c r="I1209" s="9">
        <v>-7.5006871000000004</v>
      </c>
      <c r="J1209" s="9">
        <v>39</v>
      </c>
      <c r="K1209" s="9">
        <v>58.649997999999997</v>
      </c>
      <c r="L1209" s="9">
        <v>1.1717900999999999E-2</v>
      </c>
      <c r="M1209" s="9">
        <v>289.07119999999998</v>
      </c>
      <c r="N1209" s="9"/>
      <c r="O1209" s="9">
        <v>-5.1765784384910196</v>
      </c>
      <c r="P1209">
        <v>0</v>
      </c>
      <c r="Q1209" s="9">
        <v>62.899997999999997</v>
      </c>
      <c r="R1209" s="9">
        <v>0</v>
      </c>
      <c r="S1209" s="9">
        <v>735499300.32233906</v>
      </c>
      <c r="T1209" s="9">
        <v>-4.3859794769822696E-3</v>
      </c>
      <c r="U1209" s="9">
        <v>5.1765784384910196</v>
      </c>
      <c r="V1209" s="9">
        <v>0</v>
      </c>
      <c r="W1209" s="9">
        <v>5.1765784384910196</v>
      </c>
      <c r="X1209" s="9"/>
      <c r="Y1209" s="9"/>
      <c r="Z1209" s="9"/>
      <c r="AA1209" s="9"/>
      <c r="AB1209" s="9"/>
      <c r="AQ1209" s="9">
        <f>K1209-'Processed Potentiostat'!$J$3</f>
        <v>58.649997999999997</v>
      </c>
    </row>
    <row r="1210" spans="1:43" x14ac:dyDescent="0.3">
      <c r="A1210">
        <v>2</v>
      </c>
      <c r="B1210">
        <v>0</v>
      </c>
      <c r="C1210">
        <v>0</v>
      </c>
      <c r="D1210">
        <v>1</v>
      </c>
      <c r="E1210" s="9">
        <v>1145.06697107317</v>
      </c>
      <c r="F1210" s="9">
        <v>-1.8410732999999999</v>
      </c>
      <c r="G1210" s="9">
        <v>-1.8405509</v>
      </c>
      <c r="H1210" s="9">
        <v>-6.2161970000000002</v>
      </c>
      <c r="I1210" s="9">
        <v>-7.5069369999999997</v>
      </c>
      <c r="J1210" s="9">
        <v>39</v>
      </c>
      <c r="K1210" s="9">
        <v>58.649997999999997</v>
      </c>
      <c r="L1210" s="9">
        <v>1.1441227E-2</v>
      </c>
      <c r="M1210" s="9">
        <v>296.08954</v>
      </c>
      <c r="N1210" s="9"/>
      <c r="O1210" s="9">
        <v>-5.1808391794167097</v>
      </c>
      <c r="P1210">
        <v>0</v>
      </c>
      <c r="Q1210" s="9">
        <v>62.899997999999997</v>
      </c>
      <c r="R1210" s="9">
        <v>0</v>
      </c>
      <c r="S1210" s="9">
        <v>740172129.33137</v>
      </c>
      <c r="T1210" s="9">
        <v>-4.2607409256829598E-3</v>
      </c>
      <c r="U1210" s="9">
        <v>5.1808391794167097</v>
      </c>
      <c r="V1210" s="9">
        <v>0</v>
      </c>
      <c r="W1210" s="9">
        <v>5.1808391794167097</v>
      </c>
      <c r="X1210" s="9"/>
      <c r="Y1210" s="9"/>
      <c r="Z1210" s="9"/>
      <c r="AA1210" s="9"/>
      <c r="AB1210" s="9"/>
      <c r="AQ1210" s="9">
        <f>K1210-'Processed Potentiostat'!$J$3</f>
        <v>58.649997999999997</v>
      </c>
    </row>
    <row r="1211" spans="1:43" x14ac:dyDescent="0.3">
      <c r="A1211">
        <v>2</v>
      </c>
      <c r="B1211">
        <v>0</v>
      </c>
      <c r="C1211">
        <v>0</v>
      </c>
      <c r="D1211">
        <v>1</v>
      </c>
      <c r="E1211" s="9">
        <v>1146.0669710479101</v>
      </c>
      <c r="F1211" s="9">
        <v>-1.8410114</v>
      </c>
      <c r="G1211" s="9">
        <v>-1.8410785999999999</v>
      </c>
      <c r="H1211" s="9">
        <v>-6.2714423999999998</v>
      </c>
      <c r="I1211" s="9">
        <v>-7.5131344999999996</v>
      </c>
      <c r="J1211" s="9">
        <v>39</v>
      </c>
      <c r="K1211" s="9">
        <v>58.649997999999997</v>
      </c>
      <c r="L1211" s="9">
        <v>1.1546219E-2</v>
      </c>
      <c r="M1211" s="9">
        <v>293.56542999999999</v>
      </c>
      <c r="N1211" s="9"/>
      <c r="O1211" s="9">
        <v>-5.1849986072914298</v>
      </c>
      <c r="P1211">
        <v>0</v>
      </c>
      <c r="Q1211" s="9">
        <v>62.899997999999997</v>
      </c>
      <c r="R1211" s="9">
        <v>0</v>
      </c>
      <c r="S1211" s="9">
        <v>713353082.07985198</v>
      </c>
      <c r="T1211" s="9">
        <v>-4.1594278747236696E-3</v>
      </c>
      <c r="U1211" s="9">
        <v>5.1849986072914298</v>
      </c>
      <c r="V1211" s="9">
        <v>0</v>
      </c>
      <c r="W1211" s="9">
        <v>5.1849986072914298</v>
      </c>
      <c r="X1211" s="9"/>
      <c r="Y1211" s="9"/>
      <c r="Z1211" s="9"/>
      <c r="AA1211" s="9"/>
      <c r="AB1211" s="9"/>
      <c r="AQ1211" s="9">
        <f>K1211-'Processed Potentiostat'!$J$3</f>
        <v>58.649997999999997</v>
      </c>
    </row>
    <row r="1212" spans="1:43" x14ac:dyDescent="0.3">
      <c r="A1212">
        <v>2</v>
      </c>
      <c r="B1212">
        <v>0</v>
      </c>
      <c r="C1212">
        <v>0</v>
      </c>
      <c r="D1212">
        <v>1</v>
      </c>
      <c r="E1212" s="9">
        <v>1147.06697102265</v>
      </c>
      <c r="F1212" s="9">
        <v>-1.8408411</v>
      </c>
      <c r="G1212" s="9">
        <v>-1.8408711</v>
      </c>
      <c r="H1212" s="9">
        <v>-6.1754579999999999</v>
      </c>
      <c r="I1212" s="9">
        <v>-7.5193085999999996</v>
      </c>
      <c r="J1212" s="9">
        <v>39</v>
      </c>
      <c r="K1212" s="9">
        <v>58.649997999999997</v>
      </c>
      <c r="L1212" s="9">
        <v>1.1368222000000001E-2</v>
      </c>
      <c r="M1212" s="9">
        <v>298.09467000000001</v>
      </c>
      <c r="N1212" s="9"/>
      <c r="O1212" s="9">
        <v>-5.1890783965964804</v>
      </c>
      <c r="P1212">
        <v>0</v>
      </c>
      <c r="Q1212" s="9">
        <v>62.899997999999997</v>
      </c>
      <c r="R1212" s="9">
        <v>0</v>
      </c>
      <c r="S1212" s="9">
        <v>722355535.18613398</v>
      </c>
      <c r="T1212" s="9">
        <v>-4.0797893050514801E-3</v>
      </c>
      <c r="U1212" s="9">
        <v>5.1890783965964804</v>
      </c>
      <c r="V1212" s="9">
        <v>0</v>
      </c>
      <c r="W1212" s="9">
        <v>5.1890783965964804</v>
      </c>
      <c r="X1212" s="9"/>
      <c r="Y1212" s="9"/>
      <c r="Z1212" s="9"/>
      <c r="AA1212" s="9"/>
      <c r="AB1212" s="9"/>
      <c r="AQ1212" s="9">
        <f>K1212-'Processed Potentiostat'!$J$3</f>
        <v>58.649997999999997</v>
      </c>
    </row>
    <row r="1213" spans="1:43" x14ac:dyDescent="0.3">
      <c r="A1213">
        <v>2</v>
      </c>
      <c r="B1213">
        <v>0</v>
      </c>
      <c r="C1213">
        <v>0</v>
      </c>
      <c r="D1213">
        <v>1</v>
      </c>
      <c r="E1213" s="9">
        <v>1148.0669709973799</v>
      </c>
      <c r="F1213" s="9">
        <v>-1.8410723</v>
      </c>
      <c r="G1213" s="9">
        <v>-1.8413153</v>
      </c>
      <c r="H1213" s="9">
        <v>-6.1600757000000002</v>
      </c>
      <c r="I1213" s="9">
        <v>-7.525455</v>
      </c>
      <c r="J1213" s="9">
        <v>39</v>
      </c>
      <c r="K1213" s="9">
        <v>58.649997999999997</v>
      </c>
      <c r="L1213" s="9">
        <v>1.1342641000000001E-2</v>
      </c>
      <c r="M1213" s="9">
        <v>298.91113000000001</v>
      </c>
      <c r="N1213" s="9"/>
      <c r="O1213" s="9">
        <v>-5.1930996717224103</v>
      </c>
      <c r="P1213">
        <v>0</v>
      </c>
      <c r="Q1213" s="9">
        <v>62.899997999999997</v>
      </c>
      <c r="R1213" s="9">
        <v>0</v>
      </c>
      <c r="S1213" s="9">
        <v>746475821.31205702</v>
      </c>
      <c r="T1213" s="9">
        <v>-4.0212751259271996E-3</v>
      </c>
      <c r="U1213" s="9">
        <v>5.1930996717224103</v>
      </c>
      <c r="V1213" s="9">
        <v>0</v>
      </c>
      <c r="W1213" s="9">
        <v>5.1930996717224103</v>
      </c>
      <c r="X1213" s="9"/>
      <c r="Y1213" s="9"/>
      <c r="Z1213" s="9"/>
      <c r="AA1213" s="9"/>
      <c r="AB1213" s="9"/>
      <c r="AQ1213" s="9">
        <f>K1213-'Processed Potentiostat'!$J$3</f>
        <v>58.649997999999997</v>
      </c>
    </row>
    <row r="1214" spans="1:43" x14ac:dyDescent="0.3">
      <c r="A1214">
        <v>2</v>
      </c>
      <c r="B1214">
        <v>0</v>
      </c>
      <c r="C1214">
        <v>0</v>
      </c>
      <c r="D1214">
        <v>1</v>
      </c>
      <c r="E1214" s="9">
        <v>1149.0669709721201</v>
      </c>
      <c r="F1214" s="9">
        <v>-1.8409536</v>
      </c>
      <c r="G1214" s="9">
        <v>-1.8402959999999999</v>
      </c>
      <c r="H1214" s="9">
        <v>-6.0758552999999997</v>
      </c>
      <c r="I1214" s="9">
        <v>-7.5315694999999998</v>
      </c>
      <c r="J1214" s="9">
        <v>39</v>
      </c>
      <c r="K1214" s="9">
        <v>58.649997999999997</v>
      </c>
      <c r="L1214" s="9">
        <v>1.1181372E-2</v>
      </c>
      <c r="M1214" s="9">
        <v>302.88675000000001</v>
      </c>
      <c r="N1214" s="9"/>
      <c r="O1214" s="9">
        <v>-5.19708479788933</v>
      </c>
      <c r="P1214">
        <v>0</v>
      </c>
      <c r="Q1214" s="9">
        <v>62.899997999999997</v>
      </c>
      <c r="R1214" s="9">
        <v>0</v>
      </c>
      <c r="S1214" s="9">
        <v>731444163.48952198</v>
      </c>
      <c r="T1214" s="9">
        <v>-3.9851261669268103E-3</v>
      </c>
      <c r="U1214" s="9">
        <v>5.19708479788933</v>
      </c>
      <c r="V1214" s="9">
        <v>0</v>
      </c>
      <c r="W1214" s="9">
        <v>5.19708479788933</v>
      </c>
      <c r="X1214" s="9"/>
      <c r="Y1214" s="9"/>
      <c r="Z1214" s="9"/>
      <c r="AA1214" s="9"/>
      <c r="AB1214" s="9"/>
      <c r="AQ1214" s="9">
        <f>K1214-'Processed Potentiostat'!$J$3</f>
        <v>58.649997999999997</v>
      </c>
    </row>
    <row r="1215" spans="1:43" x14ac:dyDescent="0.3">
      <c r="A1215">
        <v>2</v>
      </c>
      <c r="B1215">
        <v>0</v>
      </c>
      <c r="C1215">
        <v>0</v>
      </c>
      <c r="D1215">
        <v>1</v>
      </c>
      <c r="E1215" s="9">
        <v>1150.06697094686</v>
      </c>
      <c r="F1215" s="9">
        <v>-1.8410968999999999</v>
      </c>
      <c r="G1215" s="9">
        <v>-1.8403274999999999</v>
      </c>
      <c r="H1215" s="9">
        <v>-6.0793575999999998</v>
      </c>
      <c r="I1215" s="9">
        <v>-7.5376529999999997</v>
      </c>
      <c r="J1215" s="9">
        <v>39</v>
      </c>
      <c r="K1215" s="9">
        <v>58.649997999999997</v>
      </c>
      <c r="L1215" s="9">
        <v>1.1188009E-2</v>
      </c>
      <c r="M1215" s="9">
        <v>302.71744000000001</v>
      </c>
      <c r="N1215" s="9"/>
      <c r="O1215" s="9">
        <v>-5.1993052416274796</v>
      </c>
      <c r="P1215">
        <v>0</v>
      </c>
      <c r="Q1215" s="9">
        <v>62.899997999999997</v>
      </c>
      <c r="R1215" s="9">
        <v>0</v>
      </c>
      <c r="S1215" s="9">
        <v>728859183.56213605</v>
      </c>
      <c r="T1215" s="9">
        <v>-2.22044373814256E-3</v>
      </c>
      <c r="U1215" s="9">
        <v>5.1993052416274796</v>
      </c>
      <c r="V1215" s="9">
        <v>0</v>
      </c>
      <c r="W1215" s="9">
        <v>5.1993052416274796</v>
      </c>
      <c r="X1215" s="9"/>
      <c r="Y1215" s="9"/>
      <c r="Z1215" s="9"/>
      <c r="AA1215" s="9"/>
      <c r="AB1215" s="9"/>
      <c r="AQ1215" s="9">
        <f>K1215-'Processed Potentiostat'!$J$3</f>
        <v>58.649997999999997</v>
      </c>
    </row>
    <row r="1216" spans="1:43" x14ac:dyDescent="0.3">
      <c r="A1216">
        <v>2</v>
      </c>
      <c r="B1216">
        <v>0</v>
      </c>
      <c r="C1216">
        <v>0</v>
      </c>
      <c r="D1216">
        <v>1</v>
      </c>
      <c r="E1216" s="9">
        <v>1151.0669709215999</v>
      </c>
      <c r="F1216" s="9">
        <v>-1.8410268999999999</v>
      </c>
      <c r="G1216" s="9">
        <v>-1.8410831999999999</v>
      </c>
      <c r="H1216" s="9">
        <v>-6.0262446000000001</v>
      </c>
      <c r="I1216" s="9">
        <v>-7.5437212000000002</v>
      </c>
      <c r="J1216" s="9">
        <v>39</v>
      </c>
      <c r="K1216" s="9">
        <v>58.649997999999997</v>
      </c>
      <c r="L1216" s="9">
        <v>1.1094817999999999E-2</v>
      </c>
      <c r="M1216" s="9">
        <v>305.51085999999998</v>
      </c>
      <c r="N1216" s="9"/>
      <c r="O1216" s="9">
        <v>-5.2050597108173298</v>
      </c>
      <c r="P1216">
        <v>0</v>
      </c>
      <c r="Q1216" s="9">
        <v>62.899997999999997</v>
      </c>
      <c r="R1216" s="9">
        <v>0</v>
      </c>
      <c r="S1216" s="9">
        <v>727356413.970348</v>
      </c>
      <c r="T1216" s="9">
        <v>-5.7544691898554403E-3</v>
      </c>
      <c r="U1216" s="9">
        <v>5.2050597108173298</v>
      </c>
      <c r="V1216" s="9">
        <v>0</v>
      </c>
      <c r="W1216" s="9">
        <v>5.2050597108173298</v>
      </c>
      <c r="X1216" s="9"/>
      <c r="Y1216" s="9"/>
      <c r="Z1216" s="9"/>
      <c r="AA1216" s="9"/>
      <c r="AB1216" s="9"/>
      <c r="AQ1216" s="9">
        <f>K1216-'Processed Potentiostat'!$J$3</f>
        <v>58.649997999999997</v>
      </c>
    </row>
    <row r="1217" spans="1:43" x14ac:dyDescent="0.3">
      <c r="A1217">
        <v>2</v>
      </c>
      <c r="B1217">
        <v>0</v>
      </c>
      <c r="C1217">
        <v>0</v>
      </c>
      <c r="D1217">
        <v>1</v>
      </c>
      <c r="E1217" s="9">
        <v>1152.0669708963401</v>
      </c>
      <c r="F1217" s="9">
        <v>-1.8410934999999999</v>
      </c>
      <c r="G1217" s="9">
        <v>-1.8407203999999999</v>
      </c>
      <c r="H1217" s="9">
        <v>-6.0686207000000003</v>
      </c>
      <c r="I1217" s="9">
        <v>-7.5497626999999996</v>
      </c>
      <c r="J1217" s="9">
        <v>39</v>
      </c>
      <c r="K1217" s="9">
        <v>58.649997999999997</v>
      </c>
      <c r="L1217" s="9">
        <v>1.1170634E-2</v>
      </c>
      <c r="M1217" s="9">
        <v>303.31774999999999</v>
      </c>
      <c r="N1217" s="9"/>
      <c r="O1217" s="9">
        <v>-5.2104785029876499</v>
      </c>
      <c r="P1217">
        <v>0</v>
      </c>
      <c r="Q1217" s="9">
        <v>62.899997999999997</v>
      </c>
      <c r="R1217" s="9">
        <v>0</v>
      </c>
      <c r="S1217" s="9">
        <v>733934634.15191102</v>
      </c>
      <c r="T1217" s="9">
        <v>-5.4187921703130401E-3</v>
      </c>
      <c r="U1217" s="9">
        <v>5.2104785029876499</v>
      </c>
      <c r="V1217" s="9">
        <v>0</v>
      </c>
      <c r="W1217" s="9">
        <v>5.2104785029876499</v>
      </c>
      <c r="X1217" s="9"/>
      <c r="Y1217" s="9"/>
      <c r="Z1217" s="9"/>
      <c r="AA1217" s="9"/>
      <c r="AB1217" s="9"/>
      <c r="AQ1217" s="9">
        <f>K1217-'Processed Potentiostat'!$J$3</f>
        <v>58.649997999999997</v>
      </c>
    </row>
    <row r="1218" spans="1:43" x14ac:dyDescent="0.3">
      <c r="A1218">
        <v>2</v>
      </c>
      <c r="B1218">
        <v>0</v>
      </c>
      <c r="C1218">
        <v>0</v>
      </c>
      <c r="D1218">
        <v>1</v>
      </c>
      <c r="E1218" s="9">
        <v>1153.06697087107</v>
      </c>
      <c r="F1218" s="9">
        <v>-1.841107</v>
      </c>
      <c r="G1218" s="9">
        <v>-1.8402368</v>
      </c>
      <c r="H1218" s="9">
        <v>-6.0251403000000003</v>
      </c>
      <c r="I1218" s="9">
        <v>-7.5557765999999997</v>
      </c>
      <c r="J1218" s="9">
        <v>39</v>
      </c>
      <c r="K1218" s="9">
        <v>58.649997999999997</v>
      </c>
      <c r="L1218" s="9">
        <v>1.1087685E-2</v>
      </c>
      <c r="M1218" s="9">
        <v>305.42639000000003</v>
      </c>
      <c r="N1218" s="9"/>
      <c r="O1218" s="9">
        <v>-5.2156902188852099</v>
      </c>
      <c r="P1218">
        <v>0</v>
      </c>
      <c r="Q1218" s="9">
        <v>62.899997999999997</v>
      </c>
      <c r="R1218" s="9">
        <v>0</v>
      </c>
      <c r="S1218" s="9">
        <v>722937539.32053995</v>
      </c>
      <c r="T1218" s="9">
        <v>-5.2117158975599704E-3</v>
      </c>
      <c r="U1218" s="9">
        <v>5.2156902188852099</v>
      </c>
      <c r="V1218" s="9">
        <v>0</v>
      </c>
      <c r="W1218" s="9">
        <v>5.2156902188852099</v>
      </c>
      <c r="X1218" s="9"/>
      <c r="Y1218" s="9"/>
      <c r="Z1218" s="9"/>
      <c r="AA1218" s="9"/>
      <c r="AB1218" s="9"/>
      <c r="AQ1218" s="9">
        <f>K1218-'Processed Potentiostat'!$J$3</f>
        <v>58.649997999999997</v>
      </c>
    </row>
    <row r="1219" spans="1:43" x14ac:dyDescent="0.3">
      <c r="A1219">
        <v>2</v>
      </c>
      <c r="B1219">
        <v>0</v>
      </c>
      <c r="C1219">
        <v>0</v>
      </c>
      <c r="D1219">
        <v>1</v>
      </c>
      <c r="E1219" s="9">
        <v>1154.0669708458099</v>
      </c>
      <c r="F1219" s="9">
        <v>-1.8410607999999999</v>
      </c>
      <c r="G1219" s="9">
        <v>-1.8414862999999999</v>
      </c>
      <c r="H1219" s="9">
        <v>-6.0347729000000001</v>
      </c>
      <c r="I1219" s="9">
        <v>-7.5617576</v>
      </c>
      <c r="J1219" s="9">
        <v>39</v>
      </c>
      <c r="K1219" s="9">
        <v>58.649997999999997</v>
      </c>
      <c r="L1219" s="9">
        <v>1.1112952000000001E-2</v>
      </c>
      <c r="M1219" s="9">
        <v>305.14594</v>
      </c>
      <c r="N1219" s="9"/>
      <c r="O1219" s="9">
        <v>-5.2207440535955403</v>
      </c>
      <c r="P1219">
        <v>0</v>
      </c>
      <c r="Q1219" s="9">
        <v>62.899997999999997</v>
      </c>
      <c r="R1219" s="9">
        <v>0</v>
      </c>
      <c r="S1219" s="9">
        <v>734274376.04939699</v>
      </c>
      <c r="T1219" s="9">
        <v>-5.0538347103330399E-3</v>
      </c>
      <c r="U1219" s="9">
        <v>5.2207440535955403</v>
      </c>
      <c r="V1219" s="9">
        <v>0</v>
      </c>
      <c r="W1219" s="9">
        <v>5.2207440535955403</v>
      </c>
      <c r="X1219" s="9"/>
      <c r="Y1219" s="9"/>
      <c r="Z1219" s="9"/>
      <c r="AA1219" s="9"/>
      <c r="AB1219" s="9"/>
      <c r="AQ1219" s="9">
        <f>K1219-'Processed Potentiostat'!$J$3</f>
        <v>58.649997999999997</v>
      </c>
    </row>
    <row r="1220" spans="1:43" x14ac:dyDescent="0.3">
      <c r="A1220">
        <v>2</v>
      </c>
      <c r="B1220">
        <v>0</v>
      </c>
      <c r="C1220">
        <v>0</v>
      </c>
      <c r="D1220">
        <v>1</v>
      </c>
      <c r="E1220" s="9">
        <v>1155.0669708205501</v>
      </c>
      <c r="F1220" s="9">
        <v>-1.8408774000000001</v>
      </c>
      <c r="G1220" s="9">
        <v>-1.8413060999999999</v>
      </c>
      <c r="H1220" s="9">
        <v>-5.9021602</v>
      </c>
      <c r="I1220" s="9">
        <v>-7.5677060999999997</v>
      </c>
      <c r="J1220" s="9">
        <v>39</v>
      </c>
      <c r="K1220" s="9">
        <v>58.649997999999997</v>
      </c>
      <c r="L1220" s="9">
        <v>1.0867683E-2</v>
      </c>
      <c r="M1220" s="9">
        <v>311.97156000000001</v>
      </c>
      <c r="N1220" s="9"/>
      <c r="O1220" s="9">
        <v>-5.2256234538735198</v>
      </c>
      <c r="P1220">
        <v>0</v>
      </c>
      <c r="Q1220" s="9">
        <v>62.899997999999997</v>
      </c>
      <c r="R1220" s="9">
        <v>0</v>
      </c>
      <c r="S1220" s="9">
        <v>740263084.80921602</v>
      </c>
      <c r="T1220" s="9">
        <v>-4.8794002779857203E-3</v>
      </c>
      <c r="U1220" s="9">
        <v>5.2256234538735198</v>
      </c>
      <c r="V1220" s="9">
        <v>0</v>
      </c>
      <c r="W1220" s="9">
        <v>5.2256234538735198</v>
      </c>
      <c r="X1220" s="9"/>
      <c r="Y1220" s="9"/>
      <c r="Z1220" s="9"/>
      <c r="AA1220" s="9"/>
      <c r="AB1220" s="9"/>
      <c r="AQ1220" s="9">
        <f>K1220-'Processed Potentiostat'!$J$3</f>
        <v>58.649997999999997</v>
      </c>
    </row>
    <row r="1221" spans="1:43" x14ac:dyDescent="0.3">
      <c r="A1221">
        <v>2</v>
      </c>
      <c r="B1221">
        <v>0</v>
      </c>
      <c r="C1221">
        <v>0</v>
      </c>
      <c r="D1221">
        <v>1</v>
      </c>
      <c r="E1221" s="9">
        <v>1156.06697079529</v>
      </c>
      <c r="F1221" s="9">
        <v>-1.8410095</v>
      </c>
      <c r="G1221" s="9">
        <v>-1.8415087000000001</v>
      </c>
      <c r="H1221" s="9">
        <v>-5.866066</v>
      </c>
      <c r="I1221" s="9">
        <v>-7.5736308000000001</v>
      </c>
      <c r="J1221" s="9">
        <v>39</v>
      </c>
      <c r="K1221" s="9">
        <v>58.649997999999997</v>
      </c>
      <c r="L1221" s="9">
        <v>1.0802411E-2</v>
      </c>
      <c r="M1221" s="9">
        <v>313.92568999999997</v>
      </c>
      <c r="N1221" s="9"/>
      <c r="O1221" s="9">
        <v>-5.2304037941921999</v>
      </c>
      <c r="P1221">
        <v>0</v>
      </c>
      <c r="Q1221" s="9">
        <v>62.899997999999997</v>
      </c>
      <c r="R1221" s="9">
        <v>0</v>
      </c>
      <c r="S1221" s="9">
        <v>747550359.21648502</v>
      </c>
      <c r="T1221" s="9">
        <v>-4.7803403186792402E-3</v>
      </c>
      <c r="U1221" s="9">
        <v>5.2304037941921999</v>
      </c>
      <c r="V1221" s="9">
        <v>0</v>
      </c>
      <c r="W1221" s="9">
        <v>5.2304037941921999</v>
      </c>
      <c r="X1221" s="9"/>
      <c r="Y1221" s="9"/>
      <c r="Z1221" s="9"/>
      <c r="AA1221" s="9"/>
      <c r="AB1221" s="9"/>
      <c r="AQ1221" s="9">
        <f>K1221-'Processed Potentiostat'!$J$3</f>
        <v>58.649997999999997</v>
      </c>
    </row>
    <row r="1222" spans="1:43" x14ac:dyDescent="0.3">
      <c r="A1222">
        <v>2</v>
      </c>
      <c r="B1222">
        <v>0</v>
      </c>
      <c r="C1222">
        <v>0</v>
      </c>
      <c r="D1222">
        <v>1</v>
      </c>
      <c r="E1222" s="9">
        <v>1157.0669707700199</v>
      </c>
      <c r="F1222" s="9">
        <v>-1.8409802</v>
      </c>
      <c r="G1222" s="9">
        <v>-1.8407283999999999</v>
      </c>
      <c r="H1222" s="9">
        <v>-5.8619536999999999</v>
      </c>
      <c r="I1222" s="9">
        <v>-7.5795158999999996</v>
      </c>
      <c r="J1222" s="9">
        <v>39</v>
      </c>
      <c r="K1222" s="9">
        <v>58.649997999999997</v>
      </c>
      <c r="L1222" s="9">
        <v>1.0790265E-2</v>
      </c>
      <c r="M1222" s="9">
        <v>314.01279</v>
      </c>
      <c r="N1222" s="9"/>
      <c r="O1222" s="9">
        <v>-5.23507264313952</v>
      </c>
      <c r="P1222">
        <v>0</v>
      </c>
      <c r="Q1222" s="9">
        <v>62.899997999999997</v>
      </c>
      <c r="R1222" s="9">
        <v>0</v>
      </c>
      <c r="S1222" s="9">
        <v>734203792.91661799</v>
      </c>
      <c r="T1222" s="9">
        <v>-4.6688489473130004E-3</v>
      </c>
      <c r="U1222" s="9">
        <v>5.23507264313952</v>
      </c>
      <c r="V1222" s="9">
        <v>0</v>
      </c>
      <c r="W1222" s="9">
        <v>5.23507264313952</v>
      </c>
      <c r="X1222" s="9"/>
      <c r="Y1222" s="9"/>
      <c r="Z1222" s="9"/>
      <c r="AA1222" s="9"/>
      <c r="AB1222" s="9"/>
      <c r="AQ1222" s="9">
        <f>K1222-'Processed Potentiostat'!$J$3</f>
        <v>58.649997999999997</v>
      </c>
    </row>
    <row r="1223" spans="1:43" x14ac:dyDescent="0.3">
      <c r="A1223">
        <v>2</v>
      </c>
      <c r="B1223">
        <v>0</v>
      </c>
      <c r="C1223">
        <v>0</v>
      </c>
      <c r="D1223">
        <v>1</v>
      </c>
      <c r="E1223" s="9">
        <v>1158.0669707447601</v>
      </c>
      <c r="F1223" s="9">
        <v>-1.8409215000000001</v>
      </c>
      <c r="G1223" s="9">
        <v>-1.8405298000000001</v>
      </c>
      <c r="H1223" s="9">
        <v>-5.8093351999999996</v>
      </c>
      <c r="I1223" s="9">
        <v>-7.5853523999999997</v>
      </c>
      <c r="J1223" s="9">
        <v>39</v>
      </c>
      <c r="K1223" s="9">
        <v>58.649997999999997</v>
      </c>
      <c r="L1223" s="9">
        <v>1.0692254999999999E-2</v>
      </c>
      <c r="M1223" s="9">
        <v>316.82278000000002</v>
      </c>
      <c r="N1223" s="9"/>
      <c r="O1223" s="9">
        <v>-5.2396794444117001</v>
      </c>
      <c r="P1223">
        <v>0</v>
      </c>
      <c r="Q1223" s="9">
        <v>62.899997999999997</v>
      </c>
      <c r="R1223" s="9">
        <v>0</v>
      </c>
      <c r="S1223" s="9">
        <v>733456728.86017704</v>
      </c>
      <c r="T1223" s="9">
        <v>-4.6068012721809303E-3</v>
      </c>
      <c r="U1223" s="9">
        <v>5.2396794444117001</v>
      </c>
      <c r="V1223" s="9">
        <v>0</v>
      </c>
      <c r="W1223" s="9">
        <v>5.2396794444117001</v>
      </c>
      <c r="X1223" s="9"/>
      <c r="Y1223" s="9"/>
      <c r="Z1223" s="9"/>
      <c r="AA1223" s="9"/>
      <c r="AB1223" s="9"/>
      <c r="AQ1223" s="9">
        <f>K1223-'Processed Potentiostat'!$J$3</f>
        <v>58.649997999999997</v>
      </c>
    </row>
    <row r="1224" spans="1:43" x14ac:dyDescent="0.3">
      <c r="A1224">
        <v>2</v>
      </c>
      <c r="B1224">
        <v>0</v>
      </c>
      <c r="C1224">
        <v>0</v>
      </c>
      <c r="D1224">
        <v>1</v>
      </c>
      <c r="E1224" s="9">
        <v>1159.0669707195</v>
      </c>
      <c r="F1224" s="9">
        <v>-1.8408401999999999</v>
      </c>
      <c r="G1224" s="9">
        <v>-1.8411690000000001</v>
      </c>
      <c r="H1224" s="9">
        <v>-5.7958192999999998</v>
      </c>
      <c r="I1224" s="9">
        <v>-7.5911607999999999</v>
      </c>
      <c r="J1224" s="9">
        <v>39</v>
      </c>
      <c r="K1224" s="9">
        <v>58.649997999999997</v>
      </c>
      <c r="L1224" s="9">
        <v>1.0671083E-2</v>
      </c>
      <c r="M1224" s="9">
        <v>317.67191000000003</v>
      </c>
      <c r="N1224" s="9"/>
      <c r="O1224" s="9">
        <v>-5.2441853919826604</v>
      </c>
      <c r="P1224">
        <v>0</v>
      </c>
      <c r="Q1224" s="9">
        <v>62.899997999999997</v>
      </c>
      <c r="R1224" s="9">
        <v>0</v>
      </c>
      <c r="S1224" s="9">
        <v>755541700.86163795</v>
      </c>
      <c r="T1224" s="9">
        <v>-4.5059475709594496E-3</v>
      </c>
      <c r="U1224" s="9">
        <v>5.2441853919826604</v>
      </c>
      <c r="V1224" s="9">
        <v>0</v>
      </c>
      <c r="W1224" s="9">
        <v>5.2441853919826604</v>
      </c>
      <c r="X1224" s="9"/>
      <c r="Y1224" s="9"/>
      <c r="Z1224" s="9"/>
      <c r="AA1224" s="9"/>
      <c r="AB1224" s="9"/>
      <c r="AQ1224" s="9">
        <f>K1224-'Processed Potentiostat'!$J$3</f>
        <v>58.649997999999997</v>
      </c>
    </row>
    <row r="1225" spans="1:43" x14ac:dyDescent="0.3">
      <c r="A1225">
        <v>2</v>
      </c>
      <c r="B1225">
        <v>0</v>
      </c>
      <c r="C1225">
        <v>0</v>
      </c>
      <c r="D1225">
        <v>1</v>
      </c>
      <c r="E1225" s="9">
        <v>1160.0669706942399</v>
      </c>
      <c r="F1225" s="9">
        <v>-1.8411459999999999</v>
      </c>
      <c r="G1225" s="9">
        <v>-1.8406963000000001</v>
      </c>
      <c r="H1225" s="9">
        <v>-5.7454847999999998</v>
      </c>
      <c r="I1225" s="9">
        <v>-7.5969395999999998</v>
      </c>
      <c r="J1225" s="9">
        <v>39</v>
      </c>
      <c r="K1225" s="9">
        <v>58.649997999999997</v>
      </c>
      <c r="L1225" s="9">
        <v>1.0575693000000001E-2</v>
      </c>
      <c r="M1225" s="9">
        <v>320.37268</v>
      </c>
      <c r="N1225" s="9"/>
      <c r="O1225" s="9">
        <v>-5.2486419681488101</v>
      </c>
      <c r="P1225">
        <v>0</v>
      </c>
      <c r="Q1225" s="9">
        <v>62.899997999999997</v>
      </c>
      <c r="R1225" s="9">
        <v>0</v>
      </c>
      <c r="S1225" s="9">
        <v>730206249.73550105</v>
      </c>
      <c r="T1225" s="9">
        <v>-4.4565761661532399E-3</v>
      </c>
      <c r="U1225" s="9">
        <v>5.2486419681488101</v>
      </c>
      <c r="V1225" s="9">
        <v>0</v>
      </c>
      <c r="W1225" s="9">
        <v>5.2486419681488101</v>
      </c>
      <c r="X1225" s="9"/>
      <c r="Y1225" s="9"/>
      <c r="Z1225" s="9"/>
      <c r="AA1225" s="9"/>
      <c r="AB1225" s="9"/>
      <c r="AQ1225" s="9">
        <f>K1225-'Processed Potentiostat'!$J$3</f>
        <v>58.649997999999997</v>
      </c>
    </row>
    <row r="1226" spans="1:43" x14ac:dyDescent="0.3">
      <c r="A1226">
        <v>2</v>
      </c>
      <c r="B1226">
        <v>0</v>
      </c>
      <c r="C1226">
        <v>0</v>
      </c>
      <c r="D1226">
        <v>1</v>
      </c>
      <c r="E1226" s="9">
        <v>1161.06697066898</v>
      </c>
      <c r="F1226" s="9">
        <v>-1.8408850000000001</v>
      </c>
      <c r="G1226" s="9">
        <v>-1.8403763</v>
      </c>
      <c r="H1226" s="9">
        <v>-5.7117127999999999</v>
      </c>
      <c r="I1226" s="9">
        <v>-7.6026878</v>
      </c>
      <c r="J1226" s="9">
        <v>39</v>
      </c>
      <c r="K1226" s="9">
        <v>58.649997999999997</v>
      </c>
      <c r="L1226" s="9">
        <v>1.0511701E-2</v>
      </c>
      <c r="M1226" s="9">
        <v>322.21091000000001</v>
      </c>
      <c r="N1226" s="9"/>
      <c r="O1226" s="9">
        <v>-5.2529956927148502</v>
      </c>
      <c r="P1226">
        <v>0</v>
      </c>
      <c r="Q1226" s="9">
        <v>62.899997999999997</v>
      </c>
      <c r="R1226" s="9">
        <v>0</v>
      </c>
      <c r="S1226" s="9">
        <v>753765178.11592805</v>
      </c>
      <c r="T1226" s="9">
        <v>-4.35372456603566E-3</v>
      </c>
      <c r="U1226" s="9">
        <v>5.2529956927148502</v>
      </c>
      <c r="V1226" s="9">
        <v>0</v>
      </c>
      <c r="W1226" s="9">
        <v>5.2529956927148502</v>
      </c>
      <c r="X1226" s="9"/>
      <c r="Y1226" s="9"/>
      <c r="Z1226" s="9"/>
      <c r="AA1226" s="9"/>
      <c r="AB1226" s="9"/>
      <c r="AQ1226" s="9">
        <f>K1226-'Processed Potentiostat'!$J$3</f>
        <v>58.649997999999997</v>
      </c>
    </row>
    <row r="1227" spans="1:43" x14ac:dyDescent="0.3">
      <c r="A1227">
        <v>2</v>
      </c>
      <c r="B1227">
        <v>0</v>
      </c>
      <c r="C1227">
        <v>0</v>
      </c>
      <c r="D1227">
        <v>1</v>
      </c>
      <c r="E1227" s="9">
        <v>1162.06697064371</v>
      </c>
      <c r="F1227" s="9">
        <v>-1.841018</v>
      </c>
      <c r="G1227" s="9">
        <v>-1.8410168</v>
      </c>
      <c r="H1227" s="9">
        <v>-5.7373753000000001</v>
      </c>
      <c r="I1227" s="9">
        <v>-7.6084126999999997</v>
      </c>
      <c r="J1227" s="9">
        <v>39</v>
      </c>
      <c r="K1227" s="9">
        <v>58.649997999999997</v>
      </c>
      <c r="L1227" s="9">
        <v>1.0562604E-2</v>
      </c>
      <c r="M1227" s="9">
        <v>320.88135</v>
      </c>
      <c r="N1227" s="9"/>
      <c r="O1227" s="9">
        <v>-5.2572340325742299</v>
      </c>
      <c r="P1227">
        <v>0</v>
      </c>
      <c r="Q1227" s="9">
        <v>62.899997999999997</v>
      </c>
      <c r="R1227" s="9">
        <v>0</v>
      </c>
      <c r="S1227" s="9">
        <v>732981923.59469795</v>
      </c>
      <c r="T1227" s="9">
        <v>-4.2383398593797096E-3</v>
      </c>
      <c r="U1227" s="9">
        <v>5.2572340325742299</v>
      </c>
      <c r="V1227" s="9">
        <v>0</v>
      </c>
      <c r="W1227" s="9">
        <v>5.2572340325742299</v>
      </c>
      <c r="X1227" s="9"/>
      <c r="Y1227" s="9"/>
      <c r="Z1227" s="9"/>
      <c r="AA1227" s="9"/>
      <c r="AB1227" s="9"/>
      <c r="AQ1227" s="9">
        <f>K1227-'Processed Potentiostat'!$J$3</f>
        <v>58.649997999999997</v>
      </c>
    </row>
    <row r="1228" spans="1:43" x14ac:dyDescent="0.3">
      <c r="A1228">
        <v>2</v>
      </c>
      <c r="B1228">
        <v>0</v>
      </c>
      <c r="C1228">
        <v>0</v>
      </c>
      <c r="D1228">
        <v>1</v>
      </c>
      <c r="E1228" s="9">
        <v>1163.0669706184499</v>
      </c>
      <c r="F1228" s="9">
        <v>-1.8409226999999999</v>
      </c>
      <c r="G1228" s="9">
        <v>-1.8409981</v>
      </c>
      <c r="H1228" s="9">
        <v>-5.6645383999999996</v>
      </c>
      <c r="I1228" s="9">
        <v>-7.6141071</v>
      </c>
      <c r="J1228" s="9">
        <v>39</v>
      </c>
      <c r="K1228" s="9">
        <v>58.649997999999997</v>
      </c>
      <c r="L1228" s="9">
        <v>1.0428404E-2</v>
      </c>
      <c r="M1228" s="9">
        <v>325.00409000000002</v>
      </c>
      <c r="N1228" s="9"/>
      <c r="O1228" s="9">
        <v>-5.2613483445756097</v>
      </c>
      <c r="P1228">
        <v>0</v>
      </c>
      <c r="Q1228" s="9">
        <v>62.899997999999997</v>
      </c>
      <c r="R1228" s="9">
        <v>0</v>
      </c>
      <c r="S1228" s="9">
        <v>759979526.90386605</v>
      </c>
      <c r="T1228" s="9">
        <v>-4.1143120013868899E-3</v>
      </c>
      <c r="U1228" s="9">
        <v>5.2613483445756097</v>
      </c>
      <c r="V1228" s="9">
        <v>0</v>
      </c>
      <c r="W1228" s="9">
        <v>5.2613483445756097</v>
      </c>
      <c r="X1228" s="9"/>
      <c r="Y1228" s="9"/>
      <c r="Z1228" s="9"/>
      <c r="AA1228" s="9"/>
      <c r="AB1228" s="9"/>
      <c r="AQ1228" s="9">
        <f>K1228-'Processed Potentiostat'!$J$3</f>
        <v>58.649997999999997</v>
      </c>
    </row>
    <row r="1229" spans="1:43" x14ac:dyDescent="0.3">
      <c r="A1229">
        <v>2</v>
      </c>
      <c r="B1229">
        <v>0</v>
      </c>
      <c r="C1229">
        <v>0</v>
      </c>
      <c r="D1229">
        <v>1</v>
      </c>
      <c r="E1229" s="9">
        <v>1164.06697059319</v>
      </c>
      <c r="F1229" s="9">
        <v>-1.840919</v>
      </c>
      <c r="G1229" s="9">
        <v>-1.8410192000000001</v>
      </c>
      <c r="H1229" s="9">
        <v>-5.6841469</v>
      </c>
      <c r="I1229" s="9">
        <v>-7.6197857999999998</v>
      </c>
      <c r="J1229" s="9">
        <v>39</v>
      </c>
      <c r="K1229" s="9">
        <v>58.649997999999997</v>
      </c>
      <c r="L1229" s="9">
        <v>1.0464624E-2</v>
      </c>
      <c r="M1229" s="9">
        <v>323.88663000000003</v>
      </c>
      <c r="N1229" s="9"/>
      <c r="O1229" s="9">
        <v>-5.2653485197990699</v>
      </c>
      <c r="P1229">
        <v>0</v>
      </c>
      <c r="Q1229" s="9">
        <v>62.899997999999997</v>
      </c>
      <c r="R1229" s="9">
        <v>0</v>
      </c>
      <c r="S1229" s="9">
        <v>727476614.33150494</v>
      </c>
      <c r="T1229" s="9">
        <v>-4.0001752234566298E-3</v>
      </c>
      <c r="U1229" s="9">
        <v>5.2653485197990699</v>
      </c>
      <c r="V1229" s="9">
        <v>0</v>
      </c>
      <c r="W1229" s="9">
        <v>5.2653485197990699</v>
      </c>
      <c r="X1229" s="9"/>
      <c r="Y1229" s="9"/>
      <c r="Z1229" s="9"/>
      <c r="AA1229" s="9"/>
      <c r="AB1229" s="9"/>
      <c r="AQ1229" s="9">
        <f>K1229-'Processed Potentiostat'!$J$3</f>
        <v>58.649997999999997</v>
      </c>
    </row>
    <row r="1230" spans="1:43" x14ac:dyDescent="0.3">
      <c r="A1230">
        <v>2</v>
      </c>
      <c r="B1230">
        <v>0</v>
      </c>
      <c r="C1230">
        <v>0</v>
      </c>
      <c r="D1230">
        <v>1</v>
      </c>
      <c r="E1230" s="9">
        <v>1165.06697056793</v>
      </c>
      <c r="F1230" s="9">
        <v>-1.8408924</v>
      </c>
      <c r="G1230" s="9">
        <v>-1.8411077</v>
      </c>
      <c r="H1230" s="9">
        <v>-6.5912661999999997</v>
      </c>
      <c r="I1230" s="9">
        <v>-7.6255750999999998</v>
      </c>
      <c r="J1230" s="9">
        <v>39</v>
      </c>
      <c r="K1230" s="9">
        <v>58.649997999999997</v>
      </c>
      <c r="L1230" s="9">
        <v>1.2135231E-2</v>
      </c>
      <c r="M1230" s="9">
        <v>279.32535000000001</v>
      </c>
      <c r="N1230" s="9"/>
      <c r="O1230" s="9">
        <v>-5.2692588421747404</v>
      </c>
      <c r="P1230">
        <v>0</v>
      </c>
      <c r="Q1230" s="9">
        <v>62.899997999999997</v>
      </c>
      <c r="R1230" s="9">
        <v>0</v>
      </c>
      <c r="S1230" s="9">
        <v>737546007.94033802</v>
      </c>
      <c r="T1230" s="9">
        <v>-3.9103223756686801E-3</v>
      </c>
      <c r="U1230" s="9">
        <v>5.2692588421747404</v>
      </c>
      <c r="V1230" s="9">
        <v>0</v>
      </c>
      <c r="W1230" s="9">
        <v>5.2692588421747404</v>
      </c>
      <c r="X1230" s="9"/>
      <c r="Y1230" s="9"/>
      <c r="Z1230" s="9"/>
      <c r="AA1230" s="9"/>
      <c r="AB1230" s="9"/>
      <c r="AQ1230" s="9">
        <f>K1230-'Processed Potentiostat'!$J$3</f>
        <v>58.649997999999997</v>
      </c>
    </row>
    <row r="1231" spans="1:43" x14ac:dyDescent="0.3">
      <c r="A1231">
        <v>2</v>
      </c>
      <c r="B1231">
        <v>0</v>
      </c>
      <c r="C1231">
        <v>0</v>
      </c>
      <c r="D1231">
        <v>1</v>
      </c>
      <c r="E1231" s="9">
        <v>1166.0669705426701</v>
      </c>
      <c r="F1231" s="9">
        <v>-1.8409209</v>
      </c>
      <c r="G1231" s="9">
        <v>-1.8409838999999999</v>
      </c>
      <c r="H1231" s="9">
        <v>-6.5040383000000004</v>
      </c>
      <c r="I1231" s="9">
        <v>-7.6321567999999997</v>
      </c>
      <c r="J1231" s="9">
        <v>39</v>
      </c>
      <c r="K1231" s="9">
        <v>58.649997999999997</v>
      </c>
      <c r="L1231" s="9">
        <v>1.197383E-2</v>
      </c>
      <c r="M1231" s="9">
        <v>283.05243000000002</v>
      </c>
      <c r="N1231" s="9"/>
      <c r="O1231" s="9">
        <v>-5.2730972686677999</v>
      </c>
      <c r="P1231">
        <v>0</v>
      </c>
      <c r="Q1231" s="9">
        <v>62.899997999999997</v>
      </c>
      <c r="R1231" s="9">
        <v>0</v>
      </c>
      <c r="S1231" s="9">
        <v>728423898.76955295</v>
      </c>
      <c r="T1231" s="9">
        <v>-3.8384264930613199E-3</v>
      </c>
      <c r="U1231" s="9">
        <v>5.2730972686677999</v>
      </c>
      <c r="V1231" s="9">
        <v>0</v>
      </c>
      <c r="W1231" s="9">
        <v>5.2730972686677999</v>
      </c>
      <c r="X1231" s="9"/>
      <c r="Y1231" s="9"/>
      <c r="Z1231" s="9"/>
      <c r="AA1231" s="9"/>
      <c r="AB1231" s="9"/>
      <c r="AQ1231" s="9">
        <f>K1231-'Processed Potentiostat'!$J$3</f>
        <v>58.649997999999997</v>
      </c>
    </row>
    <row r="1232" spans="1:43" x14ac:dyDescent="0.3">
      <c r="A1232">
        <v>2</v>
      </c>
      <c r="B1232">
        <v>0</v>
      </c>
      <c r="C1232">
        <v>0</v>
      </c>
      <c r="D1232">
        <v>1</v>
      </c>
      <c r="E1232" s="9">
        <v>1167.0669705174</v>
      </c>
      <c r="F1232" s="9">
        <v>-1.8411261999999999</v>
      </c>
      <c r="G1232" s="9">
        <v>-1.8415258000000001</v>
      </c>
      <c r="H1232" s="9">
        <v>-6.4925021999999997</v>
      </c>
      <c r="I1232" s="9">
        <v>-7.6386675999999998</v>
      </c>
      <c r="J1232" s="9">
        <v>39</v>
      </c>
      <c r="K1232" s="9">
        <v>58.649997999999997</v>
      </c>
      <c r="L1232" s="9">
        <v>1.1956111E-2</v>
      </c>
      <c r="M1232" s="9">
        <v>283.63882000000001</v>
      </c>
      <c r="N1232" s="9"/>
      <c r="O1232" s="9">
        <v>-5.27485908878326</v>
      </c>
      <c r="P1232">
        <v>0</v>
      </c>
      <c r="Q1232" s="9">
        <v>62.899997999999997</v>
      </c>
      <c r="R1232" s="9">
        <v>0</v>
      </c>
      <c r="S1232" s="9">
        <v>737263717.26646399</v>
      </c>
      <c r="T1232" s="9">
        <v>-1.76182011546099E-3</v>
      </c>
      <c r="U1232" s="9">
        <v>5.27485908878326</v>
      </c>
      <c r="V1232" s="9">
        <v>0</v>
      </c>
      <c r="W1232" s="9">
        <v>5.27485908878326</v>
      </c>
      <c r="X1232" s="9"/>
      <c r="Y1232" s="9"/>
      <c r="Z1232" s="9"/>
      <c r="AA1232" s="9"/>
      <c r="AB1232" s="9"/>
      <c r="AQ1232" s="9">
        <f>K1232-'Processed Potentiostat'!$J$3</f>
        <v>58.649997999999997</v>
      </c>
    </row>
    <row r="1233" spans="1:43" x14ac:dyDescent="0.3">
      <c r="A1233">
        <v>2</v>
      </c>
      <c r="B1233">
        <v>0</v>
      </c>
      <c r="C1233">
        <v>0</v>
      </c>
      <c r="D1233">
        <v>1</v>
      </c>
      <c r="E1233" s="9">
        <v>1168.0669704921399</v>
      </c>
      <c r="F1233" s="9">
        <v>-1.8408817</v>
      </c>
      <c r="G1233" s="9">
        <v>-1.8410915000000001</v>
      </c>
      <c r="H1233" s="9">
        <v>-6.5635104000000002</v>
      </c>
      <c r="I1233" s="9">
        <v>-7.6451788000000001</v>
      </c>
      <c r="J1233" s="9">
        <v>39</v>
      </c>
      <c r="K1233" s="9">
        <v>58.649997999999997</v>
      </c>
      <c r="L1233" s="9">
        <v>1.2084022999999999E-2</v>
      </c>
      <c r="M1233" s="9">
        <v>280.50409000000002</v>
      </c>
      <c r="N1233" s="9"/>
      <c r="O1233" s="9">
        <v>-5.2802909953272001</v>
      </c>
      <c r="P1233">
        <v>0</v>
      </c>
      <c r="Q1233" s="9">
        <v>62.899997999999997</v>
      </c>
      <c r="R1233" s="9">
        <v>0</v>
      </c>
      <c r="S1233" s="9">
        <v>728131985.81095302</v>
      </c>
      <c r="T1233" s="9">
        <v>-5.4319065439436499E-3</v>
      </c>
      <c r="U1233" s="9">
        <v>5.2802909953272001</v>
      </c>
      <c r="V1233" s="9">
        <v>0</v>
      </c>
      <c r="W1233" s="9">
        <v>5.2802909953272001</v>
      </c>
      <c r="X1233" s="9"/>
      <c r="Y1233" s="9"/>
      <c r="Z1233" s="9"/>
      <c r="AA1233" s="9"/>
      <c r="AB1233" s="9"/>
      <c r="AQ1233" s="9">
        <f>K1233-'Processed Potentiostat'!$J$3</f>
        <v>58.649997999999997</v>
      </c>
    </row>
    <row r="1234" spans="1:43" x14ac:dyDescent="0.3">
      <c r="A1234">
        <v>2</v>
      </c>
      <c r="B1234">
        <v>0</v>
      </c>
      <c r="C1234">
        <v>0</v>
      </c>
      <c r="D1234">
        <v>1</v>
      </c>
      <c r="E1234" s="9">
        <v>1169.0669704668801</v>
      </c>
      <c r="F1234" s="9">
        <v>-1.8409458000000001</v>
      </c>
      <c r="G1234" s="9">
        <v>-1.8410221</v>
      </c>
      <c r="H1234" s="9">
        <v>-6.4264811999999996</v>
      </c>
      <c r="I1234" s="9">
        <v>-7.6516460999999998</v>
      </c>
      <c r="J1234" s="9">
        <v>39</v>
      </c>
      <c r="K1234" s="9">
        <v>58.649997999999997</v>
      </c>
      <c r="L1234" s="9">
        <v>1.1831293999999999E-2</v>
      </c>
      <c r="M1234" s="9">
        <v>286.47437000000002</v>
      </c>
      <c r="N1234" s="9"/>
      <c r="O1234" s="9">
        <v>-5.2855140744977502</v>
      </c>
      <c r="P1234">
        <v>0</v>
      </c>
      <c r="Q1234" s="9">
        <v>62.899997999999997</v>
      </c>
      <c r="R1234" s="9">
        <v>0</v>
      </c>
      <c r="S1234" s="9">
        <v>730332916.98161495</v>
      </c>
      <c r="T1234" s="9">
        <v>-5.22307917054476E-3</v>
      </c>
      <c r="U1234" s="9">
        <v>5.2855140744977502</v>
      </c>
      <c r="V1234" s="9">
        <v>0</v>
      </c>
      <c r="W1234" s="9">
        <v>5.2855140744977502</v>
      </c>
      <c r="X1234" s="9"/>
      <c r="Y1234" s="9"/>
      <c r="Z1234" s="9"/>
      <c r="AA1234" s="9"/>
      <c r="AB1234" s="9"/>
      <c r="AQ1234" s="9">
        <f>K1234-'Processed Potentiostat'!$J$3</f>
        <v>58.649997999999997</v>
      </c>
    </row>
    <row r="1235" spans="1:43" x14ac:dyDescent="0.3">
      <c r="A1235">
        <v>2</v>
      </c>
      <c r="B1235">
        <v>0</v>
      </c>
      <c r="C1235">
        <v>0</v>
      </c>
      <c r="D1235">
        <v>1</v>
      </c>
      <c r="E1235" s="9">
        <v>1170.06697044162</v>
      </c>
      <c r="F1235" s="9">
        <v>-1.8410325999999999</v>
      </c>
      <c r="G1235" s="9">
        <v>-1.8404938</v>
      </c>
      <c r="H1235" s="9">
        <v>-6.3326663999999999</v>
      </c>
      <c r="I1235" s="9">
        <v>-7.6580757999999998</v>
      </c>
      <c r="J1235" s="9">
        <v>39</v>
      </c>
      <c r="K1235" s="9">
        <v>58.649997999999997</v>
      </c>
      <c r="L1235" s="9">
        <v>1.1655232999999999E-2</v>
      </c>
      <c r="M1235" s="9">
        <v>290.63488999999998</v>
      </c>
      <c r="N1235" s="9"/>
      <c r="O1235" s="9">
        <v>-5.2907945407350301</v>
      </c>
      <c r="P1235">
        <v>0</v>
      </c>
      <c r="Q1235" s="9">
        <v>62.899997999999997</v>
      </c>
      <c r="R1235" s="9">
        <v>0</v>
      </c>
      <c r="S1235" s="9">
        <v>731283388.92185497</v>
      </c>
      <c r="T1235" s="9">
        <v>-5.28046623727984E-3</v>
      </c>
      <c r="U1235" s="9">
        <v>5.2907945407350301</v>
      </c>
      <c r="V1235" s="9">
        <v>0</v>
      </c>
      <c r="W1235" s="9">
        <v>5.2907945407350301</v>
      </c>
      <c r="X1235" s="9"/>
      <c r="Y1235" s="9"/>
      <c r="Z1235" s="9"/>
      <c r="AA1235" s="9"/>
      <c r="AB1235" s="9"/>
      <c r="AQ1235" s="9">
        <f>K1235-'Processed Potentiostat'!$J$3</f>
        <v>58.649997999999997</v>
      </c>
    </row>
    <row r="1236" spans="1:43" x14ac:dyDescent="0.3">
      <c r="A1236">
        <v>2</v>
      </c>
      <c r="B1236">
        <v>0</v>
      </c>
      <c r="C1236">
        <v>0</v>
      </c>
      <c r="D1236">
        <v>1</v>
      </c>
      <c r="E1236" s="9">
        <v>1171.0669704163499</v>
      </c>
      <c r="F1236" s="9">
        <v>-1.8409532</v>
      </c>
      <c r="G1236" s="9">
        <v>-1.8413463999999999</v>
      </c>
      <c r="H1236" s="9">
        <v>-6.3508277</v>
      </c>
      <c r="I1236" s="9">
        <v>-7.6644683000000002</v>
      </c>
      <c r="J1236" s="9">
        <v>39</v>
      </c>
      <c r="K1236" s="9">
        <v>58.649997999999997</v>
      </c>
      <c r="L1236" s="9">
        <v>1.1694074E-2</v>
      </c>
      <c r="M1236" s="9">
        <v>289.93801999999999</v>
      </c>
      <c r="N1236" s="9"/>
      <c r="O1236" s="9">
        <v>-5.2961372005995599</v>
      </c>
      <c r="P1236">
        <v>0</v>
      </c>
      <c r="Q1236" s="9">
        <v>62.899997999999997</v>
      </c>
      <c r="R1236" s="9">
        <v>0</v>
      </c>
      <c r="S1236" s="9">
        <v>759717408.56898999</v>
      </c>
      <c r="T1236" s="9">
        <v>-5.3426598645316403E-3</v>
      </c>
      <c r="U1236" s="9">
        <v>5.2961372005995599</v>
      </c>
      <c r="V1236" s="9">
        <v>0</v>
      </c>
      <c r="W1236" s="9">
        <v>5.2961372005995599</v>
      </c>
      <c r="X1236" s="9"/>
      <c r="Y1236" s="9"/>
      <c r="Z1236" s="9"/>
      <c r="AA1236" s="9"/>
      <c r="AB1236" s="9"/>
      <c r="AQ1236" s="9">
        <f>K1236-'Processed Potentiostat'!$J$3</f>
        <v>58.649997999999997</v>
      </c>
    </row>
    <row r="1237" spans="1:43" x14ac:dyDescent="0.3">
      <c r="A1237">
        <v>2</v>
      </c>
      <c r="B1237">
        <v>0</v>
      </c>
      <c r="C1237">
        <v>0</v>
      </c>
      <c r="D1237">
        <v>1</v>
      </c>
      <c r="E1237" s="9">
        <v>1172.0669703910901</v>
      </c>
      <c r="F1237" s="9">
        <v>-1.8408971999999999</v>
      </c>
      <c r="G1237" s="9">
        <v>-1.8411455999999999</v>
      </c>
      <c r="H1237" s="9">
        <v>-6.3073081999999996</v>
      </c>
      <c r="I1237" s="9">
        <v>-7.6708302000000002</v>
      </c>
      <c r="J1237" s="9">
        <v>39</v>
      </c>
      <c r="K1237" s="9">
        <v>58.649997999999997</v>
      </c>
      <c r="L1237" s="9">
        <v>1.1612673E-2</v>
      </c>
      <c r="M1237" s="9">
        <v>291.90670999999998</v>
      </c>
      <c r="N1237" s="9"/>
      <c r="O1237" s="9">
        <v>-5.3014389455146702</v>
      </c>
      <c r="P1237">
        <v>0</v>
      </c>
      <c r="Q1237" s="9">
        <v>62.899997999999997</v>
      </c>
      <c r="R1237" s="9">
        <v>0</v>
      </c>
      <c r="S1237" s="9">
        <v>734469053.48008299</v>
      </c>
      <c r="T1237" s="9">
        <v>-5.3017449151146999E-3</v>
      </c>
      <c r="U1237" s="9">
        <v>5.3014389455146702</v>
      </c>
      <c r="V1237" s="9">
        <v>0</v>
      </c>
      <c r="W1237" s="9">
        <v>5.3014389455146702</v>
      </c>
      <c r="X1237" s="9"/>
      <c r="Y1237" s="9"/>
      <c r="Z1237" s="9"/>
      <c r="AA1237" s="9"/>
      <c r="AB1237" s="9"/>
      <c r="AQ1237" s="9">
        <f>K1237-'Processed Potentiostat'!$J$3</f>
        <v>58.649997999999997</v>
      </c>
    </row>
    <row r="1238" spans="1:43" x14ac:dyDescent="0.3">
      <c r="A1238">
        <v>2</v>
      </c>
      <c r="B1238">
        <v>0</v>
      </c>
      <c r="C1238">
        <v>0</v>
      </c>
      <c r="D1238">
        <v>1</v>
      </c>
      <c r="E1238" s="9">
        <v>1173.06697036583</v>
      </c>
      <c r="F1238" s="9">
        <v>-1.8408625999999999</v>
      </c>
      <c r="G1238" s="9">
        <v>-1.8405071</v>
      </c>
      <c r="H1238" s="9">
        <v>-6.2892618000000002</v>
      </c>
      <c r="I1238" s="9">
        <v>-7.6771707999999999</v>
      </c>
      <c r="J1238" s="9">
        <v>39</v>
      </c>
      <c r="K1238" s="9">
        <v>58.649997999999997</v>
      </c>
      <c r="L1238" s="9">
        <v>1.1575432E-2</v>
      </c>
      <c r="M1238" s="9">
        <v>292.64278999999999</v>
      </c>
      <c r="N1238" s="9"/>
      <c r="O1238" s="9">
        <v>-5.3066055916285997</v>
      </c>
      <c r="P1238">
        <v>0</v>
      </c>
      <c r="Q1238" s="9">
        <v>62.899997999999997</v>
      </c>
      <c r="R1238" s="9">
        <v>0</v>
      </c>
      <c r="S1238" s="9">
        <v>765378203.29454994</v>
      </c>
      <c r="T1238" s="9">
        <v>-5.1666461139250304E-3</v>
      </c>
      <c r="U1238" s="9">
        <v>5.3066055916285997</v>
      </c>
      <c r="V1238" s="9">
        <v>0</v>
      </c>
      <c r="W1238" s="9">
        <v>5.3066055916285997</v>
      </c>
      <c r="X1238" s="9"/>
      <c r="Y1238" s="9"/>
      <c r="Z1238" s="9"/>
      <c r="AA1238" s="9"/>
      <c r="AB1238" s="9"/>
      <c r="AQ1238" s="9">
        <f>K1238-'Processed Potentiostat'!$J$3</f>
        <v>58.649997999999997</v>
      </c>
    </row>
    <row r="1239" spans="1:43" x14ac:dyDescent="0.3">
      <c r="A1239">
        <v>2</v>
      </c>
      <c r="B1239">
        <v>0</v>
      </c>
      <c r="C1239">
        <v>0</v>
      </c>
      <c r="D1239">
        <v>1</v>
      </c>
      <c r="E1239" s="9">
        <v>1174.0669703405699</v>
      </c>
      <c r="F1239" s="9">
        <v>-1.8411097999999999</v>
      </c>
      <c r="G1239" s="9">
        <v>-1.8411732000000001</v>
      </c>
      <c r="H1239" s="9">
        <v>-6.2725467999999998</v>
      </c>
      <c r="I1239" s="9">
        <v>-7.6834768999999996</v>
      </c>
      <c r="J1239" s="9">
        <v>39</v>
      </c>
      <c r="K1239" s="9">
        <v>58.649997999999997</v>
      </c>
      <c r="L1239" s="9">
        <v>1.1548845E-2</v>
      </c>
      <c r="M1239" s="9">
        <v>293.52881000000002</v>
      </c>
      <c r="N1239" s="9"/>
      <c r="O1239" s="9">
        <v>-5.3116959191354098</v>
      </c>
      <c r="P1239">
        <v>0</v>
      </c>
      <c r="Q1239" s="9">
        <v>62.899997999999997</v>
      </c>
      <c r="R1239" s="9">
        <v>0</v>
      </c>
      <c r="S1239" s="9">
        <v>744956905.00859594</v>
      </c>
      <c r="T1239" s="9">
        <v>-5.0903275068074896E-3</v>
      </c>
      <c r="U1239" s="9">
        <v>5.3116959191354098</v>
      </c>
      <c r="V1239" s="9">
        <v>0</v>
      </c>
      <c r="W1239" s="9">
        <v>5.3116959191354098</v>
      </c>
      <c r="X1239" s="9"/>
      <c r="Y1239" s="9"/>
      <c r="Z1239" s="9"/>
      <c r="AA1239" s="9"/>
      <c r="AB1239" s="9"/>
      <c r="AQ1239" s="9">
        <f>K1239-'Processed Potentiostat'!$J$3</f>
        <v>58.649997999999997</v>
      </c>
    </row>
    <row r="1240" spans="1:43" x14ac:dyDescent="0.3">
      <c r="A1240">
        <v>2</v>
      </c>
      <c r="B1240">
        <v>0</v>
      </c>
      <c r="C1240">
        <v>0</v>
      </c>
      <c r="D1240">
        <v>1</v>
      </c>
      <c r="E1240" s="9">
        <v>1175.0669703153101</v>
      </c>
      <c r="F1240" s="9">
        <v>-1.8409469999999999</v>
      </c>
      <c r="G1240" s="9">
        <v>-1.8407872999999999</v>
      </c>
      <c r="H1240" s="9">
        <v>-6.2409067</v>
      </c>
      <c r="I1240" s="9">
        <v>-7.6897392</v>
      </c>
      <c r="J1240" s="9">
        <v>39</v>
      </c>
      <c r="K1240" s="9">
        <v>58.649997999999997</v>
      </c>
      <c r="L1240" s="9">
        <v>1.1488182E-2</v>
      </c>
      <c r="M1240" s="9">
        <v>294.95510999999999</v>
      </c>
      <c r="N1240" s="9"/>
      <c r="O1240" s="9">
        <v>-5.3166961067186902</v>
      </c>
      <c r="P1240">
        <v>0</v>
      </c>
      <c r="Q1240" s="9">
        <v>62.899997999999997</v>
      </c>
      <c r="R1240" s="9">
        <v>0</v>
      </c>
      <c r="S1240" s="9">
        <v>745298201.16976595</v>
      </c>
      <c r="T1240" s="9">
        <v>-5.0001875832874597E-3</v>
      </c>
      <c r="U1240" s="9">
        <v>5.3166961067186902</v>
      </c>
      <c r="V1240" s="9">
        <v>0</v>
      </c>
      <c r="W1240" s="9">
        <v>5.3166961067186902</v>
      </c>
      <c r="X1240" s="9"/>
      <c r="Y1240" s="9"/>
      <c r="Z1240" s="9"/>
      <c r="AA1240" s="9"/>
      <c r="AB1240" s="9"/>
      <c r="AQ1240" s="9">
        <f>K1240-'Processed Potentiostat'!$J$3</f>
        <v>58.649997999999997</v>
      </c>
    </row>
    <row r="1241" spans="1:43" x14ac:dyDescent="0.3">
      <c r="A1241">
        <v>2</v>
      </c>
      <c r="B1241">
        <v>0</v>
      </c>
      <c r="C1241">
        <v>0</v>
      </c>
      <c r="D1241">
        <v>1</v>
      </c>
      <c r="E1241" s="9">
        <v>1176.06697029004</v>
      </c>
      <c r="F1241" s="9">
        <v>-1.8411489000000001</v>
      </c>
      <c r="G1241" s="9">
        <v>-1.8409633999999999</v>
      </c>
      <c r="H1241" s="9">
        <v>-6.2103714999999999</v>
      </c>
      <c r="I1241" s="9">
        <v>-7.6959695999999997</v>
      </c>
      <c r="J1241" s="9">
        <v>39</v>
      </c>
      <c r="K1241" s="9">
        <v>58.649997999999997</v>
      </c>
      <c r="L1241" s="9">
        <v>1.1433067E-2</v>
      </c>
      <c r="M1241" s="9">
        <v>296.43369000000001</v>
      </c>
      <c r="N1241" s="9"/>
      <c r="O1241" s="9">
        <v>-5.32158729644277</v>
      </c>
      <c r="P1241">
        <v>0</v>
      </c>
      <c r="Q1241" s="9">
        <v>62.899997999999997</v>
      </c>
      <c r="R1241" s="9">
        <v>0</v>
      </c>
      <c r="S1241" s="9">
        <v>768802139.18002999</v>
      </c>
      <c r="T1241" s="9">
        <v>-4.8911897240744304E-3</v>
      </c>
      <c r="U1241" s="9">
        <v>5.32158729644277</v>
      </c>
      <c r="V1241" s="9">
        <v>0</v>
      </c>
      <c r="W1241" s="9">
        <v>5.32158729644277</v>
      </c>
      <c r="X1241" s="9"/>
      <c r="Y1241" s="9"/>
      <c r="Z1241" s="9"/>
      <c r="AA1241" s="9"/>
      <c r="AB1241" s="9"/>
      <c r="AQ1241" s="9">
        <f>K1241-'Processed Potentiostat'!$J$3</f>
        <v>58.649997999999997</v>
      </c>
    </row>
    <row r="1242" spans="1:43" x14ac:dyDescent="0.3">
      <c r="A1242">
        <v>2</v>
      </c>
      <c r="B1242">
        <v>0</v>
      </c>
      <c r="C1242">
        <v>0</v>
      </c>
      <c r="D1242">
        <v>1</v>
      </c>
      <c r="E1242" s="9">
        <v>1177.0669702647799</v>
      </c>
      <c r="F1242" s="9">
        <v>-1.840843</v>
      </c>
      <c r="G1242" s="9">
        <v>-1.8407595000000001</v>
      </c>
      <c r="H1242" s="9">
        <v>-6.1744294000000002</v>
      </c>
      <c r="I1242" s="9">
        <v>-7.7021750999999998</v>
      </c>
      <c r="J1242" s="9">
        <v>39</v>
      </c>
      <c r="K1242" s="9">
        <v>58.649997999999997</v>
      </c>
      <c r="L1242" s="9">
        <v>1.136564E-2</v>
      </c>
      <c r="M1242" s="9">
        <v>298.12625000000003</v>
      </c>
      <c r="N1242" s="9"/>
      <c r="O1242" s="9">
        <v>-5.3264642848230999</v>
      </c>
      <c r="P1242">
        <v>0</v>
      </c>
      <c r="Q1242" s="9">
        <v>62.899997999999997</v>
      </c>
      <c r="R1242" s="9">
        <v>0</v>
      </c>
      <c r="S1242" s="9">
        <v>765682601.69256699</v>
      </c>
      <c r="T1242" s="9">
        <v>-4.8769883803263499E-3</v>
      </c>
      <c r="U1242" s="9">
        <v>5.3264642848230999</v>
      </c>
      <c r="V1242" s="9">
        <v>0</v>
      </c>
      <c r="W1242" s="9">
        <v>5.3264642848230999</v>
      </c>
      <c r="X1242" s="9"/>
      <c r="Y1242" s="9"/>
      <c r="Z1242" s="9"/>
      <c r="AA1242" s="9"/>
      <c r="AB1242" s="9"/>
      <c r="AQ1242" s="9">
        <f>K1242-'Processed Potentiostat'!$J$3</f>
        <v>58.649997999999997</v>
      </c>
    </row>
    <row r="1243" spans="1:43" x14ac:dyDescent="0.3">
      <c r="A1243">
        <v>2</v>
      </c>
      <c r="B1243">
        <v>0</v>
      </c>
      <c r="C1243">
        <v>0</v>
      </c>
      <c r="D1243">
        <v>1</v>
      </c>
      <c r="E1243" s="9">
        <v>1178.0669702395201</v>
      </c>
      <c r="F1243" s="9">
        <v>-1.8411033999999999</v>
      </c>
      <c r="G1243" s="9">
        <v>-1.8411077</v>
      </c>
      <c r="H1243" s="9">
        <v>-6.2315025000000004</v>
      </c>
      <c r="I1243" s="9">
        <v>-7.7083491999999998</v>
      </c>
      <c r="J1243" s="9">
        <v>39</v>
      </c>
      <c r="K1243" s="9">
        <v>58.649997999999997</v>
      </c>
      <c r="L1243" s="9">
        <v>1.1472868000000001E-2</v>
      </c>
      <c r="M1243" s="9">
        <v>295.45166</v>
      </c>
      <c r="N1243" s="9"/>
      <c r="O1243" s="9">
        <v>-5.3312129617200901</v>
      </c>
      <c r="P1243">
        <v>0</v>
      </c>
      <c r="Q1243" s="9">
        <v>62.899997999999997</v>
      </c>
      <c r="R1243" s="9">
        <v>0</v>
      </c>
      <c r="S1243" s="9">
        <v>738488963.85653698</v>
      </c>
      <c r="T1243" s="9">
        <v>-4.7486768969955398E-3</v>
      </c>
      <c r="U1243" s="9">
        <v>5.3312129617200901</v>
      </c>
      <c r="V1243" s="9">
        <v>0</v>
      </c>
      <c r="W1243" s="9">
        <v>5.3312129617200901</v>
      </c>
      <c r="X1243" s="9"/>
      <c r="Y1243" s="9"/>
      <c r="Z1243" s="9"/>
      <c r="AA1243" s="9"/>
      <c r="AB1243" s="9"/>
      <c r="AQ1243" s="9">
        <f>K1243-'Processed Potentiostat'!$J$3</f>
        <v>58.649997999999997</v>
      </c>
    </row>
    <row r="1244" spans="1:43" x14ac:dyDescent="0.3">
      <c r="A1244">
        <v>2</v>
      </c>
      <c r="B1244">
        <v>0</v>
      </c>
      <c r="C1244">
        <v>0</v>
      </c>
      <c r="D1244">
        <v>1</v>
      </c>
      <c r="E1244" s="9">
        <v>1179.06697021426</v>
      </c>
      <c r="F1244" s="9">
        <v>-1.8409796</v>
      </c>
      <c r="G1244" s="9">
        <v>-1.8408601</v>
      </c>
      <c r="H1244" s="9">
        <v>-6.1374974</v>
      </c>
      <c r="I1244" s="9">
        <v>-7.7145066</v>
      </c>
      <c r="J1244" s="9">
        <v>39</v>
      </c>
      <c r="K1244" s="9">
        <v>58.649997999999997</v>
      </c>
      <c r="L1244" s="9">
        <v>1.1298275E-2</v>
      </c>
      <c r="M1244" s="9">
        <v>299.93660999999997</v>
      </c>
      <c r="N1244" s="9"/>
      <c r="O1244" s="9">
        <v>-5.3358243040864703</v>
      </c>
      <c r="P1244">
        <v>0</v>
      </c>
      <c r="Q1244" s="9">
        <v>62.899997999999997</v>
      </c>
      <c r="R1244" s="9">
        <v>0</v>
      </c>
      <c r="S1244" s="9">
        <v>765679563.20949495</v>
      </c>
      <c r="T1244" s="9">
        <v>-4.6113423663776097E-3</v>
      </c>
      <c r="U1244" s="9">
        <v>5.3358243040864703</v>
      </c>
      <c r="V1244" s="9">
        <v>0</v>
      </c>
      <c r="W1244" s="9">
        <v>5.3358243040864703</v>
      </c>
      <c r="X1244" s="9"/>
      <c r="Y1244" s="9"/>
      <c r="Z1244" s="9"/>
      <c r="AA1244" s="9"/>
      <c r="AB1244" s="9"/>
      <c r="AQ1244" s="9">
        <f>K1244-'Processed Potentiostat'!$J$3</f>
        <v>58.649997999999997</v>
      </c>
    </row>
    <row r="1245" spans="1:43" x14ac:dyDescent="0.3">
      <c r="A1245">
        <v>2</v>
      </c>
      <c r="B1245">
        <v>0</v>
      </c>
      <c r="C1245">
        <v>0</v>
      </c>
      <c r="D1245">
        <v>1</v>
      </c>
      <c r="E1245" s="9">
        <v>1180.0669701889999</v>
      </c>
      <c r="F1245" s="9">
        <v>-1.8410641000000001</v>
      </c>
      <c r="G1245" s="9">
        <v>-1.8404638</v>
      </c>
      <c r="H1245" s="9">
        <v>-6.0944352000000004</v>
      </c>
      <c r="I1245" s="9">
        <v>-7.7206172999999998</v>
      </c>
      <c r="J1245" s="9">
        <v>39</v>
      </c>
      <c r="K1245" s="9">
        <v>58.649997999999997</v>
      </c>
      <c r="L1245" s="9">
        <v>1.1216587E-2</v>
      </c>
      <c r="M1245" s="9">
        <v>301.99088</v>
      </c>
      <c r="N1245" s="9"/>
      <c r="O1245" s="9">
        <v>-5.3403239940500704</v>
      </c>
      <c r="P1245">
        <v>0</v>
      </c>
      <c r="Q1245" s="9">
        <v>62.899997999999997</v>
      </c>
      <c r="R1245" s="9">
        <v>0</v>
      </c>
      <c r="S1245" s="9">
        <v>744927732.33756804</v>
      </c>
      <c r="T1245" s="9">
        <v>-4.4996899636062697E-3</v>
      </c>
      <c r="U1245" s="9">
        <v>5.3403239940500704</v>
      </c>
      <c r="V1245" s="9">
        <v>0</v>
      </c>
      <c r="W1245" s="9">
        <v>5.3403239940500704</v>
      </c>
      <c r="X1245" s="9"/>
      <c r="Y1245" s="9"/>
      <c r="Z1245" s="9"/>
      <c r="AA1245" s="9"/>
      <c r="AB1245" s="9"/>
      <c r="AQ1245" s="9">
        <f>K1245-'Processed Potentiostat'!$J$3</f>
        <v>58.649997999999997</v>
      </c>
    </row>
    <row r="1246" spans="1:43" x14ac:dyDescent="0.3">
      <c r="A1246">
        <v>2</v>
      </c>
      <c r="B1246">
        <v>0</v>
      </c>
      <c r="C1246">
        <v>0</v>
      </c>
      <c r="D1246">
        <v>1</v>
      </c>
      <c r="E1246" s="9">
        <v>1181.06697016373</v>
      </c>
      <c r="F1246" s="9">
        <v>-1.841099</v>
      </c>
      <c r="G1246" s="9">
        <v>-1.841491</v>
      </c>
      <c r="H1246" s="9">
        <v>-6.1569538000000001</v>
      </c>
      <c r="I1246" s="9">
        <v>-7.7266997999999996</v>
      </c>
      <c r="J1246" s="9">
        <v>39</v>
      </c>
      <c r="K1246" s="9">
        <v>58.649997999999997</v>
      </c>
      <c r="L1246" s="9">
        <v>1.1337975E-2</v>
      </c>
      <c r="M1246" s="9">
        <v>299.09125</v>
      </c>
      <c r="N1246" s="9"/>
      <c r="O1246" s="9">
        <v>-5.34469574343077</v>
      </c>
      <c r="P1246">
        <v>0</v>
      </c>
      <c r="Q1246" s="9">
        <v>62.899997999999997</v>
      </c>
      <c r="R1246" s="9">
        <v>0</v>
      </c>
      <c r="S1246" s="9">
        <v>772354885.44324696</v>
      </c>
      <c r="T1246" s="9">
        <v>-4.3717493806942898E-3</v>
      </c>
      <c r="U1246" s="9">
        <v>5.34469574343077</v>
      </c>
      <c r="V1246" s="9">
        <v>0</v>
      </c>
      <c r="W1246" s="9">
        <v>5.34469574343077</v>
      </c>
      <c r="X1246" s="9"/>
      <c r="Y1246" s="9"/>
      <c r="Z1246" s="9"/>
      <c r="AA1246" s="9"/>
      <c r="AB1246" s="9"/>
      <c r="AQ1246" s="9">
        <f>K1246-'Processed Potentiostat'!$J$3</f>
        <v>58.649997999999997</v>
      </c>
    </row>
    <row r="1247" spans="1:43" x14ac:dyDescent="0.3">
      <c r="A1247">
        <v>2</v>
      </c>
      <c r="B1247">
        <v>0</v>
      </c>
      <c r="C1247">
        <v>0</v>
      </c>
      <c r="D1247">
        <v>1</v>
      </c>
      <c r="E1247" s="9">
        <v>1182.06697013847</v>
      </c>
      <c r="F1247" s="9">
        <v>-1.8411478999999999</v>
      </c>
      <c r="G1247" s="9">
        <v>-1.8416078</v>
      </c>
      <c r="H1247" s="9">
        <v>-6.0288339000000004</v>
      </c>
      <c r="I1247" s="9">
        <v>-7.7327433000000001</v>
      </c>
      <c r="J1247" s="9">
        <v>39</v>
      </c>
      <c r="K1247" s="9">
        <v>58.649997999999997</v>
      </c>
      <c r="L1247" s="9">
        <v>1.1102747E-2</v>
      </c>
      <c r="M1247" s="9">
        <v>305.46667000000002</v>
      </c>
      <c r="N1247" s="9"/>
      <c r="O1247" s="9">
        <v>-5.3489821639043402</v>
      </c>
      <c r="P1247">
        <v>0</v>
      </c>
      <c r="Q1247" s="9">
        <v>62.899997999999997</v>
      </c>
      <c r="R1247" s="9">
        <v>0</v>
      </c>
      <c r="S1247" s="9">
        <v>780239927.63956702</v>
      </c>
      <c r="T1247" s="9">
        <v>-4.2864204735755199E-3</v>
      </c>
      <c r="U1247" s="9">
        <v>5.3489821639043402</v>
      </c>
      <c r="V1247" s="9">
        <v>0</v>
      </c>
      <c r="W1247" s="9">
        <v>5.3489821639043402</v>
      </c>
      <c r="X1247" s="9"/>
      <c r="Y1247" s="9"/>
      <c r="Z1247" s="9"/>
      <c r="AA1247" s="9"/>
      <c r="AB1247" s="9"/>
      <c r="AQ1247" s="9">
        <f>K1247-'Processed Potentiostat'!$J$3</f>
        <v>58.649997999999997</v>
      </c>
    </row>
    <row r="1248" spans="1:43" x14ac:dyDescent="0.3">
      <c r="A1248">
        <v>2</v>
      </c>
      <c r="B1248">
        <v>0</v>
      </c>
      <c r="C1248">
        <v>0</v>
      </c>
      <c r="D1248">
        <v>1</v>
      </c>
      <c r="E1248" s="9">
        <v>1183.0669701132099</v>
      </c>
      <c r="F1248" s="9">
        <v>-1.8410994999999999</v>
      </c>
      <c r="G1248" s="9">
        <v>-1.8415575</v>
      </c>
      <c r="H1248" s="9">
        <v>-6.0873156000000002</v>
      </c>
      <c r="I1248" s="9">
        <v>-7.7387556999999996</v>
      </c>
      <c r="J1248" s="9">
        <v>39</v>
      </c>
      <c r="K1248" s="9">
        <v>58.649997999999997</v>
      </c>
      <c r="L1248" s="9">
        <v>1.1210141999999999E-2</v>
      </c>
      <c r="M1248" s="9">
        <v>302.52373999999998</v>
      </c>
      <c r="N1248" s="9"/>
      <c r="O1248" s="9">
        <v>-5.3531814386127703</v>
      </c>
      <c r="P1248">
        <v>0</v>
      </c>
      <c r="Q1248" s="9">
        <v>62.899997999999997</v>
      </c>
      <c r="R1248" s="9">
        <v>0</v>
      </c>
      <c r="S1248" s="9">
        <v>744774100.75110602</v>
      </c>
      <c r="T1248" s="9">
        <v>-4.1992747084300596E-3</v>
      </c>
      <c r="U1248" s="9">
        <v>5.3531814386127703</v>
      </c>
      <c r="V1248" s="9">
        <v>0</v>
      </c>
      <c r="W1248" s="9">
        <v>5.3531814386127703</v>
      </c>
      <c r="X1248" s="9"/>
      <c r="Y1248" s="9"/>
      <c r="Z1248" s="9"/>
      <c r="AA1248" s="9"/>
      <c r="AB1248" s="9"/>
      <c r="AQ1248" s="9">
        <f>K1248-'Processed Potentiostat'!$J$3</f>
        <v>58.649997999999997</v>
      </c>
    </row>
    <row r="1249" spans="1:43" x14ac:dyDescent="0.3">
      <c r="A1249">
        <v>2</v>
      </c>
      <c r="B1249">
        <v>0</v>
      </c>
      <c r="C1249">
        <v>0</v>
      </c>
      <c r="D1249">
        <v>1</v>
      </c>
      <c r="E1249" s="9">
        <v>1184.06697008795</v>
      </c>
      <c r="F1249" s="9">
        <v>-1.8409409999999999</v>
      </c>
      <c r="G1249" s="9">
        <v>-1.8401270000000001</v>
      </c>
      <c r="H1249" s="9">
        <v>-6.0525541</v>
      </c>
      <c r="I1249" s="9">
        <v>-7.7447556999999998</v>
      </c>
      <c r="J1249" s="9">
        <v>39</v>
      </c>
      <c r="K1249" s="9">
        <v>58.649997999999997</v>
      </c>
      <c r="L1249" s="9">
        <v>1.1137467999999999E-2</v>
      </c>
      <c r="M1249" s="9">
        <v>304.02487000000002</v>
      </c>
      <c r="N1249" s="9"/>
      <c r="O1249" s="9">
        <v>-5.3573099034846603</v>
      </c>
      <c r="P1249">
        <v>0</v>
      </c>
      <c r="Q1249" s="9">
        <v>62.899997999999997</v>
      </c>
      <c r="R1249" s="9">
        <v>0</v>
      </c>
      <c r="S1249" s="9">
        <v>746080608.78620505</v>
      </c>
      <c r="T1249" s="9">
        <v>-4.1284648718828898E-3</v>
      </c>
      <c r="U1249" s="9">
        <v>5.3573099034846603</v>
      </c>
      <c r="V1249" s="9">
        <v>0</v>
      </c>
      <c r="W1249" s="9">
        <v>5.3573099034846603</v>
      </c>
      <c r="X1249" s="9"/>
      <c r="Y1249" s="9"/>
      <c r="Z1249" s="9"/>
      <c r="AA1249" s="9"/>
      <c r="AB1249" s="9"/>
      <c r="AQ1249" s="9">
        <f>K1249-'Processed Potentiostat'!$J$3</f>
        <v>58.649997999999997</v>
      </c>
    </row>
    <row r="1250" spans="1:43" x14ac:dyDescent="0.3">
      <c r="A1250">
        <v>2</v>
      </c>
      <c r="B1250">
        <v>0</v>
      </c>
      <c r="C1250">
        <v>0</v>
      </c>
      <c r="D1250">
        <v>1</v>
      </c>
      <c r="E1250" s="9">
        <v>1185.06697006269</v>
      </c>
      <c r="F1250" s="9">
        <v>-1.8408743999999999</v>
      </c>
      <c r="G1250" s="9">
        <v>-1.8408833</v>
      </c>
      <c r="H1250" s="9">
        <v>-6.0175251999999997</v>
      </c>
      <c r="I1250" s="9">
        <v>-7.7507280999999999</v>
      </c>
      <c r="J1250" s="9">
        <v>39</v>
      </c>
      <c r="K1250" s="9">
        <v>58.649997999999997</v>
      </c>
      <c r="L1250" s="9">
        <v>1.1077561E-2</v>
      </c>
      <c r="M1250" s="9">
        <v>305.92032</v>
      </c>
      <c r="N1250" s="9"/>
      <c r="O1250" s="9">
        <v>-5.3613460960296502</v>
      </c>
      <c r="P1250">
        <v>0</v>
      </c>
      <c r="Q1250" s="9">
        <v>62.899997999999997</v>
      </c>
      <c r="R1250" s="9">
        <v>0</v>
      </c>
      <c r="S1250" s="9">
        <v>777656140.07235003</v>
      </c>
      <c r="T1250" s="9">
        <v>-4.0361925449907601E-3</v>
      </c>
      <c r="U1250" s="9">
        <v>5.3613460960296502</v>
      </c>
      <c r="V1250" s="9">
        <v>0</v>
      </c>
      <c r="W1250" s="9">
        <v>5.3613460960296502</v>
      </c>
      <c r="X1250" s="9"/>
      <c r="Y1250" s="9"/>
      <c r="Z1250" s="9"/>
      <c r="AA1250" s="9"/>
      <c r="AB1250" s="9"/>
      <c r="AQ1250" s="9">
        <f>K1250-'Processed Potentiostat'!$J$3</f>
        <v>58.649997999999997</v>
      </c>
    </row>
    <row r="1251" spans="1:43" x14ac:dyDescent="0.3">
      <c r="A1251">
        <v>2</v>
      </c>
      <c r="B1251">
        <v>0</v>
      </c>
      <c r="C1251">
        <v>0</v>
      </c>
      <c r="D1251">
        <v>1</v>
      </c>
      <c r="E1251" s="9">
        <v>1186.0669700374201</v>
      </c>
      <c r="F1251" s="9">
        <v>-1.8409797000000001</v>
      </c>
      <c r="G1251" s="9">
        <v>-1.8403001999999999</v>
      </c>
      <c r="H1251" s="9">
        <v>-5.9685234999999999</v>
      </c>
      <c r="I1251" s="9">
        <v>-7.756691</v>
      </c>
      <c r="J1251" s="9">
        <v>39</v>
      </c>
      <c r="K1251" s="9">
        <v>58.649997999999997</v>
      </c>
      <c r="L1251" s="9">
        <v>1.0983875000000001E-2</v>
      </c>
      <c r="M1251" s="9">
        <v>308.33425999999997</v>
      </c>
      <c r="N1251" s="9"/>
      <c r="O1251" s="9">
        <v>-5.3653032286556002</v>
      </c>
      <c r="P1251">
        <v>0</v>
      </c>
      <c r="Q1251" s="9">
        <v>62.899997999999997</v>
      </c>
      <c r="R1251" s="9">
        <v>0</v>
      </c>
      <c r="S1251" s="9">
        <v>767226517.55936396</v>
      </c>
      <c r="T1251" s="9">
        <v>-3.9571326259499797E-3</v>
      </c>
      <c r="U1251" s="9">
        <v>5.3653032286556002</v>
      </c>
      <c r="V1251" s="9">
        <v>0</v>
      </c>
      <c r="W1251" s="9">
        <v>5.3653032286556002</v>
      </c>
      <c r="X1251" s="9"/>
      <c r="Y1251" s="9"/>
      <c r="Z1251" s="9"/>
      <c r="AA1251" s="9"/>
      <c r="AB1251" s="9"/>
      <c r="AQ1251" s="9">
        <f>K1251-'Processed Potentiostat'!$J$3</f>
        <v>58.649997999999997</v>
      </c>
    </row>
    <row r="1252" spans="1:43" x14ac:dyDescent="0.3">
      <c r="A1252">
        <v>2</v>
      </c>
      <c r="B1252">
        <v>0</v>
      </c>
      <c r="C1252">
        <v>0</v>
      </c>
      <c r="D1252">
        <v>1</v>
      </c>
      <c r="E1252" s="9">
        <v>1187.06697001216</v>
      </c>
      <c r="F1252" s="9">
        <v>-1.8410127000000001</v>
      </c>
      <c r="G1252" s="9">
        <v>-1.8414778999999999</v>
      </c>
      <c r="H1252" s="9">
        <v>-5.8383474</v>
      </c>
      <c r="I1252" s="9">
        <v>-7.7626122999999998</v>
      </c>
      <c r="J1252" s="9">
        <v>39</v>
      </c>
      <c r="K1252" s="9">
        <v>58.649997999999997</v>
      </c>
      <c r="L1252" s="9">
        <v>1.0751188E-2</v>
      </c>
      <c r="M1252" s="9">
        <v>315.41079999999999</v>
      </c>
      <c r="N1252" s="9"/>
      <c r="O1252" s="9">
        <v>-5.3692053425963104</v>
      </c>
      <c r="P1252">
        <v>0</v>
      </c>
      <c r="Q1252" s="9">
        <v>62.899997999999997</v>
      </c>
      <c r="R1252" s="9">
        <v>0</v>
      </c>
      <c r="S1252" s="9">
        <v>775095591.18118799</v>
      </c>
      <c r="T1252" s="9">
        <v>-3.90211394071649E-3</v>
      </c>
      <c r="U1252" s="9">
        <v>5.3692053425963104</v>
      </c>
      <c r="V1252" s="9">
        <v>0</v>
      </c>
      <c r="W1252" s="9">
        <v>5.3692053425963104</v>
      </c>
      <c r="X1252" s="9"/>
      <c r="Y1252" s="9"/>
      <c r="Z1252" s="9"/>
      <c r="AA1252" s="9"/>
      <c r="AB1252" s="9"/>
      <c r="AQ1252" s="9">
        <f>K1252-'Processed Potentiostat'!$J$3</f>
        <v>58.649997999999997</v>
      </c>
    </row>
    <row r="1253" spans="1:43" x14ac:dyDescent="0.3">
      <c r="A1253">
        <v>2</v>
      </c>
      <c r="B1253">
        <v>0</v>
      </c>
      <c r="C1253">
        <v>0</v>
      </c>
      <c r="D1253">
        <v>1</v>
      </c>
      <c r="E1253" s="9">
        <v>1188.0669699868999</v>
      </c>
      <c r="F1253" s="9">
        <v>-1.8410822</v>
      </c>
      <c r="G1253" s="9">
        <v>-1.8405853999999999</v>
      </c>
      <c r="H1253" s="9">
        <v>-5.8901285999999997</v>
      </c>
      <c r="I1253" s="9">
        <v>-7.7685008</v>
      </c>
      <c r="J1253" s="9">
        <v>39</v>
      </c>
      <c r="K1253" s="9">
        <v>58.649997999999997</v>
      </c>
      <c r="L1253" s="9">
        <v>1.0841285000000001E-2</v>
      </c>
      <c r="M1253" s="9">
        <v>312.48644999999999</v>
      </c>
      <c r="N1253" s="9"/>
      <c r="O1253" s="9">
        <v>-5.3730382653477404</v>
      </c>
      <c r="P1253">
        <v>0</v>
      </c>
      <c r="Q1253" s="9">
        <v>62.899997999999997</v>
      </c>
      <c r="R1253" s="9">
        <v>0</v>
      </c>
      <c r="S1253" s="9">
        <v>753059955.06157696</v>
      </c>
      <c r="T1253" s="9">
        <v>-3.8329227514264301E-3</v>
      </c>
      <c r="U1253" s="9">
        <v>5.3730382653477404</v>
      </c>
      <c r="V1253" s="9">
        <v>0</v>
      </c>
      <c r="W1253" s="9">
        <v>5.3730382653477404</v>
      </c>
      <c r="X1253" s="9"/>
      <c r="Y1253" s="9"/>
      <c r="Z1253" s="9"/>
      <c r="AA1253" s="9"/>
      <c r="AB1253" s="9"/>
      <c r="AQ1253" s="9">
        <f>K1253-'Processed Potentiostat'!$J$3</f>
        <v>58.649997999999997</v>
      </c>
    </row>
    <row r="1254" spans="1:43" x14ac:dyDescent="0.3">
      <c r="A1254">
        <v>2</v>
      </c>
      <c r="B1254">
        <v>0</v>
      </c>
      <c r="C1254">
        <v>0</v>
      </c>
      <c r="D1254">
        <v>1</v>
      </c>
      <c r="E1254" s="9">
        <v>1189.0669699616401</v>
      </c>
      <c r="F1254" s="9">
        <v>-1.8409192999999999</v>
      </c>
      <c r="G1254" s="9">
        <v>-1.840368</v>
      </c>
      <c r="H1254" s="9">
        <v>-5.8486279999999997</v>
      </c>
      <c r="I1254" s="9">
        <v>-7.7743659000000003</v>
      </c>
      <c r="J1254" s="9">
        <v>39</v>
      </c>
      <c r="K1254" s="9">
        <v>58.649997999999997</v>
      </c>
      <c r="L1254" s="9">
        <v>1.0763628000000001E-2</v>
      </c>
      <c r="M1254" s="9">
        <v>314.66663</v>
      </c>
      <c r="N1254" s="9"/>
      <c r="O1254" s="9">
        <v>-5.3768224673344296</v>
      </c>
      <c r="P1254">
        <v>0</v>
      </c>
      <c r="Q1254" s="9">
        <v>62.899997999999997</v>
      </c>
      <c r="R1254" s="9">
        <v>0</v>
      </c>
      <c r="S1254" s="9">
        <v>756141591.36178303</v>
      </c>
      <c r="T1254" s="9">
        <v>-3.7842019866838302E-3</v>
      </c>
      <c r="U1254" s="9">
        <v>5.3768224673344296</v>
      </c>
      <c r="V1254" s="9">
        <v>0</v>
      </c>
      <c r="W1254" s="9">
        <v>5.3768224673344296</v>
      </c>
      <c r="X1254" s="9"/>
      <c r="Y1254" s="9"/>
      <c r="Z1254" s="9"/>
      <c r="AA1254" s="9"/>
      <c r="AB1254" s="9"/>
      <c r="AQ1254" s="9">
        <f>K1254-'Processed Potentiostat'!$J$3</f>
        <v>58.649997999999997</v>
      </c>
    </row>
    <row r="1255" spans="1:43" x14ac:dyDescent="0.3">
      <c r="A1255">
        <v>2</v>
      </c>
      <c r="B1255">
        <v>0</v>
      </c>
      <c r="C1255">
        <v>0</v>
      </c>
      <c r="D1255">
        <v>1</v>
      </c>
      <c r="E1255" s="9">
        <v>1190.06696993637</v>
      </c>
      <c r="F1255" s="9">
        <v>-1.8410598</v>
      </c>
      <c r="G1255" s="9">
        <v>-1.8406392</v>
      </c>
      <c r="H1255" s="9">
        <v>-5.8876162000000001</v>
      </c>
      <c r="I1255" s="9">
        <v>-7.7801866999999998</v>
      </c>
      <c r="J1255" s="9">
        <v>39</v>
      </c>
      <c r="K1255" s="9">
        <v>58.649997999999997</v>
      </c>
      <c r="L1255" s="9">
        <v>1.0836978000000001E-2</v>
      </c>
      <c r="M1255" s="9">
        <v>312.62894</v>
      </c>
      <c r="N1255" s="9"/>
      <c r="O1255" s="9">
        <v>-5.3773192557648501</v>
      </c>
      <c r="P1255">
        <v>0</v>
      </c>
      <c r="Q1255" s="9">
        <v>62.899997999999997</v>
      </c>
      <c r="R1255" s="9">
        <v>0</v>
      </c>
      <c r="S1255" s="9">
        <v>775506948.38951194</v>
      </c>
      <c r="T1255" s="9">
        <v>-4.9678843042588695E-4</v>
      </c>
      <c r="U1255" s="9">
        <v>5.3773192557648501</v>
      </c>
      <c r="V1255" s="9">
        <v>0</v>
      </c>
      <c r="W1255" s="9">
        <v>5.3773192557648501</v>
      </c>
      <c r="X1255" s="9"/>
      <c r="Y1255" s="9"/>
      <c r="Z1255" s="9"/>
      <c r="AA1255" s="9"/>
      <c r="AB1255" s="9"/>
      <c r="AQ1255" s="9">
        <f>K1255-'Processed Potentiostat'!$J$3</f>
        <v>58.649997999999997</v>
      </c>
    </row>
    <row r="1256" spans="1:43" x14ac:dyDescent="0.3">
      <c r="A1256">
        <v>2</v>
      </c>
      <c r="B1256">
        <v>0</v>
      </c>
      <c r="C1256">
        <v>0</v>
      </c>
      <c r="D1256">
        <v>1</v>
      </c>
      <c r="E1256" s="9">
        <v>1191.0669699111099</v>
      </c>
      <c r="F1256" s="9">
        <v>-1.8408723</v>
      </c>
      <c r="G1256" s="9">
        <v>-1.8410072</v>
      </c>
      <c r="H1256" s="9">
        <v>-5.7645597000000004</v>
      </c>
      <c r="I1256" s="9">
        <v>-7.7859859</v>
      </c>
      <c r="J1256" s="9">
        <v>39</v>
      </c>
      <c r="K1256" s="9">
        <v>58.649997999999997</v>
      </c>
      <c r="L1256" s="9">
        <v>1.0612596E-2</v>
      </c>
      <c r="M1256" s="9">
        <v>319.36649</v>
      </c>
      <c r="N1256" s="9"/>
      <c r="O1256" s="9">
        <v>-5.3827627830111098</v>
      </c>
      <c r="P1256">
        <v>0</v>
      </c>
      <c r="Q1256" s="9">
        <v>62.899997999999997</v>
      </c>
      <c r="R1256" s="9">
        <v>0</v>
      </c>
      <c r="S1256" s="9">
        <v>743756773.93282104</v>
      </c>
      <c r="T1256" s="9">
        <v>-5.4435272462631801E-3</v>
      </c>
      <c r="U1256" s="9">
        <v>5.3827627830111098</v>
      </c>
      <c r="V1256" s="9">
        <v>0</v>
      </c>
      <c r="W1256" s="9">
        <v>5.3827627830111098</v>
      </c>
      <c r="X1256" s="9"/>
      <c r="Y1256" s="9"/>
      <c r="Z1256" s="9"/>
      <c r="AA1256" s="9"/>
      <c r="AB1256" s="9"/>
      <c r="AQ1256" s="9">
        <f>K1256-'Processed Potentiostat'!$J$3</f>
        <v>58.649997999999997</v>
      </c>
    </row>
    <row r="1257" spans="1:43" x14ac:dyDescent="0.3">
      <c r="A1257">
        <v>2</v>
      </c>
      <c r="B1257">
        <v>0</v>
      </c>
      <c r="C1257">
        <v>0</v>
      </c>
      <c r="D1257">
        <v>1</v>
      </c>
      <c r="E1257" s="9">
        <v>1192.0669698858501</v>
      </c>
      <c r="F1257" s="9">
        <v>-1.8410473000000001</v>
      </c>
      <c r="G1257" s="9">
        <v>-1.8407435000000001</v>
      </c>
      <c r="H1257" s="9">
        <v>-5.7445706999999997</v>
      </c>
      <c r="I1257" s="9">
        <v>-7.7917456999999999</v>
      </c>
      <c r="J1257" s="9">
        <v>39</v>
      </c>
      <c r="K1257" s="9">
        <v>58.649997999999997</v>
      </c>
      <c r="L1257" s="9">
        <v>1.0574281E-2</v>
      </c>
      <c r="M1257" s="9">
        <v>320.43187999999998</v>
      </c>
      <c r="N1257" s="9"/>
      <c r="O1257" s="9">
        <v>-5.3881282807504798</v>
      </c>
      <c r="P1257">
        <v>0</v>
      </c>
      <c r="Q1257" s="9">
        <v>62.899997999999997</v>
      </c>
      <c r="R1257" s="9">
        <v>0</v>
      </c>
      <c r="S1257" s="9">
        <v>781492063.874066</v>
      </c>
      <c r="T1257" s="9">
        <v>-5.3654977393682302E-3</v>
      </c>
      <c r="U1257" s="9">
        <v>5.3881282807504798</v>
      </c>
      <c r="V1257" s="9">
        <v>0</v>
      </c>
      <c r="W1257" s="9">
        <v>5.3881282807504798</v>
      </c>
      <c r="X1257" s="9"/>
      <c r="Y1257" s="9"/>
      <c r="Z1257" s="9"/>
      <c r="AA1257" s="9"/>
      <c r="AB1257" s="9"/>
      <c r="AQ1257" s="9">
        <f>K1257-'Processed Potentiostat'!$J$3</f>
        <v>58.649997999999997</v>
      </c>
    </row>
    <row r="1258" spans="1:43" x14ac:dyDescent="0.3">
      <c r="A1258">
        <v>2</v>
      </c>
      <c r="B1258">
        <v>0</v>
      </c>
      <c r="C1258">
        <v>0</v>
      </c>
      <c r="D1258">
        <v>1</v>
      </c>
      <c r="E1258" s="9">
        <v>1193.06696986059</v>
      </c>
      <c r="F1258" s="9">
        <v>-1.8410283000000001</v>
      </c>
      <c r="G1258" s="9">
        <v>-1.8417352</v>
      </c>
      <c r="H1258" s="9">
        <v>-5.6844897000000003</v>
      </c>
      <c r="I1258" s="9">
        <v>-7.7974739</v>
      </c>
      <c r="J1258" s="9">
        <v>39</v>
      </c>
      <c r="K1258" s="9">
        <v>58.649997999999997</v>
      </c>
      <c r="L1258" s="9">
        <v>1.0469325E-2</v>
      </c>
      <c r="M1258" s="9">
        <v>323.99306999999999</v>
      </c>
      <c r="N1258" s="9"/>
      <c r="O1258" s="9">
        <v>-5.3937905430773601</v>
      </c>
      <c r="P1258">
        <v>0</v>
      </c>
      <c r="Q1258" s="9">
        <v>62.899997999999997</v>
      </c>
      <c r="R1258" s="9">
        <v>0</v>
      </c>
      <c r="S1258" s="9">
        <v>746086148.89905298</v>
      </c>
      <c r="T1258" s="9">
        <v>-5.6622623268758297E-3</v>
      </c>
      <c r="U1258" s="9">
        <v>5.3937905430773601</v>
      </c>
      <c r="V1258" s="9">
        <v>0</v>
      </c>
      <c r="W1258" s="9">
        <v>5.3937905430773601</v>
      </c>
      <c r="X1258" s="9"/>
      <c r="Y1258" s="9"/>
      <c r="Z1258" s="9"/>
      <c r="AA1258" s="9"/>
      <c r="AB1258" s="9"/>
      <c r="AQ1258" s="9">
        <f>K1258-'Processed Potentiostat'!$J$3</f>
        <v>58.649997999999997</v>
      </c>
    </row>
    <row r="1259" spans="1:43" x14ac:dyDescent="0.3">
      <c r="A1259">
        <v>2</v>
      </c>
      <c r="B1259">
        <v>0</v>
      </c>
      <c r="C1259">
        <v>0</v>
      </c>
      <c r="D1259">
        <v>1</v>
      </c>
      <c r="E1259" s="9">
        <v>1194.0669698353299</v>
      </c>
      <c r="F1259" s="9">
        <v>-1.8410793999999999</v>
      </c>
      <c r="G1259" s="9">
        <v>-1.8402597000000001</v>
      </c>
      <c r="H1259" s="9">
        <v>-5.5839733999999996</v>
      </c>
      <c r="I1259" s="9">
        <v>-7.8031721000000003</v>
      </c>
      <c r="J1259" s="9">
        <v>39</v>
      </c>
      <c r="K1259" s="9">
        <v>58.649997999999997</v>
      </c>
      <c r="L1259" s="9">
        <v>1.0275961E-2</v>
      </c>
      <c r="M1259" s="9">
        <v>329.56097</v>
      </c>
      <c r="N1259" s="9"/>
      <c r="O1259" s="9">
        <v>-5.3992180480741903</v>
      </c>
      <c r="P1259">
        <v>0</v>
      </c>
      <c r="Q1259" s="9">
        <v>62.899997999999997</v>
      </c>
      <c r="R1259" s="9">
        <v>0</v>
      </c>
      <c r="S1259" s="9">
        <v>762932702.10255802</v>
      </c>
      <c r="T1259" s="9">
        <v>-5.4275049968293097E-3</v>
      </c>
      <c r="U1259" s="9">
        <v>5.3992180480741903</v>
      </c>
      <c r="V1259" s="9">
        <v>0</v>
      </c>
      <c r="W1259" s="9">
        <v>5.3992180480741903</v>
      </c>
      <c r="X1259" s="9"/>
      <c r="Y1259" s="9"/>
      <c r="Z1259" s="9"/>
      <c r="AA1259" s="9"/>
      <c r="AB1259" s="9"/>
      <c r="AQ1259" s="9">
        <f>K1259-'Processed Potentiostat'!$J$3</f>
        <v>58.649997999999997</v>
      </c>
    </row>
    <row r="1260" spans="1:43" x14ac:dyDescent="0.3">
      <c r="A1260">
        <v>2</v>
      </c>
      <c r="B1260">
        <v>0</v>
      </c>
      <c r="C1260">
        <v>0</v>
      </c>
      <c r="D1260">
        <v>1</v>
      </c>
      <c r="E1260" s="9">
        <v>1195.0669698100601</v>
      </c>
      <c r="F1260" s="9">
        <v>-1.8410960000000001</v>
      </c>
      <c r="G1260" s="9">
        <v>-1.8405024000000001</v>
      </c>
      <c r="H1260" s="9">
        <v>-5.6438265000000003</v>
      </c>
      <c r="I1260" s="9">
        <v>-7.8088441</v>
      </c>
      <c r="J1260" s="9">
        <v>39</v>
      </c>
      <c r="K1260" s="9">
        <v>58.649997999999997</v>
      </c>
      <c r="L1260" s="9">
        <v>1.0387477000000001E-2</v>
      </c>
      <c r="M1260" s="9">
        <v>326.10894999999999</v>
      </c>
      <c r="N1260" s="9"/>
      <c r="O1260" s="9">
        <v>-5.4044453912972301</v>
      </c>
      <c r="P1260">
        <v>0</v>
      </c>
      <c r="Q1260" s="9">
        <v>62.899997999999997</v>
      </c>
      <c r="R1260" s="9">
        <v>0</v>
      </c>
      <c r="S1260" s="9">
        <v>774474035.36193204</v>
      </c>
      <c r="T1260" s="9">
        <v>-5.22734322304252E-3</v>
      </c>
      <c r="U1260" s="9">
        <v>5.4044453912972301</v>
      </c>
      <c r="V1260" s="9">
        <v>0</v>
      </c>
      <c r="W1260" s="9">
        <v>5.4044453912972301</v>
      </c>
      <c r="X1260" s="9"/>
      <c r="Y1260" s="9"/>
      <c r="Z1260" s="9"/>
      <c r="AA1260" s="9"/>
      <c r="AB1260" s="9"/>
      <c r="AQ1260" s="9">
        <f>K1260-'Processed Potentiostat'!$J$3</f>
        <v>58.649997999999997</v>
      </c>
    </row>
    <row r="1261" spans="1:43" x14ac:dyDescent="0.3">
      <c r="A1261">
        <v>2</v>
      </c>
      <c r="B1261">
        <v>0</v>
      </c>
      <c r="C1261">
        <v>0</v>
      </c>
      <c r="D1261">
        <v>1</v>
      </c>
      <c r="E1261" s="9">
        <v>1196.0669697848</v>
      </c>
      <c r="F1261" s="9">
        <v>-1.8410517</v>
      </c>
      <c r="G1261" s="9">
        <v>-1.8422841000000001</v>
      </c>
      <c r="H1261" s="9">
        <v>-6.6064962999999999</v>
      </c>
      <c r="I1261" s="9">
        <v>-7.8147459000000001</v>
      </c>
      <c r="J1261" s="9">
        <v>39</v>
      </c>
      <c r="K1261" s="9">
        <v>58.649997999999997</v>
      </c>
      <c r="L1261" s="9">
        <v>1.2171042999999999E-2</v>
      </c>
      <c r="M1261" s="9">
        <v>278.85946999999999</v>
      </c>
      <c r="N1261" s="9"/>
      <c r="O1261" s="9">
        <v>-5.4095450861318302</v>
      </c>
      <c r="P1261">
        <v>0</v>
      </c>
      <c r="Q1261" s="9">
        <v>62.899997999999997</v>
      </c>
      <c r="R1261" s="9">
        <v>0</v>
      </c>
      <c r="S1261" s="9">
        <v>792950123.38274801</v>
      </c>
      <c r="T1261" s="9">
        <v>-5.0996948346027004E-3</v>
      </c>
      <c r="U1261" s="9">
        <v>5.4095450861318302</v>
      </c>
      <c r="V1261" s="9">
        <v>0</v>
      </c>
      <c r="W1261" s="9">
        <v>5.4095450861318302</v>
      </c>
      <c r="X1261" s="9"/>
      <c r="Y1261" s="9"/>
      <c r="Z1261" s="9"/>
      <c r="AA1261" s="9"/>
      <c r="AB1261" s="9"/>
      <c r="AQ1261" s="9">
        <f>K1261-'Processed Potentiostat'!$J$3</f>
        <v>58.649997999999997</v>
      </c>
    </row>
    <row r="1262" spans="1:43" x14ac:dyDescent="0.3">
      <c r="A1262">
        <v>2</v>
      </c>
      <c r="B1262">
        <v>0</v>
      </c>
      <c r="C1262">
        <v>0</v>
      </c>
      <c r="D1262">
        <v>1</v>
      </c>
      <c r="E1262" s="9">
        <v>1197.0669697595399</v>
      </c>
      <c r="F1262" s="9">
        <v>-1.8409078000000001</v>
      </c>
      <c r="G1262" s="9">
        <v>-1.8403468000000001</v>
      </c>
      <c r="H1262" s="9">
        <v>-6.4716759000000001</v>
      </c>
      <c r="I1262" s="9">
        <v>-7.8212809999999999</v>
      </c>
      <c r="J1262" s="9">
        <v>39</v>
      </c>
      <c r="K1262" s="9">
        <v>58.649997999999997</v>
      </c>
      <c r="L1262" s="9">
        <v>1.1910128000000001E-2</v>
      </c>
      <c r="M1262" s="9">
        <v>284.36944999999997</v>
      </c>
      <c r="N1262" s="9"/>
      <c r="O1262" s="9">
        <v>-5.4145236200974702</v>
      </c>
      <c r="P1262">
        <v>0</v>
      </c>
      <c r="Q1262" s="9">
        <v>62.899997999999997</v>
      </c>
      <c r="R1262" s="9">
        <v>0</v>
      </c>
      <c r="S1262" s="9">
        <v>776932139.88719499</v>
      </c>
      <c r="T1262" s="9">
        <v>-4.9785339656409598E-3</v>
      </c>
      <c r="U1262" s="9">
        <v>5.4145236200974702</v>
      </c>
      <c r="V1262" s="9">
        <v>0</v>
      </c>
      <c r="W1262" s="9">
        <v>5.4145236200974702</v>
      </c>
      <c r="X1262" s="9"/>
      <c r="Y1262" s="9"/>
      <c r="Z1262" s="9"/>
      <c r="AA1262" s="9"/>
      <c r="AB1262" s="9"/>
      <c r="AQ1262" s="9">
        <f>K1262-'Processed Potentiostat'!$J$3</f>
        <v>58.649997999999997</v>
      </c>
    </row>
    <row r="1263" spans="1:43" x14ac:dyDescent="0.3">
      <c r="A1263">
        <v>2</v>
      </c>
      <c r="B1263">
        <v>0</v>
      </c>
      <c r="C1263">
        <v>0</v>
      </c>
      <c r="D1263">
        <v>1</v>
      </c>
      <c r="E1263" s="9">
        <v>1198.0669697342801</v>
      </c>
      <c r="F1263" s="9">
        <v>-1.8410306999999999</v>
      </c>
      <c r="G1263" s="9">
        <v>-1.839569</v>
      </c>
      <c r="H1263" s="9">
        <v>-6.4704571</v>
      </c>
      <c r="I1263" s="9">
        <v>-7.8277764000000003</v>
      </c>
      <c r="J1263" s="9">
        <v>39</v>
      </c>
      <c r="K1263" s="9">
        <v>58.649997999999997</v>
      </c>
      <c r="L1263" s="9">
        <v>1.1902852E-2</v>
      </c>
      <c r="M1263" s="9">
        <v>284.30279999999999</v>
      </c>
      <c r="N1263" s="9"/>
      <c r="O1263" s="9">
        <v>-5.4193941572914097</v>
      </c>
      <c r="P1263">
        <v>0</v>
      </c>
      <c r="Q1263" s="9">
        <v>62.899997999999997</v>
      </c>
      <c r="R1263" s="9">
        <v>0</v>
      </c>
      <c r="S1263" s="9">
        <v>771058370.90857506</v>
      </c>
      <c r="T1263" s="9">
        <v>-4.8705371939341503E-3</v>
      </c>
      <c r="U1263" s="9">
        <v>5.4193941572914097</v>
      </c>
      <c r="V1263" s="9">
        <v>0</v>
      </c>
      <c r="W1263" s="9">
        <v>5.4193941572914097</v>
      </c>
      <c r="X1263" s="9"/>
      <c r="Y1263" s="9"/>
      <c r="Z1263" s="9"/>
      <c r="AA1263" s="9"/>
      <c r="AB1263" s="9"/>
      <c r="AQ1263" s="9">
        <f>K1263-'Processed Potentiostat'!$J$3</f>
        <v>58.649997999999997</v>
      </c>
    </row>
    <row r="1264" spans="1:43" x14ac:dyDescent="0.3">
      <c r="A1264">
        <v>2</v>
      </c>
      <c r="B1264">
        <v>0</v>
      </c>
      <c r="C1264">
        <v>0</v>
      </c>
      <c r="D1264">
        <v>1</v>
      </c>
      <c r="E1264" s="9">
        <v>1199.06696970902</v>
      </c>
      <c r="F1264" s="9">
        <v>-1.8411341999999999</v>
      </c>
      <c r="G1264" s="9">
        <v>-1.8420504</v>
      </c>
      <c r="H1264" s="9">
        <v>-6.3947653999999998</v>
      </c>
      <c r="I1264" s="9">
        <v>-7.8342504999999996</v>
      </c>
      <c r="J1264" s="9">
        <v>39</v>
      </c>
      <c r="K1264" s="9">
        <v>58.649997999999997</v>
      </c>
      <c r="L1264" s="9">
        <v>1.1779481E-2</v>
      </c>
      <c r="M1264" s="9">
        <v>288.05597</v>
      </c>
      <c r="N1264" s="9"/>
      <c r="O1264" s="9">
        <v>-5.4241583452328497</v>
      </c>
      <c r="P1264">
        <v>0</v>
      </c>
      <c r="Q1264" s="9">
        <v>62.899997999999997</v>
      </c>
      <c r="R1264" s="9">
        <v>0</v>
      </c>
      <c r="S1264" s="9">
        <v>760387040.86450601</v>
      </c>
      <c r="T1264" s="9">
        <v>-4.7641879414452798E-3</v>
      </c>
      <c r="U1264" s="9">
        <v>5.4241583452328497</v>
      </c>
      <c r="V1264" s="9">
        <v>0</v>
      </c>
      <c r="W1264" s="9">
        <v>5.4241583452328497</v>
      </c>
      <c r="X1264" s="9"/>
      <c r="Y1264" s="9"/>
      <c r="Z1264" s="9"/>
      <c r="AA1264" s="9"/>
      <c r="AB1264" s="9"/>
      <c r="AQ1264" s="9">
        <f>K1264-'Processed Potentiostat'!$J$3</f>
        <v>58.649997999999997</v>
      </c>
    </row>
    <row r="1265" spans="1:43" x14ac:dyDescent="0.3">
      <c r="A1265">
        <v>2</v>
      </c>
      <c r="B1265">
        <v>0</v>
      </c>
      <c r="C1265">
        <v>0</v>
      </c>
      <c r="D1265">
        <v>1</v>
      </c>
      <c r="E1265" s="9">
        <v>1200.0669696837499</v>
      </c>
      <c r="F1265" s="9">
        <v>-1.8411188999999999</v>
      </c>
      <c r="G1265" s="9">
        <v>-1.8412594</v>
      </c>
      <c r="H1265" s="9">
        <v>-6.3940039000000004</v>
      </c>
      <c r="I1265" s="9">
        <v>-7.8406792000000003</v>
      </c>
      <c r="J1265" s="9">
        <v>39</v>
      </c>
      <c r="K1265" s="9">
        <v>58.649997999999997</v>
      </c>
      <c r="L1265" s="9">
        <v>1.1773018999999999E-2</v>
      </c>
      <c r="M1265" s="9">
        <v>287.96658000000002</v>
      </c>
      <c r="N1265" s="9"/>
      <c r="O1265" s="9">
        <v>-5.42878086771249</v>
      </c>
      <c r="P1265">
        <v>0</v>
      </c>
      <c r="Q1265" s="9">
        <v>62.899997999999997</v>
      </c>
      <c r="R1265" s="9">
        <v>0</v>
      </c>
      <c r="S1265" s="9">
        <v>755734224.95288396</v>
      </c>
      <c r="T1265" s="9">
        <v>-4.62252247964034E-3</v>
      </c>
      <c r="U1265" s="9">
        <v>5.42878086771249</v>
      </c>
      <c r="V1265" s="9">
        <v>0</v>
      </c>
      <c r="W1265" s="9">
        <v>5.42878086771249</v>
      </c>
      <c r="X1265" s="9"/>
      <c r="Y1265" s="9"/>
      <c r="Z1265" s="9"/>
      <c r="AA1265" s="9"/>
      <c r="AB1265" s="9"/>
      <c r="AQ1265" s="9">
        <f>K1265-'Processed Potentiostat'!$J$3</f>
        <v>58.649997999999997</v>
      </c>
    </row>
    <row r="1266" spans="1:43" x14ac:dyDescent="0.3">
      <c r="A1266">
        <v>2</v>
      </c>
      <c r="B1266">
        <v>0</v>
      </c>
      <c r="C1266">
        <v>0</v>
      </c>
      <c r="D1266">
        <v>1</v>
      </c>
      <c r="E1266" s="9">
        <v>1201.0669696584901</v>
      </c>
      <c r="F1266" s="9">
        <v>-1.8411114</v>
      </c>
      <c r="G1266" s="9">
        <v>-1.8409835999999999</v>
      </c>
      <c r="H1266" s="9">
        <v>-6.3713493000000003</v>
      </c>
      <c r="I1266" s="9">
        <v>-7.8470855000000004</v>
      </c>
      <c r="J1266" s="9">
        <v>39</v>
      </c>
      <c r="K1266" s="9">
        <v>58.649997999999997</v>
      </c>
      <c r="L1266" s="9">
        <v>1.172955E-2</v>
      </c>
      <c r="M1266" s="9">
        <v>288.94720000000001</v>
      </c>
      <c r="N1266" s="9"/>
      <c r="O1266" s="9">
        <v>-5.43327654408571</v>
      </c>
      <c r="P1266">
        <v>0</v>
      </c>
      <c r="Q1266" s="9">
        <v>62.899997999999997</v>
      </c>
      <c r="R1266" s="9">
        <v>0</v>
      </c>
      <c r="S1266" s="9">
        <v>777130544.44856203</v>
      </c>
      <c r="T1266" s="9">
        <v>-4.49567637321646E-3</v>
      </c>
      <c r="U1266" s="9">
        <v>5.43327654408571</v>
      </c>
      <c r="V1266" s="9">
        <v>0</v>
      </c>
      <c r="W1266" s="9">
        <v>5.43327654408571</v>
      </c>
      <c r="X1266" s="9"/>
      <c r="Y1266" s="9"/>
      <c r="Z1266" s="9"/>
      <c r="AA1266" s="9"/>
      <c r="AB1266" s="9"/>
      <c r="AQ1266" s="9">
        <f>K1266-'Processed Potentiostat'!$J$3</f>
        <v>58.649997999999997</v>
      </c>
    </row>
    <row r="1267" spans="1:43" x14ac:dyDescent="0.3">
      <c r="A1267">
        <v>2</v>
      </c>
      <c r="B1267">
        <v>0</v>
      </c>
      <c r="C1267">
        <v>0</v>
      </c>
      <c r="D1267">
        <v>1</v>
      </c>
      <c r="E1267" s="9">
        <v>1202.06696963323</v>
      </c>
      <c r="F1267" s="9">
        <v>-1.8408625000000001</v>
      </c>
      <c r="G1267" s="9">
        <v>-1.8413827</v>
      </c>
      <c r="H1267" s="9">
        <v>-6.3054433000000003</v>
      </c>
      <c r="I1267" s="9">
        <v>-7.8534617000000004</v>
      </c>
      <c r="J1267" s="9">
        <v>39</v>
      </c>
      <c r="K1267" s="9">
        <v>58.649997999999997</v>
      </c>
      <c r="L1267" s="9">
        <v>1.1610733999999999E-2</v>
      </c>
      <c r="M1267" s="9">
        <v>292.03066999999999</v>
      </c>
      <c r="N1267" s="9"/>
      <c r="O1267" s="9">
        <v>-5.4376407285072998</v>
      </c>
      <c r="P1267">
        <v>0</v>
      </c>
      <c r="Q1267" s="9">
        <v>62.899997999999997</v>
      </c>
      <c r="R1267" s="9">
        <v>0</v>
      </c>
      <c r="S1267" s="9">
        <v>765867822.03708696</v>
      </c>
      <c r="T1267" s="9">
        <v>-4.3641844215924703E-3</v>
      </c>
      <c r="U1267" s="9">
        <v>5.4376407285072998</v>
      </c>
      <c r="V1267" s="9">
        <v>0</v>
      </c>
      <c r="W1267" s="9">
        <v>5.4376407285072998</v>
      </c>
      <c r="X1267" s="9"/>
      <c r="Y1267" s="9"/>
      <c r="Z1267" s="9"/>
      <c r="AA1267" s="9"/>
      <c r="AB1267" s="9"/>
      <c r="AQ1267" s="9">
        <f>K1267-'Processed Potentiostat'!$J$3</f>
        <v>58.649997999999997</v>
      </c>
    </row>
    <row r="1268" spans="1:43" x14ac:dyDescent="0.3">
      <c r="A1268">
        <v>2</v>
      </c>
      <c r="B1268">
        <v>0</v>
      </c>
      <c r="C1268">
        <v>0</v>
      </c>
      <c r="D1268">
        <v>1</v>
      </c>
      <c r="E1268" s="9">
        <v>1203.0669696079699</v>
      </c>
      <c r="F1268" s="9">
        <v>-1.8408591999999999</v>
      </c>
      <c r="G1268" s="9">
        <v>-1.8405733</v>
      </c>
      <c r="H1268" s="9">
        <v>-6.3234900999999999</v>
      </c>
      <c r="I1268" s="9">
        <v>-7.8598160999999998</v>
      </c>
      <c r="J1268" s="9">
        <v>39</v>
      </c>
      <c r="K1268" s="9">
        <v>58.649997999999997</v>
      </c>
      <c r="L1268" s="9">
        <v>1.1638847000000001E-2</v>
      </c>
      <c r="M1268" s="9">
        <v>291.06921</v>
      </c>
      <c r="N1268" s="9"/>
      <c r="O1268" s="9">
        <v>-5.4419097430346799</v>
      </c>
      <c r="P1268">
        <v>0</v>
      </c>
      <c r="Q1268" s="9">
        <v>62.899997999999997</v>
      </c>
      <c r="R1268" s="9">
        <v>0</v>
      </c>
      <c r="S1268" s="9">
        <v>775211427.59000301</v>
      </c>
      <c r="T1268" s="9">
        <v>-4.2690145273738198E-3</v>
      </c>
      <c r="U1268" s="9">
        <v>5.4419097430346799</v>
      </c>
      <c r="V1268" s="9">
        <v>0</v>
      </c>
      <c r="W1268" s="9">
        <v>5.4419097430346799</v>
      </c>
      <c r="X1268" s="9"/>
      <c r="Y1268" s="9"/>
      <c r="Z1268" s="9"/>
      <c r="AA1268" s="9"/>
      <c r="AB1268" s="9"/>
      <c r="AQ1268" s="9">
        <f>K1268-'Processed Potentiostat'!$J$3</f>
        <v>58.649997999999997</v>
      </c>
    </row>
    <row r="1269" spans="1:43" x14ac:dyDescent="0.3">
      <c r="A1269">
        <v>2</v>
      </c>
      <c r="B1269">
        <v>0</v>
      </c>
      <c r="C1269">
        <v>0</v>
      </c>
      <c r="D1269">
        <v>1</v>
      </c>
      <c r="E1269" s="9">
        <v>1204.0669695827</v>
      </c>
      <c r="F1269" s="9">
        <v>-1.8409291999999999</v>
      </c>
      <c r="G1269" s="9">
        <v>-1.8412558000000001</v>
      </c>
      <c r="H1269" s="9">
        <v>-6.3108497000000003</v>
      </c>
      <c r="I1269" s="9">
        <v>-7.8661441999999999</v>
      </c>
      <c r="J1269" s="9">
        <v>39</v>
      </c>
      <c r="K1269" s="9">
        <v>58.649997999999997</v>
      </c>
      <c r="L1269" s="9">
        <v>1.1619888E-2</v>
      </c>
      <c r="M1269" s="9">
        <v>291.76038</v>
      </c>
      <c r="N1269" s="9"/>
      <c r="O1269" s="9">
        <v>-5.4460732278834403</v>
      </c>
      <c r="P1269">
        <v>0</v>
      </c>
      <c r="Q1269" s="9">
        <v>62.899997999999997</v>
      </c>
      <c r="R1269" s="9">
        <v>0</v>
      </c>
      <c r="S1269" s="9">
        <v>764765614.277493</v>
      </c>
      <c r="T1269" s="9">
        <v>-4.1634848487639396E-3</v>
      </c>
      <c r="U1269" s="9">
        <v>5.4460732278834403</v>
      </c>
      <c r="V1269" s="9">
        <v>0</v>
      </c>
      <c r="W1269" s="9">
        <v>5.4460732278834403</v>
      </c>
      <c r="X1269" s="9"/>
      <c r="Y1269" s="9"/>
      <c r="Z1269" s="9"/>
      <c r="AA1269" s="9"/>
      <c r="AB1269" s="9"/>
      <c r="AQ1269" s="9">
        <f>K1269-'Processed Potentiostat'!$J$3</f>
        <v>58.649997999999997</v>
      </c>
    </row>
    <row r="1270" spans="1:43" x14ac:dyDescent="0.3">
      <c r="A1270">
        <v>2</v>
      </c>
      <c r="B1270">
        <v>0</v>
      </c>
      <c r="C1270">
        <v>0</v>
      </c>
      <c r="D1270">
        <v>1</v>
      </c>
      <c r="E1270" s="9">
        <v>1205.06696955744</v>
      </c>
      <c r="F1270" s="9">
        <v>-1.8410595999999999</v>
      </c>
      <c r="G1270" s="9">
        <v>-1.8414465</v>
      </c>
      <c r="H1270" s="9">
        <v>-6.2498545999999999</v>
      </c>
      <c r="I1270" s="9">
        <v>-7.8724365000000001</v>
      </c>
      <c r="J1270" s="9">
        <v>39</v>
      </c>
      <c r="K1270" s="9">
        <v>58.649997999999997</v>
      </c>
      <c r="L1270" s="9">
        <v>1.1508773E-2</v>
      </c>
      <c r="M1270" s="9">
        <v>294.63830999999999</v>
      </c>
      <c r="N1270" s="9"/>
      <c r="O1270" s="9">
        <v>-5.4501795481671698</v>
      </c>
      <c r="P1270">
        <v>0</v>
      </c>
      <c r="Q1270" s="9">
        <v>62.899997999999997</v>
      </c>
      <c r="R1270" s="9">
        <v>0</v>
      </c>
      <c r="S1270" s="9">
        <v>773892509.48894298</v>
      </c>
      <c r="T1270" s="9">
        <v>-4.1063202837312504E-3</v>
      </c>
      <c r="U1270" s="9">
        <v>5.4501795481671698</v>
      </c>
      <c r="V1270" s="9">
        <v>0</v>
      </c>
      <c r="W1270" s="9">
        <v>5.4501795481671698</v>
      </c>
      <c r="X1270" s="9"/>
      <c r="Y1270" s="9"/>
      <c r="Z1270" s="9"/>
      <c r="AA1270" s="9"/>
      <c r="AB1270" s="9"/>
      <c r="AQ1270" s="9">
        <f>K1270-'Processed Potentiostat'!$J$3</f>
        <v>58.649997999999997</v>
      </c>
    </row>
    <row r="1271" spans="1:43" x14ac:dyDescent="0.3">
      <c r="A1271">
        <v>2</v>
      </c>
      <c r="B1271">
        <v>0</v>
      </c>
      <c r="C1271">
        <v>0</v>
      </c>
      <c r="D1271">
        <v>1</v>
      </c>
      <c r="E1271" s="9">
        <v>1206.0669695321801</v>
      </c>
      <c r="F1271" s="9">
        <v>-1.8411086000000001</v>
      </c>
      <c r="G1271" s="9">
        <v>-1.8406222000000001</v>
      </c>
      <c r="H1271" s="9">
        <v>-6.2485217999999998</v>
      </c>
      <c r="I1271" s="9">
        <v>-7.8786959999999997</v>
      </c>
      <c r="J1271" s="9">
        <v>39</v>
      </c>
      <c r="K1271" s="9">
        <v>58.649997999999997</v>
      </c>
      <c r="L1271" s="9">
        <v>1.1501168000000001E-2</v>
      </c>
      <c r="M1271" s="9">
        <v>294.56921</v>
      </c>
      <c r="N1271" s="9"/>
      <c r="O1271" s="9">
        <v>-5.4541866964957899</v>
      </c>
      <c r="P1271">
        <v>0</v>
      </c>
      <c r="Q1271" s="9">
        <v>62.899997999999997</v>
      </c>
      <c r="R1271" s="9">
        <v>0</v>
      </c>
      <c r="S1271" s="9">
        <v>771953390.42028403</v>
      </c>
      <c r="T1271" s="9">
        <v>-4.0071483286219199E-3</v>
      </c>
      <c r="U1271" s="9">
        <v>5.4541866964957899</v>
      </c>
      <c r="V1271" s="9">
        <v>0</v>
      </c>
      <c r="W1271" s="9">
        <v>5.4541866964957899</v>
      </c>
      <c r="X1271" s="9"/>
      <c r="Y1271" s="9"/>
      <c r="Z1271" s="9"/>
      <c r="AA1271" s="9"/>
      <c r="AB1271" s="9"/>
      <c r="AQ1271" s="9">
        <f>K1271-'Processed Potentiostat'!$J$3</f>
        <v>58.649997999999997</v>
      </c>
    </row>
    <row r="1272" spans="1:43" x14ac:dyDescent="0.3">
      <c r="A1272">
        <v>2</v>
      </c>
      <c r="B1272">
        <v>0</v>
      </c>
      <c r="C1272">
        <v>0</v>
      </c>
      <c r="D1272">
        <v>1</v>
      </c>
      <c r="E1272" s="9">
        <v>1207.06696950692</v>
      </c>
      <c r="F1272" s="9">
        <v>-1.8409389</v>
      </c>
      <c r="G1272" s="9">
        <v>-1.8406578</v>
      </c>
      <c r="H1272" s="9">
        <v>-6.2134932999999997</v>
      </c>
      <c r="I1272" s="9">
        <v>-7.8849334999999998</v>
      </c>
      <c r="J1272" s="9">
        <v>39</v>
      </c>
      <c r="K1272" s="9">
        <v>58.649997999999997</v>
      </c>
      <c r="L1272" s="9">
        <v>1.1436915000000001E-2</v>
      </c>
      <c r="M1272" s="9">
        <v>296.23559999999998</v>
      </c>
      <c r="N1272" s="9"/>
      <c r="O1272" s="9">
        <v>-5.4600591947290598</v>
      </c>
      <c r="P1272">
        <v>0</v>
      </c>
      <c r="Q1272" s="9">
        <v>62.899997999999997</v>
      </c>
      <c r="R1272" s="9">
        <v>0</v>
      </c>
      <c r="S1272" s="9">
        <v>781783325.20498896</v>
      </c>
      <c r="T1272" s="9">
        <v>-5.8724982332654099E-3</v>
      </c>
      <c r="U1272" s="9">
        <v>5.4600591947290598</v>
      </c>
      <c r="V1272" s="9">
        <v>0</v>
      </c>
      <c r="W1272" s="9">
        <v>5.4600591947290598</v>
      </c>
      <c r="X1272" s="9"/>
      <c r="Y1272" s="9"/>
      <c r="Z1272" s="9"/>
      <c r="AA1272" s="9"/>
      <c r="AB1272" s="9"/>
      <c r="AQ1272" s="9">
        <f>K1272-'Processed Potentiostat'!$J$3</f>
        <v>58.649997999999997</v>
      </c>
    </row>
    <row r="1273" spans="1:43" x14ac:dyDescent="0.3">
      <c r="A1273">
        <v>2</v>
      </c>
      <c r="B1273">
        <v>0</v>
      </c>
      <c r="C1273">
        <v>0</v>
      </c>
      <c r="D1273">
        <v>1</v>
      </c>
      <c r="E1273" s="9">
        <v>1208.06696948166</v>
      </c>
      <c r="F1273" s="9">
        <v>-1.841029</v>
      </c>
      <c r="G1273" s="9">
        <v>-1.8409933000000001</v>
      </c>
      <c r="H1273" s="9">
        <v>-6.1855092000000003</v>
      </c>
      <c r="I1273" s="9">
        <v>-7.8911366000000003</v>
      </c>
      <c r="J1273" s="9">
        <v>39</v>
      </c>
      <c r="K1273" s="9">
        <v>58.649997999999997</v>
      </c>
      <c r="L1273" s="9">
        <v>1.1387481E-2</v>
      </c>
      <c r="M1273" s="9">
        <v>297.63004000000001</v>
      </c>
      <c r="N1273" s="9"/>
      <c r="O1273" s="9">
        <v>-5.4658215543615496</v>
      </c>
      <c r="P1273">
        <v>0</v>
      </c>
      <c r="Q1273" s="9">
        <v>62.899997999999997</v>
      </c>
      <c r="R1273" s="9">
        <v>0</v>
      </c>
      <c r="S1273" s="9">
        <v>762197643.63372505</v>
      </c>
      <c r="T1273" s="9">
        <v>-5.7623596324915998E-3</v>
      </c>
      <c r="U1273" s="9">
        <v>5.4658215543615496</v>
      </c>
      <c r="V1273" s="9">
        <v>0</v>
      </c>
      <c r="W1273" s="9">
        <v>5.4658215543615496</v>
      </c>
      <c r="X1273" s="9"/>
      <c r="Y1273" s="9"/>
      <c r="Z1273" s="9"/>
      <c r="AA1273" s="9"/>
      <c r="AB1273" s="9"/>
      <c r="AQ1273" s="9">
        <f>K1273-'Processed Potentiostat'!$J$3</f>
        <v>58.649997999999997</v>
      </c>
    </row>
    <row r="1274" spans="1:43" x14ac:dyDescent="0.3">
      <c r="A1274">
        <v>2</v>
      </c>
      <c r="B1274">
        <v>0</v>
      </c>
      <c r="C1274">
        <v>0</v>
      </c>
      <c r="D1274">
        <v>1</v>
      </c>
      <c r="E1274" s="9">
        <v>1209.0669694563901</v>
      </c>
      <c r="F1274" s="9">
        <v>-1.8409058</v>
      </c>
      <c r="G1274" s="9">
        <v>-1.8408376</v>
      </c>
      <c r="H1274" s="9">
        <v>-6.2105994000000004</v>
      </c>
      <c r="I1274" s="9">
        <v>-7.8972987999999997</v>
      </c>
      <c r="J1274" s="9">
        <v>39</v>
      </c>
      <c r="K1274" s="9">
        <v>58.649997999999997</v>
      </c>
      <c r="L1274" s="9">
        <v>1.1432705E-2</v>
      </c>
      <c r="M1274" s="9">
        <v>296.40255999999999</v>
      </c>
      <c r="N1274" s="9"/>
      <c r="O1274" s="9">
        <v>-5.4714080758350097</v>
      </c>
      <c r="P1274">
        <v>0</v>
      </c>
      <c r="Q1274" s="9">
        <v>62.899997999999997</v>
      </c>
      <c r="R1274" s="9">
        <v>0</v>
      </c>
      <c r="S1274" s="9">
        <v>781315272.52182806</v>
      </c>
      <c r="T1274" s="9">
        <v>-5.5865214734609403E-3</v>
      </c>
      <c r="U1274" s="9">
        <v>5.4714080758350097</v>
      </c>
      <c r="V1274" s="9">
        <v>0</v>
      </c>
      <c r="W1274" s="9">
        <v>5.4714080758350097</v>
      </c>
      <c r="X1274" s="9"/>
      <c r="Y1274" s="9"/>
      <c r="Z1274" s="9"/>
      <c r="AA1274" s="9"/>
      <c r="AB1274" s="9"/>
      <c r="AQ1274" s="9">
        <f>K1274-'Processed Potentiostat'!$J$3</f>
        <v>58.649997999999997</v>
      </c>
    </row>
    <row r="1275" spans="1:43" x14ac:dyDescent="0.3">
      <c r="A1275">
        <v>2</v>
      </c>
      <c r="B1275">
        <v>0</v>
      </c>
      <c r="C1275">
        <v>0</v>
      </c>
      <c r="D1275">
        <v>1</v>
      </c>
      <c r="E1275" s="9">
        <v>1210.06696943113</v>
      </c>
      <c r="F1275" s="9">
        <v>-1.84087</v>
      </c>
      <c r="G1275" s="9">
        <v>-1.8409842000000001</v>
      </c>
      <c r="H1275" s="9">
        <v>-6.1813206999999997</v>
      </c>
      <c r="I1275" s="9">
        <v>-7.9034180999999997</v>
      </c>
      <c r="J1275" s="9">
        <v>39</v>
      </c>
      <c r="K1275" s="9">
        <v>58.649997999999997</v>
      </c>
      <c r="L1275" s="9">
        <v>1.1379714000000001E-2</v>
      </c>
      <c r="M1275" s="9">
        <v>297.83022999999997</v>
      </c>
      <c r="N1275" s="9"/>
      <c r="O1275" s="9">
        <v>-5.4768032759484102</v>
      </c>
      <c r="P1275">
        <v>0</v>
      </c>
      <c r="Q1275" s="9">
        <v>62.899997999999997</v>
      </c>
      <c r="R1275" s="9">
        <v>0</v>
      </c>
      <c r="S1275" s="9">
        <v>766713583.42914999</v>
      </c>
      <c r="T1275" s="9">
        <v>-5.3952001134023302E-3</v>
      </c>
      <c r="U1275" s="9">
        <v>5.4768032759484102</v>
      </c>
      <c r="V1275" s="9">
        <v>0</v>
      </c>
      <c r="W1275" s="9">
        <v>5.4768032759484102</v>
      </c>
      <c r="X1275" s="9"/>
      <c r="Y1275" s="9"/>
      <c r="Z1275" s="9"/>
      <c r="AA1275" s="9"/>
      <c r="AB1275" s="9"/>
      <c r="AQ1275" s="9">
        <f>K1275-'Processed Potentiostat'!$J$3</f>
        <v>58.649997999999997</v>
      </c>
    </row>
    <row r="1276" spans="1:43" x14ac:dyDescent="0.3">
      <c r="A1276">
        <v>2</v>
      </c>
      <c r="B1276">
        <v>0</v>
      </c>
      <c r="C1276">
        <v>0</v>
      </c>
      <c r="D1276">
        <v>1</v>
      </c>
      <c r="E1276" s="9">
        <v>1211.0669694058699</v>
      </c>
      <c r="F1276" s="9">
        <v>-1.8411449</v>
      </c>
      <c r="G1276" s="9">
        <v>-1.8411725999999999</v>
      </c>
      <c r="H1276" s="9">
        <v>-6.0572371</v>
      </c>
      <c r="I1276" s="9">
        <v>-7.9094825000000002</v>
      </c>
      <c r="J1276" s="9">
        <v>39</v>
      </c>
      <c r="K1276" s="9">
        <v>58.649997999999997</v>
      </c>
      <c r="L1276" s="9">
        <v>1.1152419E-2</v>
      </c>
      <c r="M1276" s="9">
        <v>303.96242999999998</v>
      </c>
      <c r="N1276" s="9"/>
      <c r="O1276" s="9">
        <v>-5.4820651931145896</v>
      </c>
      <c r="P1276">
        <v>0</v>
      </c>
      <c r="Q1276" s="9">
        <v>62.899997999999997</v>
      </c>
      <c r="R1276" s="9">
        <v>0</v>
      </c>
      <c r="S1276" s="9">
        <v>789512257.94142497</v>
      </c>
      <c r="T1276" s="9">
        <v>-5.2619171661802897E-3</v>
      </c>
      <c r="U1276" s="9">
        <v>5.4820651931145896</v>
      </c>
      <c r="V1276" s="9">
        <v>0</v>
      </c>
      <c r="W1276" s="9">
        <v>5.4820651931145896</v>
      </c>
      <c r="X1276" s="9"/>
      <c r="Y1276" s="9"/>
      <c r="Z1276" s="9"/>
      <c r="AA1276" s="9"/>
      <c r="AB1276" s="9"/>
      <c r="AQ1276" s="9">
        <f>K1276-'Processed Potentiostat'!$J$3</f>
        <v>58.649997999999997</v>
      </c>
    </row>
    <row r="1277" spans="1:43" x14ac:dyDescent="0.3">
      <c r="A1277">
        <v>2</v>
      </c>
      <c r="B1277">
        <v>0</v>
      </c>
      <c r="C1277">
        <v>0</v>
      </c>
      <c r="D1277">
        <v>1</v>
      </c>
      <c r="E1277" s="9">
        <v>1212.0669693806101</v>
      </c>
      <c r="F1277" s="9">
        <v>-1.8409599000000001</v>
      </c>
      <c r="G1277" s="9">
        <v>-1.8404399</v>
      </c>
      <c r="H1277" s="9">
        <v>-6.0221704999999996</v>
      </c>
      <c r="I1277" s="9">
        <v>-7.9155097000000003</v>
      </c>
      <c r="J1277" s="9">
        <v>39</v>
      </c>
      <c r="K1277" s="9">
        <v>58.649997999999997</v>
      </c>
      <c r="L1277" s="9">
        <v>1.1083443E-2</v>
      </c>
      <c r="M1277" s="9">
        <v>305.61072000000001</v>
      </c>
      <c r="N1277" s="9"/>
      <c r="O1277" s="9">
        <v>-5.4872498493017599</v>
      </c>
      <c r="P1277">
        <v>0</v>
      </c>
      <c r="Q1277" s="9">
        <v>62.899997999999997</v>
      </c>
      <c r="R1277" s="9">
        <v>0</v>
      </c>
      <c r="S1277" s="9">
        <v>776349148.69670498</v>
      </c>
      <c r="T1277" s="9">
        <v>-5.1846561871631202E-3</v>
      </c>
      <c r="U1277" s="9">
        <v>5.4872498493017599</v>
      </c>
      <c r="V1277" s="9">
        <v>0</v>
      </c>
      <c r="W1277" s="9">
        <v>5.4872498493017599</v>
      </c>
      <c r="X1277" s="9"/>
      <c r="Y1277" s="9"/>
      <c r="Z1277" s="9"/>
      <c r="AA1277" s="9"/>
      <c r="AB1277" s="9"/>
      <c r="AQ1277" s="9">
        <f>K1277-'Processed Potentiostat'!$J$3</f>
        <v>58.649997999999997</v>
      </c>
    </row>
    <row r="1278" spans="1:43" x14ac:dyDescent="0.3">
      <c r="A1278">
        <v>2</v>
      </c>
      <c r="B1278">
        <v>0</v>
      </c>
      <c r="C1278">
        <v>0</v>
      </c>
      <c r="D1278">
        <v>1</v>
      </c>
      <c r="E1278" s="9">
        <v>1213.06696935535</v>
      </c>
      <c r="F1278" s="9">
        <v>-1.8409218000000001</v>
      </c>
      <c r="G1278" s="9">
        <v>-1.8408941000000001</v>
      </c>
      <c r="H1278" s="9">
        <v>-5.9799461000000003</v>
      </c>
      <c r="I1278" s="9">
        <v>-7.9215226000000003</v>
      </c>
      <c r="J1278" s="9">
        <v>39</v>
      </c>
      <c r="K1278" s="9">
        <v>58.649997999999997</v>
      </c>
      <c r="L1278" s="9">
        <v>1.1008448000000001E-2</v>
      </c>
      <c r="M1278" s="9">
        <v>307.84460000000001</v>
      </c>
      <c r="N1278" s="9"/>
      <c r="O1278" s="9">
        <v>-5.4923957840693696</v>
      </c>
      <c r="P1278">
        <v>0</v>
      </c>
      <c r="Q1278" s="9">
        <v>62.899997999999997</v>
      </c>
      <c r="R1278" s="9">
        <v>0</v>
      </c>
      <c r="S1278" s="9">
        <v>765906902.32858503</v>
      </c>
      <c r="T1278" s="9">
        <v>-5.1459347676177103E-3</v>
      </c>
      <c r="U1278" s="9">
        <v>5.4923957840693696</v>
      </c>
      <c r="V1278" s="9">
        <v>0</v>
      </c>
      <c r="W1278" s="9">
        <v>5.4923957840693696</v>
      </c>
      <c r="X1278" s="9"/>
      <c r="Y1278" s="9"/>
      <c r="Z1278" s="9"/>
      <c r="AA1278" s="9"/>
      <c r="AB1278" s="9"/>
      <c r="AQ1278" s="9">
        <f>K1278-'Processed Potentiostat'!$J$3</f>
        <v>58.649997999999997</v>
      </c>
    </row>
    <row r="1279" spans="1:43" x14ac:dyDescent="0.3">
      <c r="A1279">
        <v>2</v>
      </c>
      <c r="B1279">
        <v>0</v>
      </c>
      <c r="C1279">
        <v>0</v>
      </c>
      <c r="D1279">
        <v>1</v>
      </c>
      <c r="E1279" s="9">
        <v>1214.0669693300799</v>
      </c>
      <c r="F1279" s="9">
        <v>-1.8408715</v>
      </c>
      <c r="G1279" s="9">
        <v>-1.8408637999999999</v>
      </c>
      <c r="H1279" s="9">
        <v>-5.9977646</v>
      </c>
      <c r="I1279" s="9">
        <v>-7.9275073999999996</v>
      </c>
      <c r="J1279" s="9">
        <v>39</v>
      </c>
      <c r="K1279" s="9">
        <v>58.649997999999997</v>
      </c>
      <c r="L1279" s="9">
        <v>1.1041067999999999E-2</v>
      </c>
      <c r="M1279" s="9">
        <v>306.92498999999998</v>
      </c>
      <c r="N1279" s="9"/>
      <c r="O1279" s="9">
        <v>-5.4973849744763896</v>
      </c>
      <c r="P1279">
        <v>0</v>
      </c>
      <c r="Q1279" s="9">
        <v>62.899997999999997</v>
      </c>
      <c r="R1279" s="9">
        <v>0</v>
      </c>
      <c r="S1279" s="9">
        <v>793080147.48722398</v>
      </c>
      <c r="T1279" s="9">
        <v>-4.9891904070111697E-3</v>
      </c>
      <c r="U1279" s="9">
        <v>5.4973849744763896</v>
      </c>
      <c r="V1279" s="9">
        <v>0</v>
      </c>
      <c r="W1279" s="9">
        <v>5.4973849744763896</v>
      </c>
      <c r="X1279" s="9"/>
      <c r="Y1279" s="9"/>
      <c r="Z1279" s="9"/>
      <c r="AA1279" s="9"/>
      <c r="AB1279" s="9"/>
      <c r="AQ1279" s="9">
        <f>K1279-'Processed Potentiostat'!$J$3</f>
        <v>58.649997999999997</v>
      </c>
    </row>
    <row r="1280" spans="1:43" x14ac:dyDescent="0.3">
      <c r="A1280">
        <v>2</v>
      </c>
      <c r="B1280">
        <v>0</v>
      </c>
      <c r="C1280">
        <v>0</v>
      </c>
      <c r="D1280">
        <v>1</v>
      </c>
      <c r="E1280" s="9">
        <v>1215.0669693048201</v>
      </c>
      <c r="F1280" s="9">
        <v>-1.8409849</v>
      </c>
      <c r="G1280" s="9">
        <v>-1.8406996</v>
      </c>
      <c r="H1280" s="9">
        <v>-5.9921303000000004</v>
      </c>
      <c r="I1280" s="9">
        <v>-7.9334588000000004</v>
      </c>
      <c r="J1280" s="9">
        <v>39</v>
      </c>
      <c r="K1280" s="9">
        <v>58.649997999999997</v>
      </c>
      <c r="L1280" s="9">
        <v>1.1029712000000001E-2</v>
      </c>
      <c r="M1280" s="9">
        <v>307.18615999999997</v>
      </c>
      <c r="N1280" s="9"/>
      <c r="O1280" s="9">
        <v>-5.5022578293390199</v>
      </c>
      <c r="P1280">
        <v>0</v>
      </c>
      <c r="Q1280" s="9">
        <v>62.899997999999997</v>
      </c>
      <c r="R1280" s="9">
        <v>0</v>
      </c>
      <c r="S1280" s="9">
        <v>783627012.27072597</v>
      </c>
      <c r="T1280" s="9">
        <v>-4.87285486263644E-3</v>
      </c>
      <c r="U1280" s="9">
        <v>5.5022578293390199</v>
      </c>
      <c r="V1280" s="9">
        <v>0</v>
      </c>
      <c r="W1280" s="9">
        <v>5.5022578293390199</v>
      </c>
      <c r="X1280" s="9"/>
      <c r="Y1280" s="9"/>
      <c r="Z1280" s="9"/>
      <c r="AA1280" s="9"/>
      <c r="AB1280" s="9"/>
      <c r="AQ1280" s="9">
        <f>K1280-'Processed Potentiostat'!$J$3</f>
        <v>58.649997999999997</v>
      </c>
    </row>
    <row r="1281" spans="1:43" x14ac:dyDescent="0.3">
      <c r="A1281">
        <v>2</v>
      </c>
      <c r="B1281">
        <v>0</v>
      </c>
      <c r="C1281">
        <v>0</v>
      </c>
      <c r="D1281">
        <v>1</v>
      </c>
      <c r="E1281" s="9">
        <v>1216.06696927956</v>
      </c>
      <c r="F1281" s="9">
        <v>-1.84104</v>
      </c>
      <c r="G1281" s="9">
        <v>-1.8405734</v>
      </c>
      <c r="H1281" s="9">
        <v>-5.9290786000000004</v>
      </c>
      <c r="I1281" s="9">
        <v>-7.9394007000000002</v>
      </c>
      <c r="J1281" s="9">
        <v>39</v>
      </c>
      <c r="K1281" s="9">
        <v>58.649997999999997</v>
      </c>
      <c r="L1281" s="9">
        <v>1.0912905000000001E-2</v>
      </c>
      <c r="M1281" s="9">
        <v>310.43160999999998</v>
      </c>
      <c r="N1281" s="9"/>
      <c r="O1281" s="9">
        <v>-5.5072269266424101</v>
      </c>
      <c r="P1281">
        <v>0</v>
      </c>
      <c r="Q1281" s="9">
        <v>62.899997999999997</v>
      </c>
      <c r="R1281" s="9">
        <v>0</v>
      </c>
      <c r="S1281" s="9">
        <v>766029589.96238196</v>
      </c>
      <c r="T1281" s="9">
        <v>-4.96909730339112E-3</v>
      </c>
      <c r="U1281" s="9">
        <v>5.5072269266424101</v>
      </c>
      <c r="V1281" s="9">
        <v>0</v>
      </c>
      <c r="W1281" s="9">
        <v>5.5072269266424101</v>
      </c>
      <c r="X1281" s="9"/>
      <c r="Y1281" s="9"/>
      <c r="Z1281" s="9"/>
      <c r="AA1281" s="9"/>
      <c r="AB1281" s="9"/>
      <c r="AQ1281" s="9">
        <f>K1281-'Processed Potentiostat'!$J$3</f>
        <v>58.649997999999997</v>
      </c>
    </row>
    <row r="1282" spans="1:43" x14ac:dyDescent="0.3">
      <c r="A1282">
        <v>2</v>
      </c>
      <c r="B1282">
        <v>0</v>
      </c>
      <c r="C1282">
        <v>0</v>
      </c>
      <c r="D1282">
        <v>1</v>
      </c>
      <c r="E1282" s="9">
        <v>1217.0669692542999</v>
      </c>
      <c r="F1282" s="9">
        <v>-1.8409293</v>
      </c>
      <c r="G1282" s="9">
        <v>-1.8411576999999999</v>
      </c>
      <c r="H1282" s="9">
        <v>-5.9133538999999997</v>
      </c>
      <c r="I1282" s="9">
        <v>-7.9453144</v>
      </c>
      <c r="J1282" s="9">
        <v>39</v>
      </c>
      <c r="K1282" s="9">
        <v>58.649997999999997</v>
      </c>
      <c r="L1282" s="9">
        <v>1.0887417E-2</v>
      </c>
      <c r="M1282" s="9">
        <v>311.35590000000002</v>
      </c>
      <c r="N1282" s="9"/>
      <c r="O1282" s="9">
        <v>-5.5121064988823996</v>
      </c>
      <c r="P1282">
        <v>0</v>
      </c>
      <c r="Q1282" s="9">
        <v>62.899997999999997</v>
      </c>
      <c r="R1282" s="9">
        <v>0</v>
      </c>
      <c r="S1282" s="9">
        <v>781678699.53866005</v>
      </c>
      <c r="T1282" s="9">
        <v>-4.87957223998147E-3</v>
      </c>
      <c r="U1282" s="9">
        <v>5.5121064988823996</v>
      </c>
      <c r="V1282" s="9">
        <v>0</v>
      </c>
      <c r="W1282" s="9">
        <v>5.5121064988823996</v>
      </c>
      <c r="X1282" s="9"/>
      <c r="Y1282" s="9"/>
      <c r="Z1282" s="9"/>
      <c r="AA1282" s="9"/>
      <c r="AB1282" s="9"/>
      <c r="AQ1282" s="9">
        <f>K1282-'Processed Potentiostat'!$J$3</f>
        <v>58.649997999999997</v>
      </c>
    </row>
    <row r="1283" spans="1:43" x14ac:dyDescent="0.3">
      <c r="A1283">
        <v>2</v>
      </c>
      <c r="B1283">
        <v>0</v>
      </c>
      <c r="C1283">
        <v>0</v>
      </c>
      <c r="D1283">
        <v>1</v>
      </c>
      <c r="E1283" s="9">
        <v>1218.0669692290301</v>
      </c>
      <c r="F1283" s="9">
        <v>-1.8411552</v>
      </c>
      <c r="G1283" s="9">
        <v>-1.8413016</v>
      </c>
      <c r="H1283" s="9">
        <v>-5.8717394000000001</v>
      </c>
      <c r="I1283" s="9">
        <v>-7.9512033000000004</v>
      </c>
      <c r="J1283" s="9">
        <v>39</v>
      </c>
      <c r="K1283" s="9">
        <v>58.649997999999997</v>
      </c>
      <c r="L1283" s="9">
        <v>1.0811642999999999E-2</v>
      </c>
      <c r="M1283" s="9">
        <v>313.58706999999998</v>
      </c>
      <c r="N1283" s="9"/>
      <c r="O1283" s="9">
        <v>-5.5167932773888904</v>
      </c>
      <c r="P1283">
        <v>0</v>
      </c>
      <c r="Q1283" s="9">
        <v>62.899997999999997</v>
      </c>
      <c r="R1283" s="9">
        <v>0</v>
      </c>
      <c r="S1283" s="9">
        <v>792510600.30340695</v>
      </c>
      <c r="T1283" s="9">
        <v>-4.6867785064907902E-3</v>
      </c>
      <c r="U1283" s="9">
        <v>5.5167932773888904</v>
      </c>
      <c r="V1283" s="9">
        <v>0</v>
      </c>
      <c r="W1283" s="9">
        <v>5.5167932773888904</v>
      </c>
      <c r="X1283" s="9"/>
      <c r="Y1283" s="9"/>
      <c r="Z1283" s="9"/>
      <c r="AA1283" s="9"/>
      <c r="AB1283" s="9"/>
      <c r="AQ1283" s="9">
        <f>K1283-'Processed Potentiostat'!$J$3</f>
        <v>58.649997999999997</v>
      </c>
    </row>
    <row r="1284" spans="1:43" x14ac:dyDescent="0.3">
      <c r="A1284">
        <v>2</v>
      </c>
      <c r="B1284">
        <v>0</v>
      </c>
      <c r="C1284">
        <v>0</v>
      </c>
      <c r="D1284">
        <v>1</v>
      </c>
      <c r="E1284" s="9">
        <v>1219.06696920377</v>
      </c>
      <c r="F1284" s="9">
        <v>-1.8409635</v>
      </c>
      <c r="G1284" s="9">
        <v>-1.8407491</v>
      </c>
      <c r="H1284" s="9">
        <v>-5.8420028999999998</v>
      </c>
      <c r="I1284" s="9">
        <v>-7.9570607999999998</v>
      </c>
      <c r="J1284" s="9">
        <v>39</v>
      </c>
      <c r="K1284" s="9">
        <v>58.649997999999997</v>
      </c>
      <c r="L1284" s="9">
        <v>1.0753660999999999E-2</v>
      </c>
      <c r="M1284" s="9">
        <v>315.08870999999999</v>
      </c>
      <c r="N1284" s="9"/>
      <c r="O1284" s="9">
        <v>-5.5213630695509899</v>
      </c>
      <c r="P1284">
        <v>0</v>
      </c>
      <c r="Q1284" s="9">
        <v>62.899997999999997</v>
      </c>
      <c r="R1284" s="9">
        <v>0</v>
      </c>
      <c r="S1284" s="9">
        <v>770868287.70141602</v>
      </c>
      <c r="T1284" s="9">
        <v>-4.5697921621004004E-3</v>
      </c>
      <c r="U1284" s="9">
        <v>5.5213630695509899</v>
      </c>
      <c r="V1284" s="9">
        <v>0</v>
      </c>
      <c r="W1284" s="9">
        <v>5.5213630695509899</v>
      </c>
      <c r="X1284" s="9"/>
      <c r="Y1284" s="9"/>
      <c r="Z1284" s="9"/>
      <c r="AA1284" s="9"/>
      <c r="AB1284" s="9"/>
      <c r="AQ1284" s="9">
        <f>K1284-'Processed Potentiostat'!$J$3</f>
        <v>58.649997999999997</v>
      </c>
    </row>
    <row r="1285" spans="1:43" x14ac:dyDescent="0.3">
      <c r="A1285">
        <v>2</v>
      </c>
      <c r="B1285">
        <v>0</v>
      </c>
      <c r="C1285">
        <v>0</v>
      </c>
      <c r="D1285">
        <v>1</v>
      </c>
      <c r="E1285" s="9">
        <v>1220.0669691785099</v>
      </c>
      <c r="F1285" s="9">
        <v>-1.8411298</v>
      </c>
      <c r="G1285" s="9">
        <v>-1.8405414</v>
      </c>
      <c r="H1285" s="9">
        <v>-5.8235749999999999</v>
      </c>
      <c r="I1285" s="9">
        <v>-7.9628701</v>
      </c>
      <c r="J1285" s="9">
        <v>39</v>
      </c>
      <c r="K1285" s="9">
        <v>58.649997999999997</v>
      </c>
      <c r="L1285" s="9">
        <v>1.0718531E-2</v>
      </c>
      <c r="M1285" s="9">
        <v>316.05007999999998</v>
      </c>
      <c r="N1285" s="9"/>
      <c r="O1285" s="9">
        <v>-5.5258071996627898</v>
      </c>
      <c r="P1285">
        <v>0</v>
      </c>
      <c r="Q1285" s="9">
        <v>62.899997999999997</v>
      </c>
      <c r="R1285" s="9">
        <v>0</v>
      </c>
      <c r="S1285" s="9">
        <v>775713381.33800602</v>
      </c>
      <c r="T1285" s="9">
        <v>-4.4441301118007797E-3</v>
      </c>
      <c r="U1285" s="9">
        <v>5.5258071996627898</v>
      </c>
      <c r="V1285" s="9">
        <v>0</v>
      </c>
      <c r="W1285" s="9">
        <v>5.5258071996627898</v>
      </c>
      <c r="X1285" s="9"/>
      <c r="Y1285" s="9"/>
      <c r="Z1285" s="9"/>
      <c r="AA1285" s="9"/>
      <c r="AB1285" s="9"/>
      <c r="AQ1285" s="9">
        <f>K1285-'Processed Potentiostat'!$J$3</f>
        <v>58.649997999999997</v>
      </c>
    </row>
    <row r="1286" spans="1:43" x14ac:dyDescent="0.3">
      <c r="A1286">
        <v>2</v>
      </c>
      <c r="B1286">
        <v>0</v>
      </c>
      <c r="C1286">
        <v>0</v>
      </c>
      <c r="D1286">
        <v>1</v>
      </c>
      <c r="E1286" s="9">
        <v>1221.0669691532501</v>
      </c>
      <c r="F1286" s="9">
        <v>-1.8408933000000001</v>
      </c>
      <c r="G1286" s="9">
        <v>-1.8410857</v>
      </c>
      <c r="H1286" s="9">
        <v>-5.7407636999999996</v>
      </c>
      <c r="I1286" s="9">
        <v>-7.9686440999999997</v>
      </c>
      <c r="J1286" s="9">
        <v>39</v>
      </c>
      <c r="K1286" s="9">
        <v>58.649997999999997</v>
      </c>
      <c r="L1286" s="9">
        <v>1.0569238E-2</v>
      </c>
      <c r="M1286" s="9">
        <v>320.70398</v>
      </c>
      <c r="N1286" s="9"/>
      <c r="O1286" s="9">
        <v>-5.5301705729945496</v>
      </c>
      <c r="P1286">
        <v>0</v>
      </c>
      <c r="Q1286" s="9">
        <v>62.899997999999997</v>
      </c>
      <c r="R1286" s="9">
        <v>0</v>
      </c>
      <c r="S1286" s="9">
        <v>793010153.02189398</v>
      </c>
      <c r="T1286" s="9">
        <v>-4.3633733317589504E-3</v>
      </c>
      <c r="U1286" s="9">
        <v>5.5301705729945496</v>
      </c>
      <c r="V1286" s="9">
        <v>0</v>
      </c>
      <c r="W1286" s="9">
        <v>5.5301705729945496</v>
      </c>
      <c r="X1286" s="9"/>
      <c r="Y1286" s="9"/>
      <c r="Z1286" s="9"/>
      <c r="AA1286" s="9"/>
      <c r="AB1286" s="9"/>
      <c r="AQ1286" s="9">
        <f>K1286-'Processed Potentiostat'!$J$3</f>
        <v>58.649997999999997</v>
      </c>
    </row>
    <row r="1287" spans="1:43" x14ac:dyDescent="0.3">
      <c r="A1287">
        <v>2</v>
      </c>
      <c r="B1287">
        <v>0</v>
      </c>
      <c r="C1287">
        <v>0</v>
      </c>
      <c r="D1287">
        <v>1</v>
      </c>
      <c r="E1287" s="9">
        <v>1222.06696912799</v>
      </c>
      <c r="F1287" s="9">
        <v>-1.8409717999999999</v>
      </c>
      <c r="G1287" s="9">
        <v>-1.8408838999999999</v>
      </c>
      <c r="H1287" s="9">
        <v>-5.7075247999999998</v>
      </c>
      <c r="I1287" s="9">
        <v>-7.9743686</v>
      </c>
      <c r="J1287" s="9">
        <v>39</v>
      </c>
      <c r="K1287" s="9">
        <v>58.649997999999997</v>
      </c>
      <c r="L1287" s="9">
        <v>1.050689E-2</v>
      </c>
      <c r="M1287" s="9">
        <v>322.53629000000001</v>
      </c>
      <c r="N1287" s="9"/>
      <c r="O1287" s="9">
        <v>-5.5344903731095503</v>
      </c>
      <c r="P1287">
        <v>0</v>
      </c>
      <c r="Q1287" s="9">
        <v>62.899997999999997</v>
      </c>
      <c r="R1287" s="9">
        <v>0</v>
      </c>
      <c r="S1287" s="9">
        <v>797092801.43857396</v>
      </c>
      <c r="T1287" s="9">
        <v>-4.3198001150024298E-3</v>
      </c>
      <c r="U1287" s="9">
        <v>5.5344903731095503</v>
      </c>
      <c r="V1287" s="9">
        <v>0</v>
      </c>
      <c r="W1287" s="9">
        <v>5.5344903731095503</v>
      </c>
      <c r="X1287" s="9"/>
      <c r="Y1287" s="9"/>
      <c r="Z1287" s="9"/>
      <c r="AA1287" s="9"/>
      <c r="AB1287" s="9"/>
      <c r="AQ1287" s="9">
        <f>K1287-'Processed Potentiostat'!$J$3</f>
        <v>58.649997999999997</v>
      </c>
    </row>
    <row r="1288" spans="1:43" x14ac:dyDescent="0.3">
      <c r="A1288">
        <v>2</v>
      </c>
      <c r="B1288">
        <v>0</v>
      </c>
      <c r="C1288">
        <v>0</v>
      </c>
      <c r="D1288">
        <v>1</v>
      </c>
      <c r="E1288" s="9">
        <v>1223.0669691027199</v>
      </c>
      <c r="F1288" s="9">
        <v>-1.8410698000000001</v>
      </c>
      <c r="G1288" s="9">
        <v>-1.8412796</v>
      </c>
      <c r="H1288" s="9">
        <v>-5.6590176000000003</v>
      </c>
      <c r="I1288" s="9">
        <v>-7.9800652999999997</v>
      </c>
      <c r="J1288" s="9">
        <v>39</v>
      </c>
      <c r="K1288" s="9">
        <v>58.649997999999997</v>
      </c>
      <c r="L1288" s="9">
        <v>1.0419833E-2</v>
      </c>
      <c r="M1288" s="9">
        <v>325.37090999999998</v>
      </c>
      <c r="N1288" s="9"/>
      <c r="O1288" s="9">
        <v>-5.5388320560516702</v>
      </c>
      <c r="P1288">
        <v>0</v>
      </c>
      <c r="Q1288" s="9">
        <v>62.899997999999997</v>
      </c>
      <c r="R1288" s="9">
        <v>0</v>
      </c>
      <c r="S1288" s="9">
        <v>779829211.46609402</v>
      </c>
      <c r="T1288" s="9">
        <v>-4.3416829421252202E-3</v>
      </c>
      <c r="U1288" s="9">
        <v>5.5388320560516702</v>
      </c>
      <c r="V1288" s="9">
        <v>0</v>
      </c>
      <c r="W1288" s="9">
        <v>5.5388320560516702</v>
      </c>
      <c r="X1288" s="9"/>
      <c r="Y1288" s="9"/>
      <c r="Z1288" s="9"/>
      <c r="AA1288" s="9"/>
      <c r="AB1288" s="9"/>
      <c r="AQ1288" s="9">
        <f>K1288-'Processed Potentiostat'!$J$3</f>
        <v>58.649997999999997</v>
      </c>
    </row>
    <row r="1289" spans="1:43" x14ac:dyDescent="0.3">
      <c r="A1289">
        <v>2</v>
      </c>
      <c r="B1289">
        <v>0</v>
      </c>
      <c r="C1289">
        <v>0</v>
      </c>
      <c r="D1289">
        <v>1</v>
      </c>
      <c r="E1289" s="9">
        <v>1224.06696907746</v>
      </c>
      <c r="F1289" s="9">
        <v>-1.8409648000000001</v>
      </c>
      <c r="G1289" s="9">
        <v>-1.8410411</v>
      </c>
      <c r="H1289" s="9">
        <v>-5.6624827</v>
      </c>
      <c r="I1289" s="9">
        <v>-7.9857497000000004</v>
      </c>
      <c r="J1289" s="9">
        <v>39</v>
      </c>
      <c r="K1289" s="9">
        <v>58.649997999999997</v>
      </c>
      <c r="L1289" s="9">
        <v>1.0424864000000001E-2</v>
      </c>
      <c r="M1289" s="9">
        <v>325.12966999999998</v>
      </c>
      <c r="N1289" s="9"/>
      <c r="O1289" s="9">
        <v>-5.5431062834154199</v>
      </c>
      <c r="P1289">
        <v>0</v>
      </c>
      <c r="Q1289" s="9">
        <v>62.899997999999997</v>
      </c>
      <c r="R1289" s="9">
        <v>0</v>
      </c>
      <c r="S1289" s="9">
        <v>774082915.547544</v>
      </c>
      <c r="T1289" s="9">
        <v>-4.2742273637452703E-3</v>
      </c>
      <c r="U1289" s="9">
        <v>5.5431062834154199</v>
      </c>
      <c r="V1289" s="9">
        <v>0</v>
      </c>
      <c r="W1289" s="9">
        <v>5.5431062834154199</v>
      </c>
      <c r="X1289" s="9"/>
      <c r="Y1289" s="9"/>
      <c r="Z1289" s="9"/>
      <c r="AA1289" s="9"/>
      <c r="AB1289" s="9"/>
      <c r="AQ1289" s="9">
        <f>K1289-'Processed Potentiostat'!$J$3</f>
        <v>58.649997999999997</v>
      </c>
    </row>
    <row r="1290" spans="1:43" x14ac:dyDescent="0.3">
      <c r="A1290">
        <v>2</v>
      </c>
      <c r="B1290">
        <v>0</v>
      </c>
      <c r="C1290">
        <v>0</v>
      </c>
      <c r="D1290">
        <v>1</v>
      </c>
      <c r="E1290" s="9">
        <v>1225.0669690522</v>
      </c>
      <c r="F1290" s="9">
        <v>-1.8411047</v>
      </c>
      <c r="G1290" s="9">
        <v>-1.8408021999999999</v>
      </c>
      <c r="H1290" s="9">
        <v>-5.6450443000000003</v>
      </c>
      <c r="I1290" s="9">
        <v>-7.9914054999999999</v>
      </c>
      <c r="J1290" s="9">
        <v>39</v>
      </c>
      <c r="K1290" s="9">
        <v>58.649997999999997</v>
      </c>
      <c r="L1290" s="9">
        <v>1.039141E-2</v>
      </c>
      <c r="M1290" s="9">
        <v>326.09170999999998</v>
      </c>
      <c r="N1290" s="9"/>
      <c r="O1290" s="9">
        <v>-5.5473242870647104</v>
      </c>
      <c r="P1290">
        <v>0</v>
      </c>
      <c r="Q1290" s="9">
        <v>62.899997999999997</v>
      </c>
      <c r="R1290" s="9">
        <v>0</v>
      </c>
      <c r="S1290" s="9">
        <v>791991301.21233296</v>
      </c>
      <c r="T1290" s="9">
        <v>-4.2180036492878098E-3</v>
      </c>
      <c r="U1290" s="9">
        <v>5.5473242870647104</v>
      </c>
      <c r="V1290" s="9">
        <v>0</v>
      </c>
      <c r="W1290" s="9">
        <v>5.5473242870647104</v>
      </c>
      <c r="X1290" s="9"/>
      <c r="Y1290" s="9"/>
      <c r="Z1290" s="9"/>
      <c r="AA1290" s="9"/>
      <c r="AB1290" s="9"/>
      <c r="AQ1290" s="9">
        <f>K1290-'Processed Potentiostat'!$J$3</f>
        <v>58.649997999999997</v>
      </c>
    </row>
    <row r="1291" spans="1:43" x14ac:dyDescent="0.3">
      <c r="A1291">
        <v>2</v>
      </c>
      <c r="B1291">
        <v>0</v>
      </c>
      <c r="C1291">
        <v>0</v>
      </c>
      <c r="D1291">
        <v>1</v>
      </c>
      <c r="E1291" s="9">
        <v>1226.0669690269399</v>
      </c>
      <c r="F1291" s="9">
        <v>-1.8409736999999999</v>
      </c>
      <c r="G1291" s="9">
        <v>-1.8410652999999999</v>
      </c>
      <c r="H1291" s="9">
        <v>-5.6189251000000002</v>
      </c>
      <c r="I1291" s="9">
        <v>-7.9970403000000001</v>
      </c>
      <c r="J1291" s="9">
        <v>39</v>
      </c>
      <c r="K1291" s="9">
        <v>58.649997999999997</v>
      </c>
      <c r="L1291" s="9">
        <v>1.0344808E-2</v>
      </c>
      <c r="M1291" s="9">
        <v>327.65436</v>
      </c>
      <c r="N1291" s="9"/>
      <c r="O1291" s="9">
        <v>-5.5476313251968996</v>
      </c>
      <c r="P1291">
        <v>0</v>
      </c>
      <c r="Q1291" s="9">
        <v>62.899997999999997</v>
      </c>
      <c r="R1291" s="9">
        <v>0</v>
      </c>
      <c r="S1291" s="9">
        <v>780347739.79295897</v>
      </c>
      <c r="T1291" s="9">
        <v>-3.0703813219101701E-4</v>
      </c>
      <c r="U1291" s="9">
        <v>5.5476313251968996</v>
      </c>
      <c r="V1291" s="9">
        <v>0</v>
      </c>
      <c r="W1291" s="9">
        <v>5.5476313251968996</v>
      </c>
      <c r="X1291" s="9"/>
      <c r="Y1291" s="9"/>
      <c r="Z1291" s="9"/>
      <c r="AA1291" s="9"/>
      <c r="AB1291" s="9"/>
      <c r="AQ1291" s="9">
        <f>K1291-'Processed Potentiostat'!$J$3</f>
        <v>58.649997999999997</v>
      </c>
    </row>
    <row r="1292" spans="1:43" x14ac:dyDescent="0.3">
      <c r="A1292">
        <v>2</v>
      </c>
      <c r="B1292">
        <v>0</v>
      </c>
      <c r="C1292">
        <v>0</v>
      </c>
      <c r="D1292">
        <v>1</v>
      </c>
      <c r="E1292" s="9">
        <v>1227.06696900168</v>
      </c>
      <c r="F1292" s="9">
        <v>-1.8411017999999999</v>
      </c>
      <c r="G1292" s="9">
        <v>-1.8406743000000001</v>
      </c>
      <c r="H1292" s="9">
        <v>-5.5491733999999999</v>
      </c>
      <c r="I1292" s="9">
        <v>-8.0026474000000007</v>
      </c>
      <c r="J1292" s="9">
        <v>39</v>
      </c>
      <c r="K1292" s="9">
        <v>58.649997999999997</v>
      </c>
      <c r="L1292" s="9">
        <v>1.0214221000000001E-2</v>
      </c>
      <c r="M1292" s="9">
        <v>331.70242000000002</v>
      </c>
      <c r="N1292" s="9"/>
      <c r="O1292" s="9">
        <v>-5.5538355671399398</v>
      </c>
      <c r="P1292">
        <v>0</v>
      </c>
      <c r="Q1292" s="9">
        <v>62.899997999999997</v>
      </c>
      <c r="R1292" s="9">
        <v>0</v>
      </c>
      <c r="S1292" s="9">
        <v>801925048.35881305</v>
      </c>
      <c r="T1292" s="9">
        <v>-6.2042419430410299E-3</v>
      </c>
      <c r="U1292" s="9">
        <v>5.5538355671399398</v>
      </c>
      <c r="V1292" s="9">
        <v>0</v>
      </c>
      <c r="W1292" s="9">
        <v>5.5538355671399398</v>
      </c>
      <c r="X1292" s="9"/>
      <c r="Y1292" s="9"/>
      <c r="Z1292" s="9"/>
      <c r="AA1292" s="9"/>
      <c r="AB1292" s="9"/>
      <c r="AQ1292" s="9">
        <f>K1292-'Processed Potentiostat'!$J$3</f>
        <v>58.649997999999997</v>
      </c>
    </row>
    <row r="1293" spans="1:43" x14ac:dyDescent="0.3">
      <c r="A1293">
        <v>2</v>
      </c>
      <c r="B1293">
        <v>0</v>
      </c>
      <c r="C1293">
        <v>0</v>
      </c>
      <c r="D1293">
        <v>1</v>
      </c>
      <c r="E1293" s="9">
        <v>1228.06696897641</v>
      </c>
      <c r="F1293" s="9">
        <v>-1.8411554000000001</v>
      </c>
      <c r="G1293" s="9">
        <v>-1.8406621000000001</v>
      </c>
      <c r="H1293" s="9">
        <v>-5.5045890999999996</v>
      </c>
      <c r="I1293" s="9">
        <v>-8.0082369</v>
      </c>
      <c r="J1293" s="9">
        <v>39</v>
      </c>
      <c r="K1293" s="9">
        <v>58.649997999999997</v>
      </c>
      <c r="L1293" s="9">
        <v>1.0132087999999999E-2</v>
      </c>
      <c r="M1293" s="9">
        <v>334.38684000000001</v>
      </c>
      <c r="N1293" s="9"/>
      <c r="O1293" s="9">
        <v>-5.5600075728661196</v>
      </c>
      <c r="P1293">
        <v>0</v>
      </c>
      <c r="Q1293" s="9">
        <v>62.899997999999997</v>
      </c>
      <c r="R1293" s="9">
        <v>0</v>
      </c>
      <c r="S1293" s="9">
        <v>811986393.69828105</v>
      </c>
      <c r="T1293" s="9">
        <v>-6.1720057261789299E-3</v>
      </c>
      <c r="U1293" s="9">
        <v>5.5600075728661196</v>
      </c>
      <c r="V1293" s="9">
        <v>0</v>
      </c>
      <c r="W1293" s="9">
        <v>5.5600075728661196</v>
      </c>
      <c r="X1293" s="9"/>
      <c r="Y1293" s="9"/>
      <c r="Z1293" s="9"/>
      <c r="AA1293" s="9"/>
      <c r="AB1293" s="9"/>
      <c r="AQ1293" s="9">
        <f>K1293-'Processed Potentiostat'!$J$3</f>
        <v>58.649997999999997</v>
      </c>
    </row>
    <row r="1294" spans="1:43" x14ac:dyDescent="0.3">
      <c r="A1294">
        <v>2</v>
      </c>
      <c r="B1294">
        <v>0</v>
      </c>
      <c r="C1294">
        <v>0</v>
      </c>
      <c r="D1294">
        <v>1</v>
      </c>
      <c r="E1294" s="9">
        <v>1229.0669689511501</v>
      </c>
      <c r="F1294" s="9">
        <v>-1.8409255</v>
      </c>
      <c r="G1294" s="9">
        <v>-1.8405552000000001</v>
      </c>
      <c r="H1294" s="9">
        <v>-5.5936064999999999</v>
      </c>
      <c r="I1294" s="9">
        <v>-8.0137938999999996</v>
      </c>
      <c r="J1294" s="9">
        <v>39</v>
      </c>
      <c r="K1294" s="9">
        <v>58.649997999999997</v>
      </c>
      <c r="L1294" s="9">
        <v>1.0295342000000001E-2</v>
      </c>
      <c r="M1294" s="9">
        <v>329.04622999999998</v>
      </c>
      <c r="N1294" s="9"/>
      <c r="O1294" s="9">
        <v>-5.5661413967876401</v>
      </c>
      <c r="P1294">
        <v>0</v>
      </c>
      <c r="Q1294" s="9">
        <v>62.899997999999997</v>
      </c>
      <c r="R1294" s="9">
        <v>0</v>
      </c>
      <c r="S1294" s="9">
        <v>768539300.74071503</v>
      </c>
      <c r="T1294" s="9">
        <v>-6.1338239215213896E-3</v>
      </c>
      <c r="U1294" s="9">
        <v>5.5661413967876401</v>
      </c>
      <c r="V1294" s="9">
        <v>0</v>
      </c>
      <c r="W1294" s="9">
        <v>5.5661413967876401</v>
      </c>
      <c r="X1294" s="9"/>
      <c r="Y1294" s="9"/>
      <c r="Z1294" s="9"/>
      <c r="AA1294" s="9"/>
      <c r="AB1294" s="9"/>
      <c r="AQ1294" s="9">
        <f>K1294-'Processed Potentiostat'!$J$3</f>
        <v>58.649997999999997</v>
      </c>
    </row>
    <row r="1295" spans="1:43" x14ac:dyDescent="0.3">
      <c r="A1295">
        <v>2</v>
      </c>
      <c r="B1295">
        <v>0</v>
      </c>
      <c r="C1295">
        <v>0</v>
      </c>
      <c r="D1295">
        <v>1</v>
      </c>
      <c r="E1295" s="9">
        <v>1230.06696892589</v>
      </c>
      <c r="F1295" s="9">
        <v>-1.8409355999999999</v>
      </c>
      <c r="G1295" s="9">
        <v>-1.8409150999999999</v>
      </c>
      <c r="H1295" s="9">
        <v>-6.5542582999999999</v>
      </c>
      <c r="I1295" s="9">
        <v>-8.0196027999999995</v>
      </c>
      <c r="J1295" s="9">
        <v>39</v>
      </c>
      <c r="K1295" s="9">
        <v>58.649997999999997</v>
      </c>
      <c r="L1295" s="9">
        <v>1.2065833E-2</v>
      </c>
      <c r="M1295" s="9">
        <v>280.87313999999998</v>
      </c>
      <c r="N1295" s="9"/>
      <c r="O1295" s="9">
        <v>-5.5721565916893203</v>
      </c>
      <c r="P1295">
        <v>0</v>
      </c>
      <c r="Q1295" s="9">
        <v>62.899997999999997</v>
      </c>
      <c r="R1295" s="9">
        <v>0</v>
      </c>
      <c r="S1295" s="9">
        <v>795202019.29139698</v>
      </c>
      <c r="T1295" s="9">
        <v>-6.0151949016784504E-3</v>
      </c>
      <c r="U1295" s="9">
        <v>5.5721565916893203</v>
      </c>
      <c r="V1295" s="9">
        <v>0</v>
      </c>
      <c r="W1295" s="9">
        <v>5.5721565916893203</v>
      </c>
      <c r="X1295" s="9"/>
      <c r="Y1295" s="9"/>
      <c r="Z1295" s="9"/>
      <c r="AA1295" s="9"/>
      <c r="AB1295" s="9"/>
      <c r="AQ1295" s="9">
        <f>K1295-'Processed Potentiostat'!$J$3</f>
        <v>58.649997999999997</v>
      </c>
    </row>
    <row r="1296" spans="1:43" x14ac:dyDescent="0.3">
      <c r="A1296">
        <v>2</v>
      </c>
      <c r="B1296">
        <v>0</v>
      </c>
      <c r="C1296">
        <v>0</v>
      </c>
      <c r="D1296">
        <v>1</v>
      </c>
      <c r="E1296" s="9">
        <v>1231.0669689006299</v>
      </c>
      <c r="F1296" s="9">
        <v>-1.8411537</v>
      </c>
      <c r="G1296" s="9">
        <v>-1.8415116</v>
      </c>
      <c r="H1296" s="9">
        <v>-6.4225592999999996</v>
      </c>
      <c r="I1296" s="9">
        <v>-8.0260820000000006</v>
      </c>
      <c r="J1296" s="9">
        <v>39</v>
      </c>
      <c r="K1296" s="9">
        <v>58.649997999999997</v>
      </c>
      <c r="L1296" s="9">
        <v>1.1827216999999999E-2</v>
      </c>
      <c r="M1296" s="9">
        <v>286.72552000000002</v>
      </c>
      <c r="N1296" s="9"/>
      <c r="O1296" s="9">
        <v>-5.5779641608708701</v>
      </c>
      <c r="P1296">
        <v>0</v>
      </c>
      <c r="Q1296" s="9">
        <v>62.899997999999997</v>
      </c>
      <c r="R1296" s="9">
        <v>0</v>
      </c>
      <c r="S1296" s="9">
        <v>804858699.51235497</v>
      </c>
      <c r="T1296" s="9">
        <v>-5.8075691815480104E-3</v>
      </c>
      <c r="U1296" s="9">
        <v>5.5779641608708701</v>
      </c>
      <c r="V1296" s="9">
        <v>0</v>
      </c>
      <c r="W1296" s="9">
        <v>5.5779641608708701</v>
      </c>
      <c r="X1296" s="9"/>
      <c r="Y1296" s="9"/>
      <c r="Z1296" s="9"/>
      <c r="AA1296" s="9"/>
      <c r="AB1296" s="9"/>
      <c r="AQ1296" s="9">
        <f>K1296-'Processed Potentiostat'!$J$3</f>
        <v>58.649997999999997</v>
      </c>
    </row>
    <row r="1297" spans="1:43" x14ac:dyDescent="0.3">
      <c r="A1297">
        <v>2</v>
      </c>
      <c r="B1297">
        <v>0</v>
      </c>
      <c r="C1297">
        <v>0</v>
      </c>
      <c r="D1297">
        <v>1</v>
      </c>
      <c r="E1297" s="9">
        <v>1232.0669688753701</v>
      </c>
      <c r="F1297" s="9">
        <v>-1.8409209</v>
      </c>
      <c r="G1297" s="9">
        <v>-1.8407159</v>
      </c>
      <c r="H1297" s="9">
        <v>-6.4171915000000004</v>
      </c>
      <c r="I1297" s="9">
        <v>-8.0324925999999994</v>
      </c>
      <c r="J1297" s="9">
        <v>39</v>
      </c>
      <c r="K1297" s="9">
        <v>58.649997999999997</v>
      </c>
      <c r="L1297" s="9">
        <v>1.1812226E-2</v>
      </c>
      <c r="M1297" s="9">
        <v>286.84134</v>
      </c>
      <c r="N1297" s="9"/>
      <c r="O1297" s="9">
        <v>-5.5836422466686004</v>
      </c>
      <c r="P1297">
        <v>0</v>
      </c>
      <c r="Q1297" s="9">
        <v>62.899997999999997</v>
      </c>
      <c r="R1297" s="9">
        <v>0</v>
      </c>
      <c r="S1297" s="9">
        <v>787610640.66379201</v>
      </c>
      <c r="T1297" s="9">
        <v>-5.6780857977338697E-3</v>
      </c>
      <c r="U1297" s="9">
        <v>5.5836422466686004</v>
      </c>
      <c r="V1297" s="9">
        <v>0</v>
      </c>
      <c r="W1297" s="9">
        <v>5.5836422466686004</v>
      </c>
      <c r="X1297" s="9"/>
      <c r="Y1297" s="9"/>
      <c r="Z1297" s="9"/>
      <c r="AA1297" s="9"/>
      <c r="AB1297" s="9"/>
      <c r="AQ1297" s="9">
        <f>K1297-'Processed Potentiostat'!$J$3</f>
        <v>58.649997999999997</v>
      </c>
    </row>
    <row r="1298" spans="1:43" x14ac:dyDescent="0.3">
      <c r="A1298">
        <v>2</v>
      </c>
      <c r="B1298">
        <v>0</v>
      </c>
      <c r="C1298">
        <v>0</v>
      </c>
      <c r="D1298">
        <v>1</v>
      </c>
      <c r="E1298" s="9">
        <v>1233.0669688501</v>
      </c>
      <c r="F1298" s="9">
        <v>-1.840956</v>
      </c>
      <c r="G1298" s="9">
        <v>-1.8413254999999999</v>
      </c>
      <c r="H1298" s="9">
        <v>-6.4023422999999999</v>
      </c>
      <c r="I1298" s="9">
        <v>-8.0388640999999996</v>
      </c>
      <c r="J1298" s="9">
        <v>39</v>
      </c>
      <c r="K1298" s="9">
        <v>58.649997999999997</v>
      </c>
      <c r="L1298" s="9">
        <v>1.1788797E-2</v>
      </c>
      <c r="M1298" s="9">
        <v>287.60187000000002</v>
      </c>
      <c r="N1298" s="9"/>
      <c r="O1298" s="9">
        <v>-5.5892000606068502</v>
      </c>
      <c r="P1298">
        <v>0</v>
      </c>
      <c r="Q1298" s="9">
        <v>62.899997999999997</v>
      </c>
      <c r="R1298" s="9">
        <v>0</v>
      </c>
      <c r="S1298" s="9">
        <v>762684539.33534002</v>
      </c>
      <c r="T1298" s="9">
        <v>-5.55781393824617E-3</v>
      </c>
      <c r="U1298" s="9">
        <v>5.5892000606068502</v>
      </c>
      <c r="V1298" s="9">
        <v>0</v>
      </c>
      <c r="W1298" s="9">
        <v>5.5892000606068502</v>
      </c>
      <c r="X1298" s="9"/>
      <c r="Y1298" s="9"/>
      <c r="Z1298" s="9"/>
      <c r="AA1298" s="9"/>
      <c r="AB1298" s="9"/>
      <c r="AQ1298" s="9">
        <f>K1298-'Processed Potentiostat'!$J$3</f>
        <v>58.649997999999997</v>
      </c>
    </row>
    <row r="1299" spans="1:43" x14ac:dyDescent="0.3">
      <c r="A1299">
        <v>2</v>
      </c>
      <c r="B1299">
        <v>0</v>
      </c>
      <c r="C1299">
        <v>0</v>
      </c>
      <c r="D1299">
        <v>1</v>
      </c>
      <c r="E1299" s="9">
        <v>1234.0669688248399</v>
      </c>
      <c r="F1299" s="9">
        <v>-1.841091</v>
      </c>
      <c r="G1299" s="9">
        <v>-1.8404556999999999</v>
      </c>
      <c r="H1299" s="9">
        <v>-6.3395957999999997</v>
      </c>
      <c r="I1299" s="9">
        <v>-8.0452031999999996</v>
      </c>
      <c r="J1299" s="9">
        <v>39</v>
      </c>
      <c r="K1299" s="9">
        <v>58.649997999999997</v>
      </c>
      <c r="L1299" s="9">
        <v>1.1667745E-2</v>
      </c>
      <c r="M1299" s="9">
        <v>290.31119000000001</v>
      </c>
      <c r="N1299" s="9"/>
      <c r="O1299" s="9">
        <v>-5.5946054261256304</v>
      </c>
      <c r="P1299">
        <v>0</v>
      </c>
      <c r="Q1299" s="9">
        <v>62.899997999999997</v>
      </c>
      <c r="R1299" s="9">
        <v>0</v>
      </c>
      <c r="S1299" s="9">
        <v>787505484.31055796</v>
      </c>
      <c r="T1299" s="9">
        <v>-5.4053655187820101E-3</v>
      </c>
      <c r="U1299" s="9">
        <v>5.5946054261256304</v>
      </c>
      <c r="V1299" s="9">
        <v>0</v>
      </c>
      <c r="W1299" s="9">
        <v>5.5946054261256304</v>
      </c>
      <c r="X1299" s="9"/>
      <c r="Y1299" s="9"/>
      <c r="Z1299" s="9"/>
      <c r="AA1299" s="9"/>
      <c r="AB1299" s="9"/>
      <c r="AQ1299" s="9">
        <f>K1299-'Processed Potentiostat'!$J$3</f>
        <v>58.649997999999997</v>
      </c>
    </row>
    <row r="1300" spans="1:43" x14ac:dyDescent="0.3">
      <c r="A1300">
        <v>2</v>
      </c>
      <c r="B1300">
        <v>0</v>
      </c>
      <c r="C1300">
        <v>0</v>
      </c>
      <c r="D1300">
        <v>1</v>
      </c>
      <c r="E1300" s="9">
        <v>1235.0669687995801</v>
      </c>
      <c r="F1300" s="9">
        <v>-1.84091</v>
      </c>
      <c r="G1300" s="9">
        <v>-1.8402779</v>
      </c>
      <c r="H1300" s="9">
        <v>-6.2567081</v>
      </c>
      <c r="I1300" s="9">
        <v>-8.0515051</v>
      </c>
      <c r="J1300" s="9">
        <v>39</v>
      </c>
      <c r="K1300" s="9">
        <v>58.649997999999997</v>
      </c>
      <c r="L1300" s="9">
        <v>1.1514082E-2</v>
      </c>
      <c r="M1300" s="9">
        <v>294.12878000000001</v>
      </c>
      <c r="N1300" s="9"/>
      <c r="O1300" s="9">
        <v>-5.5998753670138202</v>
      </c>
      <c r="P1300">
        <v>0</v>
      </c>
      <c r="Q1300" s="9">
        <v>62.899997999999997</v>
      </c>
      <c r="R1300" s="9">
        <v>0</v>
      </c>
      <c r="S1300" s="9">
        <v>766670173.31667805</v>
      </c>
      <c r="T1300" s="9">
        <v>-5.26994088819332E-3</v>
      </c>
      <c r="U1300" s="9">
        <v>5.5998753670138202</v>
      </c>
      <c r="V1300" s="9">
        <v>0</v>
      </c>
      <c r="W1300" s="9">
        <v>5.5998753670138202</v>
      </c>
      <c r="X1300" s="9"/>
      <c r="Y1300" s="9"/>
      <c r="Z1300" s="9"/>
      <c r="AA1300" s="9"/>
      <c r="AB1300" s="9"/>
      <c r="AQ1300" s="9">
        <f>K1300-'Processed Potentiostat'!$J$3</f>
        <v>58.649997999999997</v>
      </c>
    </row>
    <row r="1301" spans="1:43" x14ac:dyDescent="0.3">
      <c r="A1301">
        <v>2</v>
      </c>
      <c r="B1301">
        <v>0</v>
      </c>
      <c r="C1301">
        <v>0</v>
      </c>
      <c r="D1301">
        <v>1</v>
      </c>
      <c r="E1301" s="9">
        <v>1236.06696877432</v>
      </c>
      <c r="F1301" s="9">
        <v>-1.8409952000000001</v>
      </c>
      <c r="G1301" s="9">
        <v>-1.8407773000000001</v>
      </c>
      <c r="H1301" s="9">
        <v>-6.2226315000000003</v>
      </c>
      <c r="I1301" s="9">
        <v>-8.0577573999999998</v>
      </c>
      <c r="J1301" s="9">
        <v>39</v>
      </c>
      <c r="K1301" s="9">
        <v>58.649997999999997</v>
      </c>
      <c r="L1301" s="9">
        <v>1.1454479E-2</v>
      </c>
      <c r="M1301" s="9">
        <v>295.81975999999997</v>
      </c>
      <c r="N1301" s="9"/>
      <c r="O1301" s="9">
        <v>-5.6050115613615201</v>
      </c>
      <c r="P1301">
        <v>0</v>
      </c>
      <c r="Q1301" s="9">
        <v>62.899997999999997</v>
      </c>
      <c r="R1301" s="9">
        <v>0</v>
      </c>
      <c r="S1301" s="9">
        <v>807596097.96856296</v>
      </c>
      <c r="T1301" s="9">
        <v>-5.1361943476990702E-3</v>
      </c>
      <c r="U1301" s="9">
        <v>5.6050115613615201</v>
      </c>
      <c r="V1301" s="9">
        <v>0</v>
      </c>
      <c r="W1301" s="9">
        <v>5.6050115613615201</v>
      </c>
      <c r="X1301" s="9"/>
      <c r="Y1301" s="9"/>
      <c r="Z1301" s="9"/>
      <c r="AA1301" s="9"/>
      <c r="AB1301" s="9"/>
      <c r="AQ1301" s="9">
        <f>K1301-'Processed Potentiostat'!$J$3</f>
        <v>58.649997999999997</v>
      </c>
    </row>
    <row r="1302" spans="1:43" x14ac:dyDescent="0.3">
      <c r="A1302">
        <v>2</v>
      </c>
      <c r="B1302">
        <v>0</v>
      </c>
      <c r="C1302">
        <v>0</v>
      </c>
      <c r="D1302">
        <v>1</v>
      </c>
      <c r="E1302" s="9">
        <v>1237.0669687490499</v>
      </c>
      <c r="F1302" s="9">
        <v>-1.8410683999999999</v>
      </c>
      <c r="G1302" s="9">
        <v>-1.8414789</v>
      </c>
      <c r="H1302" s="9">
        <v>-6.2436480999999997</v>
      </c>
      <c r="I1302" s="9">
        <v>-8.0639839000000002</v>
      </c>
      <c r="J1302" s="9">
        <v>39</v>
      </c>
      <c r="K1302" s="9">
        <v>58.649997999999997</v>
      </c>
      <c r="L1302" s="9">
        <v>1.1497546000000001E-2</v>
      </c>
      <c r="M1302" s="9">
        <v>294.93637000000001</v>
      </c>
      <c r="N1302" s="9"/>
      <c r="O1302" s="9">
        <v>-5.6100552409311897</v>
      </c>
      <c r="P1302">
        <v>0</v>
      </c>
      <c r="Q1302" s="9">
        <v>62.899997999999997</v>
      </c>
      <c r="R1302" s="9">
        <v>0</v>
      </c>
      <c r="S1302" s="9">
        <v>786242657.66464496</v>
      </c>
      <c r="T1302" s="9">
        <v>-5.04367956966866E-3</v>
      </c>
      <c r="U1302" s="9">
        <v>5.6100552409311897</v>
      </c>
      <c r="V1302" s="9">
        <v>0</v>
      </c>
      <c r="W1302" s="9">
        <v>5.6100552409311897</v>
      </c>
      <c r="X1302" s="9"/>
      <c r="Y1302" s="9"/>
      <c r="Z1302" s="9"/>
      <c r="AA1302" s="9"/>
      <c r="AB1302" s="9"/>
      <c r="AQ1302" s="9">
        <f>K1302-'Processed Potentiostat'!$J$3</f>
        <v>58.649997999999997</v>
      </c>
    </row>
    <row r="1303" spans="1:43" x14ac:dyDescent="0.3">
      <c r="A1303">
        <v>2</v>
      </c>
      <c r="B1303">
        <v>0</v>
      </c>
      <c r="C1303">
        <v>0</v>
      </c>
      <c r="D1303">
        <v>1</v>
      </c>
      <c r="E1303" s="9">
        <v>1238.0669687237901</v>
      </c>
      <c r="F1303" s="9">
        <v>-1.8409888000000001</v>
      </c>
      <c r="G1303" s="9">
        <v>-1.8409339</v>
      </c>
      <c r="H1303" s="9">
        <v>-6.1793031999999997</v>
      </c>
      <c r="I1303" s="9">
        <v>-8.0701932999999997</v>
      </c>
      <c r="J1303" s="9">
        <v>39</v>
      </c>
      <c r="K1303" s="9">
        <v>58.649997999999997</v>
      </c>
      <c r="L1303" s="9">
        <v>1.1375689E-2</v>
      </c>
      <c r="M1303" s="9">
        <v>297.91933999999998</v>
      </c>
      <c r="N1303" s="9"/>
      <c r="O1303" s="9">
        <v>-5.6149794595228801</v>
      </c>
      <c r="P1303">
        <v>0</v>
      </c>
      <c r="Q1303" s="9">
        <v>62.899997999999997</v>
      </c>
      <c r="R1303" s="9">
        <v>0</v>
      </c>
      <c r="S1303" s="9">
        <v>816594679.58431005</v>
      </c>
      <c r="T1303" s="9">
        <v>-4.9242185916895604E-3</v>
      </c>
      <c r="U1303" s="9">
        <v>5.6149794595228801</v>
      </c>
      <c r="V1303" s="9">
        <v>0</v>
      </c>
      <c r="W1303" s="9">
        <v>5.6149794595228801</v>
      </c>
      <c r="X1303" s="9"/>
      <c r="Y1303" s="9"/>
      <c r="Z1303" s="9"/>
      <c r="AA1303" s="9"/>
      <c r="AB1303" s="9"/>
      <c r="AQ1303" s="9">
        <f>K1303-'Processed Potentiostat'!$J$3</f>
        <v>58.649997999999997</v>
      </c>
    </row>
    <row r="1304" spans="1:43" x14ac:dyDescent="0.3">
      <c r="A1304">
        <v>2</v>
      </c>
      <c r="B1304">
        <v>0</v>
      </c>
      <c r="C1304">
        <v>0</v>
      </c>
      <c r="D1304">
        <v>1</v>
      </c>
      <c r="E1304" s="9">
        <v>1239.06696869853</v>
      </c>
      <c r="F1304" s="9">
        <v>-1.8409530999999999</v>
      </c>
      <c r="G1304" s="9">
        <v>-1.8411797999999999</v>
      </c>
      <c r="H1304" s="9">
        <v>-6.1414188999999997</v>
      </c>
      <c r="I1304" s="9">
        <v>-8.0763558999999994</v>
      </c>
      <c r="J1304" s="9">
        <v>39</v>
      </c>
      <c r="K1304" s="9">
        <v>58.649997999999997</v>
      </c>
      <c r="L1304" s="9">
        <v>1.1307457E-2</v>
      </c>
      <c r="M1304" s="9">
        <v>299.79714999999999</v>
      </c>
      <c r="N1304" s="9"/>
      <c r="O1304" s="9">
        <v>-5.6197987710534196</v>
      </c>
      <c r="P1304">
        <v>0</v>
      </c>
      <c r="Q1304" s="9">
        <v>62.899997999999997</v>
      </c>
      <c r="R1304" s="9">
        <v>0</v>
      </c>
      <c r="S1304" s="9">
        <v>774439587.78005099</v>
      </c>
      <c r="T1304" s="9">
        <v>-4.8193115305377099E-3</v>
      </c>
      <c r="U1304" s="9">
        <v>5.6197987710534196</v>
      </c>
      <c r="V1304" s="9">
        <v>0</v>
      </c>
      <c r="W1304" s="9">
        <v>5.6197987710534196</v>
      </c>
      <c r="X1304" s="9"/>
      <c r="Y1304" s="9"/>
      <c r="Z1304" s="9"/>
      <c r="AA1304" s="9"/>
      <c r="AB1304" s="9"/>
      <c r="AQ1304" s="9">
        <f>K1304-'Processed Potentiostat'!$J$3</f>
        <v>58.649997999999997</v>
      </c>
    </row>
    <row r="1305" spans="1:43" x14ac:dyDescent="0.3">
      <c r="A1305">
        <v>2</v>
      </c>
      <c r="B1305">
        <v>0</v>
      </c>
      <c r="C1305">
        <v>0</v>
      </c>
      <c r="D1305">
        <v>1</v>
      </c>
      <c r="E1305" s="9">
        <v>1240.0669686732699</v>
      </c>
      <c r="F1305" s="9">
        <v>-1.8408689</v>
      </c>
      <c r="G1305" s="9">
        <v>-1.841054</v>
      </c>
      <c r="H1305" s="9">
        <v>-6.0746368999999998</v>
      </c>
      <c r="I1305" s="9">
        <v>-8.0824660999999995</v>
      </c>
      <c r="J1305" s="9">
        <v>39</v>
      </c>
      <c r="K1305" s="9">
        <v>58.649997999999997</v>
      </c>
      <c r="L1305" s="9">
        <v>1.1183734000000001E-2</v>
      </c>
      <c r="M1305" s="9">
        <v>303.07227</v>
      </c>
      <c r="N1305" s="9"/>
      <c r="O1305" s="9">
        <v>-5.6245340117152498</v>
      </c>
      <c r="P1305">
        <v>0</v>
      </c>
      <c r="Q1305" s="9">
        <v>62.899997999999997</v>
      </c>
      <c r="R1305" s="9">
        <v>0</v>
      </c>
      <c r="S1305" s="9">
        <v>786494291.32038903</v>
      </c>
      <c r="T1305" s="9">
        <v>-4.7352406618328402E-3</v>
      </c>
      <c r="U1305" s="9">
        <v>5.6245340117152498</v>
      </c>
      <c r="V1305" s="9">
        <v>0</v>
      </c>
      <c r="W1305" s="9">
        <v>5.6245340117152498</v>
      </c>
      <c r="X1305" s="9"/>
      <c r="Y1305" s="9"/>
      <c r="Z1305" s="9"/>
      <c r="AA1305" s="9"/>
      <c r="AB1305" s="9"/>
      <c r="AQ1305" s="9">
        <f>K1305-'Processed Potentiostat'!$J$3</f>
        <v>58.649997999999997</v>
      </c>
    </row>
    <row r="1306" spans="1:43" x14ac:dyDescent="0.3">
      <c r="A1306">
        <v>2</v>
      </c>
      <c r="B1306">
        <v>0</v>
      </c>
      <c r="C1306">
        <v>0</v>
      </c>
      <c r="D1306">
        <v>1</v>
      </c>
      <c r="E1306" s="9">
        <v>1241.0669686480101</v>
      </c>
      <c r="F1306" s="9">
        <v>-1.8411303999999999</v>
      </c>
      <c r="G1306" s="9">
        <v>-1.8410512000000001</v>
      </c>
      <c r="H1306" s="9">
        <v>-6.0354203999999996</v>
      </c>
      <c r="I1306" s="9">
        <v>-8.0885162000000008</v>
      </c>
      <c r="J1306" s="9">
        <v>39</v>
      </c>
      <c r="K1306" s="9">
        <v>58.649997999999997</v>
      </c>
      <c r="L1306" s="9">
        <v>1.1111518000000001E-2</v>
      </c>
      <c r="M1306" s="9">
        <v>305.04108000000002</v>
      </c>
      <c r="N1306" s="9"/>
      <c r="O1306" s="9">
        <v>-5.6291963479023499</v>
      </c>
      <c r="P1306">
        <v>0</v>
      </c>
      <c r="Q1306" s="9">
        <v>62.899997999999997</v>
      </c>
      <c r="R1306" s="9">
        <v>0</v>
      </c>
      <c r="S1306" s="9">
        <v>795325424.167714</v>
      </c>
      <c r="T1306" s="9">
        <v>-4.66233618709743E-3</v>
      </c>
      <c r="U1306" s="9">
        <v>5.6291963479023499</v>
      </c>
      <c r="V1306" s="9">
        <v>0</v>
      </c>
      <c r="W1306" s="9">
        <v>5.6291963479023499</v>
      </c>
      <c r="X1306" s="9"/>
      <c r="Y1306" s="9"/>
      <c r="Z1306" s="9"/>
      <c r="AA1306" s="9"/>
      <c r="AB1306" s="9"/>
      <c r="AQ1306" s="9">
        <f>K1306-'Processed Potentiostat'!$J$3</f>
        <v>58.649997999999997</v>
      </c>
    </row>
    <row r="1307" spans="1:43" x14ac:dyDescent="0.3">
      <c r="A1307">
        <v>2</v>
      </c>
      <c r="B1307">
        <v>0</v>
      </c>
      <c r="C1307">
        <v>0</v>
      </c>
      <c r="D1307">
        <v>1</v>
      </c>
      <c r="E1307" s="9">
        <v>1242.06696862274</v>
      </c>
      <c r="F1307" s="9">
        <v>-1.840937</v>
      </c>
      <c r="G1307" s="9">
        <v>-1.8405677</v>
      </c>
      <c r="H1307" s="9">
        <v>-6.0158119000000001</v>
      </c>
      <c r="I1307" s="9">
        <v>-8.0945319999999992</v>
      </c>
      <c r="J1307" s="9">
        <v>39</v>
      </c>
      <c r="K1307" s="9">
        <v>58.649997999999997</v>
      </c>
      <c r="L1307" s="9">
        <v>1.1072508999999999E-2</v>
      </c>
      <c r="M1307" s="9">
        <v>305.95499000000001</v>
      </c>
      <c r="N1307" s="9"/>
      <c r="O1307" s="9">
        <v>-5.6337687633090496</v>
      </c>
      <c r="P1307">
        <v>0</v>
      </c>
      <c r="Q1307" s="9">
        <v>62.899997999999997</v>
      </c>
      <c r="R1307" s="9">
        <v>0</v>
      </c>
      <c r="S1307" s="9">
        <v>807482402.62063503</v>
      </c>
      <c r="T1307" s="9">
        <v>-4.5724154067041597E-3</v>
      </c>
      <c r="U1307" s="9">
        <v>5.6337687633090496</v>
      </c>
      <c r="V1307" s="9">
        <v>0</v>
      </c>
      <c r="W1307" s="9">
        <v>5.6337687633090496</v>
      </c>
      <c r="X1307" s="9"/>
      <c r="Y1307" s="9"/>
      <c r="Z1307" s="9"/>
      <c r="AA1307" s="9"/>
      <c r="AB1307" s="9"/>
      <c r="AQ1307" s="9">
        <f>K1307-'Processed Potentiostat'!$J$3</f>
        <v>58.649997999999997</v>
      </c>
    </row>
    <row r="1308" spans="1:43" x14ac:dyDescent="0.3">
      <c r="A1308">
        <v>2</v>
      </c>
      <c r="B1308">
        <v>0</v>
      </c>
      <c r="C1308">
        <v>0</v>
      </c>
      <c r="D1308">
        <v>1</v>
      </c>
      <c r="E1308" s="9">
        <v>1243.0669685974799</v>
      </c>
      <c r="F1308" s="9">
        <v>-1.8411010999999999</v>
      </c>
      <c r="G1308" s="9">
        <v>-1.8407347999999999</v>
      </c>
      <c r="H1308" s="9">
        <v>-5.9512381999999997</v>
      </c>
      <c r="I1308" s="9">
        <v>-8.1005134999999999</v>
      </c>
      <c r="J1308" s="9">
        <v>39</v>
      </c>
      <c r="K1308" s="9">
        <v>58.649997999999997</v>
      </c>
      <c r="L1308" s="9">
        <v>1.0954650999999999E-2</v>
      </c>
      <c r="M1308" s="9">
        <v>309.30282999999997</v>
      </c>
      <c r="N1308" s="9"/>
      <c r="O1308" s="9">
        <v>-5.6382132003440804</v>
      </c>
      <c r="P1308">
        <v>0</v>
      </c>
      <c r="Q1308" s="9">
        <v>62.899997999999997</v>
      </c>
      <c r="R1308" s="9">
        <v>0</v>
      </c>
      <c r="S1308" s="9">
        <v>779081845.29491198</v>
      </c>
      <c r="T1308" s="9">
        <v>-4.4444370350307204E-3</v>
      </c>
      <c r="U1308" s="9">
        <v>5.6382132003440804</v>
      </c>
      <c r="V1308" s="9">
        <v>0</v>
      </c>
      <c r="W1308" s="9">
        <v>5.6382132003440804</v>
      </c>
      <c r="X1308" s="9"/>
      <c r="Y1308" s="9"/>
      <c r="Z1308" s="9"/>
      <c r="AA1308" s="9"/>
      <c r="AB1308" s="9"/>
      <c r="AQ1308" s="9">
        <f>K1308-'Processed Potentiostat'!$J$3</f>
        <v>58.649997999999997</v>
      </c>
    </row>
    <row r="1309" spans="1:43" x14ac:dyDescent="0.3">
      <c r="A1309">
        <v>2</v>
      </c>
      <c r="B1309">
        <v>0</v>
      </c>
      <c r="C1309">
        <v>0</v>
      </c>
      <c r="D1309">
        <v>1</v>
      </c>
      <c r="E1309" s="9">
        <v>1244.06696857222</v>
      </c>
      <c r="F1309" s="9">
        <v>-1.8409035</v>
      </c>
      <c r="G1309" s="9">
        <v>-1.8406556000000001</v>
      </c>
      <c r="H1309" s="9">
        <v>-5.9314774999999997</v>
      </c>
      <c r="I1309" s="9">
        <v>-8.1064577</v>
      </c>
      <c r="J1309" s="9">
        <v>39</v>
      </c>
      <c r="K1309" s="9">
        <v>58.649997999999997</v>
      </c>
      <c r="L1309" s="9">
        <v>1.0917807E-2</v>
      </c>
      <c r="M1309" s="9">
        <v>310.31992000000002</v>
      </c>
      <c r="N1309" s="9"/>
      <c r="O1309" s="9">
        <v>-5.6425779365568598</v>
      </c>
      <c r="P1309">
        <v>0</v>
      </c>
      <c r="Q1309" s="9">
        <v>62.899997999999997</v>
      </c>
      <c r="R1309" s="9">
        <v>0</v>
      </c>
      <c r="S1309" s="9">
        <v>799115289.67532599</v>
      </c>
      <c r="T1309" s="9">
        <v>-4.3647362127829901E-3</v>
      </c>
      <c r="U1309" s="9">
        <v>5.6425779365568598</v>
      </c>
      <c r="V1309" s="9">
        <v>0</v>
      </c>
      <c r="W1309" s="9">
        <v>5.6425779365568598</v>
      </c>
      <c r="X1309" s="9"/>
      <c r="Y1309" s="9"/>
      <c r="Z1309" s="9"/>
      <c r="AA1309" s="9"/>
      <c r="AB1309" s="9"/>
      <c r="AQ1309" s="9">
        <f>K1309-'Processed Potentiostat'!$J$3</f>
        <v>58.649997999999997</v>
      </c>
    </row>
    <row r="1310" spans="1:43" x14ac:dyDescent="0.3">
      <c r="A1310">
        <v>2</v>
      </c>
      <c r="B1310">
        <v>0</v>
      </c>
      <c r="C1310">
        <v>0</v>
      </c>
      <c r="D1310">
        <v>1</v>
      </c>
      <c r="E1310" s="9">
        <v>1245.06696854696</v>
      </c>
      <c r="F1310" s="9">
        <v>-1.8411337999999999</v>
      </c>
      <c r="G1310" s="9">
        <v>-1.8411786999999999</v>
      </c>
      <c r="H1310" s="9">
        <v>-5.9393973000000004</v>
      </c>
      <c r="I1310" s="9">
        <v>-8.1123629000000008</v>
      </c>
      <c r="J1310" s="9">
        <v>39</v>
      </c>
      <c r="K1310" s="9">
        <v>58.649997999999997</v>
      </c>
      <c r="L1310" s="9">
        <v>1.0935492E-2</v>
      </c>
      <c r="M1310" s="9">
        <v>309.99419999999998</v>
      </c>
      <c r="N1310" s="9"/>
      <c r="O1310" s="9">
        <v>-5.6468823160961996</v>
      </c>
      <c r="P1310">
        <v>0</v>
      </c>
      <c r="Q1310" s="9">
        <v>62.899997999999997</v>
      </c>
      <c r="R1310" s="9">
        <v>0</v>
      </c>
      <c r="S1310" s="9">
        <v>784115098.87625599</v>
      </c>
      <c r="T1310" s="9">
        <v>-4.3043795393309303E-3</v>
      </c>
      <c r="U1310" s="9">
        <v>5.6468823160961996</v>
      </c>
      <c r="V1310" s="9">
        <v>0</v>
      </c>
      <c r="W1310" s="9">
        <v>5.6468823160961996</v>
      </c>
      <c r="X1310" s="9"/>
      <c r="Y1310" s="9"/>
      <c r="Z1310" s="9"/>
      <c r="AA1310" s="9"/>
      <c r="AB1310" s="9"/>
      <c r="AQ1310" s="9">
        <f>K1310-'Processed Potentiostat'!$J$3</f>
        <v>58.649997999999997</v>
      </c>
    </row>
    <row r="1311" spans="1:43" x14ac:dyDescent="0.3">
      <c r="A1311">
        <v>2</v>
      </c>
      <c r="B1311">
        <v>0</v>
      </c>
      <c r="C1311">
        <v>0</v>
      </c>
      <c r="D1311">
        <v>1</v>
      </c>
      <c r="E1311" s="9">
        <v>1246.0669685216999</v>
      </c>
      <c r="F1311" s="9">
        <v>-1.8409802</v>
      </c>
      <c r="G1311" s="9">
        <v>-1.8411409000000001</v>
      </c>
      <c r="H1311" s="9">
        <v>-5.8608880000000001</v>
      </c>
      <c r="I1311" s="9">
        <v>-8.1182432000000002</v>
      </c>
      <c r="J1311" s="9">
        <v>39</v>
      </c>
      <c r="K1311" s="9">
        <v>58.649997999999997</v>
      </c>
      <c r="L1311" s="9">
        <v>1.0790721E-2</v>
      </c>
      <c r="M1311" s="9">
        <v>314.14026000000001</v>
      </c>
      <c r="N1311" s="9"/>
      <c r="O1311" s="9">
        <v>-5.6511007678163301</v>
      </c>
      <c r="P1311">
        <v>0</v>
      </c>
      <c r="Q1311" s="9">
        <v>62.899997999999997</v>
      </c>
      <c r="R1311" s="9">
        <v>0</v>
      </c>
      <c r="S1311" s="9">
        <v>804184159.21322405</v>
      </c>
      <c r="T1311" s="9">
        <v>-4.2184517201322401E-3</v>
      </c>
      <c r="U1311" s="9">
        <v>5.6511007678163301</v>
      </c>
      <c r="V1311" s="9">
        <v>0</v>
      </c>
      <c r="W1311" s="9">
        <v>5.6511007678163301</v>
      </c>
      <c r="X1311" s="9"/>
      <c r="Y1311" s="9"/>
      <c r="Z1311" s="9"/>
      <c r="AA1311" s="9"/>
      <c r="AB1311" s="9"/>
      <c r="AQ1311" s="9">
        <f>K1311-'Processed Potentiostat'!$J$3</f>
        <v>58.649997999999997</v>
      </c>
    </row>
    <row r="1312" spans="1:43" x14ac:dyDescent="0.3">
      <c r="A1312">
        <v>2</v>
      </c>
      <c r="B1312">
        <v>0</v>
      </c>
      <c r="C1312">
        <v>0</v>
      </c>
      <c r="D1312">
        <v>1</v>
      </c>
      <c r="E1312" s="9">
        <v>1247.06696849643</v>
      </c>
      <c r="F1312" s="9">
        <v>-1.8408477000000001</v>
      </c>
      <c r="G1312" s="9">
        <v>-1.8403765999999999</v>
      </c>
      <c r="H1312" s="9">
        <v>-5.8496560999999998</v>
      </c>
      <c r="I1312" s="9">
        <v>-8.1240883000000004</v>
      </c>
      <c r="J1312" s="9">
        <v>39</v>
      </c>
      <c r="K1312" s="9">
        <v>58.649997999999997</v>
      </c>
      <c r="L1312" s="9">
        <v>1.076557E-2</v>
      </c>
      <c r="M1312" s="9">
        <v>314.61279000000002</v>
      </c>
      <c r="N1312" s="9"/>
      <c r="O1312" s="9">
        <v>-5.6552719659052402</v>
      </c>
      <c r="P1312">
        <v>0</v>
      </c>
      <c r="Q1312" s="9">
        <v>62.899997999999997</v>
      </c>
      <c r="R1312" s="9">
        <v>0</v>
      </c>
      <c r="S1312" s="9">
        <v>812972132.35078394</v>
      </c>
      <c r="T1312" s="9">
        <v>-4.1711980889109698E-3</v>
      </c>
      <c r="U1312" s="9">
        <v>5.6552719659052402</v>
      </c>
      <c r="V1312" s="9">
        <v>0</v>
      </c>
      <c r="W1312" s="9">
        <v>5.6552719659052402</v>
      </c>
      <c r="X1312" s="9"/>
      <c r="Y1312" s="9"/>
      <c r="Z1312" s="9"/>
      <c r="AA1312" s="9"/>
      <c r="AB1312" s="9"/>
      <c r="AQ1312" s="9">
        <f>K1312-'Processed Potentiostat'!$J$3</f>
        <v>58.649997999999997</v>
      </c>
    </row>
    <row r="1313" spans="1:43" x14ac:dyDescent="0.3">
      <c r="A1313">
        <v>2</v>
      </c>
      <c r="B1313">
        <v>0</v>
      </c>
      <c r="C1313">
        <v>0</v>
      </c>
      <c r="D1313">
        <v>1</v>
      </c>
      <c r="E1313" s="9">
        <v>1248.06696847117</v>
      </c>
      <c r="F1313" s="9">
        <v>-1.8410994000000001</v>
      </c>
      <c r="G1313" s="9">
        <v>-1.8408977</v>
      </c>
      <c r="H1313" s="9">
        <v>-5.8365201999999998</v>
      </c>
      <c r="I1313" s="9">
        <v>-8.1298999999999992</v>
      </c>
      <c r="J1313" s="9">
        <v>39</v>
      </c>
      <c r="K1313" s="9">
        <v>58.649997999999997</v>
      </c>
      <c r="L1313" s="9">
        <v>1.0744437000000001E-2</v>
      </c>
      <c r="M1313" s="9">
        <v>315.41016000000002</v>
      </c>
      <c r="N1313" s="9"/>
      <c r="O1313" s="9">
        <v>-5.6562188620066101</v>
      </c>
      <c r="P1313">
        <v>0</v>
      </c>
      <c r="Q1313" s="9">
        <v>62.899997999999997</v>
      </c>
      <c r="R1313" s="9">
        <v>0</v>
      </c>
      <c r="S1313" s="9">
        <v>803012919.05603898</v>
      </c>
      <c r="T1313" s="9">
        <v>-9.4689610136811098E-4</v>
      </c>
      <c r="U1313" s="9">
        <v>5.6562188620066101</v>
      </c>
      <c r="V1313" s="9">
        <v>0</v>
      </c>
      <c r="W1313" s="9">
        <v>5.6562188620066101</v>
      </c>
      <c r="X1313" s="9"/>
      <c r="Y1313" s="9"/>
      <c r="Z1313" s="9"/>
      <c r="AA1313" s="9"/>
      <c r="AB1313" s="9"/>
      <c r="AQ1313" s="9">
        <f>K1313-'Processed Potentiostat'!$J$3</f>
        <v>58.649997999999997</v>
      </c>
    </row>
    <row r="1314" spans="1:43" x14ac:dyDescent="0.3">
      <c r="A1314">
        <v>2</v>
      </c>
      <c r="B1314">
        <v>0</v>
      </c>
      <c r="C1314">
        <v>0</v>
      </c>
      <c r="D1314">
        <v>1</v>
      </c>
      <c r="E1314" s="9">
        <v>1249.0669684459101</v>
      </c>
      <c r="F1314" s="9">
        <v>-1.8409572000000001</v>
      </c>
      <c r="G1314" s="9">
        <v>-1.8408709000000001</v>
      </c>
      <c r="H1314" s="9">
        <v>-5.7709184000000002</v>
      </c>
      <c r="I1314" s="9">
        <v>-8.1356915999999995</v>
      </c>
      <c r="J1314" s="9">
        <v>39</v>
      </c>
      <c r="K1314" s="9">
        <v>58.649997999999997</v>
      </c>
      <c r="L1314" s="9">
        <v>1.0623516E-2</v>
      </c>
      <c r="M1314" s="9">
        <v>318.99097</v>
      </c>
      <c r="N1314" s="9"/>
      <c r="O1314" s="9">
        <v>-5.66247280682542</v>
      </c>
      <c r="P1314">
        <v>0</v>
      </c>
      <c r="Q1314" s="9">
        <v>62.899997999999997</v>
      </c>
      <c r="R1314" s="9">
        <v>0</v>
      </c>
      <c r="S1314" s="9">
        <v>806330616.69154298</v>
      </c>
      <c r="T1314" s="9">
        <v>-6.2539448188152404E-3</v>
      </c>
      <c r="U1314" s="9">
        <v>5.66247280682542</v>
      </c>
      <c r="V1314" s="9">
        <v>0</v>
      </c>
      <c r="W1314" s="9">
        <v>5.66247280682542</v>
      </c>
      <c r="X1314" s="9"/>
      <c r="Y1314" s="9"/>
      <c r="Z1314" s="9"/>
      <c r="AA1314" s="9"/>
      <c r="AB1314" s="9"/>
      <c r="AQ1314" s="9">
        <f>K1314-'Processed Potentiostat'!$J$3</f>
        <v>58.649997999999997</v>
      </c>
    </row>
    <row r="1315" spans="1:43" x14ac:dyDescent="0.3">
      <c r="A1315">
        <v>2</v>
      </c>
      <c r="B1315">
        <v>0</v>
      </c>
      <c r="C1315">
        <v>0</v>
      </c>
      <c r="D1315">
        <v>1</v>
      </c>
      <c r="E1315" s="9">
        <v>1250.06696842065</v>
      </c>
      <c r="F1315" s="9">
        <v>-1.8410978</v>
      </c>
      <c r="G1315" s="9">
        <v>-1.8410763999999999</v>
      </c>
      <c r="H1315" s="9">
        <v>-5.8068223000000003</v>
      </c>
      <c r="I1315" s="9">
        <v>-8.1414623000000006</v>
      </c>
      <c r="J1315" s="9">
        <v>39</v>
      </c>
      <c r="K1315" s="9">
        <v>58.649997999999997</v>
      </c>
      <c r="L1315" s="9">
        <v>1.0690804E-2</v>
      </c>
      <c r="M1315" s="9">
        <v>317.05401999999998</v>
      </c>
      <c r="N1315" s="9"/>
      <c r="O1315" s="9">
        <v>-5.6685414509567602</v>
      </c>
      <c r="P1315">
        <v>0</v>
      </c>
      <c r="Q1315" s="9">
        <v>62.899997999999997</v>
      </c>
      <c r="R1315" s="9">
        <v>0</v>
      </c>
      <c r="S1315" s="9">
        <v>790010521.16786098</v>
      </c>
      <c r="T1315" s="9">
        <v>-6.0686441313420004E-3</v>
      </c>
      <c r="U1315" s="9">
        <v>5.6685414509567602</v>
      </c>
      <c r="V1315" s="9">
        <v>0</v>
      </c>
      <c r="W1315" s="9">
        <v>5.6685414509567602</v>
      </c>
      <c r="X1315" s="9"/>
      <c r="Y1315" s="9"/>
      <c r="Z1315" s="9"/>
      <c r="AA1315" s="9"/>
      <c r="AB1315" s="9"/>
      <c r="AQ1315" s="9">
        <f>K1315-'Processed Potentiostat'!$J$3</f>
        <v>58.649997999999997</v>
      </c>
    </row>
    <row r="1316" spans="1:43" x14ac:dyDescent="0.3">
      <c r="A1316">
        <v>2</v>
      </c>
      <c r="B1316">
        <v>0</v>
      </c>
      <c r="C1316">
        <v>0</v>
      </c>
      <c r="D1316">
        <v>1</v>
      </c>
      <c r="E1316" s="9">
        <v>1251.0669683953799</v>
      </c>
      <c r="F1316" s="9">
        <v>-1.8408960999999999</v>
      </c>
      <c r="G1316" s="9">
        <v>-1.8414683000000001</v>
      </c>
      <c r="H1316" s="9">
        <v>-5.7583919000000003</v>
      </c>
      <c r="I1316" s="9">
        <v>-8.1472148999999998</v>
      </c>
      <c r="J1316" s="9">
        <v>39</v>
      </c>
      <c r="K1316" s="9">
        <v>58.649997999999997</v>
      </c>
      <c r="L1316" s="9">
        <v>1.0603896E-2</v>
      </c>
      <c r="M1316" s="9">
        <v>319.78863999999999</v>
      </c>
      <c r="N1316" s="9"/>
      <c r="O1316" s="9">
        <v>-5.6745965774636797</v>
      </c>
      <c r="P1316">
        <v>0</v>
      </c>
      <c r="Q1316" s="9">
        <v>62.899997999999997</v>
      </c>
      <c r="R1316" s="9">
        <v>0</v>
      </c>
      <c r="S1316" s="9">
        <v>810575829.82841206</v>
      </c>
      <c r="T1316" s="9">
        <v>-6.0551265069115302E-3</v>
      </c>
      <c r="U1316" s="9">
        <v>5.6745965774636797</v>
      </c>
      <c r="V1316" s="9">
        <v>0</v>
      </c>
      <c r="W1316" s="9">
        <v>5.6745965774636797</v>
      </c>
      <c r="X1316" s="9"/>
      <c r="Y1316" s="9"/>
      <c r="Z1316" s="9"/>
      <c r="AA1316" s="9"/>
      <c r="AB1316" s="9"/>
      <c r="AQ1316" s="9">
        <f>K1316-'Processed Potentiostat'!$J$3</f>
        <v>58.649997999999997</v>
      </c>
    </row>
    <row r="1317" spans="1:43" x14ac:dyDescent="0.3">
      <c r="A1317">
        <v>2</v>
      </c>
      <c r="B1317">
        <v>0</v>
      </c>
      <c r="C1317">
        <v>0</v>
      </c>
      <c r="D1317">
        <v>1</v>
      </c>
      <c r="E1317" s="9">
        <v>1252.0669683701201</v>
      </c>
      <c r="F1317" s="9">
        <v>-1.8410264999999999</v>
      </c>
      <c r="G1317" s="9">
        <v>-1.8414767000000001</v>
      </c>
      <c r="H1317" s="9">
        <v>-5.6895156</v>
      </c>
      <c r="I1317" s="9">
        <v>-8.1529349999999994</v>
      </c>
      <c r="J1317" s="9">
        <v>39</v>
      </c>
      <c r="K1317" s="9">
        <v>58.649997999999997</v>
      </c>
      <c r="L1317" s="9">
        <v>1.047711E-2</v>
      </c>
      <c r="M1317" s="9">
        <v>323.66140999999999</v>
      </c>
      <c r="N1317" s="9"/>
      <c r="O1317" s="9">
        <v>-5.6805037349250496</v>
      </c>
      <c r="P1317">
        <v>0</v>
      </c>
      <c r="Q1317" s="9">
        <v>62.899997999999997</v>
      </c>
      <c r="R1317" s="9">
        <v>0</v>
      </c>
      <c r="S1317" s="9">
        <v>807067703.59230995</v>
      </c>
      <c r="T1317" s="9">
        <v>-5.9071574613786997E-3</v>
      </c>
      <c r="U1317" s="9">
        <v>5.6805037349250496</v>
      </c>
      <c r="V1317" s="9">
        <v>0</v>
      </c>
      <c r="W1317" s="9">
        <v>5.6805037349250496</v>
      </c>
      <c r="X1317" s="9"/>
      <c r="Y1317" s="9"/>
      <c r="Z1317" s="9"/>
      <c r="AA1317" s="9"/>
      <c r="AB1317" s="9"/>
      <c r="AQ1317" s="9">
        <f>K1317-'Processed Potentiostat'!$J$3</f>
        <v>58.649997999999997</v>
      </c>
    </row>
    <row r="1318" spans="1:43" x14ac:dyDescent="0.3">
      <c r="A1318">
        <v>2</v>
      </c>
      <c r="B1318">
        <v>0</v>
      </c>
      <c r="C1318">
        <v>0</v>
      </c>
      <c r="D1318">
        <v>1</v>
      </c>
      <c r="E1318" s="9">
        <v>1253.06696834486</v>
      </c>
      <c r="F1318" s="9">
        <v>-1.8408994999999999</v>
      </c>
      <c r="G1318" s="9">
        <v>-1.841151</v>
      </c>
      <c r="H1318" s="9">
        <v>-5.7246585000000003</v>
      </c>
      <c r="I1318" s="9">
        <v>-8.1586142000000006</v>
      </c>
      <c r="J1318" s="9">
        <v>39</v>
      </c>
      <c r="K1318" s="9">
        <v>58.649997999999997</v>
      </c>
      <c r="L1318" s="9">
        <v>1.0539961E-2</v>
      </c>
      <c r="M1318" s="9">
        <v>321.61761000000001</v>
      </c>
      <c r="N1318" s="9"/>
      <c r="O1318" s="9">
        <v>-5.6862845963265096</v>
      </c>
      <c r="P1318">
        <v>0</v>
      </c>
      <c r="Q1318" s="9">
        <v>62.899997999999997</v>
      </c>
      <c r="R1318" s="9">
        <v>0</v>
      </c>
      <c r="S1318" s="9">
        <v>783069277.070544</v>
      </c>
      <c r="T1318" s="9">
        <v>-5.7808614014520599E-3</v>
      </c>
      <c r="U1318" s="9">
        <v>5.6862845963265096</v>
      </c>
      <c r="V1318" s="9">
        <v>0</v>
      </c>
      <c r="W1318" s="9">
        <v>5.6862845963265096</v>
      </c>
      <c r="X1318" s="9"/>
      <c r="Y1318" s="9"/>
      <c r="Z1318" s="9"/>
      <c r="AA1318" s="9"/>
      <c r="AB1318" s="9"/>
      <c r="AQ1318" s="9">
        <f>K1318-'Processed Potentiostat'!$J$3</f>
        <v>58.649997999999997</v>
      </c>
    </row>
    <row r="1319" spans="1:43" x14ac:dyDescent="0.3">
      <c r="A1319">
        <v>2</v>
      </c>
      <c r="B1319">
        <v>0</v>
      </c>
      <c r="C1319">
        <v>0</v>
      </c>
      <c r="D1319">
        <v>1</v>
      </c>
      <c r="E1319" s="9">
        <v>1254.0669683195999</v>
      </c>
      <c r="F1319" s="9">
        <v>-1.8410038</v>
      </c>
      <c r="G1319" s="9">
        <v>-1.8414701</v>
      </c>
      <c r="H1319" s="9">
        <v>-5.6772552000000003</v>
      </c>
      <c r="I1319" s="9">
        <v>-8.1642694000000002</v>
      </c>
      <c r="J1319" s="9">
        <v>39</v>
      </c>
      <c r="K1319" s="9">
        <v>58.649997999999997</v>
      </c>
      <c r="L1319" s="9">
        <v>1.0454494999999999E-2</v>
      </c>
      <c r="M1319" s="9">
        <v>324.35921999999999</v>
      </c>
      <c r="N1319" s="9"/>
      <c r="O1319" s="9">
        <v>-5.6919192124421798</v>
      </c>
      <c r="P1319">
        <v>0</v>
      </c>
      <c r="Q1319" s="9">
        <v>62.899997999999997</v>
      </c>
      <c r="R1319" s="9">
        <v>0</v>
      </c>
      <c r="S1319" s="9">
        <v>794298674.00035298</v>
      </c>
      <c r="T1319" s="9">
        <v>-5.6346161156754998E-3</v>
      </c>
      <c r="U1319" s="9">
        <v>5.6919192124421798</v>
      </c>
      <c r="V1319" s="9">
        <v>0</v>
      </c>
      <c r="W1319" s="9">
        <v>5.6919192124421798</v>
      </c>
      <c r="X1319" s="9"/>
      <c r="Y1319" s="9"/>
      <c r="Z1319" s="9"/>
      <c r="AA1319" s="9"/>
      <c r="AB1319" s="9"/>
      <c r="AQ1319" s="9">
        <f>K1319-'Processed Potentiostat'!$J$3</f>
        <v>58.649997999999997</v>
      </c>
    </row>
    <row r="1320" spans="1:43" x14ac:dyDescent="0.3">
      <c r="A1320">
        <v>2</v>
      </c>
      <c r="B1320">
        <v>0</v>
      </c>
      <c r="C1320">
        <v>0</v>
      </c>
      <c r="D1320">
        <v>1</v>
      </c>
      <c r="E1320" s="9">
        <v>1255.0669682943401</v>
      </c>
      <c r="F1320" s="9">
        <v>-1.840919</v>
      </c>
      <c r="G1320" s="9">
        <v>-1.8401088999999999</v>
      </c>
      <c r="H1320" s="9">
        <v>-5.5991267999999996</v>
      </c>
      <c r="I1320" s="9">
        <v>-8.1698923000000008</v>
      </c>
      <c r="J1320" s="9">
        <v>39</v>
      </c>
      <c r="K1320" s="9">
        <v>58.649997999999997</v>
      </c>
      <c r="L1320" s="9">
        <v>1.0303003E-2</v>
      </c>
      <c r="M1320" s="9">
        <v>328.64211999999998</v>
      </c>
      <c r="N1320" s="9"/>
      <c r="O1320" s="9">
        <v>-5.6974907559374701</v>
      </c>
      <c r="P1320">
        <v>0</v>
      </c>
      <c r="Q1320" s="9">
        <v>62.899997999999997</v>
      </c>
      <c r="R1320" s="9">
        <v>0</v>
      </c>
      <c r="S1320" s="9">
        <v>784737747.32120895</v>
      </c>
      <c r="T1320" s="9">
        <v>-5.5715434952841002E-3</v>
      </c>
      <c r="U1320" s="9">
        <v>5.6974907559374701</v>
      </c>
      <c r="V1320" s="9">
        <v>0</v>
      </c>
      <c r="W1320" s="9">
        <v>5.6974907559374701</v>
      </c>
      <c r="X1320" s="9"/>
      <c r="Y1320" s="9"/>
      <c r="Z1320" s="9"/>
      <c r="AA1320" s="9"/>
      <c r="AB1320" s="9"/>
      <c r="AQ1320" s="9">
        <f>K1320-'Processed Potentiostat'!$J$3</f>
        <v>58.649997999999997</v>
      </c>
    </row>
    <row r="1321" spans="1:43" x14ac:dyDescent="0.3">
      <c r="A1321">
        <v>2</v>
      </c>
      <c r="B1321">
        <v>0</v>
      </c>
      <c r="C1321">
        <v>0</v>
      </c>
      <c r="D1321">
        <v>1</v>
      </c>
      <c r="E1321" s="9">
        <v>1256.06696826907</v>
      </c>
      <c r="F1321" s="9">
        <v>-1.8409897</v>
      </c>
      <c r="G1321" s="9">
        <v>-1.8403465000000001</v>
      </c>
      <c r="H1321" s="9">
        <v>-5.5867146999999999</v>
      </c>
      <c r="I1321" s="9">
        <v>-8.1754847000000002</v>
      </c>
      <c r="J1321" s="9">
        <v>39</v>
      </c>
      <c r="K1321" s="9">
        <v>58.649997999999997</v>
      </c>
      <c r="L1321" s="9">
        <v>1.0281491E-2</v>
      </c>
      <c r="M1321" s="9">
        <v>329.41478999999998</v>
      </c>
      <c r="N1321" s="9"/>
      <c r="O1321" s="9">
        <v>-5.7029568109981703</v>
      </c>
      <c r="P1321">
        <v>0</v>
      </c>
      <c r="Q1321" s="9">
        <v>62.899997999999997</v>
      </c>
      <c r="R1321" s="9">
        <v>0</v>
      </c>
      <c r="S1321" s="9">
        <v>796836818.18787205</v>
      </c>
      <c r="T1321" s="9">
        <v>-5.4660550607046297E-3</v>
      </c>
      <c r="U1321" s="9">
        <v>5.7029568109981703</v>
      </c>
      <c r="V1321" s="9">
        <v>0</v>
      </c>
      <c r="W1321" s="9">
        <v>5.7029568109981703</v>
      </c>
      <c r="X1321" s="9"/>
      <c r="Y1321" s="9"/>
      <c r="Z1321" s="9"/>
      <c r="AA1321" s="9"/>
      <c r="AB1321" s="9"/>
      <c r="AQ1321" s="9">
        <f>K1321-'Processed Potentiostat'!$J$3</f>
        <v>58.649997999999997</v>
      </c>
    </row>
    <row r="1322" spans="1:43" x14ac:dyDescent="0.3">
      <c r="A1322">
        <v>2</v>
      </c>
      <c r="B1322">
        <v>0</v>
      </c>
      <c r="C1322">
        <v>0</v>
      </c>
      <c r="D1322">
        <v>1</v>
      </c>
      <c r="E1322" s="9">
        <v>1257.0669682438099</v>
      </c>
      <c r="F1322" s="9">
        <v>-1.8409221</v>
      </c>
      <c r="G1322" s="9">
        <v>-1.8404634</v>
      </c>
      <c r="H1322" s="9">
        <v>-5.5336008000000003</v>
      </c>
      <c r="I1322" s="9">
        <v>-8.1810551</v>
      </c>
      <c r="J1322" s="9">
        <v>39</v>
      </c>
      <c r="K1322" s="9">
        <v>58.649997999999997</v>
      </c>
      <c r="L1322" s="9">
        <v>1.018439E-2</v>
      </c>
      <c r="M1322" s="9">
        <v>332.59778</v>
      </c>
      <c r="N1322" s="9"/>
      <c r="O1322" s="9">
        <v>-5.7082866684337104</v>
      </c>
      <c r="P1322">
        <v>0</v>
      </c>
      <c r="Q1322" s="9">
        <v>62.899997999999997</v>
      </c>
      <c r="R1322" s="9">
        <v>0</v>
      </c>
      <c r="S1322" s="9">
        <v>811213471.71894395</v>
      </c>
      <c r="T1322" s="9">
        <v>-5.3298574355444802E-3</v>
      </c>
      <c r="U1322" s="9">
        <v>5.7082866684337104</v>
      </c>
      <c r="V1322" s="9">
        <v>0</v>
      </c>
      <c r="W1322" s="9">
        <v>5.7082866684337104</v>
      </c>
      <c r="X1322" s="9"/>
      <c r="Y1322" s="9"/>
      <c r="Z1322" s="9"/>
      <c r="AA1322" s="9"/>
      <c r="AB1322" s="9"/>
      <c r="AQ1322" s="9">
        <f>K1322-'Processed Potentiostat'!$J$3</f>
        <v>58.649997999999997</v>
      </c>
    </row>
    <row r="1323" spans="1:43" x14ac:dyDescent="0.3">
      <c r="A1323">
        <v>2</v>
      </c>
      <c r="B1323">
        <v>0</v>
      </c>
      <c r="C1323">
        <v>0</v>
      </c>
      <c r="D1323">
        <v>1</v>
      </c>
      <c r="E1323" s="9">
        <v>1258.0669682185501</v>
      </c>
      <c r="F1323" s="9">
        <v>-1.8409228</v>
      </c>
      <c r="G1323" s="9">
        <v>-1.8402894000000001</v>
      </c>
      <c r="H1323" s="9">
        <v>-5.5036367999999998</v>
      </c>
      <c r="I1323" s="9">
        <v>-8.1865959000000004</v>
      </c>
      <c r="J1323" s="9">
        <v>39</v>
      </c>
      <c r="K1323" s="9">
        <v>58.649997999999997</v>
      </c>
      <c r="L1323" s="9">
        <v>1.0128284E-2</v>
      </c>
      <c r="M1323" s="9">
        <v>334.37695000000002</v>
      </c>
      <c r="N1323" s="9"/>
      <c r="O1323" s="9">
        <v>-5.7135343087986801</v>
      </c>
      <c r="P1323">
        <v>0</v>
      </c>
      <c r="Q1323" s="9">
        <v>62.899997999999997</v>
      </c>
      <c r="R1323" s="9">
        <v>0</v>
      </c>
      <c r="S1323" s="9">
        <v>802876413.87316799</v>
      </c>
      <c r="T1323" s="9">
        <v>-5.2476403649643899E-3</v>
      </c>
      <c r="U1323" s="9">
        <v>5.7135343087986801</v>
      </c>
      <c r="V1323" s="9">
        <v>0</v>
      </c>
      <c r="W1323" s="9">
        <v>5.7135343087986801</v>
      </c>
      <c r="X1323" s="9"/>
      <c r="Y1323" s="9"/>
      <c r="Z1323" s="9"/>
      <c r="AA1323" s="9"/>
      <c r="AB1323" s="9"/>
      <c r="AQ1323" s="9">
        <f>K1323-'Processed Potentiostat'!$J$3</f>
        <v>58.649997999999997</v>
      </c>
    </row>
    <row r="1324" spans="1:43" x14ac:dyDescent="0.3">
      <c r="A1324">
        <v>2</v>
      </c>
      <c r="B1324">
        <v>0</v>
      </c>
      <c r="C1324">
        <v>0</v>
      </c>
      <c r="D1324">
        <v>1</v>
      </c>
      <c r="E1324" s="9">
        <v>1259.06696819329</v>
      </c>
      <c r="F1324" s="9">
        <v>-1.8410534000000001</v>
      </c>
      <c r="G1324" s="9">
        <v>-1.8411344000000001</v>
      </c>
      <c r="H1324" s="9">
        <v>-5.5251106999999999</v>
      </c>
      <c r="I1324" s="9">
        <v>-8.1921090999999997</v>
      </c>
      <c r="J1324" s="9">
        <v>39</v>
      </c>
      <c r="K1324" s="9">
        <v>58.649997999999997</v>
      </c>
      <c r="L1324" s="9">
        <v>1.0172471000000001E-2</v>
      </c>
      <c r="M1324" s="9">
        <v>333.23032000000001</v>
      </c>
      <c r="N1324" s="9"/>
      <c r="O1324" s="9">
        <v>-5.7188082538829299</v>
      </c>
      <c r="P1324">
        <v>0</v>
      </c>
      <c r="Q1324" s="9">
        <v>62.899997999999997</v>
      </c>
      <c r="R1324" s="9">
        <v>0</v>
      </c>
      <c r="S1324" s="9">
        <v>817513722.448241</v>
      </c>
      <c r="T1324" s="9">
        <v>-5.2739450842542697E-3</v>
      </c>
      <c r="U1324" s="9">
        <v>5.7188082538829299</v>
      </c>
      <c r="V1324" s="9">
        <v>0</v>
      </c>
      <c r="W1324" s="9">
        <v>5.7188082538829299</v>
      </c>
      <c r="X1324" s="9"/>
      <c r="Y1324" s="9"/>
      <c r="Z1324" s="9"/>
      <c r="AA1324" s="9"/>
      <c r="AB1324" s="9"/>
      <c r="AQ1324" s="9">
        <f>K1324-'Processed Potentiostat'!$J$3</f>
        <v>58.649997999999997</v>
      </c>
    </row>
    <row r="1325" spans="1:43" x14ac:dyDescent="0.3">
      <c r="A1325">
        <v>2</v>
      </c>
      <c r="B1325">
        <v>0</v>
      </c>
      <c r="C1325">
        <v>0</v>
      </c>
      <c r="D1325">
        <v>1</v>
      </c>
      <c r="E1325" s="9">
        <v>1260.0669681680299</v>
      </c>
      <c r="F1325" s="9">
        <v>-1.8411632</v>
      </c>
      <c r="G1325" s="9">
        <v>-1.8406260000000001</v>
      </c>
      <c r="H1325" s="9">
        <v>-6.3988771</v>
      </c>
      <c r="I1325" s="9">
        <v>-8.1981497000000001</v>
      </c>
      <c r="J1325" s="9">
        <v>39</v>
      </c>
      <c r="K1325" s="9">
        <v>58.649997999999997</v>
      </c>
      <c r="L1325" s="9">
        <v>1.1777938999999999E-2</v>
      </c>
      <c r="M1325" s="9">
        <v>287.64828</v>
      </c>
      <c r="N1325" s="9"/>
      <c r="O1325" s="9">
        <v>-5.7239874149194296</v>
      </c>
      <c r="P1325">
        <v>0</v>
      </c>
      <c r="Q1325" s="9">
        <v>62.899997999999997</v>
      </c>
      <c r="R1325" s="9">
        <v>0</v>
      </c>
      <c r="S1325" s="9">
        <v>791393909.22426999</v>
      </c>
      <c r="T1325" s="9">
        <v>-5.17916103649174E-3</v>
      </c>
      <c r="U1325" s="9">
        <v>5.7239874149194296</v>
      </c>
      <c r="V1325" s="9">
        <v>0</v>
      </c>
      <c r="W1325" s="9">
        <v>5.7239874149194296</v>
      </c>
      <c r="X1325" s="9"/>
      <c r="Y1325" s="9"/>
      <c r="Z1325" s="9"/>
      <c r="AA1325" s="9"/>
      <c r="AB1325" s="9"/>
      <c r="AQ1325" s="9">
        <f>K1325-'Processed Potentiostat'!$J$3</f>
        <v>58.649997999999997</v>
      </c>
    </row>
    <row r="1326" spans="1:43" x14ac:dyDescent="0.3">
      <c r="A1326">
        <v>2</v>
      </c>
      <c r="B1326">
        <v>0</v>
      </c>
      <c r="C1326">
        <v>0</v>
      </c>
      <c r="D1326">
        <v>1</v>
      </c>
      <c r="E1326" s="9">
        <v>1261.0669681427601</v>
      </c>
      <c r="F1326" s="9">
        <v>-1.8409529</v>
      </c>
      <c r="G1326" s="9">
        <v>-1.8404252999999999</v>
      </c>
      <c r="H1326" s="9">
        <v>-6.4296788999999999</v>
      </c>
      <c r="I1326" s="9">
        <v>-8.2045697999999998</v>
      </c>
      <c r="J1326" s="9">
        <v>39</v>
      </c>
      <c r="K1326" s="9">
        <v>58.649997999999997</v>
      </c>
      <c r="L1326" s="9">
        <v>1.1833344000000001E-2</v>
      </c>
      <c r="M1326" s="9">
        <v>286.23907000000003</v>
      </c>
      <c r="N1326" s="9"/>
      <c r="O1326" s="9">
        <v>-5.7290717257059898</v>
      </c>
      <c r="P1326">
        <v>0</v>
      </c>
      <c r="Q1326" s="9">
        <v>62.899997999999997</v>
      </c>
      <c r="R1326" s="9">
        <v>0</v>
      </c>
      <c r="S1326" s="9">
        <v>811612146.487993</v>
      </c>
      <c r="T1326" s="9">
        <v>-5.0843107865645703E-3</v>
      </c>
      <c r="U1326" s="9">
        <v>5.7290717257059898</v>
      </c>
      <c r="V1326" s="9">
        <v>0</v>
      </c>
      <c r="W1326" s="9">
        <v>5.7290717257059898</v>
      </c>
      <c r="X1326" s="9"/>
      <c r="Y1326" s="9"/>
      <c r="Z1326" s="9"/>
      <c r="AA1326" s="9"/>
      <c r="AB1326" s="9"/>
      <c r="AQ1326" s="9">
        <f>K1326-'Processed Potentiostat'!$J$3</f>
        <v>58.649997999999997</v>
      </c>
    </row>
    <row r="1327" spans="1:43" x14ac:dyDescent="0.3">
      <c r="A1327">
        <v>2</v>
      </c>
      <c r="B1327">
        <v>0</v>
      </c>
      <c r="C1327">
        <v>0</v>
      </c>
      <c r="D1327">
        <v>1</v>
      </c>
      <c r="E1327" s="9">
        <v>1262.0669681175</v>
      </c>
      <c r="F1327" s="9">
        <v>-1.8408386999999999</v>
      </c>
      <c r="G1327" s="9">
        <v>-1.8403769000000001</v>
      </c>
      <c r="H1327" s="9">
        <v>-6.4759397999999999</v>
      </c>
      <c r="I1327" s="9">
        <v>-8.2109965999999996</v>
      </c>
      <c r="J1327" s="9">
        <v>39</v>
      </c>
      <c r="K1327" s="9">
        <v>58.649997999999997</v>
      </c>
      <c r="L1327" s="9">
        <v>1.1918168999999999E-2</v>
      </c>
      <c r="M1327" s="9">
        <v>284.18682999999999</v>
      </c>
      <c r="N1327" s="9"/>
      <c r="O1327" s="9">
        <v>-5.7340691168068698</v>
      </c>
      <c r="P1327">
        <v>0</v>
      </c>
      <c r="Q1327" s="9">
        <v>62.899997999999997</v>
      </c>
      <c r="R1327" s="9">
        <v>0</v>
      </c>
      <c r="S1327" s="9">
        <v>794781820.02008796</v>
      </c>
      <c r="T1327" s="9">
        <v>-4.99739110088359E-3</v>
      </c>
      <c r="U1327" s="9">
        <v>5.7340691168068698</v>
      </c>
      <c r="V1327" s="9">
        <v>0</v>
      </c>
      <c r="W1327" s="9">
        <v>5.7340691168068698</v>
      </c>
      <c r="X1327" s="9"/>
      <c r="Y1327" s="9"/>
      <c r="Z1327" s="9"/>
      <c r="AA1327" s="9"/>
      <c r="AB1327" s="9"/>
      <c r="AQ1327" s="9">
        <f>K1327-'Processed Potentiostat'!$J$3</f>
        <v>58.649997999999997</v>
      </c>
    </row>
    <row r="1328" spans="1:43" x14ac:dyDescent="0.3">
      <c r="A1328">
        <v>2</v>
      </c>
      <c r="B1328">
        <v>0</v>
      </c>
      <c r="C1328">
        <v>0</v>
      </c>
      <c r="D1328">
        <v>1</v>
      </c>
      <c r="E1328" s="9">
        <v>1263.0669680922399</v>
      </c>
      <c r="F1328" s="9">
        <v>-1.8411282</v>
      </c>
      <c r="G1328" s="9">
        <v>-1.8406857000000001</v>
      </c>
      <c r="H1328" s="9">
        <v>-6.2853393999999998</v>
      </c>
      <c r="I1328" s="9">
        <v>-8.2173499999999997</v>
      </c>
      <c r="J1328" s="9">
        <v>39</v>
      </c>
      <c r="K1328" s="9">
        <v>58.649997999999997</v>
      </c>
      <c r="L1328" s="9">
        <v>1.1569334000000001E-2</v>
      </c>
      <c r="M1328" s="9">
        <v>292.85381999999998</v>
      </c>
      <c r="N1328" s="9"/>
      <c r="O1328" s="9">
        <v>-5.7389340020218897</v>
      </c>
      <c r="P1328">
        <v>0</v>
      </c>
      <c r="Q1328" s="9">
        <v>62.899997999999997</v>
      </c>
      <c r="R1328" s="9">
        <v>0</v>
      </c>
      <c r="S1328" s="9">
        <v>798549532.79023898</v>
      </c>
      <c r="T1328" s="9">
        <v>-4.8648852150172603E-3</v>
      </c>
      <c r="U1328" s="9">
        <v>5.7389340020218897</v>
      </c>
      <c r="V1328" s="9">
        <v>0</v>
      </c>
      <c r="W1328" s="9">
        <v>5.7389340020218897</v>
      </c>
      <c r="X1328" s="9"/>
      <c r="Y1328" s="9"/>
      <c r="Z1328" s="9"/>
      <c r="AA1328" s="9"/>
      <c r="AB1328" s="9"/>
      <c r="AQ1328" s="9">
        <f>K1328-'Processed Potentiostat'!$J$3</f>
        <v>58.649997999999997</v>
      </c>
    </row>
    <row r="1329" spans="1:43" x14ac:dyDescent="0.3">
      <c r="A1329">
        <v>2</v>
      </c>
      <c r="B1329">
        <v>0</v>
      </c>
      <c r="C1329">
        <v>0</v>
      </c>
      <c r="D1329">
        <v>1</v>
      </c>
      <c r="E1329" s="9">
        <v>1264.0669680669801</v>
      </c>
      <c r="F1329" s="9">
        <v>-1.8408586</v>
      </c>
      <c r="G1329" s="9">
        <v>-1.8402609000000001</v>
      </c>
      <c r="H1329" s="9">
        <v>-6.2592591999999998</v>
      </c>
      <c r="I1329" s="9">
        <v>-8.2236547000000009</v>
      </c>
      <c r="J1329" s="9">
        <v>39</v>
      </c>
      <c r="K1329" s="9">
        <v>58.649997999999997</v>
      </c>
      <c r="L1329" s="9">
        <v>1.151867E-2</v>
      </c>
      <c r="M1329" s="9">
        <v>294.00616000000002</v>
      </c>
      <c r="N1329" s="9"/>
      <c r="O1329" s="9">
        <v>-5.7436847775586397</v>
      </c>
      <c r="P1329">
        <v>0</v>
      </c>
      <c r="Q1329" s="9">
        <v>62.899997999999997</v>
      </c>
      <c r="R1329" s="9">
        <v>0</v>
      </c>
      <c r="S1329" s="9">
        <v>824520115.93069303</v>
      </c>
      <c r="T1329" s="9">
        <v>-4.7507755367499601E-3</v>
      </c>
      <c r="U1329" s="9">
        <v>5.7436847775586397</v>
      </c>
      <c r="V1329" s="9">
        <v>0</v>
      </c>
      <c r="W1329" s="9">
        <v>5.7436847775586397</v>
      </c>
      <c r="X1329" s="9"/>
      <c r="Y1329" s="9"/>
      <c r="Z1329" s="9"/>
      <c r="AA1329" s="9"/>
      <c r="AB1329" s="9"/>
      <c r="AQ1329" s="9">
        <f>K1329-'Processed Potentiostat'!$J$3</f>
        <v>58.649997999999997</v>
      </c>
    </row>
    <row r="1330" spans="1:43" x14ac:dyDescent="0.3">
      <c r="A1330">
        <v>2</v>
      </c>
      <c r="B1330">
        <v>0</v>
      </c>
      <c r="C1330">
        <v>0</v>
      </c>
      <c r="D1330">
        <v>1</v>
      </c>
      <c r="E1330" s="9">
        <v>1265.06696804172</v>
      </c>
      <c r="F1330" s="9">
        <v>-1.8411554999999999</v>
      </c>
      <c r="G1330" s="9">
        <v>-1.84057</v>
      </c>
      <c r="H1330" s="9">
        <v>-6.2916980000000002</v>
      </c>
      <c r="I1330" s="9">
        <v>-8.2299614000000005</v>
      </c>
      <c r="J1330" s="9">
        <v>39</v>
      </c>
      <c r="K1330" s="9">
        <v>58.649997999999997</v>
      </c>
      <c r="L1330" s="9">
        <v>1.1580310999999999E-2</v>
      </c>
      <c r="M1330" s="9">
        <v>292.53946000000002</v>
      </c>
      <c r="N1330" s="9"/>
      <c r="O1330" s="9">
        <v>-5.7483088288700799</v>
      </c>
      <c r="P1330">
        <v>0</v>
      </c>
      <c r="Q1330" s="9">
        <v>62.899997999999997</v>
      </c>
      <c r="R1330" s="9">
        <v>0</v>
      </c>
      <c r="S1330" s="9">
        <v>807361015.11066198</v>
      </c>
      <c r="T1330" s="9">
        <v>-4.6240513114392803E-3</v>
      </c>
      <c r="U1330" s="9">
        <v>5.7483088288700799</v>
      </c>
      <c r="V1330" s="9">
        <v>0</v>
      </c>
      <c r="W1330" s="9">
        <v>5.7483088288700799</v>
      </c>
      <c r="X1330" s="9"/>
      <c r="Y1330" s="9"/>
      <c r="Z1330" s="9"/>
      <c r="AA1330" s="9"/>
      <c r="AB1330" s="9"/>
      <c r="AQ1330" s="9">
        <f>K1330-'Processed Potentiostat'!$J$3</f>
        <v>58.649997999999997</v>
      </c>
    </row>
    <row r="1331" spans="1:43" x14ac:dyDescent="0.3">
      <c r="A1331">
        <v>2</v>
      </c>
      <c r="B1331">
        <v>0</v>
      </c>
      <c r="C1331">
        <v>0</v>
      </c>
      <c r="D1331">
        <v>1</v>
      </c>
      <c r="E1331" s="9">
        <v>1266.0669680164499</v>
      </c>
      <c r="F1331" s="9">
        <v>-1.8409498</v>
      </c>
      <c r="G1331" s="9">
        <v>-1.8407241999999999</v>
      </c>
      <c r="H1331" s="9">
        <v>-6.2910509000000001</v>
      </c>
      <c r="I1331" s="9">
        <v>-8.2362336999999997</v>
      </c>
      <c r="J1331" s="9">
        <v>39</v>
      </c>
      <c r="K1331" s="9">
        <v>58.649997999999997</v>
      </c>
      <c r="L1331" s="9">
        <v>1.1580089999999999E-2</v>
      </c>
      <c r="M1331" s="9">
        <v>292.59408999999999</v>
      </c>
      <c r="N1331" s="9"/>
      <c r="O1331" s="9">
        <v>-5.7528099580763703</v>
      </c>
      <c r="P1331">
        <v>0</v>
      </c>
      <c r="Q1331" s="9">
        <v>62.899997999999997</v>
      </c>
      <c r="R1331" s="9">
        <v>0</v>
      </c>
      <c r="S1331" s="9">
        <v>794894871.30289996</v>
      </c>
      <c r="T1331" s="9">
        <v>-4.5011292062868604E-3</v>
      </c>
      <c r="U1331" s="9">
        <v>5.7528099580763703</v>
      </c>
      <c r="V1331" s="9">
        <v>0</v>
      </c>
      <c r="W1331" s="9">
        <v>5.7528099580763703</v>
      </c>
      <c r="X1331" s="9"/>
      <c r="Y1331" s="9"/>
      <c r="Z1331" s="9"/>
      <c r="AA1331" s="9"/>
      <c r="AB1331" s="9"/>
      <c r="AQ1331" s="9">
        <f>K1331-'Processed Potentiostat'!$J$3</f>
        <v>58.649997999999997</v>
      </c>
    </row>
    <row r="1332" spans="1:43" x14ac:dyDescent="0.3">
      <c r="A1332">
        <v>2</v>
      </c>
      <c r="B1332">
        <v>0</v>
      </c>
      <c r="C1332">
        <v>0</v>
      </c>
      <c r="D1332">
        <v>1</v>
      </c>
      <c r="E1332" s="9">
        <v>1267.06696799119</v>
      </c>
      <c r="F1332" s="9">
        <v>-1.8411283000000001</v>
      </c>
      <c r="G1332" s="9">
        <v>-1.8403100999999999</v>
      </c>
      <c r="H1332" s="9">
        <v>-6.1996346000000004</v>
      </c>
      <c r="I1332" s="9">
        <v>-8.2424707000000001</v>
      </c>
      <c r="J1332" s="9">
        <v>39</v>
      </c>
      <c r="K1332" s="9">
        <v>58.649997999999997</v>
      </c>
      <c r="L1332" s="9">
        <v>1.1409249999999999E-2</v>
      </c>
      <c r="M1332" s="9">
        <v>296.84170999999998</v>
      </c>
      <c r="N1332" s="9"/>
      <c r="O1332" s="9">
        <v>-5.75719009117417</v>
      </c>
      <c r="P1332">
        <v>0</v>
      </c>
      <c r="Q1332" s="9">
        <v>62.899997999999997</v>
      </c>
      <c r="R1332" s="9">
        <v>0</v>
      </c>
      <c r="S1332" s="9">
        <v>815963013.41236603</v>
      </c>
      <c r="T1332" s="9">
        <v>-4.3801330978077103E-3</v>
      </c>
      <c r="U1332" s="9">
        <v>5.75719009117417</v>
      </c>
      <c r="V1332" s="9">
        <v>0</v>
      </c>
      <c r="W1332" s="9">
        <v>5.75719009117417</v>
      </c>
      <c r="X1332" s="9"/>
      <c r="Y1332" s="9"/>
      <c r="Z1332" s="9"/>
      <c r="AA1332" s="9"/>
      <c r="AB1332" s="9"/>
      <c r="AQ1332" s="9">
        <f>K1332-'Processed Potentiostat'!$J$3</f>
        <v>58.649997999999997</v>
      </c>
    </row>
    <row r="1333" spans="1:43" x14ac:dyDescent="0.3">
      <c r="A1333">
        <v>2</v>
      </c>
      <c r="B1333">
        <v>0</v>
      </c>
      <c r="C1333">
        <v>0</v>
      </c>
      <c r="D1333">
        <v>1</v>
      </c>
      <c r="E1333" s="9">
        <v>1268.06696796593</v>
      </c>
      <c r="F1333" s="9">
        <v>-1.8411409999999999</v>
      </c>
      <c r="G1333" s="9">
        <v>-1.8416684000000001</v>
      </c>
      <c r="H1333" s="9">
        <v>-6.1459503</v>
      </c>
      <c r="I1333" s="9">
        <v>-8.2486686999999996</v>
      </c>
      <c r="J1333" s="9">
        <v>39</v>
      </c>
      <c r="K1333" s="9">
        <v>58.649997999999997</v>
      </c>
      <c r="L1333" s="9">
        <v>1.1318801999999999E-2</v>
      </c>
      <c r="M1333" s="9">
        <v>299.65557999999999</v>
      </c>
      <c r="N1333" s="9"/>
      <c r="O1333" s="9">
        <v>-5.7614984682976402</v>
      </c>
      <c r="P1333">
        <v>0</v>
      </c>
      <c r="Q1333" s="9">
        <v>62.899997999999997</v>
      </c>
      <c r="R1333" s="9">
        <v>0</v>
      </c>
      <c r="S1333" s="9">
        <v>809793528.38530099</v>
      </c>
      <c r="T1333" s="9">
        <v>-4.3083771234613197E-3</v>
      </c>
      <c r="U1333" s="9">
        <v>5.7614984682976402</v>
      </c>
      <c r="V1333" s="9">
        <v>0</v>
      </c>
      <c r="W1333" s="9">
        <v>5.7614984682976402</v>
      </c>
      <c r="X1333" s="9"/>
      <c r="Y1333" s="9"/>
      <c r="Z1333" s="9"/>
      <c r="AA1333" s="9"/>
      <c r="AB1333" s="9"/>
      <c r="AQ1333" s="9">
        <f>K1333-'Processed Potentiostat'!$J$3</f>
        <v>58.649997999999997</v>
      </c>
    </row>
    <row r="1334" spans="1:43" x14ac:dyDescent="0.3">
      <c r="A1334">
        <v>2</v>
      </c>
      <c r="B1334">
        <v>0</v>
      </c>
      <c r="C1334">
        <v>0</v>
      </c>
      <c r="D1334">
        <v>1</v>
      </c>
      <c r="E1334" s="9">
        <v>1269.0669679406701</v>
      </c>
      <c r="F1334" s="9">
        <v>-1.8409636</v>
      </c>
      <c r="G1334" s="9">
        <v>-1.8403068</v>
      </c>
      <c r="H1334" s="9">
        <v>-6.1212783000000002</v>
      </c>
      <c r="I1334" s="9">
        <v>-8.2548350999999993</v>
      </c>
      <c r="J1334" s="9">
        <v>39</v>
      </c>
      <c r="K1334" s="9">
        <v>58.649997999999997</v>
      </c>
      <c r="L1334" s="9">
        <v>1.1265030000000001E-2</v>
      </c>
      <c r="M1334" s="9">
        <v>300.64093000000003</v>
      </c>
      <c r="N1334" s="9"/>
      <c r="O1334" s="9">
        <v>-5.7657259371121103</v>
      </c>
      <c r="P1334">
        <v>0</v>
      </c>
      <c r="Q1334" s="9">
        <v>62.899997999999997</v>
      </c>
      <c r="R1334" s="9">
        <v>0</v>
      </c>
      <c r="S1334" s="9">
        <v>802044704.13147402</v>
      </c>
      <c r="T1334" s="9">
        <v>-4.2274688144789902E-3</v>
      </c>
      <c r="U1334" s="9">
        <v>5.7657259371121103</v>
      </c>
      <c r="V1334" s="9">
        <v>0</v>
      </c>
      <c r="W1334" s="9">
        <v>5.7657259371121103</v>
      </c>
      <c r="X1334" s="9"/>
      <c r="Y1334" s="9"/>
      <c r="Z1334" s="9"/>
      <c r="AA1334" s="9"/>
      <c r="AB1334" s="9"/>
      <c r="AQ1334" s="9">
        <f>K1334-'Processed Potentiostat'!$J$3</f>
        <v>58.649997999999997</v>
      </c>
    </row>
    <row r="1335" spans="1:43" x14ac:dyDescent="0.3">
      <c r="A1335">
        <v>2</v>
      </c>
      <c r="B1335">
        <v>0</v>
      </c>
      <c r="C1335">
        <v>0</v>
      </c>
      <c r="D1335">
        <v>1</v>
      </c>
      <c r="E1335" s="9">
        <v>1270.0669679154</v>
      </c>
      <c r="F1335" s="9">
        <v>-1.8409595000000001</v>
      </c>
      <c r="G1335" s="9">
        <v>-1.8405374999999999</v>
      </c>
      <c r="H1335" s="9">
        <v>-6.1019363000000002</v>
      </c>
      <c r="I1335" s="9">
        <v>-8.2609615000000005</v>
      </c>
      <c r="J1335" s="9">
        <v>39</v>
      </c>
      <c r="K1335" s="9">
        <v>58.649997999999997</v>
      </c>
      <c r="L1335" s="9">
        <v>1.1230843000000001E-2</v>
      </c>
      <c r="M1335" s="9">
        <v>301.63171</v>
      </c>
      <c r="N1335" s="9"/>
      <c r="O1335" s="9">
        <v>-5.7698911434646103</v>
      </c>
      <c r="P1335">
        <v>0</v>
      </c>
      <c r="Q1335" s="9">
        <v>62.899997999999997</v>
      </c>
      <c r="R1335" s="9">
        <v>0</v>
      </c>
      <c r="S1335" s="9">
        <v>820736767.82102501</v>
      </c>
      <c r="T1335" s="9">
        <v>-4.1652063524990597E-3</v>
      </c>
      <c r="U1335" s="9">
        <v>5.7698911434646103</v>
      </c>
      <c r="V1335" s="9">
        <v>0</v>
      </c>
      <c r="W1335" s="9">
        <v>5.7698911434646103</v>
      </c>
      <c r="X1335" s="9"/>
      <c r="Y1335" s="9"/>
      <c r="Z1335" s="9"/>
      <c r="AA1335" s="9"/>
      <c r="AB1335" s="9"/>
      <c r="AQ1335" s="9">
        <f>K1335-'Processed Potentiostat'!$J$3</f>
        <v>58.649997999999997</v>
      </c>
    </row>
    <row r="1336" spans="1:43" x14ac:dyDescent="0.3">
      <c r="A1336">
        <v>2</v>
      </c>
      <c r="B1336">
        <v>0</v>
      </c>
      <c r="C1336">
        <v>0</v>
      </c>
      <c r="D1336">
        <v>1</v>
      </c>
      <c r="E1336" s="9">
        <v>1271.0669678901399</v>
      </c>
      <c r="F1336" s="9">
        <v>-1.8410603999999999</v>
      </c>
      <c r="G1336" s="9">
        <v>-1.8401670000000001</v>
      </c>
      <c r="H1336" s="9">
        <v>-6.0671362999999996</v>
      </c>
      <c r="I1336" s="9">
        <v>-8.2670498000000006</v>
      </c>
      <c r="J1336" s="9">
        <v>39</v>
      </c>
      <c r="K1336" s="9">
        <v>58.649997999999997</v>
      </c>
      <c r="L1336" s="9">
        <v>1.1164544E-2</v>
      </c>
      <c r="M1336" s="9">
        <v>303.30074999999999</v>
      </c>
      <c r="N1336" s="9"/>
      <c r="O1336" s="9">
        <v>-5.7739940841784998</v>
      </c>
      <c r="P1336">
        <v>0</v>
      </c>
      <c r="Q1336" s="9">
        <v>62.899997999999997</v>
      </c>
      <c r="R1336" s="9">
        <v>0</v>
      </c>
      <c r="S1336" s="9">
        <v>812305948.87413394</v>
      </c>
      <c r="T1336" s="9">
        <v>-4.1029407138823901E-3</v>
      </c>
      <c r="U1336" s="9">
        <v>5.7739940841784998</v>
      </c>
      <c r="V1336" s="9">
        <v>0</v>
      </c>
      <c r="W1336" s="9">
        <v>5.7739940841784998</v>
      </c>
      <c r="X1336" s="9"/>
      <c r="Y1336" s="9"/>
      <c r="Z1336" s="9"/>
      <c r="AA1336" s="9"/>
      <c r="AB1336" s="9"/>
      <c r="AQ1336" s="9">
        <f>K1336-'Processed Potentiostat'!$J$3</f>
        <v>58.649997999999997</v>
      </c>
    </row>
    <row r="1337" spans="1:43" x14ac:dyDescent="0.3">
      <c r="A1337">
        <v>2</v>
      </c>
      <c r="B1337">
        <v>0</v>
      </c>
      <c r="C1337">
        <v>0</v>
      </c>
      <c r="D1337">
        <v>1</v>
      </c>
      <c r="E1337" s="9">
        <v>1272.0669678648801</v>
      </c>
      <c r="F1337" s="9">
        <v>-1.8411356000000001</v>
      </c>
      <c r="G1337" s="9">
        <v>-1.8404275000000001</v>
      </c>
      <c r="H1337" s="9">
        <v>-6.0500784000000003</v>
      </c>
      <c r="I1337" s="9">
        <v>-8.2731055999999992</v>
      </c>
      <c r="J1337" s="9">
        <v>39</v>
      </c>
      <c r="K1337" s="9">
        <v>58.649997999999997</v>
      </c>
      <c r="L1337" s="9">
        <v>1.1134731E-2</v>
      </c>
      <c r="M1337" s="9">
        <v>304.19893999999999</v>
      </c>
      <c r="N1337" s="9"/>
      <c r="O1337" s="9">
        <v>-5.7780105039178498</v>
      </c>
      <c r="P1337">
        <v>0</v>
      </c>
      <c r="Q1337" s="9">
        <v>62.899997999999997</v>
      </c>
      <c r="R1337" s="9">
        <v>0</v>
      </c>
      <c r="S1337" s="9">
        <v>819571612.06035399</v>
      </c>
      <c r="T1337" s="9">
        <v>-4.0164197393526202E-3</v>
      </c>
      <c r="U1337" s="9">
        <v>5.7780105039178498</v>
      </c>
      <c r="V1337" s="9">
        <v>0</v>
      </c>
      <c r="W1337" s="9">
        <v>5.7780105039178498</v>
      </c>
      <c r="X1337" s="9"/>
      <c r="Y1337" s="9"/>
      <c r="Z1337" s="9"/>
      <c r="AA1337" s="9"/>
      <c r="AB1337" s="9"/>
      <c r="AQ1337" s="9">
        <f>K1337-'Processed Potentiostat'!$J$3</f>
        <v>58.649997999999997</v>
      </c>
    </row>
    <row r="1338" spans="1:43" x14ac:dyDescent="0.3">
      <c r="A1338">
        <v>2</v>
      </c>
      <c r="B1338">
        <v>0</v>
      </c>
      <c r="C1338">
        <v>0</v>
      </c>
      <c r="D1338">
        <v>1</v>
      </c>
      <c r="E1338" s="9">
        <v>1273.06696783962</v>
      </c>
      <c r="F1338" s="9">
        <v>-1.8408363999999999</v>
      </c>
      <c r="G1338" s="9">
        <v>-1.8409766000000001</v>
      </c>
      <c r="H1338" s="9">
        <v>-6.0832796</v>
      </c>
      <c r="I1338" s="9">
        <v>-8.2791423999999996</v>
      </c>
      <c r="J1338" s="9">
        <v>39</v>
      </c>
      <c r="K1338" s="9">
        <v>58.649997999999997</v>
      </c>
      <c r="L1338" s="9">
        <v>1.1199175E-2</v>
      </c>
      <c r="M1338" s="9">
        <v>302.62896999999998</v>
      </c>
      <c r="N1338" s="9"/>
      <c r="O1338" s="9">
        <v>-5.7819569458202702</v>
      </c>
      <c r="P1338">
        <v>0</v>
      </c>
      <c r="Q1338" s="9">
        <v>62.899997999999997</v>
      </c>
      <c r="R1338" s="9">
        <v>0</v>
      </c>
      <c r="S1338" s="9">
        <v>819150273.03050196</v>
      </c>
      <c r="T1338" s="9">
        <v>-3.9464419024248798E-3</v>
      </c>
      <c r="U1338" s="9">
        <v>5.7819569458202702</v>
      </c>
      <c r="V1338" s="9">
        <v>0</v>
      </c>
      <c r="W1338" s="9">
        <v>5.7819569458202702</v>
      </c>
      <c r="X1338" s="9"/>
      <c r="Y1338" s="9"/>
      <c r="Z1338" s="9"/>
      <c r="AA1338" s="9"/>
      <c r="AB1338" s="9"/>
      <c r="AQ1338" s="9">
        <f>K1338-'Processed Potentiostat'!$J$3</f>
        <v>58.649997999999997</v>
      </c>
    </row>
    <row r="1339" spans="1:43" x14ac:dyDescent="0.3">
      <c r="A1339">
        <v>2</v>
      </c>
      <c r="B1339">
        <v>0</v>
      </c>
      <c r="C1339">
        <v>0</v>
      </c>
      <c r="D1339">
        <v>1</v>
      </c>
      <c r="E1339" s="9">
        <v>1274.0669678143599</v>
      </c>
      <c r="F1339" s="9">
        <v>-1.8409253000000001</v>
      </c>
      <c r="G1339" s="9">
        <v>-1.8413252</v>
      </c>
      <c r="H1339" s="9">
        <v>-5.9999732999999997</v>
      </c>
      <c r="I1339" s="9">
        <v>-8.2851505000000003</v>
      </c>
      <c r="J1339" s="9">
        <v>39</v>
      </c>
      <c r="K1339" s="9">
        <v>58.649997999999997</v>
      </c>
      <c r="L1339" s="9">
        <v>1.1047902E-2</v>
      </c>
      <c r="M1339" s="9">
        <v>306.88889</v>
      </c>
      <c r="N1339" s="9"/>
      <c r="O1339" s="9">
        <v>-5.7850733565196899</v>
      </c>
      <c r="P1339">
        <v>0</v>
      </c>
      <c r="Q1339" s="9">
        <v>62.899997999999997</v>
      </c>
      <c r="R1339" s="9">
        <v>0</v>
      </c>
      <c r="S1339" s="9">
        <v>808800643.97585499</v>
      </c>
      <c r="T1339" s="9">
        <v>-3.11641069942059E-3</v>
      </c>
      <c r="U1339" s="9">
        <v>5.7850733565196899</v>
      </c>
      <c r="V1339" s="9">
        <v>0</v>
      </c>
      <c r="W1339" s="9">
        <v>5.7850733565196899</v>
      </c>
      <c r="X1339" s="9"/>
      <c r="Y1339" s="9"/>
      <c r="Z1339" s="9"/>
      <c r="AA1339" s="9"/>
      <c r="AB1339" s="9"/>
      <c r="AQ1339" s="9">
        <f>K1339-'Processed Potentiostat'!$J$3</f>
        <v>58.649997999999997</v>
      </c>
    </row>
    <row r="1340" spans="1:43" x14ac:dyDescent="0.3">
      <c r="A1340">
        <v>2</v>
      </c>
      <c r="B1340">
        <v>0</v>
      </c>
      <c r="C1340">
        <v>0</v>
      </c>
      <c r="D1340">
        <v>1</v>
      </c>
      <c r="E1340" s="9">
        <v>1275.0669677890901</v>
      </c>
      <c r="F1340" s="9">
        <v>-1.8409838999999999</v>
      </c>
      <c r="G1340" s="9">
        <v>-1.8407043999999999</v>
      </c>
      <c r="H1340" s="9">
        <v>-5.8884534999999998</v>
      </c>
      <c r="I1340" s="9">
        <v>-8.2911196</v>
      </c>
      <c r="J1340" s="9">
        <v>39</v>
      </c>
      <c r="K1340" s="9">
        <v>58.649997999999997</v>
      </c>
      <c r="L1340" s="9">
        <v>1.0838903E-2</v>
      </c>
      <c r="M1340" s="9">
        <v>312.59555</v>
      </c>
      <c r="N1340" s="9"/>
      <c r="O1340" s="9">
        <v>-5.7908004190241504</v>
      </c>
      <c r="P1340">
        <v>0</v>
      </c>
      <c r="Q1340" s="9">
        <v>62.899997999999997</v>
      </c>
      <c r="R1340" s="9">
        <v>0</v>
      </c>
      <c r="S1340" s="9">
        <v>828452195.27943599</v>
      </c>
      <c r="T1340" s="9">
        <v>-5.7270625044507596E-3</v>
      </c>
      <c r="U1340" s="9">
        <v>5.7908004190241504</v>
      </c>
      <c r="V1340" s="9">
        <v>0</v>
      </c>
      <c r="W1340" s="9">
        <v>5.7908004190241504</v>
      </c>
      <c r="X1340" s="9"/>
      <c r="Y1340" s="9"/>
      <c r="Z1340" s="9"/>
      <c r="AA1340" s="9"/>
      <c r="AB1340" s="9"/>
      <c r="AQ1340" s="9">
        <f>K1340-'Processed Potentiostat'!$J$3</f>
        <v>58.649997999999997</v>
      </c>
    </row>
    <row r="1341" spans="1:43" x14ac:dyDescent="0.3">
      <c r="A1341">
        <v>2</v>
      </c>
      <c r="B1341">
        <v>0</v>
      </c>
      <c r="C1341">
        <v>0</v>
      </c>
      <c r="D1341">
        <v>1</v>
      </c>
      <c r="E1341" s="9">
        <v>1276.06696776383</v>
      </c>
      <c r="F1341" s="9">
        <v>-1.8411454</v>
      </c>
      <c r="G1341" s="9">
        <v>-1.84101</v>
      </c>
      <c r="H1341" s="9">
        <v>-5.9881697000000003</v>
      </c>
      <c r="I1341" s="9">
        <v>-8.2970457</v>
      </c>
      <c r="J1341" s="9">
        <v>39</v>
      </c>
      <c r="K1341" s="9">
        <v>58.649997999999997</v>
      </c>
      <c r="L1341" s="9">
        <v>1.1024279999999999E-2</v>
      </c>
      <c r="M1341" s="9">
        <v>307.44119000000001</v>
      </c>
      <c r="N1341" s="9"/>
      <c r="O1341" s="9">
        <v>-5.79636569665983</v>
      </c>
      <c r="P1341">
        <v>0</v>
      </c>
      <c r="Q1341" s="9">
        <v>62.899997999999997</v>
      </c>
      <c r="R1341" s="9">
        <v>0</v>
      </c>
      <c r="S1341" s="9">
        <v>819342738.97273099</v>
      </c>
      <c r="T1341" s="9">
        <v>-5.56527763568048E-3</v>
      </c>
      <c r="U1341" s="9">
        <v>5.79636569665983</v>
      </c>
      <c r="V1341" s="9">
        <v>0</v>
      </c>
      <c r="W1341" s="9">
        <v>5.79636569665983</v>
      </c>
      <c r="X1341" s="9"/>
      <c r="Y1341" s="9"/>
      <c r="Z1341" s="9"/>
      <c r="AA1341" s="9"/>
      <c r="AB1341" s="9"/>
      <c r="AQ1341" s="9">
        <f>K1341-'Processed Potentiostat'!$J$3</f>
        <v>58.649997999999997</v>
      </c>
    </row>
    <row r="1342" spans="1:43" x14ac:dyDescent="0.3">
      <c r="A1342">
        <v>2</v>
      </c>
      <c r="B1342">
        <v>0</v>
      </c>
      <c r="C1342">
        <v>0</v>
      </c>
      <c r="D1342">
        <v>1</v>
      </c>
      <c r="E1342" s="9">
        <v>1277.0669677385699</v>
      </c>
      <c r="F1342" s="9">
        <v>-1.8409671000000001</v>
      </c>
      <c r="G1342" s="9">
        <v>-1.8407487</v>
      </c>
      <c r="H1342" s="9">
        <v>-5.8650755999999999</v>
      </c>
      <c r="I1342" s="9">
        <v>-8.3029393999999996</v>
      </c>
      <c r="J1342" s="9">
        <v>39</v>
      </c>
      <c r="K1342" s="9">
        <v>58.649997999999997</v>
      </c>
      <c r="L1342" s="9">
        <v>1.0796129999999999E-2</v>
      </c>
      <c r="M1342" s="9">
        <v>313.84908999999999</v>
      </c>
      <c r="N1342" s="9"/>
      <c r="O1342" s="9">
        <v>-5.80188569887373</v>
      </c>
      <c r="P1342">
        <v>0</v>
      </c>
      <c r="Q1342" s="9">
        <v>62.899997999999997</v>
      </c>
      <c r="R1342" s="9">
        <v>0</v>
      </c>
      <c r="S1342" s="9">
        <v>823039327.889817</v>
      </c>
      <c r="T1342" s="9">
        <v>-5.5200022139016902E-3</v>
      </c>
      <c r="U1342" s="9">
        <v>5.80188569887373</v>
      </c>
      <c r="V1342" s="9">
        <v>0</v>
      </c>
      <c r="W1342" s="9">
        <v>5.80188569887373</v>
      </c>
      <c r="X1342" s="9"/>
      <c r="Y1342" s="9"/>
      <c r="Z1342" s="9"/>
      <c r="AA1342" s="9"/>
      <c r="AB1342" s="9"/>
      <c r="AQ1342" s="9">
        <f>K1342-'Processed Potentiostat'!$J$3</f>
        <v>58.649997999999997</v>
      </c>
    </row>
    <row r="1343" spans="1:43" x14ac:dyDescent="0.3">
      <c r="A1343">
        <v>2</v>
      </c>
      <c r="B1343">
        <v>0</v>
      </c>
      <c r="C1343">
        <v>0</v>
      </c>
      <c r="D1343">
        <v>1</v>
      </c>
      <c r="E1343" s="9">
        <v>1278.0669677133101</v>
      </c>
      <c r="F1343" s="9">
        <v>-1.8408411</v>
      </c>
      <c r="G1343" s="9">
        <v>-1.8411831999999999</v>
      </c>
      <c r="H1343" s="9">
        <v>-5.8508363000000001</v>
      </c>
      <c r="I1343" s="9">
        <v>-8.3087853999999997</v>
      </c>
      <c r="J1343" s="9">
        <v>39</v>
      </c>
      <c r="K1343" s="9">
        <v>58.649997999999997</v>
      </c>
      <c r="L1343" s="9">
        <v>1.0772461000000001E-2</v>
      </c>
      <c r="M1343" s="9">
        <v>314.68718999999999</v>
      </c>
      <c r="N1343" s="9"/>
      <c r="O1343" s="9">
        <v>-5.8072348335918802</v>
      </c>
      <c r="P1343">
        <v>0</v>
      </c>
      <c r="Q1343" s="9">
        <v>62.899997999999997</v>
      </c>
      <c r="R1343" s="9">
        <v>0</v>
      </c>
      <c r="S1343" s="9">
        <v>822160640.29127502</v>
      </c>
      <c r="T1343" s="9">
        <v>-5.3491347181529002E-3</v>
      </c>
      <c r="U1343" s="9">
        <v>5.8072348335918802</v>
      </c>
      <c r="V1343" s="9">
        <v>0</v>
      </c>
      <c r="W1343" s="9">
        <v>5.8072348335918802</v>
      </c>
      <c r="X1343" s="9"/>
      <c r="Y1343" s="9"/>
      <c r="Z1343" s="9"/>
      <c r="AA1343" s="9"/>
      <c r="AB1343" s="9"/>
      <c r="AQ1343" s="9">
        <f>K1343-'Processed Potentiostat'!$J$3</f>
        <v>58.649997999999997</v>
      </c>
    </row>
    <row r="1344" spans="1:43" x14ac:dyDescent="0.3">
      <c r="A1344">
        <v>2</v>
      </c>
      <c r="B1344">
        <v>0</v>
      </c>
      <c r="C1344">
        <v>0</v>
      </c>
      <c r="D1344">
        <v>1</v>
      </c>
      <c r="E1344" s="9">
        <v>1279.06696768805</v>
      </c>
      <c r="F1344" s="9">
        <v>-1.8410015</v>
      </c>
      <c r="G1344" s="9">
        <v>-1.8401911</v>
      </c>
      <c r="H1344" s="9">
        <v>-5.8011869999999996</v>
      </c>
      <c r="I1344" s="9">
        <v>-8.3146085999999997</v>
      </c>
      <c r="J1344" s="9">
        <v>39</v>
      </c>
      <c r="K1344" s="9">
        <v>58.649997999999997</v>
      </c>
      <c r="L1344" s="9">
        <v>1.0675291999999999E-2</v>
      </c>
      <c r="M1344" s="9">
        <v>317.20940999999999</v>
      </c>
      <c r="N1344" s="9"/>
      <c r="O1344" s="9">
        <v>-5.8124648488280997</v>
      </c>
      <c r="P1344">
        <v>0</v>
      </c>
      <c r="Q1344" s="9">
        <v>62.899997999999997</v>
      </c>
      <c r="R1344" s="9">
        <v>0</v>
      </c>
      <c r="S1344" s="9">
        <v>830473599.18127894</v>
      </c>
      <c r="T1344" s="9">
        <v>-5.23001523621946E-3</v>
      </c>
      <c r="U1344" s="9">
        <v>5.8124648488280997</v>
      </c>
      <c r="V1344" s="9">
        <v>0</v>
      </c>
      <c r="W1344" s="9">
        <v>5.8124648488280997</v>
      </c>
      <c r="X1344" s="9"/>
      <c r="Y1344" s="9"/>
      <c r="Z1344" s="9"/>
      <c r="AA1344" s="9"/>
      <c r="AB1344" s="9"/>
      <c r="AQ1344" s="9">
        <f>K1344-'Processed Potentiostat'!$J$3</f>
        <v>58.649997999999997</v>
      </c>
    </row>
    <row r="1345" spans="1:43" x14ac:dyDescent="0.3">
      <c r="A1345">
        <v>2</v>
      </c>
      <c r="B1345">
        <v>0</v>
      </c>
      <c r="C1345">
        <v>0</v>
      </c>
      <c r="D1345">
        <v>1</v>
      </c>
      <c r="E1345" s="9">
        <v>1280.0669676627799</v>
      </c>
      <c r="F1345" s="9">
        <v>-1.8411451999999999</v>
      </c>
      <c r="G1345" s="9">
        <v>-1.8415617</v>
      </c>
      <c r="H1345" s="9">
        <v>-5.8132571999999998</v>
      </c>
      <c r="I1345" s="9">
        <v>-8.3203773000000005</v>
      </c>
      <c r="J1345" s="9">
        <v>39</v>
      </c>
      <c r="K1345" s="9">
        <v>58.649997999999997</v>
      </c>
      <c r="L1345" s="9">
        <v>1.0705472000000001E-2</v>
      </c>
      <c r="M1345" s="9">
        <v>316.78656000000001</v>
      </c>
      <c r="N1345" s="9"/>
      <c r="O1345" s="9">
        <v>-5.8175565712567403</v>
      </c>
      <c r="P1345">
        <v>0</v>
      </c>
      <c r="Q1345" s="9">
        <v>62.899997999999997</v>
      </c>
      <c r="R1345" s="9">
        <v>0</v>
      </c>
      <c r="S1345" s="9">
        <v>810012060.15348101</v>
      </c>
      <c r="T1345" s="9">
        <v>-5.0917224286397503E-3</v>
      </c>
      <c r="U1345" s="9">
        <v>5.8175565712567403</v>
      </c>
      <c r="V1345" s="9">
        <v>0</v>
      </c>
      <c r="W1345" s="9">
        <v>5.8175565712567403</v>
      </c>
      <c r="X1345" s="9"/>
      <c r="Y1345" s="9"/>
      <c r="Z1345" s="9"/>
      <c r="AA1345" s="9"/>
      <c r="AB1345" s="9"/>
      <c r="AQ1345" s="9">
        <f>K1345-'Processed Potentiostat'!$J$3</f>
        <v>58.649997999999997</v>
      </c>
    </row>
    <row r="1346" spans="1:43" x14ac:dyDescent="0.3">
      <c r="A1346">
        <v>2</v>
      </c>
      <c r="B1346">
        <v>0</v>
      </c>
      <c r="C1346">
        <v>0</v>
      </c>
      <c r="D1346">
        <v>1</v>
      </c>
      <c r="E1346" s="9">
        <v>1281.0669676375201</v>
      </c>
      <c r="F1346" s="9">
        <v>-1.8409922999999999</v>
      </c>
      <c r="G1346" s="9">
        <v>-1.8403769999999999</v>
      </c>
      <c r="H1346" s="9">
        <v>-6.8286981999999998</v>
      </c>
      <c r="I1346" s="9">
        <v>-8.3264169999999993</v>
      </c>
      <c r="J1346" s="9">
        <v>39</v>
      </c>
      <c r="K1346" s="9">
        <v>58.649997999999997</v>
      </c>
      <c r="L1346" s="9">
        <v>1.2567379E-2</v>
      </c>
      <c r="M1346" s="9">
        <v>269.50626</v>
      </c>
      <c r="N1346" s="9"/>
      <c r="O1346" s="9">
        <v>-5.8225502492133199</v>
      </c>
      <c r="P1346">
        <v>0</v>
      </c>
      <c r="Q1346" s="9">
        <v>62.899997999999997</v>
      </c>
      <c r="R1346" s="9">
        <v>0</v>
      </c>
      <c r="S1346" s="9">
        <v>834259136.88714695</v>
      </c>
      <c r="T1346" s="9">
        <v>-4.9936779565804496E-3</v>
      </c>
      <c r="U1346" s="9">
        <v>5.8225502492133199</v>
      </c>
      <c r="V1346" s="9">
        <v>0</v>
      </c>
      <c r="W1346" s="9">
        <v>5.8225502492133199</v>
      </c>
      <c r="X1346" s="9"/>
      <c r="Y1346" s="9"/>
      <c r="Z1346" s="9"/>
      <c r="AA1346" s="9"/>
      <c r="AB1346" s="9"/>
      <c r="AQ1346" s="9">
        <f>K1346-'Processed Potentiostat'!$J$3</f>
        <v>58.649997999999997</v>
      </c>
    </row>
    <row r="1347" spans="1:43" x14ac:dyDescent="0.3">
      <c r="A1347">
        <v>2</v>
      </c>
      <c r="B1347">
        <v>0</v>
      </c>
      <c r="C1347">
        <v>0</v>
      </c>
      <c r="D1347">
        <v>1</v>
      </c>
      <c r="E1347" s="9">
        <v>1282.06696761226</v>
      </c>
      <c r="F1347" s="9">
        <v>-1.8408593</v>
      </c>
      <c r="G1347" s="9">
        <v>-1.8402202999999999</v>
      </c>
      <c r="H1347" s="9">
        <v>-6.7274199000000001</v>
      </c>
      <c r="I1347" s="9">
        <v>-8.3332443000000005</v>
      </c>
      <c r="J1347" s="9">
        <v>39</v>
      </c>
      <c r="K1347" s="9">
        <v>58.649997999999997</v>
      </c>
      <c r="L1347" s="9">
        <v>1.2379935E-2</v>
      </c>
      <c r="M1347" s="9">
        <v>273.54028</v>
      </c>
      <c r="N1347" s="9"/>
      <c r="O1347" s="9">
        <v>-5.8273518066743204</v>
      </c>
      <c r="P1347">
        <v>0</v>
      </c>
      <c r="Q1347" s="9">
        <v>62.899997999999997</v>
      </c>
      <c r="R1347" s="9">
        <v>0</v>
      </c>
      <c r="S1347" s="9">
        <v>821017299.03061199</v>
      </c>
      <c r="T1347" s="9">
        <v>-4.8015574609969703E-3</v>
      </c>
      <c r="U1347" s="9">
        <v>5.8273518066743204</v>
      </c>
      <c r="V1347" s="9">
        <v>0</v>
      </c>
      <c r="W1347" s="9">
        <v>5.8273518066743204</v>
      </c>
      <c r="X1347" s="9"/>
      <c r="Y1347" s="9"/>
      <c r="Z1347" s="9"/>
      <c r="AA1347" s="9"/>
      <c r="AB1347" s="9"/>
      <c r="AQ1347" s="9">
        <f>K1347-'Processed Potentiostat'!$J$3</f>
        <v>58.649997999999997</v>
      </c>
    </row>
    <row r="1348" spans="1:43" x14ac:dyDescent="0.3">
      <c r="A1348">
        <v>2</v>
      </c>
      <c r="B1348">
        <v>0</v>
      </c>
      <c r="C1348">
        <v>0</v>
      </c>
      <c r="D1348">
        <v>1</v>
      </c>
      <c r="E1348" s="9">
        <v>1283.0669675869999</v>
      </c>
      <c r="F1348" s="9">
        <v>-1.8409336999999999</v>
      </c>
      <c r="G1348" s="9">
        <v>-1.8412071000000001</v>
      </c>
      <c r="H1348" s="9">
        <v>-6.6569824000000004</v>
      </c>
      <c r="I1348" s="9">
        <v>-8.3399810999999993</v>
      </c>
      <c r="J1348" s="9">
        <v>39</v>
      </c>
      <c r="K1348" s="9">
        <v>58.649997999999997</v>
      </c>
      <c r="L1348" s="9">
        <v>1.2256883999999999E-2</v>
      </c>
      <c r="M1348" s="9">
        <v>276.58285999999998</v>
      </c>
      <c r="N1348" s="9"/>
      <c r="O1348" s="9">
        <v>-5.8320560299085997</v>
      </c>
      <c r="P1348">
        <v>0</v>
      </c>
      <c r="Q1348" s="9">
        <v>62.899997999999997</v>
      </c>
      <c r="R1348" s="9">
        <v>0</v>
      </c>
      <c r="S1348" s="9">
        <v>824372295.63283896</v>
      </c>
      <c r="T1348" s="9">
        <v>-4.7042232342828696E-3</v>
      </c>
      <c r="U1348" s="9">
        <v>5.8320560299085997</v>
      </c>
      <c r="V1348" s="9">
        <v>0</v>
      </c>
      <c r="W1348" s="9">
        <v>5.8320560299085997</v>
      </c>
      <c r="X1348" s="9"/>
      <c r="Y1348" s="9"/>
      <c r="Z1348" s="9"/>
      <c r="AA1348" s="9"/>
      <c r="AB1348" s="9"/>
      <c r="AQ1348" s="9">
        <f>K1348-'Processed Potentiostat'!$J$3</f>
        <v>58.649997999999997</v>
      </c>
    </row>
    <row r="1349" spans="1:43" x14ac:dyDescent="0.3">
      <c r="A1349">
        <v>2</v>
      </c>
      <c r="B1349">
        <v>0</v>
      </c>
      <c r="C1349">
        <v>0</v>
      </c>
      <c r="D1349">
        <v>1</v>
      </c>
      <c r="E1349" s="9">
        <v>1284.0669675617301</v>
      </c>
      <c r="F1349" s="9">
        <v>-1.8408571</v>
      </c>
      <c r="G1349" s="9">
        <v>-1.8402082</v>
      </c>
      <c r="H1349" s="9">
        <v>-6.5549822000000004</v>
      </c>
      <c r="I1349" s="9">
        <v>-8.3465995999999993</v>
      </c>
      <c r="J1349" s="9">
        <v>39</v>
      </c>
      <c r="K1349" s="9">
        <v>58.649997999999997</v>
      </c>
      <c r="L1349" s="9">
        <v>1.2062532000000001E-2</v>
      </c>
      <c r="M1349" s="9">
        <v>280.73428000000001</v>
      </c>
      <c r="N1349" s="9"/>
      <c r="O1349" s="9">
        <v>-5.8367013594691999</v>
      </c>
      <c r="P1349">
        <v>0</v>
      </c>
      <c r="Q1349" s="9">
        <v>62.899997999999997</v>
      </c>
      <c r="R1349" s="9">
        <v>0</v>
      </c>
      <c r="S1349" s="9">
        <v>813799581.62607598</v>
      </c>
      <c r="T1349" s="9">
        <v>-4.64532956059748E-3</v>
      </c>
      <c r="U1349" s="9">
        <v>5.8367013594691999</v>
      </c>
      <c r="V1349" s="9">
        <v>0</v>
      </c>
      <c r="W1349" s="9">
        <v>5.8367013594691999</v>
      </c>
      <c r="X1349" s="9"/>
      <c r="Y1349" s="9"/>
      <c r="Z1349" s="9"/>
      <c r="AA1349" s="9"/>
      <c r="AB1349" s="9"/>
      <c r="AQ1349" s="9">
        <f>K1349-'Processed Potentiostat'!$J$3</f>
        <v>58.649997999999997</v>
      </c>
    </row>
    <row r="1350" spans="1:43" x14ac:dyDescent="0.3">
      <c r="A1350">
        <v>2</v>
      </c>
      <c r="B1350">
        <v>0</v>
      </c>
      <c r="C1350">
        <v>0</v>
      </c>
      <c r="D1350">
        <v>1</v>
      </c>
      <c r="E1350" s="9">
        <v>1285.06696753647</v>
      </c>
      <c r="F1350" s="9">
        <v>-1.8409074999999999</v>
      </c>
      <c r="G1350" s="9">
        <v>-1.8411649000000001</v>
      </c>
      <c r="H1350" s="9">
        <v>-6.5010686</v>
      </c>
      <c r="I1350" s="9">
        <v>-8.3531417999999995</v>
      </c>
      <c r="J1350" s="9">
        <v>39</v>
      </c>
      <c r="K1350" s="9">
        <v>58.649997999999997</v>
      </c>
      <c r="L1350" s="9">
        <v>1.1969539E-2</v>
      </c>
      <c r="M1350" s="9">
        <v>283.20958999999999</v>
      </c>
      <c r="N1350" s="9"/>
      <c r="O1350" s="9">
        <v>-5.84122198363871</v>
      </c>
      <c r="P1350">
        <v>0</v>
      </c>
      <c r="Q1350" s="9">
        <v>62.899997999999997</v>
      </c>
      <c r="R1350" s="9">
        <v>0</v>
      </c>
      <c r="S1350" s="9">
        <v>828744038.14038503</v>
      </c>
      <c r="T1350" s="9">
        <v>-4.5206241695083804E-3</v>
      </c>
      <c r="U1350" s="9">
        <v>5.84122198363871</v>
      </c>
      <c r="V1350" s="9">
        <v>0</v>
      </c>
      <c r="W1350" s="9">
        <v>5.84122198363871</v>
      </c>
      <c r="X1350" s="9"/>
      <c r="Y1350" s="9"/>
      <c r="Z1350" s="9"/>
      <c r="AA1350" s="9"/>
      <c r="AB1350" s="9"/>
      <c r="AQ1350" s="9">
        <f>K1350-'Processed Potentiostat'!$J$3</f>
        <v>58.649997999999997</v>
      </c>
    </row>
    <row r="1351" spans="1:43" x14ac:dyDescent="0.3">
      <c r="A1351">
        <v>2</v>
      </c>
      <c r="B1351">
        <v>0</v>
      </c>
      <c r="C1351">
        <v>0</v>
      </c>
      <c r="D1351">
        <v>1</v>
      </c>
      <c r="E1351" s="9">
        <v>1286.0669675112099</v>
      </c>
      <c r="F1351" s="9">
        <v>-1.8411352999999999</v>
      </c>
      <c r="G1351" s="9">
        <v>-1.8411257000000001</v>
      </c>
      <c r="H1351" s="9">
        <v>-6.4539714000000004</v>
      </c>
      <c r="I1351" s="9">
        <v>-8.3596333999999999</v>
      </c>
      <c r="J1351" s="9">
        <v>39</v>
      </c>
      <c r="K1351" s="9">
        <v>58.649997999999997</v>
      </c>
      <c r="L1351" s="9">
        <v>1.1882571999999999E-2</v>
      </c>
      <c r="M1351" s="9">
        <v>285.27019999999999</v>
      </c>
      <c r="N1351" s="9"/>
      <c r="O1351" s="9">
        <v>-5.8455806384760001</v>
      </c>
      <c r="P1351">
        <v>0</v>
      </c>
      <c r="Q1351" s="9">
        <v>62.899997999999997</v>
      </c>
      <c r="R1351" s="9">
        <v>0</v>
      </c>
      <c r="S1351" s="9">
        <v>818559882.36498904</v>
      </c>
      <c r="T1351" s="9">
        <v>-4.3586548372909198E-3</v>
      </c>
      <c r="U1351" s="9">
        <v>5.8455806384760001</v>
      </c>
      <c r="V1351" s="9">
        <v>0</v>
      </c>
      <c r="W1351" s="9">
        <v>5.8455806384760001</v>
      </c>
      <c r="X1351" s="9"/>
      <c r="Y1351" s="9"/>
      <c r="Z1351" s="9"/>
      <c r="AA1351" s="9"/>
      <c r="AB1351" s="9"/>
      <c r="AQ1351" s="9">
        <f>K1351-'Processed Potentiostat'!$J$3</f>
        <v>58.649997999999997</v>
      </c>
    </row>
    <row r="1352" spans="1:43" x14ac:dyDescent="0.3">
      <c r="A1352">
        <v>2</v>
      </c>
      <c r="B1352">
        <v>0</v>
      </c>
      <c r="C1352">
        <v>0</v>
      </c>
      <c r="D1352">
        <v>1</v>
      </c>
      <c r="E1352" s="9">
        <v>1287.06696748595</v>
      </c>
      <c r="F1352" s="9">
        <v>-1.8409831999999999</v>
      </c>
      <c r="G1352" s="9">
        <v>-1.8412066</v>
      </c>
      <c r="H1352" s="9">
        <v>-6.4132309000000003</v>
      </c>
      <c r="I1352" s="9">
        <v>-8.3660859999999992</v>
      </c>
      <c r="J1352" s="9">
        <v>39</v>
      </c>
      <c r="K1352" s="9">
        <v>58.649997999999997</v>
      </c>
      <c r="L1352" s="9">
        <v>1.1808081999999999E-2</v>
      </c>
      <c r="M1352" s="9">
        <v>287.09500000000003</v>
      </c>
      <c r="N1352" s="9"/>
      <c r="O1352" s="9">
        <v>-5.8498827493847703</v>
      </c>
      <c r="P1352">
        <v>0</v>
      </c>
      <c r="Q1352" s="9">
        <v>62.899997999999997</v>
      </c>
      <c r="R1352" s="9">
        <v>0</v>
      </c>
      <c r="S1352" s="9">
        <v>822166422.94009399</v>
      </c>
      <c r="T1352" s="9">
        <v>-4.3021109087728604E-3</v>
      </c>
      <c r="U1352" s="9">
        <v>5.8498827493847703</v>
      </c>
      <c r="V1352" s="9">
        <v>0</v>
      </c>
      <c r="W1352" s="9">
        <v>5.8498827493847703</v>
      </c>
      <c r="X1352" s="9"/>
      <c r="Y1352" s="9"/>
      <c r="Z1352" s="9"/>
      <c r="AA1352" s="9"/>
      <c r="AB1352" s="9"/>
      <c r="AQ1352" s="9">
        <f>K1352-'Processed Potentiostat'!$J$3</f>
        <v>58.649997999999997</v>
      </c>
    </row>
    <row r="1353" spans="1:43" x14ac:dyDescent="0.3">
      <c r="A1353">
        <v>2</v>
      </c>
      <c r="B1353">
        <v>0</v>
      </c>
      <c r="C1353">
        <v>0</v>
      </c>
      <c r="D1353">
        <v>1</v>
      </c>
      <c r="E1353" s="9">
        <v>1288.06696746069</v>
      </c>
      <c r="F1353" s="9">
        <v>-1.8410686000000001</v>
      </c>
      <c r="G1353" s="9">
        <v>-1.8412242999999999</v>
      </c>
      <c r="H1353" s="9">
        <v>-6.383419</v>
      </c>
      <c r="I1353" s="9">
        <v>-8.3725033</v>
      </c>
      <c r="J1353" s="9">
        <v>39</v>
      </c>
      <c r="K1353" s="9">
        <v>58.649997999999997</v>
      </c>
      <c r="L1353" s="9">
        <v>1.1753306999999999E-2</v>
      </c>
      <c r="M1353" s="9">
        <v>288.43857000000003</v>
      </c>
      <c r="N1353" s="9"/>
      <c r="O1353" s="9">
        <v>-5.8541025094095804</v>
      </c>
      <c r="P1353">
        <v>0</v>
      </c>
      <c r="Q1353" s="9">
        <v>62.899997999999997</v>
      </c>
      <c r="R1353" s="9">
        <v>0</v>
      </c>
      <c r="S1353" s="9">
        <v>818747139.58880103</v>
      </c>
      <c r="T1353" s="9">
        <v>-4.2197600248128301E-3</v>
      </c>
      <c r="U1353" s="9">
        <v>5.8541025094095804</v>
      </c>
      <c r="V1353" s="9">
        <v>0</v>
      </c>
      <c r="W1353" s="9">
        <v>5.8541025094095804</v>
      </c>
      <c r="X1353" s="9"/>
      <c r="Y1353" s="9"/>
      <c r="Z1353" s="9"/>
      <c r="AA1353" s="9"/>
      <c r="AB1353" s="9"/>
      <c r="AQ1353" s="9">
        <f>K1353-'Processed Potentiostat'!$J$3</f>
        <v>58.649997999999997</v>
      </c>
    </row>
    <row r="1354" spans="1:43" x14ac:dyDescent="0.3">
      <c r="A1354">
        <v>2</v>
      </c>
      <c r="B1354">
        <v>0</v>
      </c>
      <c r="C1354">
        <v>0</v>
      </c>
      <c r="D1354">
        <v>1</v>
      </c>
      <c r="E1354" s="9">
        <v>1289.0669674354201</v>
      </c>
      <c r="F1354" s="9">
        <v>-1.8408447999999999</v>
      </c>
      <c r="G1354" s="9">
        <v>-1.8410169000000001</v>
      </c>
      <c r="H1354" s="9">
        <v>-6.3352170000000001</v>
      </c>
      <c r="I1354" s="9">
        <v>-8.3788766999999993</v>
      </c>
      <c r="J1354" s="9">
        <v>39</v>
      </c>
      <c r="K1354" s="9">
        <v>58.649997999999997</v>
      </c>
      <c r="L1354" s="9">
        <v>1.1663241E-2</v>
      </c>
      <c r="M1354" s="9">
        <v>290.60043000000002</v>
      </c>
      <c r="N1354" s="9"/>
      <c r="O1354" s="9">
        <v>-5.8583098994491802</v>
      </c>
      <c r="P1354">
        <v>0</v>
      </c>
      <c r="Q1354" s="9">
        <v>62.899997999999997</v>
      </c>
      <c r="R1354" s="9">
        <v>0</v>
      </c>
      <c r="S1354" s="9">
        <v>816691756.40923905</v>
      </c>
      <c r="T1354" s="9">
        <v>-4.2073900396024603E-3</v>
      </c>
      <c r="U1354" s="9">
        <v>5.8583098994491802</v>
      </c>
      <c r="V1354" s="9">
        <v>0</v>
      </c>
      <c r="W1354" s="9">
        <v>5.8583098994491802</v>
      </c>
      <c r="X1354" s="9"/>
      <c r="Y1354" s="9"/>
      <c r="Z1354" s="9"/>
      <c r="AA1354" s="9"/>
      <c r="AB1354" s="9"/>
      <c r="AQ1354" s="9">
        <f>K1354-'Processed Potentiostat'!$J$3</f>
        <v>58.649997999999997</v>
      </c>
    </row>
    <row r="1355" spans="1:43" x14ac:dyDescent="0.3">
      <c r="A1355">
        <v>2</v>
      </c>
      <c r="B1355">
        <v>0</v>
      </c>
      <c r="C1355">
        <v>0</v>
      </c>
      <c r="D1355">
        <v>1</v>
      </c>
      <c r="E1355" s="9">
        <v>1290.06696741016</v>
      </c>
      <c r="F1355" s="9">
        <v>-1.8409367000000001</v>
      </c>
      <c r="G1355" s="9">
        <v>-1.8405955000000001</v>
      </c>
      <c r="H1355" s="9">
        <v>-6.2469611</v>
      </c>
      <c r="I1355" s="9">
        <v>-8.3852062000000007</v>
      </c>
      <c r="J1355" s="9">
        <v>39</v>
      </c>
      <c r="K1355" s="9">
        <v>58.649997999999997</v>
      </c>
      <c r="L1355" s="9">
        <v>1.1498128E-2</v>
      </c>
      <c r="M1355" s="9">
        <v>294.63855000000001</v>
      </c>
      <c r="N1355" s="9"/>
      <c r="O1355" s="9">
        <v>-5.8624018187068803</v>
      </c>
      <c r="P1355">
        <v>0</v>
      </c>
      <c r="Q1355" s="9">
        <v>62.899997999999997</v>
      </c>
      <c r="R1355" s="9">
        <v>0</v>
      </c>
      <c r="S1355" s="9">
        <v>834741271.85049903</v>
      </c>
      <c r="T1355" s="9">
        <v>-4.0919192576938102E-3</v>
      </c>
      <c r="U1355" s="9">
        <v>5.8624018187068803</v>
      </c>
      <c r="V1355" s="9">
        <v>0</v>
      </c>
      <c r="W1355" s="9">
        <v>5.8624018187068803</v>
      </c>
      <c r="X1355" s="9"/>
      <c r="Y1355" s="9"/>
      <c r="Z1355" s="9"/>
      <c r="AA1355" s="9"/>
      <c r="AB1355" s="9"/>
      <c r="AQ1355" s="9">
        <f>K1355-'Processed Potentiostat'!$J$3</f>
        <v>58.649997999999997</v>
      </c>
    </row>
    <row r="1356" spans="1:43" x14ac:dyDescent="0.3">
      <c r="A1356">
        <v>2</v>
      </c>
      <c r="B1356">
        <v>0</v>
      </c>
      <c r="C1356">
        <v>0</v>
      </c>
      <c r="D1356">
        <v>1</v>
      </c>
      <c r="E1356" s="9">
        <v>1291.0669673849</v>
      </c>
      <c r="F1356" s="9">
        <v>-1.8409673</v>
      </c>
      <c r="G1356" s="9">
        <v>-1.8408943</v>
      </c>
      <c r="H1356" s="9">
        <v>-6.2050409000000002</v>
      </c>
      <c r="I1356" s="9">
        <v>-8.3914948000000003</v>
      </c>
      <c r="J1356" s="9">
        <v>39</v>
      </c>
      <c r="K1356" s="9">
        <v>58.649997999999997</v>
      </c>
      <c r="L1356" s="9">
        <v>1.1422824999999999E-2</v>
      </c>
      <c r="M1356" s="9">
        <v>296.67721999999998</v>
      </c>
      <c r="N1356" s="9"/>
      <c r="O1356" s="9">
        <v>-5.8663914539058402</v>
      </c>
      <c r="P1356">
        <v>0</v>
      </c>
      <c r="Q1356" s="9">
        <v>62.899997999999997</v>
      </c>
      <c r="R1356" s="9">
        <v>0</v>
      </c>
      <c r="S1356" s="9">
        <v>812984552.53918195</v>
      </c>
      <c r="T1356" s="9">
        <v>-3.9896351989643303E-3</v>
      </c>
      <c r="U1356" s="9">
        <v>5.8663914539058402</v>
      </c>
      <c r="V1356" s="9">
        <v>0</v>
      </c>
      <c r="W1356" s="9">
        <v>5.8663914539058402</v>
      </c>
      <c r="X1356" s="9"/>
      <c r="Y1356" s="9"/>
      <c r="Z1356" s="9"/>
      <c r="AA1356" s="9"/>
      <c r="AB1356" s="9"/>
      <c r="AQ1356" s="9">
        <f>K1356-'Processed Potentiostat'!$J$3</f>
        <v>58.649997999999997</v>
      </c>
    </row>
    <row r="1357" spans="1:43" x14ac:dyDescent="0.3">
      <c r="A1357">
        <v>2</v>
      </c>
      <c r="B1357">
        <v>0</v>
      </c>
      <c r="C1357">
        <v>0</v>
      </c>
      <c r="D1357">
        <v>1</v>
      </c>
      <c r="E1357" s="9">
        <v>1292.0669673596401</v>
      </c>
      <c r="F1357" s="9">
        <v>-1.8411637999999999</v>
      </c>
      <c r="G1357" s="9">
        <v>-1.8414503</v>
      </c>
      <c r="H1357" s="9">
        <v>-6.2395363000000001</v>
      </c>
      <c r="I1357" s="9">
        <v>-8.3977450999999999</v>
      </c>
      <c r="J1357" s="9">
        <v>39</v>
      </c>
      <c r="K1357" s="9">
        <v>58.649997999999997</v>
      </c>
      <c r="L1357" s="9">
        <v>1.1489796E-2</v>
      </c>
      <c r="M1357" s="9">
        <v>295.12616000000003</v>
      </c>
      <c r="N1357" s="9"/>
      <c r="O1357" s="9">
        <v>-5.87031190455812</v>
      </c>
      <c r="P1357">
        <v>0</v>
      </c>
      <c r="Q1357" s="9">
        <v>62.899997999999997</v>
      </c>
      <c r="R1357" s="9">
        <v>0</v>
      </c>
      <c r="S1357" s="9">
        <v>824006040.03075898</v>
      </c>
      <c r="T1357" s="9">
        <v>-3.9204506522816304E-3</v>
      </c>
      <c r="U1357" s="9">
        <v>5.87031190455812</v>
      </c>
      <c r="V1357" s="9">
        <v>0</v>
      </c>
      <c r="W1357" s="9">
        <v>5.87031190455812</v>
      </c>
      <c r="X1357" s="9"/>
      <c r="Y1357" s="9"/>
      <c r="Z1357" s="9"/>
      <c r="AA1357" s="9"/>
      <c r="AB1357" s="9"/>
      <c r="AQ1357" s="9">
        <f>K1357-'Processed Potentiostat'!$J$3</f>
        <v>58.649997999999997</v>
      </c>
    </row>
    <row r="1358" spans="1:43" x14ac:dyDescent="0.3">
      <c r="A1358">
        <v>2</v>
      </c>
      <c r="B1358">
        <v>0</v>
      </c>
      <c r="C1358">
        <v>0</v>
      </c>
      <c r="D1358">
        <v>1</v>
      </c>
      <c r="E1358" s="9">
        <v>1293.06696733438</v>
      </c>
      <c r="F1358" s="9">
        <v>-1.8409263</v>
      </c>
      <c r="G1358" s="9">
        <v>-1.8402873</v>
      </c>
      <c r="H1358" s="9">
        <v>-6.1834911999999997</v>
      </c>
      <c r="I1358" s="9">
        <v>-8.4039678999999996</v>
      </c>
      <c r="J1358" s="9">
        <v>39</v>
      </c>
      <c r="K1358" s="9">
        <v>58.649997999999997</v>
      </c>
      <c r="L1358" s="9">
        <v>1.13794E-2</v>
      </c>
      <c r="M1358" s="9">
        <v>297.61300999999997</v>
      </c>
      <c r="N1358" s="9"/>
      <c r="O1358" s="9">
        <v>-5.8741665738672104</v>
      </c>
      <c r="P1358">
        <v>0</v>
      </c>
      <c r="Q1358" s="9">
        <v>62.899997999999997</v>
      </c>
      <c r="R1358" s="9">
        <v>0</v>
      </c>
      <c r="S1358" s="9">
        <v>838503925.94795895</v>
      </c>
      <c r="T1358" s="9">
        <v>-3.8546693090859502E-3</v>
      </c>
      <c r="U1358" s="9">
        <v>5.8741665738672104</v>
      </c>
      <c r="V1358" s="9">
        <v>0</v>
      </c>
      <c r="W1358" s="9">
        <v>5.8741665738672104</v>
      </c>
      <c r="X1358" s="9"/>
      <c r="Y1358" s="9"/>
      <c r="Z1358" s="9"/>
      <c r="AA1358" s="9"/>
      <c r="AB1358" s="9"/>
      <c r="AQ1358" s="9">
        <f>K1358-'Processed Potentiostat'!$J$3</f>
        <v>58.649997999999997</v>
      </c>
    </row>
    <row r="1359" spans="1:43" x14ac:dyDescent="0.3">
      <c r="A1359">
        <v>2</v>
      </c>
      <c r="B1359">
        <v>0</v>
      </c>
      <c r="C1359">
        <v>0</v>
      </c>
      <c r="D1359">
        <v>1</v>
      </c>
      <c r="E1359" s="9">
        <v>1294.0669673091099</v>
      </c>
      <c r="F1359" s="9">
        <v>-1.8409803</v>
      </c>
      <c r="G1359" s="9">
        <v>-1.8411336</v>
      </c>
      <c r="H1359" s="9">
        <v>-6.1518516999999999</v>
      </c>
      <c r="I1359" s="9">
        <v>-8.4101639000000006</v>
      </c>
      <c r="J1359" s="9">
        <v>39</v>
      </c>
      <c r="K1359" s="9">
        <v>58.649997999999997</v>
      </c>
      <c r="L1359" s="9">
        <v>1.1326381E-2</v>
      </c>
      <c r="M1359" s="9">
        <v>299.28122000000002</v>
      </c>
      <c r="N1359" s="9"/>
      <c r="O1359" s="9">
        <v>-5.8779829314776997</v>
      </c>
      <c r="P1359">
        <v>0</v>
      </c>
      <c r="Q1359" s="9">
        <v>62.899997999999997</v>
      </c>
      <c r="R1359" s="9">
        <v>0</v>
      </c>
      <c r="S1359" s="9">
        <v>828614631.01373506</v>
      </c>
      <c r="T1359" s="9">
        <v>-3.8163576104910299E-3</v>
      </c>
      <c r="U1359" s="9">
        <v>5.8779829314776997</v>
      </c>
      <c r="V1359" s="9">
        <v>0</v>
      </c>
      <c r="W1359" s="9">
        <v>5.8779829314776997</v>
      </c>
      <c r="X1359" s="9"/>
      <c r="Y1359" s="9"/>
      <c r="Z1359" s="9"/>
      <c r="AA1359" s="9"/>
      <c r="AB1359" s="9"/>
      <c r="AQ1359" s="9">
        <f>K1359-'Processed Potentiostat'!$J$3</f>
        <v>58.649997999999997</v>
      </c>
    </row>
    <row r="1360" spans="1:43" x14ac:dyDescent="0.3">
      <c r="A1360">
        <v>2</v>
      </c>
      <c r="B1360">
        <v>0</v>
      </c>
      <c r="C1360">
        <v>0</v>
      </c>
      <c r="D1360">
        <v>1</v>
      </c>
      <c r="E1360" s="9">
        <v>1295.0669672838501</v>
      </c>
      <c r="F1360" s="9">
        <v>-1.8410271</v>
      </c>
      <c r="G1360" s="9">
        <v>-1.840546</v>
      </c>
      <c r="H1360" s="9">
        <v>-6.1089415999999996</v>
      </c>
      <c r="I1360" s="9">
        <v>-8.4163198000000001</v>
      </c>
      <c r="J1360" s="9">
        <v>39</v>
      </c>
      <c r="K1360" s="9">
        <v>58.649997999999997</v>
      </c>
      <c r="L1360" s="9">
        <v>1.1243787999999999E-2</v>
      </c>
      <c r="M1360" s="9">
        <v>301.28723000000002</v>
      </c>
      <c r="N1360" s="9"/>
      <c r="O1360" s="9">
        <v>-5.8817855276943796</v>
      </c>
      <c r="P1360">
        <v>0</v>
      </c>
      <c r="Q1360" s="9">
        <v>62.899997999999997</v>
      </c>
      <c r="R1360" s="9">
        <v>0</v>
      </c>
      <c r="S1360" s="9">
        <v>842842383.53094101</v>
      </c>
      <c r="T1360" s="9">
        <v>-3.80259621667811E-3</v>
      </c>
      <c r="U1360" s="9">
        <v>5.8817855276943796</v>
      </c>
      <c r="V1360" s="9">
        <v>0</v>
      </c>
      <c r="W1360" s="9">
        <v>5.8817855276943796</v>
      </c>
      <c r="X1360" s="9"/>
      <c r="Y1360" s="9"/>
      <c r="Z1360" s="9"/>
      <c r="AA1360" s="9"/>
      <c r="AB1360" s="9"/>
      <c r="AQ1360" s="9">
        <f>K1360-'Processed Potentiostat'!$J$3</f>
        <v>58.649997999999997</v>
      </c>
    </row>
    <row r="1361" spans="1:43" x14ac:dyDescent="0.3">
      <c r="A1361">
        <v>2</v>
      </c>
      <c r="B1361">
        <v>0</v>
      </c>
      <c r="C1361">
        <v>0</v>
      </c>
      <c r="D1361">
        <v>1</v>
      </c>
      <c r="E1361" s="9">
        <v>1296.06696725859</v>
      </c>
      <c r="F1361" s="9">
        <v>-1.841089</v>
      </c>
      <c r="G1361" s="9">
        <v>-1.8413006999999999</v>
      </c>
      <c r="H1361" s="9">
        <v>-6.0975580000000003</v>
      </c>
      <c r="I1361" s="9">
        <v>-8.4224501000000007</v>
      </c>
      <c r="J1361" s="9">
        <v>39</v>
      </c>
      <c r="K1361" s="9">
        <v>58.649997999999997</v>
      </c>
      <c r="L1361" s="9">
        <v>1.1227437999999999E-2</v>
      </c>
      <c r="M1361" s="9">
        <v>301.97348</v>
      </c>
      <c r="N1361" s="9"/>
      <c r="O1361" s="9">
        <v>-5.8824746510574499</v>
      </c>
      <c r="P1361">
        <v>0</v>
      </c>
      <c r="Q1361" s="9">
        <v>62.899997999999997</v>
      </c>
      <c r="R1361" s="9">
        <v>0</v>
      </c>
      <c r="S1361" s="9">
        <v>848063866.13692498</v>
      </c>
      <c r="T1361" s="9">
        <v>-6.89123363071253E-4</v>
      </c>
      <c r="U1361" s="9">
        <v>5.8824746510574499</v>
      </c>
      <c r="V1361" s="9">
        <v>0</v>
      </c>
      <c r="W1361" s="9">
        <v>5.8824746510574499</v>
      </c>
      <c r="X1361" s="9"/>
      <c r="Y1361" s="9"/>
      <c r="Z1361" s="9"/>
      <c r="AA1361" s="9"/>
      <c r="AB1361" s="9"/>
      <c r="AQ1361" s="9">
        <f>K1361-'Processed Potentiostat'!$J$3</f>
        <v>58.649997999999997</v>
      </c>
    </row>
    <row r="1362" spans="1:43" x14ac:dyDescent="0.3">
      <c r="A1362">
        <v>2</v>
      </c>
      <c r="B1362">
        <v>0</v>
      </c>
      <c r="C1362">
        <v>0</v>
      </c>
      <c r="D1362">
        <v>1</v>
      </c>
      <c r="E1362" s="9">
        <v>1297.0669672333299</v>
      </c>
      <c r="F1362" s="9">
        <v>-1.8410839000000001</v>
      </c>
      <c r="G1362" s="9">
        <v>-1.8403738999999999</v>
      </c>
      <c r="H1362" s="9">
        <v>-6.0388850999999999</v>
      </c>
      <c r="I1362" s="9">
        <v>-8.4285326000000005</v>
      </c>
      <c r="J1362" s="9">
        <v>39</v>
      </c>
      <c r="K1362" s="9">
        <v>58.649997999999997</v>
      </c>
      <c r="L1362" s="9">
        <v>1.1113807E-2</v>
      </c>
      <c r="M1362" s="9">
        <v>304.75391000000002</v>
      </c>
      <c r="N1362" s="9"/>
      <c r="O1362" s="9">
        <v>-5.8879932970654103</v>
      </c>
      <c r="P1362">
        <v>0</v>
      </c>
      <c r="Q1362" s="9">
        <v>62.899997999999997</v>
      </c>
      <c r="R1362" s="9">
        <v>0</v>
      </c>
      <c r="S1362" s="9">
        <v>825321746.30440998</v>
      </c>
      <c r="T1362" s="9">
        <v>-5.5186460079621399E-3</v>
      </c>
      <c r="U1362" s="9">
        <v>5.8879932970654103</v>
      </c>
      <c r="V1362" s="9">
        <v>0</v>
      </c>
      <c r="W1362" s="9">
        <v>5.8879932970654103</v>
      </c>
      <c r="X1362" s="9"/>
      <c r="Y1362" s="9"/>
      <c r="Z1362" s="9"/>
      <c r="AA1362" s="9"/>
      <c r="AB1362" s="9"/>
      <c r="AQ1362" s="9">
        <f>K1362-'Processed Potentiostat'!$J$3</f>
        <v>58.649997999999997</v>
      </c>
    </row>
    <row r="1363" spans="1:43" x14ac:dyDescent="0.3">
      <c r="A1363">
        <v>2</v>
      </c>
      <c r="B1363">
        <v>0</v>
      </c>
      <c r="C1363">
        <v>0</v>
      </c>
      <c r="D1363">
        <v>1</v>
      </c>
      <c r="E1363" s="9">
        <v>1298.0669672080601</v>
      </c>
      <c r="F1363" s="9">
        <v>-1.8410124000000001</v>
      </c>
      <c r="G1363" s="9">
        <v>-1.8414893999999999</v>
      </c>
      <c r="H1363" s="9">
        <v>-6.0433779000000003</v>
      </c>
      <c r="I1363" s="9">
        <v>-8.4346055999999994</v>
      </c>
      <c r="J1363" s="9">
        <v>39</v>
      </c>
      <c r="K1363" s="9">
        <v>58.649997999999997</v>
      </c>
      <c r="L1363" s="9">
        <v>1.1128816999999999E-2</v>
      </c>
      <c r="M1363" s="9">
        <v>304.71194000000003</v>
      </c>
      <c r="N1363" s="9"/>
      <c r="O1363" s="9">
        <v>-5.8933346848059696</v>
      </c>
      <c r="P1363">
        <v>0</v>
      </c>
      <c r="Q1363" s="9">
        <v>62.899997999999997</v>
      </c>
      <c r="R1363" s="9">
        <v>0</v>
      </c>
      <c r="S1363" s="9">
        <v>848062728.80284297</v>
      </c>
      <c r="T1363" s="9">
        <v>-5.3413877405583598E-3</v>
      </c>
      <c r="U1363" s="9">
        <v>5.8933346848059696</v>
      </c>
      <c r="V1363" s="9">
        <v>0</v>
      </c>
      <c r="W1363" s="9">
        <v>5.8933346848059696</v>
      </c>
      <c r="X1363" s="9"/>
      <c r="Y1363" s="9"/>
      <c r="Z1363" s="9"/>
      <c r="AA1363" s="9"/>
      <c r="AB1363" s="9"/>
      <c r="AQ1363" s="9">
        <f>K1363-'Processed Potentiostat'!$J$3</f>
        <v>58.649997999999997</v>
      </c>
    </row>
    <row r="1364" spans="1:43" x14ac:dyDescent="0.3">
      <c r="A1364">
        <v>2</v>
      </c>
      <c r="B1364">
        <v>0</v>
      </c>
      <c r="C1364">
        <v>0</v>
      </c>
      <c r="D1364">
        <v>1</v>
      </c>
      <c r="E1364" s="9">
        <v>1299.0669671828</v>
      </c>
      <c r="F1364" s="9">
        <v>-1.8410268999999999</v>
      </c>
      <c r="G1364" s="9">
        <v>-1.8405946</v>
      </c>
      <c r="H1364" s="9">
        <v>-6.0286808000000001</v>
      </c>
      <c r="I1364" s="9">
        <v>-8.4406537999999998</v>
      </c>
      <c r="J1364" s="9">
        <v>39</v>
      </c>
      <c r="K1364" s="9">
        <v>58.649997999999997</v>
      </c>
      <c r="L1364" s="9">
        <v>1.1096356999999999E-2</v>
      </c>
      <c r="M1364" s="9">
        <v>305.30637000000002</v>
      </c>
      <c r="N1364" s="9"/>
      <c r="O1364" s="9">
        <v>-5.8985069580915201</v>
      </c>
      <c r="P1364">
        <v>0</v>
      </c>
      <c r="Q1364" s="9">
        <v>62.899997999999997</v>
      </c>
      <c r="R1364" s="9">
        <v>0</v>
      </c>
      <c r="S1364" s="9">
        <v>812709910.91358197</v>
      </c>
      <c r="T1364" s="9">
        <v>-5.1722732855479202E-3</v>
      </c>
      <c r="U1364" s="9">
        <v>5.8985069580915201</v>
      </c>
      <c r="V1364" s="9">
        <v>0</v>
      </c>
      <c r="W1364" s="9">
        <v>5.8985069580915201</v>
      </c>
      <c r="X1364" s="9"/>
      <c r="Y1364" s="9"/>
      <c r="Z1364" s="9"/>
      <c r="AA1364" s="9"/>
      <c r="AB1364" s="9"/>
      <c r="AQ1364" s="9">
        <f>K1364-'Processed Potentiostat'!$J$3</f>
        <v>58.649997999999997</v>
      </c>
    </row>
    <row r="1365" spans="1:43" x14ac:dyDescent="0.3">
      <c r="A1365">
        <v>2</v>
      </c>
      <c r="B1365">
        <v>0</v>
      </c>
      <c r="C1365">
        <v>0</v>
      </c>
      <c r="D1365">
        <v>1</v>
      </c>
      <c r="E1365" s="9">
        <v>1300.0669671575399</v>
      </c>
      <c r="F1365" s="9">
        <v>-1.8410285</v>
      </c>
      <c r="G1365" s="9">
        <v>-1.8411753</v>
      </c>
      <c r="H1365" s="9">
        <v>-6.0019913000000003</v>
      </c>
      <c r="I1365" s="9">
        <v>-8.4466781999999991</v>
      </c>
      <c r="J1365" s="9">
        <v>39</v>
      </c>
      <c r="K1365" s="9">
        <v>58.649997999999997</v>
      </c>
      <c r="L1365" s="9">
        <v>1.1050717999999999E-2</v>
      </c>
      <c r="M1365" s="9">
        <v>306.76074</v>
      </c>
      <c r="N1365" s="9"/>
      <c r="O1365" s="9">
        <v>-5.9035085301449</v>
      </c>
      <c r="P1365">
        <v>0</v>
      </c>
      <c r="Q1365" s="9">
        <v>62.899997999999997</v>
      </c>
      <c r="R1365" s="9">
        <v>0</v>
      </c>
      <c r="S1365" s="9">
        <v>822358806.32752395</v>
      </c>
      <c r="T1365" s="9">
        <v>-5.0015720533798103E-3</v>
      </c>
      <c r="U1365" s="9">
        <v>5.9035085301449</v>
      </c>
      <c r="V1365" s="9">
        <v>0</v>
      </c>
      <c r="W1365" s="9">
        <v>5.9035085301449</v>
      </c>
      <c r="X1365" s="9"/>
      <c r="Y1365" s="9"/>
      <c r="Z1365" s="9"/>
      <c r="AA1365" s="9"/>
      <c r="AB1365" s="9"/>
      <c r="AQ1365" s="9">
        <f>K1365-'Processed Potentiostat'!$J$3</f>
        <v>58.649997999999997</v>
      </c>
    </row>
    <row r="1366" spans="1:43" x14ac:dyDescent="0.3">
      <c r="A1366">
        <v>2</v>
      </c>
      <c r="B1366">
        <v>0</v>
      </c>
      <c r="C1366">
        <v>0</v>
      </c>
      <c r="D1366">
        <v>1</v>
      </c>
      <c r="E1366" s="9">
        <v>1301.0669671322801</v>
      </c>
      <c r="F1366" s="9">
        <v>-1.84104</v>
      </c>
      <c r="G1366" s="9">
        <v>-1.8402988</v>
      </c>
      <c r="H1366" s="9">
        <v>-5.9339899999999997</v>
      </c>
      <c r="I1366" s="9">
        <v>-8.4526730000000008</v>
      </c>
      <c r="J1366" s="9">
        <v>39</v>
      </c>
      <c r="K1366" s="9">
        <v>58.649997999999997</v>
      </c>
      <c r="L1366" s="9">
        <v>1.0920314E-2</v>
      </c>
      <c r="M1366" s="9">
        <v>310.12839000000002</v>
      </c>
      <c r="N1366" s="9"/>
      <c r="O1366" s="9">
        <v>-5.9084274845081897</v>
      </c>
      <c r="P1366">
        <v>0</v>
      </c>
      <c r="Q1366" s="9">
        <v>62.899997999999997</v>
      </c>
      <c r="R1366" s="9">
        <v>0</v>
      </c>
      <c r="S1366" s="9">
        <v>821369384.164814</v>
      </c>
      <c r="T1366" s="9">
        <v>-4.9189543632932597E-3</v>
      </c>
      <c r="U1366" s="9">
        <v>5.9084274845081897</v>
      </c>
      <c r="V1366" s="9">
        <v>0</v>
      </c>
      <c r="W1366" s="9">
        <v>5.9084274845081897</v>
      </c>
      <c r="X1366" s="9"/>
      <c r="Y1366" s="9"/>
      <c r="Z1366" s="9"/>
      <c r="AA1366" s="9"/>
      <c r="AB1366" s="9"/>
      <c r="AQ1366" s="9">
        <f>K1366-'Processed Potentiostat'!$J$3</f>
        <v>58.649997999999997</v>
      </c>
    </row>
    <row r="1367" spans="1:43" x14ac:dyDescent="0.3">
      <c r="A1367">
        <v>2</v>
      </c>
      <c r="B1367">
        <v>0</v>
      </c>
      <c r="C1367">
        <v>0</v>
      </c>
      <c r="D1367">
        <v>1</v>
      </c>
      <c r="E1367" s="9">
        <v>1302.06696710702</v>
      </c>
      <c r="F1367" s="9">
        <v>-1.8410926000000001</v>
      </c>
      <c r="G1367" s="9">
        <v>-1.8406444</v>
      </c>
      <c r="H1367" s="9">
        <v>-5.9208550000000004</v>
      </c>
      <c r="I1367" s="9">
        <v>-8.4586162999999992</v>
      </c>
      <c r="J1367" s="9">
        <v>39</v>
      </c>
      <c r="K1367" s="9">
        <v>58.649997999999997</v>
      </c>
      <c r="L1367" s="9">
        <v>1.0898189000000001E-2</v>
      </c>
      <c r="M1367" s="9">
        <v>310.87475999999998</v>
      </c>
      <c r="N1367" s="9"/>
      <c r="O1367" s="9">
        <v>-5.9132910930188496</v>
      </c>
      <c r="P1367">
        <v>0</v>
      </c>
      <c r="Q1367" s="9">
        <v>62.899997999999997</v>
      </c>
      <c r="R1367" s="9">
        <v>0</v>
      </c>
      <c r="S1367" s="9">
        <v>857933428.88749194</v>
      </c>
      <c r="T1367" s="9">
        <v>-4.8636085106528101E-3</v>
      </c>
      <c r="U1367" s="9">
        <v>5.9132910930188496</v>
      </c>
      <c r="V1367" s="9">
        <v>0</v>
      </c>
      <c r="W1367" s="9">
        <v>5.9132910930188496</v>
      </c>
      <c r="X1367" s="9"/>
      <c r="Y1367" s="9"/>
      <c r="Z1367" s="9"/>
      <c r="AA1367" s="9"/>
      <c r="AB1367" s="9"/>
      <c r="AQ1367" s="9">
        <f>K1367-'Processed Potentiostat'!$J$3</f>
        <v>58.649997999999997</v>
      </c>
    </row>
    <row r="1368" spans="1:43" x14ac:dyDescent="0.3">
      <c r="A1368">
        <v>2</v>
      </c>
      <c r="B1368">
        <v>0</v>
      </c>
      <c r="C1368">
        <v>0</v>
      </c>
      <c r="D1368">
        <v>1</v>
      </c>
      <c r="E1368" s="9">
        <v>1303.0669670817499</v>
      </c>
      <c r="F1368" s="9">
        <v>-1.8411573000000001</v>
      </c>
      <c r="G1368" s="9">
        <v>-1.8410287999999999</v>
      </c>
      <c r="H1368" s="9">
        <v>-5.8221283000000001</v>
      </c>
      <c r="I1368" s="9">
        <v>-8.4645214000000006</v>
      </c>
      <c r="J1368" s="9">
        <v>39</v>
      </c>
      <c r="K1368" s="9">
        <v>58.649997999999997</v>
      </c>
      <c r="L1368" s="9">
        <v>1.0718706E-2</v>
      </c>
      <c r="M1368" s="9">
        <v>316.21233999999998</v>
      </c>
      <c r="N1368" s="9"/>
      <c r="O1368" s="9">
        <v>-5.9182376098919898</v>
      </c>
      <c r="P1368">
        <v>0</v>
      </c>
      <c r="Q1368" s="9">
        <v>62.899997999999997</v>
      </c>
      <c r="R1368" s="9">
        <v>0</v>
      </c>
      <c r="S1368" s="9">
        <v>823495112.68783903</v>
      </c>
      <c r="T1368" s="9">
        <v>-4.9465168731481698E-3</v>
      </c>
      <c r="U1368" s="9">
        <v>5.9182376098919898</v>
      </c>
      <c r="V1368" s="9">
        <v>0</v>
      </c>
      <c r="W1368" s="9">
        <v>5.9182376098919898</v>
      </c>
      <c r="X1368" s="9"/>
      <c r="Y1368" s="9"/>
      <c r="Z1368" s="9"/>
      <c r="AA1368" s="9"/>
      <c r="AB1368" s="9"/>
      <c r="AQ1368" s="9">
        <f>K1368-'Processed Potentiostat'!$J$3</f>
        <v>58.649997999999997</v>
      </c>
    </row>
    <row r="1369" spans="1:43" x14ac:dyDescent="0.3">
      <c r="A1369">
        <v>2</v>
      </c>
      <c r="B1369">
        <v>0</v>
      </c>
      <c r="C1369">
        <v>0</v>
      </c>
      <c r="D1369">
        <v>1</v>
      </c>
      <c r="E1369" s="9">
        <v>1304.0669670564901</v>
      </c>
      <c r="F1369" s="9">
        <v>-1.8409977</v>
      </c>
      <c r="G1369" s="9">
        <v>-1.8405522999999999</v>
      </c>
      <c r="H1369" s="9">
        <v>-5.8555197999999997</v>
      </c>
      <c r="I1369" s="9">
        <v>-8.4703959999999991</v>
      </c>
      <c r="J1369" s="9">
        <v>39</v>
      </c>
      <c r="K1369" s="9">
        <v>58.649997999999997</v>
      </c>
      <c r="L1369" s="9">
        <v>1.0777391000000001E-2</v>
      </c>
      <c r="M1369" s="9">
        <v>314.32776000000001</v>
      </c>
      <c r="N1369" s="9"/>
      <c r="O1369" s="9">
        <v>-5.9231096297115702</v>
      </c>
      <c r="P1369">
        <v>0</v>
      </c>
      <c r="Q1369" s="9">
        <v>62.899997999999997</v>
      </c>
      <c r="R1369" s="9">
        <v>0</v>
      </c>
      <c r="S1369" s="9">
        <v>860942137.76674294</v>
      </c>
      <c r="T1369" s="9">
        <v>-4.87201981957685E-3</v>
      </c>
      <c r="U1369" s="9">
        <v>5.9231096297115702</v>
      </c>
      <c r="V1369" s="9">
        <v>0</v>
      </c>
      <c r="W1369" s="9">
        <v>5.9231096297115702</v>
      </c>
      <c r="X1369" s="9"/>
      <c r="Y1369" s="9"/>
      <c r="Z1369" s="9"/>
      <c r="AA1369" s="9"/>
      <c r="AB1369" s="9"/>
      <c r="AQ1369" s="9">
        <f>K1369-'Processed Potentiostat'!$J$3</f>
        <v>58.649997999999997</v>
      </c>
    </row>
    <row r="1370" spans="1:43" x14ac:dyDescent="0.3">
      <c r="A1370">
        <v>2</v>
      </c>
      <c r="B1370">
        <v>0</v>
      </c>
      <c r="C1370">
        <v>0</v>
      </c>
      <c r="D1370">
        <v>1</v>
      </c>
      <c r="E1370" s="9">
        <v>1305.06696703123</v>
      </c>
      <c r="F1370" s="9">
        <v>-1.8409066999999999</v>
      </c>
      <c r="G1370" s="9">
        <v>-1.8412617</v>
      </c>
      <c r="H1370" s="9">
        <v>-5.9008279000000003</v>
      </c>
      <c r="I1370" s="9">
        <v>-8.4762535000000003</v>
      </c>
      <c r="J1370" s="9">
        <v>39</v>
      </c>
      <c r="K1370" s="9">
        <v>58.649997999999997</v>
      </c>
      <c r="L1370" s="9">
        <v>1.0864967999999999E-2</v>
      </c>
      <c r="M1370" s="9">
        <v>312.03447999999997</v>
      </c>
      <c r="N1370" s="9"/>
      <c r="O1370" s="9">
        <v>-5.92788996082973</v>
      </c>
      <c r="P1370">
        <v>0</v>
      </c>
      <c r="Q1370" s="9">
        <v>62.899997999999997</v>
      </c>
      <c r="R1370" s="9">
        <v>0</v>
      </c>
      <c r="S1370" s="9">
        <v>845780847.096398</v>
      </c>
      <c r="T1370" s="9">
        <v>-4.7803311181597802E-3</v>
      </c>
      <c r="U1370" s="9">
        <v>5.92788996082973</v>
      </c>
      <c r="V1370" s="9">
        <v>0</v>
      </c>
      <c r="W1370" s="9">
        <v>5.92788996082973</v>
      </c>
      <c r="X1370" s="9"/>
      <c r="Y1370" s="9"/>
      <c r="Z1370" s="9"/>
      <c r="AA1370" s="9"/>
      <c r="AB1370" s="9"/>
      <c r="AQ1370" s="9">
        <f>K1370-'Processed Potentiostat'!$J$3</f>
        <v>58.649997999999997</v>
      </c>
    </row>
    <row r="1371" spans="1:43" x14ac:dyDescent="0.3">
      <c r="A1371">
        <v>2</v>
      </c>
      <c r="B1371">
        <v>0</v>
      </c>
      <c r="C1371">
        <v>0</v>
      </c>
      <c r="D1371">
        <v>1</v>
      </c>
      <c r="E1371" s="9">
        <v>1306.0669670059699</v>
      </c>
      <c r="F1371" s="9">
        <v>-1.8409203000000001</v>
      </c>
      <c r="G1371" s="9">
        <v>-1.8402959000000001</v>
      </c>
      <c r="H1371" s="9">
        <v>-5.7820739999999997</v>
      </c>
      <c r="I1371" s="9">
        <v>-8.4820794999999993</v>
      </c>
      <c r="J1371" s="9">
        <v>39</v>
      </c>
      <c r="K1371" s="9">
        <v>58.649997999999997</v>
      </c>
      <c r="L1371" s="9">
        <v>1.0640727000000001E-2</v>
      </c>
      <c r="M1371" s="9">
        <v>318.27609000000001</v>
      </c>
      <c r="N1371" s="9"/>
      <c r="O1371" s="9">
        <v>-5.9325967523737999</v>
      </c>
      <c r="P1371">
        <v>0</v>
      </c>
      <c r="Q1371" s="9">
        <v>62.899997999999997</v>
      </c>
      <c r="R1371" s="9">
        <v>0</v>
      </c>
      <c r="S1371" s="9">
        <v>812491430.48843706</v>
      </c>
      <c r="T1371" s="9">
        <v>-4.7067915440672696E-3</v>
      </c>
      <c r="U1371" s="9">
        <v>5.9325967523737999</v>
      </c>
      <c r="V1371" s="9">
        <v>0</v>
      </c>
      <c r="W1371" s="9">
        <v>5.9325967523737999</v>
      </c>
      <c r="X1371" s="9"/>
      <c r="Y1371" s="9"/>
      <c r="Z1371" s="9"/>
      <c r="AA1371" s="9"/>
      <c r="AB1371" s="9"/>
      <c r="AQ1371" s="9">
        <f>K1371-'Processed Potentiostat'!$J$3</f>
        <v>58.649997999999997</v>
      </c>
    </row>
    <row r="1372" spans="1:43" x14ac:dyDescent="0.3">
      <c r="A1372">
        <v>2</v>
      </c>
      <c r="B1372">
        <v>0</v>
      </c>
      <c r="C1372">
        <v>0</v>
      </c>
      <c r="D1372">
        <v>1</v>
      </c>
      <c r="E1372" s="9">
        <v>1307.06696698071</v>
      </c>
      <c r="F1372" s="9">
        <v>-1.8411314000000001</v>
      </c>
      <c r="G1372" s="9">
        <v>-1.8411014000000001</v>
      </c>
      <c r="H1372" s="9">
        <v>-5.7709564999999996</v>
      </c>
      <c r="I1372" s="9">
        <v>-8.4878730999999998</v>
      </c>
      <c r="J1372" s="9">
        <v>39</v>
      </c>
      <c r="K1372" s="9">
        <v>58.649997999999997</v>
      </c>
      <c r="L1372" s="9">
        <v>1.0624916E-2</v>
      </c>
      <c r="M1372" s="9">
        <v>319.02881000000002</v>
      </c>
      <c r="N1372" s="9"/>
      <c r="O1372" s="9">
        <v>-5.9372563176885098</v>
      </c>
      <c r="P1372">
        <v>0</v>
      </c>
      <c r="Q1372" s="9">
        <v>62.899997999999997</v>
      </c>
      <c r="R1372" s="9">
        <v>0</v>
      </c>
      <c r="S1372" s="9">
        <v>825491070.752267</v>
      </c>
      <c r="T1372" s="9">
        <v>-4.65956531471611E-3</v>
      </c>
      <c r="U1372" s="9">
        <v>5.9372563176885098</v>
      </c>
      <c r="V1372" s="9">
        <v>0</v>
      </c>
      <c r="W1372" s="9">
        <v>5.9372563176885098</v>
      </c>
      <c r="X1372" s="9"/>
      <c r="Y1372" s="9"/>
      <c r="Z1372" s="9"/>
      <c r="AA1372" s="9"/>
      <c r="AB1372" s="9"/>
      <c r="AQ1372" s="9">
        <f>K1372-'Processed Potentiostat'!$J$3</f>
        <v>58.649997999999997</v>
      </c>
    </row>
    <row r="1373" spans="1:43" x14ac:dyDescent="0.3">
      <c r="A1373">
        <v>2</v>
      </c>
      <c r="B1373">
        <v>0</v>
      </c>
      <c r="C1373">
        <v>0</v>
      </c>
      <c r="D1373">
        <v>1</v>
      </c>
      <c r="E1373" s="9">
        <v>1308.06696695544</v>
      </c>
      <c r="F1373" s="9">
        <v>-1.8408998999999999</v>
      </c>
      <c r="G1373" s="9">
        <v>-1.8411114</v>
      </c>
      <c r="H1373" s="9">
        <v>-5.7449130999999998</v>
      </c>
      <c r="I1373" s="9">
        <v>-8.4936427999999999</v>
      </c>
      <c r="J1373" s="9">
        <v>39</v>
      </c>
      <c r="K1373" s="9">
        <v>58.649997999999997</v>
      </c>
      <c r="L1373" s="9">
        <v>1.0577025E-2</v>
      </c>
      <c r="M1373" s="9">
        <v>320.47681</v>
      </c>
      <c r="N1373" s="9"/>
      <c r="O1373" s="9">
        <v>-5.9418347388120196</v>
      </c>
      <c r="P1373">
        <v>0</v>
      </c>
      <c r="Q1373" s="9">
        <v>62.899997999999997</v>
      </c>
      <c r="R1373" s="9">
        <v>0</v>
      </c>
      <c r="S1373" s="9">
        <v>861739355.26533604</v>
      </c>
      <c r="T1373" s="9">
        <v>-4.57842112350537E-3</v>
      </c>
      <c r="U1373" s="9">
        <v>5.9418347388120196</v>
      </c>
      <c r="V1373" s="9">
        <v>0</v>
      </c>
      <c r="W1373" s="9">
        <v>5.9418347388120196</v>
      </c>
      <c r="X1373" s="9"/>
      <c r="Y1373" s="9"/>
      <c r="Z1373" s="9"/>
      <c r="AA1373" s="9"/>
      <c r="AB1373" s="9"/>
      <c r="AQ1373" s="9">
        <f>K1373-'Processed Potentiostat'!$J$3</f>
        <v>58.649997999999997</v>
      </c>
    </row>
    <row r="1374" spans="1:43" x14ac:dyDescent="0.3">
      <c r="A1374">
        <v>2</v>
      </c>
      <c r="B1374">
        <v>0</v>
      </c>
      <c r="C1374">
        <v>0</v>
      </c>
      <c r="D1374">
        <v>1</v>
      </c>
      <c r="E1374" s="9">
        <v>1309.0669669301799</v>
      </c>
      <c r="F1374" s="9">
        <v>-1.8408817</v>
      </c>
      <c r="G1374" s="9">
        <v>-1.8407317000000001</v>
      </c>
      <c r="H1374" s="9">
        <v>-5.7273611999999998</v>
      </c>
      <c r="I1374" s="9">
        <v>-8.4993800999999998</v>
      </c>
      <c r="J1374" s="9">
        <v>39</v>
      </c>
      <c r="K1374" s="9">
        <v>58.649997999999997</v>
      </c>
      <c r="L1374" s="9">
        <v>1.0542535E-2</v>
      </c>
      <c r="M1374" s="9">
        <v>321.39263999999997</v>
      </c>
      <c r="N1374" s="9"/>
      <c r="O1374" s="9">
        <v>-5.9464166768587399</v>
      </c>
      <c r="P1374">
        <v>0</v>
      </c>
      <c r="Q1374" s="9">
        <v>62.899997999999997</v>
      </c>
      <c r="R1374" s="9">
        <v>0</v>
      </c>
      <c r="S1374" s="9">
        <v>831530995.029544</v>
      </c>
      <c r="T1374" s="9">
        <v>-4.5819380467202403E-3</v>
      </c>
      <c r="U1374" s="9">
        <v>5.9464166768587399</v>
      </c>
      <c r="V1374" s="9">
        <v>0</v>
      </c>
      <c r="W1374" s="9">
        <v>5.9464166768587399</v>
      </c>
      <c r="X1374" s="9"/>
      <c r="Y1374" s="9"/>
      <c r="Z1374" s="9"/>
      <c r="AA1374" s="9"/>
      <c r="AB1374" s="9"/>
      <c r="AQ1374" s="9">
        <f>K1374-'Processed Potentiostat'!$J$3</f>
        <v>58.649997999999997</v>
      </c>
    </row>
    <row r="1375" spans="1:43" x14ac:dyDescent="0.3">
      <c r="A1375">
        <v>2</v>
      </c>
      <c r="B1375">
        <v>0</v>
      </c>
      <c r="C1375">
        <v>0</v>
      </c>
      <c r="D1375">
        <v>1</v>
      </c>
      <c r="E1375" s="9">
        <v>1310.06696690492</v>
      </c>
      <c r="F1375" s="9">
        <v>-1.8410629999999999</v>
      </c>
      <c r="G1375" s="9">
        <v>-1.8406134000000001</v>
      </c>
      <c r="H1375" s="9">
        <v>-5.7050495000000003</v>
      </c>
      <c r="I1375" s="9">
        <v>-8.5051012000000004</v>
      </c>
      <c r="J1375" s="9">
        <v>39</v>
      </c>
      <c r="K1375" s="9">
        <v>58.649997999999997</v>
      </c>
      <c r="L1375" s="9">
        <v>1.0500791000000001E-2</v>
      </c>
      <c r="M1375" s="9">
        <v>322.62880999999999</v>
      </c>
      <c r="N1375" s="9"/>
      <c r="O1375" s="9">
        <v>-5.9510280746975397</v>
      </c>
      <c r="P1375">
        <v>0</v>
      </c>
      <c r="Q1375" s="9">
        <v>62.899997999999997</v>
      </c>
      <c r="R1375" s="9">
        <v>0</v>
      </c>
      <c r="S1375" s="9">
        <v>856850801.12080598</v>
      </c>
      <c r="T1375" s="9">
        <v>-4.6113978388042601E-3</v>
      </c>
      <c r="U1375" s="9">
        <v>5.9510280746975397</v>
      </c>
      <c r="V1375" s="9">
        <v>0</v>
      </c>
      <c r="W1375" s="9">
        <v>5.9510280746975397</v>
      </c>
      <c r="X1375" s="9"/>
      <c r="Y1375" s="9"/>
      <c r="Z1375" s="9"/>
      <c r="AA1375" s="9"/>
      <c r="AB1375" s="9"/>
      <c r="AQ1375" s="9">
        <f>K1375-'Processed Potentiostat'!$J$3</f>
        <v>58.649997999999997</v>
      </c>
    </row>
    <row r="1376" spans="1:43" x14ac:dyDescent="0.3">
      <c r="A1376">
        <v>2</v>
      </c>
      <c r="B1376">
        <v>0</v>
      </c>
      <c r="C1376">
        <v>0</v>
      </c>
      <c r="D1376">
        <v>1</v>
      </c>
      <c r="E1376" s="9">
        <v>1311.06696687966</v>
      </c>
      <c r="F1376" s="9">
        <v>-1.8410913</v>
      </c>
      <c r="G1376" s="9">
        <v>-1.8407245999999999</v>
      </c>
      <c r="H1376" s="9">
        <v>-5.6857461999999996</v>
      </c>
      <c r="I1376" s="9">
        <v>-8.5108031999999998</v>
      </c>
      <c r="J1376" s="9">
        <v>39</v>
      </c>
      <c r="K1376" s="9">
        <v>58.649997999999997</v>
      </c>
      <c r="L1376" s="9">
        <v>1.0465893E-2</v>
      </c>
      <c r="M1376" s="9">
        <v>323.74371000000002</v>
      </c>
      <c r="N1376" s="9"/>
      <c r="O1376" s="9">
        <v>-5.95554603017536</v>
      </c>
      <c r="P1376">
        <v>0</v>
      </c>
      <c r="Q1376" s="9">
        <v>62.899997999999997</v>
      </c>
      <c r="R1376" s="9">
        <v>0</v>
      </c>
      <c r="S1376" s="9">
        <v>862650754.54656804</v>
      </c>
      <c r="T1376" s="9">
        <v>-4.5179554778203004E-3</v>
      </c>
      <c r="U1376" s="9">
        <v>5.95554603017536</v>
      </c>
      <c r="V1376" s="9">
        <v>0</v>
      </c>
      <c r="W1376" s="9">
        <v>5.95554603017536</v>
      </c>
      <c r="X1376" s="9"/>
      <c r="Y1376" s="9"/>
      <c r="Z1376" s="9"/>
      <c r="AA1376" s="9"/>
      <c r="AB1376" s="9"/>
      <c r="AQ1376" s="9">
        <f>K1376-'Processed Potentiostat'!$J$3</f>
        <v>58.649997999999997</v>
      </c>
    </row>
    <row r="1377" spans="1:43" x14ac:dyDescent="0.3">
      <c r="A1377">
        <v>2</v>
      </c>
      <c r="B1377">
        <v>0</v>
      </c>
      <c r="C1377">
        <v>0</v>
      </c>
      <c r="D1377">
        <v>1</v>
      </c>
      <c r="E1377" s="9">
        <v>1312.0669668544001</v>
      </c>
      <c r="F1377" s="9">
        <v>-1.8409696</v>
      </c>
      <c r="G1377" s="9">
        <v>-1.8415315000000001</v>
      </c>
      <c r="H1377" s="9">
        <v>-6.5723057000000003</v>
      </c>
      <c r="I1377" s="9">
        <v>-8.5171069999999993</v>
      </c>
      <c r="J1377" s="9">
        <v>39</v>
      </c>
      <c r="K1377" s="9">
        <v>58.649997999999997</v>
      </c>
      <c r="L1377" s="9">
        <v>1.2103108E-2</v>
      </c>
      <c r="M1377" s="9">
        <v>280.19565</v>
      </c>
      <c r="N1377" s="9"/>
      <c r="O1377" s="9">
        <v>-5.9599954933560104</v>
      </c>
      <c r="P1377">
        <v>0</v>
      </c>
      <c r="Q1377" s="9">
        <v>62.899997999999997</v>
      </c>
      <c r="R1377" s="9">
        <v>0</v>
      </c>
      <c r="S1377" s="9">
        <v>853482659.43318903</v>
      </c>
      <c r="T1377" s="9">
        <v>-4.4494631806477596E-3</v>
      </c>
      <c r="U1377" s="9">
        <v>5.9599954933560104</v>
      </c>
      <c r="V1377" s="9">
        <v>0</v>
      </c>
      <c r="W1377" s="9">
        <v>5.9599954933560104</v>
      </c>
      <c r="X1377" s="9"/>
      <c r="Y1377" s="9"/>
      <c r="Z1377" s="9"/>
      <c r="AA1377" s="9"/>
      <c r="AB1377" s="9"/>
      <c r="AQ1377" s="9">
        <f>K1377-'Processed Potentiostat'!$J$3</f>
        <v>58.649997999999997</v>
      </c>
    </row>
    <row r="1378" spans="1:43" x14ac:dyDescent="0.3">
      <c r="A1378">
        <v>2</v>
      </c>
      <c r="B1378">
        <v>0</v>
      </c>
      <c r="C1378">
        <v>0</v>
      </c>
      <c r="D1378">
        <v>1</v>
      </c>
      <c r="E1378" s="9">
        <v>1313.06696682913</v>
      </c>
      <c r="F1378" s="9">
        <v>-1.8409686999999999</v>
      </c>
      <c r="G1378" s="9">
        <v>-1.8405837</v>
      </c>
      <c r="H1378" s="9">
        <v>-6.5981965000000002</v>
      </c>
      <c r="I1378" s="9">
        <v>-8.5236634999999996</v>
      </c>
      <c r="J1378" s="9">
        <v>39</v>
      </c>
      <c r="K1378" s="9">
        <v>58.649997999999997</v>
      </c>
      <c r="L1378" s="9">
        <v>1.2144533000000001E-2</v>
      </c>
      <c r="M1378" s="9">
        <v>278.95254999999997</v>
      </c>
      <c r="N1378" s="9"/>
      <c r="O1378" s="9">
        <v>-5.9643646555040597</v>
      </c>
      <c r="P1378">
        <v>0</v>
      </c>
      <c r="Q1378" s="9">
        <v>62.899997999999997</v>
      </c>
      <c r="R1378" s="9">
        <v>0</v>
      </c>
      <c r="S1378" s="9">
        <v>844216359.73229206</v>
      </c>
      <c r="T1378" s="9">
        <v>-4.3691621480519399E-3</v>
      </c>
      <c r="U1378" s="9">
        <v>5.9643646555040597</v>
      </c>
      <c r="V1378" s="9">
        <v>0</v>
      </c>
      <c r="W1378" s="9">
        <v>5.9643646555040597</v>
      </c>
      <c r="X1378" s="9"/>
      <c r="Y1378" s="9"/>
      <c r="Z1378" s="9"/>
      <c r="AA1378" s="9"/>
      <c r="AB1378" s="9"/>
      <c r="AQ1378" s="9">
        <f>K1378-'Processed Potentiostat'!$J$3</f>
        <v>58.649997999999997</v>
      </c>
    </row>
    <row r="1379" spans="1:43" x14ac:dyDescent="0.3">
      <c r="A1379">
        <v>2</v>
      </c>
      <c r="B1379">
        <v>0</v>
      </c>
      <c r="C1379">
        <v>0</v>
      </c>
      <c r="D1379">
        <v>1</v>
      </c>
      <c r="E1379" s="9">
        <v>1314.0669668038699</v>
      </c>
      <c r="F1379" s="9">
        <v>-1.8410295000000001</v>
      </c>
      <c r="G1379" s="9">
        <v>-1.8411105999999999</v>
      </c>
      <c r="H1379" s="9">
        <v>-6.4789472000000004</v>
      </c>
      <c r="I1379" s="9">
        <v>-8.5301600000000004</v>
      </c>
      <c r="J1379" s="9">
        <v>39</v>
      </c>
      <c r="K1379" s="9">
        <v>58.649997999999997</v>
      </c>
      <c r="L1379" s="9">
        <v>1.1928457999999999E-2</v>
      </c>
      <c r="M1379" s="9">
        <v>284.16818000000001</v>
      </c>
      <c r="N1379" s="9"/>
      <c r="O1379" s="9">
        <v>-5.9686174854517997</v>
      </c>
      <c r="P1379">
        <v>0</v>
      </c>
      <c r="Q1379" s="9">
        <v>62.899997999999997</v>
      </c>
      <c r="R1379" s="9">
        <v>0</v>
      </c>
      <c r="S1379" s="9">
        <v>825220044.65961802</v>
      </c>
      <c r="T1379" s="9">
        <v>-4.2528299477364497E-3</v>
      </c>
      <c r="U1379" s="9">
        <v>5.9686174854517997</v>
      </c>
      <c r="V1379" s="9">
        <v>0</v>
      </c>
      <c r="W1379" s="9">
        <v>5.9686174854517997</v>
      </c>
      <c r="X1379" s="9"/>
      <c r="Y1379" s="9"/>
      <c r="Z1379" s="9"/>
      <c r="AA1379" s="9"/>
      <c r="AB1379" s="9"/>
      <c r="AQ1379" s="9">
        <f>K1379-'Processed Potentiostat'!$J$3</f>
        <v>58.649997999999997</v>
      </c>
    </row>
    <row r="1380" spans="1:43" x14ac:dyDescent="0.3">
      <c r="A1380">
        <v>2</v>
      </c>
      <c r="B1380">
        <v>0</v>
      </c>
      <c r="C1380">
        <v>0</v>
      </c>
      <c r="D1380">
        <v>1</v>
      </c>
      <c r="E1380" s="9">
        <v>1315.0669667786101</v>
      </c>
      <c r="F1380" s="9">
        <v>-1.8409401999999999</v>
      </c>
      <c r="G1380" s="9">
        <v>-1.8404479</v>
      </c>
      <c r="H1380" s="9">
        <v>-6.4453281999999996</v>
      </c>
      <c r="I1380" s="9">
        <v>-8.5366268000000005</v>
      </c>
      <c r="J1380" s="9">
        <v>39</v>
      </c>
      <c r="K1380" s="9">
        <v>58.649997999999997</v>
      </c>
      <c r="L1380" s="9">
        <v>1.1862291000000001E-2</v>
      </c>
      <c r="M1380" s="9">
        <v>285.54757999999998</v>
      </c>
      <c r="N1380" s="9"/>
      <c r="O1380" s="9">
        <v>-5.9727969085172496</v>
      </c>
      <c r="P1380">
        <v>0</v>
      </c>
      <c r="Q1380" s="9">
        <v>62.899997999999997</v>
      </c>
      <c r="R1380" s="9">
        <v>0</v>
      </c>
      <c r="S1380" s="9">
        <v>821001679.32792795</v>
      </c>
      <c r="T1380" s="9">
        <v>-4.1794230654508199E-3</v>
      </c>
      <c r="U1380" s="9">
        <v>5.9727969085172496</v>
      </c>
      <c r="V1380" s="9">
        <v>0</v>
      </c>
      <c r="W1380" s="9">
        <v>5.9727969085172496</v>
      </c>
      <c r="X1380" s="9"/>
      <c r="Y1380" s="9"/>
      <c r="Z1380" s="9"/>
      <c r="AA1380" s="9"/>
      <c r="AB1380" s="9"/>
      <c r="AQ1380" s="9">
        <f>K1380-'Processed Potentiostat'!$J$3</f>
        <v>58.649997999999997</v>
      </c>
    </row>
    <row r="1381" spans="1:43" x14ac:dyDescent="0.3">
      <c r="A1381">
        <v>2</v>
      </c>
      <c r="B1381">
        <v>0</v>
      </c>
      <c r="C1381">
        <v>0</v>
      </c>
      <c r="D1381">
        <v>1</v>
      </c>
      <c r="E1381" s="9">
        <v>1316.06696675335</v>
      </c>
      <c r="F1381" s="9">
        <v>-1.840932</v>
      </c>
      <c r="G1381" s="9">
        <v>-1.8404529999999999</v>
      </c>
      <c r="H1381" s="9">
        <v>-6.4508108999999996</v>
      </c>
      <c r="I1381" s="9">
        <v>-8.5430650999999997</v>
      </c>
      <c r="J1381" s="9">
        <v>39</v>
      </c>
      <c r="K1381" s="9">
        <v>58.649997999999997</v>
      </c>
      <c r="L1381" s="9">
        <v>1.1872414E-2</v>
      </c>
      <c r="M1381" s="9">
        <v>285.30569000000003</v>
      </c>
      <c r="N1381" s="9"/>
      <c r="O1381" s="9">
        <v>-5.9768809957663196</v>
      </c>
      <c r="P1381">
        <v>0</v>
      </c>
      <c r="Q1381" s="9">
        <v>62.899997999999997</v>
      </c>
      <c r="R1381" s="9">
        <v>0</v>
      </c>
      <c r="S1381" s="9">
        <v>824889687.26614594</v>
      </c>
      <c r="T1381" s="9">
        <v>-4.08408724906728E-3</v>
      </c>
      <c r="U1381" s="9">
        <v>5.9768809957663196</v>
      </c>
      <c r="V1381" s="9">
        <v>0</v>
      </c>
      <c r="W1381" s="9">
        <v>5.9768809957663196</v>
      </c>
      <c r="X1381" s="9"/>
      <c r="Y1381" s="9"/>
      <c r="Z1381" s="9"/>
      <c r="AA1381" s="9"/>
      <c r="AB1381" s="9"/>
      <c r="AQ1381" s="9">
        <f>K1381-'Processed Potentiostat'!$J$3</f>
        <v>58.649997999999997</v>
      </c>
    </row>
    <row r="1382" spans="1:43" x14ac:dyDescent="0.3">
      <c r="A1382">
        <v>2</v>
      </c>
      <c r="B1382">
        <v>0</v>
      </c>
      <c r="C1382">
        <v>0</v>
      </c>
      <c r="D1382">
        <v>1</v>
      </c>
      <c r="E1382" s="9">
        <v>1317.0669667280799</v>
      </c>
      <c r="F1382" s="9">
        <v>-1.8409251</v>
      </c>
      <c r="G1382" s="9">
        <v>-1.8412622000000001</v>
      </c>
      <c r="H1382" s="9">
        <v>-6.3699025999999996</v>
      </c>
      <c r="I1382" s="9">
        <v>-8.5494670999999993</v>
      </c>
      <c r="J1382" s="9">
        <v>39</v>
      </c>
      <c r="K1382" s="9">
        <v>58.649997999999997</v>
      </c>
      <c r="L1382" s="9">
        <v>1.1728661E-2</v>
      </c>
      <c r="M1382" s="9">
        <v>289.05658</v>
      </c>
      <c r="N1382" s="9"/>
      <c r="O1382" s="9">
        <v>-5.9808904207201499</v>
      </c>
      <c r="P1382">
        <v>0</v>
      </c>
      <c r="Q1382" s="9">
        <v>62.899997999999997</v>
      </c>
      <c r="R1382" s="9">
        <v>0</v>
      </c>
      <c r="S1382" s="9">
        <v>828183315.12671494</v>
      </c>
      <c r="T1382" s="9">
        <v>-4.00942495383116E-3</v>
      </c>
      <c r="U1382" s="9">
        <v>5.9808904207201499</v>
      </c>
      <c r="V1382" s="9">
        <v>0</v>
      </c>
      <c r="W1382" s="9">
        <v>5.9808904207201499</v>
      </c>
      <c r="X1382" s="9"/>
      <c r="Y1382" s="9"/>
      <c r="Z1382" s="9"/>
      <c r="AA1382" s="9"/>
      <c r="AB1382" s="9"/>
      <c r="AQ1382" s="9">
        <f>K1382-'Processed Potentiostat'!$J$3</f>
        <v>58.649997999999997</v>
      </c>
    </row>
    <row r="1383" spans="1:43" x14ac:dyDescent="0.3">
      <c r="A1383">
        <v>2</v>
      </c>
      <c r="B1383">
        <v>0</v>
      </c>
      <c r="C1383">
        <v>0</v>
      </c>
      <c r="D1383">
        <v>1</v>
      </c>
      <c r="E1383" s="9">
        <v>1318.0669667028201</v>
      </c>
      <c r="F1383" s="9">
        <v>-1.8409281</v>
      </c>
      <c r="G1383" s="9">
        <v>-1.8404293</v>
      </c>
      <c r="H1383" s="9">
        <v>-6.2944398000000001</v>
      </c>
      <c r="I1383" s="9">
        <v>-8.5558186000000003</v>
      </c>
      <c r="J1383" s="9">
        <v>39</v>
      </c>
      <c r="K1383" s="9">
        <v>58.649997999999997</v>
      </c>
      <c r="L1383" s="9">
        <v>1.1584472E-2</v>
      </c>
      <c r="M1383" s="9">
        <v>292.38968</v>
      </c>
      <c r="N1383" s="9"/>
      <c r="O1383" s="9">
        <v>-5.9848279558152004</v>
      </c>
      <c r="P1383">
        <v>0</v>
      </c>
      <c r="Q1383" s="9">
        <v>62.899997999999997</v>
      </c>
      <c r="R1383" s="9">
        <v>0</v>
      </c>
      <c r="S1383" s="9">
        <v>868721412.40286005</v>
      </c>
      <c r="T1383" s="9">
        <v>-3.9375350950558996E-3</v>
      </c>
      <c r="U1383" s="9">
        <v>5.9848279558152004</v>
      </c>
      <c r="V1383" s="9">
        <v>0</v>
      </c>
      <c r="W1383" s="9">
        <v>5.9848279558152004</v>
      </c>
      <c r="X1383" s="9"/>
      <c r="Y1383" s="9"/>
      <c r="Z1383" s="9"/>
      <c r="AA1383" s="9"/>
      <c r="AB1383" s="9"/>
      <c r="AQ1383" s="9">
        <f>K1383-'Processed Potentiostat'!$J$3</f>
        <v>58.649997999999997</v>
      </c>
    </row>
    <row r="1384" spans="1:43" x14ac:dyDescent="0.3">
      <c r="A1384">
        <v>2</v>
      </c>
      <c r="B1384">
        <v>0</v>
      </c>
      <c r="C1384">
        <v>0</v>
      </c>
      <c r="D1384">
        <v>1</v>
      </c>
      <c r="E1384" s="9">
        <v>1319.06696667756</v>
      </c>
      <c r="F1384" s="9">
        <v>-1.8410831999999999</v>
      </c>
      <c r="G1384" s="9">
        <v>-1.8409525</v>
      </c>
      <c r="H1384" s="9">
        <v>-6.3994865000000001</v>
      </c>
      <c r="I1384" s="9">
        <v>-8.5621413999999998</v>
      </c>
      <c r="J1384" s="9">
        <v>39</v>
      </c>
      <c r="K1384" s="9">
        <v>58.649997999999997</v>
      </c>
      <c r="L1384" s="9">
        <v>1.1781150000000001E-2</v>
      </c>
      <c r="M1384" s="9">
        <v>287.67191000000003</v>
      </c>
      <c r="N1384" s="9"/>
      <c r="O1384" s="9">
        <v>-5.988254443662</v>
      </c>
      <c r="P1384">
        <v>0</v>
      </c>
      <c r="Q1384" s="9">
        <v>62.899997999999997</v>
      </c>
      <c r="R1384" s="9">
        <v>0</v>
      </c>
      <c r="S1384" s="9">
        <v>837362089.22685397</v>
      </c>
      <c r="T1384" s="9">
        <v>-3.42648784679866E-3</v>
      </c>
      <c r="U1384" s="9">
        <v>5.988254443662</v>
      </c>
      <c r="V1384" s="9">
        <v>0</v>
      </c>
      <c r="W1384" s="9">
        <v>5.988254443662</v>
      </c>
      <c r="X1384" s="9"/>
      <c r="Y1384" s="9"/>
      <c r="Z1384" s="9"/>
      <c r="AA1384" s="9"/>
      <c r="AB1384" s="9"/>
      <c r="AQ1384" s="9">
        <f>K1384-'Processed Potentiostat'!$J$3</f>
        <v>58.649997999999997</v>
      </c>
    </row>
    <row r="1385" spans="1:43" x14ac:dyDescent="0.3">
      <c r="A1385">
        <v>2</v>
      </c>
      <c r="B1385">
        <v>0</v>
      </c>
      <c r="C1385">
        <v>0</v>
      </c>
      <c r="D1385">
        <v>1</v>
      </c>
      <c r="E1385" s="9">
        <v>1320.0669666522999</v>
      </c>
      <c r="F1385" s="9">
        <v>-1.8411257000000001</v>
      </c>
      <c r="G1385" s="9">
        <v>-1.841105</v>
      </c>
      <c r="H1385" s="9">
        <v>-6.3707786000000004</v>
      </c>
      <c r="I1385" s="9">
        <v>-8.5684319000000002</v>
      </c>
      <c r="J1385" s="9">
        <v>39</v>
      </c>
      <c r="K1385" s="9">
        <v>58.649997999999997</v>
      </c>
      <c r="L1385" s="9">
        <v>1.1729272000000001E-2</v>
      </c>
      <c r="M1385" s="9">
        <v>288.99216000000001</v>
      </c>
      <c r="N1385" s="9"/>
      <c r="O1385" s="9">
        <v>-5.9938801719488497</v>
      </c>
      <c r="P1385">
        <v>0</v>
      </c>
      <c r="Q1385" s="9">
        <v>62.899997999999997</v>
      </c>
      <c r="R1385" s="9">
        <v>0</v>
      </c>
      <c r="S1385" s="9">
        <v>852658276.40387404</v>
      </c>
      <c r="T1385" s="9">
        <v>-5.6257282868488103E-3</v>
      </c>
      <c r="U1385" s="9">
        <v>5.9938801719488497</v>
      </c>
      <c r="V1385" s="9">
        <v>0</v>
      </c>
      <c r="W1385" s="9">
        <v>5.9938801719488497</v>
      </c>
      <c r="X1385" s="9"/>
      <c r="Y1385" s="9"/>
      <c r="Z1385" s="9"/>
      <c r="AA1385" s="9"/>
      <c r="AB1385" s="9"/>
      <c r="AQ1385" s="9">
        <f>K1385-'Processed Potentiostat'!$J$3</f>
        <v>58.649997999999997</v>
      </c>
    </row>
    <row r="1386" spans="1:43" x14ac:dyDescent="0.3">
      <c r="A1386">
        <v>2</v>
      </c>
      <c r="B1386">
        <v>0</v>
      </c>
      <c r="C1386">
        <v>0</v>
      </c>
      <c r="D1386">
        <v>1</v>
      </c>
      <c r="E1386" s="9">
        <v>1321.0669666270401</v>
      </c>
      <c r="F1386" s="9">
        <v>-1.840965</v>
      </c>
      <c r="G1386" s="9">
        <v>-1.8408511000000001</v>
      </c>
      <c r="H1386" s="9">
        <v>-6.2399554000000004</v>
      </c>
      <c r="I1386" s="9">
        <v>-8.5746870000000008</v>
      </c>
      <c r="J1386" s="9">
        <v>39</v>
      </c>
      <c r="K1386" s="9">
        <v>58.649997999999997</v>
      </c>
      <c r="L1386" s="9">
        <v>1.1486827999999999E-2</v>
      </c>
      <c r="M1386" s="9">
        <v>295.01028000000002</v>
      </c>
      <c r="N1386" s="9"/>
      <c r="O1386" s="9">
        <v>-5.9993341311130504</v>
      </c>
      <c r="P1386">
        <v>0</v>
      </c>
      <c r="Q1386" s="9">
        <v>62.899997999999997</v>
      </c>
      <c r="R1386" s="9">
        <v>0</v>
      </c>
      <c r="S1386" s="9">
        <v>832921827.51126695</v>
      </c>
      <c r="T1386" s="9">
        <v>-5.4539591641953296E-3</v>
      </c>
      <c r="U1386" s="9">
        <v>5.9993341311130504</v>
      </c>
      <c r="V1386" s="9">
        <v>0</v>
      </c>
      <c r="W1386" s="9">
        <v>5.9993341311130504</v>
      </c>
      <c r="X1386" s="9"/>
      <c r="Y1386" s="9"/>
      <c r="Z1386" s="9"/>
      <c r="AA1386" s="9"/>
      <c r="AB1386" s="9"/>
      <c r="AQ1386" s="9">
        <f>K1386-'Processed Potentiostat'!$J$3</f>
        <v>58.649997999999997</v>
      </c>
    </row>
    <row r="1387" spans="1:43" x14ac:dyDescent="0.3">
      <c r="A1387">
        <v>2</v>
      </c>
      <c r="B1387">
        <v>0</v>
      </c>
      <c r="C1387">
        <v>0</v>
      </c>
      <c r="D1387">
        <v>1</v>
      </c>
      <c r="E1387" s="9">
        <v>1322.06696660177</v>
      </c>
      <c r="F1387" s="9">
        <v>-1.8410850000000001</v>
      </c>
      <c r="G1387" s="9">
        <v>-1.8411782000000001</v>
      </c>
      <c r="H1387" s="9">
        <v>-6.1861566999999997</v>
      </c>
      <c r="I1387" s="9">
        <v>-8.5808944999999994</v>
      </c>
      <c r="J1387" s="9">
        <v>39</v>
      </c>
      <c r="K1387" s="9">
        <v>58.649997999999997</v>
      </c>
      <c r="L1387" s="9">
        <v>1.1389817E-2</v>
      </c>
      <c r="M1387" s="9">
        <v>297.62875000000003</v>
      </c>
      <c r="N1387" s="9"/>
      <c r="O1387" s="9">
        <v>-6.00471415449418</v>
      </c>
      <c r="P1387">
        <v>0</v>
      </c>
      <c r="Q1387" s="9">
        <v>62.899997999999997</v>
      </c>
      <c r="R1387" s="9">
        <v>0</v>
      </c>
      <c r="S1387" s="9">
        <v>831002114.89075506</v>
      </c>
      <c r="T1387" s="9">
        <v>-5.3800233811278596E-3</v>
      </c>
      <c r="U1387" s="9">
        <v>6.00471415449418</v>
      </c>
      <c r="V1387" s="9">
        <v>0</v>
      </c>
      <c r="W1387" s="9">
        <v>6.00471415449418</v>
      </c>
      <c r="X1387" s="9"/>
      <c r="Y1387" s="9"/>
      <c r="Z1387" s="9"/>
      <c r="AA1387" s="9"/>
      <c r="AB1387" s="9"/>
      <c r="AQ1387" s="9">
        <f>K1387-'Processed Potentiostat'!$J$3</f>
        <v>58.649997999999997</v>
      </c>
    </row>
    <row r="1388" spans="1:43" x14ac:dyDescent="0.3">
      <c r="A1388">
        <v>2</v>
      </c>
      <c r="B1388">
        <v>0</v>
      </c>
      <c r="C1388">
        <v>0</v>
      </c>
      <c r="D1388">
        <v>1</v>
      </c>
      <c r="E1388" s="9">
        <v>1323.0669665765099</v>
      </c>
      <c r="F1388" s="9">
        <v>-1.8411109000000001</v>
      </c>
      <c r="G1388" s="9">
        <v>-1.8412223000000001</v>
      </c>
      <c r="H1388" s="9">
        <v>-6.1726780000000003</v>
      </c>
      <c r="I1388" s="9">
        <v>-8.5870733000000001</v>
      </c>
      <c r="J1388" s="9">
        <v>39</v>
      </c>
      <c r="K1388" s="9">
        <v>58.649997999999997</v>
      </c>
      <c r="L1388" s="9">
        <v>1.1365271999999999E-2</v>
      </c>
      <c r="M1388" s="9">
        <v>298.28582999999998</v>
      </c>
      <c r="N1388" s="9"/>
      <c r="O1388" s="9">
        <v>-6.0098940820112201</v>
      </c>
      <c r="P1388">
        <v>0</v>
      </c>
      <c r="Q1388" s="9">
        <v>62.899997999999997</v>
      </c>
      <c r="R1388" s="9">
        <v>0</v>
      </c>
      <c r="S1388" s="9">
        <v>861220391.44080198</v>
      </c>
      <c r="T1388" s="9">
        <v>-5.1799275170427697E-3</v>
      </c>
      <c r="U1388" s="9">
        <v>6.0098940820112201</v>
      </c>
      <c r="V1388" s="9">
        <v>0</v>
      </c>
      <c r="W1388" s="9">
        <v>6.0098940820112201</v>
      </c>
      <c r="X1388" s="9"/>
      <c r="Y1388" s="9"/>
      <c r="Z1388" s="9"/>
      <c r="AA1388" s="9"/>
      <c r="AB1388" s="9"/>
      <c r="AQ1388" s="9">
        <f>K1388-'Processed Potentiostat'!$J$3</f>
        <v>58.649997999999997</v>
      </c>
    </row>
    <row r="1389" spans="1:43" x14ac:dyDescent="0.3">
      <c r="A1389">
        <v>2</v>
      </c>
      <c r="B1389">
        <v>0</v>
      </c>
      <c r="C1389">
        <v>0</v>
      </c>
      <c r="D1389">
        <v>1</v>
      </c>
      <c r="E1389" s="9">
        <v>1324.0669665512501</v>
      </c>
      <c r="F1389" s="9">
        <v>-1.8410264000000001</v>
      </c>
      <c r="G1389" s="9">
        <v>-1.8413459000000001</v>
      </c>
      <c r="H1389" s="9">
        <v>-6.1421808999999996</v>
      </c>
      <c r="I1389" s="9">
        <v>-8.5932217000000009</v>
      </c>
      <c r="J1389" s="9">
        <v>39</v>
      </c>
      <c r="K1389" s="9">
        <v>58.649997999999997</v>
      </c>
      <c r="L1389" s="9">
        <v>1.130988E-2</v>
      </c>
      <c r="M1389" s="9">
        <v>299.78699</v>
      </c>
      <c r="N1389" s="9"/>
      <c r="O1389" s="9">
        <v>-6.0148701716579804</v>
      </c>
      <c r="P1389">
        <v>0</v>
      </c>
      <c r="Q1389" s="9">
        <v>62.899997999999997</v>
      </c>
      <c r="R1389" s="9">
        <v>0</v>
      </c>
      <c r="S1389" s="9">
        <v>849887224.51809096</v>
      </c>
      <c r="T1389" s="9">
        <v>-4.9760896467629899E-3</v>
      </c>
      <c r="U1389" s="9">
        <v>6.0148701716579804</v>
      </c>
      <c r="V1389" s="9">
        <v>0</v>
      </c>
      <c r="W1389" s="9">
        <v>6.0148701716579804</v>
      </c>
      <c r="X1389" s="9"/>
      <c r="Y1389" s="9"/>
      <c r="Z1389" s="9"/>
      <c r="AA1389" s="9"/>
      <c r="AB1389" s="9"/>
      <c r="AQ1389" s="9">
        <f>K1389-'Processed Potentiostat'!$J$3</f>
        <v>58.649997999999997</v>
      </c>
    </row>
    <row r="1390" spans="1:43" x14ac:dyDescent="0.3">
      <c r="A1390">
        <v>2</v>
      </c>
      <c r="B1390">
        <v>0</v>
      </c>
      <c r="C1390">
        <v>0</v>
      </c>
      <c r="D1390">
        <v>1</v>
      </c>
      <c r="E1390" s="9">
        <v>1325.06696652599</v>
      </c>
      <c r="F1390" s="9">
        <v>-1.8410789999999999</v>
      </c>
      <c r="G1390" s="9">
        <v>-1.8406035999999999</v>
      </c>
      <c r="H1390" s="9">
        <v>-6.1212397000000003</v>
      </c>
      <c r="I1390" s="9">
        <v>-8.5993470999999992</v>
      </c>
      <c r="J1390" s="9">
        <v>39</v>
      </c>
      <c r="K1390" s="9">
        <v>58.649997999999997</v>
      </c>
      <c r="L1390" s="9">
        <v>1.1266775E-2</v>
      </c>
      <c r="M1390" s="9">
        <v>300.69130999999999</v>
      </c>
      <c r="N1390" s="9"/>
      <c r="O1390" s="9">
        <v>-6.0197621544543303</v>
      </c>
      <c r="P1390">
        <v>0</v>
      </c>
      <c r="Q1390" s="9">
        <v>62.899997999999997</v>
      </c>
      <c r="R1390" s="9">
        <v>0</v>
      </c>
      <c r="S1390" s="9">
        <v>859290930.100021</v>
      </c>
      <c r="T1390" s="9">
        <v>-4.8919827963516101E-3</v>
      </c>
      <c r="U1390" s="9">
        <v>6.0197621544543303</v>
      </c>
      <c r="V1390" s="9">
        <v>0</v>
      </c>
      <c r="W1390" s="9">
        <v>6.0197621544543303</v>
      </c>
      <c r="X1390" s="9"/>
      <c r="Y1390" s="9"/>
      <c r="Z1390" s="9"/>
      <c r="AA1390" s="9"/>
      <c r="AB1390" s="9"/>
      <c r="AQ1390" s="9">
        <f>K1390-'Processed Potentiostat'!$J$3</f>
        <v>58.649997999999997</v>
      </c>
    </row>
    <row r="1391" spans="1:43" x14ac:dyDescent="0.3">
      <c r="A1391">
        <v>2</v>
      </c>
      <c r="B1391">
        <v>0</v>
      </c>
      <c r="C1391">
        <v>0</v>
      </c>
      <c r="D1391">
        <v>1</v>
      </c>
      <c r="E1391" s="9">
        <v>1326.0669665007299</v>
      </c>
      <c r="F1391" s="9">
        <v>-1.8410972000000001</v>
      </c>
      <c r="G1391" s="9">
        <v>-1.8414942000000001</v>
      </c>
      <c r="H1391" s="9">
        <v>-6.0854496999999999</v>
      </c>
      <c r="I1391" s="9">
        <v>-8.6054496999999994</v>
      </c>
      <c r="J1391" s="9">
        <v>39</v>
      </c>
      <c r="K1391" s="9">
        <v>58.649997999999997</v>
      </c>
      <c r="L1391" s="9">
        <v>1.1206320000000001E-2</v>
      </c>
      <c r="M1391" s="9">
        <v>302.60611</v>
      </c>
      <c r="N1391" s="9"/>
      <c r="O1391" s="9">
        <v>-6.0245640183637397</v>
      </c>
      <c r="P1391">
        <v>0</v>
      </c>
      <c r="Q1391" s="9">
        <v>62.899997999999997</v>
      </c>
      <c r="R1391" s="9">
        <v>0</v>
      </c>
      <c r="S1391" s="9">
        <v>835729207.63928497</v>
      </c>
      <c r="T1391" s="9">
        <v>-4.8018639094031803E-3</v>
      </c>
      <c r="U1391" s="9">
        <v>6.0245640183637397</v>
      </c>
      <c r="V1391" s="9">
        <v>0</v>
      </c>
      <c r="W1391" s="9">
        <v>6.0245640183637397</v>
      </c>
      <c r="X1391" s="9"/>
      <c r="Y1391" s="9"/>
      <c r="Z1391" s="9"/>
      <c r="AA1391" s="9"/>
      <c r="AB1391" s="9"/>
      <c r="AQ1391" s="9">
        <f>K1391-'Processed Potentiostat'!$J$3</f>
        <v>58.649997999999997</v>
      </c>
    </row>
    <row r="1392" spans="1:43" x14ac:dyDescent="0.3">
      <c r="A1392">
        <v>2</v>
      </c>
      <c r="B1392">
        <v>0</v>
      </c>
      <c r="C1392">
        <v>0</v>
      </c>
      <c r="D1392">
        <v>1</v>
      </c>
      <c r="E1392" s="9">
        <v>1327.06696647546</v>
      </c>
      <c r="F1392" s="9">
        <v>-1.8410161</v>
      </c>
      <c r="G1392" s="9">
        <v>-1.8406264999999999</v>
      </c>
      <c r="H1392" s="9">
        <v>-6.1059723000000004</v>
      </c>
      <c r="I1392" s="9">
        <v>-8.6114949999999997</v>
      </c>
      <c r="J1392" s="9">
        <v>39</v>
      </c>
      <c r="K1392" s="9">
        <v>58.649997999999997</v>
      </c>
      <c r="L1392" s="9">
        <v>1.1238814E-2</v>
      </c>
      <c r="M1392" s="9">
        <v>301.44690000000003</v>
      </c>
      <c r="N1392" s="9"/>
      <c r="O1392" s="9">
        <v>-6.0292951501250798</v>
      </c>
      <c r="P1392">
        <v>0</v>
      </c>
      <c r="Q1392" s="9">
        <v>62.899997999999997</v>
      </c>
      <c r="R1392" s="9">
        <v>0</v>
      </c>
      <c r="S1392" s="9">
        <v>866162495.709216</v>
      </c>
      <c r="T1392" s="9">
        <v>-4.73113176133921E-3</v>
      </c>
      <c r="U1392" s="9">
        <v>6.0292951501250798</v>
      </c>
      <c r="V1392" s="9">
        <v>0</v>
      </c>
      <c r="W1392" s="9">
        <v>6.0292951501250798</v>
      </c>
      <c r="X1392" s="9"/>
      <c r="Y1392" s="9"/>
      <c r="Z1392" s="9"/>
      <c r="AA1392" s="9"/>
      <c r="AB1392" s="9"/>
      <c r="AQ1392" s="9">
        <f>K1392-'Processed Potentiostat'!$J$3</f>
        <v>58.649997999999997</v>
      </c>
    </row>
    <row r="1393" spans="1:43" x14ac:dyDescent="0.3">
      <c r="A1393">
        <v>2</v>
      </c>
      <c r="B1393">
        <v>0</v>
      </c>
      <c r="C1393">
        <v>0</v>
      </c>
      <c r="D1393">
        <v>1</v>
      </c>
      <c r="E1393" s="9">
        <v>1328.0669664502</v>
      </c>
      <c r="F1393" s="9">
        <v>-1.8409727</v>
      </c>
      <c r="G1393" s="9">
        <v>-1.8411531000000001</v>
      </c>
      <c r="H1393" s="9">
        <v>-6.0137181000000002</v>
      </c>
      <c r="I1393" s="9">
        <v>-8.6175069999999998</v>
      </c>
      <c r="J1393" s="9">
        <v>39</v>
      </c>
      <c r="K1393" s="9">
        <v>58.649997999999997</v>
      </c>
      <c r="L1393" s="9">
        <v>1.1072177000000001E-2</v>
      </c>
      <c r="M1393" s="9">
        <v>306.15886999999998</v>
      </c>
      <c r="N1393" s="9"/>
      <c r="O1393" s="9">
        <v>-6.0339643384536101</v>
      </c>
      <c r="P1393">
        <v>0</v>
      </c>
      <c r="Q1393" s="9">
        <v>62.899997999999997</v>
      </c>
      <c r="R1393" s="9">
        <v>0</v>
      </c>
      <c r="S1393" s="9">
        <v>844939355.82194197</v>
      </c>
      <c r="T1393" s="9">
        <v>-4.6691883285312399E-3</v>
      </c>
      <c r="U1393" s="9">
        <v>6.0339643384536101</v>
      </c>
      <c r="V1393" s="9">
        <v>0</v>
      </c>
      <c r="W1393" s="9">
        <v>6.0339643384536101</v>
      </c>
      <c r="X1393" s="9"/>
      <c r="Y1393" s="9"/>
      <c r="Z1393" s="9"/>
      <c r="AA1393" s="9"/>
      <c r="AB1393" s="9"/>
      <c r="AQ1393" s="9">
        <f>K1393-'Processed Potentiostat'!$J$3</f>
        <v>58.649997999999997</v>
      </c>
    </row>
    <row r="1394" spans="1:43" x14ac:dyDescent="0.3">
      <c r="A1394">
        <v>2</v>
      </c>
      <c r="B1394">
        <v>0</v>
      </c>
      <c r="C1394">
        <v>0</v>
      </c>
      <c r="D1394">
        <v>1</v>
      </c>
      <c r="E1394" s="9">
        <v>1329.0669664249399</v>
      </c>
      <c r="F1394" s="9">
        <v>-1.8409168</v>
      </c>
      <c r="G1394" s="9">
        <v>-1.8402582000000001</v>
      </c>
      <c r="H1394" s="9">
        <v>-6.0594830999999996</v>
      </c>
      <c r="I1394" s="9">
        <v>-8.6234856000000004</v>
      </c>
      <c r="J1394" s="9">
        <v>39</v>
      </c>
      <c r="K1394" s="9">
        <v>58.649997999999997</v>
      </c>
      <c r="L1394" s="9">
        <v>1.1151014000000001E-2</v>
      </c>
      <c r="M1394" s="9">
        <v>303.69887999999997</v>
      </c>
      <c r="N1394" s="9"/>
      <c r="O1394" s="9">
        <v>-6.0385697231761597</v>
      </c>
      <c r="P1394">
        <v>0</v>
      </c>
      <c r="Q1394" s="9">
        <v>62.899997999999997</v>
      </c>
      <c r="R1394" s="9">
        <v>0</v>
      </c>
      <c r="S1394" s="9">
        <v>847655633.66947806</v>
      </c>
      <c r="T1394" s="9">
        <v>-4.6053847225504497E-3</v>
      </c>
      <c r="U1394" s="9">
        <v>6.0385697231761597</v>
      </c>
      <c r="V1394" s="9">
        <v>0</v>
      </c>
      <c r="W1394" s="9">
        <v>6.0385697231761597</v>
      </c>
      <c r="X1394" s="9"/>
      <c r="Y1394" s="9"/>
      <c r="Z1394" s="9"/>
      <c r="AA1394" s="9"/>
      <c r="AB1394" s="9"/>
      <c r="AQ1394" s="9">
        <f>K1394-'Processed Potentiostat'!$J$3</f>
        <v>58.649997999999997</v>
      </c>
    </row>
    <row r="1395" spans="1:43" x14ac:dyDescent="0.3">
      <c r="A1395">
        <v>2</v>
      </c>
      <c r="B1395">
        <v>0</v>
      </c>
      <c r="C1395">
        <v>0</v>
      </c>
      <c r="D1395">
        <v>1</v>
      </c>
      <c r="E1395" s="9">
        <v>1330.06696639968</v>
      </c>
      <c r="F1395" s="9">
        <v>-1.8409451999999999</v>
      </c>
      <c r="G1395" s="9">
        <v>-1.8415086000000001</v>
      </c>
      <c r="H1395" s="9">
        <v>-5.9157915000000001</v>
      </c>
      <c r="I1395" s="9">
        <v>-8.6294184000000005</v>
      </c>
      <c r="J1395" s="9">
        <v>39</v>
      </c>
      <c r="K1395" s="9">
        <v>58.649997999999997</v>
      </c>
      <c r="L1395" s="9">
        <v>1.0893981E-2</v>
      </c>
      <c r="M1395" s="9">
        <v>311.28692999999998</v>
      </c>
      <c r="N1395" s="9"/>
      <c r="O1395" s="9">
        <v>-6.0430766939372997</v>
      </c>
      <c r="P1395">
        <v>0</v>
      </c>
      <c r="Q1395" s="9">
        <v>62.899997999999997</v>
      </c>
      <c r="R1395" s="9">
        <v>0</v>
      </c>
      <c r="S1395" s="9">
        <v>850054523.33991694</v>
      </c>
      <c r="T1395" s="9">
        <v>-4.5069707611400302E-3</v>
      </c>
      <c r="U1395" s="9">
        <v>6.0430766939372997</v>
      </c>
      <c r="V1395" s="9">
        <v>0</v>
      </c>
      <c r="W1395" s="9">
        <v>6.0430766939372997</v>
      </c>
      <c r="X1395" s="9"/>
      <c r="Y1395" s="9"/>
      <c r="Z1395" s="9"/>
      <c r="AA1395" s="9"/>
      <c r="AB1395" s="9"/>
      <c r="AQ1395" s="9">
        <f>K1395-'Processed Potentiostat'!$J$3</f>
        <v>58.649997999999997</v>
      </c>
    </row>
    <row r="1396" spans="1:43" x14ac:dyDescent="0.3">
      <c r="A1396">
        <v>2</v>
      </c>
      <c r="B1396">
        <v>0</v>
      </c>
      <c r="C1396">
        <v>0</v>
      </c>
      <c r="D1396">
        <v>1</v>
      </c>
      <c r="E1396" s="9">
        <v>1331.06696637441</v>
      </c>
      <c r="F1396" s="9">
        <v>-1.8408712</v>
      </c>
      <c r="G1396" s="9">
        <v>-1.8413697</v>
      </c>
      <c r="H1396" s="9">
        <v>-5.8745564999999997</v>
      </c>
      <c r="I1396" s="9">
        <v>-8.6353177999999993</v>
      </c>
      <c r="J1396" s="9">
        <v>39</v>
      </c>
      <c r="K1396" s="9">
        <v>58.649997999999997</v>
      </c>
      <c r="L1396" s="9">
        <v>1.0817231E-2</v>
      </c>
      <c r="M1396" s="9">
        <v>313.44830000000002</v>
      </c>
      <c r="N1396" s="9"/>
      <c r="O1396" s="9">
        <v>-6.0475174467312396</v>
      </c>
      <c r="P1396">
        <v>0</v>
      </c>
      <c r="Q1396" s="9">
        <v>62.899997999999997</v>
      </c>
      <c r="R1396" s="9">
        <v>0</v>
      </c>
      <c r="S1396" s="9">
        <v>849128742.32437301</v>
      </c>
      <c r="T1396" s="9">
        <v>-4.4407527939478398E-3</v>
      </c>
      <c r="U1396" s="9">
        <v>6.0475174467312396</v>
      </c>
      <c r="V1396" s="9">
        <v>0</v>
      </c>
      <c r="W1396" s="9">
        <v>6.0475174467312396</v>
      </c>
      <c r="X1396" s="9"/>
      <c r="Y1396" s="9"/>
      <c r="Z1396" s="9"/>
      <c r="AA1396" s="9"/>
      <c r="AB1396" s="9"/>
      <c r="AQ1396" s="9">
        <f>K1396-'Processed Potentiostat'!$J$3</f>
        <v>58.649997999999997</v>
      </c>
    </row>
    <row r="1397" spans="1:43" x14ac:dyDescent="0.3">
      <c r="A1397">
        <v>2</v>
      </c>
      <c r="B1397">
        <v>0</v>
      </c>
      <c r="C1397">
        <v>0</v>
      </c>
      <c r="D1397">
        <v>1</v>
      </c>
      <c r="E1397" s="9">
        <v>1332.0669663491501</v>
      </c>
      <c r="F1397" s="9">
        <v>-1.8411014999999999</v>
      </c>
      <c r="G1397" s="9">
        <v>-1.8404807000000001</v>
      </c>
      <c r="H1397" s="9">
        <v>-5.8717771000000001</v>
      </c>
      <c r="I1397" s="9">
        <v>-8.6411934000000006</v>
      </c>
      <c r="J1397" s="9">
        <v>39</v>
      </c>
      <c r="K1397" s="9">
        <v>58.649997999999997</v>
      </c>
      <c r="L1397" s="9">
        <v>1.0806892E-2</v>
      </c>
      <c r="M1397" s="9">
        <v>313.44524999999999</v>
      </c>
      <c r="N1397" s="9"/>
      <c r="O1397" s="9">
        <v>-6.0518264931207204</v>
      </c>
      <c r="P1397">
        <v>0</v>
      </c>
      <c r="Q1397" s="9">
        <v>62.899997999999997</v>
      </c>
      <c r="R1397" s="9">
        <v>0</v>
      </c>
      <c r="S1397" s="9">
        <v>858709018.86621201</v>
      </c>
      <c r="T1397" s="9">
        <v>-4.3090463894737098E-3</v>
      </c>
      <c r="U1397" s="9">
        <v>6.0518264931207204</v>
      </c>
      <c r="V1397" s="9">
        <v>0</v>
      </c>
      <c r="W1397" s="9">
        <v>6.0518264931207204</v>
      </c>
      <c r="X1397" s="9"/>
      <c r="Y1397" s="9"/>
      <c r="Z1397" s="9"/>
      <c r="AA1397" s="9"/>
      <c r="AB1397" s="9"/>
      <c r="AQ1397" s="9">
        <f>K1397-'Processed Potentiostat'!$J$3</f>
        <v>58.649997999999997</v>
      </c>
    </row>
    <row r="1398" spans="1:43" x14ac:dyDescent="0.3">
      <c r="A1398">
        <v>2</v>
      </c>
      <c r="B1398">
        <v>0</v>
      </c>
      <c r="C1398">
        <v>0</v>
      </c>
      <c r="D1398">
        <v>1</v>
      </c>
      <c r="E1398" s="9">
        <v>1333.06696632389</v>
      </c>
      <c r="F1398" s="9">
        <v>-1.840867</v>
      </c>
      <c r="G1398" s="9">
        <v>-1.8406393999999999</v>
      </c>
      <c r="H1398" s="9">
        <v>-5.8407458999999999</v>
      </c>
      <c r="I1398" s="9">
        <v>-8.6470385000000007</v>
      </c>
      <c r="J1398" s="9">
        <v>39</v>
      </c>
      <c r="K1398" s="9">
        <v>58.649997999999997</v>
      </c>
      <c r="L1398" s="9">
        <v>1.0750707E-2</v>
      </c>
      <c r="M1398" s="9">
        <v>315.13772999999998</v>
      </c>
      <c r="N1398" s="9"/>
      <c r="O1398" s="9">
        <v>-6.0560079234939597</v>
      </c>
      <c r="P1398">
        <v>0</v>
      </c>
      <c r="Q1398" s="9">
        <v>62.899997999999997</v>
      </c>
      <c r="R1398" s="9">
        <v>0</v>
      </c>
      <c r="S1398" s="9">
        <v>850095593.25216997</v>
      </c>
      <c r="T1398" s="9">
        <v>-4.18143037324547E-3</v>
      </c>
      <c r="U1398" s="9">
        <v>6.0560079234939597</v>
      </c>
      <c r="V1398" s="9">
        <v>0</v>
      </c>
      <c r="W1398" s="9">
        <v>6.0560079234939597</v>
      </c>
      <c r="X1398" s="9"/>
      <c r="Y1398" s="9"/>
      <c r="Z1398" s="9"/>
      <c r="AA1398" s="9"/>
      <c r="AB1398" s="9"/>
      <c r="AQ1398" s="9">
        <f>K1398-'Processed Potentiostat'!$J$3</f>
        <v>58.649997999999997</v>
      </c>
    </row>
    <row r="1399" spans="1:43" x14ac:dyDescent="0.3">
      <c r="A1399">
        <v>2</v>
      </c>
      <c r="B1399">
        <v>0</v>
      </c>
      <c r="C1399">
        <v>0</v>
      </c>
      <c r="D1399">
        <v>1</v>
      </c>
      <c r="E1399" s="9">
        <v>1334.0669662986299</v>
      </c>
      <c r="F1399" s="9">
        <v>-1.8409519000000001</v>
      </c>
      <c r="G1399" s="9">
        <v>-1.8412776</v>
      </c>
      <c r="H1399" s="9">
        <v>-5.8400612000000001</v>
      </c>
      <c r="I1399" s="9">
        <v>-8.6528606000000003</v>
      </c>
      <c r="J1399" s="9">
        <v>39</v>
      </c>
      <c r="K1399" s="9">
        <v>58.649997999999997</v>
      </c>
      <c r="L1399" s="9">
        <v>1.0753173E-2</v>
      </c>
      <c r="M1399" s="9">
        <v>315.28397000000001</v>
      </c>
      <c r="N1399" s="9"/>
      <c r="O1399" s="9">
        <v>-6.0600951030305197</v>
      </c>
      <c r="P1399">
        <v>0</v>
      </c>
      <c r="Q1399" s="9">
        <v>62.899997999999997</v>
      </c>
      <c r="R1399" s="9">
        <v>0</v>
      </c>
      <c r="S1399" s="9">
        <v>861209513.99682605</v>
      </c>
      <c r="T1399" s="9">
        <v>-4.0871795365537899E-3</v>
      </c>
      <c r="U1399" s="9">
        <v>6.0600951030305197</v>
      </c>
      <c r="V1399" s="9">
        <v>0</v>
      </c>
      <c r="W1399" s="9">
        <v>6.0600951030305197</v>
      </c>
      <c r="X1399" s="9"/>
      <c r="Y1399" s="9"/>
      <c r="Z1399" s="9"/>
      <c r="AA1399" s="9"/>
      <c r="AB1399" s="9"/>
      <c r="AQ1399" s="9">
        <f>K1399-'Processed Potentiostat'!$J$3</f>
        <v>58.649997999999997</v>
      </c>
    </row>
    <row r="1400" spans="1:43" x14ac:dyDescent="0.3">
      <c r="A1400">
        <v>2</v>
      </c>
      <c r="B1400">
        <v>0</v>
      </c>
      <c r="C1400">
        <v>0</v>
      </c>
      <c r="D1400">
        <v>1</v>
      </c>
      <c r="E1400" s="9">
        <v>1335.0669662733701</v>
      </c>
      <c r="F1400" s="9">
        <v>-1.8409594</v>
      </c>
      <c r="G1400" s="9">
        <v>-1.841648</v>
      </c>
      <c r="H1400" s="9">
        <v>-5.8132571999999998</v>
      </c>
      <c r="I1400" s="9">
        <v>-8.6586733000000002</v>
      </c>
      <c r="J1400" s="9">
        <v>39</v>
      </c>
      <c r="K1400" s="9">
        <v>58.649997999999997</v>
      </c>
      <c r="L1400" s="9">
        <v>1.0705973000000001E-2</v>
      </c>
      <c r="M1400" s="9">
        <v>316.80139000000003</v>
      </c>
      <c r="N1400" s="9"/>
      <c r="O1400" s="9">
        <v>-6.06411857129038</v>
      </c>
      <c r="P1400">
        <v>0</v>
      </c>
      <c r="Q1400" s="9">
        <v>62.899997999999997</v>
      </c>
      <c r="R1400" s="9">
        <v>0</v>
      </c>
      <c r="S1400" s="9">
        <v>869085635.71950102</v>
      </c>
      <c r="T1400" s="9">
        <v>-4.02346825986477E-3</v>
      </c>
      <c r="U1400" s="9">
        <v>6.06411857129038</v>
      </c>
      <c r="V1400" s="9">
        <v>0</v>
      </c>
      <c r="W1400" s="9">
        <v>6.06411857129038</v>
      </c>
      <c r="X1400" s="9"/>
      <c r="Y1400" s="9"/>
      <c r="Z1400" s="9"/>
      <c r="AA1400" s="9"/>
      <c r="AB1400" s="9"/>
      <c r="AQ1400" s="9">
        <f>K1400-'Processed Potentiostat'!$J$3</f>
        <v>58.649997999999997</v>
      </c>
    </row>
    <row r="1401" spans="1:43" x14ac:dyDescent="0.3">
      <c r="A1401">
        <v>2</v>
      </c>
      <c r="B1401">
        <v>0</v>
      </c>
      <c r="C1401">
        <v>0</v>
      </c>
      <c r="D1401">
        <v>1</v>
      </c>
      <c r="E1401" s="9">
        <v>1336.0669662481</v>
      </c>
      <c r="F1401" s="9">
        <v>-1.8409945999999999</v>
      </c>
      <c r="G1401" s="9">
        <v>-1.8412561000000001</v>
      </c>
      <c r="H1401" s="9">
        <v>-6.5032392000000003</v>
      </c>
      <c r="I1401" s="9">
        <v>-8.6650037999999991</v>
      </c>
      <c r="J1401" s="9">
        <v>39</v>
      </c>
      <c r="K1401" s="9">
        <v>58.649997999999997</v>
      </c>
      <c r="L1401" s="9">
        <v>1.1974129E-2</v>
      </c>
      <c r="M1401" s="9">
        <v>283.12909000000002</v>
      </c>
      <c r="N1401" s="9"/>
      <c r="O1401" s="9">
        <v>-6.0680550442268499</v>
      </c>
      <c r="P1401">
        <v>0</v>
      </c>
      <c r="Q1401" s="9">
        <v>62.899997999999997</v>
      </c>
      <c r="R1401" s="9">
        <v>0</v>
      </c>
      <c r="S1401" s="9">
        <v>876949523.44632196</v>
      </c>
      <c r="T1401" s="9">
        <v>-3.9364729364708096E-3</v>
      </c>
      <c r="U1401" s="9">
        <v>6.0680550442268499</v>
      </c>
      <c r="V1401" s="9">
        <v>0</v>
      </c>
      <c r="W1401" s="9">
        <v>6.0680550442268499</v>
      </c>
      <c r="X1401" s="9"/>
      <c r="Y1401" s="9"/>
      <c r="Z1401" s="9"/>
      <c r="AA1401" s="9"/>
      <c r="AB1401" s="9"/>
      <c r="AQ1401" s="9">
        <f>K1401-'Processed Potentiostat'!$J$3</f>
        <v>58.649997999999997</v>
      </c>
    </row>
    <row r="1402" spans="1:43" x14ac:dyDescent="0.3">
      <c r="A1402">
        <v>2</v>
      </c>
      <c r="B1402">
        <v>0</v>
      </c>
      <c r="C1402">
        <v>0</v>
      </c>
      <c r="D1402">
        <v>1</v>
      </c>
      <c r="E1402" s="9">
        <v>1337.0669662228399</v>
      </c>
      <c r="F1402" s="9">
        <v>-1.8410329000000001</v>
      </c>
      <c r="G1402" s="9">
        <v>-1.8402513</v>
      </c>
      <c r="H1402" s="9">
        <v>-6.4627274999999997</v>
      </c>
      <c r="I1402" s="9">
        <v>-8.6714611000000001</v>
      </c>
      <c r="J1402" s="9">
        <v>39</v>
      </c>
      <c r="K1402" s="9">
        <v>58.649997999999997</v>
      </c>
      <c r="L1402" s="9">
        <v>1.1893043000000001E-2</v>
      </c>
      <c r="M1402" s="9">
        <v>284.74840999999998</v>
      </c>
      <c r="N1402" s="9"/>
      <c r="O1402" s="9">
        <v>-6.0719063806804998</v>
      </c>
      <c r="P1402">
        <v>0</v>
      </c>
      <c r="Q1402" s="9">
        <v>62.899997999999997</v>
      </c>
      <c r="R1402" s="9">
        <v>0</v>
      </c>
      <c r="S1402" s="9">
        <v>846261637.298002</v>
      </c>
      <c r="T1402" s="9">
        <v>-3.8513364536498702E-3</v>
      </c>
      <c r="U1402" s="9">
        <v>6.0719063806804998</v>
      </c>
      <c r="V1402" s="9">
        <v>0</v>
      </c>
      <c r="W1402" s="9">
        <v>6.0719063806804998</v>
      </c>
      <c r="X1402" s="9"/>
      <c r="Y1402" s="9"/>
      <c r="Z1402" s="9"/>
      <c r="AA1402" s="9"/>
      <c r="AB1402" s="9"/>
      <c r="AQ1402" s="9">
        <f>K1402-'Processed Potentiostat'!$J$3</f>
        <v>58.649997999999997</v>
      </c>
    </row>
    <row r="1403" spans="1:43" x14ac:dyDescent="0.3">
      <c r="A1403">
        <v>2</v>
      </c>
      <c r="B1403">
        <v>0</v>
      </c>
      <c r="C1403">
        <v>0</v>
      </c>
      <c r="D1403">
        <v>1</v>
      </c>
      <c r="E1403" s="9">
        <v>1338.0669661975801</v>
      </c>
      <c r="F1403" s="9">
        <v>-1.8410367000000001</v>
      </c>
      <c r="G1403" s="9">
        <v>-1.8411533</v>
      </c>
      <c r="H1403" s="9">
        <v>-6.4113274000000002</v>
      </c>
      <c r="I1403" s="9">
        <v>-8.6778984000000001</v>
      </c>
      <c r="J1403" s="9">
        <v>39</v>
      </c>
      <c r="K1403" s="9">
        <v>58.649997999999997</v>
      </c>
      <c r="L1403" s="9">
        <v>1.1804235999999999E-2</v>
      </c>
      <c r="M1403" s="9">
        <v>287.17194000000001</v>
      </c>
      <c r="N1403" s="9"/>
      <c r="O1403" s="9">
        <v>-6.07571651691749</v>
      </c>
      <c r="P1403">
        <v>0</v>
      </c>
      <c r="Q1403" s="9">
        <v>62.899997999999997</v>
      </c>
      <c r="R1403" s="9">
        <v>0</v>
      </c>
      <c r="S1403" s="9">
        <v>832889207.360919</v>
      </c>
      <c r="T1403" s="9">
        <v>-3.8101362369857799E-3</v>
      </c>
      <c r="U1403" s="9">
        <v>6.07571651691749</v>
      </c>
      <c r="V1403" s="9">
        <v>0</v>
      </c>
      <c r="W1403" s="9">
        <v>6.07571651691749</v>
      </c>
      <c r="X1403" s="9"/>
      <c r="Y1403" s="9"/>
      <c r="Z1403" s="9"/>
      <c r="AA1403" s="9"/>
      <c r="AB1403" s="9"/>
      <c r="AQ1403" s="9">
        <f>K1403-'Processed Potentiostat'!$J$3</f>
        <v>58.649997999999997</v>
      </c>
    </row>
    <row r="1404" spans="1:43" x14ac:dyDescent="0.3">
      <c r="A1404">
        <v>2</v>
      </c>
      <c r="B1404">
        <v>0</v>
      </c>
      <c r="C1404">
        <v>0</v>
      </c>
      <c r="D1404">
        <v>1</v>
      </c>
      <c r="E1404" s="9">
        <v>1339.06696617232</v>
      </c>
      <c r="F1404" s="9">
        <v>-1.8410435999999999</v>
      </c>
      <c r="G1404" s="9">
        <v>-1.8416140999999999</v>
      </c>
      <c r="H1404" s="9">
        <v>-6.4527907000000004</v>
      </c>
      <c r="I1404" s="9">
        <v>-8.6843032999999998</v>
      </c>
      <c r="J1404" s="9">
        <v>39</v>
      </c>
      <c r="K1404" s="9">
        <v>58.649997999999997</v>
      </c>
      <c r="L1404" s="9">
        <v>1.188355E-2</v>
      </c>
      <c r="M1404" s="9">
        <v>285.39807000000002</v>
      </c>
      <c r="N1404" s="9"/>
      <c r="O1404" s="9">
        <v>-6.0794704312172403</v>
      </c>
      <c r="P1404">
        <v>0</v>
      </c>
      <c r="Q1404" s="9">
        <v>62.899997999999997</v>
      </c>
      <c r="R1404" s="9">
        <v>0</v>
      </c>
      <c r="S1404" s="9">
        <v>849763064.90657699</v>
      </c>
      <c r="T1404" s="9">
        <v>-3.7539142997529101E-3</v>
      </c>
      <c r="U1404" s="9">
        <v>6.0794704312172403</v>
      </c>
      <c r="V1404" s="9">
        <v>0</v>
      </c>
      <c r="W1404" s="9">
        <v>6.0794704312172403</v>
      </c>
      <c r="X1404" s="9"/>
      <c r="Y1404" s="9"/>
      <c r="Z1404" s="9"/>
      <c r="AA1404" s="9"/>
      <c r="AB1404" s="9"/>
      <c r="AQ1404" s="9">
        <f>K1404-'Processed Potentiostat'!$J$3</f>
        <v>58.649997999999997</v>
      </c>
    </row>
    <row r="1405" spans="1:43" x14ac:dyDescent="0.3">
      <c r="A1405">
        <v>2</v>
      </c>
      <c r="B1405">
        <v>0</v>
      </c>
      <c r="C1405">
        <v>0</v>
      </c>
      <c r="D1405">
        <v>1</v>
      </c>
      <c r="E1405" s="9">
        <v>1340.0669661470599</v>
      </c>
      <c r="F1405" s="9">
        <v>-1.8408971000000001</v>
      </c>
      <c r="G1405" s="9">
        <v>-1.8407884000000001</v>
      </c>
      <c r="H1405" s="9">
        <v>-6.4037126999999998</v>
      </c>
      <c r="I1405" s="9">
        <v>-8.6906967000000002</v>
      </c>
      <c r="J1405" s="9">
        <v>39</v>
      </c>
      <c r="K1405" s="9">
        <v>58.649997999999997</v>
      </c>
      <c r="L1405" s="9">
        <v>1.1787880000000001E-2</v>
      </c>
      <c r="M1405" s="9">
        <v>287.45641999999998</v>
      </c>
      <c r="N1405" s="9"/>
      <c r="O1405" s="9">
        <v>-6.08321142439884</v>
      </c>
      <c r="P1405">
        <v>0</v>
      </c>
      <c r="Q1405" s="9">
        <v>62.899997999999997</v>
      </c>
      <c r="R1405" s="9">
        <v>0</v>
      </c>
      <c r="S1405" s="9">
        <v>864096113.23354995</v>
      </c>
      <c r="T1405" s="9">
        <v>-3.7409931815996999E-3</v>
      </c>
      <c r="U1405" s="9">
        <v>6.08321142439884</v>
      </c>
      <c r="V1405" s="9">
        <v>0</v>
      </c>
      <c r="W1405" s="9">
        <v>6.08321142439884</v>
      </c>
      <c r="X1405" s="9"/>
      <c r="Y1405" s="9"/>
      <c r="Z1405" s="9"/>
      <c r="AA1405" s="9"/>
      <c r="AB1405" s="9"/>
      <c r="AQ1405" s="9">
        <f>K1405-'Processed Potentiostat'!$J$3</f>
        <v>58.649997999999997</v>
      </c>
    </row>
    <row r="1406" spans="1:43" x14ac:dyDescent="0.3">
      <c r="A1406">
        <v>2</v>
      </c>
      <c r="B1406">
        <v>0</v>
      </c>
      <c r="C1406">
        <v>0</v>
      </c>
      <c r="D1406">
        <v>1</v>
      </c>
      <c r="E1406" s="9">
        <v>1341.0669661217901</v>
      </c>
      <c r="F1406" s="9">
        <v>-1.8411636</v>
      </c>
      <c r="G1406" s="9">
        <v>-1.8406658</v>
      </c>
      <c r="H1406" s="9">
        <v>-6.3684940000000001</v>
      </c>
      <c r="I1406" s="9">
        <v>-8.6970539000000002</v>
      </c>
      <c r="J1406" s="9">
        <v>39</v>
      </c>
      <c r="K1406" s="9">
        <v>58.649997999999997</v>
      </c>
      <c r="L1406" s="9">
        <v>1.1722269E-2</v>
      </c>
      <c r="M1406" s="9">
        <v>289.02686</v>
      </c>
      <c r="N1406" s="9"/>
      <c r="O1406" s="9">
        <v>-6.0869151344284402</v>
      </c>
      <c r="P1406">
        <v>0</v>
      </c>
      <c r="Q1406" s="9">
        <v>62.899997999999997</v>
      </c>
      <c r="R1406" s="9">
        <v>0</v>
      </c>
      <c r="S1406" s="9">
        <v>873692004.82504201</v>
      </c>
      <c r="T1406" s="9">
        <v>-3.7037100296020099E-3</v>
      </c>
      <c r="U1406" s="9">
        <v>6.0869151344284402</v>
      </c>
      <c r="V1406" s="9">
        <v>0</v>
      </c>
      <c r="W1406" s="9">
        <v>6.0869151344284402</v>
      </c>
      <c r="X1406" s="9"/>
      <c r="Y1406" s="9"/>
      <c r="Z1406" s="9"/>
      <c r="AA1406" s="9"/>
      <c r="AB1406" s="9"/>
      <c r="AQ1406" s="9">
        <f>K1406-'Processed Potentiostat'!$J$3</f>
        <v>58.649997999999997</v>
      </c>
    </row>
    <row r="1407" spans="1:43" x14ac:dyDescent="0.3">
      <c r="A1407">
        <v>2</v>
      </c>
      <c r="B1407">
        <v>0</v>
      </c>
      <c r="C1407">
        <v>0</v>
      </c>
      <c r="D1407">
        <v>1</v>
      </c>
      <c r="E1407" s="9">
        <v>1342.06696609653</v>
      </c>
      <c r="F1407" s="9">
        <v>-1.8409139000000001</v>
      </c>
      <c r="G1407" s="9">
        <v>-1.8412500999999999</v>
      </c>
      <c r="H1407" s="9">
        <v>-6.2916226000000002</v>
      </c>
      <c r="I1407" s="9">
        <v>-8.7033729999999991</v>
      </c>
      <c r="J1407" s="9">
        <v>39</v>
      </c>
      <c r="K1407" s="9">
        <v>58.649997999999997</v>
      </c>
      <c r="L1407" s="9">
        <v>1.158445E-2</v>
      </c>
      <c r="M1407" s="9">
        <v>292.65105999999997</v>
      </c>
      <c r="N1407" s="9"/>
      <c r="O1407" s="9">
        <v>-6.0887826709923196</v>
      </c>
      <c r="P1407">
        <v>0</v>
      </c>
      <c r="Q1407" s="9">
        <v>62.899997999999997</v>
      </c>
      <c r="R1407" s="9">
        <v>0</v>
      </c>
      <c r="S1407" s="9">
        <v>843494622.21976495</v>
      </c>
      <c r="T1407" s="9">
        <v>-1.8675365638731701E-3</v>
      </c>
      <c r="U1407" s="9">
        <v>6.0887826709923196</v>
      </c>
      <c r="V1407" s="9">
        <v>0</v>
      </c>
      <c r="W1407" s="9">
        <v>6.0887826709923196</v>
      </c>
      <c r="X1407" s="9"/>
      <c r="Y1407" s="9"/>
      <c r="Z1407" s="9"/>
      <c r="AA1407" s="9"/>
      <c r="AB1407" s="9"/>
      <c r="AQ1407" s="9">
        <f>K1407-'Processed Potentiostat'!$J$3</f>
        <v>58.649997999999997</v>
      </c>
    </row>
    <row r="1408" spans="1:43" x14ac:dyDescent="0.3">
      <c r="A1408">
        <v>2</v>
      </c>
      <c r="B1408">
        <v>0</v>
      </c>
      <c r="C1408">
        <v>0</v>
      </c>
      <c r="D1408">
        <v>1</v>
      </c>
      <c r="E1408" s="9">
        <v>1343.0669660712699</v>
      </c>
      <c r="F1408" s="9">
        <v>-1.8409686999999999</v>
      </c>
      <c r="G1408" s="9">
        <v>-1.8403621999999999</v>
      </c>
      <c r="H1408" s="9">
        <v>-6.3151140000000003</v>
      </c>
      <c r="I1408" s="9">
        <v>-8.7096623999999991</v>
      </c>
      <c r="J1408" s="9">
        <v>39</v>
      </c>
      <c r="K1408" s="9">
        <v>58.649997999999997</v>
      </c>
      <c r="L1408" s="9">
        <v>1.1622097E-2</v>
      </c>
      <c r="M1408" s="9">
        <v>291.42183999999997</v>
      </c>
      <c r="N1408" s="9"/>
      <c r="O1408" s="9">
        <v>-6.0940974761644897</v>
      </c>
      <c r="P1408">
        <v>0</v>
      </c>
      <c r="Q1408" s="9">
        <v>62.899997999999997</v>
      </c>
      <c r="R1408" s="9">
        <v>0</v>
      </c>
      <c r="S1408" s="9">
        <v>886333271.18384397</v>
      </c>
      <c r="T1408" s="9">
        <v>-5.3148051721780797E-3</v>
      </c>
      <c r="U1408" s="9">
        <v>6.0940974761644897</v>
      </c>
      <c r="V1408" s="9">
        <v>0</v>
      </c>
      <c r="W1408" s="9">
        <v>6.0940974761644897</v>
      </c>
      <c r="X1408" s="9"/>
      <c r="Y1408" s="9"/>
      <c r="Z1408" s="9"/>
      <c r="AA1408" s="9"/>
      <c r="AB1408" s="9"/>
      <c r="AQ1408" s="9">
        <f>K1408-'Processed Potentiostat'!$J$3</f>
        <v>58.649997999999997</v>
      </c>
    </row>
    <row r="1409" spans="1:43" x14ac:dyDescent="0.3">
      <c r="A1409">
        <v>2</v>
      </c>
      <c r="B1409">
        <v>0</v>
      </c>
      <c r="C1409">
        <v>0</v>
      </c>
      <c r="D1409">
        <v>1</v>
      </c>
      <c r="E1409" s="9">
        <v>1344.0669660460101</v>
      </c>
      <c r="F1409" s="9">
        <v>-1.8409928</v>
      </c>
      <c r="G1409" s="9">
        <v>-1.8403977</v>
      </c>
      <c r="H1409" s="9">
        <v>-6.2158160000000002</v>
      </c>
      <c r="I1409" s="9">
        <v>-8.7159280999999993</v>
      </c>
      <c r="J1409" s="9">
        <v>39</v>
      </c>
      <c r="K1409" s="9">
        <v>58.649997999999997</v>
      </c>
      <c r="L1409" s="9">
        <v>1.1439573999999999E-2</v>
      </c>
      <c r="M1409" s="9">
        <v>296.08303999999998</v>
      </c>
      <c r="N1409" s="9"/>
      <c r="O1409" s="9">
        <v>-6.0993432821166698</v>
      </c>
      <c r="P1409">
        <v>0</v>
      </c>
      <c r="Q1409" s="9">
        <v>62.899997999999997</v>
      </c>
      <c r="R1409" s="9">
        <v>0</v>
      </c>
      <c r="S1409" s="9">
        <v>880443196.96374202</v>
      </c>
      <c r="T1409" s="9">
        <v>-5.2458059521782703E-3</v>
      </c>
      <c r="U1409" s="9">
        <v>6.0993432821166698</v>
      </c>
      <c r="V1409" s="9">
        <v>0</v>
      </c>
      <c r="W1409" s="9">
        <v>6.0993432821166698</v>
      </c>
      <c r="X1409" s="9"/>
      <c r="Y1409" s="9"/>
      <c r="Z1409" s="9"/>
      <c r="AA1409" s="9"/>
      <c r="AB1409" s="9"/>
      <c r="AQ1409" s="9">
        <f>K1409-'Processed Potentiostat'!$J$3</f>
        <v>58.649997999999997</v>
      </c>
    </row>
    <row r="1410" spans="1:43" x14ac:dyDescent="0.3">
      <c r="A1410">
        <v>2</v>
      </c>
      <c r="B1410">
        <v>0</v>
      </c>
      <c r="C1410">
        <v>0</v>
      </c>
      <c r="D1410">
        <v>1</v>
      </c>
      <c r="E1410" s="9">
        <v>1345.06696602075</v>
      </c>
      <c r="F1410" s="9">
        <v>-1.8411036000000001</v>
      </c>
      <c r="G1410" s="9">
        <v>-1.8405335</v>
      </c>
      <c r="H1410" s="9">
        <v>-6.1620172999999996</v>
      </c>
      <c r="I1410" s="9">
        <v>-8.7221545999999996</v>
      </c>
      <c r="J1410" s="9">
        <v>39</v>
      </c>
      <c r="K1410" s="9">
        <v>58.649997999999997</v>
      </c>
      <c r="L1410" s="9">
        <v>1.13414E-2</v>
      </c>
      <c r="M1410" s="9">
        <v>298.69009</v>
      </c>
      <c r="N1410" s="9"/>
      <c r="O1410" s="9">
        <v>-6.1045556044026403</v>
      </c>
      <c r="P1410">
        <v>0</v>
      </c>
      <c r="Q1410" s="9">
        <v>62.899997999999997</v>
      </c>
      <c r="R1410" s="9">
        <v>0</v>
      </c>
      <c r="S1410" s="9">
        <v>830538939.86616302</v>
      </c>
      <c r="T1410" s="9">
        <v>-5.2123222859705703E-3</v>
      </c>
      <c r="U1410" s="9">
        <v>6.1045556044026403</v>
      </c>
      <c r="V1410" s="9">
        <v>0</v>
      </c>
      <c r="W1410" s="9">
        <v>6.1045556044026403</v>
      </c>
      <c r="X1410" s="9"/>
      <c r="Y1410" s="9"/>
      <c r="Z1410" s="9"/>
      <c r="AA1410" s="9"/>
      <c r="AB1410" s="9"/>
      <c r="AQ1410" s="9">
        <f>K1410-'Processed Potentiostat'!$J$3</f>
        <v>58.649997999999997</v>
      </c>
    </row>
    <row r="1411" spans="1:43" x14ac:dyDescent="0.3">
      <c r="A1411">
        <v>2</v>
      </c>
      <c r="B1411">
        <v>0</v>
      </c>
      <c r="C1411">
        <v>0</v>
      </c>
      <c r="D1411">
        <v>1</v>
      </c>
      <c r="E1411" s="9">
        <v>1346.0669659954799</v>
      </c>
      <c r="F1411" s="9">
        <v>-1.8410317</v>
      </c>
      <c r="G1411" s="9">
        <v>-1.8407422</v>
      </c>
      <c r="H1411" s="9">
        <v>-6.1930861000000004</v>
      </c>
      <c r="I1411" s="9">
        <v>-8.7283591999999999</v>
      </c>
      <c r="J1411" s="9">
        <v>39</v>
      </c>
      <c r="K1411" s="9">
        <v>58.649997999999997</v>
      </c>
      <c r="L1411" s="9">
        <v>1.1399875E-2</v>
      </c>
      <c r="M1411" s="9">
        <v>297.22534000000002</v>
      </c>
      <c r="N1411" s="9"/>
      <c r="O1411" s="9">
        <v>-6.1095268427571101</v>
      </c>
      <c r="P1411">
        <v>0</v>
      </c>
      <c r="Q1411" s="9">
        <v>62.899997999999997</v>
      </c>
      <c r="R1411" s="9">
        <v>0</v>
      </c>
      <c r="S1411" s="9">
        <v>837478474.02123201</v>
      </c>
      <c r="T1411" s="9">
        <v>-4.9712383544706596E-3</v>
      </c>
      <c r="U1411" s="9">
        <v>6.1095268427571101</v>
      </c>
      <c r="V1411" s="9">
        <v>0</v>
      </c>
      <c r="W1411" s="9">
        <v>6.1095268427571101</v>
      </c>
      <c r="X1411" s="9"/>
      <c r="Y1411" s="9"/>
      <c r="Z1411" s="9"/>
      <c r="AA1411" s="9"/>
      <c r="AB1411" s="9"/>
      <c r="AQ1411" s="9">
        <f>K1411-'Processed Potentiostat'!$J$3</f>
        <v>58.649997999999997</v>
      </c>
    </row>
    <row r="1412" spans="1:43" x14ac:dyDescent="0.3">
      <c r="A1412">
        <v>2</v>
      </c>
      <c r="B1412">
        <v>0</v>
      </c>
      <c r="C1412">
        <v>0</v>
      </c>
      <c r="D1412">
        <v>1</v>
      </c>
      <c r="E1412" s="9">
        <v>1347.0669659702201</v>
      </c>
      <c r="F1412" s="9">
        <v>-1.8411660000000001</v>
      </c>
      <c r="G1412" s="9">
        <v>-1.8413288999999999</v>
      </c>
      <c r="H1412" s="9">
        <v>-6.1608752999999998</v>
      </c>
      <c r="I1412" s="9">
        <v>-8.7345457</v>
      </c>
      <c r="J1412" s="9">
        <v>39</v>
      </c>
      <c r="K1412" s="9">
        <v>58.649997999999997</v>
      </c>
      <c r="L1412" s="9">
        <v>1.1344197E-2</v>
      </c>
      <c r="M1412" s="9">
        <v>298.87454000000002</v>
      </c>
      <c r="N1412" s="9"/>
      <c r="O1412" s="9">
        <v>-6.11417819473695</v>
      </c>
      <c r="P1412">
        <v>0</v>
      </c>
      <c r="Q1412" s="9">
        <v>62.899997999999997</v>
      </c>
      <c r="R1412" s="9">
        <v>0</v>
      </c>
      <c r="S1412" s="9">
        <v>853429343.822667</v>
      </c>
      <c r="T1412" s="9">
        <v>-4.6513519798381201E-3</v>
      </c>
      <c r="U1412" s="9">
        <v>6.11417819473695</v>
      </c>
      <c r="V1412" s="9">
        <v>0</v>
      </c>
      <c r="W1412" s="9">
        <v>6.11417819473695</v>
      </c>
      <c r="X1412" s="9"/>
      <c r="Y1412" s="9"/>
      <c r="Z1412" s="9"/>
      <c r="AA1412" s="9"/>
      <c r="AB1412" s="9"/>
      <c r="AQ1412" s="9">
        <f>K1412-'Processed Potentiostat'!$J$3</f>
        <v>58.649997999999997</v>
      </c>
    </row>
    <row r="1413" spans="1:43" x14ac:dyDescent="0.3">
      <c r="A1413">
        <v>2</v>
      </c>
      <c r="B1413">
        <v>0</v>
      </c>
      <c r="C1413">
        <v>0</v>
      </c>
      <c r="D1413">
        <v>1</v>
      </c>
      <c r="E1413" s="9">
        <v>1348.06696594496</v>
      </c>
      <c r="F1413" s="9">
        <v>-1.8410823000000001</v>
      </c>
      <c r="G1413" s="9">
        <v>-1.8413932</v>
      </c>
      <c r="H1413" s="9">
        <v>-6.0987381999999997</v>
      </c>
      <c r="I1413" s="9">
        <v>-8.7406968999999997</v>
      </c>
      <c r="J1413" s="9">
        <v>39</v>
      </c>
      <c r="K1413" s="9">
        <v>58.649997999999997</v>
      </c>
      <c r="L1413" s="9">
        <v>1.1230175E-2</v>
      </c>
      <c r="M1413" s="9">
        <v>301.93020999999999</v>
      </c>
      <c r="N1413" s="9"/>
      <c r="O1413" s="9">
        <v>-6.1187306389671896</v>
      </c>
      <c r="P1413">
        <v>0</v>
      </c>
      <c r="Q1413" s="9">
        <v>62.899997999999997</v>
      </c>
      <c r="R1413" s="9">
        <v>0</v>
      </c>
      <c r="S1413" s="9">
        <v>862629154.48466206</v>
      </c>
      <c r="T1413" s="9">
        <v>-4.5524442302386997E-3</v>
      </c>
      <c r="U1413" s="9">
        <v>6.1187306389671896</v>
      </c>
      <c r="V1413" s="9">
        <v>0</v>
      </c>
      <c r="W1413" s="9">
        <v>6.1187306389671896</v>
      </c>
      <c r="X1413" s="9"/>
      <c r="Y1413" s="9"/>
      <c r="Z1413" s="9"/>
      <c r="AA1413" s="9"/>
      <c r="AB1413" s="9"/>
      <c r="AQ1413" s="9">
        <f>K1413-'Processed Potentiostat'!$J$3</f>
        <v>58.649997999999997</v>
      </c>
    </row>
    <row r="1414" spans="1:43" x14ac:dyDescent="0.3">
      <c r="A1414">
        <v>2</v>
      </c>
      <c r="B1414">
        <v>0</v>
      </c>
      <c r="C1414">
        <v>0</v>
      </c>
      <c r="D1414">
        <v>1</v>
      </c>
      <c r="E1414" s="9">
        <v>1349.0669659196999</v>
      </c>
      <c r="F1414" s="9">
        <v>-1.8409826</v>
      </c>
      <c r="G1414" s="9">
        <v>-1.8406921999999999</v>
      </c>
      <c r="H1414" s="9">
        <v>-6.1209736000000001</v>
      </c>
      <c r="I1414" s="9">
        <v>-8.7468090000000007</v>
      </c>
      <c r="J1414" s="9">
        <v>39</v>
      </c>
      <c r="K1414" s="9">
        <v>58.649997999999997</v>
      </c>
      <c r="L1414" s="9">
        <v>1.1266829000000001E-2</v>
      </c>
      <c r="M1414" s="9">
        <v>300.71884</v>
      </c>
      <c r="N1414" s="9"/>
      <c r="O1414" s="9">
        <v>-6.1231578775137798</v>
      </c>
      <c r="P1414">
        <v>0</v>
      </c>
      <c r="Q1414" s="9">
        <v>62.899997999999997</v>
      </c>
      <c r="R1414" s="9">
        <v>0</v>
      </c>
      <c r="S1414" s="9">
        <v>867107033.25941598</v>
      </c>
      <c r="T1414" s="9">
        <v>-4.4272385465840003E-3</v>
      </c>
      <c r="U1414" s="9">
        <v>6.1231578775137798</v>
      </c>
      <c r="V1414" s="9">
        <v>0</v>
      </c>
      <c r="W1414" s="9">
        <v>6.1231578775137798</v>
      </c>
      <c r="X1414" s="9"/>
      <c r="Y1414" s="9"/>
      <c r="Z1414" s="9"/>
      <c r="AA1414" s="9"/>
      <c r="AB1414" s="9"/>
      <c r="AQ1414" s="9">
        <f>K1414-'Processed Potentiostat'!$J$3</f>
        <v>58.649997999999997</v>
      </c>
    </row>
    <row r="1415" spans="1:43" x14ac:dyDescent="0.3">
      <c r="A1415">
        <v>2</v>
      </c>
      <c r="B1415">
        <v>0</v>
      </c>
      <c r="C1415">
        <v>0</v>
      </c>
      <c r="D1415">
        <v>1</v>
      </c>
      <c r="E1415" s="9">
        <v>1350.06696589443</v>
      </c>
      <c r="F1415" s="9">
        <v>-1.8409785000000001</v>
      </c>
      <c r="G1415" s="9">
        <v>-1.8412246000000001</v>
      </c>
      <c r="H1415" s="9">
        <v>-6.0815663000000004</v>
      </c>
      <c r="I1415" s="9">
        <v>-8.7528877000000005</v>
      </c>
      <c r="J1415" s="9">
        <v>39</v>
      </c>
      <c r="K1415" s="9">
        <v>58.649997999999997</v>
      </c>
      <c r="L1415" s="9">
        <v>1.1197528999999999E-2</v>
      </c>
      <c r="M1415" s="9">
        <v>302.75497000000001</v>
      </c>
      <c r="N1415" s="9"/>
      <c r="O1415" s="9">
        <v>-6.1274151562301302</v>
      </c>
      <c r="P1415">
        <v>0</v>
      </c>
      <c r="Q1415" s="9">
        <v>62.899997999999997</v>
      </c>
      <c r="R1415" s="9">
        <v>0</v>
      </c>
      <c r="S1415" s="9">
        <v>867445511.75214398</v>
      </c>
      <c r="T1415" s="9">
        <v>-4.25727871635217E-3</v>
      </c>
      <c r="U1415" s="9">
        <v>6.1274151562301302</v>
      </c>
      <c r="V1415" s="9">
        <v>0</v>
      </c>
      <c r="W1415" s="9">
        <v>6.1274151562301302</v>
      </c>
      <c r="X1415" s="9"/>
      <c r="Y1415" s="9"/>
      <c r="Z1415" s="9"/>
      <c r="AA1415" s="9"/>
      <c r="AB1415" s="9"/>
      <c r="AQ1415" s="9">
        <f>K1415-'Processed Potentiostat'!$J$3</f>
        <v>58.649997999999997</v>
      </c>
    </row>
    <row r="1416" spans="1:43" x14ac:dyDescent="0.3">
      <c r="A1416">
        <v>2</v>
      </c>
      <c r="B1416">
        <v>0</v>
      </c>
      <c r="C1416">
        <v>0</v>
      </c>
      <c r="D1416">
        <v>1</v>
      </c>
      <c r="E1416" s="9">
        <v>1351.06696586917</v>
      </c>
      <c r="F1416" s="9">
        <v>-1.8408993</v>
      </c>
      <c r="G1416" s="9">
        <v>-1.8410633999999999</v>
      </c>
      <c r="H1416" s="9">
        <v>-6.02</v>
      </c>
      <c r="I1416" s="9">
        <v>-8.7589407000000001</v>
      </c>
      <c r="J1416" s="9">
        <v>39</v>
      </c>
      <c r="K1416" s="9">
        <v>58.649997999999997</v>
      </c>
      <c r="L1416" s="9">
        <v>1.1083202E-2</v>
      </c>
      <c r="M1416" s="9">
        <v>305.82449000000003</v>
      </c>
      <c r="N1416" s="9"/>
      <c r="O1416" s="9">
        <v>-6.1315937003366097</v>
      </c>
      <c r="P1416">
        <v>0</v>
      </c>
      <c r="Q1416" s="9">
        <v>62.899997999999997</v>
      </c>
      <c r="R1416" s="9">
        <v>0</v>
      </c>
      <c r="S1416" s="9">
        <v>876829275.08235097</v>
      </c>
      <c r="T1416" s="9">
        <v>-4.1785441064829901E-3</v>
      </c>
      <c r="U1416" s="9">
        <v>6.1315937003366097</v>
      </c>
      <c r="V1416" s="9">
        <v>0</v>
      </c>
      <c r="W1416" s="9">
        <v>6.1315937003366097</v>
      </c>
      <c r="X1416" s="9"/>
      <c r="Y1416" s="9"/>
      <c r="Z1416" s="9"/>
      <c r="AA1416" s="9"/>
      <c r="AB1416" s="9"/>
      <c r="AQ1416" s="9">
        <f>K1416-'Processed Potentiostat'!$J$3</f>
        <v>58.649997999999997</v>
      </c>
    </row>
    <row r="1417" spans="1:43" x14ac:dyDescent="0.3">
      <c r="A1417">
        <v>2</v>
      </c>
      <c r="B1417">
        <v>0</v>
      </c>
      <c r="C1417">
        <v>0</v>
      </c>
      <c r="D1417">
        <v>1</v>
      </c>
      <c r="E1417" s="9">
        <v>1352.0669658439101</v>
      </c>
      <c r="F1417" s="9">
        <v>-1.8410628</v>
      </c>
      <c r="G1417" s="9">
        <v>-1.8408998999999999</v>
      </c>
      <c r="H1417" s="9">
        <v>-5.9477735000000003</v>
      </c>
      <c r="I1417" s="9">
        <v>-8.7649307000000007</v>
      </c>
      <c r="J1417" s="9">
        <v>39</v>
      </c>
      <c r="K1417" s="9">
        <v>58.649997999999997</v>
      </c>
      <c r="L1417" s="9">
        <v>1.0949255999999999E-2</v>
      </c>
      <c r="M1417" s="9">
        <v>309.51076999999998</v>
      </c>
      <c r="N1417" s="9"/>
      <c r="O1417" s="9">
        <v>-6.1357046463634104</v>
      </c>
      <c r="P1417">
        <v>0</v>
      </c>
      <c r="Q1417" s="9">
        <v>62.899997999999997</v>
      </c>
      <c r="R1417" s="9">
        <v>0</v>
      </c>
      <c r="S1417" s="9">
        <v>886798324.41856301</v>
      </c>
      <c r="T1417" s="9">
        <v>-4.1109460268025002E-3</v>
      </c>
      <c r="U1417" s="9">
        <v>6.1357046463634104</v>
      </c>
      <c r="V1417" s="9">
        <v>0</v>
      </c>
      <c r="W1417" s="9">
        <v>6.1357046463634104</v>
      </c>
      <c r="X1417" s="9"/>
      <c r="Y1417" s="9"/>
      <c r="Z1417" s="9"/>
      <c r="AA1417" s="9"/>
      <c r="AB1417" s="9"/>
      <c r="AQ1417" s="9">
        <f>K1417-'Processed Potentiostat'!$J$3</f>
        <v>58.649997999999997</v>
      </c>
    </row>
    <row r="1418" spans="1:43" x14ac:dyDescent="0.3">
      <c r="A1418">
        <v>2</v>
      </c>
      <c r="B1418">
        <v>0</v>
      </c>
      <c r="C1418">
        <v>0</v>
      </c>
      <c r="D1418">
        <v>1</v>
      </c>
      <c r="E1418" s="9">
        <v>1353.06696581865</v>
      </c>
      <c r="F1418" s="9">
        <v>-1.8411115</v>
      </c>
      <c r="G1418" s="9">
        <v>-1.8412786999999999</v>
      </c>
      <c r="H1418" s="9">
        <v>-5.9323148999999997</v>
      </c>
      <c r="I1418" s="9">
        <v>-8.7708797000000001</v>
      </c>
      <c r="J1418" s="9">
        <v>39</v>
      </c>
      <c r="K1418" s="9">
        <v>58.649997999999997</v>
      </c>
      <c r="L1418" s="9">
        <v>1.0923044999999999E-2</v>
      </c>
      <c r="M1418" s="9">
        <v>310.38112999999998</v>
      </c>
      <c r="N1418" s="9"/>
      <c r="O1418" s="9">
        <v>-6.1397575302128704</v>
      </c>
      <c r="P1418">
        <v>0</v>
      </c>
      <c r="Q1418" s="9">
        <v>62.899997999999997</v>
      </c>
      <c r="R1418" s="9">
        <v>0</v>
      </c>
      <c r="S1418" s="9">
        <v>851810617.35194099</v>
      </c>
      <c r="T1418" s="9">
        <v>-4.0528838494617797E-3</v>
      </c>
      <c r="U1418" s="9">
        <v>6.1397575302128704</v>
      </c>
      <c r="V1418" s="9">
        <v>0</v>
      </c>
      <c r="W1418" s="9">
        <v>6.1397575302128704</v>
      </c>
      <c r="X1418" s="9"/>
      <c r="Y1418" s="9"/>
      <c r="Z1418" s="9"/>
      <c r="AA1418" s="9"/>
      <c r="AB1418" s="9"/>
      <c r="AQ1418" s="9">
        <f>K1418-'Processed Potentiostat'!$J$3</f>
        <v>58.649997999999997</v>
      </c>
    </row>
    <row r="1419" spans="1:43" x14ac:dyDescent="0.3">
      <c r="A1419">
        <v>2</v>
      </c>
      <c r="B1419">
        <v>0</v>
      </c>
      <c r="C1419">
        <v>0</v>
      </c>
      <c r="D1419">
        <v>1</v>
      </c>
      <c r="E1419" s="9">
        <v>1354.06696579339</v>
      </c>
      <c r="F1419" s="9">
        <v>-1.8409791</v>
      </c>
      <c r="G1419" s="9">
        <v>-1.8411474000000001</v>
      </c>
      <c r="H1419" s="9">
        <v>-5.8839988999999999</v>
      </c>
      <c r="I1419" s="9">
        <v>-8.7768029999999992</v>
      </c>
      <c r="J1419" s="9">
        <v>39</v>
      </c>
      <c r="K1419" s="9">
        <v>58.649997999999997</v>
      </c>
      <c r="L1419" s="9">
        <v>1.0833308999999999E-2</v>
      </c>
      <c r="M1419" s="9">
        <v>312.90750000000003</v>
      </c>
      <c r="N1419" s="9"/>
      <c r="O1419" s="9">
        <v>-6.1437632605167396</v>
      </c>
      <c r="P1419">
        <v>0</v>
      </c>
      <c r="Q1419" s="9">
        <v>62.899997999999997</v>
      </c>
      <c r="R1419" s="9">
        <v>0</v>
      </c>
      <c r="S1419" s="9">
        <v>883354859.40056002</v>
      </c>
      <c r="T1419" s="9">
        <v>-4.00573030387008E-3</v>
      </c>
      <c r="U1419" s="9">
        <v>6.1437632605167396</v>
      </c>
      <c r="V1419" s="9">
        <v>0</v>
      </c>
      <c r="W1419" s="9">
        <v>6.1437632605167396</v>
      </c>
      <c r="X1419" s="9"/>
      <c r="Y1419" s="9"/>
      <c r="Z1419" s="9"/>
      <c r="AA1419" s="9"/>
      <c r="AB1419" s="9"/>
      <c r="AQ1419" s="9">
        <f>K1419-'Processed Potentiostat'!$J$3</f>
        <v>58.649997999999997</v>
      </c>
    </row>
    <row r="1420" spans="1:43" x14ac:dyDescent="0.3">
      <c r="A1420">
        <v>2</v>
      </c>
      <c r="B1420">
        <v>0</v>
      </c>
      <c r="C1420">
        <v>0</v>
      </c>
      <c r="D1420">
        <v>1</v>
      </c>
      <c r="E1420" s="9">
        <v>1355.0669657681201</v>
      </c>
      <c r="F1420" s="9">
        <v>-1.8410038</v>
      </c>
      <c r="G1420" s="9">
        <v>-1.8410261999999999</v>
      </c>
      <c r="H1420" s="9">
        <v>-5.8471427</v>
      </c>
      <c r="I1420" s="9">
        <v>-8.7826804999999997</v>
      </c>
      <c r="J1420" s="9">
        <v>39</v>
      </c>
      <c r="K1420" s="9">
        <v>58.649997999999997</v>
      </c>
      <c r="L1420" s="9">
        <v>1.0764743E-2</v>
      </c>
      <c r="M1420" s="9">
        <v>314.85912999999999</v>
      </c>
      <c r="N1420" s="9"/>
      <c r="O1420" s="9">
        <v>-6.1470347305553696</v>
      </c>
      <c r="P1420">
        <v>0</v>
      </c>
      <c r="Q1420" s="9">
        <v>62.899997999999997</v>
      </c>
      <c r="R1420" s="9">
        <v>0</v>
      </c>
      <c r="S1420" s="9">
        <v>853463258.56755304</v>
      </c>
      <c r="T1420" s="9">
        <v>-3.2714700386264799E-3</v>
      </c>
      <c r="U1420" s="9">
        <v>6.1470347305553696</v>
      </c>
      <c r="V1420" s="9">
        <v>0</v>
      </c>
      <c r="W1420" s="9">
        <v>6.1470347305553696</v>
      </c>
      <c r="X1420" s="9"/>
      <c r="Y1420" s="9"/>
      <c r="Z1420" s="9"/>
      <c r="AA1420" s="9"/>
      <c r="AB1420" s="9"/>
      <c r="AQ1420" s="9">
        <f>K1420-'Processed Potentiostat'!$J$3</f>
        <v>58.649997999999997</v>
      </c>
    </row>
    <row r="1421" spans="1:43" x14ac:dyDescent="0.3">
      <c r="A1421">
        <v>2</v>
      </c>
      <c r="B1421">
        <v>0</v>
      </c>
      <c r="C1421">
        <v>0</v>
      </c>
      <c r="D1421">
        <v>1</v>
      </c>
      <c r="E1421" s="9">
        <v>1356.06696574286</v>
      </c>
      <c r="F1421" s="9">
        <v>-1.8409724000000001</v>
      </c>
      <c r="G1421" s="9">
        <v>-1.8412885999999999</v>
      </c>
      <c r="H1421" s="9">
        <v>-5.8011116999999999</v>
      </c>
      <c r="I1421" s="9">
        <v>-8.7885188999999997</v>
      </c>
      <c r="J1421" s="9">
        <v>39</v>
      </c>
      <c r="K1421" s="9">
        <v>58.649997999999997</v>
      </c>
      <c r="L1421" s="9">
        <v>1.068152E-2</v>
      </c>
      <c r="M1421" s="9">
        <v>317.40271000000001</v>
      </c>
      <c r="N1421" s="9"/>
      <c r="O1421" s="9">
        <v>-6.1527085432236399</v>
      </c>
      <c r="P1421">
        <v>0</v>
      </c>
      <c r="Q1421" s="9">
        <v>62.899997999999997</v>
      </c>
      <c r="R1421" s="9">
        <v>0</v>
      </c>
      <c r="S1421" s="9">
        <v>880424071.08796406</v>
      </c>
      <c r="T1421" s="9">
        <v>-5.6738126682702702E-3</v>
      </c>
      <c r="U1421" s="9">
        <v>6.1527085432236399</v>
      </c>
      <c r="V1421" s="9">
        <v>0</v>
      </c>
      <c r="W1421" s="9">
        <v>6.1527085432236399</v>
      </c>
      <c r="X1421" s="9"/>
      <c r="Y1421" s="9"/>
      <c r="Z1421" s="9"/>
      <c r="AA1421" s="9"/>
      <c r="AB1421" s="9"/>
      <c r="AQ1421" s="9">
        <f>K1421-'Processed Potentiostat'!$J$3</f>
        <v>58.649997999999997</v>
      </c>
    </row>
    <row r="1422" spans="1:43" x14ac:dyDescent="0.3">
      <c r="A1422">
        <v>2</v>
      </c>
      <c r="B1422">
        <v>0</v>
      </c>
      <c r="C1422">
        <v>0</v>
      </c>
      <c r="D1422">
        <v>1</v>
      </c>
      <c r="E1422" s="9">
        <v>1357.0669657175999</v>
      </c>
      <c r="F1422" s="9">
        <v>-1.8408861000000001</v>
      </c>
      <c r="G1422" s="9">
        <v>-1.8410002999999999</v>
      </c>
      <c r="H1422" s="9">
        <v>-5.7789140000000003</v>
      </c>
      <c r="I1422" s="9">
        <v>-8.7943420000000003</v>
      </c>
      <c r="J1422" s="9">
        <v>39</v>
      </c>
      <c r="K1422" s="9">
        <v>58.649997999999997</v>
      </c>
      <c r="L1422" s="9">
        <v>1.0638982E-2</v>
      </c>
      <c r="M1422" s="9">
        <v>318.57202000000001</v>
      </c>
      <c r="N1422" s="9"/>
      <c r="O1422" s="9">
        <v>-6.1581895696976403</v>
      </c>
      <c r="P1422">
        <v>0</v>
      </c>
      <c r="Q1422" s="9">
        <v>62.899997999999997</v>
      </c>
      <c r="R1422" s="9">
        <v>0</v>
      </c>
      <c r="S1422" s="9">
        <v>877379425.762995</v>
      </c>
      <c r="T1422" s="9">
        <v>-5.4810264739986103E-3</v>
      </c>
      <c r="U1422" s="9">
        <v>6.1581895696976403</v>
      </c>
      <c r="V1422" s="9">
        <v>0</v>
      </c>
      <c r="W1422" s="9">
        <v>6.1581895696976403</v>
      </c>
      <c r="X1422" s="9"/>
      <c r="Y1422" s="9"/>
      <c r="Z1422" s="9"/>
      <c r="AA1422" s="9"/>
      <c r="AB1422" s="9"/>
      <c r="AQ1422" s="9">
        <f>K1422-'Processed Potentiostat'!$J$3</f>
        <v>58.649997999999997</v>
      </c>
    </row>
    <row r="1423" spans="1:43" x14ac:dyDescent="0.3">
      <c r="A1423">
        <v>2</v>
      </c>
      <c r="B1423">
        <v>0</v>
      </c>
      <c r="C1423">
        <v>0</v>
      </c>
      <c r="D1423">
        <v>1</v>
      </c>
      <c r="E1423" s="9">
        <v>1358.0669656923401</v>
      </c>
      <c r="F1423" s="9">
        <v>-1.841108</v>
      </c>
      <c r="G1423" s="9">
        <v>-1.8413345000000001</v>
      </c>
      <c r="H1423" s="9">
        <v>-5.7848153</v>
      </c>
      <c r="I1423" s="9">
        <v>-8.8001509000000002</v>
      </c>
      <c r="J1423" s="9">
        <v>39</v>
      </c>
      <c r="K1423" s="9">
        <v>58.649997999999997</v>
      </c>
      <c r="L1423" s="9">
        <v>1.0651779E-2</v>
      </c>
      <c r="M1423" s="9">
        <v>318.30480999999997</v>
      </c>
      <c r="N1423" s="9"/>
      <c r="O1423" s="9">
        <v>-6.1635687562223502</v>
      </c>
      <c r="P1423">
        <v>0</v>
      </c>
      <c r="Q1423" s="9">
        <v>62.899997999999997</v>
      </c>
      <c r="R1423" s="9">
        <v>0</v>
      </c>
      <c r="S1423" s="9">
        <v>852014042.82275999</v>
      </c>
      <c r="T1423" s="9">
        <v>-5.3791865247090299E-3</v>
      </c>
      <c r="U1423" s="9">
        <v>6.1635687562223502</v>
      </c>
      <c r="V1423" s="9">
        <v>0</v>
      </c>
      <c r="W1423" s="9">
        <v>6.1635687562223502</v>
      </c>
      <c r="X1423" s="9"/>
      <c r="Y1423" s="9"/>
      <c r="Z1423" s="9"/>
      <c r="AA1423" s="9"/>
      <c r="AB1423" s="9"/>
      <c r="AQ1423" s="9">
        <f>K1423-'Processed Potentiostat'!$J$3</f>
        <v>58.649997999999997</v>
      </c>
    </row>
    <row r="1424" spans="1:43" x14ac:dyDescent="0.3">
      <c r="A1424">
        <v>2</v>
      </c>
      <c r="B1424">
        <v>0</v>
      </c>
      <c r="C1424">
        <v>0</v>
      </c>
      <c r="D1424">
        <v>1</v>
      </c>
      <c r="E1424" s="9">
        <v>1359.06696566708</v>
      </c>
      <c r="F1424" s="9">
        <v>-1.8410584999999999</v>
      </c>
      <c r="G1424" s="9">
        <v>-1.8404617000000001</v>
      </c>
      <c r="H1424" s="9">
        <v>-5.7785710999999997</v>
      </c>
      <c r="I1424" s="9">
        <v>-8.8059367999999996</v>
      </c>
      <c r="J1424" s="9">
        <v>39</v>
      </c>
      <c r="K1424" s="9">
        <v>58.649997999999997</v>
      </c>
      <c r="L1424" s="9">
        <v>1.0635238999999999E-2</v>
      </c>
      <c r="M1424" s="9">
        <v>318.49770999999998</v>
      </c>
      <c r="N1424" s="9"/>
      <c r="O1424" s="9">
        <v>-6.1687803031369803</v>
      </c>
      <c r="P1424">
        <v>0</v>
      </c>
      <c r="Q1424" s="9">
        <v>62.899997999999997</v>
      </c>
      <c r="R1424" s="9">
        <v>0</v>
      </c>
      <c r="S1424" s="9">
        <v>876626059.52733397</v>
      </c>
      <c r="T1424" s="9">
        <v>-5.2115469146309899E-3</v>
      </c>
      <c r="U1424" s="9">
        <v>6.1687803031369803</v>
      </c>
      <c r="V1424" s="9">
        <v>0</v>
      </c>
      <c r="W1424" s="9">
        <v>6.1687803031369803</v>
      </c>
      <c r="X1424" s="9"/>
      <c r="Y1424" s="9"/>
      <c r="Z1424" s="9"/>
      <c r="AA1424" s="9"/>
      <c r="AB1424" s="9"/>
      <c r="AQ1424" s="9">
        <f>K1424-'Processed Potentiostat'!$J$3</f>
        <v>58.649997999999997</v>
      </c>
    </row>
    <row r="1425" spans="1:43" x14ac:dyDescent="0.3">
      <c r="A1425">
        <v>2</v>
      </c>
      <c r="B1425">
        <v>0</v>
      </c>
      <c r="C1425">
        <v>0</v>
      </c>
      <c r="D1425">
        <v>1</v>
      </c>
      <c r="E1425" s="9">
        <v>1360.0669656418099</v>
      </c>
      <c r="F1425" s="9">
        <v>-1.8410131000000001</v>
      </c>
      <c r="G1425" s="9">
        <v>-1.8412044999999999</v>
      </c>
      <c r="H1425" s="9">
        <v>-5.7208509000000003</v>
      </c>
      <c r="I1425" s="9">
        <v>-8.8117084999999999</v>
      </c>
      <c r="J1425" s="9">
        <v>39</v>
      </c>
      <c r="K1425" s="9">
        <v>58.649997999999997</v>
      </c>
      <c r="L1425" s="9">
        <v>1.0533256E-2</v>
      </c>
      <c r="M1425" s="9">
        <v>321.84102999999999</v>
      </c>
      <c r="N1425" s="9"/>
      <c r="O1425" s="9">
        <v>-6.1738322264901697</v>
      </c>
      <c r="P1425">
        <v>0</v>
      </c>
      <c r="Q1425" s="9">
        <v>62.899997999999997</v>
      </c>
      <c r="R1425" s="9">
        <v>0</v>
      </c>
      <c r="S1425" s="9">
        <v>885927727.54029906</v>
      </c>
      <c r="T1425" s="9">
        <v>-5.0519233531946999E-3</v>
      </c>
      <c r="U1425" s="9">
        <v>6.1738322264901697</v>
      </c>
      <c r="V1425" s="9">
        <v>0</v>
      </c>
      <c r="W1425" s="9">
        <v>6.1738322264901697</v>
      </c>
      <c r="X1425" s="9"/>
      <c r="Y1425" s="9"/>
      <c r="Z1425" s="9"/>
      <c r="AA1425" s="9"/>
      <c r="AB1425" s="9"/>
      <c r="AQ1425" s="9">
        <f>K1425-'Processed Potentiostat'!$J$3</f>
        <v>58.649997999999997</v>
      </c>
    </row>
    <row r="1426" spans="1:43" x14ac:dyDescent="0.3">
      <c r="A1426">
        <v>2</v>
      </c>
      <c r="B1426">
        <v>0</v>
      </c>
      <c r="C1426">
        <v>0</v>
      </c>
      <c r="D1426">
        <v>1</v>
      </c>
      <c r="E1426" s="9">
        <v>1361.0669656165501</v>
      </c>
      <c r="F1426" s="9">
        <v>-1.8411090000000001</v>
      </c>
      <c r="G1426" s="9">
        <v>-1.8408386999999999</v>
      </c>
      <c r="H1426" s="9">
        <v>-5.7174997000000003</v>
      </c>
      <c r="I1426" s="9">
        <v>-8.8174437999999995</v>
      </c>
      <c r="J1426" s="9">
        <v>39</v>
      </c>
      <c r="K1426" s="9">
        <v>58.649997999999997</v>
      </c>
      <c r="L1426" s="9">
        <v>1.0524995000000001E-2</v>
      </c>
      <c r="M1426" s="9">
        <v>321.96566999999999</v>
      </c>
      <c r="N1426" s="9"/>
      <c r="O1426" s="9">
        <v>-6.1787935509376997</v>
      </c>
      <c r="P1426">
        <v>0</v>
      </c>
      <c r="Q1426" s="9">
        <v>62.899997999999997</v>
      </c>
      <c r="R1426" s="9">
        <v>0</v>
      </c>
      <c r="S1426" s="9">
        <v>860217953.85396898</v>
      </c>
      <c r="T1426" s="9">
        <v>-4.9613244475263897E-3</v>
      </c>
      <c r="U1426" s="9">
        <v>6.1787935509376997</v>
      </c>
      <c r="V1426" s="9">
        <v>0</v>
      </c>
      <c r="W1426" s="9">
        <v>6.1787935509376997</v>
      </c>
      <c r="X1426" s="9"/>
      <c r="Y1426" s="9"/>
      <c r="Z1426" s="9"/>
      <c r="AA1426" s="9"/>
      <c r="AB1426" s="9"/>
      <c r="AQ1426" s="9">
        <f>K1426-'Processed Potentiostat'!$J$3</f>
        <v>58.649997999999997</v>
      </c>
    </row>
    <row r="1427" spans="1:43" x14ac:dyDescent="0.3">
      <c r="A1427">
        <v>2</v>
      </c>
      <c r="B1427">
        <v>0</v>
      </c>
      <c r="C1427">
        <v>0</v>
      </c>
      <c r="D1427">
        <v>1</v>
      </c>
      <c r="E1427" s="9">
        <v>1362.06696559129</v>
      </c>
      <c r="F1427" s="9">
        <v>-1.8408389000000001</v>
      </c>
      <c r="G1427" s="9">
        <v>-1.8411403</v>
      </c>
      <c r="H1427" s="9">
        <v>-5.6834997999999999</v>
      </c>
      <c r="I1427" s="9">
        <v>-8.8231573000000001</v>
      </c>
      <c r="J1427" s="9">
        <v>39</v>
      </c>
      <c r="K1427" s="9">
        <v>58.649997999999997</v>
      </c>
      <c r="L1427" s="9">
        <v>1.0464121E-2</v>
      </c>
      <c r="M1427" s="9">
        <v>323.94481999999999</v>
      </c>
      <c r="N1427" s="9"/>
      <c r="O1427" s="9">
        <v>-6.1836436764497202</v>
      </c>
      <c r="P1427">
        <v>0</v>
      </c>
      <c r="Q1427" s="9">
        <v>62.899997999999997</v>
      </c>
      <c r="R1427" s="9">
        <v>0</v>
      </c>
      <c r="S1427" s="9">
        <v>876107973.03408396</v>
      </c>
      <c r="T1427" s="9">
        <v>-4.8501255120170202E-3</v>
      </c>
      <c r="U1427" s="9">
        <v>6.1836436764497202</v>
      </c>
      <c r="V1427" s="9">
        <v>0</v>
      </c>
      <c r="W1427" s="9">
        <v>6.1836436764497202</v>
      </c>
      <c r="X1427" s="9"/>
      <c r="Y1427" s="9"/>
      <c r="Z1427" s="9"/>
      <c r="AA1427" s="9"/>
      <c r="AB1427" s="9"/>
      <c r="AQ1427" s="9">
        <f>K1427-'Processed Potentiostat'!$J$3</f>
        <v>58.649997999999997</v>
      </c>
    </row>
    <row r="1428" spans="1:43" x14ac:dyDescent="0.3">
      <c r="A1428">
        <v>2</v>
      </c>
      <c r="B1428">
        <v>0</v>
      </c>
      <c r="C1428">
        <v>0</v>
      </c>
      <c r="D1428">
        <v>1</v>
      </c>
      <c r="E1428" s="9">
        <v>1363.0669655660299</v>
      </c>
      <c r="F1428" s="9">
        <v>-1.8409228</v>
      </c>
      <c r="G1428" s="9">
        <v>-1.8403138999999999</v>
      </c>
      <c r="H1428" s="9">
        <v>-5.6257029000000003</v>
      </c>
      <c r="I1428" s="9">
        <v>-8.8288268999999993</v>
      </c>
      <c r="J1428" s="9">
        <v>39</v>
      </c>
      <c r="K1428" s="9">
        <v>58.649997999999997</v>
      </c>
      <c r="L1428" s="9">
        <v>1.0353060000000001E-2</v>
      </c>
      <c r="M1428" s="9">
        <v>327.12603999999999</v>
      </c>
      <c r="N1428" s="9"/>
      <c r="O1428" s="9">
        <v>-6.1883783404907096</v>
      </c>
      <c r="P1428">
        <v>0</v>
      </c>
      <c r="Q1428" s="9">
        <v>62.899997999999997</v>
      </c>
      <c r="R1428" s="9">
        <v>0</v>
      </c>
      <c r="S1428" s="9">
        <v>888534368.83824503</v>
      </c>
      <c r="T1428" s="9">
        <v>-4.73466404098932E-3</v>
      </c>
      <c r="U1428" s="9">
        <v>6.1883783404907096</v>
      </c>
      <c r="V1428" s="9">
        <v>0</v>
      </c>
      <c r="W1428" s="9">
        <v>6.1883783404907096</v>
      </c>
      <c r="X1428" s="9"/>
      <c r="Y1428" s="9"/>
      <c r="Z1428" s="9"/>
      <c r="AA1428" s="9"/>
      <c r="AB1428" s="9"/>
      <c r="AQ1428" s="9">
        <f>K1428-'Processed Potentiostat'!$J$3</f>
        <v>58.649997999999997</v>
      </c>
    </row>
    <row r="1429" spans="1:43" x14ac:dyDescent="0.3">
      <c r="A1429">
        <v>2</v>
      </c>
      <c r="B1429">
        <v>0</v>
      </c>
      <c r="C1429">
        <v>0</v>
      </c>
      <c r="D1429">
        <v>1</v>
      </c>
      <c r="E1429" s="9">
        <v>1364.0669655407601</v>
      </c>
      <c r="F1429" s="9">
        <v>-1.8409357</v>
      </c>
      <c r="G1429" s="9">
        <v>-1.8401799000000001</v>
      </c>
      <c r="H1429" s="9">
        <v>-5.6177073000000002</v>
      </c>
      <c r="I1429" s="9">
        <v>-8.8344698000000008</v>
      </c>
      <c r="J1429" s="9">
        <v>39</v>
      </c>
      <c r="K1429" s="9">
        <v>58.649997999999997</v>
      </c>
      <c r="L1429" s="9">
        <v>1.0337592E-2</v>
      </c>
      <c r="M1429" s="9">
        <v>327.56778000000003</v>
      </c>
      <c r="N1429" s="9"/>
      <c r="O1429" s="9">
        <v>-6.1930081167911402</v>
      </c>
      <c r="P1429">
        <v>0</v>
      </c>
      <c r="Q1429" s="9">
        <v>62.899997999999997</v>
      </c>
      <c r="R1429" s="9">
        <v>0</v>
      </c>
      <c r="S1429" s="9">
        <v>879721264.375049</v>
      </c>
      <c r="T1429" s="9">
        <v>-4.6297763004297101E-3</v>
      </c>
      <c r="U1429" s="9">
        <v>6.1930081167911402</v>
      </c>
      <c r="V1429" s="9">
        <v>0</v>
      </c>
      <c r="W1429" s="9">
        <v>6.1930081167911402</v>
      </c>
      <c r="X1429" s="9"/>
      <c r="Y1429" s="9"/>
      <c r="Z1429" s="9"/>
      <c r="AA1429" s="9"/>
      <c r="AB1429" s="9"/>
      <c r="AQ1429" s="9">
        <f>K1429-'Processed Potentiostat'!$J$3</f>
        <v>58.649997999999997</v>
      </c>
    </row>
    <row r="1430" spans="1:43" x14ac:dyDescent="0.3">
      <c r="A1430">
        <v>2</v>
      </c>
      <c r="B1430">
        <v>0</v>
      </c>
      <c r="C1430">
        <v>0</v>
      </c>
      <c r="D1430">
        <v>1</v>
      </c>
      <c r="E1430" s="9">
        <v>1365.0669655155</v>
      </c>
      <c r="F1430" s="9">
        <v>-1.8408338</v>
      </c>
      <c r="G1430" s="9">
        <v>-1.8410101999999999</v>
      </c>
      <c r="H1430" s="9">
        <v>-5.5939107000000003</v>
      </c>
      <c r="I1430" s="9">
        <v>-8.8400897999999994</v>
      </c>
      <c r="J1430" s="9">
        <v>39</v>
      </c>
      <c r="K1430" s="9">
        <v>58.649997999999997</v>
      </c>
      <c r="L1430" s="9">
        <v>1.0298447000000001E-2</v>
      </c>
      <c r="M1430" s="9">
        <v>329.10968000000003</v>
      </c>
      <c r="N1430" s="9"/>
      <c r="O1430" s="9">
        <v>-6.1975609771643203</v>
      </c>
      <c r="P1430">
        <v>0</v>
      </c>
      <c r="Q1430" s="9">
        <v>62.899997999999997</v>
      </c>
      <c r="R1430" s="9">
        <v>0</v>
      </c>
      <c r="S1430" s="9">
        <v>863902118.84281802</v>
      </c>
      <c r="T1430" s="9">
        <v>-4.5528603731792502E-3</v>
      </c>
      <c r="U1430" s="9">
        <v>6.1975609771643203</v>
      </c>
      <c r="V1430" s="9">
        <v>0</v>
      </c>
      <c r="W1430" s="9">
        <v>6.1975609771643203</v>
      </c>
      <c r="X1430" s="9"/>
      <c r="Y1430" s="9"/>
      <c r="Z1430" s="9"/>
      <c r="AA1430" s="9"/>
      <c r="AB1430" s="9"/>
      <c r="AQ1430" s="9">
        <f>K1430-'Processed Potentiostat'!$J$3</f>
        <v>58.649997999999997</v>
      </c>
    </row>
    <row r="1431" spans="1:43" x14ac:dyDescent="0.3">
      <c r="A1431">
        <v>2</v>
      </c>
      <c r="B1431">
        <v>0</v>
      </c>
      <c r="C1431">
        <v>0</v>
      </c>
      <c r="D1431">
        <v>1</v>
      </c>
      <c r="E1431" s="9">
        <v>1366.0669654902399</v>
      </c>
      <c r="F1431" s="9">
        <v>-1.8408685</v>
      </c>
      <c r="G1431" s="9">
        <v>-1.8406777000000001</v>
      </c>
      <c r="H1431" s="9">
        <v>-5.5759778000000004</v>
      </c>
      <c r="I1431" s="9">
        <v>-8.8456983999999999</v>
      </c>
      <c r="J1431" s="9">
        <v>39</v>
      </c>
      <c r="K1431" s="9">
        <v>58.649997999999997</v>
      </c>
      <c r="L1431" s="9">
        <v>1.0263578000000001E-2</v>
      </c>
      <c r="M1431" s="9">
        <v>330.10852</v>
      </c>
      <c r="N1431" s="9"/>
      <c r="O1431" s="9">
        <v>-6.2020437371873296</v>
      </c>
      <c r="P1431">
        <v>0</v>
      </c>
      <c r="Q1431" s="9">
        <v>62.899997999999997</v>
      </c>
      <c r="R1431" s="9">
        <v>0</v>
      </c>
      <c r="S1431" s="9">
        <v>864734545.23659694</v>
      </c>
      <c r="T1431" s="9">
        <v>-4.4827600230110598E-3</v>
      </c>
      <c r="U1431" s="9">
        <v>6.2020437371873296</v>
      </c>
      <c r="V1431" s="9">
        <v>0</v>
      </c>
      <c r="W1431" s="9">
        <v>6.2020437371873296</v>
      </c>
      <c r="X1431" s="9"/>
      <c r="Y1431" s="9"/>
      <c r="Z1431" s="9"/>
      <c r="AA1431" s="9"/>
      <c r="AB1431" s="9"/>
      <c r="AQ1431" s="9">
        <f>K1431-'Processed Potentiostat'!$J$3</f>
        <v>58.649997999999997</v>
      </c>
    </row>
    <row r="1432" spans="1:43" x14ac:dyDescent="0.3">
      <c r="A1432">
        <v>2</v>
      </c>
      <c r="B1432">
        <v>0</v>
      </c>
      <c r="C1432">
        <v>0</v>
      </c>
      <c r="D1432">
        <v>1</v>
      </c>
      <c r="E1432" s="9">
        <v>1367.0669654649801</v>
      </c>
      <c r="F1432" s="9">
        <v>-1.8409199000000001</v>
      </c>
      <c r="G1432" s="9">
        <v>-1.8406602000000001</v>
      </c>
      <c r="H1432" s="9">
        <v>-5.5733891</v>
      </c>
      <c r="I1432" s="9">
        <v>-8.8512877999999997</v>
      </c>
      <c r="J1432" s="9">
        <v>39</v>
      </c>
      <c r="K1432" s="9">
        <v>58.649997999999997</v>
      </c>
      <c r="L1432" s="9">
        <v>1.0258715999999999E-2</v>
      </c>
      <c r="M1432" s="9">
        <v>330.25869999999998</v>
      </c>
      <c r="N1432" s="9"/>
      <c r="O1432" s="9">
        <v>-6.20645322003422</v>
      </c>
      <c r="P1432">
        <v>0</v>
      </c>
      <c r="Q1432" s="9">
        <v>62.899997999999997</v>
      </c>
      <c r="R1432" s="9">
        <v>0</v>
      </c>
      <c r="S1432" s="9">
        <v>879281910.29098904</v>
      </c>
      <c r="T1432" s="9">
        <v>-4.4094828468965704E-3</v>
      </c>
      <c r="U1432" s="9">
        <v>6.20645322003422</v>
      </c>
      <c r="V1432" s="9">
        <v>0</v>
      </c>
      <c r="W1432" s="9">
        <v>6.20645322003422</v>
      </c>
      <c r="X1432" s="9"/>
      <c r="Y1432" s="9"/>
      <c r="Z1432" s="9"/>
      <c r="AA1432" s="9"/>
      <c r="AB1432" s="9"/>
      <c r="AQ1432" s="9">
        <f>K1432-'Processed Potentiostat'!$J$3</f>
        <v>58.649997999999997</v>
      </c>
    </row>
    <row r="1433" spans="1:43" x14ac:dyDescent="0.3">
      <c r="A1433">
        <v>2</v>
      </c>
      <c r="B1433">
        <v>0</v>
      </c>
      <c r="C1433">
        <v>0</v>
      </c>
      <c r="D1433">
        <v>1</v>
      </c>
      <c r="E1433" s="9">
        <v>1368.06696543972</v>
      </c>
      <c r="F1433" s="9">
        <v>-1.8409948</v>
      </c>
      <c r="G1433" s="9">
        <v>-1.8414041999999999</v>
      </c>
      <c r="H1433" s="9">
        <v>-6.5036578</v>
      </c>
      <c r="I1433" s="9">
        <v>-8.8575953999999992</v>
      </c>
      <c r="J1433" s="9">
        <v>39</v>
      </c>
      <c r="K1433" s="9">
        <v>58.649997999999997</v>
      </c>
      <c r="L1433" s="9">
        <v>1.1975863E-2</v>
      </c>
      <c r="M1433" s="9">
        <v>283.13364000000001</v>
      </c>
      <c r="N1433" s="9"/>
      <c r="O1433" s="9">
        <v>-6.2107631859249999</v>
      </c>
      <c r="P1433">
        <v>0</v>
      </c>
      <c r="Q1433" s="9">
        <v>62.899997999999997</v>
      </c>
      <c r="R1433" s="9">
        <v>0</v>
      </c>
      <c r="S1433" s="9">
        <v>874648584.87122905</v>
      </c>
      <c r="T1433" s="9">
        <v>-4.3099658907781403E-3</v>
      </c>
      <c r="U1433" s="9">
        <v>6.2107631859249999</v>
      </c>
      <c r="V1433" s="9">
        <v>0</v>
      </c>
      <c r="W1433" s="9">
        <v>6.2107631859249999</v>
      </c>
      <c r="X1433" s="9"/>
      <c r="Y1433" s="9"/>
      <c r="Z1433" s="9"/>
      <c r="AA1433" s="9"/>
      <c r="AB1433" s="9"/>
      <c r="AQ1433" s="9">
        <f>K1433-'Processed Potentiostat'!$J$3</f>
        <v>58.649997999999997</v>
      </c>
    </row>
    <row r="1434" spans="1:43" x14ac:dyDescent="0.3">
      <c r="A1434">
        <v>2</v>
      </c>
      <c r="B1434">
        <v>0</v>
      </c>
      <c r="C1434">
        <v>0</v>
      </c>
      <c r="D1434">
        <v>1</v>
      </c>
      <c r="E1434" s="9">
        <v>1369.0669654144499</v>
      </c>
      <c r="F1434" s="9">
        <v>-1.8411147999999999</v>
      </c>
      <c r="G1434" s="9">
        <v>-1.8416893000000001</v>
      </c>
      <c r="H1434" s="9">
        <v>-6.4115938999999997</v>
      </c>
      <c r="I1434" s="9">
        <v>-8.8640422999999995</v>
      </c>
      <c r="J1434" s="9">
        <v>39</v>
      </c>
      <c r="K1434" s="9">
        <v>58.649997999999997</v>
      </c>
      <c r="L1434" s="9">
        <v>1.1808163999999999E-2</v>
      </c>
      <c r="M1434" s="9">
        <v>287.24358999999998</v>
      </c>
      <c r="N1434" s="9"/>
      <c r="O1434" s="9">
        <v>-6.2149274187399</v>
      </c>
      <c r="P1434">
        <v>0</v>
      </c>
      <c r="Q1434" s="9">
        <v>62.899997999999997</v>
      </c>
      <c r="R1434" s="9">
        <v>0</v>
      </c>
      <c r="S1434" s="9">
        <v>885446361.73414195</v>
      </c>
      <c r="T1434" s="9">
        <v>-4.1642328148947501E-3</v>
      </c>
      <c r="U1434" s="9">
        <v>6.2149274187399</v>
      </c>
      <c r="V1434" s="9">
        <v>0</v>
      </c>
      <c r="W1434" s="9">
        <v>6.2149274187399</v>
      </c>
      <c r="X1434" s="9"/>
      <c r="Y1434" s="9"/>
      <c r="Z1434" s="9"/>
      <c r="AA1434" s="9"/>
      <c r="AB1434" s="9"/>
      <c r="AQ1434" s="9">
        <f>K1434-'Processed Potentiostat'!$J$3</f>
        <v>58.649997999999997</v>
      </c>
    </row>
    <row r="1435" spans="1:43" x14ac:dyDescent="0.3">
      <c r="A1435">
        <v>2</v>
      </c>
      <c r="B1435">
        <v>0</v>
      </c>
      <c r="C1435">
        <v>0</v>
      </c>
      <c r="D1435">
        <v>1</v>
      </c>
      <c r="E1435" s="9">
        <v>1370.06696538919</v>
      </c>
      <c r="F1435" s="9">
        <v>-1.8409854000000001</v>
      </c>
      <c r="G1435" s="9">
        <v>-1.8416728</v>
      </c>
      <c r="H1435" s="9">
        <v>-6.3303056</v>
      </c>
      <c r="I1435" s="9">
        <v>-8.8704195000000006</v>
      </c>
      <c r="J1435" s="9">
        <v>39</v>
      </c>
      <c r="K1435" s="9">
        <v>58.649997999999997</v>
      </c>
      <c r="L1435" s="9">
        <v>1.1658352E-2</v>
      </c>
      <c r="M1435" s="9">
        <v>290.92953</v>
      </c>
      <c r="N1435" s="9"/>
      <c r="O1435" s="9">
        <v>-6.2189957449667697</v>
      </c>
      <c r="P1435">
        <v>0</v>
      </c>
      <c r="Q1435" s="9">
        <v>62.899997999999997</v>
      </c>
      <c r="R1435" s="9">
        <v>0</v>
      </c>
      <c r="S1435" s="9">
        <v>895177683.63766801</v>
      </c>
      <c r="T1435" s="9">
        <v>-4.0683262268696998E-3</v>
      </c>
      <c r="U1435" s="9">
        <v>6.2189957449667697</v>
      </c>
      <c r="V1435" s="9">
        <v>0</v>
      </c>
      <c r="W1435" s="9">
        <v>6.2189957449667697</v>
      </c>
      <c r="X1435" s="9"/>
      <c r="Y1435" s="9"/>
      <c r="Z1435" s="9"/>
      <c r="AA1435" s="9"/>
      <c r="AB1435" s="9"/>
      <c r="AQ1435" s="9">
        <f>K1435-'Processed Potentiostat'!$J$3</f>
        <v>58.649997999999997</v>
      </c>
    </row>
    <row r="1436" spans="1:43" x14ac:dyDescent="0.3">
      <c r="A1436">
        <v>2</v>
      </c>
      <c r="B1436">
        <v>0</v>
      </c>
      <c r="C1436">
        <v>0</v>
      </c>
      <c r="D1436">
        <v>1</v>
      </c>
      <c r="E1436" s="9">
        <v>1371.06696536393</v>
      </c>
      <c r="F1436" s="9">
        <v>-1.8409816999999999</v>
      </c>
      <c r="G1436" s="9">
        <v>-1.8413913</v>
      </c>
      <c r="H1436" s="9">
        <v>-6.2980565999999998</v>
      </c>
      <c r="I1436" s="9">
        <v>-8.8767642999999996</v>
      </c>
      <c r="J1436" s="9">
        <v>39</v>
      </c>
      <c r="K1436" s="9">
        <v>58.649997999999997</v>
      </c>
      <c r="L1436" s="9">
        <v>1.1597186000000001E-2</v>
      </c>
      <c r="M1436" s="9">
        <v>292.37454000000002</v>
      </c>
      <c r="N1436" s="9"/>
      <c r="O1436" s="9">
        <v>-6.2230011789773796</v>
      </c>
      <c r="P1436">
        <v>0</v>
      </c>
      <c r="Q1436" s="9">
        <v>62.899997999999997</v>
      </c>
      <c r="R1436" s="9">
        <v>0</v>
      </c>
      <c r="S1436" s="9">
        <v>883080414.01402497</v>
      </c>
      <c r="T1436" s="9">
        <v>-4.0054340106117003E-3</v>
      </c>
      <c r="U1436" s="9">
        <v>6.2230011789773796</v>
      </c>
      <c r="V1436" s="9">
        <v>0</v>
      </c>
      <c r="W1436" s="9">
        <v>6.2230011789773796</v>
      </c>
      <c r="X1436" s="9"/>
      <c r="Y1436" s="9"/>
      <c r="Z1436" s="9"/>
      <c r="AA1436" s="9"/>
      <c r="AB1436" s="9"/>
      <c r="AQ1436" s="9">
        <f>K1436-'Processed Potentiostat'!$J$3</f>
        <v>58.649997999999997</v>
      </c>
    </row>
    <row r="1437" spans="1:43" x14ac:dyDescent="0.3">
      <c r="A1437">
        <v>2</v>
      </c>
      <c r="B1437">
        <v>0</v>
      </c>
      <c r="C1437">
        <v>0</v>
      </c>
      <c r="D1437">
        <v>1</v>
      </c>
      <c r="E1437" s="9">
        <v>1372.0669653386699</v>
      </c>
      <c r="F1437" s="9">
        <v>-1.8410367000000001</v>
      </c>
      <c r="G1437" s="9">
        <v>-1.8413728</v>
      </c>
      <c r="H1437" s="9">
        <v>-6.2879667000000001</v>
      </c>
      <c r="I1437" s="9">
        <v>-8.8830805000000002</v>
      </c>
      <c r="J1437" s="9">
        <v>39</v>
      </c>
      <c r="K1437" s="9">
        <v>58.649997999999997</v>
      </c>
      <c r="L1437" s="9">
        <v>1.1578491E-2</v>
      </c>
      <c r="M1437" s="9">
        <v>292.84073000000001</v>
      </c>
      <c r="N1437" s="9"/>
      <c r="O1437" s="9">
        <v>-6.2269366644306698</v>
      </c>
      <c r="P1437">
        <v>0</v>
      </c>
      <c r="Q1437" s="9">
        <v>62.899997999999997</v>
      </c>
      <c r="R1437" s="9">
        <v>0</v>
      </c>
      <c r="S1437" s="9">
        <v>869747284.28257406</v>
      </c>
      <c r="T1437" s="9">
        <v>-3.93548545328847E-3</v>
      </c>
      <c r="U1437" s="9">
        <v>6.2269366644306698</v>
      </c>
      <c r="V1437" s="9">
        <v>0</v>
      </c>
      <c r="W1437" s="9">
        <v>6.2269366644306698</v>
      </c>
      <c r="X1437" s="9"/>
      <c r="Y1437" s="9"/>
      <c r="Z1437" s="9"/>
      <c r="AA1437" s="9"/>
      <c r="AB1437" s="9"/>
      <c r="AQ1437" s="9">
        <f>K1437-'Processed Potentiostat'!$J$3</f>
        <v>58.649997999999997</v>
      </c>
    </row>
    <row r="1438" spans="1:43" x14ac:dyDescent="0.3">
      <c r="A1438">
        <v>2</v>
      </c>
      <c r="B1438">
        <v>0</v>
      </c>
      <c r="C1438">
        <v>0</v>
      </c>
      <c r="D1438">
        <v>1</v>
      </c>
      <c r="E1438" s="9">
        <v>1373.06696531341</v>
      </c>
      <c r="F1438" s="9">
        <v>-1.8410949000000001</v>
      </c>
      <c r="G1438" s="9">
        <v>-1.8405064</v>
      </c>
      <c r="H1438" s="9">
        <v>-6.2368717</v>
      </c>
      <c r="I1438" s="9">
        <v>-8.8893585000000002</v>
      </c>
      <c r="J1438" s="9">
        <v>39</v>
      </c>
      <c r="K1438" s="9">
        <v>58.649997999999997</v>
      </c>
      <c r="L1438" s="9">
        <v>1.1479002E-2</v>
      </c>
      <c r="M1438" s="9">
        <v>295.10088999999999</v>
      </c>
      <c r="N1438" s="9"/>
      <c r="O1438" s="9">
        <v>-6.2307965889831101</v>
      </c>
      <c r="P1438">
        <v>0</v>
      </c>
      <c r="Q1438" s="9">
        <v>62.899997999999997</v>
      </c>
      <c r="R1438" s="9">
        <v>0</v>
      </c>
      <c r="S1438" s="9">
        <v>885580686.69621897</v>
      </c>
      <c r="T1438" s="9">
        <v>-3.8599245524402102E-3</v>
      </c>
      <c r="U1438" s="9">
        <v>6.2307965889831101</v>
      </c>
      <c r="V1438" s="9">
        <v>0</v>
      </c>
      <c r="W1438" s="9">
        <v>6.2307965889831101</v>
      </c>
      <c r="X1438" s="9"/>
      <c r="Y1438" s="9"/>
      <c r="Z1438" s="9"/>
      <c r="AA1438" s="9"/>
      <c r="AB1438" s="9"/>
      <c r="AQ1438" s="9">
        <f>K1438-'Processed Potentiostat'!$J$3</f>
        <v>58.649997999999997</v>
      </c>
    </row>
    <row r="1439" spans="1:43" x14ac:dyDescent="0.3">
      <c r="A1439">
        <v>2</v>
      </c>
      <c r="B1439">
        <v>0</v>
      </c>
      <c r="C1439">
        <v>0</v>
      </c>
      <c r="D1439">
        <v>1</v>
      </c>
      <c r="E1439" s="9">
        <v>1374.06696528814</v>
      </c>
      <c r="F1439" s="9">
        <v>-1.8410994000000001</v>
      </c>
      <c r="G1439" s="9">
        <v>-1.8416703999999999</v>
      </c>
      <c r="H1439" s="9">
        <v>-6.2003583999999998</v>
      </c>
      <c r="I1439" s="9">
        <v>-8.8955956</v>
      </c>
      <c r="J1439" s="9">
        <v>39</v>
      </c>
      <c r="K1439" s="9">
        <v>58.649997999999997</v>
      </c>
      <c r="L1439" s="9">
        <v>1.1419017E-2</v>
      </c>
      <c r="M1439" s="9">
        <v>297.02643</v>
      </c>
      <c r="N1439" s="9"/>
      <c r="O1439" s="9">
        <v>-6.2345930974649804</v>
      </c>
      <c r="P1439">
        <v>0</v>
      </c>
      <c r="Q1439" s="9">
        <v>62.899997999999997</v>
      </c>
      <c r="R1439" s="9">
        <v>0</v>
      </c>
      <c r="S1439" s="9">
        <v>893343552.63598502</v>
      </c>
      <c r="T1439" s="9">
        <v>-3.7965084818738499E-3</v>
      </c>
      <c r="U1439" s="9">
        <v>6.2345930974649804</v>
      </c>
      <c r="V1439" s="9">
        <v>0</v>
      </c>
      <c r="W1439" s="9">
        <v>6.2345930974649804</v>
      </c>
      <c r="X1439" s="9"/>
      <c r="Y1439" s="9"/>
      <c r="Z1439" s="9"/>
      <c r="AA1439" s="9"/>
      <c r="AB1439" s="9"/>
      <c r="AQ1439" s="9">
        <f>K1439-'Processed Potentiostat'!$J$3</f>
        <v>58.649997999999997</v>
      </c>
    </row>
    <row r="1440" spans="1:43" x14ac:dyDescent="0.3">
      <c r="A1440">
        <v>2</v>
      </c>
      <c r="B1440">
        <v>0</v>
      </c>
      <c r="C1440">
        <v>0</v>
      </c>
      <c r="D1440">
        <v>1</v>
      </c>
      <c r="E1440" s="9">
        <v>1375.0669652628801</v>
      </c>
      <c r="F1440" s="9">
        <v>-1.8409978</v>
      </c>
      <c r="G1440" s="9">
        <v>-1.8407933000000001</v>
      </c>
      <c r="H1440" s="9">
        <v>-6.1512804000000001</v>
      </c>
      <c r="I1440" s="9">
        <v>-8.9017820000000007</v>
      </c>
      <c r="J1440" s="9">
        <v>39</v>
      </c>
      <c r="K1440" s="9">
        <v>58.649997999999997</v>
      </c>
      <c r="L1440" s="9">
        <v>1.1323234999999999E-2</v>
      </c>
      <c r="M1440" s="9">
        <v>299.25366000000002</v>
      </c>
      <c r="N1440" s="9"/>
      <c r="O1440" s="9">
        <v>-6.2383277008494797</v>
      </c>
      <c r="P1440">
        <v>0</v>
      </c>
      <c r="Q1440" s="9">
        <v>62.899997999999997</v>
      </c>
      <c r="R1440" s="9">
        <v>0</v>
      </c>
      <c r="S1440" s="9">
        <v>872977615.55067897</v>
      </c>
      <c r="T1440" s="9">
        <v>-3.7346033844940498E-3</v>
      </c>
      <c r="U1440" s="9">
        <v>6.2383277008494797</v>
      </c>
      <c r="V1440" s="9">
        <v>0</v>
      </c>
      <c r="W1440" s="9">
        <v>6.2383277008494797</v>
      </c>
      <c r="X1440" s="9"/>
      <c r="Y1440" s="9"/>
      <c r="Z1440" s="9"/>
      <c r="AA1440" s="9"/>
      <c r="AB1440" s="9"/>
      <c r="AQ1440" s="9">
        <f>K1440-'Processed Potentiostat'!$J$3</f>
        <v>58.649997999999997</v>
      </c>
    </row>
    <row r="1441" spans="1:43" x14ac:dyDescent="0.3">
      <c r="A1441">
        <v>2</v>
      </c>
      <c r="B1441">
        <v>0</v>
      </c>
      <c r="C1441">
        <v>0</v>
      </c>
      <c r="D1441">
        <v>1</v>
      </c>
      <c r="E1441" s="9">
        <v>1376.06696523762</v>
      </c>
      <c r="F1441" s="9">
        <v>-1.8409361</v>
      </c>
      <c r="G1441" s="9">
        <v>-1.8403577</v>
      </c>
      <c r="H1441" s="9">
        <v>-6.1208590999999997</v>
      </c>
      <c r="I1441" s="9">
        <v>-8.9079303999999997</v>
      </c>
      <c r="J1441" s="9">
        <v>39</v>
      </c>
      <c r="K1441" s="9">
        <v>58.649997999999997</v>
      </c>
      <c r="L1441" s="9">
        <v>1.126457E-2</v>
      </c>
      <c r="M1441" s="9">
        <v>300.66982999999999</v>
      </c>
      <c r="N1441" s="9"/>
      <c r="O1441" s="9">
        <v>-6.2414189992938001</v>
      </c>
      <c r="P1441">
        <v>0</v>
      </c>
      <c r="Q1441" s="9">
        <v>62.899997999999997</v>
      </c>
      <c r="R1441" s="9">
        <v>0</v>
      </c>
      <c r="S1441" s="9">
        <v>885011984.82340896</v>
      </c>
      <c r="T1441" s="9">
        <v>-3.0912984443247598E-3</v>
      </c>
      <c r="U1441" s="9">
        <v>6.2414189992938001</v>
      </c>
      <c r="V1441" s="9">
        <v>0</v>
      </c>
      <c r="W1441" s="9">
        <v>6.2414189992938001</v>
      </c>
      <c r="X1441" s="9"/>
      <c r="Y1441" s="9"/>
      <c r="Z1441" s="9"/>
      <c r="AA1441" s="9"/>
      <c r="AB1441" s="9"/>
      <c r="AQ1441" s="9">
        <f>K1441-'Processed Potentiostat'!$J$3</f>
        <v>58.649997999999997</v>
      </c>
    </row>
    <row r="1442" spans="1:43" x14ac:dyDescent="0.3">
      <c r="A1442">
        <v>2</v>
      </c>
      <c r="B1442">
        <v>0</v>
      </c>
      <c r="C1442">
        <v>0</v>
      </c>
      <c r="D1442">
        <v>1</v>
      </c>
      <c r="E1442" s="9">
        <v>1377.0669652123599</v>
      </c>
      <c r="F1442" s="9">
        <v>-1.8409487</v>
      </c>
      <c r="G1442" s="9">
        <v>-1.8404609000000001</v>
      </c>
      <c r="H1442" s="9">
        <v>-6.1014409000000001</v>
      </c>
      <c r="I1442" s="9">
        <v>-8.9140663</v>
      </c>
      <c r="J1442" s="9">
        <v>39</v>
      </c>
      <c r="K1442" s="9">
        <v>58.649997999999997</v>
      </c>
      <c r="L1442" s="9">
        <v>1.1229464E-2</v>
      </c>
      <c r="M1442" s="9">
        <v>301.64364999999998</v>
      </c>
      <c r="N1442" s="9"/>
      <c r="O1442" s="9">
        <v>-6.2466551979260396</v>
      </c>
      <c r="P1442">
        <v>0</v>
      </c>
      <c r="Q1442" s="9">
        <v>62.899997999999997</v>
      </c>
      <c r="R1442" s="9">
        <v>0</v>
      </c>
      <c r="S1442" s="9">
        <v>863451975.55615199</v>
      </c>
      <c r="T1442" s="9">
        <v>-5.2361986322395603E-3</v>
      </c>
      <c r="U1442" s="9">
        <v>6.2466551979260396</v>
      </c>
      <c r="V1442" s="9">
        <v>0</v>
      </c>
      <c r="W1442" s="9">
        <v>6.2466551979260396</v>
      </c>
      <c r="X1442" s="9"/>
      <c r="Y1442" s="9"/>
      <c r="Z1442" s="9"/>
      <c r="AA1442" s="9"/>
      <c r="AB1442" s="9"/>
      <c r="AQ1442" s="9">
        <f>K1442-'Processed Potentiostat'!$J$3</f>
        <v>58.649997999999997</v>
      </c>
    </row>
    <row r="1443" spans="1:43" x14ac:dyDescent="0.3">
      <c r="A1443">
        <v>2</v>
      </c>
      <c r="B1443">
        <v>0</v>
      </c>
      <c r="C1443">
        <v>0</v>
      </c>
      <c r="D1443">
        <v>1</v>
      </c>
      <c r="E1443" s="9">
        <v>1378.0669651870901</v>
      </c>
      <c r="F1443" s="9">
        <v>-1.8409450000000001</v>
      </c>
      <c r="G1443" s="9">
        <v>-1.8408551</v>
      </c>
      <c r="H1443" s="9">
        <v>-6.1190696000000004</v>
      </c>
      <c r="I1443" s="9">
        <v>-8.9201745999999993</v>
      </c>
      <c r="J1443" s="9">
        <v>39</v>
      </c>
      <c r="K1443" s="9">
        <v>58.649997999999997</v>
      </c>
      <c r="L1443" s="9">
        <v>1.126432E-2</v>
      </c>
      <c r="M1443" s="9">
        <v>300.83904999999999</v>
      </c>
      <c r="N1443" s="9"/>
      <c r="O1443" s="9">
        <v>-6.2517977295695903</v>
      </c>
      <c r="P1443">
        <v>0</v>
      </c>
      <c r="Q1443" s="9">
        <v>62.899997999999997</v>
      </c>
      <c r="R1443" s="9">
        <v>0</v>
      </c>
      <c r="S1443" s="9">
        <v>883133143.17920804</v>
      </c>
      <c r="T1443" s="9">
        <v>-5.1425316435498303E-3</v>
      </c>
      <c r="U1443" s="9">
        <v>6.2517977295695903</v>
      </c>
      <c r="V1443" s="9">
        <v>0</v>
      </c>
      <c r="W1443" s="9">
        <v>6.2517977295695903</v>
      </c>
      <c r="X1443" s="9"/>
      <c r="Y1443" s="9"/>
      <c r="Z1443" s="9"/>
      <c r="AA1443" s="9"/>
      <c r="AB1443" s="9"/>
      <c r="AQ1443" s="9">
        <f>K1443-'Processed Potentiostat'!$J$3</f>
        <v>58.649997999999997</v>
      </c>
    </row>
    <row r="1444" spans="1:43" x14ac:dyDescent="0.3">
      <c r="A1444">
        <v>2</v>
      </c>
      <c r="B1444">
        <v>0</v>
      </c>
      <c r="C1444">
        <v>0</v>
      </c>
      <c r="D1444">
        <v>1</v>
      </c>
      <c r="E1444" s="9">
        <v>1379.06696516183</v>
      </c>
      <c r="F1444" s="9">
        <v>-1.841018</v>
      </c>
      <c r="G1444" s="9">
        <v>-1.8409491</v>
      </c>
      <c r="H1444" s="9">
        <v>-6.0659179999999999</v>
      </c>
      <c r="I1444" s="9">
        <v>-8.9262571000000008</v>
      </c>
      <c r="J1444" s="9">
        <v>39</v>
      </c>
      <c r="K1444" s="9">
        <v>58.649997999999997</v>
      </c>
      <c r="L1444" s="9">
        <v>1.1167046E-2</v>
      </c>
      <c r="M1444" s="9">
        <v>303.49059999999997</v>
      </c>
      <c r="N1444" s="9"/>
      <c r="O1444" s="9">
        <v>-6.2568521911306902</v>
      </c>
      <c r="P1444">
        <v>0</v>
      </c>
      <c r="Q1444" s="9">
        <v>62.899997999999997</v>
      </c>
      <c r="R1444" s="9">
        <v>0</v>
      </c>
      <c r="S1444" s="9">
        <v>900983278.54437006</v>
      </c>
      <c r="T1444" s="9">
        <v>-5.05446156109723E-3</v>
      </c>
      <c r="U1444" s="9">
        <v>6.2568521911306902</v>
      </c>
      <c r="V1444" s="9">
        <v>0</v>
      </c>
      <c r="W1444" s="9">
        <v>6.2568521911306902</v>
      </c>
      <c r="X1444" s="9"/>
      <c r="Y1444" s="9"/>
      <c r="Z1444" s="9"/>
      <c r="AA1444" s="9"/>
      <c r="AB1444" s="9"/>
      <c r="AQ1444" s="9">
        <f>K1444-'Processed Potentiostat'!$J$3</f>
        <v>58.649997999999997</v>
      </c>
    </row>
    <row r="1445" spans="1:43" x14ac:dyDescent="0.3">
      <c r="A1445">
        <v>2</v>
      </c>
      <c r="B1445">
        <v>0</v>
      </c>
      <c r="C1445">
        <v>0</v>
      </c>
      <c r="D1445">
        <v>1</v>
      </c>
      <c r="E1445" s="9">
        <v>1380.0669651365699</v>
      </c>
      <c r="F1445" s="9">
        <v>-1.8411379000000001</v>
      </c>
      <c r="G1445" s="9">
        <v>-1.8411839000000001</v>
      </c>
      <c r="H1445" s="9">
        <v>-5.9231771999999996</v>
      </c>
      <c r="I1445" s="9">
        <v>-8.9322710000000001</v>
      </c>
      <c r="J1445" s="9">
        <v>39</v>
      </c>
      <c r="K1445" s="9">
        <v>58.649997999999997</v>
      </c>
      <c r="L1445" s="9">
        <v>1.0905659E-2</v>
      </c>
      <c r="M1445" s="9">
        <v>310.84395999999998</v>
      </c>
      <c r="N1445" s="9"/>
      <c r="O1445" s="9">
        <v>-6.2617521194472303</v>
      </c>
      <c r="P1445">
        <v>0</v>
      </c>
      <c r="Q1445" s="9">
        <v>62.899997999999997</v>
      </c>
      <c r="R1445" s="9">
        <v>0</v>
      </c>
      <c r="S1445" s="9">
        <v>901890990.67369604</v>
      </c>
      <c r="T1445" s="9">
        <v>-4.8999283165400698E-3</v>
      </c>
      <c r="U1445" s="9">
        <v>6.2617521194472303</v>
      </c>
      <c r="V1445" s="9">
        <v>0</v>
      </c>
      <c r="W1445" s="9">
        <v>6.2617521194472303</v>
      </c>
      <c r="X1445" s="9"/>
      <c r="Y1445" s="9"/>
      <c r="Z1445" s="9"/>
      <c r="AA1445" s="9"/>
      <c r="AB1445" s="9"/>
      <c r="AQ1445" s="9">
        <f>K1445-'Processed Potentiostat'!$J$3</f>
        <v>58.649997999999997</v>
      </c>
    </row>
    <row r="1446" spans="1:43" x14ac:dyDescent="0.3">
      <c r="A1446">
        <v>2</v>
      </c>
      <c r="B1446">
        <v>0</v>
      </c>
      <c r="C1446">
        <v>0</v>
      </c>
      <c r="D1446">
        <v>1</v>
      </c>
      <c r="E1446" s="9">
        <v>1381.0669651113101</v>
      </c>
      <c r="F1446" s="9">
        <v>-1.8410447999999999</v>
      </c>
      <c r="G1446" s="9">
        <v>-1.8412497999999999</v>
      </c>
      <c r="H1446" s="9">
        <v>-6.0311560999999996</v>
      </c>
      <c r="I1446" s="9">
        <v>-8.9382429000000005</v>
      </c>
      <c r="J1446" s="9">
        <v>39</v>
      </c>
      <c r="K1446" s="9">
        <v>58.649997999999997</v>
      </c>
      <c r="L1446" s="9">
        <v>1.1104865E-2</v>
      </c>
      <c r="M1446" s="9">
        <v>305.28969999999998</v>
      </c>
      <c r="N1446" s="9"/>
      <c r="O1446" s="9">
        <v>-6.2665502669249102</v>
      </c>
      <c r="P1446">
        <v>0</v>
      </c>
      <c r="Q1446" s="9">
        <v>62.899997999999997</v>
      </c>
      <c r="R1446" s="9">
        <v>0</v>
      </c>
      <c r="S1446" s="9">
        <v>900087901.66707397</v>
      </c>
      <c r="T1446" s="9">
        <v>-4.7981474776799199E-3</v>
      </c>
      <c r="U1446" s="9">
        <v>6.2665502669249102</v>
      </c>
      <c r="V1446" s="9">
        <v>0</v>
      </c>
      <c r="W1446" s="9">
        <v>6.2665502669249102</v>
      </c>
      <c r="X1446" s="9"/>
      <c r="Y1446" s="9"/>
      <c r="Z1446" s="9"/>
      <c r="AA1446" s="9"/>
      <c r="AB1446" s="9"/>
      <c r="AQ1446" s="9">
        <f>K1446-'Processed Potentiostat'!$J$3</f>
        <v>58.649997999999997</v>
      </c>
    </row>
    <row r="1447" spans="1:43" x14ac:dyDescent="0.3">
      <c r="A1447">
        <v>2</v>
      </c>
      <c r="B1447">
        <v>0</v>
      </c>
      <c r="C1447">
        <v>0</v>
      </c>
      <c r="D1447">
        <v>1</v>
      </c>
      <c r="E1447" s="9">
        <v>1382.06696508605</v>
      </c>
      <c r="F1447" s="9">
        <v>-1.8410883</v>
      </c>
      <c r="G1447" s="9">
        <v>-1.8405758999999999</v>
      </c>
      <c r="H1447" s="9">
        <v>-6.0080824000000002</v>
      </c>
      <c r="I1447" s="9">
        <v>-8.9441966999999991</v>
      </c>
      <c r="J1447" s="9">
        <v>39</v>
      </c>
      <c r="K1447" s="9">
        <v>58.649997999999997</v>
      </c>
      <c r="L1447" s="9">
        <v>1.1058330999999999E-2</v>
      </c>
      <c r="M1447" s="9">
        <v>306.34998000000002</v>
      </c>
      <c r="N1447" s="9"/>
      <c r="O1447" s="9">
        <v>-6.2714211167633804</v>
      </c>
      <c r="P1447">
        <v>0</v>
      </c>
      <c r="Q1447" s="9">
        <v>62.899997999999997</v>
      </c>
      <c r="R1447" s="9">
        <v>0</v>
      </c>
      <c r="S1447" s="9">
        <v>871610839.37088394</v>
      </c>
      <c r="T1447" s="9">
        <v>-4.8708498384684102E-3</v>
      </c>
      <c r="U1447" s="9">
        <v>6.2714211167633804</v>
      </c>
      <c r="V1447" s="9">
        <v>0</v>
      </c>
      <c r="W1447" s="9">
        <v>6.2714211167633804</v>
      </c>
      <c r="X1447" s="9"/>
      <c r="Y1447" s="9"/>
      <c r="Z1447" s="9"/>
      <c r="AA1447" s="9"/>
      <c r="AB1447" s="9"/>
      <c r="AQ1447" s="9">
        <f>K1447-'Processed Potentiostat'!$J$3</f>
        <v>58.649997999999997</v>
      </c>
    </row>
    <row r="1448" spans="1:43" x14ac:dyDescent="0.3">
      <c r="A1448">
        <v>2</v>
      </c>
      <c r="B1448">
        <v>0</v>
      </c>
      <c r="C1448">
        <v>0</v>
      </c>
      <c r="D1448">
        <v>1</v>
      </c>
      <c r="E1448" s="9">
        <v>1383.0669650607799</v>
      </c>
      <c r="F1448" s="9">
        <v>-1.8411245000000001</v>
      </c>
      <c r="G1448" s="9">
        <v>-1.8411820000000001</v>
      </c>
      <c r="H1448" s="9">
        <v>-5.9282408000000002</v>
      </c>
      <c r="I1448" s="9">
        <v>-8.9501323999999993</v>
      </c>
      <c r="J1448" s="9">
        <v>39</v>
      </c>
      <c r="K1448" s="9">
        <v>58.649997999999997</v>
      </c>
      <c r="L1448" s="9">
        <v>1.091497E-2</v>
      </c>
      <c r="M1448" s="9">
        <v>310.57812999999999</v>
      </c>
      <c r="N1448" s="9"/>
      <c r="O1448" s="9">
        <v>-6.27616957818333</v>
      </c>
      <c r="P1448">
        <v>0</v>
      </c>
      <c r="Q1448" s="9">
        <v>62.899997999999997</v>
      </c>
      <c r="R1448" s="9">
        <v>0</v>
      </c>
      <c r="S1448" s="9">
        <v>866912628.11979604</v>
      </c>
      <c r="T1448" s="9">
        <v>-4.7484614199530999E-3</v>
      </c>
      <c r="U1448" s="9">
        <v>6.27616957818333</v>
      </c>
      <c r="V1448" s="9">
        <v>0</v>
      </c>
      <c r="W1448" s="9">
        <v>6.27616957818333</v>
      </c>
      <c r="X1448" s="9"/>
      <c r="Y1448" s="9"/>
      <c r="Z1448" s="9"/>
      <c r="AA1448" s="9"/>
      <c r="AB1448" s="9"/>
      <c r="AQ1448" s="9">
        <f>K1448-'Processed Potentiostat'!$J$3</f>
        <v>58.649997999999997</v>
      </c>
    </row>
    <row r="1449" spans="1:43" x14ac:dyDescent="0.3">
      <c r="A1449">
        <v>2</v>
      </c>
      <c r="B1449">
        <v>0</v>
      </c>
      <c r="C1449">
        <v>0</v>
      </c>
      <c r="D1449">
        <v>1</v>
      </c>
      <c r="E1449" s="9">
        <v>1384.0669650355201</v>
      </c>
      <c r="F1449" s="9">
        <v>-1.8408888999999999</v>
      </c>
      <c r="G1449" s="9">
        <v>-1.8410569000000001</v>
      </c>
      <c r="H1449" s="9">
        <v>-5.9067292</v>
      </c>
      <c r="I1449" s="9">
        <v>-8.9560365999999991</v>
      </c>
      <c r="J1449" s="9">
        <v>39</v>
      </c>
      <c r="K1449" s="9">
        <v>58.649997999999997</v>
      </c>
      <c r="L1449" s="9">
        <v>1.0874625000000001E-2</v>
      </c>
      <c r="M1449" s="9">
        <v>311.68804999999998</v>
      </c>
      <c r="N1449" s="9"/>
      <c r="O1449" s="9">
        <v>-6.28079471478509</v>
      </c>
      <c r="P1449">
        <v>0</v>
      </c>
      <c r="Q1449" s="9">
        <v>62.899997999999997</v>
      </c>
      <c r="R1449" s="9">
        <v>0</v>
      </c>
      <c r="S1449" s="9">
        <v>900566192.72464705</v>
      </c>
      <c r="T1449" s="9">
        <v>-4.6251366017662204E-3</v>
      </c>
      <c r="U1449" s="9">
        <v>6.28079471478509</v>
      </c>
      <c r="V1449" s="9">
        <v>0</v>
      </c>
      <c r="W1449" s="9">
        <v>6.28079471478509</v>
      </c>
      <c r="X1449" s="9"/>
      <c r="Y1449" s="9"/>
      <c r="Z1449" s="9"/>
      <c r="AA1449" s="9"/>
      <c r="AB1449" s="9"/>
      <c r="AQ1449" s="9">
        <f>K1449-'Processed Potentiostat'!$J$3</f>
        <v>58.649997999999997</v>
      </c>
    </row>
    <row r="1450" spans="1:43" x14ac:dyDescent="0.3">
      <c r="A1450">
        <v>2</v>
      </c>
      <c r="B1450">
        <v>0</v>
      </c>
      <c r="C1450">
        <v>0</v>
      </c>
      <c r="D1450">
        <v>1</v>
      </c>
      <c r="E1450" s="9">
        <v>1385.06696501026</v>
      </c>
      <c r="F1450" s="9">
        <v>-1.8410743000000001</v>
      </c>
      <c r="G1450" s="9">
        <v>-1.8407233999999999</v>
      </c>
      <c r="H1450" s="9">
        <v>-5.9518857000000001</v>
      </c>
      <c r="I1450" s="9">
        <v>-8.9619254999999995</v>
      </c>
      <c r="J1450" s="9">
        <v>39</v>
      </c>
      <c r="K1450" s="9">
        <v>58.649997999999997</v>
      </c>
      <c r="L1450" s="9">
        <v>1.0955774999999999E-2</v>
      </c>
      <c r="M1450" s="9">
        <v>309.26727</v>
      </c>
      <c r="N1450" s="9"/>
      <c r="O1450" s="9">
        <v>-6.2853289569738102</v>
      </c>
      <c r="P1450">
        <v>0</v>
      </c>
      <c r="Q1450" s="9">
        <v>62.899997999999997</v>
      </c>
      <c r="R1450" s="9">
        <v>0</v>
      </c>
      <c r="S1450" s="9">
        <v>891501983.34500301</v>
      </c>
      <c r="T1450" s="9">
        <v>-4.5342421887184497E-3</v>
      </c>
      <c r="U1450" s="9">
        <v>6.2853289569738102</v>
      </c>
      <c r="V1450" s="9">
        <v>0</v>
      </c>
      <c r="W1450" s="9">
        <v>6.2853289569738102</v>
      </c>
      <c r="X1450" s="9"/>
      <c r="Y1450" s="9"/>
      <c r="Z1450" s="9"/>
      <c r="AA1450" s="9"/>
      <c r="AB1450" s="9"/>
      <c r="AQ1450" s="9">
        <f>K1450-'Processed Potentiostat'!$J$3</f>
        <v>58.649997999999997</v>
      </c>
    </row>
    <row r="1451" spans="1:43" x14ac:dyDescent="0.3">
      <c r="A1451">
        <v>2</v>
      </c>
      <c r="B1451">
        <v>0</v>
      </c>
      <c r="C1451">
        <v>0</v>
      </c>
      <c r="D1451">
        <v>1</v>
      </c>
      <c r="E1451" s="9">
        <v>1386.0669649849999</v>
      </c>
      <c r="F1451" s="9">
        <v>-1.8411123</v>
      </c>
      <c r="G1451" s="9">
        <v>-1.8411309</v>
      </c>
      <c r="H1451" s="9">
        <v>-5.9197125000000002</v>
      </c>
      <c r="I1451" s="9">
        <v>-8.9677982000000007</v>
      </c>
      <c r="J1451" s="9">
        <v>39</v>
      </c>
      <c r="K1451" s="9">
        <v>58.649997999999997</v>
      </c>
      <c r="L1451" s="9">
        <v>1.0898965E-2</v>
      </c>
      <c r="M1451" s="9">
        <v>311.01693999999998</v>
      </c>
      <c r="N1451" s="9"/>
      <c r="O1451" s="9">
        <v>-6.2899305310614304</v>
      </c>
      <c r="P1451">
        <v>0</v>
      </c>
      <c r="Q1451" s="9">
        <v>62.899997999999997</v>
      </c>
      <c r="R1451" s="9">
        <v>0</v>
      </c>
      <c r="S1451" s="9">
        <v>864885174.93672097</v>
      </c>
      <c r="T1451" s="9">
        <v>-4.60157408762018E-3</v>
      </c>
      <c r="U1451" s="9">
        <v>6.2899305310614304</v>
      </c>
      <c r="V1451" s="9">
        <v>0</v>
      </c>
      <c r="W1451" s="9">
        <v>6.2899305310614304</v>
      </c>
      <c r="X1451" s="9"/>
      <c r="Y1451" s="9"/>
      <c r="Z1451" s="9"/>
      <c r="AA1451" s="9"/>
      <c r="AB1451" s="9"/>
      <c r="AQ1451" s="9">
        <f>K1451-'Processed Potentiostat'!$J$3</f>
        <v>58.649997999999997</v>
      </c>
    </row>
    <row r="1452" spans="1:43" x14ac:dyDescent="0.3">
      <c r="A1452">
        <v>2</v>
      </c>
      <c r="B1452">
        <v>0</v>
      </c>
      <c r="C1452">
        <v>0</v>
      </c>
      <c r="D1452">
        <v>1</v>
      </c>
      <c r="E1452" s="9">
        <v>1387.0669649597401</v>
      </c>
      <c r="F1452" s="9">
        <v>-1.8410930999999999</v>
      </c>
      <c r="G1452" s="9">
        <v>-1.841397</v>
      </c>
      <c r="H1452" s="9">
        <v>-5.8059468000000001</v>
      </c>
      <c r="I1452" s="9">
        <v>-8.9736395000000009</v>
      </c>
      <c r="J1452" s="9">
        <v>39</v>
      </c>
      <c r="K1452" s="9">
        <v>58.649997999999997</v>
      </c>
      <c r="L1452" s="9">
        <v>1.0691053000000001E-2</v>
      </c>
      <c r="M1452" s="9">
        <v>317.15706999999998</v>
      </c>
      <c r="N1452" s="9"/>
      <c r="O1452" s="9">
        <v>-6.2944476575400001</v>
      </c>
      <c r="P1452">
        <v>0</v>
      </c>
      <c r="Q1452" s="9">
        <v>62.899997999999997</v>
      </c>
      <c r="R1452" s="9">
        <v>0</v>
      </c>
      <c r="S1452" s="9">
        <v>870639971.38372195</v>
      </c>
      <c r="T1452" s="9">
        <v>-4.5171264785661596E-3</v>
      </c>
      <c r="U1452" s="9">
        <v>6.2944476575400001</v>
      </c>
      <c r="V1452" s="9">
        <v>0</v>
      </c>
      <c r="W1452" s="9">
        <v>6.2944476575400001</v>
      </c>
      <c r="X1452" s="9"/>
      <c r="Y1452" s="9"/>
      <c r="Z1452" s="9"/>
      <c r="AA1452" s="9"/>
      <c r="AB1452" s="9"/>
      <c r="AQ1452" s="9">
        <f>K1452-'Processed Potentiostat'!$J$3</f>
        <v>58.649997999999997</v>
      </c>
    </row>
    <row r="1453" spans="1:43" x14ac:dyDescent="0.3">
      <c r="A1453">
        <v>2</v>
      </c>
      <c r="B1453">
        <v>0</v>
      </c>
      <c r="C1453">
        <v>0</v>
      </c>
      <c r="D1453">
        <v>1</v>
      </c>
      <c r="E1453" s="9">
        <v>1388.06696493447</v>
      </c>
      <c r="F1453" s="9">
        <v>-1.8410367999999999</v>
      </c>
      <c r="G1453" s="9">
        <v>-1.8416870000000001</v>
      </c>
      <c r="H1453" s="9">
        <v>-5.8327508000000003</v>
      </c>
      <c r="I1453" s="9">
        <v>-8.9794683000000006</v>
      </c>
      <c r="J1453" s="9">
        <v>39</v>
      </c>
      <c r="K1453" s="9">
        <v>58.649997999999997</v>
      </c>
      <c r="L1453" s="9">
        <v>1.0742101E-2</v>
      </c>
      <c r="M1453" s="9">
        <v>315.74930000000001</v>
      </c>
      <c r="N1453" s="9"/>
      <c r="O1453" s="9">
        <v>-6.2988522498218202</v>
      </c>
      <c r="P1453">
        <v>0</v>
      </c>
      <c r="Q1453" s="9">
        <v>62.899997999999997</v>
      </c>
      <c r="R1453" s="9">
        <v>0</v>
      </c>
      <c r="S1453" s="9">
        <v>892204860.88350403</v>
      </c>
      <c r="T1453" s="9">
        <v>-4.4045922818183297E-3</v>
      </c>
      <c r="U1453" s="9">
        <v>6.2988522498218202</v>
      </c>
      <c r="V1453" s="9">
        <v>0</v>
      </c>
      <c r="W1453" s="9">
        <v>6.2988522498218202</v>
      </c>
      <c r="X1453" s="9"/>
      <c r="Y1453" s="9"/>
      <c r="Z1453" s="9"/>
      <c r="AA1453" s="9"/>
      <c r="AB1453" s="9"/>
      <c r="AQ1453" s="9">
        <f>K1453-'Processed Potentiostat'!$J$3</f>
        <v>58.649997999999997</v>
      </c>
    </row>
    <row r="1454" spans="1:43" x14ac:dyDescent="0.3">
      <c r="A1454">
        <v>2</v>
      </c>
      <c r="B1454">
        <v>0</v>
      </c>
      <c r="C1454">
        <v>0</v>
      </c>
      <c r="D1454">
        <v>1</v>
      </c>
      <c r="E1454" s="9">
        <v>1389.0669649092099</v>
      </c>
      <c r="F1454" s="9">
        <v>-1.8408488000000001</v>
      </c>
      <c r="G1454" s="9">
        <v>-1.8411564</v>
      </c>
      <c r="H1454" s="9">
        <v>-5.8312277999999997</v>
      </c>
      <c r="I1454" s="9">
        <v>-8.9853182</v>
      </c>
      <c r="J1454" s="9">
        <v>39</v>
      </c>
      <c r="K1454" s="9">
        <v>58.649997999999997</v>
      </c>
      <c r="L1454" s="9">
        <v>1.0736202E-2</v>
      </c>
      <c r="M1454" s="9">
        <v>315.74077999999997</v>
      </c>
      <c r="N1454" s="9"/>
      <c r="O1454" s="9">
        <v>-6.3031951146731897</v>
      </c>
      <c r="P1454">
        <v>0</v>
      </c>
      <c r="Q1454" s="9">
        <v>62.899997999999997</v>
      </c>
      <c r="R1454" s="9">
        <v>0</v>
      </c>
      <c r="S1454" s="9">
        <v>911520630.34104896</v>
      </c>
      <c r="T1454" s="9">
        <v>-4.3428648513685799E-3</v>
      </c>
      <c r="U1454" s="9">
        <v>6.3031951146731897</v>
      </c>
      <c r="V1454" s="9">
        <v>0</v>
      </c>
      <c r="W1454" s="9">
        <v>6.3031951146731897</v>
      </c>
      <c r="X1454" s="9"/>
      <c r="Y1454" s="9"/>
      <c r="Z1454" s="9"/>
      <c r="AA1454" s="9"/>
      <c r="AB1454" s="9"/>
      <c r="AQ1454" s="9">
        <f>K1454-'Processed Potentiostat'!$J$3</f>
        <v>58.649997999999997</v>
      </c>
    </row>
    <row r="1455" spans="1:43" x14ac:dyDescent="0.3">
      <c r="A1455">
        <v>2</v>
      </c>
      <c r="B1455">
        <v>0</v>
      </c>
      <c r="C1455">
        <v>0</v>
      </c>
      <c r="D1455">
        <v>1</v>
      </c>
      <c r="E1455" s="9">
        <v>1390.06696488395</v>
      </c>
      <c r="F1455" s="9">
        <v>-1.841132</v>
      </c>
      <c r="G1455" s="9">
        <v>-1.8403833999999999</v>
      </c>
      <c r="H1455" s="9">
        <v>-5.8196529999999997</v>
      </c>
      <c r="I1455" s="9">
        <v>-8.9911393999999998</v>
      </c>
      <c r="J1455" s="9">
        <v>39</v>
      </c>
      <c r="K1455" s="9">
        <v>58.649997999999997</v>
      </c>
      <c r="L1455" s="9">
        <v>1.0710393E-2</v>
      </c>
      <c r="M1455" s="9">
        <v>316.23593</v>
      </c>
      <c r="N1455" s="9"/>
      <c r="O1455" s="9">
        <v>-6.3074805336545303</v>
      </c>
      <c r="P1455">
        <v>0</v>
      </c>
      <c r="Q1455" s="9">
        <v>62.899997999999997</v>
      </c>
      <c r="R1455" s="9">
        <v>0</v>
      </c>
      <c r="S1455" s="9">
        <v>883280936.66613102</v>
      </c>
      <c r="T1455" s="9">
        <v>-4.2854189813406E-3</v>
      </c>
      <c r="U1455" s="9">
        <v>6.3074805336545303</v>
      </c>
      <c r="V1455" s="9">
        <v>0</v>
      </c>
      <c r="W1455" s="9">
        <v>6.3074805336545303</v>
      </c>
      <c r="X1455" s="9"/>
      <c r="Y1455" s="9"/>
      <c r="Z1455" s="9"/>
      <c r="AA1455" s="9"/>
      <c r="AB1455" s="9"/>
      <c r="AQ1455" s="9">
        <f>K1455-'Processed Potentiostat'!$J$3</f>
        <v>58.649997999999997</v>
      </c>
    </row>
    <row r="1456" spans="1:43" x14ac:dyDescent="0.3">
      <c r="A1456">
        <v>2</v>
      </c>
      <c r="B1456">
        <v>0</v>
      </c>
      <c r="C1456">
        <v>0</v>
      </c>
      <c r="D1456">
        <v>1</v>
      </c>
      <c r="E1456" s="9">
        <v>1391.06696485869</v>
      </c>
      <c r="F1456" s="9">
        <v>-1.8408396</v>
      </c>
      <c r="G1456" s="9">
        <v>-1.8410892000000001</v>
      </c>
      <c r="H1456" s="9">
        <v>-5.7362704000000004</v>
      </c>
      <c r="I1456" s="9">
        <v>-8.9969377999999995</v>
      </c>
      <c r="J1456" s="9">
        <v>39</v>
      </c>
      <c r="K1456" s="9">
        <v>58.649997999999997</v>
      </c>
      <c r="L1456" s="9">
        <v>1.0560986E-2</v>
      </c>
      <c r="M1456" s="9">
        <v>320.95580999999999</v>
      </c>
      <c r="N1456" s="9"/>
      <c r="O1456" s="9">
        <v>-6.3117057141108504</v>
      </c>
      <c r="P1456">
        <v>0</v>
      </c>
      <c r="Q1456" s="9">
        <v>62.899997999999997</v>
      </c>
      <c r="R1456" s="9">
        <v>0</v>
      </c>
      <c r="S1456" s="9">
        <v>911350479.89619601</v>
      </c>
      <c r="T1456" s="9">
        <v>-4.2251804563200298E-3</v>
      </c>
      <c r="U1456" s="9">
        <v>6.3117057141108504</v>
      </c>
      <c r="V1456" s="9">
        <v>0</v>
      </c>
      <c r="W1456" s="9">
        <v>6.3117057141108504</v>
      </c>
      <c r="X1456" s="9"/>
      <c r="Y1456" s="9"/>
      <c r="Z1456" s="9"/>
      <c r="AA1456" s="9"/>
      <c r="AB1456" s="9"/>
      <c r="AQ1456" s="9">
        <f>K1456-'Processed Potentiostat'!$J$3</f>
        <v>58.649997999999997</v>
      </c>
    </row>
    <row r="1457" spans="1:43" x14ac:dyDescent="0.3">
      <c r="A1457">
        <v>2</v>
      </c>
      <c r="B1457">
        <v>0</v>
      </c>
      <c r="C1457">
        <v>0</v>
      </c>
      <c r="D1457">
        <v>1</v>
      </c>
      <c r="E1457" s="9">
        <v>1392.0669648334299</v>
      </c>
      <c r="F1457" s="9">
        <v>-1.8411576999999999</v>
      </c>
      <c r="G1457" s="9">
        <v>-1.8416877</v>
      </c>
      <c r="H1457" s="9">
        <v>-5.8006162999999997</v>
      </c>
      <c r="I1457" s="9">
        <v>-9.0027132000000005</v>
      </c>
      <c r="J1457" s="9">
        <v>39</v>
      </c>
      <c r="K1457" s="9">
        <v>58.649997999999997</v>
      </c>
      <c r="L1457" s="9">
        <v>1.0682924E-2</v>
      </c>
      <c r="M1457" s="9">
        <v>317.49862999999999</v>
      </c>
      <c r="N1457" s="9"/>
      <c r="O1457" s="9">
        <v>-6.3158686949038501</v>
      </c>
      <c r="P1457">
        <v>0</v>
      </c>
      <c r="Q1457" s="9">
        <v>62.899997999999997</v>
      </c>
      <c r="R1457" s="9">
        <v>0</v>
      </c>
      <c r="S1457" s="9">
        <v>882417824.72968495</v>
      </c>
      <c r="T1457" s="9">
        <v>-4.1629807929996999E-3</v>
      </c>
      <c r="U1457" s="9">
        <v>6.3158686949038501</v>
      </c>
      <c r="V1457" s="9">
        <v>0</v>
      </c>
      <c r="W1457" s="9">
        <v>6.3158686949038501</v>
      </c>
      <c r="X1457" s="9"/>
      <c r="Y1457" s="9"/>
      <c r="Z1457" s="9"/>
      <c r="AA1457" s="9"/>
      <c r="AB1457" s="9"/>
      <c r="AQ1457" s="9">
        <f>K1457-'Processed Potentiostat'!$J$3</f>
        <v>58.649997999999997</v>
      </c>
    </row>
    <row r="1458" spans="1:43" x14ac:dyDescent="0.3">
      <c r="A1458">
        <v>2</v>
      </c>
      <c r="B1458">
        <v>0</v>
      </c>
      <c r="C1458">
        <v>0</v>
      </c>
      <c r="D1458">
        <v>1</v>
      </c>
      <c r="E1458" s="9">
        <v>1393.06696480816</v>
      </c>
      <c r="F1458" s="9">
        <v>-1.8410738</v>
      </c>
      <c r="G1458" s="9">
        <v>-1.8405199000000001</v>
      </c>
      <c r="H1458" s="9">
        <v>-5.7366896000000001</v>
      </c>
      <c r="I1458" s="9">
        <v>-9.0084561999999995</v>
      </c>
      <c r="J1458" s="9">
        <v>39</v>
      </c>
      <c r="K1458" s="9">
        <v>58.649997999999997</v>
      </c>
      <c r="L1458" s="9">
        <v>1.0558491999999999E-2</v>
      </c>
      <c r="M1458" s="9">
        <v>320.8331</v>
      </c>
      <c r="N1458" s="9"/>
      <c r="O1458" s="9">
        <v>-6.3199535171267103</v>
      </c>
      <c r="P1458">
        <v>0</v>
      </c>
      <c r="Q1458" s="9">
        <v>62.899997999999997</v>
      </c>
      <c r="R1458" s="9">
        <v>0</v>
      </c>
      <c r="S1458" s="9">
        <v>910729922.50687301</v>
      </c>
      <c r="T1458" s="9">
        <v>-4.0848222228682101E-3</v>
      </c>
      <c r="U1458" s="9">
        <v>6.3199535171267103</v>
      </c>
      <c r="V1458" s="9">
        <v>0</v>
      </c>
      <c r="W1458" s="9">
        <v>6.3199535171267103</v>
      </c>
      <c r="X1458" s="9"/>
      <c r="Y1458" s="9"/>
      <c r="Z1458" s="9"/>
      <c r="AA1458" s="9"/>
      <c r="AB1458" s="9"/>
      <c r="AQ1458" s="9">
        <f>K1458-'Processed Potentiostat'!$J$3</f>
        <v>58.649997999999997</v>
      </c>
    </row>
    <row r="1459" spans="1:43" x14ac:dyDescent="0.3">
      <c r="A1459">
        <v>2</v>
      </c>
      <c r="B1459">
        <v>0</v>
      </c>
      <c r="C1459">
        <v>0</v>
      </c>
      <c r="D1459">
        <v>1</v>
      </c>
      <c r="E1459" s="9">
        <v>1394.0669647829</v>
      </c>
      <c r="F1459" s="9">
        <v>-1.8408462999999999</v>
      </c>
      <c r="G1459" s="9">
        <v>-1.8409319</v>
      </c>
      <c r="H1459" s="9">
        <v>-5.7033361999999999</v>
      </c>
      <c r="I1459" s="9">
        <v>-9.0141764000000002</v>
      </c>
      <c r="J1459" s="9">
        <v>39</v>
      </c>
      <c r="K1459" s="9">
        <v>58.649997999999997</v>
      </c>
      <c r="L1459" s="9">
        <v>1.0499453000000001E-2</v>
      </c>
      <c r="M1459" s="9">
        <v>322.78158999999999</v>
      </c>
      <c r="N1459" s="9"/>
      <c r="O1459" s="9">
        <v>-6.32396347369904</v>
      </c>
      <c r="P1459">
        <v>0</v>
      </c>
      <c r="Q1459" s="9">
        <v>62.899997999999997</v>
      </c>
      <c r="R1459" s="9">
        <v>0</v>
      </c>
      <c r="S1459" s="9">
        <v>887940255.04045606</v>
      </c>
      <c r="T1459" s="9">
        <v>-4.0099565723208299E-3</v>
      </c>
      <c r="U1459" s="9">
        <v>6.32396347369904</v>
      </c>
      <c r="V1459" s="9">
        <v>0</v>
      </c>
      <c r="W1459" s="9">
        <v>6.32396347369904</v>
      </c>
      <c r="X1459" s="9"/>
      <c r="Y1459" s="9"/>
      <c r="Z1459" s="9"/>
      <c r="AA1459" s="9"/>
      <c r="AB1459" s="9"/>
      <c r="AQ1459" s="9">
        <f>K1459-'Processed Potentiostat'!$J$3</f>
        <v>58.649997999999997</v>
      </c>
    </row>
    <row r="1460" spans="1:43" x14ac:dyDescent="0.3">
      <c r="A1460">
        <v>2</v>
      </c>
      <c r="B1460">
        <v>0</v>
      </c>
      <c r="C1460">
        <v>0</v>
      </c>
      <c r="D1460">
        <v>1</v>
      </c>
      <c r="E1460" s="9">
        <v>1395.0669647576401</v>
      </c>
      <c r="F1460" s="9">
        <v>-1.8411309</v>
      </c>
      <c r="G1460" s="9">
        <v>-1.8411470999999999</v>
      </c>
      <c r="H1460" s="9">
        <v>-5.6288628999999997</v>
      </c>
      <c r="I1460" s="9">
        <v>-9.0198716999999995</v>
      </c>
      <c r="J1460" s="9">
        <v>39</v>
      </c>
      <c r="K1460" s="9">
        <v>58.649997999999997</v>
      </c>
      <c r="L1460" s="9">
        <v>1.0363564E-2</v>
      </c>
      <c r="M1460" s="9">
        <v>327.09041999999999</v>
      </c>
      <c r="N1460" s="9"/>
      <c r="O1460" s="9">
        <v>-6.3279004842120203</v>
      </c>
      <c r="P1460">
        <v>0</v>
      </c>
      <c r="Q1460" s="9">
        <v>62.899997999999997</v>
      </c>
      <c r="R1460" s="9">
        <v>0</v>
      </c>
      <c r="S1460" s="9">
        <v>876592075.42343497</v>
      </c>
      <c r="T1460" s="9">
        <v>-3.9370105129874402E-3</v>
      </c>
      <c r="U1460" s="9">
        <v>6.3279004842120203</v>
      </c>
      <c r="V1460" s="9">
        <v>0</v>
      </c>
      <c r="W1460" s="9">
        <v>6.3279004842120203</v>
      </c>
      <c r="X1460" s="9"/>
      <c r="Y1460" s="9"/>
      <c r="Z1460" s="9"/>
      <c r="AA1460" s="9"/>
      <c r="AB1460" s="9"/>
      <c r="AQ1460" s="9">
        <f>K1460-'Processed Potentiostat'!$J$3</f>
        <v>58.649997999999997</v>
      </c>
    </row>
    <row r="1461" spans="1:43" x14ac:dyDescent="0.3">
      <c r="A1461">
        <v>2</v>
      </c>
      <c r="B1461">
        <v>0</v>
      </c>
      <c r="C1461">
        <v>0</v>
      </c>
      <c r="D1461">
        <v>1</v>
      </c>
      <c r="E1461" s="9">
        <v>1396.06696473238</v>
      </c>
      <c r="F1461" s="9">
        <v>-1.8409272000000001</v>
      </c>
      <c r="G1461" s="9">
        <v>-1.8404711</v>
      </c>
      <c r="H1461" s="9">
        <v>-5.6354122000000002</v>
      </c>
      <c r="I1461" s="9">
        <v>-9.0255337000000004</v>
      </c>
      <c r="J1461" s="9">
        <v>39</v>
      </c>
      <c r="K1461" s="9">
        <v>58.649997999999997</v>
      </c>
      <c r="L1461" s="9">
        <v>1.0371814E-2</v>
      </c>
      <c r="M1461" s="9">
        <v>326.59032999999999</v>
      </c>
      <c r="N1461" s="9"/>
      <c r="O1461" s="9">
        <v>-6.3317726185703203</v>
      </c>
      <c r="P1461">
        <v>0</v>
      </c>
      <c r="Q1461" s="9">
        <v>62.899997999999997</v>
      </c>
      <c r="R1461" s="9">
        <v>0</v>
      </c>
      <c r="S1461" s="9">
        <v>883274962.31719899</v>
      </c>
      <c r="T1461" s="9">
        <v>-3.8721343582999099E-3</v>
      </c>
      <c r="U1461" s="9">
        <v>6.3317726185703203</v>
      </c>
      <c r="V1461" s="9">
        <v>0</v>
      </c>
      <c r="W1461" s="9">
        <v>6.3317726185703203</v>
      </c>
      <c r="X1461" s="9"/>
      <c r="Y1461" s="9"/>
      <c r="Z1461" s="9"/>
      <c r="AA1461" s="9"/>
      <c r="AB1461" s="9"/>
      <c r="AQ1461" s="9">
        <f>K1461-'Processed Potentiostat'!$J$3</f>
        <v>58.649997999999997</v>
      </c>
    </row>
    <row r="1462" spans="1:43" x14ac:dyDescent="0.3">
      <c r="A1462">
        <v>2</v>
      </c>
      <c r="B1462">
        <v>0</v>
      </c>
      <c r="C1462">
        <v>0</v>
      </c>
      <c r="D1462">
        <v>1</v>
      </c>
      <c r="E1462" s="9">
        <v>1397.0669647071099</v>
      </c>
      <c r="F1462" s="9">
        <v>-1.8409857000000001</v>
      </c>
      <c r="G1462" s="9">
        <v>-1.8409675000000001</v>
      </c>
      <c r="H1462" s="9">
        <v>-5.6275306</v>
      </c>
      <c r="I1462" s="9">
        <v>-9.0311717999999992</v>
      </c>
      <c r="J1462" s="9">
        <v>39</v>
      </c>
      <c r="K1462" s="9">
        <v>58.649997999999997</v>
      </c>
      <c r="L1462" s="9">
        <v>1.0360101E-2</v>
      </c>
      <c r="M1462" s="9">
        <v>327.13596000000001</v>
      </c>
      <c r="N1462" s="9"/>
      <c r="O1462" s="9">
        <v>-6.3355553700534504</v>
      </c>
      <c r="P1462">
        <v>0</v>
      </c>
      <c r="Q1462" s="9">
        <v>62.899997999999997</v>
      </c>
      <c r="R1462" s="9">
        <v>0</v>
      </c>
      <c r="S1462" s="9">
        <v>869907091.30682898</v>
      </c>
      <c r="T1462" s="9">
        <v>-3.7827514831230099E-3</v>
      </c>
      <c r="U1462" s="9">
        <v>6.3355553700534504</v>
      </c>
      <c r="V1462" s="9">
        <v>0</v>
      </c>
      <c r="W1462" s="9">
        <v>6.3355553700534504</v>
      </c>
      <c r="X1462" s="9"/>
      <c r="Y1462" s="9"/>
      <c r="Z1462" s="9"/>
      <c r="AA1462" s="9"/>
      <c r="AB1462" s="9"/>
      <c r="AQ1462" s="9">
        <f>K1462-'Processed Potentiostat'!$J$3</f>
        <v>58.649997999999997</v>
      </c>
    </row>
    <row r="1463" spans="1:43" x14ac:dyDescent="0.3">
      <c r="A1463">
        <v>2</v>
      </c>
      <c r="B1463">
        <v>0</v>
      </c>
      <c r="C1463">
        <v>0</v>
      </c>
      <c r="D1463">
        <v>1</v>
      </c>
      <c r="E1463" s="9">
        <v>1398.0669646818501</v>
      </c>
      <c r="F1463" s="9">
        <v>-1.8410734</v>
      </c>
      <c r="G1463" s="9">
        <v>-1.8413948</v>
      </c>
      <c r="H1463" s="9">
        <v>-6.5563526000000003</v>
      </c>
      <c r="I1463" s="9">
        <v>-9.0373792999999996</v>
      </c>
      <c r="J1463" s="9">
        <v>39</v>
      </c>
      <c r="K1463" s="9">
        <v>58.649997999999997</v>
      </c>
      <c r="L1463" s="9">
        <v>1.2072833E-2</v>
      </c>
      <c r="M1463" s="9">
        <v>280.85656999999998</v>
      </c>
      <c r="N1463" s="9"/>
      <c r="O1463" s="9">
        <v>-6.3411130237860602</v>
      </c>
      <c r="P1463">
        <v>0</v>
      </c>
      <c r="Q1463" s="9">
        <v>62.899997999999997</v>
      </c>
      <c r="R1463" s="9">
        <v>0</v>
      </c>
      <c r="S1463" s="9">
        <v>914254618.81955302</v>
      </c>
      <c r="T1463" s="9">
        <v>-5.5576537326178501E-3</v>
      </c>
      <c r="U1463" s="9">
        <v>6.3411130237860602</v>
      </c>
      <c r="V1463" s="9">
        <v>0</v>
      </c>
      <c r="W1463" s="9">
        <v>6.3411130237860602</v>
      </c>
      <c r="X1463" s="9"/>
      <c r="Y1463" s="9"/>
      <c r="Z1463" s="9"/>
      <c r="AA1463" s="9"/>
      <c r="AB1463" s="9"/>
      <c r="AQ1463" s="9">
        <f>K1463-'Processed Potentiostat'!$J$3</f>
        <v>58.649997999999997</v>
      </c>
    </row>
    <row r="1464" spans="1:43" x14ac:dyDescent="0.3">
      <c r="A1464">
        <v>2</v>
      </c>
      <c r="B1464">
        <v>0</v>
      </c>
      <c r="C1464">
        <v>0</v>
      </c>
      <c r="D1464">
        <v>1</v>
      </c>
      <c r="E1464" s="9">
        <v>1399.06696465659</v>
      </c>
      <c r="F1464" s="9">
        <v>-1.8410454999999999</v>
      </c>
      <c r="G1464" s="9">
        <v>-1.8402208</v>
      </c>
      <c r="H1464" s="9">
        <v>-6.4909791999999999</v>
      </c>
      <c r="I1464" s="9">
        <v>-9.0439071999999996</v>
      </c>
      <c r="J1464" s="9">
        <v>39</v>
      </c>
      <c r="K1464" s="9">
        <v>58.649997999999997</v>
      </c>
      <c r="L1464" s="9">
        <v>1.1944834999999999E-2</v>
      </c>
      <c r="M1464" s="9">
        <v>283.50432999999998</v>
      </c>
      <c r="N1464" s="9"/>
      <c r="O1464" s="9">
        <v>-6.3465461230609099</v>
      </c>
      <c r="P1464">
        <v>0</v>
      </c>
      <c r="Q1464" s="9">
        <v>62.899997999999997</v>
      </c>
      <c r="R1464" s="9">
        <v>0</v>
      </c>
      <c r="S1464" s="9">
        <v>900925444.16083705</v>
      </c>
      <c r="T1464" s="9">
        <v>-5.4330992748470299E-3</v>
      </c>
      <c r="U1464" s="9">
        <v>6.3465461230609099</v>
      </c>
      <c r="V1464" s="9">
        <v>0</v>
      </c>
      <c r="W1464" s="9">
        <v>6.3465461230609099</v>
      </c>
      <c r="X1464" s="9"/>
      <c r="Y1464" s="9"/>
      <c r="Z1464" s="9"/>
      <c r="AA1464" s="9"/>
      <c r="AB1464" s="9"/>
      <c r="AQ1464" s="9">
        <f>K1464-'Processed Potentiostat'!$J$3</f>
        <v>58.649997999999997</v>
      </c>
    </row>
    <row r="1465" spans="1:43" x14ac:dyDescent="0.3">
      <c r="A1465">
        <v>2</v>
      </c>
      <c r="B1465">
        <v>0</v>
      </c>
      <c r="C1465">
        <v>0</v>
      </c>
      <c r="D1465">
        <v>1</v>
      </c>
      <c r="E1465" s="9">
        <v>1400.0669646313299</v>
      </c>
      <c r="F1465" s="9">
        <v>-1.8410248</v>
      </c>
      <c r="G1465" s="9">
        <v>-1.8402196</v>
      </c>
      <c r="H1465" s="9">
        <v>-6.3979254000000001</v>
      </c>
      <c r="I1465" s="9">
        <v>-9.0503836</v>
      </c>
      <c r="J1465" s="9">
        <v>39</v>
      </c>
      <c r="K1465" s="9">
        <v>58.649997999999997</v>
      </c>
      <c r="L1465" s="9">
        <v>1.1773588E-2</v>
      </c>
      <c r="M1465" s="9">
        <v>287.62756000000002</v>
      </c>
      <c r="N1465" s="9"/>
      <c r="O1465" s="9">
        <v>-6.3518328163077502</v>
      </c>
      <c r="P1465">
        <v>0</v>
      </c>
      <c r="Q1465" s="9">
        <v>62.899997999999997</v>
      </c>
      <c r="R1465" s="9">
        <v>0</v>
      </c>
      <c r="S1465" s="9">
        <v>886769703.38746905</v>
      </c>
      <c r="T1465" s="9">
        <v>-5.2866932468411598E-3</v>
      </c>
      <c r="U1465" s="9">
        <v>6.3518328163077502</v>
      </c>
      <c r="V1465" s="9">
        <v>0</v>
      </c>
      <c r="W1465" s="9">
        <v>6.3518328163077502</v>
      </c>
      <c r="X1465" s="9"/>
      <c r="Y1465" s="9"/>
      <c r="Z1465" s="9"/>
      <c r="AA1465" s="9"/>
      <c r="AB1465" s="9"/>
      <c r="AQ1465" s="9">
        <f>K1465-'Processed Potentiostat'!$J$3</f>
        <v>58.649997999999997</v>
      </c>
    </row>
    <row r="1466" spans="1:43" x14ac:dyDescent="0.3">
      <c r="A1466">
        <v>2</v>
      </c>
      <c r="B1466">
        <v>0</v>
      </c>
      <c r="C1466">
        <v>0</v>
      </c>
      <c r="D1466">
        <v>1</v>
      </c>
      <c r="E1466" s="9">
        <v>1401.0669646060701</v>
      </c>
      <c r="F1466" s="9">
        <v>-1.8411021000000001</v>
      </c>
      <c r="G1466" s="9">
        <v>-1.8414838</v>
      </c>
      <c r="H1466" s="9">
        <v>-6.4267097</v>
      </c>
      <c r="I1466" s="9">
        <v>-9.0568275000000007</v>
      </c>
      <c r="J1466" s="9">
        <v>39</v>
      </c>
      <c r="K1466" s="9">
        <v>58.649997999999997</v>
      </c>
      <c r="L1466" s="9">
        <v>1.1834681999999999E-2</v>
      </c>
      <c r="M1466" s="9">
        <v>286.53600999999998</v>
      </c>
      <c r="N1466" s="9"/>
      <c r="O1466" s="9">
        <v>-6.3569896731019</v>
      </c>
      <c r="P1466">
        <v>0</v>
      </c>
      <c r="Q1466" s="9">
        <v>62.899997999999997</v>
      </c>
      <c r="R1466" s="9">
        <v>0</v>
      </c>
      <c r="S1466" s="9">
        <v>880561156.34647298</v>
      </c>
      <c r="T1466" s="9">
        <v>-5.1568567941453402E-3</v>
      </c>
      <c r="U1466" s="9">
        <v>6.3569896731019</v>
      </c>
      <c r="V1466" s="9">
        <v>0</v>
      </c>
      <c r="W1466" s="9">
        <v>6.3569896731019</v>
      </c>
      <c r="X1466" s="9"/>
      <c r="Y1466" s="9"/>
      <c r="Z1466" s="9"/>
      <c r="AA1466" s="9"/>
      <c r="AB1466" s="9"/>
      <c r="AQ1466" s="9">
        <f>K1466-'Processed Potentiostat'!$J$3</f>
        <v>58.649997999999997</v>
      </c>
    </row>
    <row r="1467" spans="1:43" x14ac:dyDescent="0.3">
      <c r="A1467">
        <v>2</v>
      </c>
      <c r="B1467">
        <v>0</v>
      </c>
      <c r="C1467">
        <v>0</v>
      </c>
      <c r="D1467">
        <v>1</v>
      </c>
      <c r="E1467" s="9">
        <v>1402.0669645808</v>
      </c>
      <c r="F1467" s="9">
        <v>-1.8409827999999999</v>
      </c>
      <c r="G1467" s="9">
        <v>-1.8404621000000001</v>
      </c>
      <c r="H1467" s="9">
        <v>-6.3699025999999996</v>
      </c>
      <c r="I1467" s="9">
        <v>-9.0632248000000004</v>
      </c>
      <c r="J1467" s="9">
        <v>39</v>
      </c>
      <c r="K1467" s="9">
        <v>58.649997999999997</v>
      </c>
      <c r="L1467" s="9">
        <v>1.1723564000000001E-2</v>
      </c>
      <c r="M1467" s="9">
        <v>288.93097</v>
      </c>
      <c r="N1467" s="9"/>
      <c r="O1467" s="9">
        <v>-6.3620495069428999</v>
      </c>
      <c r="P1467">
        <v>0</v>
      </c>
      <c r="Q1467" s="9">
        <v>62.899997999999997</v>
      </c>
      <c r="R1467" s="9">
        <v>0</v>
      </c>
      <c r="S1467" s="9">
        <v>881605760.61567903</v>
      </c>
      <c r="T1467" s="9">
        <v>-5.0598338410061602E-3</v>
      </c>
      <c r="U1467" s="9">
        <v>6.3620495069428999</v>
      </c>
      <c r="V1467" s="9">
        <v>0</v>
      </c>
      <c r="W1467" s="9">
        <v>6.3620495069428999</v>
      </c>
      <c r="X1467" s="9"/>
      <c r="Y1467" s="9"/>
      <c r="Z1467" s="9"/>
      <c r="AA1467" s="9"/>
      <c r="AB1467" s="9"/>
      <c r="AQ1467" s="9">
        <f>K1467-'Processed Potentiostat'!$J$3</f>
        <v>58.649997999999997</v>
      </c>
    </row>
    <row r="1468" spans="1:43" x14ac:dyDescent="0.3">
      <c r="A1468">
        <v>2</v>
      </c>
      <c r="B1468">
        <v>0</v>
      </c>
      <c r="C1468">
        <v>0</v>
      </c>
      <c r="D1468">
        <v>1</v>
      </c>
      <c r="E1468" s="9">
        <v>1403.0669645555399</v>
      </c>
      <c r="F1468" s="9">
        <v>-1.8411614000000001</v>
      </c>
      <c r="G1468" s="9">
        <v>-1.8406674000000001</v>
      </c>
      <c r="H1468" s="9">
        <v>-6.3200636000000001</v>
      </c>
      <c r="I1468" s="9">
        <v>-9.0695914999999996</v>
      </c>
      <c r="J1468" s="9">
        <v>39</v>
      </c>
      <c r="K1468" s="9">
        <v>58.649997999999997</v>
      </c>
      <c r="L1468" s="9">
        <v>1.1633134E-2</v>
      </c>
      <c r="M1468" s="9">
        <v>291.24191000000002</v>
      </c>
      <c r="N1468" s="9"/>
      <c r="O1468" s="9">
        <v>-6.3669239941612297</v>
      </c>
      <c r="P1468">
        <v>0</v>
      </c>
      <c r="Q1468" s="9">
        <v>62.899997999999997</v>
      </c>
      <c r="R1468" s="9">
        <v>0</v>
      </c>
      <c r="S1468" s="9">
        <v>890758455.39888501</v>
      </c>
      <c r="T1468" s="9">
        <v>-4.8744872183270598E-3</v>
      </c>
      <c r="U1468" s="9">
        <v>6.3669239941612297</v>
      </c>
      <c r="V1468" s="9">
        <v>0</v>
      </c>
      <c r="W1468" s="9">
        <v>6.3669239941612297</v>
      </c>
      <c r="X1468" s="9"/>
      <c r="Y1468" s="9"/>
      <c r="Z1468" s="9"/>
      <c r="AA1468" s="9"/>
      <c r="AB1468" s="9"/>
      <c r="AQ1468" s="9">
        <f>K1468-'Processed Potentiostat'!$J$3</f>
        <v>58.649997999999997</v>
      </c>
    </row>
    <row r="1469" spans="1:43" x14ac:dyDescent="0.3">
      <c r="A1469">
        <v>2</v>
      </c>
      <c r="B1469">
        <v>0</v>
      </c>
      <c r="C1469">
        <v>0</v>
      </c>
      <c r="D1469">
        <v>1</v>
      </c>
      <c r="E1469" s="9">
        <v>1404.0669645302801</v>
      </c>
      <c r="F1469" s="9">
        <v>-1.8409712</v>
      </c>
      <c r="G1469" s="9">
        <v>-1.8405849999999999</v>
      </c>
      <c r="H1469" s="9">
        <v>-6.3123345000000004</v>
      </c>
      <c r="I1469" s="9">
        <v>-9.0759229999999995</v>
      </c>
      <c r="J1469" s="9">
        <v>39</v>
      </c>
      <c r="K1469" s="9">
        <v>58.649997999999997</v>
      </c>
      <c r="L1469" s="9">
        <v>1.1618388E-2</v>
      </c>
      <c r="M1469" s="9">
        <v>291.58544999999998</v>
      </c>
      <c r="N1469" s="9"/>
      <c r="O1469" s="9">
        <v>-6.3716879806331503</v>
      </c>
      <c r="P1469">
        <v>0</v>
      </c>
      <c r="Q1469" s="9">
        <v>62.899997999999997</v>
      </c>
      <c r="R1469" s="9">
        <v>0</v>
      </c>
      <c r="S1469" s="9">
        <v>903861399.17906404</v>
      </c>
      <c r="T1469" s="9">
        <v>-4.7639864719179999E-3</v>
      </c>
      <c r="U1469" s="9">
        <v>6.3716879806331503</v>
      </c>
      <c r="V1469" s="9">
        <v>0</v>
      </c>
      <c r="W1469" s="9">
        <v>6.3716879806331503</v>
      </c>
      <c r="X1469" s="9"/>
      <c r="Y1469" s="9"/>
      <c r="Z1469" s="9"/>
      <c r="AA1469" s="9"/>
      <c r="AB1469" s="9"/>
      <c r="AQ1469" s="9">
        <f>K1469-'Processed Potentiostat'!$J$3</f>
        <v>58.649997999999997</v>
      </c>
    </row>
    <row r="1470" spans="1:43" x14ac:dyDescent="0.3">
      <c r="A1470">
        <v>2</v>
      </c>
      <c r="B1470">
        <v>0</v>
      </c>
      <c r="C1470">
        <v>0</v>
      </c>
      <c r="D1470">
        <v>1</v>
      </c>
      <c r="E1470" s="9">
        <v>1405.06696450502</v>
      </c>
      <c r="F1470" s="9">
        <v>-1.8411385</v>
      </c>
      <c r="G1470" s="9">
        <v>-1.8409578</v>
      </c>
      <c r="H1470" s="9">
        <v>-6.2233166999999998</v>
      </c>
      <c r="I1470" s="9">
        <v>-9.0822382000000008</v>
      </c>
      <c r="J1470" s="9">
        <v>39</v>
      </c>
      <c r="K1470" s="9">
        <v>58.649997999999997</v>
      </c>
      <c r="L1470" s="9">
        <v>1.1456862999999999E-2</v>
      </c>
      <c r="M1470" s="9">
        <v>295.81619000000001</v>
      </c>
      <c r="N1470" s="9"/>
      <c r="O1470" s="9">
        <v>-6.3763345990061202</v>
      </c>
      <c r="P1470">
        <v>0</v>
      </c>
      <c r="Q1470" s="9">
        <v>62.899997999999997</v>
      </c>
      <c r="R1470" s="9">
        <v>0</v>
      </c>
      <c r="S1470" s="9">
        <v>909012557.72442603</v>
      </c>
      <c r="T1470" s="9">
        <v>-4.6466183729698598E-3</v>
      </c>
      <c r="U1470" s="9">
        <v>6.3763345990061202</v>
      </c>
      <c r="V1470" s="9">
        <v>0</v>
      </c>
      <c r="W1470" s="9">
        <v>6.3763345990061202</v>
      </c>
      <c r="X1470" s="9"/>
      <c r="Y1470" s="9"/>
      <c r="Z1470" s="9"/>
      <c r="AA1470" s="9"/>
      <c r="AB1470" s="9"/>
      <c r="AQ1470" s="9">
        <f>K1470-'Processed Potentiostat'!$J$3</f>
        <v>58.649997999999997</v>
      </c>
    </row>
    <row r="1471" spans="1:43" x14ac:dyDescent="0.3">
      <c r="A1471">
        <v>2</v>
      </c>
      <c r="B1471">
        <v>0</v>
      </c>
      <c r="C1471">
        <v>0</v>
      </c>
      <c r="D1471">
        <v>1</v>
      </c>
      <c r="E1471" s="9">
        <v>1406.0669644797599</v>
      </c>
      <c r="F1471" s="9">
        <v>-1.8410506</v>
      </c>
      <c r="G1471" s="9">
        <v>-1.8407047000000001</v>
      </c>
      <c r="H1471" s="9">
        <v>-6.2556795999999997</v>
      </c>
      <c r="I1471" s="9">
        <v>-9.0885210000000001</v>
      </c>
      <c r="J1471" s="9">
        <v>39</v>
      </c>
      <c r="K1471" s="9">
        <v>58.649997999999997</v>
      </c>
      <c r="L1471" s="9">
        <v>1.1514857999999999E-2</v>
      </c>
      <c r="M1471" s="9">
        <v>294.24536000000001</v>
      </c>
      <c r="N1471" s="9"/>
      <c r="O1471" s="9">
        <v>-6.3809179998481502</v>
      </c>
      <c r="P1471">
        <v>0</v>
      </c>
      <c r="Q1471" s="9">
        <v>62.899997999999997</v>
      </c>
      <c r="R1471" s="9">
        <v>0</v>
      </c>
      <c r="S1471" s="9">
        <v>926166477.83144498</v>
      </c>
      <c r="T1471" s="9">
        <v>-4.5834008420309004E-3</v>
      </c>
      <c r="U1471" s="9">
        <v>6.3809179998481502</v>
      </c>
      <c r="V1471" s="9">
        <v>0</v>
      </c>
      <c r="W1471" s="9">
        <v>6.3809179998481502</v>
      </c>
      <c r="X1471" s="9"/>
      <c r="Y1471" s="9"/>
      <c r="Z1471" s="9"/>
      <c r="AA1471" s="9"/>
      <c r="AB1471" s="9"/>
      <c r="AQ1471" s="9">
        <f>K1471-'Processed Potentiostat'!$J$3</f>
        <v>58.649997999999997</v>
      </c>
    </row>
    <row r="1472" spans="1:43" x14ac:dyDescent="0.3">
      <c r="A1472">
        <v>2</v>
      </c>
      <c r="B1472">
        <v>0</v>
      </c>
      <c r="C1472">
        <v>0</v>
      </c>
      <c r="D1472">
        <v>1</v>
      </c>
      <c r="E1472" s="9">
        <v>1407.0669644544901</v>
      </c>
      <c r="F1472" s="9">
        <v>-1.8408556</v>
      </c>
      <c r="G1472" s="9">
        <v>-1.8409926999999999</v>
      </c>
      <c r="H1472" s="9">
        <v>-6.2072877999999996</v>
      </c>
      <c r="I1472" s="9">
        <v>-9.0947866000000008</v>
      </c>
      <c r="J1472" s="9">
        <v>39</v>
      </c>
      <c r="K1472" s="9">
        <v>58.649997999999997</v>
      </c>
      <c r="L1472" s="9">
        <v>1.1427570999999999E-2</v>
      </c>
      <c r="M1472" s="9">
        <v>296.58569</v>
      </c>
      <c r="N1472" s="9"/>
      <c r="O1472" s="9">
        <v>-6.3854314860439798</v>
      </c>
      <c r="P1472">
        <v>0</v>
      </c>
      <c r="Q1472" s="9">
        <v>62.899997999999997</v>
      </c>
      <c r="R1472" s="9">
        <v>0</v>
      </c>
      <c r="S1472" s="9">
        <v>883540391.24773502</v>
      </c>
      <c r="T1472" s="9">
        <v>-4.5134861958295797E-3</v>
      </c>
      <c r="U1472" s="9">
        <v>6.3854314860439798</v>
      </c>
      <c r="V1472" s="9">
        <v>0</v>
      </c>
      <c r="W1472" s="9">
        <v>6.3854314860439798</v>
      </c>
      <c r="X1472" s="9"/>
      <c r="Y1472" s="9"/>
      <c r="Z1472" s="9"/>
      <c r="AA1472" s="9"/>
      <c r="AB1472" s="9"/>
      <c r="AQ1472" s="9">
        <f>K1472-'Processed Potentiostat'!$J$3</f>
        <v>58.649997999999997</v>
      </c>
    </row>
    <row r="1473" spans="1:43" x14ac:dyDescent="0.3">
      <c r="A1473">
        <v>2</v>
      </c>
      <c r="B1473">
        <v>0</v>
      </c>
      <c r="C1473">
        <v>0</v>
      </c>
      <c r="D1473">
        <v>1</v>
      </c>
      <c r="E1473" s="9">
        <v>1408.06696442923</v>
      </c>
      <c r="F1473" s="9">
        <v>-1.8408351999999999</v>
      </c>
      <c r="G1473" s="9">
        <v>-1.8411793000000001</v>
      </c>
      <c r="H1473" s="9">
        <v>-6.1970077000000003</v>
      </c>
      <c r="I1473" s="9">
        <v>-9.1010255999999998</v>
      </c>
      <c r="J1473" s="9">
        <v>39</v>
      </c>
      <c r="K1473" s="9">
        <v>58.649997999999997</v>
      </c>
      <c r="L1473" s="9">
        <v>1.1409802E-2</v>
      </c>
      <c r="M1473" s="9">
        <v>297.10779000000002</v>
      </c>
      <c r="N1473" s="9"/>
      <c r="O1473" s="9">
        <v>-6.3899431080463698</v>
      </c>
      <c r="P1473">
        <v>0</v>
      </c>
      <c r="Q1473" s="9">
        <v>62.899997999999997</v>
      </c>
      <c r="R1473" s="9">
        <v>0</v>
      </c>
      <c r="S1473" s="9">
        <v>881998566.42547095</v>
      </c>
      <c r="T1473" s="9">
        <v>-4.5116220023890801E-3</v>
      </c>
      <c r="U1473" s="9">
        <v>6.3899431080463698</v>
      </c>
      <c r="V1473" s="9">
        <v>0</v>
      </c>
      <c r="W1473" s="9">
        <v>6.3899431080463698</v>
      </c>
      <c r="X1473" s="9"/>
      <c r="Y1473" s="9"/>
      <c r="Z1473" s="9"/>
      <c r="AA1473" s="9"/>
      <c r="AB1473" s="9"/>
      <c r="AQ1473" s="9">
        <f>K1473-'Processed Potentiostat'!$J$3</f>
        <v>58.649997999999997</v>
      </c>
    </row>
    <row r="1474" spans="1:43" x14ac:dyDescent="0.3">
      <c r="A1474">
        <v>2</v>
      </c>
      <c r="B1474">
        <v>0</v>
      </c>
      <c r="C1474">
        <v>0</v>
      </c>
      <c r="D1474">
        <v>1</v>
      </c>
      <c r="E1474" s="9">
        <v>1409.0669644039699</v>
      </c>
      <c r="F1474" s="9">
        <v>-1.8409637999999999</v>
      </c>
      <c r="G1474" s="9">
        <v>-1.8405855</v>
      </c>
      <c r="H1474" s="9">
        <v>-6.1710029000000004</v>
      </c>
      <c r="I1474" s="9">
        <v>-9.1072434999999992</v>
      </c>
      <c r="J1474" s="9">
        <v>39</v>
      </c>
      <c r="K1474" s="9">
        <v>58.649997999999997</v>
      </c>
      <c r="L1474" s="9">
        <v>1.1358258E-2</v>
      </c>
      <c r="M1474" s="9">
        <v>298.26357999999999</v>
      </c>
      <c r="N1474" s="9"/>
      <c r="O1474" s="9">
        <v>-6.3946257445054</v>
      </c>
      <c r="P1474">
        <v>0</v>
      </c>
      <c r="Q1474" s="9">
        <v>62.899997999999997</v>
      </c>
      <c r="R1474" s="9">
        <v>0</v>
      </c>
      <c r="S1474" s="9">
        <v>891598094.27263606</v>
      </c>
      <c r="T1474" s="9">
        <v>-4.6826364590328799E-3</v>
      </c>
      <c r="U1474" s="9">
        <v>6.3946257445054</v>
      </c>
      <c r="V1474" s="9">
        <v>0</v>
      </c>
      <c r="W1474" s="9">
        <v>6.3946257445054</v>
      </c>
      <c r="X1474" s="9"/>
      <c r="Y1474" s="9"/>
      <c r="Z1474" s="9"/>
      <c r="AA1474" s="9"/>
      <c r="AB1474" s="9"/>
      <c r="AQ1474" s="9">
        <f>K1474-'Processed Potentiostat'!$J$3</f>
        <v>58.649997999999997</v>
      </c>
    </row>
    <row r="1475" spans="1:43" x14ac:dyDescent="0.3">
      <c r="A1475">
        <v>2</v>
      </c>
      <c r="B1475">
        <v>0</v>
      </c>
      <c r="C1475">
        <v>0</v>
      </c>
      <c r="D1475">
        <v>1</v>
      </c>
      <c r="E1475" s="9">
        <v>1410.0669643787101</v>
      </c>
      <c r="F1475" s="9">
        <v>-1.8410622000000001</v>
      </c>
      <c r="G1475" s="9">
        <v>-1.8412128999999999</v>
      </c>
      <c r="H1475" s="9">
        <v>-6.0996512999999997</v>
      </c>
      <c r="I1475" s="9">
        <v>-9.1134290999999994</v>
      </c>
      <c r="J1475" s="9">
        <v>39</v>
      </c>
      <c r="K1475" s="9">
        <v>58.649997999999997</v>
      </c>
      <c r="L1475" s="9">
        <v>1.1230756999999999E-2</v>
      </c>
      <c r="M1475" s="9">
        <v>301.85543999999999</v>
      </c>
      <c r="N1475" s="9"/>
      <c r="O1475" s="9">
        <v>-6.39910298325941</v>
      </c>
      <c r="P1475">
        <v>0</v>
      </c>
      <c r="Q1475" s="9">
        <v>62.899997999999997</v>
      </c>
      <c r="R1475" s="9">
        <v>0</v>
      </c>
      <c r="S1475" s="9">
        <v>898452909.14182794</v>
      </c>
      <c r="T1475" s="9">
        <v>-4.4772387540072903E-3</v>
      </c>
      <c r="U1475" s="9">
        <v>6.39910298325941</v>
      </c>
      <c r="V1475" s="9">
        <v>0</v>
      </c>
      <c r="W1475" s="9">
        <v>6.39910298325941</v>
      </c>
      <c r="X1475" s="9"/>
      <c r="Y1475" s="9"/>
      <c r="Z1475" s="9"/>
      <c r="AA1475" s="9"/>
      <c r="AB1475" s="9"/>
      <c r="AQ1475" s="9">
        <f>K1475-'Processed Potentiostat'!$J$3</f>
        <v>58.649997999999997</v>
      </c>
    </row>
    <row r="1476" spans="1:43" x14ac:dyDescent="0.3">
      <c r="A1476">
        <v>2</v>
      </c>
      <c r="B1476">
        <v>0</v>
      </c>
      <c r="C1476">
        <v>0</v>
      </c>
      <c r="D1476">
        <v>1</v>
      </c>
      <c r="E1476" s="9">
        <v>1411.06696435344</v>
      </c>
      <c r="F1476" s="9">
        <v>-1.8409971000000001</v>
      </c>
      <c r="G1476" s="9">
        <v>-1.8402829999999999</v>
      </c>
      <c r="H1476" s="9">
        <v>-6.1375351</v>
      </c>
      <c r="I1476" s="9">
        <v>-9.1195889000000001</v>
      </c>
      <c r="J1476" s="9">
        <v>39</v>
      </c>
      <c r="K1476" s="9">
        <v>58.649997999999997</v>
      </c>
      <c r="L1476" s="9">
        <v>1.1294802E-2</v>
      </c>
      <c r="M1476" s="9">
        <v>299.84073000000001</v>
      </c>
      <c r="N1476" s="9"/>
      <c r="O1476" s="9">
        <v>-6.4034525955153496</v>
      </c>
      <c r="P1476">
        <v>0</v>
      </c>
      <c r="Q1476" s="9">
        <v>62.899997999999997</v>
      </c>
      <c r="R1476" s="9">
        <v>0</v>
      </c>
      <c r="S1476" s="9">
        <v>901108076.48321998</v>
      </c>
      <c r="T1476" s="9">
        <v>-4.3496122559441002E-3</v>
      </c>
      <c r="U1476" s="9">
        <v>6.4034525955153496</v>
      </c>
      <c r="V1476" s="9">
        <v>0</v>
      </c>
      <c r="W1476" s="9">
        <v>6.4034525955153496</v>
      </c>
      <c r="X1476" s="9"/>
      <c r="Y1476" s="9"/>
      <c r="Z1476" s="9"/>
      <c r="AA1476" s="9"/>
      <c r="AB1476" s="9"/>
      <c r="AQ1476" s="9">
        <f>K1476-'Processed Potentiostat'!$J$3</f>
        <v>58.649997999999997</v>
      </c>
    </row>
    <row r="1477" spans="1:43" x14ac:dyDescent="0.3">
      <c r="A1477">
        <v>2</v>
      </c>
      <c r="B1477">
        <v>0</v>
      </c>
      <c r="C1477">
        <v>0</v>
      </c>
      <c r="D1477">
        <v>1</v>
      </c>
      <c r="E1477" s="9">
        <v>1412.0669643281799</v>
      </c>
      <c r="F1477" s="9">
        <v>-1.8411169000000001</v>
      </c>
      <c r="G1477" s="9">
        <v>-1.8412721000000001</v>
      </c>
      <c r="H1477" s="9">
        <v>-6.1099319000000003</v>
      </c>
      <c r="I1477" s="9">
        <v>-9.1257228999999995</v>
      </c>
      <c r="J1477" s="9">
        <v>39</v>
      </c>
      <c r="K1477" s="9">
        <v>58.649997999999997</v>
      </c>
      <c r="L1477" s="9">
        <v>1.1250047000000001E-2</v>
      </c>
      <c r="M1477" s="9">
        <v>301.35721000000001</v>
      </c>
      <c r="N1477" s="9"/>
      <c r="O1477" s="9">
        <v>-6.40770555228434</v>
      </c>
      <c r="P1477">
        <v>0</v>
      </c>
      <c r="Q1477" s="9">
        <v>62.899997999999997</v>
      </c>
      <c r="R1477" s="9">
        <v>0</v>
      </c>
      <c r="S1477" s="9">
        <v>909432073.04893303</v>
      </c>
      <c r="T1477" s="9">
        <v>-4.2529567689903996E-3</v>
      </c>
      <c r="U1477" s="9">
        <v>6.40770555228434</v>
      </c>
      <c r="V1477" s="9">
        <v>0</v>
      </c>
      <c r="W1477" s="9">
        <v>6.40770555228434</v>
      </c>
      <c r="X1477" s="9"/>
      <c r="Y1477" s="9"/>
      <c r="Z1477" s="9"/>
      <c r="AA1477" s="9"/>
      <c r="AB1477" s="9"/>
      <c r="AQ1477" s="9">
        <f>K1477-'Processed Potentiostat'!$J$3</f>
        <v>58.649997999999997</v>
      </c>
    </row>
    <row r="1478" spans="1:43" x14ac:dyDescent="0.3">
      <c r="A1478">
        <v>2</v>
      </c>
      <c r="B1478">
        <v>0</v>
      </c>
      <c r="C1478">
        <v>0</v>
      </c>
      <c r="D1478">
        <v>1</v>
      </c>
      <c r="E1478" s="9">
        <v>1413.06696430292</v>
      </c>
      <c r="F1478" s="9">
        <v>-1.8409427</v>
      </c>
      <c r="G1478" s="9">
        <v>-1.8407613</v>
      </c>
      <c r="H1478" s="9">
        <v>-6.0785966</v>
      </c>
      <c r="I1478" s="9">
        <v>-9.1318234999999994</v>
      </c>
      <c r="J1478" s="9">
        <v>39</v>
      </c>
      <c r="K1478" s="9">
        <v>58.649997999999997</v>
      </c>
      <c r="L1478" s="9">
        <v>1.1189246E-2</v>
      </c>
      <c r="M1478" s="9">
        <v>302.82668999999999</v>
      </c>
      <c r="N1478" s="9"/>
      <c r="O1478" s="9">
        <v>-6.41187237304253</v>
      </c>
      <c r="P1478">
        <v>0</v>
      </c>
      <c r="Q1478" s="9">
        <v>62.899997999999997</v>
      </c>
      <c r="R1478" s="9">
        <v>0</v>
      </c>
      <c r="S1478" s="9">
        <v>892823834.72832704</v>
      </c>
      <c r="T1478" s="9">
        <v>-4.1668207581837501E-3</v>
      </c>
      <c r="U1478" s="9">
        <v>6.41187237304253</v>
      </c>
      <c r="V1478" s="9">
        <v>0</v>
      </c>
      <c r="W1478" s="9">
        <v>6.41187237304253</v>
      </c>
      <c r="X1478" s="9"/>
      <c r="Y1478" s="9"/>
      <c r="Z1478" s="9"/>
      <c r="AA1478" s="9"/>
      <c r="AB1478" s="9"/>
      <c r="AQ1478" s="9">
        <f>K1478-'Processed Potentiostat'!$J$3</f>
        <v>58.649997999999997</v>
      </c>
    </row>
    <row r="1479" spans="1:43" x14ac:dyDescent="0.3">
      <c r="A1479">
        <v>2</v>
      </c>
      <c r="B1479">
        <v>0</v>
      </c>
      <c r="C1479">
        <v>0</v>
      </c>
      <c r="D1479">
        <v>1</v>
      </c>
      <c r="E1479" s="9">
        <v>1414.06696427766</v>
      </c>
      <c r="F1479" s="9">
        <v>-1.8410158000000001</v>
      </c>
      <c r="G1479" s="9">
        <v>-1.8413508000000001</v>
      </c>
      <c r="H1479" s="9">
        <v>-6.0223988999999998</v>
      </c>
      <c r="I1479" s="9">
        <v>-9.137867</v>
      </c>
      <c r="J1479" s="9">
        <v>39</v>
      </c>
      <c r="K1479" s="9">
        <v>58.649997999999997</v>
      </c>
      <c r="L1479" s="9">
        <v>1.1089349E-2</v>
      </c>
      <c r="M1479" s="9">
        <v>305.75040000000001</v>
      </c>
      <c r="N1479" s="9"/>
      <c r="O1479" s="9">
        <v>-6.4159509476884704</v>
      </c>
      <c r="P1479">
        <v>0</v>
      </c>
      <c r="Q1479" s="9">
        <v>62.899997999999997</v>
      </c>
      <c r="R1479" s="9">
        <v>0</v>
      </c>
      <c r="S1479" s="9">
        <v>902106009.42631602</v>
      </c>
      <c r="T1479" s="9">
        <v>-4.0785746459430696E-3</v>
      </c>
      <c r="U1479" s="9">
        <v>6.4159509476884704</v>
      </c>
      <c r="V1479" s="9">
        <v>0</v>
      </c>
      <c r="W1479" s="9">
        <v>6.4159509476884704</v>
      </c>
      <c r="X1479" s="9"/>
      <c r="Y1479" s="9"/>
      <c r="Z1479" s="9"/>
      <c r="AA1479" s="9"/>
      <c r="AB1479" s="9"/>
      <c r="AQ1479" s="9">
        <f>K1479-'Processed Potentiostat'!$J$3</f>
        <v>58.649997999999997</v>
      </c>
    </row>
    <row r="1480" spans="1:43" x14ac:dyDescent="0.3">
      <c r="A1480">
        <v>2</v>
      </c>
      <c r="B1480">
        <v>0</v>
      </c>
      <c r="C1480">
        <v>0</v>
      </c>
      <c r="D1480">
        <v>1</v>
      </c>
      <c r="E1480" s="9">
        <v>1415.0669642524001</v>
      </c>
      <c r="F1480" s="9">
        <v>-1.8411493000000001</v>
      </c>
      <c r="G1480" s="9">
        <v>-1.8412485000000001</v>
      </c>
      <c r="H1480" s="9">
        <v>-5.9774336999999997</v>
      </c>
      <c r="I1480" s="9">
        <v>-9.1438713000000007</v>
      </c>
      <c r="J1480" s="9">
        <v>39</v>
      </c>
      <c r="K1480" s="9">
        <v>58.649997999999997</v>
      </c>
      <c r="L1480" s="9">
        <v>1.1005941E-2</v>
      </c>
      <c r="M1480" s="9">
        <v>308.03329000000002</v>
      </c>
      <c r="N1480" s="9"/>
      <c r="O1480" s="9">
        <v>-6.41995708698225</v>
      </c>
      <c r="P1480">
        <v>0</v>
      </c>
      <c r="Q1480" s="9">
        <v>62.899997999999997</v>
      </c>
      <c r="R1480" s="9">
        <v>0</v>
      </c>
      <c r="S1480" s="9">
        <v>916079003.98445201</v>
      </c>
      <c r="T1480" s="9">
        <v>-4.0061392937760197E-3</v>
      </c>
      <c r="U1480" s="9">
        <v>6.41995708698225</v>
      </c>
      <c r="V1480" s="9">
        <v>0</v>
      </c>
      <c r="W1480" s="9">
        <v>6.41995708698225</v>
      </c>
      <c r="X1480" s="9"/>
      <c r="Y1480" s="9"/>
      <c r="Z1480" s="9"/>
      <c r="AA1480" s="9"/>
      <c r="AB1480" s="9"/>
      <c r="AQ1480" s="9">
        <f>K1480-'Processed Potentiostat'!$J$3</f>
        <v>58.649997999999997</v>
      </c>
    </row>
    <row r="1481" spans="1:43" x14ac:dyDescent="0.3">
      <c r="A1481">
        <v>2</v>
      </c>
      <c r="B1481">
        <v>0</v>
      </c>
      <c r="C1481">
        <v>0</v>
      </c>
      <c r="D1481">
        <v>1</v>
      </c>
      <c r="E1481" s="9">
        <v>1416.06696422713</v>
      </c>
      <c r="F1481" s="9">
        <v>-1.8411405000000001</v>
      </c>
      <c r="G1481" s="9">
        <v>-1.840338</v>
      </c>
      <c r="H1481" s="9">
        <v>-5.9302587999999998</v>
      </c>
      <c r="I1481" s="9">
        <v>-9.1498518000000004</v>
      </c>
      <c r="J1481" s="9">
        <v>39</v>
      </c>
      <c r="K1481" s="9">
        <v>58.649997999999997</v>
      </c>
      <c r="L1481" s="9">
        <v>1.091368E-2</v>
      </c>
      <c r="M1481" s="9">
        <v>310.33013999999997</v>
      </c>
      <c r="N1481" s="9"/>
      <c r="O1481" s="9">
        <v>-6.42390603789769</v>
      </c>
      <c r="P1481">
        <v>0</v>
      </c>
      <c r="Q1481" s="9">
        <v>62.899997999999997</v>
      </c>
      <c r="R1481" s="9">
        <v>0</v>
      </c>
      <c r="S1481" s="9">
        <v>916352390.55815995</v>
      </c>
      <c r="T1481" s="9">
        <v>-3.9489509154426701E-3</v>
      </c>
      <c r="U1481" s="9">
        <v>6.42390603789769</v>
      </c>
      <c r="V1481" s="9">
        <v>0</v>
      </c>
      <c r="W1481" s="9">
        <v>6.42390603789769</v>
      </c>
      <c r="X1481" s="9"/>
      <c r="Y1481" s="9"/>
      <c r="Z1481" s="9"/>
      <c r="AA1481" s="9"/>
      <c r="AB1481" s="9"/>
      <c r="AQ1481" s="9">
        <f>K1481-'Processed Potentiostat'!$J$3</f>
        <v>58.649997999999997</v>
      </c>
    </row>
    <row r="1482" spans="1:43" x14ac:dyDescent="0.3">
      <c r="A1482">
        <v>2</v>
      </c>
      <c r="B1482">
        <v>0</v>
      </c>
      <c r="C1482">
        <v>0</v>
      </c>
      <c r="D1482">
        <v>1</v>
      </c>
      <c r="E1482" s="9">
        <v>1417.06696420187</v>
      </c>
      <c r="F1482" s="9">
        <v>-1.8408967000000001</v>
      </c>
      <c r="G1482" s="9">
        <v>-1.8400867999999999</v>
      </c>
      <c r="H1482" s="9">
        <v>-5.8820952999999996</v>
      </c>
      <c r="I1482" s="9">
        <v>-9.1557998999999999</v>
      </c>
      <c r="J1482" s="9">
        <v>39</v>
      </c>
      <c r="K1482" s="9">
        <v>58.649997999999997</v>
      </c>
      <c r="L1482" s="9">
        <v>1.0823566E-2</v>
      </c>
      <c r="M1482" s="9">
        <v>312.82846000000001</v>
      </c>
      <c r="N1482" s="9"/>
      <c r="O1482" s="9">
        <v>-6.4278538086901698</v>
      </c>
      <c r="P1482">
        <v>0</v>
      </c>
      <c r="Q1482" s="9">
        <v>62.899997999999997</v>
      </c>
      <c r="R1482" s="9">
        <v>0</v>
      </c>
      <c r="S1482" s="9">
        <v>897440961.89826906</v>
      </c>
      <c r="T1482" s="9">
        <v>-3.9477707924842004E-3</v>
      </c>
      <c r="U1482" s="9">
        <v>6.4278538086901698</v>
      </c>
      <c r="V1482" s="9">
        <v>0</v>
      </c>
      <c r="W1482" s="9">
        <v>6.4278538086901698</v>
      </c>
      <c r="X1482" s="9"/>
      <c r="Y1482" s="9"/>
      <c r="Z1482" s="9"/>
      <c r="AA1482" s="9"/>
      <c r="AB1482" s="9"/>
      <c r="AQ1482" s="9">
        <f>K1482-'Processed Potentiostat'!$J$3</f>
        <v>58.649997999999997</v>
      </c>
    </row>
    <row r="1483" spans="1:43" x14ac:dyDescent="0.3">
      <c r="A1483">
        <v>2</v>
      </c>
      <c r="B1483">
        <v>0</v>
      </c>
      <c r="C1483">
        <v>0</v>
      </c>
      <c r="D1483">
        <v>1</v>
      </c>
      <c r="E1483" s="9">
        <v>1418.0669641766101</v>
      </c>
      <c r="F1483" s="9">
        <v>-1.8410945000000001</v>
      </c>
      <c r="G1483" s="9">
        <v>-1.8405061</v>
      </c>
      <c r="H1483" s="9">
        <v>-5.9057392999999996</v>
      </c>
      <c r="I1483" s="9">
        <v>-9.1617422000000008</v>
      </c>
      <c r="J1483" s="9">
        <v>39</v>
      </c>
      <c r="K1483" s="9">
        <v>58.649997999999997</v>
      </c>
      <c r="L1483" s="9">
        <v>1.0869548999999999E-2</v>
      </c>
      <c r="M1483" s="9">
        <v>311.64702999999997</v>
      </c>
      <c r="N1483" s="9"/>
      <c r="O1483" s="9">
        <v>-6.4317740338017098</v>
      </c>
      <c r="P1483">
        <v>0</v>
      </c>
      <c r="Q1483" s="9">
        <v>62.899997999999997</v>
      </c>
      <c r="R1483" s="9">
        <v>0</v>
      </c>
      <c r="S1483" s="9">
        <v>899164743.23962998</v>
      </c>
      <c r="T1483" s="9">
        <v>-3.92022511153733E-3</v>
      </c>
      <c r="U1483" s="9">
        <v>6.4317740338017098</v>
      </c>
      <c r="V1483" s="9">
        <v>0</v>
      </c>
      <c r="W1483" s="9">
        <v>6.4317740338017098</v>
      </c>
      <c r="X1483" s="9"/>
      <c r="Y1483" s="9"/>
      <c r="Z1483" s="9"/>
      <c r="AA1483" s="9"/>
      <c r="AB1483" s="9"/>
      <c r="AQ1483" s="9">
        <f>K1483-'Processed Potentiostat'!$J$3</f>
        <v>58.649997999999997</v>
      </c>
    </row>
    <row r="1484" spans="1:43" x14ac:dyDescent="0.3">
      <c r="A1484">
        <v>2</v>
      </c>
      <c r="B1484">
        <v>0</v>
      </c>
      <c r="C1484">
        <v>0</v>
      </c>
      <c r="D1484">
        <v>1</v>
      </c>
      <c r="E1484" s="9">
        <v>1419.06696415135</v>
      </c>
      <c r="F1484" s="9">
        <v>-1.8410725999999999</v>
      </c>
      <c r="G1484" s="9">
        <v>-1.8413832000000001</v>
      </c>
      <c r="H1484" s="9">
        <v>-5.8720818000000001</v>
      </c>
      <c r="I1484" s="9">
        <v>-9.1676482999999998</v>
      </c>
      <c r="J1484" s="9">
        <v>39</v>
      </c>
      <c r="K1484" s="9">
        <v>58.649997999999997</v>
      </c>
      <c r="L1484" s="9">
        <v>1.0812753E-2</v>
      </c>
      <c r="M1484" s="9">
        <v>313.58269999999999</v>
      </c>
      <c r="N1484" s="9"/>
      <c r="O1484" s="9">
        <v>-6.4322536421117196</v>
      </c>
      <c r="P1484">
        <v>0</v>
      </c>
      <c r="Q1484" s="9">
        <v>62.899997999999997</v>
      </c>
      <c r="R1484" s="9">
        <v>0</v>
      </c>
      <c r="S1484" s="9">
        <v>909522152.80581701</v>
      </c>
      <c r="T1484" s="9">
        <v>-4.7960831001070398E-4</v>
      </c>
      <c r="U1484" s="9">
        <v>6.4322536421117196</v>
      </c>
      <c r="V1484" s="9">
        <v>0</v>
      </c>
      <c r="W1484" s="9">
        <v>6.4322536421117196</v>
      </c>
      <c r="X1484" s="9"/>
      <c r="Y1484" s="9"/>
      <c r="Z1484" s="9"/>
      <c r="AA1484" s="9"/>
      <c r="AB1484" s="9"/>
      <c r="AQ1484" s="9">
        <f>K1484-'Processed Potentiostat'!$J$3</f>
        <v>58.649997999999997</v>
      </c>
    </row>
    <row r="1485" spans="1:43" x14ac:dyDescent="0.3">
      <c r="A1485">
        <v>2</v>
      </c>
      <c r="B1485">
        <v>0</v>
      </c>
      <c r="C1485">
        <v>0</v>
      </c>
      <c r="D1485">
        <v>1</v>
      </c>
      <c r="E1485" s="9">
        <v>1420.0669641260899</v>
      </c>
      <c r="F1485" s="9">
        <v>-1.8410114</v>
      </c>
      <c r="G1485" s="9">
        <v>-1.8411721000000001</v>
      </c>
      <c r="H1485" s="9">
        <v>-5.8574609999999998</v>
      </c>
      <c r="I1485" s="9">
        <v>-9.1735171999999991</v>
      </c>
      <c r="J1485" s="9">
        <v>39</v>
      </c>
      <c r="K1485" s="9">
        <v>58.649997999999997</v>
      </c>
      <c r="L1485" s="9">
        <v>1.0784593E-2</v>
      </c>
      <c r="M1485" s="9">
        <v>314.32938000000001</v>
      </c>
      <c r="N1485" s="9"/>
      <c r="O1485" s="9">
        <v>-6.4379128527562299</v>
      </c>
      <c r="P1485">
        <v>0</v>
      </c>
      <c r="Q1485" s="9">
        <v>62.899997999999997</v>
      </c>
      <c r="R1485" s="9">
        <v>0</v>
      </c>
      <c r="S1485" s="9">
        <v>917223953.76460898</v>
      </c>
      <c r="T1485" s="9">
        <v>-5.6592106445103596E-3</v>
      </c>
      <c r="U1485" s="9">
        <v>6.4379128527562299</v>
      </c>
      <c r="V1485" s="9">
        <v>0</v>
      </c>
      <c r="W1485" s="9">
        <v>6.4379128527562299</v>
      </c>
      <c r="X1485" s="9"/>
      <c r="Y1485" s="9"/>
      <c r="Z1485" s="9"/>
      <c r="AA1485" s="9"/>
      <c r="AB1485" s="9"/>
      <c r="AQ1485" s="9">
        <f>K1485-'Processed Potentiostat'!$J$3</f>
        <v>58.649997999999997</v>
      </c>
    </row>
    <row r="1486" spans="1:43" x14ac:dyDescent="0.3">
      <c r="A1486">
        <v>2</v>
      </c>
      <c r="B1486">
        <v>0</v>
      </c>
      <c r="C1486">
        <v>0</v>
      </c>
      <c r="D1486">
        <v>1</v>
      </c>
      <c r="E1486" s="9">
        <v>1421.0669641008201</v>
      </c>
      <c r="F1486" s="9">
        <v>-1.8410323</v>
      </c>
      <c r="G1486" s="9">
        <v>-1.8402932000000001</v>
      </c>
      <c r="H1486" s="9">
        <v>-5.8289814</v>
      </c>
      <c r="I1486" s="9">
        <v>-9.1793584999999993</v>
      </c>
      <c r="J1486" s="9">
        <v>39</v>
      </c>
      <c r="K1486" s="9">
        <v>58.649997999999997</v>
      </c>
      <c r="L1486" s="9">
        <v>1.0727034999999999E-2</v>
      </c>
      <c r="M1486" s="9">
        <v>315.71436</v>
      </c>
      <c r="N1486" s="9"/>
      <c r="O1486" s="9">
        <v>-6.4435050411851096</v>
      </c>
      <c r="P1486">
        <v>0</v>
      </c>
      <c r="Q1486" s="9">
        <v>62.899997999999997</v>
      </c>
      <c r="R1486" s="9">
        <v>0</v>
      </c>
      <c r="S1486" s="9">
        <v>893947483.23850906</v>
      </c>
      <c r="T1486" s="9">
        <v>-5.5921884288787603E-3</v>
      </c>
      <c r="U1486" s="9">
        <v>6.4435050411851096</v>
      </c>
      <c r="V1486" s="9">
        <v>0</v>
      </c>
      <c r="W1486" s="9">
        <v>6.4435050411851096</v>
      </c>
      <c r="X1486" s="9"/>
      <c r="Y1486" s="9"/>
      <c r="Z1486" s="9"/>
      <c r="AA1486" s="9"/>
      <c r="AB1486" s="9"/>
      <c r="AQ1486" s="9">
        <f>K1486-'Processed Potentiostat'!$J$3</f>
        <v>58.649997999999997</v>
      </c>
    </row>
    <row r="1487" spans="1:43" x14ac:dyDescent="0.3">
      <c r="A1487">
        <v>2</v>
      </c>
      <c r="B1487">
        <v>0</v>
      </c>
      <c r="C1487">
        <v>0</v>
      </c>
      <c r="D1487">
        <v>1</v>
      </c>
      <c r="E1487" s="9">
        <v>1422.06696407556</v>
      </c>
      <c r="F1487" s="9">
        <v>-1.8411366</v>
      </c>
      <c r="G1487" s="9">
        <v>-1.8414978</v>
      </c>
      <c r="H1487" s="9">
        <v>-5.7739263000000003</v>
      </c>
      <c r="I1487" s="9">
        <v>-9.1851654000000007</v>
      </c>
      <c r="J1487" s="9">
        <v>39</v>
      </c>
      <c r="K1487" s="9">
        <v>58.649997999999997</v>
      </c>
      <c r="L1487" s="9">
        <v>1.0632671999999999E-2</v>
      </c>
      <c r="M1487" s="9">
        <v>318.93338</v>
      </c>
      <c r="N1487" s="9"/>
      <c r="O1487" s="9">
        <v>-6.4490272465565397</v>
      </c>
      <c r="P1487">
        <v>0</v>
      </c>
      <c r="Q1487" s="9">
        <v>62.899997999999997</v>
      </c>
      <c r="R1487" s="9">
        <v>0</v>
      </c>
      <c r="S1487" s="9">
        <v>900567850.24140704</v>
      </c>
      <c r="T1487" s="9">
        <v>-5.5222053714327696E-3</v>
      </c>
      <c r="U1487" s="9">
        <v>6.4490272465565397</v>
      </c>
      <c r="V1487" s="9">
        <v>0</v>
      </c>
      <c r="W1487" s="9">
        <v>6.4490272465565397</v>
      </c>
      <c r="X1487" s="9"/>
      <c r="Y1487" s="9"/>
      <c r="Z1487" s="9"/>
      <c r="AA1487" s="9"/>
      <c r="AB1487" s="9"/>
      <c r="AQ1487" s="9">
        <f>K1487-'Processed Potentiostat'!$J$3</f>
        <v>58.649997999999997</v>
      </c>
    </row>
    <row r="1488" spans="1:43" x14ac:dyDescent="0.3">
      <c r="A1488">
        <v>2</v>
      </c>
      <c r="B1488">
        <v>0</v>
      </c>
      <c r="C1488">
        <v>0</v>
      </c>
      <c r="D1488">
        <v>1</v>
      </c>
      <c r="E1488" s="9">
        <v>1423.0669640502999</v>
      </c>
      <c r="F1488" s="9">
        <v>-1.8409648999999999</v>
      </c>
      <c r="G1488" s="9">
        <v>-1.8406886</v>
      </c>
      <c r="H1488" s="9">
        <v>-5.8293623999999999</v>
      </c>
      <c r="I1488" s="9">
        <v>-9.1909399000000001</v>
      </c>
      <c r="J1488" s="9">
        <v>39</v>
      </c>
      <c r="K1488" s="9">
        <v>58.649997999999997</v>
      </c>
      <c r="L1488" s="9">
        <v>1.0730040999999999E-2</v>
      </c>
      <c r="M1488" s="9">
        <v>315.76157000000001</v>
      </c>
      <c r="N1488" s="9"/>
      <c r="O1488" s="9">
        <v>-6.4544530982921904</v>
      </c>
      <c r="P1488">
        <v>0</v>
      </c>
      <c r="Q1488" s="9">
        <v>62.899997999999997</v>
      </c>
      <c r="R1488" s="9">
        <v>0</v>
      </c>
      <c r="S1488" s="9">
        <v>907561806.88012397</v>
      </c>
      <c r="T1488" s="9">
        <v>-5.4258517356453604E-3</v>
      </c>
      <c r="U1488" s="9">
        <v>6.4544530982921904</v>
      </c>
      <c r="V1488" s="9">
        <v>0</v>
      </c>
      <c r="W1488" s="9">
        <v>6.4544530982921904</v>
      </c>
      <c r="X1488" s="9"/>
      <c r="Y1488" s="9"/>
      <c r="Z1488" s="9"/>
      <c r="AA1488" s="9"/>
      <c r="AB1488" s="9"/>
      <c r="AQ1488" s="9">
        <f>K1488-'Processed Potentiostat'!$J$3</f>
        <v>58.649997999999997</v>
      </c>
    </row>
    <row r="1489" spans="1:43" x14ac:dyDescent="0.3">
      <c r="A1489">
        <v>2</v>
      </c>
      <c r="B1489">
        <v>0</v>
      </c>
      <c r="C1489">
        <v>0</v>
      </c>
      <c r="D1489">
        <v>1</v>
      </c>
      <c r="E1489" s="9">
        <v>1424.0669640250401</v>
      </c>
      <c r="F1489" s="9">
        <v>-1.841038</v>
      </c>
      <c r="G1489" s="9">
        <v>-1.8406558</v>
      </c>
      <c r="H1489" s="9">
        <v>-5.7302932999999996</v>
      </c>
      <c r="I1489" s="9">
        <v>-9.1966857999999991</v>
      </c>
      <c r="J1489" s="9">
        <v>39</v>
      </c>
      <c r="K1489" s="9">
        <v>58.649997999999997</v>
      </c>
      <c r="L1489" s="9">
        <v>1.0547496999999999E-2</v>
      </c>
      <c r="M1489" s="9">
        <v>321.21494000000001</v>
      </c>
      <c r="N1489" s="9"/>
      <c r="O1489" s="9">
        <v>-6.4597199708319204</v>
      </c>
      <c r="P1489">
        <v>0</v>
      </c>
      <c r="Q1489" s="9">
        <v>62.899997999999997</v>
      </c>
      <c r="R1489" s="9">
        <v>0</v>
      </c>
      <c r="S1489" s="9">
        <v>935441694.88006902</v>
      </c>
      <c r="T1489" s="9">
        <v>-5.2668725397317902E-3</v>
      </c>
      <c r="U1489" s="9">
        <v>6.4597199708319204</v>
      </c>
      <c r="V1489" s="9">
        <v>0</v>
      </c>
      <c r="W1489" s="9">
        <v>6.4597199708319204</v>
      </c>
      <c r="X1489" s="9"/>
      <c r="Y1489" s="9"/>
      <c r="Z1489" s="9"/>
      <c r="AA1489" s="9"/>
      <c r="AB1489" s="9"/>
      <c r="AQ1489" s="9">
        <f>K1489-'Processed Potentiostat'!$J$3</f>
        <v>58.649997999999997</v>
      </c>
    </row>
    <row r="1490" spans="1:43" x14ac:dyDescent="0.3">
      <c r="A1490">
        <v>2</v>
      </c>
      <c r="B1490">
        <v>0</v>
      </c>
      <c r="C1490">
        <v>0</v>
      </c>
      <c r="D1490">
        <v>1</v>
      </c>
      <c r="E1490" s="9">
        <v>1425.06696399978</v>
      </c>
      <c r="F1490" s="9">
        <v>-1.8410808999999999</v>
      </c>
      <c r="G1490" s="9">
        <v>-1.8407009000000001</v>
      </c>
      <c r="H1490" s="9">
        <v>-5.7413344000000004</v>
      </c>
      <c r="I1490" s="9">
        <v>-9.2023802000000003</v>
      </c>
      <c r="J1490" s="9">
        <v>39</v>
      </c>
      <c r="K1490" s="9">
        <v>58.649997999999997</v>
      </c>
      <c r="L1490" s="9">
        <v>1.0568080000000001E-2</v>
      </c>
      <c r="M1490" s="9">
        <v>320.60507000000001</v>
      </c>
      <c r="N1490" s="9"/>
      <c r="O1490" s="9">
        <v>-6.46485178222746</v>
      </c>
      <c r="P1490">
        <v>0</v>
      </c>
      <c r="Q1490" s="9">
        <v>62.899997999999997</v>
      </c>
      <c r="R1490" s="9">
        <v>0</v>
      </c>
      <c r="S1490" s="9">
        <v>928054241.23150098</v>
      </c>
      <c r="T1490" s="9">
        <v>-5.1318113955396401E-3</v>
      </c>
      <c r="U1490" s="9">
        <v>6.46485178222746</v>
      </c>
      <c r="V1490" s="9">
        <v>0</v>
      </c>
      <c r="W1490" s="9">
        <v>6.46485178222746</v>
      </c>
      <c r="X1490" s="9"/>
      <c r="Y1490" s="9"/>
      <c r="Z1490" s="9"/>
      <c r="AA1490" s="9"/>
      <c r="AB1490" s="9"/>
      <c r="AQ1490" s="9">
        <f>K1490-'Processed Potentiostat'!$J$3</f>
        <v>58.649997999999997</v>
      </c>
    </row>
    <row r="1491" spans="1:43" x14ac:dyDescent="0.3">
      <c r="A1491">
        <v>2</v>
      </c>
      <c r="B1491">
        <v>0</v>
      </c>
      <c r="C1491">
        <v>0</v>
      </c>
      <c r="D1491">
        <v>1</v>
      </c>
      <c r="E1491" s="9">
        <v>1426.0669639745099</v>
      </c>
      <c r="F1491" s="9">
        <v>-1.8408351999999999</v>
      </c>
      <c r="G1491" s="9">
        <v>-1.8402746999999999</v>
      </c>
      <c r="H1491" s="9">
        <v>-5.6539159000000003</v>
      </c>
      <c r="I1491" s="9">
        <v>-9.2080412000000003</v>
      </c>
      <c r="J1491" s="9">
        <v>39</v>
      </c>
      <c r="K1491" s="9">
        <v>58.649997999999997</v>
      </c>
      <c r="L1491" s="9">
        <v>1.0404758E-2</v>
      </c>
      <c r="M1491" s="9">
        <v>325.48676</v>
      </c>
      <c r="N1491" s="9"/>
      <c r="O1491" s="9">
        <v>-6.4699043471916502</v>
      </c>
      <c r="P1491">
        <v>0</v>
      </c>
      <c r="Q1491" s="9">
        <v>62.899997999999997</v>
      </c>
      <c r="R1491" s="9">
        <v>0</v>
      </c>
      <c r="S1491" s="9">
        <v>925028732.68588197</v>
      </c>
      <c r="T1491" s="9">
        <v>-5.0525649641883696E-3</v>
      </c>
      <c r="U1491" s="9">
        <v>6.4699043471916502</v>
      </c>
      <c r="V1491" s="9">
        <v>0</v>
      </c>
      <c r="W1491" s="9">
        <v>6.4699043471916502</v>
      </c>
      <c r="X1491" s="9"/>
      <c r="Y1491" s="9"/>
      <c r="Z1491" s="9"/>
      <c r="AA1491" s="9"/>
      <c r="AB1491" s="9"/>
      <c r="AQ1491" s="9">
        <f>K1491-'Processed Potentiostat'!$J$3</f>
        <v>58.649997999999997</v>
      </c>
    </row>
    <row r="1492" spans="1:43" x14ac:dyDescent="0.3">
      <c r="A1492">
        <v>2</v>
      </c>
      <c r="B1492">
        <v>0</v>
      </c>
      <c r="C1492">
        <v>0</v>
      </c>
      <c r="D1492">
        <v>1</v>
      </c>
      <c r="E1492" s="9">
        <v>1427.0669639492501</v>
      </c>
      <c r="F1492" s="9">
        <v>-1.8408837</v>
      </c>
      <c r="G1492" s="9">
        <v>-1.8405077000000001</v>
      </c>
      <c r="H1492" s="9">
        <v>-5.6066275000000001</v>
      </c>
      <c r="I1492" s="9">
        <v>-9.2136717000000008</v>
      </c>
      <c r="J1492" s="9">
        <v>39</v>
      </c>
      <c r="K1492" s="9">
        <v>58.649997999999997</v>
      </c>
      <c r="L1492" s="9">
        <v>1.0319040999999999E-2</v>
      </c>
      <c r="M1492" s="9">
        <v>328.27359000000001</v>
      </c>
      <c r="N1492" s="9"/>
      <c r="O1492" s="9">
        <v>-6.4748839210936699</v>
      </c>
      <c r="P1492">
        <v>0</v>
      </c>
      <c r="Q1492" s="9">
        <v>62.899997999999997</v>
      </c>
      <c r="R1492" s="9">
        <v>0</v>
      </c>
      <c r="S1492" s="9">
        <v>898082200.08914006</v>
      </c>
      <c r="T1492" s="9">
        <v>-4.9795739020241899E-3</v>
      </c>
      <c r="U1492" s="9">
        <v>6.4748839210936699</v>
      </c>
      <c r="V1492" s="9">
        <v>0</v>
      </c>
      <c r="W1492" s="9">
        <v>6.4748839210936699</v>
      </c>
      <c r="X1492" s="9"/>
      <c r="Y1492" s="9"/>
      <c r="Z1492" s="9"/>
      <c r="AA1492" s="9"/>
      <c r="AB1492" s="9"/>
      <c r="AQ1492" s="9">
        <f>K1492-'Processed Potentiostat'!$J$3</f>
        <v>58.649997999999997</v>
      </c>
    </row>
    <row r="1493" spans="1:43" x14ac:dyDescent="0.3">
      <c r="A1493">
        <v>2</v>
      </c>
      <c r="B1493">
        <v>0</v>
      </c>
      <c r="C1493">
        <v>0</v>
      </c>
      <c r="D1493">
        <v>1</v>
      </c>
      <c r="E1493" s="9">
        <v>1428.06696392399</v>
      </c>
      <c r="F1493" s="9">
        <v>-1.8409584000000001</v>
      </c>
      <c r="G1493" s="9">
        <v>-1.8402281</v>
      </c>
      <c r="H1493" s="9">
        <v>-5.6119966999999997</v>
      </c>
      <c r="I1493" s="9">
        <v>-9.2192744999999992</v>
      </c>
      <c r="J1493" s="9">
        <v>39</v>
      </c>
      <c r="K1493" s="9">
        <v>58.649997999999997</v>
      </c>
      <c r="L1493" s="9">
        <v>1.0327354E-2</v>
      </c>
      <c r="M1493" s="9">
        <v>327.90969999999999</v>
      </c>
      <c r="N1493" s="9"/>
      <c r="O1493" s="9">
        <v>-6.4797217591511904</v>
      </c>
      <c r="P1493">
        <v>0</v>
      </c>
      <c r="Q1493" s="9">
        <v>62.899997999999997</v>
      </c>
      <c r="R1493" s="9">
        <v>0</v>
      </c>
      <c r="S1493" s="9">
        <v>932071928.58848202</v>
      </c>
      <c r="T1493" s="9">
        <v>-4.8378380575178001E-3</v>
      </c>
      <c r="U1493" s="9">
        <v>6.4797217591511904</v>
      </c>
      <c r="V1493" s="9">
        <v>0</v>
      </c>
      <c r="W1493" s="9">
        <v>6.4797217591511904</v>
      </c>
      <c r="X1493" s="9"/>
      <c r="Y1493" s="9"/>
      <c r="Z1493" s="9"/>
      <c r="AA1493" s="9"/>
      <c r="AB1493" s="9"/>
      <c r="AQ1493" s="9">
        <f>K1493-'Processed Potentiostat'!$J$3</f>
        <v>58.649997999999997</v>
      </c>
    </row>
    <row r="1494" spans="1:43" x14ac:dyDescent="0.3">
      <c r="A1494">
        <v>2</v>
      </c>
      <c r="B1494">
        <v>0</v>
      </c>
      <c r="C1494">
        <v>0</v>
      </c>
      <c r="D1494">
        <v>1</v>
      </c>
      <c r="E1494" s="9">
        <v>1429.0669638987299</v>
      </c>
      <c r="F1494" s="9">
        <v>-1.8408399</v>
      </c>
      <c r="G1494" s="9">
        <v>-1.8410975999999999</v>
      </c>
      <c r="H1494" s="9">
        <v>-5.5384745999999998</v>
      </c>
      <c r="I1494" s="9">
        <v>-9.2248544999999993</v>
      </c>
      <c r="J1494" s="9">
        <v>39</v>
      </c>
      <c r="K1494" s="9">
        <v>58.649997999999997</v>
      </c>
      <c r="L1494" s="9">
        <v>1.0196871999999999E-2</v>
      </c>
      <c r="M1494" s="9">
        <v>332.41962000000001</v>
      </c>
      <c r="N1494" s="9"/>
      <c r="O1494" s="9">
        <v>-6.4844568835541896</v>
      </c>
      <c r="P1494">
        <v>0</v>
      </c>
      <c r="Q1494" s="9">
        <v>62.899997999999997</v>
      </c>
      <c r="R1494" s="9">
        <v>0</v>
      </c>
      <c r="S1494" s="9">
        <v>922875553.40067506</v>
      </c>
      <c r="T1494" s="9">
        <v>-4.7351244030000503E-3</v>
      </c>
      <c r="U1494" s="9">
        <v>6.4844568835541896</v>
      </c>
      <c r="V1494" s="9">
        <v>0</v>
      </c>
      <c r="W1494" s="9">
        <v>6.4844568835541896</v>
      </c>
      <c r="X1494" s="9"/>
      <c r="Y1494" s="9"/>
      <c r="Z1494" s="9"/>
      <c r="AA1494" s="9"/>
      <c r="AB1494" s="9"/>
      <c r="AQ1494" s="9">
        <f>K1494-'Processed Potentiostat'!$J$3</f>
        <v>58.649997999999997</v>
      </c>
    </row>
    <row r="1495" spans="1:43" x14ac:dyDescent="0.3">
      <c r="A1495">
        <v>2</v>
      </c>
      <c r="B1495">
        <v>0</v>
      </c>
      <c r="C1495">
        <v>0</v>
      </c>
      <c r="D1495">
        <v>1</v>
      </c>
      <c r="E1495" s="9">
        <v>1430.0669638734601</v>
      </c>
      <c r="F1495" s="9">
        <v>-1.8409778000000001</v>
      </c>
      <c r="G1495" s="9">
        <v>-1.8413001</v>
      </c>
      <c r="H1495" s="9">
        <v>-5.6494230999999999</v>
      </c>
      <c r="I1495" s="9">
        <v>-9.2304258000000008</v>
      </c>
      <c r="J1495" s="9">
        <v>39</v>
      </c>
      <c r="K1495" s="9">
        <v>58.649997999999997</v>
      </c>
      <c r="L1495" s="9">
        <v>1.0402283999999999E-2</v>
      </c>
      <c r="M1495" s="9">
        <v>325.92709000000002</v>
      </c>
      <c r="N1495" s="9"/>
      <c r="O1495" s="9">
        <v>-6.4890564772720296</v>
      </c>
      <c r="P1495">
        <v>0</v>
      </c>
      <c r="Q1495" s="9">
        <v>62.899997999999997</v>
      </c>
      <c r="R1495" s="9">
        <v>0</v>
      </c>
      <c r="S1495" s="9">
        <v>893836578.87640595</v>
      </c>
      <c r="T1495" s="9">
        <v>-4.59959371784002E-3</v>
      </c>
      <c r="U1495" s="9">
        <v>6.4890564772720296</v>
      </c>
      <c r="V1495" s="9">
        <v>0</v>
      </c>
      <c r="W1495" s="9">
        <v>6.4890564772720296</v>
      </c>
      <c r="X1495" s="9"/>
      <c r="Y1495" s="9"/>
      <c r="Z1495" s="9"/>
      <c r="AA1495" s="9"/>
      <c r="AB1495" s="9"/>
      <c r="AQ1495" s="9">
        <f>K1495-'Processed Potentiostat'!$J$3</f>
        <v>58.649997999999997</v>
      </c>
    </row>
    <row r="1496" spans="1:43" x14ac:dyDescent="0.3">
      <c r="A1496">
        <v>2</v>
      </c>
      <c r="B1496">
        <v>0</v>
      </c>
      <c r="C1496">
        <v>0</v>
      </c>
      <c r="D1496">
        <v>1</v>
      </c>
      <c r="E1496" s="9">
        <v>1431.0669638482</v>
      </c>
      <c r="F1496" s="9">
        <v>-1.8409179</v>
      </c>
      <c r="G1496" s="9">
        <v>-1.8409903999999999</v>
      </c>
      <c r="H1496" s="9">
        <v>-6.454885</v>
      </c>
      <c r="I1496" s="9">
        <v>-9.2368583999999991</v>
      </c>
      <c r="J1496" s="9">
        <v>39</v>
      </c>
      <c r="K1496" s="9">
        <v>58.649997999999997</v>
      </c>
      <c r="L1496" s="9">
        <v>1.1883382E-2</v>
      </c>
      <c r="M1496" s="9">
        <v>285.20886000000002</v>
      </c>
      <c r="N1496" s="9"/>
      <c r="O1496" s="9">
        <v>-6.4935206534568399</v>
      </c>
      <c r="P1496">
        <v>0</v>
      </c>
      <c r="Q1496" s="9">
        <v>62.899997999999997</v>
      </c>
      <c r="R1496" s="9">
        <v>0</v>
      </c>
      <c r="S1496" s="9">
        <v>897164623.06444895</v>
      </c>
      <c r="T1496" s="9">
        <v>-4.4641761848129803E-3</v>
      </c>
      <c r="U1496" s="9">
        <v>6.4935206534568399</v>
      </c>
      <c r="V1496" s="9">
        <v>0</v>
      </c>
      <c r="W1496" s="9">
        <v>6.4935206534568399</v>
      </c>
      <c r="X1496" s="9"/>
      <c r="Y1496" s="9"/>
      <c r="Z1496" s="9"/>
      <c r="AA1496" s="9"/>
      <c r="AB1496" s="9"/>
      <c r="AQ1496" s="9">
        <f>K1496-'Processed Potentiostat'!$J$3</f>
        <v>58.649997999999997</v>
      </c>
    </row>
    <row r="1497" spans="1:43" x14ac:dyDescent="0.3">
      <c r="A1497">
        <v>2</v>
      </c>
      <c r="B1497">
        <v>0</v>
      </c>
      <c r="C1497">
        <v>0</v>
      </c>
      <c r="D1497">
        <v>1</v>
      </c>
      <c r="E1497" s="9">
        <v>1432.0669638229399</v>
      </c>
      <c r="F1497" s="9">
        <v>-1.8410352000000001</v>
      </c>
      <c r="G1497" s="9">
        <v>-1.8415353999999999</v>
      </c>
      <c r="H1497" s="9">
        <v>-6.4699998000000001</v>
      </c>
      <c r="I1497" s="9">
        <v>-9.2432832999999999</v>
      </c>
      <c r="J1497" s="9">
        <v>39</v>
      </c>
      <c r="K1497" s="9">
        <v>58.649997999999997</v>
      </c>
      <c r="L1497" s="9">
        <v>1.1914734E-2</v>
      </c>
      <c r="M1497" s="9">
        <v>284.62682999999998</v>
      </c>
      <c r="N1497" s="9"/>
      <c r="O1497" s="9">
        <v>-6.4979669314792901</v>
      </c>
      <c r="P1497">
        <v>0</v>
      </c>
      <c r="Q1497" s="9">
        <v>62.899997999999997</v>
      </c>
      <c r="R1497" s="9">
        <v>0</v>
      </c>
      <c r="S1497" s="9">
        <v>935775062.405882</v>
      </c>
      <c r="T1497" s="9">
        <v>-4.4462780224483398E-3</v>
      </c>
      <c r="U1497" s="9">
        <v>6.4979669314792901</v>
      </c>
      <c r="V1497" s="9">
        <v>0</v>
      </c>
      <c r="W1497" s="9">
        <v>6.4979669314792901</v>
      </c>
      <c r="X1497" s="9"/>
      <c r="Y1497" s="9"/>
      <c r="Z1497" s="9"/>
      <c r="AA1497" s="9"/>
      <c r="AB1497" s="9"/>
      <c r="AQ1497" s="9">
        <f>K1497-'Processed Potentiostat'!$J$3</f>
        <v>58.649997999999997</v>
      </c>
    </row>
    <row r="1498" spans="1:43" x14ac:dyDescent="0.3">
      <c r="A1498">
        <v>2</v>
      </c>
      <c r="B1498">
        <v>0</v>
      </c>
      <c r="C1498">
        <v>0</v>
      </c>
      <c r="D1498">
        <v>1</v>
      </c>
      <c r="E1498" s="9">
        <v>1433.06696379768</v>
      </c>
      <c r="F1498" s="9">
        <v>-1.8409153</v>
      </c>
      <c r="G1498" s="9">
        <v>-1.8410261999999999</v>
      </c>
      <c r="H1498" s="9">
        <v>-6.4080529000000004</v>
      </c>
      <c r="I1498" s="9">
        <v>-9.2496861999999993</v>
      </c>
      <c r="J1498" s="9">
        <v>39</v>
      </c>
      <c r="K1498" s="9">
        <v>58.649997999999997</v>
      </c>
      <c r="L1498" s="9">
        <v>1.1797393999999999E-2</v>
      </c>
      <c r="M1498" s="9">
        <v>287.29883000000001</v>
      </c>
      <c r="N1498" s="9"/>
      <c r="O1498" s="9">
        <v>-6.5023568985312199</v>
      </c>
      <c r="P1498">
        <v>0</v>
      </c>
      <c r="Q1498" s="9">
        <v>62.899997999999997</v>
      </c>
      <c r="R1498" s="9">
        <v>0</v>
      </c>
      <c r="S1498" s="9">
        <v>917690233.77441096</v>
      </c>
      <c r="T1498" s="9">
        <v>-4.3899670519298396E-3</v>
      </c>
      <c r="U1498" s="9">
        <v>6.5023568985312199</v>
      </c>
      <c r="V1498" s="9">
        <v>0</v>
      </c>
      <c r="W1498" s="9">
        <v>6.5023568985312199</v>
      </c>
      <c r="X1498" s="9"/>
      <c r="Y1498" s="9"/>
      <c r="Z1498" s="9"/>
      <c r="AA1498" s="9"/>
      <c r="AB1498" s="9"/>
      <c r="AQ1498" s="9">
        <f>K1498-'Processed Potentiostat'!$J$3</f>
        <v>58.649997999999997</v>
      </c>
    </row>
    <row r="1499" spans="1:43" x14ac:dyDescent="0.3">
      <c r="A1499">
        <v>2</v>
      </c>
      <c r="B1499">
        <v>0</v>
      </c>
      <c r="C1499">
        <v>0</v>
      </c>
      <c r="D1499">
        <v>1</v>
      </c>
      <c r="E1499" s="9">
        <v>1434.06696377242</v>
      </c>
      <c r="F1499" s="9">
        <v>-1.8408420999999999</v>
      </c>
      <c r="G1499" s="9">
        <v>-1.8410352000000001</v>
      </c>
      <c r="H1499" s="9">
        <v>-6.3712349000000001</v>
      </c>
      <c r="I1499" s="9">
        <v>-9.2560549000000005</v>
      </c>
      <c r="J1499" s="9">
        <v>39</v>
      </c>
      <c r="K1499" s="9">
        <v>58.649997999999997</v>
      </c>
      <c r="L1499" s="9">
        <v>1.1729668E-2</v>
      </c>
      <c r="M1499" s="9">
        <v>288.96051</v>
      </c>
      <c r="N1499" s="9"/>
      <c r="O1499" s="9">
        <v>-6.5067018232740796</v>
      </c>
      <c r="P1499">
        <v>0</v>
      </c>
      <c r="Q1499" s="9">
        <v>62.899997999999997</v>
      </c>
      <c r="R1499" s="9">
        <v>0</v>
      </c>
      <c r="S1499" s="9">
        <v>905172794.88298595</v>
      </c>
      <c r="T1499" s="9">
        <v>-4.3449247428570797E-3</v>
      </c>
      <c r="U1499" s="9">
        <v>6.5067018232740796</v>
      </c>
      <c r="V1499" s="9">
        <v>0</v>
      </c>
      <c r="W1499" s="9">
        <v>6.5067018232740796</v>
      </c>
      <c r="X1499" s="9"/>
      <c r="Y1499" s="9"/>
      <c r="Z1499" s="9"/>
      <c r="AA1499" s="9"/>
      <c r="AB1499" s="9"/>
      <c r="AQ1499" s="9">
        <f>K1499-'Processed Potentiostat'!$J$3</f>
        <v>58.649997999999997</v>
      </c>
    </row>
    <row r="1500" spans="1:43" x14ac:dyDescent="0.3">
      <c r="A1500">
        <v>2</v>
      </c>
      <c r="B1500">
        <v>0</v>
      </c>
      <c r="C1500">
        <v>0</v>
      </c>
      <c r="D1500">
        <v>1</v>
      </c>
      <c r="E1500" s="9">
        <v>1435.0669637471501</v>
      </c>
      <c r="F1500" s="9">
        <v>-1.8408529</v>
      </c>
      <c r="G1500" s="9">
        <v>-1.8405582</v>
      </c>
      <c r="H1500" s="9">
        <v>-6.3239470000000004</v>
      </c>
      <c r="I1500" s="9">
        <v>-9.2623911000000003</v>
      </c>
      <c r="J1500" s="9">
        <v>39</v>
      </c>
      <c r="K1500" s="9">
        <v>58.649997999999997</v>
      </c>
      <c r="L1500" s="9">
        <v>1.1639592000000001E-2</v>
      </c>
      <c r="M1500" s="9">
        <v>291.04581000000002</v>
      </c>
      <c r="N1500" s="9"/>
      <c r="O1500" s="9">
        <v>-6.5108883795244399</v>
      </c>
      <c r="P1500">
        <v>0</v>
      </c>
      <c r="Q1500" s="9">
        <v>62.899997999999997</v>
      </c>
      <c r="R1500" s="9">
        <v>0</v>
      </c>
      <c r="S1500" s="9">
        <v>903765163.70873499</v>
      </c>
      <c r="T1500" s="9">
        <v>-4.1865562503602396E-3</v>
      </c>
      <c r="U1500" s="9">
        <v>6.5108883795244399</v>
      </c>
      <c r="V1500" s="9">
        <v>0</v>
      </c>
      <c r="W1500" s="9">
        <v>6.5108883795244399</v>
      </c>
      <c r="X1500" s="9"/>
      <c r="Y1500" s="9"/>
      <c r="Z1500" s="9"/>
      <c r="AA1500" s="9"/>
      <c r="AB1500" s="9"/>
      <c r="AQ1500" s="9">
        <f>K1500-'Processed Potentiostat'!$J$3</f>
        <v>58.649997999999997</v>
      </c>
    </row>
    <row r="1501" spans="1:43" x14ac:dyDescent="0.3">
      <c r="A1501">
        <v>2</v>
      </c>
      <c r="B1501">
        <v>0</v>
      </c>
      <c r="C1501">
        <v>0</v>
      </c>
      <c r="D1501">
        <v>1</v>
      </c>
      <c r="E1501" s="9">
        <v>1436.06696372189</v>
      </c>
      <c r="F1501" s="9">
        <v>-1.8410974</v>
      </c>
      <c r="G1501" s="9">
        <v>-1.8402149999999999</v>
      </c>
      <c r="H1501" s="9">
        <v>-6.3445830000000001</v>
      </c>
      <c r="I1501" s="9">
        <v>-9.2686995999999997</v>
      </c>
      <c r="J1501" s="9">
        <v>39</v>
      </c>
      <c r="K1501" s="9">
        <v>58.649997999999997</v>
      </c>
      <c r="L1501" s="9">
        <v>1.1675397000000001E-2</v>
      </c>
      <c r="M1501" s="9">
        <v>290.04507000000001</v>
      </c>
      <c r="N1501" s="9"/>
      <c r="O1501" s="9">
        <v>-6.51499819794914</v>
      </c>
      <c r="P1501">
        <v>0</v>
      </c>
      <c r="Q1501" s="9">
        <v>62.899997999999997</v>
      </c>
      <c r="R1501" s="9">
        <v>0</v>
      </c>
      <c r="S1501" s="9">
        <v>926951381.20379305</v>
      </c>
      <c r="T1501" s="9">
        <v>-4.1098184247019198E-3</v>
      </c>
      <c r="U1501" s="9">
        <v>6.51499819794914</v>
      </c>
      <c r="V1501" s="9">
        <v>0</v>
      </c>
      <c r="W1501" s="9">
        <v>6.51499819794914</v>
      </c>
      <c r="X1501" s="9"/>
      <c r="Y1501" s="9"/>
      <c r="Z1501" s="9"/>
      <c r="AA1501" s="9"/>
      <c r="AB1501" s="9"/>
      <c r="AQ1501" s="9">
        <f>K1501-'Processed Potentiostat'!$J$3</f>
        <v>58.649997999999997</v>
      </c>
    </row>
    <row r="1502" spans="1:43" x14ac:dyDescent="0.3">
      <c r="A1502">
        <v>2</v>
      </c>
      <c r="B1502">
        <v>0</v>
      </c>
      <c r="C1502">
        <v>0</v>
      </c>
      <c r="D1502">
        <v>1</v>
      </c>
      <c r="E1502" s="9">
        <v>1437.06696369663</v>
      </c>
      <c r="F1502" s="9">
        <v>-1.8409545</v>
      </c>
      <c r="G1502" s="9">
        <v>-1.8412964000000001</v>
      </c>
      <c r="H1502" s="9">
        <v>-6.2960386000000002</v>
      </c>
      <c r="I1502" s="9">
        <v>-9.2749825000000001</v>
      </c>
      <c r="J1502" s="9">
        <v>39</v>
      </c>
      <c r="K1502" s="9">
        <v>58.649997999999997</v>
      </c>
      <c r="L1502" s="9">
        <v>1.1592873E-2</v>
      </c>
      <c r="M1502" s="9">
        <v>292.45316000000003</v>
      </c>
      <c r="N1502" s="9"/>
      <c r="O1502" s="9">
        <v>-6.5190139938449798</v>
      </c>
      <c r="P1502">
        <v>0</v>
      </c>
      <c r="Q1502" s="9">
        <v>62.899997999999997</v>
      </c>
      <c r="R1502" s="9">
        <v>0</v>
      </c>
      <c r="S1502" s="9">
        <v>929309113.76428699</v>
      </c>
      <c r="T1502" s="9">
        <v>-4.0157958958415502E-3</v>
      </c>
      <c r="U1502" s="9">
        <v>6.5190139938449798</v>
      </c>
      <c r="V1502" s="9">
        <v>0</v>
      </c>
      <c r="W1502" s="9">
        <v>6.5190139938449798</v>
      </c>
      <c r="X1502" s="9"/>
      <c r="Y1502" s="9"/>
      <c r="Z1502" s="9"/>
      <c r="AA1502" s="9"/>
      <c r="AB1502" s="9"/>
      <c r="AQ1502" s="9">
        <f>K1502-'Processed Potentiostat'!$J$3</f>
        <v>58.649997999999997</v>
      </c>
    </row>
    <row r="1503" spans="1:43" x14ac:dyDescent="0.3">
      <c r="A1503">
        <v>2</v>
      </c>
      <c r="B1503">
        <v>0</v>
      </c>
      <c r="C1503">
        <v>0</v>
      </c>
      <c r="D1503">
        <v>1</v>
      </c>
      <c r="E1503" s="9">
        <v>1438.0669636713701</v>
      </c>
      <c r="F1503" s="9">
        <v>-1.8409173000000001</v>
      </c>
      <c r="G1503" s="9">
        <v>-1.8408244</v>
      </c>
      <c r="H1503" s="9">
        <v>-6.2259435999999999</v>
      </c>
      <c r="I1503" s="9">
        <v>-9.2812414000000008</v>
      </c>
      <c r="J1503" s="9">
        <v>39</v>
      </c>
      <c r="K1503" s="9">
        <v>58.649997999999997</v>
      </c>
      <c r="L1503" s="9">
        <v>1.1460869E-2</v>
      </c>
      <c r="M1503" s="9">
        <v>295.66994999999997</v>
      </c>
      <c r="N1503" s="9"/>
      <c r="O1503" s="9">
        <v>-6.5229301145111096</v>
      </c>
      <c r="P1503">
        <v>0</v>
      </c>
      <c r="Q1503" s="9">
        <v>62.899997999999997</v>
      </c>
      <c r="R1503" s="9">
        <v>0</v>
      </c>
      <c r="S1503" s="9">
        <v>927254252.83046496</v>
      </c>
      <c r="T1503" s="9">
        <v>-3.9161206661333303E-3</v>
      </c>
      <c r="U1503" s="9">
        <v>6.5229301145111096</v>
      </c>
      <c r="V1503" s="9">
        <v>0</v>
      </c>
      <c r="W1503" s="9">
        <v>6.5229301145111096</v>
      </c>
      <c r="X1503" s="9"/>
      <c r="Y1503" s="9"/>
      <c r="Z1503" s="9"/>
      <c r="AA1503" s="9"/>
      <c r="AB1503" s="9"/>
      <c r="AQ1503" s="9">
        <f>K1503-'Processed Potentiostat'!$J$3</f>
        <v>58.649997999999997</v>
      </c>
    </row>
    <row r="1504" spans="1:43" x14ac:dyDescent="0.3">
      <c r="A1504">
        <v>2</v>
      </c>
      <c r="B1504">
        <v>0</v>
      </c>
      <c r="C1504">
        <v>0</v>
      </c>
      <c r="D1504">
        <v>1</v>
      </c>
      <c r="E1504" s="9">
        <v>1439.06696364611</v>
      </c>
      <c r="F1504" s="9">
        <v>-1.8410401000000001</v>
      </c>
      <c r="G1504" s="9">
        <v>-1.8405807000000001</v>
      </c>
      <c r="H1504" s="9">
        <v>-6.1880984000000003</v>
      </c>
      <c r="I1504" s="9">
        <v>-9.2874631999999995</v>
      </c>
      <c r="J1504" s="9">
        <v>39</v>
      </c>
      <c r="K1504" s="9">
        <v>58.649997999999997</v>
      </c>
      <c r="L1504" s="9">
        <v>1.1389694000000001E-2</v>
      </c>
      <c r="M1504" s="9">
        <v>297.43880999999999</v>
      </c>
      <c r="N1504" s="9"/>
      <c r="O1504" s="9">
        <v>-6.5267936897308996</v>
      </c>
      <c r="P1504">
        <v>0</v>
      </c>
      <c r="Q1504" s="9">
        <v>62.899997999999997</v>
      </c>
      <c r="R1504" s="9">
        <v>0</v>
      </c>
      <c r="S1504" s="9">
        <v>933188943.61213899</v>
      </c>
      <c r="T1504" s="9">
        <v>-3.8635752197899698E-3</v>
      </c>
      <c r="U1504" s="9">
        <v>6.5267936897308996</v>
      </c>
      <c r="V1504" s="9">
        <v>0</v>
      </c>
      <c r="W1504" s="9">
        <v>6.5267936897308996</v>
      </c>
      <c r="X1504" s="9"/>
      <c r="Y1504" s="9"/>
      <c r="Z1504" s="9"/>
      <c r="AA1504" s="9"/>
      <c r="AB1504" s="9"/>
      <c r="AQ1504" s="9">
        <f>K1504-'Processed Potentiostat'!$J$3</f>
        <v>58.649997999999997</v>
      </c>
    </row>
    <row r="1505" spans="1:43" x14ac:dyDescent="0.3">
      <c r="A1505">
        <v>2</v>
      </c>
      <c r="B1505">
        <v>0</v>
      </c>
      <c r="C1505">
        <v>0</v>
      </c>
      <c r="D1505">
        <v>1</v>
      </c>
      <c r="E1505" s="9">
        <v>1440.0669636208399</v>
      </c>
      <c r="F1505" s="9">
        <v>-1.840964</v>
      </c>
      <c r="G1505" s="9">
        <v>-1.841272</v>
      </c>
      <c r="H1505" s="9">
        <v>-6.1471682000000003</v>
      </c>
      <c r="I1505" s="9">
        <v>-9.2936543999999994</v>
      </c>
      <c r="J1505" s="9">
        <v>39</v>
      </c>
      <c r="K1505" s="9">
        <v>58.649997999999997</v>
      </c>
      <c r="L1505" s="9">
        <v>1.1318608000000001E-2</v>
      </c>
      <c r="M1505" s="9">
        <v>299.53174000000001</v>
      </c>
      <c r="N1505" s="9"/>
      <c r="O1505" s="9">
        <v>-6.5305934172400297</v>
      </c>
      <c r="P1505">
        <v>0</v>
      </c>
      <c r="Q1505" s="9">
        <v>62.899997999999997</v>
      </c>
      <c r="R1505" s="9">
        <v>0</v>
      </c>
      <c r="S1505" s="9">
        <v>943542266.52530205</v>
      </c>
      <c r="T1505" s="9">
        <v>-3.7997275091274899E-3</v>
      </c>
      <c r="U1505" s="9">
        <v>6.5305934172400297</v>
      </c>
      <c r="V1505" s="9">
        <v>0</v>
      </c>
      <c r="W1505" s="9">
        <v>6.5305934172400297</v>
      </c>
      <c r="X1505" s="9"/>
      <c r="Y1505" s="9"/>
      <c r="Z1505" s="9"/>
      <c r="AA1505" s="9"/>
      <c r="AB1505" s="9"/>
      <c r="AQ1505" s="9">
        <f>K1505-'Processed Potentiostat'!$J$3</f>
        <v>58.649997999999997</v>
      </c>
    </row>
    <row r="1506" spans="1:43" x14ac:dyDescent="0.3">
      <c r="A1506">
        <v>2</v>
      </c>
      <c r="B1506">
        <v>0</v>
      </c>
      <c r="C1506">
        <v>0</v>
      </c>
      <c r="D1506">
        <v>1</v>
      </c>
      <c r="E1506" s="9">
        <v>1441.0669635955801</v>
      </c>
      <c r="F1506" s="9">
        <v>-1.8408994999999999</v>
      </c>
      <c r="G1506" s="9">
        <v>-1.8411071000000001</v>
      </c>
      <c r="H1506" s="9">
        <v>-6.1460261000000003</v>
      </c>
      <c r="I1506" s="9">
        <v>-9.2998256999999995</v>
      </c>
      <c r="J1506" s="9">
        <v>39</v>
      </c>
      <c r="K1506" s="9">
        <v>58.649997999999997</v>
      </c>
      <c r="L1506" s="9">
        <v>1.1315492999999999E-2</v>
      </c>
      <c r="M1506" s="9">
        <v>299.56058000000002</v>
      </c>
      <c r="N1506" s="9"/>
      <c r="O1506" s="9">
        <v>-6.5343481600617803</v>
      </c>
      <c r="P1506">
        <v>0</v>
      </c>
      <c r="Q1506" s="9">
        <v>62.899997999999997</v>
      </c>
      <c r="R1506" s="9">
        <v>0</v>
      </c>
      <c r="S1506" s="9">
        <v>907075776.62198496</v>
      </c>
      <c r="T1506" s="9">
        <v>-3.75474282174614E-3</v>
      </c>
      <c r="U1506" s="9">
        <v>6.5343481600617803</v>
      </c>
      <c r="V1506" s="9">
        <v>0</v>
      </c>
      <c r="W1506" s="9">
        <v>6.5343481600617803</v>
      </c>
      <c r="X1506" s="9"/>
      <c r="Y1506" s="9"/>
      <c r="Z1506" s="9"/>
      <c r="AA1506" s="9"/>
      <c r="AB1506" s="9"/>
      <c r="AQ1506" s="9">
        <f>K1506-'Processed Potentiostat'!$J$3</f>
        <v>58.649997999999997</v>
      </c>
    </row>
    <row r="1507" spans="1:43" x14ac:dyDescent="0.3">
      <c r="A1507">
        <v>2</v>
      </c>
      <c r="B1507">
        <v>0</v>
      </c>
      <c r="C1507">
        <v>0</v>
      </c>
      <c r="D1507">
        <v>1</v>
      </c>
      <c r="E1507" s="9">
        <v>1442.06696357032</v>
      </c>
      <c r="F1507" s="9">
        <v>-1.8408419</v>
      </c>
      <c r="G1507" s="9">
        <v>-1.8409903999999999</v>
      </c>
      <c r="H1507" s="9">
        <v>-6.1110740000000003</v>
      </c>
      <c r="I1507" s="9">
        <v>-9.3059691999999998</v>
      </c>
      <c r="J1507" s="9">
        <v>39</v>
      </c>
      <c r="K1507" s="9">
        <v>58.649997999999997</v>
      </c>
      <c r="L1507" s="9">
        <v>1.1250428999999999E-2</v>
      </c>
      <c r="M1507" s="9">
        <v>301.25482</v>
      </c>
      <c r="N1507" s="9"/>
      <c r="O1507" s="9">
        <v>-6.5351247128376402</v>
      </c>
      <c r="P1507">
        <v>0</v>
      </c>
      <c r="Q1507" s="9">
        <v>62.899997999999997</v>
      </c>
      <c r="R1507" s="9">
        <v>0</v>
      </c>
      <c r="S1507" s="9">
        <v>926671509.31153595</v>
      </c>
      <c r="T1507" s="9">
        <v>-7.7655277585986205E-4</v>
      </c>
      <c r="U1507" s="9">
        <v>6.5351247128376402</v>
      </c>
      <c r="V1507" s="9">
        <v>0</v>
      </c>
      <c r="W1507" s="9">
        <v>6.5351247128376402</v>
      </c>
      <c r="X1507" s="9"/>
      <c r="Y1507" s="9"/>
      <c r="Z1507" s="9"/>
      <c r="AA1507" s="9"/>
      <c r="AB1507" s="9"/>
      <c r="AQ1507" s="9">
        <f>K1507-'Processed Potentiostat'!$J$3</f>
        <v>58.649997999999997</v>
      </c>
    </row>
    <row r="1508" spans="1:43" x14ac:dyDescent="0.3">
      <c r="A1508">
        <v>2</v>
      </c>
      <c r="B1508">
        <v>0</v>
      </c>
      <c r="C1508">
        <v>0</v>
      </c>
      <c r="D1508">
        <v>1</v>
      </c>
      <c r="E1508" s="9">
        <v>1443.0669635450599</v>
      </c>
      <c r="F1508" s="9">
        <v>-1.8411299999999999</v>
      </c>
      <c r="G1508" s="9">
        <v>-1.8410869000000001</v>
      </c>
      <c r="H1508" s="9">
        <v>-6.0713625000000002</v>
      </c>
      <c r="I1508" s="9">
        <v>-9.3120841999999993</v>
      </c>
      <c r="J1508" s="9">
        <v>39</v>
      </c>
      <c r="K1508" s="9">
        <v>58.649997999999997</v>
      </c>
      <c r="L1508" s="9">
        <v>1.1177906E-2</v>
      </c>
      <c r="M1508" s="9">
        <v>303.24115</v>
      </c>
      <c r="N1508" s="9"/>
      <c r="O1508" s="9">
        <v>-6.5405363815533297</v>
      </c>
      <c r="P1508">
        <v>0</v>
      </c>
      <c r="Q1508" s="9">
        <v>62.899997999999997</v>
      </c>
      <c r="R1508" s="9">
        <v>0</v>
      </c>
      <c r="S1508" s="9">
        <v>949284303.03514004</v>
      </c>
      <c r="T1508" s="9">
        <v>-5.4116687156895403E-3</v>
      </c>
      <c r="U1508" s="9">
        <v>6.5405363815533297</v>
      </c>
      <c r="V1508" s="9">
        <v>0</v>
      </c>
      <c r="W1508" s="9">
        <v>6.5405363815533297</v>
      </c>
      <c r="X1508" s="9"/>
      <c r="Y1508" s="9"/>
      <c r="Z1508" s="9"/>
      <c r="AA1508" s="9"/>
      <c r="AB1508" s="9"/>
      <c r="AQ1508" s="9">
        <f>K1508-'Processed Potentiostat'!$J$3</f>
        <v>58.649997999999997</v>
      </c>
    </row>
    <row r="1509" spans="1:43" x14ac:dyDescent="0.3">
      <c r="A1509">
        <v>2</v>
      </c>
      <c r="B1509">
        <v>0</v>
      </c>
      <c r="C1509">
        <v>0</v>
      </c>
      <c r="D1509">
        <v>1</v>
      </c>
      <c r="E1509" s="9">
        <v>1444.0669635197901</v>
      </c>
      <c r="F1509" s="9">
        <v>-1.8409150000000001</v>
      </c>
      <c r="G1509" s="9">
        <v>-1.8406556000000001</v>
      </c>
      <c r="H1509" s="9">
        <v>-6.0184774000000001</v>
      </c>
      <c r="I1509" s="9">
        <v>-9.3181667000000008</v>
      </c>
      <c r="J1509" s="9">
        <v>39</v>
      </c>
      <c r="K1509" s="9">
        <v>58.649997999999997</v>
      </c>
      <c r="L1509" s="9">
        <v>1.1077943999999999E-2</v>
      </c>
      <c r="M1509" s="9">
        <v>305.83407999999997</v>
      </c>
      <c r="N1509" s="9"/>
      <c r="O1509" s="9">
        <v>-6.54583721560806</v>
      </c>
      <c r="P1509">
        <v>0</v>
      </c>
      <c r="Q1509" s="9">
        <v>62.899997999999997</v>
      </c>
      <c r="R1509" s="9">
        <v>0</v>
      </c>
      <c r="S1509" s="9">
        <v>939613012.33361697</v>
      </c>
      <c r="T1509" s="9">
        <v>-5.3008340547346898E-3</v>
      </c>
      <c r="U1509" s="9">
        <v>6.54583721560806</v>
      </c>
      <c r="V1509" s="9">
        <v>0</v>
      </c>
      <c r="W1509" s="9">
        <v>6.54583721560806</v>
      </c>
      <c r="X1509" s="9"/>
      <c r="Y1509" s="9"/>
      <c r="Z1509" s="9"/>
      <c r="AA1509" s="9"/>
      <c r="AB1509" s="9"/>
      <c r="AQ1509" s="9">
        <f>K1509-'Processed Potentiostat'!$J$3</f>
        <v>58.649997999999997</v>
      </c>
    </row>
    <row r="1510" spans="1:43" x14ac:dyDescent="0.3">
      <c r="A1510">
        <v>2</v>
      </c>
      <c r="B1510">
        <v>0</v>
      </c>
      <c r="C1510">
        <v>0</v>
      </c>
      <c r="D1510">
        <v>1</v>
      </c>
      <c r="E1510" s="9">
        <v>1445.06696349453</v>
      </c>
      <c r="F1510" s="9">
        <v>-1.8409218000000001</v>
      </c>
      <c r="G1510" s="9">
        <v>-1.840921</v>
      </c>
      <c r="H1510" s="9">
        <v>-5.9790324999999998</v>
      </c>
      <c r="I1510" s="9">
        <v>-9.3242130000000003</v>
      </c>
      <c r="J1510" s="9">
        <v>39</v>
      </c>
      <c r="K1510" s="9">
        <v>58.649997999999997</v>
      </c>
      <c r="L1510" s="9">
        <v>1.1006927E-2</v>
      </c>
      <c r="M1510" s="9">
        <v>307.89614999999998</v>
      </c>
      <c r="N1510" s="9"/>
      <c r="O1510" s="9">
        <v>-6.5510675450402296</v>
      </c>
      <c r="P1510">
        <v>0</v>
      </c>
      <c r="Q1510" s="9">
        <v>62.899997999999997</v>
      </c>
      <c r="R1510" s="9">
        <v>0</v>
      </c>
      <c r="S1510" s="9">
        <v>943188219.51978302</v>
      </c>
      <c r="T1510" s="9">
        <v>-5.2303294321696097E-3</v>
      </c>
      <c r="U1510" s="9">
        <v>6.5510675450402296</v>
      </c>
      <c r="V1510" s="9">
        <v>0</v>
      </c>
      <c r="W1510" s="9">
        <v>6.5510675450402296</v>
      </c>
      <c r="X1510" s="9"/>
      <c r="Y1510" s="9"/>
      <c r="Z1510" s="9"/>
      <c r="AA1510" s="9"/>
      <c r="AB1510" s="9"/>
      <c r="AQ1510" s="9">
        <f>K1510-'Processed Potentiostat'!$J$3</f>
        <v>58.649997999999997</v>
      </c>
    </row>
    <row r="1511" spans="1:43" x14ac:dyDescent="0.3">
      <c r="A1511">
        <v>2</v>
      </c>
      <c r="B1511">
        <v>0</v>
      </c>
      <c r="C1511">
        <v>0</v>
      </c>
      <c r="D1511">
        <v>1</v>
      </c>
      <c r="E1511" s="9">
        <v>1446.0669634692699</v>
      </c>
      <c r="F1511" s="9">
        <v>-1.8411078000000001</v>
      </c>
      <c r="G1511" s="9">
        <v>-1.8411386000000001</v>
      </c>
      <c r="H1511" s="9">
        <v>-5.9514284000000002</v>
      </c>
      <c r="I1511" s="9">
        <v>-9.3302174000000004</v>
      </c>
      <c r="J1511" s="9">
        <v>39</v>
      </c>
      <c r="K1511" s="9">
        <v>58.649997999999997</v>
      </c>
      <c r="L1511" s="9">
        <v>1.0957405E-2</v>
      </c>
      <c r="M1511" s="9">
        <v>309.36077999999998</v>
      </c>
      <c r="N1511" s="9"/>
      <c r="O1511" s="9">
        <v>-6.55618112259112</v>
      </c>
      <c r="P1511">
        <v>0</v>
      </c>
      <c r="Q1511" s="9">
        <v>62.899997999999997</v>
      </c>
      <c r="R1511" s="9">
        <v>0</v>
      </c>
      <c r="S1511" s="9">
        <v>930924907.68757296</v>
      </c>
      <c r="T1511" s="9">
        <v>-5.1135775508877003E-3</v>
      </c>
      <c r="U1511" s="9">
        <v>6.55618112259112</v>
      </c>
      <c r="V1511" s="9">
        <v>0</v>
      </c>
      <c r="W1511" s="9">
        <v>6.55618112259112</v>
      </c>
      <c r="X1511" s="9"/>
      <c r="Y1511" s="9"/>
      <c r="Z1511" s="9"/>
      <c r="AA1511" s="9"/>
      <c r="AB1511" s="9"/>
      <c r="AQ1511" s="9">
        <f>K1511-'Processed Potentiostat'!$J$3</f>
        <v>58.649997999999997</v>
      </c>
    </row>
    <row r="1512" spans="1:43" x14ac:dyDescent="0.3">
      <c r="A1512">
        <v>2</v>
      </c>
      <c r="B1512">
        <v>0</v>
      </c>
      <c r="C1512">
        <v>0</v>
      </c>
      <c r="D1512">
        <v>1</v>
      </c>
      <c r="E1512" s="9">
        <v>1447.0669634440101</v>
      </c>
      <c r="F1512" s="9">
        <v>-1.8410621</v>
      </c>
      <c r="G1512" s="9">
        <v>-1.840611</v>
      </c>
      <c r="H1512" s="9">
        <v>-5.8881869</v>
      </c>
      <c r="I1512" s="9">
        <v>-9.3361663999999998</v>
      </c>
      <c r="J1512" s="9">
        <v>39</v>
      </c>
      <c r="K1512" s="9">
        <v>58.649997999999997</v>
      </c>
      <c r="L1512" s="9">
        <v>1.0837861000000001E-2</v>
      </c>
      <c r="M1512" s="9">
        <v>312.59384</v>
      </c>
      <c r="N1512" s="9"/>
      <c r="O1512" s="9">
        <v>-6.5612206034824503</v>
      </c>
      <c r="P1512">
        <v>0</v>
      </c>
      <c r="Q1512" s="9">
        <v>62.899997999999997</v>
      </c>
      <c r="R1512" s="9">
        <v>0</v>
      </c>
      <c r="S1512" s="9">
        <v>917380340.10794997</v>
      </c>
      <c r="T1512" s="9">
        <v>-5.0394808913338798E-3</v>
      </c>
      <c r="U1512" s="9">
        <v>6.5612206034824503</v>
      </c>
      <c r="V1512" s="9">
        <v>0</v>
      </c>
      <c r="W1512" s="9">
        <v>6.5612206034824503</v>
      </c>
      <c r="X1512" s="9"/>
      <c r="Y1512" s="9"/>
      <c r="Z1512" s="9"/>
      <c r="AA1512" s="9"/>
      <c r="AB1512" s="9"/>
      <c r="AQ1512" s="9">
        <f>K1512-'Processed Potentiostat'!$J$3</f>
        <v>58.649997999999997</v>
      </c>
    </row>
    <row r="1513" spans="1:43" x14ac:dyDescent="0.3">
      <c r="A1513">
        <v>2</v>
      </c>
      <c r="B1513">
        <v>0</v>
      </c>
      <c r="C1513">
        <v>0</v>
      </c>
      <c r="D1513">
        <v>1</v>
      </c>
      <c r="E1513" s="9">
        <v>1448.06696341875</v>
      </c>
      <c r="F1513" s="9">
        <v>-1.8409363000000001</v>
      </c>
      <c r="G1513" s="9">
        <v>-1.8410454999999999</v>
      </c>
      <c r="H1513" s="9">
        <v>-5.9105743999999998</v>
      </c>
      <c r="I1513" s="9">
        <v>-9.3420935000000007</v>
      </c>
      <c r="J1513" s="9">
        <v>39</v>
      </c>
      <c r="K1513" s="9">
        <v>58.649997999999997</v>
      </c>
      <c r="L1513" s="9">
        <v>1.0881636E-2</v>
      </c>
      <c r="M1513" s="9">
        <v>311.48334</v>
      </c>
      <c r="N1513" s="9"/>
      <c r="O1513" s="9">
        <v>-6.5661666370416203</v>
      </c>
      <c r="P1513">
        <v>0</v>
      </c>
      <c r="Q1513" s="9">
        <v>62.899997999999997</v>
      </c>
      <c r="R1513" s="9">
        <v>0</v>
      </c>
      <c r="S1513" s="9">
        <v>914932970.04057395</v>
      </c>
      <c r="T1513" s="9">
        <v>-4.9460335591637802E-3</v>
      </c>
      <c r="U1513" s="9">
        <v>6.5661666370416203</v>
      </c>
      <c r="V1513" s="9">
        <v>0</v>
      </c>
      <c r="W1513" s="9">
        <v>6.5661666370416203</v>
      </c>
      <c r="X1513" s="9"/>
      <c r="Y1513" s="9"/>
      <c r="Z1513" s="9"/>
      <c r="AA1513" s="9"/>
      <c r="AB1513" s="9"/>
      <c r="AQ1513" s="9">
        <f>K1513-'Processed Potentiostat'!$J$3</f>
        <v>58.649997999999997</v>
      </c>
    </row>
    <row r="1514" spans="1:43" x14ac:dyDescent="0.3">
      <c r="A1514">
        <v>2</v>
      </c>
      <c r="B1514">
        <v>0</v>
      </c>
      <c r="C1514">
        <v>0</v>
      </c>
      <c r="D1514">
        <v>1</v>
      </c>
      <c r="E1514" s="9">
        <v>1449.0669633934799</v>
      </c>
      <c r="F1514" s="9">
        <v>-1.8409964999999999</v>
      </c>
      <c r="G1514" s="9">
        <v>-1.8409032999999999</v>
      </c>
      <c r="H1514" s="9">
        <v>-5.9258427999999999</v>
      </c>
      <c r="I1514" s="9">
        <v>-9.3479939000000005</v>
      </c>
      <c r="J1514" s="9">
        <v>39</v>
      </c>
      <c r="K1514" s="9">
        <v>58.649997999999997</v>
      </c>
      <c r="L1514" s="9">
        <v>1.0908904000000001E-2</v>
      </c>
      <c r="M1514" s="9">
        <v>310.65679999999998</v>
      </c>
      <c r="N1514" s="9"/>
      <c r="O1514" s="9">
        <v>-6.5710030246380704</v>
      </c>
      <c r="P1514">
        <v>0</v>
      </c>
      <c r="Q1514" s="9">
        <v>62.899997999999997</v>
      </c>
      <c r="R1514" s="9">
        <v>0</v>
      </c>
      <c r="S1514" s="9">
        <v>918948072.36181903</v>
      </c>
      <c r="T1514" s="9">
        <v>-4.8363875964483301E-3</v>
      </c>
      <c r="U1514" s="9">
        <v>6.5710030246380704</v>
      </c>
      <c r="V1514" s="9">
        <v>0</v>
      </c>
      <c r="W1514" s="9">
        <v>6.5710030246380704</v>
      </c>
      <c r="X1514" s="9"/>
      <c r="Y1514" s="9"/>
      <c r="Z1514" s="9"/>
      <c r="AA1514" s="9"/>
      <c r="AB1514" s="9"/>
      <c r="AQ1514" s="9">
        <f>K1514-'Processed Potentiostat'!$J$3</f>
        <v>58.649997999999997</v>
      </c>
    </row>
    <row r="1515" spans="1:43" x14ac:dyDescent="0.3">
      <c r="A1515">
        <v>2</v>
      </c>
      <c r="B1515">
        <v>0</v>
      </c>
      <c r="C1515">
        <v>0</v>
      </c>
      <c r="D1515">
        <v>1</v>
      </c>
      <c r="E1515" s="9">
        <v>1450.0669633682201</v>
      </c>
      <c r="F1515" s="9">
        <v>-1.8408633000000001</v>
      </c>
      <c r="G1515" s="9">
        <v>-1.8401594999999999</v>
      </c>
      <c r="H1515" s="9">
        <v>-5.8432592999999997</v>
      </c>
      <c r="I1515" s="9">
        <v>-9.3538647000000008</v>
      </c>
      <c r="J1515" s="9">
        <v>39</v>
      </c>
      <c r="K1515" s="9">
        <v>58.649997999999997</v>
      </c>
      <c r="L1515" s="9">
        <v>1.075253E-2</v>
      </c>
      <c r="M1515" s="9">
        <v>314.92003999999997</v>
      </c>
      <c r="N1515" s="9"/>
      <c r="O1515" s="9">
        <v>-6.5757245396206097</v>
      </c>
      <c r="P1515">
        <v>0</v>
      </c>
      <c r="Q1515" s="9">
        <v>62.899997999999997</v>
      </c>
      <c r="R1515" s="9">
        <v>0</v>
      </c>
      <c r="S1515" s="9">
        <v>943665415.56246805</v>
      </c>
      <c r="T1515" s="9">
        <v>-4.7215149825410299E-3</v>
      </c>
      <c r="U1515" s="9">
        <v>6.5757245396206097</v>
      </c>
      <c r="V1515" s="9">
        <v>0</v>
      </c>
      <c r="W1515" s="9">
        <v>6.5757245396206097</v>
      </c>
      <c r="X1515" s="9"/>
      <c r="Y1515" s="9"/>
      <c r="Z1515" s="9"/>
      <c r="AA1515" s="9"/>
      <c r="AB1515" s="9"/>
      <c r="AQ1515" s="9">
        <f>K1515-'Processed Potentiostat'!$J$3</f>
        <v>58.649997999999997</v>
      </c>
    </row>
    <row r="1516" spans="1:43" x14ac:dyDescent="0.3">
      <c r="A1516">
        <v>2</v>
      </c>
      <c r="B1516">
        <v>0</v>
      </c>
      <c r="C1516">
        <v>0</v>
      </c>
      <c r="D1516">
        <v>1</v>
      </c>
      <c r="E1516" s="9">
        <v>1451.06696334296</v>
      </c>
      <c r="F1516" s="9">
        <v>-1.8409485999999999</v>
      </c>
      <c r="G1516" s="9">
        <v>-1.8409268999999999</v>
      </c>
      <c r="H1516" s="9">
        <v>-5.8592504999999999</v>
      </c>
      <c r="I1516" s="9">
        <v>-9.3597069000000008</v>
      </c>
      <c r="J1516" s="9">
        <v>39</v>
      </c>
      <c r="K1516" s="9">
        <v>58.649997999999997</v>
      </c>
      <c r="L1516" s="9">
        <v>1.0786451000000001E-2</v>
      </c>
      <c r="M1516" s="9">
        <v>314.19153</v>
      </c>
      <c r="N1516" s="9"/>
      <c r="O1516" s="9">
        <v>-6.5803092340937699</v>
      </c>
      <c r="P1516">
        <v>0</v>
      </c>
      <c r="Q1516" s="9">
        <v>62.899997999999997</v>
      </c>
      <c r="R1516" s="9">
        <v>0</v>
      </c>
      <c r="S1516" s="9">
        <v>931307573.77087498</v>
      </c>
      <c r="T1516" s="9">
        <v>-4.58469447316023E-3</v>
      </c>
      <c r="U1516" s="9">
        <v>6.5803092340937699</v>
      </c>
      <c r="V1516" s="9">
        <v>0</v>
      </c>
      <c r="W1516" s="9">
        <v>6.5803092340937699</v>
      </c>
      <c r="X1516" s="9"/>
      <c r="Y1516" s="9"/>
      <c r="Z1516" s="9"/>
      <c r="AA1516" s="9"/>
      <c r="AB1516" s="9"/>
      <c r="AQ1516" s="9">
        <f>K1516-'Processed Potentiostat'!$J$3</f>
        <v>58.649997999999997</v>
      </c>
    </row>
    <row r="1517" spans="1:43" x14ac:dyDescent="0.3">
      <c r="A1517">
        <v>2</v>
      </c>
      <c r="B1517">
        <v>0</v>
      </c>
      <c r="C1517">
        <v>0</v>
      </c>
      <c r="D1517">
        <v>1</v>
      </c>
      <c r="E1517" s="9">
        <v>1452.0669633176999</v>
      </c>
      <c r="F1517" s="9">
        <v>-1.8410245999999999</v>
      </c>
      <c r="G1517" s="9">
        <v>-1.8413219000000001</v>
      </c>
      <c r="H1517" s="9">
        <v>-5.7716417</v>
      </c>
      <c r="I1517" s="9">
        <v>-9.3655194999999996</v>
      </c>
      <c r="J1517" s="9">
        <v>39</v>
      </c>
      <c r="K1517" s="9">
        <v>58.649997999999997</v>
      </c>
      <c r="L1517" s="9">
        <v>1.062745E-2</v>
      </c>
      <c r="M1517" s="9">
        <v>319.02913999999998</v>
      </c>
      <c r="N1517" s="9"/>
      <c r="O1517" s="9">
        <v>-6.5848349628561804</v>
      </c>
      <c r="P1517">
        <v>0</v>
      </c>
      <c r="Q1517" s="9">
        <v>62.899997999999997</v>
      </c>
      <c r="R1517" s="9">
        <v>0</v>
      </c>
      <c r="S1517" s="9">
        <v>927371564.91492403</v>
      </c>
      <c r="T1517" s="9">
        <v>-4.5257287624149703E-3</v>
      </c>
      <c r="U1517" s="9">
        <v>6.5848349628561804</v>
      </c>
      <c r="V1517" s="9">
        <v>0</v>
      </c>
      <c r="W1517" s="9">
        <v>6.5848349628561804</v>
      </c>
      <c r="X1517" s="9"/>
      <c r="Y1517" s="9"/>
      <c r="Z1517" s="9"/>
      <c r="AA1517" s="9"/>
      <c r="AB1517" s="9"/>
      <c r="AQ1517" s="9">
        <f>K1517-'Processed Potentiostat'!$J$3</f>
        <v>58.649997999999997</v>
      </c>
    </row>
    <row r="1518" spans="1:43" x14ac:dyDescent="0.3">
      <c r="A1518">
        <v>2</v>
      </c>
      <c r="B1518">
        <v>0</v>
      </c>
      <c r="C1518">
        <v>0</v>
      </c>
      <c r="D1518">
        <v>1</v>
      </c>
      <c r="E1518" s="9">
        <v>1453.0669632924401</v>
      </c>
      <c r="F1518" s="9">
        <v>-1.840843</v>
      </c>
      <c r="G1518" s="9">
        <v>-1.8401392000000001</v>
      </c>
      <c r="H1518" s="9">
        <v>-5.7567548999999998</v>
      </c>
      <c r="I1518" s="9">
        <v>-9.3712911999999999</v>
      </c>
      <c r="J1518" s="9">
        <v>39</v>
      </c>
      <c r="K1518" s="9">
        <v>58.649997999999997</v>
      </c>
      <c r="L1518" s="9">
        <v>1.059323E-2</v>
      </c>
      <c r="M1518" s="9">
        <v>319.64868000000001</v>
      </c>
      <c r="N1518" s="9"/>
      <c r="O1518" s="9">
        <v>-6.5892479773507597</v>
      </c>
      <c r="P1518">
        <v>0</v>
      </c>
      <c r="Q1518" s="9">
        <v>62.899997999999997</v>
      </c>
      <c r="R1518" s="9">
        <v>0</v>
      </c>
      <c r="S1518" s="9">
        <v>931808447.95125401</v>
      </c>
      <c r="T1518" s="9">
        <v>-4.4130144945784197E-3</v>
      </c>
      <c r="U1518" s="9">
        <v>6.5892479773507597</v>
      </c>
      <c r="V1518" s="9">
        <v>0</v>
      </c>
      <c r="W1518" s="9">
        <v>6.5892479773507597</v>
      </c>
      <c r="X1518" s="9"/>
      <c r="Y1518" s="9"/>
      <c r="Z1518" s="9"/>
      <c r="AA1518" s="9"/>
      <c r="AB1518" s="9"/>
      <c r="AQ1518" s="9">
        <f>K1518-'Processed Potentiostat'!$J$3</f>
        <v>58.649997999999997</v>
      </c>
    </row>
    <row r="1519" spans="1:43" x14ac:dyDescent="0.3">
      <c r="A1519">
        <v>2</v>
      </c>
      <c r="B1519">
        <v>0</v>
      </c>
      <c r="C1519">
        <v>0</v>
      </c>
      <c r="D1519">
        <v>1</v>
      </c>
      <c r="E1519" s="9">
        <v>1454.06696326717</v>
      </c>
      <c r="F1519" s="9">
        <v>-1.8408629999999999</v>
      </c>
      <c r="G1519" s="9">
        <v>-1.8402202000000001</v>
      </c>
      <c r="H1519" s="9">
        <v>-5.7554983999999996</v>
      </c>
      <c r="I1519" s="9">
        <v>-9.3770226999999995</v>
      </c>
      <c r="J1519" s="9">
        <v>39</v>
      </c>
      <c r="K1519" s="9">
        <v>58.649997999999997</v>
      </c>
      <c r="L1519" s="9">
        <v>1.0591385E-2</v>
      </c>
      <c r="M1519" s="9">
        <v>319.73253999999997</v>
      </c>
      <c r="N1519" s="9"/>
      <c r="O1519" s="9">
        <v>-6.5934775449293896</v>
      </c>
      <c r="P1519">
        <v>0</v>
      </c>
      <c r="Q1519" s="9">
        <v>62.899997999999997</v>
      </c>
      <c r="R1519" s="9">
        <v>0</v>
      </c>
      <c r="S1519" s="9">
        <v>927758022.43198097</v>
      </c>
      <c r="T1519" s="9">
        <v>-4.2295675786334598E-3</v>
      </c>
      <c r="U1519" s="9">
        <v>6.5934775449293896</v>
      </c>
      <c r="V1519" s="9">
        <v>0</v>
      </c>
      <c r="W1519" s="9">
        <v>6.5934775449293896</v>
      </c>
      <c r="X1519" s="9"/>
      <c r="Y1519" s="9"/>
      <c r="Z1519" s="9"/>
      <c r="AA1519" s="9"/>
      <c r="AB1519" s="9"/>
      <c r="AQ1519" s="9">
        <f>K1519-'Processed Potentiostat'!$J$3</f>
        <v>58.649997999999997</v>
      </c>
    </row>
    <row r="1520" spans="1:43" x14ac:dyDescent="0.3">
      <c r="A1520">
        <v>2</v>
      </c>
      <c r="B1520">
        <v>0</v>
      </c>
      <c r="C1520">
        <v>0</v>
      </c>
      <c r="D1520">
        <v>1</v>
      </c>
      <c r="E1520" s="9">
        <v>1455.0669632419099</v>
      </c>
      <c r="F1520" s="9">
        <v>-1.8408420000000001</v>
      </c>
      <c r="G1520" s="9">
        <v>-1.8403571000000001</v>
      </c>
      <c r="H1520" s="9">
        <v>-5.6559339</v>
      </c>
      <c r="I1520" s="9">
        <v>-9.3827124000000008</v>
      </c>
      <c r="J1520" s="9">
        <v>39</v>
      </c>
      <c r="K1520" s="9">
        <v>58.649997999999997</v>
      </c>
      <c r="L1520" s="9">
        <v>1.0408938E-2</v>
      </c>
      <c r="M1520" s="9">
        <v>325.38519000000002</v>
      </c>
      <c r="N1520" s="9"/>
      <c r="O1520" s="9">
        <v>-6.5976022187293299</v>
      </c>
      <c r="P1520">
        <v>0</v>
      </c>
      <c r="Q1520" s="9">
        <v>62.899997999999997</v>
      </c>
      <c r="R1520" s="9">
        <v>0</v>
      </c>
      <c r="S1520" s="9">
        <v>942358228.38158798</v>
      </c>
      <c r="T1520" s="9">
        <v>-4.1246737999385196E-3</v>
      </c>
      <c r="U1520" s="9">
        <v>6.5976022187293299</v>
      </c>
      <c r="V1520" s="9">
        <v>0</v>
      </c>
      <c r="W1520" s="9">
        <v>6.5976022187293299</v>
      </c>
      <c r="X1520" s="9"/>
      <c r="Y1520" s="9"/>
      <c r="Z1520" s="9"/>
      <c r="AA1520" s="9"/>
      <c r="AB1520" s="9"/>
      <c r="AQ1520" s="9">
        <f>K1520-'Processed Potentiostat'!$J$3</f>
        <v>58.649997999999997</v>
      </c>
    </row>
    <row r="1521" spans="1:43" x14ac:dyDescent="0.3">
      <c r="A1521">
        <v>2</v>
      </c>
      <c r="B1521">
        <v>0</v>
      </c>
      <c r="C1521">
        <v>0</v>
      </c>
      <c r="D1521">
        <v>1</v>
      </c>
      <c r="E1521" s="9">
        <v>1456.06696321665</v>
      </c>
      <c r="F1521" s="9">
        <v>-1.8408625000000001</v>
      </c>
      <c r="G1521" s="9">
        <v>-1.8406047999999999</v>
      </c>
      <c r="H1521" s="9">
        <v>-5.6346883999999999</v>
      </c>
      <c r="I1521" s="9">
        <v>-9.3883734000000008</v>
      </c>
      <c r="J1521" s="9">
        <v>39</v>
      </c>
      <c r="K1521" s="9">
        <v>58.649997999999997</v>
      </c>
      <c r="L1521" s="9">
        <v>1.0371234E-2</v>
      </c>
      <c r="M1521" s="9">
        <v>326.65600999999998</v>
      </c>
      <c r="N1521" s="9"/>
      <c r="O1521" s="9">
        <v>-6.6016704154589902</v>
      </c>
      <c r="P1521">
        <v>0</v>
      </c>
      <c r="Q1521" s="9">
        <v>62.899997999999997</v>
      </c>
      <c r="R1521" s="9">
        <v>0</v>
      </c>
      <c r="S1521" s="9">
        <v>949541198.41938603</v>
      </c>
      <c r="T1521" s="9">
        <v>-4.0681967296602997E-3</v>
      </c>
      <c r="U1521" s="9">
        <v>6.6016704154589902</v>
      </c>
      <c r="V1521" s="9">
        <v>0</v>
      </c>
      <c r="W1521" s="9">
        <v>6.6016704154589902</v>
      </c>
      <c r="X1521" s="9"/>
      <c r="Y1521" s="9"/>
      <c r="Z1521" s="9"/>
      <c r="AA1521" s="9"/>
      <c r="AB1521" s="9"/>
      <c r="AQ1521" s="9">
        <f>K1521-'Processed Potentiostat'!$J$3</f>
        <v>58.649997999999997</v>
      </c>
    </row>
    <row r="1522" spans="1:43" x14ac:dyDescent="0.3">
      <c r="A1522">
        <v>2</v>
      </c>
      <c r="B1522">
        <v>0</v>
      </c>
      <c r="C1522">
        <v>0</v>
      </c>
      <c r="D1522">
        <v>1</v>
      </c>
      <c r="E1522" s="9">
        <v>1457.06696319139</v>
      </c>
      <c r="F1522" s="9">
        <v>-1.8409897</v>
      </c>
      <c r="G1522" s="9">
        <v>-1.8400841999999999</v>
      </c>
      <c r="H1522" s="9">
        <v>-5.6723819000000004</v>
      </c>
      <c r="I1522" s="9">
        <v>-9.3940038999999995</v>
      </c>
      <c r="J1522" s="9">
        <v>39</v>
      </c>
      <c r="K1522" s="9">
        <v>58.649997999999997</v>
      </c>
      <c r="L1522" s="9">
        <v>1.043766E-2</v>
      </c>
      <c r="M1522" s="9">
        <v>324.39355</v>
      </c>
      <c r="N1522" s="9"/>
      <c r="O1522" s="9">
        <v>-6.6058256987698796</v>
      </c>
      <c r="P1522">
        <v>0</v>
      </c>
      <c r="Q1522" s="9">
        <v>62.899997999999997</v>
      </c>
      <c r="R1522" s="9">
        <v>0</v>
      </c>
      <c r="S1522" s="9">
        <v>954010197.181831</v>
      </c>
      <c r="T1522" s="9">
        <v>-4.1552833108902103E-3</v>
      </c>
      <c r="U1522" s="9">
        <v>6.6058256987698796</v>
      </c>
      <c r="V1522" s="9">
        <v>0</v>
      </c>
      <c r="W1522" s="9">
        <v>6.6058256987698796</v>
      </c>
      <c r="X1522" s="9"/>
      <c r="Y1522" s="9"/>
      <c r="Z1522" s="9"/>
      <c r="AA1522" s="9"/>
      <c r="AB1522" s="9"/>
      <c r="AQ1522" s="9">
        <f>K1522-'Processed Potentiostat'!$J$3</f>
        <v>58.649997999999997</v>
      </c>
    </row>
    <row r="1523" spans="1:43" x14ac:dyDescent="0.3">
      <c r="A1523">
        <v>2</v>
      </c>
      <c r="B1523">
        <v>0</v>
      </c>
      <c r="C1523">
        <v>0</v>
      </c>
      <c r="D1523">
        <v>1</v>
      </c>
      <c r="E1523" s="9">
        <v>1458.0669631661201</v>
      </c>
      <c r="F1523" s="9">
        <v>-1.8410047</v>
      </c>
      <c r="G1523" s="9">
        <v>-1.8402263000000001</v>
      </c>
      <c r="H1523" s="9">
        <v>-5.5703044000000004</v>
      </c>
      <c r="I1523" s="9">
        <v>-9.3996115000000007</v>
      </c>
      <c r="J1523" s="9">
        <v>39</v>
      </c>
      <c r="K1523" s="9">
        <v>58.649997999999997</v>
      </c>
      <c r="L1523" s="9">
        <v>1.0250621E-2</v>
      </c>
      <c r="M1523" s="9">
        <v>330.36367999999999</v>
      </c>
      <c r="N1523" s="9"/>
      <c r="O1523" s="9">
        <v>-6.6100913310150498</v>
      </c>
      <c r="P1523">
        <v>0</v>
      </c>
      <c r="Q1523" s="9">
        <v>62.899997999999997</v>
      </c>
      <c r="R1523" s="9">
        <v>0</v>
      </c>
      <c r="S1523" s="9">
        <v>937279665.65388</v>
      </c>
      <c r="T1523" s="9">
        <v>-4.2656322451692904E-3</v>
      </c>
      <c r="U1523" s="9">
        <v>6.6100913310150498</v>
      </c>
      <c r="V1523" s="9">
        <v>0</v>
      </c>
      <c r="W1523" s="9">
        <v>6.6100913310150498</v>
      </c>
      <c r="X1523" s="9"/>
      <c r="Y1523" s="9"/>
      <c r="Z1523" s="9"/>
      <c r="AA1523" s="9"/>
      <c r="AB1523" s="9"/>
      <c r="AQ1523" s="9">
        <f>K1523-'Processed Potentiostat'!$J$3</f>
        <v>58.649997999999997</v>
      </c>
    </row>
    <row r="1524" spans="1:43" x14ac:dyDescent="0.3">
      <c r="A1524">
        <v>2</v>
      </c>
      <c r="B1524">
        <v>0</v>
      </c>
      <c r="C1524">
        <v>0</v>
      </c>
      <c r="D1524">
        <v>1</v>
      </c>
      <c r="E1524" s="9">
        <v>1459.06696314086</v>
      </c>
      <c r="F1524" s="9">
        <v>-1.8408864</v>
      </c>
      <c r="G1524" s="9">
        <v>-1.8402947999999999</v>
      </c>
      <c r="H1524" s="9">
        <v>-5.5695815</v>
      </c>
      <c r="I1524" s="9">
        <v>-9.4051895000000005</v>
      </c>
      <c r="J1524" s="9">
        <v>39</v>
      </c>
      <c r="K1524" s="9">
        <v>58.649997999999997</v>
      </c>
      <c r="L1524" s="9">
        <v>1.0249672E-2</v>
      </c>
      <c r="M1524" s="9">
        <v>330.41888</v>
      </c>
      <c r="N1524" s="9"/>
      <c r="O1524" s="9">
        <v>-6.6144065179873497</v>
      </c>
      <c r="P1524">
        <v>0</v>
      </c>
      <c r="Q1524" s="9">
        <v>62.899997999999997</v>
      </c>
      <c r="R1524" s="9">
        <v>0</v>
      </c>
      <c r="S1524" s="9">
        <v>929421071.18258297</v>
      </c>
      <c r="T1524" s="9">
        <v>-4.3151869723008201E-3</v>
      </c>
      <c r="U1524" s="9">
        <v>6.6144065179873497</v>
      </c>
      <c r="V1524" s="9">
        <v>0</v>
      </c>
      <c r="W1524" s="9">
        <v>6.6144065179873497</v>
      </c>
      <c r="X1524" s="9"/>
      <c r="Y1524" s="9"/>
      <c r="Z1524" s="9"/>
      <c r="AA1524" s="9"/>
      <c r="AB1524" s="9"/>
      <c r="AQ1524" s="9">
        <f>K1524-'Processed Potentiostat'!$J$3</f>
        <v>58.649997999999997</v>
      </c>
    </row>
    <row r="1525" spans="1:43" x14ac:dyDescent="0.3">
      <c r="A1525">
        <v>2</v>
      </c>
      <c r="B1525">
        <v>0</v>
      </c>
      <c r="C1525">
        <v>0</v>
      </c>
      <c r="D1525">
        <v>1</v>
      </c>
      <c r="E1525" s="9">
        <v>1460.0669631155999</v>
      </c>
      <c r="F1525" s="9">
        <v>-1.8410618999999999</v>
      </c>
      <c r="G1525" s="9">
        <v>-1.8403243</v>
      </c>
      <c r="H1525" s="9">
        <v>-5.5502396000000003</v>
      </c>
      <c r="I1525" s="9">
        <v>-9.4107474999999994</v>
      </c>
      <c r="J1525" s="9">
        <v>39</v>
      </c>
      <c r="K1525" s="9">
        <v>58.649997999999997</v>
      </c>
      <c r="L1525" s="9">
        <v>1.0214239999999999E-2</v>
      </c>
      <c r="M1525" s="9">
        <v>331.57565</v>
      </c>
      <c r="N1525" s="9"/>
      <c r="O1525" s="9">
        <v>-6.6186334424923698</v>
      </c>
      <c r="P1525">
        <v>0</v>
      </c>
      <c r="Q1525" s="9">
        <v>62.899997999999997</v>
      </c>
      <c r="R1525" s="9">
        <v>0</v>
      </c>
      <c r="S1525" s="9">
        <v>946360347.53501403</v>
      </c>
      <c r="T1525" s="9">
        <v>-4.2269245050210397E-3</v>
      </c>
      <c r="U1525" s="9">
        <v>6.6186334424923698</v>
      </c>
      <c r="V1525" s="9">
        <v>0</v>
      </c>
      <c r="W1525" s="9">
        <v>6.6186334424923698</v>
      </c>
      <c r="X1525" s="9"/>
      <c r="Y1525" s="9"/>
      <c r="Z1525" s="9"/>
      <c r="AA1525" s="9"/>
      <c r="AB1525" s="9"/>
      <c r="AQ1525" s="9">
        <f>K1525-'Processed Potentiostat'!$J$3</f>
        <v>58.649997999999997</v>
      </c>
    </row>
    <row r="1526" spans="1:43" x14ac:dyDescent="0.3">
      <c r="A1526">
        <v>2</v>
      </c>
      <c r="B1526">
        <v>0</v>
      </c>
      <c r="C1526">
        <v>0</v>
      </c>
      <c r="D1526">
        <v>1</v>
      </c>
      <c r="E1526" s="9">
        <v>1461.0669630903401</v>
      </c>
      <c r="F1526" s="9">
        <v>-1.8408926999999999</v>
      </c>
      <c r="G1526" s="9">
        <v>-1.8407823000000001</v>
      </c>
      <c r="H1526" s="9">
        <v>-5.4726442999999998</v>
      </c>
      <c r="I1526" s="9">
        <v>-9.4162845999999991</v>
      </c>
      <c r="J1526" s="9">
        <v>39</v>
      </c>
      <c r="K1526" s="9">
        <v>58.649997999999997</v>
      </c>
      <c r="L1526" s="9">
        <v>1.0073947E-2</v>
      </c>
      <c r="M1526" s="9">
        <v>336.36066</v>
      </c>
      <c r="N1526" s="9"/>
      <c r="O1526" s="9">
        <v>-6.6227852894036996</v>
      </c>
      <c r="P1526">
        <v>0</v>
      </c>
      <c r="Q1526" s="9">
        <v>62.899997999999997</v>
      </c>
      <c r="R1526" s="9">
        <v>0</v>
      </c>
      <c r="S1526" s="9">
        <v>955404055.56355095</v>
      </c>
      <c r="T1526" s="9">
        <v>-4.1518469113244099E-3</v>
      </c>
      <c r="U1526" s="9">
        <v>6.6227852894036996</v>
      </c>
      <c r="V1526" s="9">
        <v>0</v>
      </c>
      <c r="W1526" s="9">
        <v>6.6227852894036996</v>
      </c>
      <c r="X1526" s="9"/>
      <c r="Y1526" s="9"/>
      <c r="Z1526" s="9"/>
      <c r="AA1526" s="9"/>
      <c r="AB1526" s="9"/>
      <c r="AQ1526" s="9">
        <f>K1526-'Processed Potentiostat'!$J$3</f>
        <v>58.649997999999997</v>
      </c>
    </row>
    <row r="1527" spans="1:43" x14ac:dyDescent="0.3">
      <c r="A1527">
        <v>2</v>
      </c>
      <c r="B1527">
        <v>0</v>
      </c>
      <c r="C1527">
        <v>0</v>
      </c>
      <c r="D1527">
        <v>1</v>
      </c>
      <c r="E1527" s="9">
        <v>1462.06696306508</v>
      </c>
      <c r="F1527" s="9">
        <v>-1.8409119</v>
      </c>
      <c r="G1527" s="9">
        <v>-1.8411702999999999</v>
      </c>
      <c r="H1527" s="9">
        <v>-6.497261</v>
      </c>
      <c r="I1527" s="9">
        <v>-9.4226112000000004</v>
      </c>
      <c r="J1527" s="9">
        <v>39</v>
      </c>
      <c r="K1527" s="9">
        <v>58.649997999999997</v>
      </c>
      <c r="L1527" s="9">
        <v>1.1962564E-2</v>
      </c>
      <c r="M1527" s="9">
        <v>283.37637000000001</v>
      </c>
      <c r="N1527" s="9"/>
      <c r="O1527" s="9">
        <v>-6.6269003775348096</v>
      </c>
      <c r="P1527">
        <v>0</v>
      </c>
      <c r="Q1527" s="9">
        <v>62.899997999999997</v>
      </c>
      <c r="R1527" s="9">
        <v>0</v>
      </c>
      <c r="S1527" s="9">
        <v>938953303.64924705</v>
      </c>
      <c r="T1527" s="9">
        <v>-4.1150881311100502E-3</v>
      </c>
      <c r="U1527" s="9">
        <v>6.6269003775348096</v>
      </c>
      <c r="V1527" s="9">
        <v>0</v>
      </c>
      <c r="W1527" s="9">
        <v>6.6269003775348096</v>
      </c>
      <c r="X1527" s="9"/>
      <c r="Y1527" s="9"/>
      <c r="Z1527" s="9"/>
      <c r="AA1527" s="9"/>
      <c r="AB1527" s="9"/>
      <c r="AQ1527" s="9">
        <f>K1527-'Processed Potentiostat'!$J$3</f>
        <v>58.649997999999997</v>
      </c>
    </row>
    <row r="1528" spans="1:43" x14ac:dyDescent="0.3">
      <c r="A1528">
        <v>2</v>
      </c>
      <c r="B1528">
        <v>0</v>
      </c>
      <c r="C1528">
        <v>0</v>
      </c>
      <c r="D1528">
        <v>1</v>
      </c>
      <c r="E1528" s="9">
        <v>1463.0669630398099</v>
      </c>
      <c r="F1528" s="9">
        <v>-1.8409846000000001</v>
      </c>
      <c r="G1528" s="9">
        <v>-1.840687</v>
      </c>
      <c r="H1528" s="9">
        <v>-6.3518170999999999</v>
      </c>
      <c r="I1528" s="9">
        <v>-9.4289856000000007</v>
      </c>
      <c r="J1528" s="9">
        <v>39</v>
      </c>
      <c r="K1528" s="9">
        <v>58.649997999999997</v>
      </c>
      <c r="L1528" s="9">
        <v>1.1691707000000001E-2</v>
      </c>
      <c r="M1528" s="9">
        <v>289.78906000000001</v>
      </c>
      <c r="N1528" s="9"/>
      <c r="O1528" s="9">
        <v>-6.6275421818742197</v>
      </c>
      <c r="P1528">
        <v>0</v>
      </c>
      <c r="Q1528" s="9">
        <v>62.899997999999997</v>
      </c>
      <c r="R1528" s="9">
        <v>0</v>
      </c>
      <c r="S1528" s="9">
        <v>974482545.65524006</v>
      </c>
      <c r="T1528" s="9">
        <v>-6.4180433940919102E-4</v>
      </c>
      <c r="U1528" s="9">
        <v>6.6275421818742197</v>
      </c>
      <c r="V1528" s="9">
        <v>0</v>
      </c>
      <c r="W1528" s="9">
        <v>6.6275421818742197</v>
      </c>
      <c r="X1528" s="9"/>
      <c r="Y1528" s="9"/>
      <c r="Z1528" s="9"/>
      <c r="AA1528" s="9"/>
      <c r="AB1528" s="9"/>
      <c r="AQ1528" s="9">
        <f>K1528-'Processed Potentiostat'!$J$3</f>
        <v>58.649997999999997</v>
      </c>
    </row>
    <row r="1529" spans="1:43" x14ac:dyDescent="0.3">
      <c r="A1529">
        <v>2</v>
      </c>
      <c r="B1529">
        <v>0</v>
      </c>
      <c r="C1529">
        <v>0</v>
      </c>
      <c r="D1529">
        <v>1</v>
      </c>
      <c r="E1529" s="9">
        <v>1464.0669630145501</v>
      </c>
      <c r="F1529" s="9">
        <v>-1.8409016</v>
      </c>
      <c r="G1529" s="9">
        <v>-1.8405127999999999</v>
      </c>
      <c r="H1529" s="9">
        <v>-6.3074231000000003</v>
      </c>
      <c r="I1529" s="9">
        <v>-9.4353151000000004</v>
      </c>
      <c r="J1529" s="9">
        <v>39</v>
      </c>
      <c r="K1529" s="9">
        <v>58.649997999999997</v>
      </c>
      <c r="L1529" s="9">
        <v>1.1608893E-2</v>
      </c>
      <c r="M1529" s="9">
        <v>291.80106000000001</v>
      </c>
      <c r="N1529" s="9"/>
      <c r="O1529" s="9">
        <v>-6.6336580696851399</v>
      </c>
      <c r="P1529">
        <v>0</v>
      </c>
      <c r="Q1529" s="9">
        <v>62.899997999999997</v>
      </c>
      <c r="R1529" s="9">
        <v>0</v>
      </c>
      <c r="S1529" s="9">
        <v>912643291.72206104</v>
      </c>
      <c r="T1529" s="9">
        <v>-6.11588781091843E-3</v>
      </c>
      <c r="U1529" s="9">
        <v>6.6336580696851399</v>
      </c>
      <c r="V1529" s="9">
        <v>0</v>
      </c>
      <c r="W1529" s="9">
        <v>6.6336580696851399</v>
      </c>
      <c r="X1529" s="9"/>
      <c r="Y1529" s="9"/>
      <c r="Z1529" s="9"/>
      <c r="AA1529" s="9"/>
      <c r="AB1529" s="9"/>
      <c r="AQ1529" s="9">
        <f>K1529-'Processed Potentiostat'!$J$3</f>
        <v>58.649997999999997</v>
      </c>
    </row>
    <row r="1530" spans="1:43" x14ac:dyDescent="0.3">
      <c r="A1530">
        <v>2</v>
      </c>
      <c r="B1530">
        <v>0</v>
      </c>
      <c r="C1530">
        <v>0</v>
      </c>
      <c r="D1530">
        <v>1</v>
      </c>
      <c r="E1530" s="9">
        <v>1465.06696298929</v>
      </c>
      <c r="F1530" s="9">
        <v>-1.8409469999999999</v>
      </c>
      <c r="G1530" s="9">
        <v>-1.8409177000000001</v>
      </c>
      <c r="H1530" s="9">
        <v>-6.2734984999999996</v>
      </c>
      <c r="I1530" s="9">
        <v>-9.4416056000000008</v>
      </c>
      <c r="J1530" s="9">
        <v>39</v>
      </c>
      <c r="K1530" s="9">
        <v>58.649997999999997</v>
      </c>
      <c r="L1530" s="9">
        <v>1.1548994E-2</v>
      </c>
      <c r="M1530" s="9">
        <v>293.44353999999998</v>
      </c>
      <c r="N1530" s="9"/>
      <c r="O1530" s="9">
        <v>-6.6396341887129102</v>
      </c>
      <c r="P1530">
        <v>0</v>
      </c>
      <c r="Q1530" s="9">
        <v>62.899997999999997</v>
      </c>
      <c r="R1530" s="9">
        <v>0</v>
      </c>
      <c r="S1530" s="9">
        <v>917641797.02634394</v>
      </c>
      <c r="T1530" s="9">
        <v>-5.9761190277738399E-3</v>
      </c>
      <c r="U1530" s="9">
        <v>6.6396341887129102</v>
      </c>
      <c r="V1530" s="9">
        <v>0</v>
      </c>
      <c r="W1530" s="9">
        <v>6.6396341887129102</v>
      </c>
      <c r="X1530" s="9"/>
      <c r="Y1530" s="9"/>
      <c r="Z1530" s="9"/>
      <c r="AA1530" s="9"/>
      <c r="AB1530" s="9"/>
      <c r="AQ1530" s="9">
        <f>K1530-'Processed Potentiostat'!$J$3</f>
        <v>58.649997999999997</v>
      </c>
    </row>
    <row r="1531" spans="1:43" x14ac:dyDescent="0.3">
      <c r="A1531">
        <v>2</v>
      </c>
      <c r="B1531">
        <v>0</v>
      </c>
      <c r="C1531">
        <v>0</v>
      </c>
      <c r="D1531">
        <v>1</v>
      </c>
      <c r="E1531" s="9">
        <v>1466.0669629640299</v>
      </c>
      <c r="F1531" s="9">
        <v>-1.8408898</v>
      </c>
      <c r="G1531" s="9">
        <v>-1.8413769</v>
      </c>
      <c r="H1531" s="9">
        <v>-6.3046813000000004</v>
      </c>
      <c r="I1531" s="9">
        <v>-9.4478501999999995</v>
      </c>
      <c r="J1531" s="9">
        <v>39</v>
      </c>
      <c r="K1531" s="9">
        <v>58.649997999999997</v>
      </c>
      <c r="L1531" s="9">
        <v>1.1609293999999999E-2</v>
      </c>
      <c r="M1531" s="9">
        <v>292.06502999999998</v>
      </c>
      <c r="N1531" s="9"/>
      <c r="O1531" s="9">
        <v>-6.6456484729794898</v>
      </c>
      <c r="P1531">
        <v>0</v>
      </c>
      <c r="Q1531" s="9">
        <v>62.899997999999997</v>
      </c>
      <c r="R1531" s="9">
        <v>0</v>
      </c>
      <c r="S1531" s="9">
        <v>913223686.55292904</v>
      </c>
      <c r="T1531" s="9">
        <v>-6.0142842665777902E-3</v>
      </c>
      <c r="U1531" s="9">
        <v>6.6456484729794898</v>
      </c>
      <c r="V1531" s="9">
        <v>0</v>
      </c>
      <c r="W1531" s="9">
        <v>6.6456484729794898</v>
      </c>
      <c r="X1531" s="9"/>
      <c r="Y1531" s="9"/>
      <c r="Z1531" s="9"/>
      <c r="AA1531" s="9"/>
      <c r="AB1531" s="9"/>
      <c r="AQ1531" s="9">
        <f>K1531-'Processed Potentiostat'!$J$3</f>
        <v>58.649997999999997</v>
      </c>
    </row>
    <row r="1532" spans="1:43" x14ac:dyDescent="0.3">
      <c r="A1532">
        <v>2</v>
      </c>
      <c r="B1532">
        <v>0</v>
      </c>
      <c r="C1532">
        <v>0</v>
      </c>
      <c r="D1532">
        <v>1</v>
      </c>
      <c r="E1532" s="9">
        <v>1467.0669629387701</v>
      </c>
      <c r="F1532" s="9">
        <v>-1.8411443000000001</v>
      </c>
      <c r="G1532" s="9">
        <v>-1.8413870000000001</v>
      </c>
      <c r="H1532" s="9">
        <v>-6.2538141999999999</v>
      </c>
      <c r="I1532" s="9">
        <v>-9.4540624999999991</v>
      </c>
      <c r="J1532" s="9">
        <v>39</v>
      </c>
      <c r="K1532" s="9">
        <v>58.649997999999997</v>
      </c>
      <c r="L1532" s="9">
        <v>1.1515693E-2</v>
      </c>
      <c r="M1532" s="9">
        <v>294.44223</v>
      </c>
      <c r="N1532" s="9"/>
      <c r="O1532" s="9">
        <v>-6.6516155990688004</v>
      </c>
      <c r="P1532">
        <v>0</v>
      </c>
      <c r="Q1532" s="9">
        <v>62.899997999999997</v>
      </c>
      <c r="R1532" s="9">
        <v>0</v>
      </c>
      <c r="S1532" s="9">
        <v>911273714.91259801</v>
      </c>
      <c r="T1532" s="9">
        <v>-5.9671260893079297E-3</v>
      </c>
      <c r="U1532" s="9">
        <v>6.6516155990688004</v>
      </c>
      <c r="V1532" s="9">
        <v>0</v>
      </c>
      <c r="W1532" s="9">
        <v>6.6516155990688004</v>
      </c>
      <c r="X1532" s="9"/>
      <c r="Y1532" s="9"/>
      <c r="Z1532" s="9"/>
      <c r="AA1532" s="9"/>
      <c r="AB1532" s="9"/>
      <c r="AQ1532" s="9">
        <f>K1532-'Processed Potentiostat'!$J$3</f>
        <v>58.649997999999997</v>
      </c>
    </row>
    <row r="1533" spans="1:43" x14ac:dyDescent="0.3">
      <c r="A1533">
        <v>2</v>
      </c>
      <c r="B1533">
        <v>0</v>
      </c>
      <c r="C1533">
        <v>0</v>
      </c>
      <c r="D1533">
        <v>1</v>
      </c>
      <c r="E1533" s="9">
        <v>1468.0669629135</v>
      </c>
      <c r="F1533" s="9">
        <v>-1.8410458999999999</v>
      </c>
      <c r="G1533" s="9">
        <v>-1.8402955999999999</v>
      </c>
      <c r="H1533" s="9">
        <v>-6.1611799999999999</v>
      </c>
      <c r="I1533" s="9">
        <v>-9.4602423000000009</v>
      </c>
      <c r="J1533" s="9">
        <v>39</v>
      </c>
      <c r="K1533" s="9">
        <v>58.649997999999997</v>
      </c>
      <c r="L1533" s="9">
        <v>1.1338391999999999E-2</v>
      </c>
      <c r="M1533" s="9">
        <v>298.69204999999999</v>
      </c>
      <c r="N1533" s="9"/>
      <c r="O1533" s="9">
        <v>-6.6573842468030104</v>
      </c>
      <c r="P1533">
        <v>0</v>
      </c>
      <c r="Q1533" s="9">
        <v>62.899997999999997</v>
      </c>
      <c r="R1533" s="9">
        <v>0</v>
      </c>
      <c r="S1533" s="9">
        <v>957582077.36292398</v>
      </c>
      <c r="T1533" s="9">
        <v>-5.7686477342180301E-3</v>
      </c>
      <c r="U1533" s="9">
        <v>6.6573842468030104</v>
      </c>
      <c r="V1533" s="9">
        <v>0</v>
      </c>
      <c r="W1533" s="9">
        <v>6.6573842468030104</v>
      </c>
      <c r="X1533" s="9"/>
      <c r="Y1533" s="9"/>
      <c r="Z1533" s="9"/>
      <c r="AA1533" s="9"/>
      <c r="AB1533" s="9"/>
      <c r="AQ1533" s="9">
        <f>K1533-'Processed Potentiostat'!$J$3</f>
        <v>58.649997999999997</v>
      </c>
    </row>
    <row r="1534" spans="1:43" x14ac:dyDescent="0.3">
      <c r="A1534">
        <v>2</v>
      </c>
      <c r="B1534">
        <v>0</v>
      </c>
      <c r="C1534">
        <v>0</v>
      </c>
      <c r="D1534">
        <v>1</v>
      </c>
      <c r="E1534" s="9">
        <v>1469.0669628882399</v>
      </c>
      <c r="F1534" s="9">
        <v>-1.8410740999999999</v>
      </c>
      <c r="G1534" s="9">
        <v>-1.8405365</v>
      </c>
      <c r="H1534" s="9">
        <v>-6.1639208999999999</v>
      </c>
      <c r="I1534" s="9">
        <v>-9.4663886999999995</v>
      </c>
      <c r="J1534" s="9">
        <v>39</v>
      </c>
      <c r="K1534" s="9">
        <v>58.649997999999997</v>
      </c>
      <c r="L1534" s="9">
        <v>1.1344921000000001E-2</v>
      </c>
      <c r="M1534" s="9">
        <v>298.59832999999998</v>
      </c>
      <c r="N1534" s="9"/>
      <c r="O1534" s="9">
        <v>-6.6629571006999999</v>
      </c>
      <c r="P1534">
        <v>0</v>
      </c>
      <c r="Q1534" s="9">
        <v>62.899997999999997</v>
      </c>
      <c r="R1534" s="9">
        <v>0</v>
      </c>
      <c r="S1534" s="9">
        <v>949559783.76389205</v>
      </c>
      <c r="T1534" s="9">
        <v>-5.5728538969894697E-3</v>
      </c>
      <c r="U1534" s="9">
        <v>6.6629571006999999</v>
      </c>
      <c r="V1534" s="9">
        <v>0</v>
      </c>
      <c r="W1534" s="9">
        <v>6.6629571006999999</v>
      </c>
      <c r="X1534" s="9"/>
      <c r="Y1534" s="9"/>
      <c r="Z1534" s="9"/>
      <c r="AA1534" s="9"/>
      <c r="AB1534" s="9"/>
      <c r="AQ1534" s="9">
        <f>K1534-'Processed Potentiostat'!$J$3</f>
        <v>58.649997999999997</v>
      </c>
    </row>
    <row r="1535" spans="1:43" x14ac:dyDescent="0.3">
      <c r="A1535">
        <v>2</v>
      </c>
      <c r="B1535">
        <v>0</v>
      </c>
      <c r="C1535">
        <v>0</v>
      </c>
      <c r="D1535">
        <v>1</v>
      </c>
      <c r="E1535" s="9">
        <v>1470.0669628629801</v>
      </c>
      <c r="F1535" s="9">
        <v>-1.8409674</v>
      </c>
      <c r="G1535" s="9">
        <v>-1.8411944</v>
      </c>
      <c r="H1535" s="9">
        <v>-6.1191459000000004</v>
      </c>
      <c r="I1535" s="9">
        <v>-9.4725142000000009</v>
      </c>
      <c r="J1535" s="9">
        <v>39</v>
      </c>
      <c r="K1535" s="9">
        <v>58.649997999999997</v>
      </c>
      <c r="L1535" s="9">
        <v>1.1266537E-2</v>
      </c>
      <c r="M1535" s="9">
        <v>300.89075000000003</v>
      </c>
      <c r="N1535" s="9"/>
      <c r="O1535" s="9">
        <v>-6.6684961877452498</v>
      </c>
      <c r="P1535">
        <v>0</v>
      </c>
      <c r="Q1535" s="9">
        <v>62.899997999999997</v>
      </c>
      <c r="R1535" s="9">
        <v>0</v>
      </c>
      <c r="S1535" s="9">
        <v>908746420.13032901</v>
      </c>
      <c r="T1535" s="9">
        <v>-5.5390870452454097E-3</v>
      </c>
      <c r="U1535" s="9">
        <v>6.6684961877452498</v>
      </c>
      <c r="V1535" s="9">
        <v>0</v>
      </c>
      <c r="W1535" s="9">
        <v>6.6684961877452498</v>
      </c>
      <c r="X1535" s="9"/>
      <c r="Y1535" s="9"/>
      <c r="Z1535" s="9"/>
      <c r="AA1535" s="9"/>
      <c r="AB1535" s="9"/>
      <c r="AQ1535" s="9">
        <f>K1535-'Processed Potentiostat'!$J$3</f>
        <v>58.649997999999997</v>
      </c>
    </row>
    <row r="1536" spans="1:43" x14ac:dyDescent="0.3">
      <c r="A1536">
        <v>2</v>
      </c>
      <c r="B1536">
        <v>0</v>
      </c>
      <c r="C1536">
        <v>0</v>
      </c>
      <c r="D1536">
        <v>1</v>
      </c>
      <c r="E1536" s="9">
        <v>1471.06696283772</v>
      </c>
      <c r="F1536" s="9">
        <v>-1.8409808000000001</v>
      </c>
      <c r="G1536" s="9">
        <v>-1.8402352</v>
      </c>
      <c r="H1536" s="9">
        <v>-6.1592378999999999</v>
      </c>
      <c r="I1536" s="9">
        <v>-9.4786138999999991</v>
      </c>
      <c r="J1536" s="9">
        <v>39</v>
      </c>
      <c r="K1536" s="9">
        <v>58.649997999999997</v>
      </c>
      <c r="L1536" s="9">
        <v>1.1334446E-2</v>
      </c>
      <c r="M1536" s="9">
        <v>298.77645999999999</v>
      </c>
      <c r="N1536" s="9"/>
      <c r="O1536" s="9">
        <v>-6.6739548570073897</v>
      </c>
      <c r="P1536">
        <v>0</v>
      </c>
      <c r="Q1536" s="9">
        <v>62.899997999999997</v>
      </c>
      <c r="R1536" s="9">
        <v>0</v>
      </c>
      <c r="S1536" s="9">
        <v>933358748.05369997</v>
      </c>
      <c r="T1536" s="9">
        <v>-5.4586692621443299E-3</v>
      </c>
      <c r="U1536" s="9">
        <v>6.6739548570073897</v>
      </c>
      <c r="V1536" s="9">
        <v>0</v>
      </c>
      <c r="W1536" s="9">
        <v>6.6739548570073897</v>
      </c>
      <c r="X1536" s="9"/>
      <c r="Y1536" s="9"/>
      <c r="Z1536" s="9"/>
      <c r="AA1536" s="9"/>
      <c r="AB1536" s="9"/>
      <c r="AQ1536" s="9">
        <f>K1536-'Processed Potentiostat'!$J$3</f>
        <v>58.649997999999997</v>
      </c>
    </row>
    <row r="1537" spans="1:43" x14ac:dyDescent="0.3">
      <c r="A1537">
        <v>2</v>
      </c>
      <c r="B1537">
        <v>0</v>
      </c>
      <c r="C1537">
        <v>0</v>
      </c>
      <c r="D1537">
        <v>1</v>
      </c>
      <c r="E1537" s="9">
        <v>1472.0669628124599</v>
      </c>
      <c r="F1537" s="9">
        <v>-1.8409458000000001</v>
      </c>
      <c r="G1537" s="9">
        <v>-1.8412529</v>
      </c>
      <c r="H1537" s="9">
        <v>-6.0138321000000001</v>
      </c>
      <c r="I1537" s="9">
        <v>-9.4846859000000006</v>
      </c>
      <c r="J1537" s="9">
        <v>39</v>
      </c>
      <c r="K1537" s="9">
        <v>58.649997999999997</v>
      </c>
      <c r="L1537" s="9">
        <v>1.1072986E-2</v>
      </c>
      <c r="M1537" s="9">
        <v>306.16964999999999</v>
      </c>
      <c r="N1537" s="9"/>
      <c r="O1537" s="9">
        <v>-6.6792527328432403</v>
      </c>
      <c r="P1537">
        <v>0</v>
      </c>
      <c r="Q1537" s="9">
        <v>62.899997999999997</v>
      </c>
      <c r="R1537" s="9">
        <v>0</v>
      </c>
      <c r="S1537" s="9">
        <v>924522071.70195496</v>
      </c>
      <c r="T1537" s="9">
        <v>-5.2978758358426196E-3</v>
      </c>
      <c r="U1537" s="9">
        <v>6.6792527328432403</v>
      </c>
      <c r="V1537" s="9">
        <v>0</v>
      </c>
      <c r="W1537" s="9">
        <v>6.6792527328432403</v>
      </c>
      <c r="X1537" s="9"/>
      <c r="Y1537" s="9"/>
      <c r="Z1537" s="9"/>
      <c r="AA1537" s="9"/>
      <c r="AB1537" s="9"/>
      <c r="AQ1537" s="9">
        <f>K1537-'Processed Potentiostat'!$J$3</f>
        <v>58.649997999999997</v>
      </c>
    </row>
    <row r="1538" spans="1:43" x14ac:dyDescent="0.3">
      <c r="A1538">
        <v>2</v>
      </c>
      <c r="B1538">
        <v>0</v>
      </c>
      <c r="C1538">
        <v>0</v>
      </c>
      <c r="D1538">
        <v>1</v>
      </c>
      <c r="E1538" s="9">
        <v>1473.0669627871901</v>
      </c>
      <c r="F1538" s="9">
        <v>-1.8410616</v>
      </c>
      <c r="G1538" s="9">
        <v>-1.8413345999999999</v>
      </c>
      <c r="H1538" s="9">
        <v>-5.9594244999999999</v>
      </c>
      <c r="I1538" s="9">
        <v>-9.4906950000000005</v>
      </c>
      <c r="J1538" s="9">
        <v>39</v>
      </c>
      <c r="K1538" s="9">
        <v>58.649997999999997</v>
      </c>
      <c r="L1538" s="9">
        <v>1.0973294E-2</v>
      </c>
      <c r="M1538" s="9">
        <v>308.97858000000002</v>
      </c>
      <c r="N1538" s="9"/>
      <c r="O1538" s="9">
        <v>-6.6843785543151899</v>
      </c>
      <c r="P1538">
        <v>0</v>
      </c>
      <c r="Q1538" s="9">
        <v>62.899997999999997</v>
      </c>
      <c r="R1538" s="9">
        <v>0</v>
      </c>
      <c r="S1538" s="9">
        <v>922441088.20715594</v>
      </c>
      <c r="T1538" s="9">
        <v>-5.1258214719558303E-3</v>
      </c>
      <c r="U1538" s="9">
        <v>6.6843785543151899</v>
      </c>
      <c r="V1538" s="9">
        <v>0</v>
      </c>
      <c r="W1538" s="9">
        <v>6.6843785543151899</v>
      </c>
      <c r="X1538" s="9"/>
      <c r="Y1538" s="9"/>
      <c r="Z1538" s="9"/>
      <c r="AA1538" s="9"/>
      <c r="AB1538" s="9"/>
      <c r="AQ1538" s="9">
        <f>K1538-'Processed Potentiostat'!$J$3</f>
        <v>58.649997999999997</v>
      </c>
    </row>
    <row r="1539" spans="1:43" x14ac:dyDescent="0.3">
      <c r="A1539">
        <v>2</v>
      </c>
      <c r="B1539">
        <v>0</v>
      </c>
      <c r="C1539">
        <v>0</v>
      </c>
      <c r="D1539">
        <v>1</v>
      </c>
      <c r="E1539" s="9">
        <v>1474.06696276193</v>
      </c>
      <c r="F1539" s="9">
        <v>-1.8411103</v>
      </c>
      <c r="G1539" s="9">
        <v>-1.8418422999999999</v>
      </c>
      <c r="H1539" s="9">
        <v>-5.9594240000000003</v>
      </c>
      <c r="I1539" s="9">
        <v>-9.4966668999999992</v>
      </c>
      <c r="J1539" s="9">
        <v>39</v>
      </c>
      <c r="K1539" s="9">
        <v>58.649997999999997</v>
      </c>
      <c r="L1539" s="9">
        <v>1.0976319E-2</v>
      </c>
      <c r="M1539" s="9">
        <v>309.06380999999999</v>
      </c>
      <c r="N1539" s="9"/>
      <c r="O1539" s="9">
        <v>-6.6893453717374198</v>
      </c>
      <c r="P1539">
        <v>0</v>
      </c>
      <c r="Q1539" s="9">
        <v>62.899997999999997</v>
      </c>
      <c r="R1539" s="9">
        <v>0</v>
      </c>
      <c r="S1539" s="9">
        <v>918831176.44846594</v>
      </c>
      <c r="T1539" s="9">
        <v>-4.9668174222308103E-3</v>
      </c>
      <c r="U1539" s="9">
        <v>6.6893453717374198</v>
      </c>
      <c r="V1539" s="9">
        <v>0</v>
      </c>
      <c r="W1539" s="9">
        <v>6.6893453717374198</v>
      </c>
      <c r="X1539" s="9"/>
      <c r="Y1539" s="9"/>
      <c r="Z1539" s="9"/>
      <c r="AA1539" s="9"/>
      <c r="AB1539" s="9"/>
      <c r="AQ1539" s="9">
        <f>K1539-'Processed Potentiostat'!$J$3</f>
        <v>58.649997999999997</v>
      </c>
    </row>
    <row r="1540" spans="1:43" x14ac:dyDescent="0.3">
      <c r="A1540">
        <v>2</v>
      </c>
      <c r="B1540">
        <v>0</v>
      </c>
      <c r="C1540">
        <v>0</v>
      </c>
      <c r="D1540">
        <v>1</v>
      </c>
      <c r="E1540" s="9">
        <v>1475.0669627366699</v>
      </c>
      <c r="F1540" s="9">
        <v>-1.8409637000000001</v>
      </c>
      <c r="G1540" s="9">
        <v>-1.8400601000000001</v>
      </c>
      <c r="H1540" s="9">
        <v>-6.0218277000000002</v>
      </c>
      <c r="I1540" s="9">
        <v>-9.5026217000000006</v>
      </c>
      <c r="J1540" s="9">
        <v>39</v>
      </c>
      <c r="K1540" s="9">
        <v>58.649997999999997</v>
      </c>
      <c r="L1540" s="9">
        <v>1.1080525000000001E-2</v>
      </c>
      <c r="M1540" s="9">
        <v>305.56506000000002</v>
      </c>
      <c r="N1540" s="9"/>
      <c r="O1540" s="9">
        <v>-6.6942393804198899</v>
      </c>
      <c r="P1540">
        <v>0</v>
      </c>
      <c r="Q1540" s="9">
        <v>62.899997999999997</v>
      </c>
      <c r="R1540" s="9">
        <v>0</v>
      </c>
      <c r="S1540" s="9">
        <v>925735128.12163901</v>
      </c>
      <c r="T1540" s="9">
        <v>-4.8940086824629204E-3</v>
      </c>
      <c r="U1540" s="9">
        <v>6.6942393804198899</v>
      </c>
      <c r="V1540" s="9">
        <v>0</v>
      </c>
      <c r="W1540" s="9">
        <v>6.6942393804198899</v>
      </c>
      <c r="X1540" s="9"/>
      <c r="Y1540" s="9"/>
      <c r="Z1540" s="9"/>
      <c r="AA1540" s="9"/>
      <c r="AB1540" s="9"/>
      <c r="AQ1540" s="9">
        <f>K1540-'Processed Potentiostat'!$J$3</f>
        <v>58.649997999999997</v>
      </c>
    </row>
    <row r="1541" spans="1:43" x14ac:dyDescent="0.3">
      <c r="A1541">
        <v>2</v>
      </c>
      <c r="B1541">
        <v>0</v>
      </c>
      <c r="C1541">
        <v>0</v>
      </c>
      <c r="D1541">
        <v>1</v>
      </c>
      <c r="E1541" s="9">
        <v>1476.06696271141</v>
      </c>
      <c r="F1541" s="9">
        <v>-1.8408859</v>
      </c>
      <c r="G1541" s="9">
        <v>-1.8401637</v>
      </c>
      <c r="H1541" s="9">
        <v>-5.9322767000000001</v>
      </c>
      <c r="I1541" s="9">
        <v>-9.5085792999999992</v>
      </c>
      <c r="J1541" s="9">
        <v>39</v>
      </c>
      <c r="K1541" s="9">
        <v>58.649997999999997</v>
      </c>
      <c r="L1541" s="9">
        <v>1.0916360999999999E-2</v>
      </c>
      <c r="M1541" s="9">
        <v>310.19519000000003</v>
      </c>
      <c r="N1541" s="9"/>
      <c r="O1541" s="9">
        <v>-6.6990339707711</v>
      </c>
      <c r="P1541">
        <v>0</v>
      </c>
      <c r="Q1541" s="9">
        <v>62.899997999999997</v>
      </c>
      <c r="R1541" s="9">
        <v>0</v>
      </c>
      <c r="S1541" s="9">
        <v>944692697.826437</v>
      </c>
      <c r="T1541" s="9">
        <v>-4.7945903512109896E-3</v>
      </c>
      <c r="U1541" s="9">
        <v>6.6990339707711</v>
      </c>
      <c r="V1541" s="9">
        <v>0</v>
      </c>
      <c r="W1541" s="9">
        <v>6.6990339707711</v>
      </c>
      <c r="X1541" s="9"/>
      <c r="Y1541" s="9"/>
      <c r="Z1541" s="9"/>
      <c r="AA1541" s="9"/>
      <c r="AB1541" s="9"/>
      <c r="AQ1541" s="9">
        <f>K1541-'Processed Potentiostat'!$J$3</f>
        <v>58.649997999999997</v>
      </c>
    </row>
    <row r="1542" spans="1:43" x14ac:dyDescent="0.3">
      <c r="A1542">
        <v>2</v>
      </c>
      <c r="B1542">
        <v>0</v>
      </c>
      <c r="C1542">
        <v>0</v>
      </c>
      <c r="D1542">
        <v>1</v>
      </c>
      <c r="E1542" s="9">
        <v>1477.06696268614</v>
      </c>
      <c r="F1542" s="9">
        <v>-1.8408933999999999</v>
      </c>
      <c r="G1542" s="9">
        <v>-1.8404697000000001</v>
      </c>
      <c r="H1542" s="9">
        <v>-5.9119830000000002</v>
      </c>
      <c r="I1542" s="9">
        <v>-9.5144911000000008</v>
      </c>
      <c r="J1542" s="9">
        <v>39</v>
      </c>
      <c r="K1542" s="9">
        <v>58.649997999999997</v>
      </c>
      <c r="L1542" s="9">
        <v>1.0880826E-2</v>
      </c>
      <c r="M1542" s="9">
        <v>311.31173999999999</v>
      </c>
      <c r="N1542" s="9"/>
      <c r="O1542" s="9">
        <v>-6.7037152253538199</v>
      </c>
      <c r="P1542">
        <v>0</v>
      </c>
      <c r="Q1542" s="9">
        <v>62.899997999999997</v>
      </c>
      <c r="R1542" s="9">
        <v>0</v>
      </c>
      <c r="S1542" s="9">
        <v>933388449.64498401</v>
      </c>
      <c r="T1542" s="9">
        <v>-4.6812545827226099E-3</v>
      </c>
      <c r="U1542" s="9">
        <v>6.7037152253538199</v>
      </c>
      <c r="V1542" s="9">
        <v>0</v>
      </c>
      <c r="W1542" s="9">
        <v>6.7037152253538199</v>
      </c>
      <c r="X1542" s="9"/>
      <c r="Y1542" s="9"/>
      <c r="Z1542" s="9"/>
      <c r="AA1542" s="9"/>
      <c r="AB1542" s="9"/>
      <c r="AQ1542" s="9">
        <f>K1542-'Processed Potentiostat'!$J$3</f>
        <v>58.649997999999997</v>
      </c>
    </row>
    <row r="1543" spans="1:43" x14ac:dyDescent="0.3">
      <c r="A1543">
        <v>2</v>
      </c>
      <c r="B1543">
        <v>0</v>
      </c>
      <c r="C1543">
        <v>0</v>
      </c>
      <c r="D1543">
        <v>1</v>
      </c>
      <c r="E1543" s="9">
        <v>1478.0669626608801</v>
      </c>
      <c r="F1543" s="9">
        <v>-1.8411027</v>
      </c>
      <c r="G1543" s="9">
        <v>-1.8409513</v>
      </c>
      <c r="H1543" s="9">
        <v>-5.8475999999999999</v>
      </c>
      <c r="I1543" s="9">
        <v>-9.5203761999999994</v>
      </c>
      <c r="J1543" s="9">
        <v>39</v>
      </c>
      <c r="K1543" s="9">
        <v>58.649997999999997</v>
      </c>
      <c r="L1543" s="9">
        <v>1.0765146E-2</v>
      </c>
      <c r="M1543" s="9">
        <v>314.82168999999999</v>
      </c>
      <c r="N1543" s="9"/>
      <c r="O1543" s="9">
        <v>-6.7082840126136096</v>
      </c>
      <c r="P1543">
        <v>0</v>
      </c>
      <c r="Q1543" s="9">
        <v>62.899997999999997</v>
      </c>
      <c r="R1543" s="9">
        <v>0</v>
      </c>
      <c r="S1543" s="9">
        <v>950439808.03922904</v>
      </c>
      <c r="T1543" s="9">
        <v>-4.5687872597905896E-3</v>
      </c>
      <c r="U1543" s="9">
        <v>6.7082840126136096</v>
      </c>
      <c r="V1543" s="9">
        <v>0</v>
      </c>
      <c r="W1543" s="9">
        <v>6.7082840126136096</v>
      </c>
      <c r="X1543" s="9"/>
      <c r="Y1543" s="9"/>
      <c r="Z1543" s="9"/>
      <c r="AA1543" s="9"/>
      <c r="AB1543" s="9"/>
      <c r="AQ1543" s="9">
        <f>K1543-'Processed Potentiostat'!$J$3</f>
        <v>58.649997999999997</v>
      </c>
    </row>
    <row r="1544" spans="1:43" x14ac:dyDescent="0.3">
      <c r="A1544">
        <v>2</v>
      </c>
      <c r="B1544">
        <v>0</v>
      </c>
      <c r="C1544">
        <v>0</v>
      </c>
      <c r="D1544">
        <v>1</v>
      </c>
      <c r="E1544" s="9">
        <v>1479.06696263562</v>
      </c>
      <c r="F1544" s="9">
        <v>-1.8411134</v>
      </c>
      <c r="G1544" s="9">
        <v>-1.8416805999999999</v>
      </c>
      <c r="H1544" s="9">
        <v>-5.8445543999999998</v>
      </c>
      <c r="I1544" s="9">
        <v>-9.5262384000000004</v>
      </c>
      <c r="J1544" s="9">
        <v>39</v>
      </c>
      <c r="K1544" s="9">
        <v>58.649997999999997</v>
      </c>
      <c r="L1544" s="9">
        <v>1.0763803000000001E-2</v>
      </c>
      <c r="M1544" s="9">
        <v>315.11052999999998</v>
      </c>
      <c r="N1544" s="9"/>
      <c r="O1544" s="9">
        <v>-6.7127352126091804</v>
      </c>
      <c r="P1544">
        <v>0</v>
      </c>
      <c r="Q1544" s="9">
        <v>62.899997999999997</v>
      </c>
      <c r="R1544" s="9">
        <v>0</v>
      </c>
      <c r="S1544" s="9">
        <v>973182538.51558399</v>
      </c>
      <c r="T1544" s="9">
        <v>-4.4511999955707503E-3</v>
      </c>
      <c r="U1544" s="9">
        <v>6.7127352126091804</v>
      </c>
      <c r="V1544" s="9">
        <v>0</v>
      </c>
      <c r="W1544" s="9">
        <v>6.7127352126091804</v>
      </c>
      <c r="X1544" s="9"/>
      <c r="Y1544" s="9"/>
      <c r="Z1544" s="9"/>
      <c r="AA1544" s="9"/>
      <c r="AB1544" s="9"/>
      <c r="AQ1544" s="9">
        <f>K1544-'Processed Potentiostat'!$J$3</f>
        <v>58.649997999999997</v>
      </c>
    </row>
    <row r="1545" spans="1:43" x14ac:dyDescent="0.3">
      <c r="A1545">
        <v>2</v>
      </c>
      <c r="B1545">
        <v>0</v>
      </c>
      <c r="C1545">
        <v>0</v>
      </c>
      <c r="D1545">
        <v>1</v>
      </c>
      <c r="E1545" s="9">
        <v>1480.06696261036</v>
      </c>
      <c r="F1545" s="9">
        <v>-1.841019</v>
      </c>
      <c r="G1545" s="9">
        <v>-1.8402942</v>
      </c>
      <c r="H1545" s="9">
        <v>-5.8319511000000004</v>
      </c>
      <c r="I1545" s="9">
        <v>-9.5320806999999999</v>
      </c>
      <c r="J1545" s="9">
        <v>39</v>
      </c>
      <c r="K1545" s="9">
        <v>58.649997999999997</v>
      </c>
      <c r="L1545" s="9">
        <v>1.0732505999999999E-2</v>
      </c>
      <c r="M1545" s="9">
        <v>315.55376999999999</v>
      </c>
      <c r="N1545" s="9"/>
      <c r="O1545" s="9">
        <v>-6.7171499718337504</v>
      </c>
      <c r="P1545">
        <v>0</v>
      </c>
      <c r="Q1545" s="9">
        <v>62.899997999999997</v>
      </c>
      <c r="R1545" s="9">
        <v>0</v>
      </c>
      <c r="S1545" s="9">
        <v>957897768.61988795</v>
      </c>
      <c r="T1545" s="9">
        <v>-4.4147592245744596E-3</v>
      </c>
      <c r="U1545" s="9">
        <v>6.7171499718337504</v>
      </c>
      <c r="V1545" s="9">
        <v>0</v>
      </c>
      <c r="W1545" s="9">
        <v>6.7171499718337504</v>
      </c>
      <c r="X1545" s="9"/>
      <c r="Y1545" s="9"/>
      <c r="Z1545" s="9"/>
      <c r="AA1545" s="9"/>
      <c r="AB1545" s="9"/>
      <c r="AQ1545" s="9">
        <f>K1545-'Processed Potentiostat'!$J$3</f>
        <v>58.649997999999997</v>
      </c>
    </row>
    <row r="1546" spans="1:43" x14ac:dyDescent="0.3">
      <c r="A1546">
        <v>2</v>
      </c>
      <c r="B1546">
        <v>0</v>
      </c>
      <c r="C1546">
        <v>0</v>
      </c>
      <c r="D1546">
        <v>1</v>
      </c>
      <c r="E1546" s="9">
        <v>1481.0669625851001</v>
      </c>
      <c r="F1546" s="9">
        <v>-1.8409701999999999</v>
      </c>
      <c r="G1546" s="9">
        <v>-1.8412748999999999</v>
      </c>
      <c r="H1546" s="9">
        <v>-5.8034334000000003</v>
      </c>
      <c r="I1546" s="9">
        <v>-9.5378866000000002</v>
      </c>
      <c r="J1546" s="9">
        <v>39</v>
      </c>
      <c r="K1546" s="9">
        <v>58.649997999999997</v>
      </c>
      <c r="L1546" s="9">
        <v>1.0685716E-2</v>
      </c>
      <c r="M1546" s="9">
        <v>317.27337999999997</v>
      </c>
      <c r="N1546" s="9"/>
      <c r="O1546" s="9">
        <v>-6.7214709268942903</v>
      </c>
      <c r="P1546">
        <v>0</v>
      </c>
      <c r="Q1546" s="9">
        <v>62.899997999999997</v>
      </c>
      <c r="R1546" s="9">
        <v>0</v>
      </c>
      <c r="S1546" s="9">
        <v>963262791.63074899</v>
      </c>
      <c r="T1546" s="9">
        <v>-4.3209550605345301E-3</v>
      </c>
      <c r="U1546" s="9">
        <v>6.7214709268942903</v>
      </c>
      <c r="V1546" s="9">
        <v>0</v>
      </c>
      <c r="W1546" s="9">
        <v>6.7214709268942903</v>
      </c>
      <c r="X1546" s="9"/>
      <c r="Y1546" s="9"/>
      <c r="Z1546" s="9"/>
      <c r="AA1546" s="9"/>
      <c r="AB1546" s="9"/>
      <c r="AQ1546" s="9">
        <f>K1546-'Processed Potentiostat'!$J$3</f>
        <v>58.649997999999997</v>
      </c>
    </row>
    <row r="1547" spans="1:43" x14ac:dyDescent="0.3">
      <c r="A1547">
        <v>2</v>
      </c>
      <c r="B1547">
        <v>0</v>
      </c>
      <c r="C1547">
        <v>0</v>
      </c>
      <c r="D1547">
        <v>1</v>
      </c>
      <c r="E1547" s="9">
        <v>1482.06696255983</v>
      </c>
      <c r="F1547" s="9">
        <v>-1.8409972999999999</v>
      </c>
      <c r="G1547" s="9">
        <v>-1.8415064000000001</v>
      </c>
      <c r="H1547" s="9">
        <v>-5.7670345000000003</v>
      </c>
      <c r="I1547" s="9">
        <v>-9.5436621000000006</v>
      </c>
      <c r="J1547" s="9">
        <v>39</v>
      </c>
      <c r="K1547" s="9">
        <v>58.649997999999997</v>
      </c>
      <c r="L1547" s="9">
        <v>1.0620031E-2</v>
      </c>
      <c r="M1547" s="9">
        <v>319.31598000000002</v>
      </c>
      <c r="N1547" s="9"/>
      <c r="O1547" s="9">
        <v>-6.7257489388973903</v>
      </c>
      <c r="P1547">
        <v>0</v>
      </c>
      <c r="Q1547" s="9">
        <v>62.899997999999997</v>
      </c>
      <c r="R1547" s="9">
        <v>0</v>
      </c>
      <c r="S1547" s="9">
        <v>948823338.95795798</v>
      </c>
      <c r="T1547" s="9">
        <v>-4.2780120031036201E-3</v>
      </c>
      <c r="U1547" s="9">
        <v>6.7257489388973903</v>
      </c>
      <c r="V1547" s="9">
        <v>0</v>
      </c>
      <c r="W1547" s="9">
        <v>6.7257489388973903</v>
      </c>
      <c r="X1547" s="9"/>
      <c r="Y1547" s="9"/>
      <c r="Z1547" s="9"/>
      <c r="AA1547" s="9"/>
      <c r="AB1547" s="9"/>
      <c r="AQ1547" s="9">
        <f>K1547-'Processed Potentiostat'!$J$3</f>
        <v>58.649997999999997</v>
      </c>
    </row>
    <row r="1548" spans="1:43" x14ac:dyDescent="0.3">
      <c r="A1548">
        <v>2</v>
      </c>
      <c r="B1548">
        <v>0</v>
      </c>
      <c r="C1548">
        <v>0</v>
      </c>
      <c r="D1548">
        <v>1</v>
      </c>
      <c r="E1548" s="9">
        <v>1483.0669625345699</v>
      </c>
      <c r="F1548" s="9">
        <v>-1.8409652000000001</v>
      </c>
      <c r="G1548" s="9">
        <v>-1.8413695000000001</v>
      </c>
      <c r="H1548" s="9">
        <v>-5.7120170999999997</v>
      </c>
      <c r="I1548" s="9">
        <v>-9.5494079999999997</v>
      </c>
      <c r="J1548" s="9">
        <v>39</v>
      </c>
      <c r="K1548" s="9">
        <v>58.649997999999997</v>
      </c>
      <c r="L1548" s="9">
        <v>1.0517934E-2</v>
      </c>
      <c r="M1548" s="9">
        <v>322.36765000000003</v>
      </c>
      <c r="N1548" s="9"/>
      <c r="O1548" s="9">
        <v>-6.7299211797213498</v>
      </c>
      <c r="P1548">
        <v>0</v>
      </c>
      <c r="Q1548" s="9">
        <v>62.899997999999997</v>
      </c>
      <c r="R1548" s="9">
        <v>0</v>
      </c>
      <c r="S1548" s="9">
        <v>956161061.04908299</v>
      </c>
      <c r="T1548" s="9">
        <v>-4.1722408239577204E-3</v>
      </c>
      <c r="U1548" s="9">
        <v>6.7299211797213498</v>
      </c>
      <c r="V1548" s="9">
        <v>0</v>
      </c>
      <c r="W1548" s="9">
        <v>6.7299211797213498</v>
      </c>
      <c r="X1548" s="9"/>
      <c r="Y1548" s="9"/>
      <c r="Z1548" s="9"/>
      <c r="AA1548" s="9"/>
      <c r="AB1548" s="9"/>
      <c r="AQ1548" s="9">
        <f>K1548-'Processed Potentiostat'!$J$3</f>
        <v>58.649997999999997</v>
      </c>
    </row>
    <row r="1549" spans="1:43" x14ac:dyDescent="0.3">
      <c r="A1549">
        <v>2</v>
      </c>
      <c r="B1549">
        <v>0</v>
      </c>
      <c r="C1549">
        <v>0</v>
      </c>
      <c r="D1549">
        <v>1</v>
      </c>
      <c r="E1549" s="9">
        <v>1484.0669625093101</v>
      </c>
      <c r="F1549" s="9">
        <v>-1.8408906</v>
      </c>
      <c r="G1549" s="9">
        <v>-1.8408960999999999</v>
      </c>
      <c r="H1549" s="9">
        <v>-5.6517071999999997</v>
      </c>
      <c r="I1549" s="9">
        <v>-9.5551224000000001</v>
      </c>
      <c r="J1549" s="9">
        <v>39</v>
      </c>
      <c r="K1549" s="9">
        <v>58.649997999999997</v>
      </c>
      <c r="L1549" s="9">
        <v>1.0404205999999999E-2</v>
      </c>
      <c r="M1549" s="9">
        <v>325.72390999999999</v>
      </c>
      <c r="N1549" s="9"/>
      <c r="O1549" s="9">
        <v>-6.7340269265255399</v>
      </c>
      <c r="P1549">
        <v>0</v>
      </c>
      <c r="Q1549" s="9">
        <v>62.899997999999997</v>
      </c>
      <c r="R1549" s="9">
        <v>0</v>
      </c>
      <c r="S1549" s="9">
        <v>963069552.95792794</v>
      </c>
      <c r="T1549" s="9">
        <v>-4.10574680418474E-3</v>
      </c>
      <c r="U1549" s="9">
        <v>6.7340269265255399</v>
      </c>
      <c r="V1549" s="9">
        <v>0</v>
      </c>
      <c r="W1549" s="9">
        <v>6.7340269265255399</v>
      </c>
      <c r="X1549" s="9"/>
      <c r="Y1549" s="9"/>
      <c r="Z1549" s="9"/>
      <c r="AA1549" s="9"/>
      <c r="AB1549" s="9"/>
      <c r="AQ1549" s="9">
        <f>K1549-'Processed Potentiostat'!$J$3</f>
        <v>58.649997999999997</v>
      </c>
    </row>
    <row r="1550" spans="1:43" x14ac:dyDescent="0.3">
      <c r="A1550">
        <v>2</v>
      </c>
      <c r="B1550">
        <v>0</v>
      </c>
      <c r="C1550">
        <v>0</v>
      </c>
      <c r="D1550">
        <v>1</v>
      </c>
      <c r="E1550" s="9">
        <v>1485.06696248405</v>
      </c>
      <c r="F1550" s="9">
        <v>-1.8411374</v>
      </c>
      <c r="G1550" s="9">
        <v>-1.8406429</v>
      </c>
      <c r="H1550" s="9">
        <v>-5.6708970000000001</v>
      </c>
      <c r="I1550" s="9">
        <v>-9.5608082000000003</v>
      </c>
      <c r="J1550" s="9">
        <v>39</v>
      </c>
      <c r="K1550" s="9">
        <v>58.649997999999997</v>
      </c>
      <c r="L1550" s="9">
        <v>1.0438097E-2</v>
      </c>
      <c r="M1550" s="9">
        <v>324.57702999999998</v>
      </c>
      <c r="N1550" s="9"/>
      <c r="O1550" s="9">
        <v>-6.7382007947377103</v>
      </c>
      <c r="P1550">
        <v>0</v>
      </c>
      <c r="Q1550" s="9">
        <v>62.899997999999997</v>
      </c>
      <c r="R1550" s="9">
        <v>0</v>
      </c>
      <c r="S1550" s="9">
        <v>951642450.82442904</v>
      </c>
      <c r="T1550" s="9">
        <v>-4.1738682121703601E-3</v>
      </c>
      <c r="U1550" s="9">
        <v>6.7382007947377103</v>
      </c>
      <c r="V1550" s="9">
        <v>0</v>
      </c>
      <c r="W1550" s="9">
        <v>6.7382007947377103</v>
      </c>
      <c r="X1550" s="9"/>
      <c r="Y1550" s="9"/>
      <c r="Z1550" s="9"/>
      <c r="AA1550" s="9"/>
      <c r="AB1550" s="9"/>
      <c r="AQ1550" s="9">
        <f>K1550-'Processed Potentiostat'!$J$3</f>
        <v>58.649997999999997</v>
      </c>
    </row>
    <row r="1551" spans="1:43" x14ac:dyDescent="0.3">
      <c r="A1551">
        <v>2</v>
      </c>
      <c r="B1551">
        <v>0</v>
      </c>
      <c r="C1551">
        <v>0</v>
      </c>
      <c r="D1551">
        <v>1</v>
      </c>
      <c r="E1551" s="9">
        <v>1486.0669624587899</v>
      </c>
      <c r="F1551" s="9">
        <v>-1.8408986000000001</v>
      </c>
      <c r="G1551" s="9">
        <v>-1.8404034</v>
      </c>
      <c r="H1551" s="9">
        <v>-5.6370868999999999</v>
      </c>
      <c r="I1551" s="9">
        <v>-9.5664815999999995</v>
      </c>
      <c r="J1551" s="9">
        <v>39</v>
      </c>
      <c r="K1551" s="9">
        <v>58.649997999999997</v>
      </c>
      <c r="L1551" s="9">
        <v>1.0374514E-2</v>
      </c>
      <c r="M1551" s="9">
        <v>326.48129</v>
      </c>
      <c r="N1551" s="9"/>
      <c r="O1551" s="9">
        <v>-6.7423333120604596</v>
      </c>
      <c r="P1551">
        <v>0</v>
      </c>
      <c r="Q1551" s="9">
        <v>62.899997999999997</v>
      </c>
      <c r="R1551" s="9">
        <v>0</v>
      </c>
      <c r="S1551" s="9">
        <v>940986723.31110704</v>
      </c>
      <c r="T1551" s="9">
        <v>-4.1325173227519897E-3</v>
      </c>
      <c r="U1551" s="9">
        <v>6.7423333120604596</v>
      </c>
      <c r="V1551" s="9">
        <v>0</v>
      </c>
      <c r="W1551" s="9">
        <v>6.7423333120604596</v>
      </c>
      <c r="X1551" s="9"/>
      <c r="Y1551" s="9"/>
      <c r="Z1551" s="9"/>
      <c r="AA1551" s="9"/>
      <c r="AB1551" s="9"/>
      <c r="AQ1551" s="9">
        <f>K1551-'Processed Potentiostat'!$J$3</f>
        <v>58.649997999999997</v>
      </c>
    </row>
    <row r="1552" spans="1:43" x14ac:dyDescent="0.3">
      <c r="A1552">
        <v>2</v>
      </c>
      <c r="B1552">
        <v>0</v>
      </c>
      <c r="C1552">
        <v>0</v>
      </c>
      <c r="D1552">
        <v>1</v>
      </c>
      <c r="E1552" s="9">
        <v>1487.0669624335201</v>
      </c>
      <c r="F1552" s="9">
        <v>-1.8409336000000001</v>
      </c>
      <c r="G1552" s="9">
        <v>-1.8405708999999999</v>
      </c>
      <c r="H1552" s="9">
        <v>-5.6188111000000003</v>
      </c>
      <c r="I1552" s="9">
        <v>-9.5721159</v>
      </c>
      <c r="J1552" s="9">
        <v>39</v>
      </c>
      <c r="K1552" s="9">
        <v>58.649997999999997</v>
      </c>
      <c r="L1552" s="9">
        <v>1.034182E-2</v>
      </c>
      <c r="M1552" s="9">
        <v>327.57303000000002</v>
      </c>
      <c r="N1552" s="9"/>
      <c r="O1552" s="9">
        <v>-6.7434987938098896</v>
      </c>
      <c r="P1552">
        <v>0</v>
      </c>
      <c r="Q1552" s="9">
        <v>62.899997999999997</v>
      </c>
      <c r="R1552" s="9">
        <v>0</v>
      </c>
      <c r="S1552" s="9">
        <v>950111246.37061799</v>
      </c>
      <c r="T1552" s="9">
        <v>-1.1654817494282099E-3</v>
      </c>
      <c r="U1552" s="9">
        <v>6.7434987938098896</v>
      </c>
      <c r="V1552" s="9">
        <v>0</v>
      </c>
      <c r="W1552" s="9">
        <v>6.7434987938098896</v>
      </c>
      <c r="X1552" s="9"/>
      <c r="Y1552" s="9"/>
      <c r="Z1552" s="9"/>
      <c r="AA1552" s="9"/>
      <c r="AB1552" s="9"/>
      <c r="AQ1552" s="9">
        <f>K1552-'Processed Potentiostat'!$J$3</f>
        <v>58.649997999999997</v>
      </c>
    </row>
    <row r="1553" spans="1:43" x14ac:dyDescent="0.3">
      <c r="A1553">
        <v>2</v>
      </c>
      <c r="B1553">
        <v>0</v>
      </c>
      <c r="C1553">
        <v>0</v>
      </c>
      <c r="D1553">
        <v>1</v>
      </c>
      <c r="E1553" s="9">
        <v>1488.06696240826</v>
      </c>
      <c r="F1553" s="9">
        <v>-1.8408374999999999</v>
      </c>
      <c r="G1553" s="9">
        <v>-1.8402793</v>
      </c>
      <c r="H1553" s="9">
        <v>-5.5791763999999997</v>
      </c>
      <c r="I1553" s="9">
        <v>-9.5777292000000003</v>
      </c>
      <c r="J1553" s="9">
        <v>39</v>
      </c>
      <c r="K1553" s="9">
        <v>58.649997999999997</v>
      </c>
      <c r="L1553" s="9">
        <v>1.0267243000000001E-2</v>
      </c>
      <c r="M1553" s="9">
        <v>329.84784000000002</v>
      </c>
      <c r="N1553" s="9"/>
      <c r="O1553" s="9">
        <v>-6.7495874979011701</v>
      </c>
      <c r="P1553">
        <v>0</v>
      </c>
      <c r="Q1553" s="9">
        <v>62.899997999999997</v>
      </c>
      <c r="R1553" s="9">
        <v>0</v>
      </c>
      <c r="S1553" s="9">
        <v>927350521.40245199</v>
      </c>
      <c r="T1553" s="9">
        <v>-6.0887040912840302E-3</v>
      </c>
      <c r="U1553" s="9">
        <v>6.7495874979011701</v>
      </c>
      <c r="V1553" s="9">
        <v>0</v>
      </c>
      <c r="W1553" s="9">
        <v>6.7495874979011701</v>
      </c>
      <c r="X1553" s="9"/>
      <c r="Y1553" s="9"/>
      <c r="Z1553" s="9"/>
      <c r="AA1553" s="9"/>
      <c r="AB1553" s="9"/>
      <c r="AQ1553" s="9">
        <f>K1553-'Processed Potentiostat'!$J$3</f>
        <v>58.649997999999997</v>
      </c>
    </row>
    <row r="1554" spans="1:43" x14ac:dyDescent="0.3">
      <c r="A1554">
        <v>2</v>
      </c>
      <c r="B1554">
        <v>0</v>
      </c>
      <c r="C1554">
        <v>0</v>
      </c>
      <c r="D1554">
        <v>1</v>
      </c>
      <c r="E1554" s="9">
        <v>1489.0669623829999</v>
      </c>
      <c r="F1554" s="9">
        <v>-1.8411602</v>
      </c>
      <c r="G1554" s="9">
        <v>-1.8406553999999999</v>
      </c>
      <c r="H1554" s="9">
        <v>-5.5526384999999996</v>
      </c>
      <c r="I1554" s="9">
        <v>-9.5833110999999995</v>
      </c>
      <c r="J1554" s="9">
        <v>39</v>
      </c>
      <c r="K1554" s="9">
        <v>58.649997999999997</v>
      </c>
      <c r="L1554" s="9">
        <v>1.0220494E-2</v>
      </c>
      <c r="M1554" s="9">
        <v>331.49203</v>
      </c>
      <c r="N1554" s="9"/>
      <c r="O1554" s="9">
        <v>-6.7556299689660602</v>
      </c>
      <c r="P1554">
        <v>0</v>
      </c>
      <c r="Q1554" s="9">
        <v>62.899997999999997</v>
      </c>
      <c r="R1554" s="9">
        <v>0</v>
      </c>
      <c r="S1554" s="9">
        <v>952278055.47011197</v>
      </c>
      <c r="T1554" s="9">
        <v>-6.04247106488564E-3</v>
      </c>
      <c r="U1554" s="9">
        <v>6.7556299689660602</v>
      </c>
      <c r="V1554" s="9">
        <v>0</v>
      </c>
      <c r="W1554" s="9">
        <v>6.7556299689660602</v>
      </c>
      <c r="X1554" s="9"/>
      <c r="Y1554" s="9"/>
      <c r="Z1554" s="9"/>
      <c r="AA1554" s="9"/>
      <c r="AB1554" s="9"/>
      <c r="AQ1554" s="9">
        <f>K1554-'Processed Potentiostat'!$J$3</f>
        <v>58.649997999999997</v>
      </c>
    </row>
    <row r="1555" spans="1:43" x14ac:dyDescent="0.3">
      <c r="A1555">
        <v>2</v>
      </c>
      <c r="B1555">
        <v>0</v>
      </c>
      <c r="C1555">
        <v>0</v>
      </c>
      <c r="D1555">
        <v>1</v>
      </c>
      <c r="E1555" s="9">
        <v>1490.0669623577401</v>
      </c>
      <c r="F1555" s="9">
        <v>-1.8410124999999999</v>
      </c>
      <c r="G1555" s="9">
        <v>-1.840795</v>
      </c>
      <c r="H1555" s="9">
        <v>-5.5906744000000002</v>
      </c>
      <c r="I1555" s="9">
        <v>-9.5888528999999991</v>
      </c>
      <c r="J1555" s="9">
        <v>39</v>
      </c>
      <c r="K1555" s="9">
        <v>58.649997999999997</v>
      </c>
      <c r="L1555" s="9">
        <v>1.0291286E-2</v>
      </c>
      <c r="M1555" s="9">
        <v>329.26172000000003</v>
      </c>
      <c r="N1555" s="9"/>
      <c r="O1555" s="9">
        <v>-6.7614719598966104</v>
      </c>
      <c r="P1555">
        <v>0</v>
      </c>
      <c r="Q1555" s="9">
        <v>62.899997999999997</v>
      </c>
      <c r="R1555" s="9">
        <v>0</v>
      </c>
      <c r="S1555" s="9">
        <v>956002078.72404206</v>
      </c>
      <c r="T1555" s="9">
        <v>-5.8419909305573699E-3</v>
      </c>
      <c r="U1555" s="9">
        <v>6.7614719598966104</v>
      </c>
      <c r="V1555" s="9">
        <v>0</v>
      </c>
      <c r="W1555" s="9">
        <v>6.7614719598966104</v>
      </c>
      <c r="X1555" s="9"/>
      <c r="Y1555" s="9"/>
      <c r="Z1555" s="9"/>
      <c r="AA1555" s="9"/>
      <c r="AB1555" s="9"/>
      <c r="AQ1555" s="9">
        <f>K1555-'Processed Potentiostat'!$J$3</f>
        <v>58.649997999999997</v>
      </c>
    </row>
    <row r="1556" spans="1:43" x14ac:dyDescent="0.3">
      <c r="A1556">
        <v>2</v>
      </c>
      <c r="B1556">
        <v>0</v>
      </c>
      <c r="C1556">
        <v>0</v>
      </c>
      <c r="D1556">
        <v>1</v>
      </c>
      <c r="E1556" s="9">
        <v>1491.06696233247</v>
      </c>
      <c r="F1556" s="9">
        <v>-1.8409263</v>
      </c>
      <c r="G1556" s="9">
        <v>-1.8412777</v>
      </c>
      <c r="H1556" s="9">
        <v>-5.5288801000000003</v>
      </c>
      <c r="I1556" s="9">
        <v>-9.5943918000000004</v>
      </c>
      <c r="J1556" s="9">
        <v>39</v>
      </c>
      <c r="K1556" s="9">
        <v>58.649997999999997</v>
      </c>
      <c r="L1556" s="9">
        <v>1.0180204E-2</v>
      </c>
      <c r="M1556" s="9">
        <v>333.02904999999998</v>
      </c>
      <c r="N1556" s="9"/>
      <c r="O1556" s="9">
        <v>-6.7672026138687098</v>
      </c>
      <c r="P1556">
        <v>0</v>
      </c>
      <c r="Q1556" s="9">
        <v>62.899997999999997</v>
      </c>
      <c r="R1556" s="9">
        <v>0</v>
      </c>
      <c r="S1556" s="9">
        <v>973109261.19495201</v>
      </c>
      <c r="T1556" s="9">
        <v>-5.7306539720958201E-3</v>
      </c>
      <c r="U1556" s="9">
        <v>6.7672026138687098</v>
      </c>
      <c r="V1556" s="9">
        <v>0</v>
      </c>
      <c r="W1556" s="9">
        <v>6.7672026138687098</v>
      </c>
      <c r="X1556" s="9"/>
      <c r="Y1556" s="9"/>
      <c r="Z1556" s="9"/>
      <c r="AA1556" s="9"/>
      <c r="AB1556" s="9"/>
      <c r="AQ1556" s="9">
        <f>K1556-'Processed Potentiostat'!$J$3</f>
        <v>58.649997999999997</v>
      </c>
    </row>
    <row r="1557" spans="1:43" x14ac:dyDescent="0.3">
      <c r="A1557">
        <v>2</v>
      </c>
      <c r="B1557">
        <v>0</v>
      </c>
      <c r="C1557">
        <v>0</v>
      </c>
      <c r="D1557">
        <v>1</v>
      </c>
      <c r="E1557" s="9">
        <v>1492.0669623072099</v>
      </c>
      <c r="F1557" s="9">
        <v>-1.8409215999999999</v>
      </c>
      <c r="G1557" s="9">
        <v>-1.8411489000000001</v>
      </c>
      <c r="H1557" s="9">
        <v>-6.3952599000000001</v>
      </c>
      <c r="I1557" s="9">
        <v>-9.6002530999999998</v>
      </c>
      <c r="J1557" s="9">
        <v>39</v>
      </c>
      <c r="K1557" s="9">
        <v>58.649997999999997</v>
      </c>
      <c r="L1557" s="9">
        <v>1.1774626E-2</v>
      </c>
      <c r="M1557" s="9">
        <v>287.89272999999997</v>
      </c>
      <c r="N1557" s="9"/>
      <c r="O1557" s="9">
        <v>-6.7728105789925204</v>
      </c>
      <c r="P1557">
        <v>0</v>
      </c>
      <c r="Q1557" s="9">
        <v>62.899997999999997</v>
      </c>
      <c r="R1557" s="9">
        <v>0</v>
      </c>
      <c r="S1557" s="9">
        <v>959168026.57823706</v>
      </c>
      <c r="T1557" s="9">
        <v>-5.6079651238123401E-3</v>
      </c>
      <c r="U1557" s="9">
        <v>6.7728105789925204</v>
      </c>
      <c r="V1557" s="9">
        <v>0</v>
      </c>
      <c r="W1557" s="9">
        <v>6.7728105789925204</v>
      </c>
      <c r="X1557" s="9"/>
      <c r="Y1557" s="9"/>
      <c r="Z1557" s="9"/>
      <c r="AA1557" s="9"/>
      <c r="AB1557" s="9"/>
      <c r="AQ1557" s="9">
        <f>K1557-'Processed Potentiostat'!$J$3</f>
        <v>58.649997999999997</v>
      </c>
    </row>
    <row r="1558" spans="1:43" x14ac:dyDescent="0.3">
      <c r="A1558">
        <v>2</v>
      </c>
      <c r="B1558">
        <v>0</v>
      </c>
      <c r="C1558">
        <v>0</v>
      </c>
      <c r="D1558">
        <v>1</v>
      </c>
      <c r="E1558" s="9">
        <v>1493.0669622819501</v>
      </c>
      <c r="F1558" s="9">
        <v>-1.8409960999999999</v>
      </c>
      <c r="G1558" s="9">
        <v>-1.8413953000000001</v>
      </c>
      <c r="H1558" s="9">
        <v>-6.3227291000000001</v>
      </c>
      <c r="I1558" s="9">
        <v>-9.6066331999999992</v>
      </c>
      <c r="J1558" s="9">
        <v>39</v>
      </c>
      <c r="K1558" s="9">
        <v>58.649997999999997</v>
      </c>
      <c r="L1558" s="9">
        <v>1.1642642999999999E-2</v>
      </c>
      <c r="M1558" s="9">
        <v>291.23424999999997</v>
      </c>
      <c r="N1558" s="9"/>
      <c r="O1558" s="9">
        <v>-6.7782920322688396</v>
      </c>
      <c r="P1558">
        <v>0</v>
      </c>
      <c r="Q1558" s="9">
        <v>62.899997999999997</v>
      </c>
      <c r="R1558" s="9">
        <v>0</v>
      </c>
      <c r="S1558" s="9">
        <v>972471947.46411204</v>
      </c>
      <c r="T1558" s="9">
        <v>-5.4814532763165502E-3</v>
      </c>
      <c r="U1558" s="9">
        <v>6.7782920322688396</v>
      </c>
      <c r="V1558" s="9">
        <v>0</v>
      </c>
      <c r="W1558" s="9">
        <v>6.7782920322688396</v>
      </c>
      <c r="X1558" s="9"/>
      <c r="Y1558" s="9"/>
      <c r="Z1558" s="9"/>
      <c r="AA1558" s="9"/>
      <c r="AB1558" s="9"/>
      <c r="AQ1558" s="9">
        <f>K1558-'Processed Potentiostat'!$J$3</f>
        <v>58.649997999999997</v>
      </c>
    </row>
    <row r="1559" spans="1:43" x14ac:dyDescent="0.3">
      <c r="A1559">
        <v>2</v>
      </c>
      <c r="B1559">
        <v>0</v>
      </c>
      <c r="C1559">
        <v>0</v>
      </c>
      <c r="D1559">
        <v>1</v>
      </c>
      <c r="E1559" s="9">
        <v>1494.06696225669</v>
      </c>
      <c r="F1559" s="9">
        <v>-1.8409865000000001</v>
      </c>
      <c r="G1559" s="9">
        <v>-1.8411348000000001</v>
      </c>
      <c r="H1559" s="9">
        <v>-6.2658081000000001</v>
      </c>
      <c r="I1559" s="9">
        <v>-9.6129589000000006</v>
      </c>
      <c r="J1559" s="9">
        <v>39</v>
      </c>
      <c r="K1559" s="9">
        <v>58.649997999999997</v>
      </c>
      <c r="L1559" s="9">
        <v>1.1536197E-2</v>
      </c>
      <c r="M1559" s="9">
        <v>293.83834999999999</v>
      </c>
      <c r="N1559" s="9"/>
      <c r="O1559" s="9">
        <v>-6.7835165224368801</v>
      </c>
      <c r="P1559">
        <v>0</v>
      </c>
      <c r="Q1559" s="9">
        <v>62.899997999999997</v>
      </c>
      <c r="R1559" s="9">
        <v>0</v>
      </c>
      <c r="S1559" s="9">
        <v>947579604.259655</v>
      </c>
      <c r="T1559" s="9">
        <v>-5.2244901680413803E-3</v>
      </c>
      <c r="U1559" s="9">
        <v>6.7835165224368801</v>
      </c>
      <c r="V1559" s="9">
        <v>0</v>
      </c>
      <c r="W1559" s="9">
        <v>6.7835165224368801</v>
      </c>
      <c r="X1559" s="9"/>
      <c r="Y1559" s="9"/>
      <c r="Z1559" s="9"/>
      <c r="AA1559" s="9"/>
      <c r="AB1559" s="9"/>
      <c r="AQ1559" s="9">
        <f>K1559-'Processed Potentiostat'!$J$3</f>
        <v>58.649997999999997</v>
      </c>
    </row>
    <row r="1560" spans="1:43" x14ac:dyDescent="0.3">
      <c r="A1560">
        <v>2</v>
      </c>
      <c r="B1560">
        <v>0</v>
      </c>
      <c r="C1560">
        <v>0</v>
      </c>
      <c r="D1560">
        <v>1</v>
      </c>
      <c r="E1560" s="9">
        <v>1495.0669622314299</v>
      </c>
      <c r="F1560" s="9">
        <v>-1.8409534999999999</v>
      </c>
      <c r="G1560" s="9">
        <v>-1.8413557</v>
      </c>
      <c r="H1560" s="9">
        <v>-6.2343964999999999</v>
      </c>
      <c r="I1560" s="9">
        <v>-9.6192492999999999</v>
      </c>
      <c r="J1560" s="9">
        <v>39</v>
      </c>
      <c r="K1560" s="9">
        <v>58.649997999999997</v>
      </c>
      <c r="L1560" s="9">
        <v>1.1479741E-2</v>
      </c>
      <c r="M1560" s="9">
        <v>295.35428000000002</v>
      </c>
      <c r="N1560" s="9"/>
      <c r="O1560" s="9">
        <v>-6.78863314009857</v>
      </c>
      <c r="P1560">
        <v>0</v>
      </c>
      <c r="Q1560" s="9">
        <v>62.899997999999997</v>
      </c>
      <c r="R1560" s="9">
        <v>0</v>
      </c>
      <c r="S1560" s="9">
        <v>953294782.54366601</v>
      </c>
      <c r="T1560" s="9">
        <v>-5.11661766168813E-3</v>
      </c>
      <c r="U1560" s="9">
        <v>6.78863314009857</v>
      </c>
      <c r="V1560" s="9">
        <v>0</v>
      </c>
      <c r="W1560" s="9">
        <v>6.78863314009857</v>
      </c>
      <c r="X1560" s="9"/>
      <c r="Y1560" s="9"/>
      <c r="Z1560" s="9"/>
      <c r="AA1560" s="9"/>
      <c r="AB1560" s="9"/>
      <c r="AQ1560" s="9">
        <f>K1560-'Processed Potentiostat'!$J$3</f>
        <v>58.649997999999997</v>
      </c>
    </row>
    <row r="1561" spans="1:43" x14ac:dyDescent="0.3">
      <c r="A1561">
        <v>2</v>
      </c>
      <c r="B1561">
        <v>0</v>
      </c>
      <c r="C1561">
        <v>0</v>
      </c>
      <c r="D1561">
        <v>1</v>
      </c>
      <c r="E1561" s="9">
        <v>1496.06696220616</v>
      </c>
      <c r="F1561" s="9">
        <v>-1.8410093999999999</v>
      </c>
      <c r="G1561" s="9">
        <v>-1.8412275</v>
      </c>
      <c r="H1561" s="9">
        <v>-6.1910682000000001</v>
      </c>
      <c r="I1561" s="9">
        <v>-9.6255015999999998</v>
      </c>
      <c r="J1561" s="9">
        <v>39</v>
      </c>
      <c r="K1561" s="9">
        <v>58.649997999999997</v>
      </c>
      <c r="L1561" s="9">
        <v>1.1399164999999999E-2</v>
      </c>
      <c r="M1561" s="9">
        <v>297.40062999999998</v>
      </c>
      <c r="N1561" s="9"/>
      <c r="O1561" s="9">
        <v>-6.7936135050008497</v>
      </c>
      <c r="P1561">
        <v>0</v>
      </c>
      <c r="Q1561" s="9">
        <v>62.899997999999997</v>
      </c>
      <c r="R1561" s="9">
        <v>0</v>
      </c>
      <c r="S1561" s="9">
        <v>941469188.21122706</v>
      </c>
      <c r="T1561" s="9">
        <v>-4.9803649022841503E-3</v>
      </c>
      <c r="U1561" s="9">
        <v>6.7936135050008497</v>
      </c>
      <c r="V1561" s="9">
        <v>0</v>
      </c>
      <c r="W1561" s="9">
        <v>6.7936135050008497</v>
      </c>
      <c r="X1561" s="9"/>
      <c r="Y1561" s="9"/>
      <c r="Z1561" s="9"/>
      <c r="AA1561" s="9"/>
      <c r="AB1561" s="9"/>
      <c r="AQ1561" s="9">
        <f>K1561-'Processed Potentiostat'!$J$3</f>
        <v>58.649997999999997</v>
      </c>
    </row>
    <row r="1562" spans="1:43" x14ac:dyDescent="0.3">
      <c r="A1562">
        <v>2</v>
      </c>
      <c r="B1562">
        <v>0</v>
      </c>
      <c r="C1562">
        <v>0</v>
      </c>
      <c r="D1562">
        <v>1</v>
      </c>
      <c r="E1562" s="9">
        <v>1497.0669621809</v>
      </c>
      <c r="F1562" s="9">
        <v>-1.8410331</v>
      </c>
      <c r="G1562" s="9">
        <v>-1.8413379999999999</v>
      </c>
      <c r="H1562" s="9">
        <v>-6.1794552999999999</v>
      </c>
      <c r="I1562" s="9">
        <v>-9.6317263000000004</v>
      </c>
      <c r="J1562" s="9">
        <v>39</v>
      </c>
      <c r="K1562" s="9">
        <v>58.649997999999997</v>
      </c>
      <c r="L1562" s="9">
        <v>1.1378466E-2</v>
      </c>
      <c r="M1562" s="9">
        <v>297.97742</v>
      </c>
      <c r="N1562" s="9"/>
      <c r="O1562" s="9">
        <v>-6.7984405923656803</v>
      </c>
      <c r="P1562">
        <v>0</v>
      </c>
      <c r="Q1562" s="9">
        <v>62.899997999999997</v>
      </c>
      <c r="R1562" s="9">
        <v>0</v>
      </c>
      <c r="S1562" s="9">
        <v>943029600.55081201</v>
      </c>
      <c r="T1562" s="9">
        <v>-4.8270873648323899E-3</v>
      </c>
      <c r="U1562" s="9">
        <v>6.7984405923656803</v>
      </c>
      <c r="V1562" s="9">
        <v>0</v>
      </c>
      <c r="W1562" s="9">
        <v>6.7984405923656803</v>
      </c>
      <c r="X1562" s="9"/>
      <c r="Y1562" s="9"/>
      <c r="Z1562" s="9"/>
      <c r="AA1562" s="9"/>
      <c r="AB1562" s="9"/>
      <c r="AQ1562" s="9">
        <f>K1562-'Processed Potentiostat'!$J$3</f>
        <v>58.649997999999997</v>
      </c>
    </row>
    <row r="1563" spans="1:43" x14ac:dyDescent="0.3">
      <c r="A1563">
        <v>2</v>
      </c>
      <c r="B1563">
        <v>0</v>
      </c>
      <c r="C1563">
        <v>0</v>
      </c>
      <c r="D1563">
        <v>1</v>
      </c>
      <c r="E1563" s="9">
        <v>1498.0669621556401</v>
      </c>
      <c r="F1563" s="9">
        <v>-1.8411390000000001</v>
      </c>
      <c r="G1563" s="9">
        <v>-1.8412799</v>
      </c>
      <c r="H1563" s="9">
        <v>-6.1574863999999998</v>
      </c>
      <c r="I1563" s="9">
        <v>-9.6379242000000005</v>
      </c>
      <c r="J1563" s="9">
        <v>39</v>
      </c>
      <c r="K1563" s="9">
        <v>58.649997999999997</v>
      </c>
      <c r="L1563" s="9">
        <v>1.1337656E-2</v>
      </c>
      <c r="M1563" s="9">
        <v>299.03109999999998</v>
      </c>
      <c r="N1563" s="9"/>
      <c r="O1563" s="9">
        <v>-6.8031758020056596</v>
      </c>
      <c r="P1563">
        <v>0</v>
      </c>
      <c r="Q1563" s="9">
        <v>62.899997999999997</v>
      </c>
      <c r="R1563" s="9">
        <v>0</v>
      </c>
      <c r="S1563" s="9">
        <v>987303775.02727103</v>
      </c>
      <c r="T1563" s="9">
        <v>-4.7352096399739798E-3</v>
      </c>
      <c r="U1563" s="9">
        <v>6.8031758020056596</v>
      </c>
      <c r="V1563" s="9">
        <v>0</v>
      </c>
      <c r="W1563" s="9">
        <v>6.8031758020056596</v>
      </c>
      <c r="X1563" s="9"/>
      <c r="Y1563" s="9"/>
      <c r="Z1563" s="9"/>
      <c r="AA1563" s="9"/>
      <c r="AB1563" s="9"/>
      <c r="AQ1563" s="9">
        <f>K1563-'Processed Potentiostat'!$J$3</f>
        <v>58.649997999999997</v>
      </c>
    </row>
    <row r="1564" spans="1:43" x14ac:dyDescent="0.3">
      <c r="A1564">
        <v>2</v>
      </c>
      <c r="B1564">
        <v>0</v>
      </c>
      <c r="C1564">
        <v>0</v>
      </c>
      <c r="D1564">
        <v>1</v>
      </c>
      <c r="E1564" s="9">
        <v>1499.06696213038</v>
      </c>
      <c r="F1564" s="9">
        <v>-1.8411097999999999</v>
      </c>
      <c r="G1564" s="9">
        <v>-1.8411820000000001</v>
      </c>
      <c r="H1564" s="9">
        <v>-6.1111503000000003</v>
      </c>
      <c r="I1564" s="9">
        <v>-9.6440848999999993</v>
      </c>
      <c r="J1564" s="9">
        <v>39</v>
      </c>
      <c r="K1564" s="9">
        <v>58.649997999999997</v>
      </c>
      <c r="L1564" s="9">
        <v>1.125174E-2</v>
      </c>
      <c r="M1564" s="9">
        <v>301.28241000000003</v>
      </c>
      <c r="N1564" s="9"/>
      <c r="O1564" s="9">
        <v>-6.8078658970743202</v>
      </c>
      <c r="P1564">
        <v>0</v>
      </c>
      <c r="Q1564" s="9">
        <v>62.899997999999997</v>
      </c>
      <c r="R1564" s="9">
        <v>0</v>
      </c>
      <c r="S1564" s="9">
        <v>951544320.91849196</v>
      </c>
      <c r="T1564" s="9">
        <v>-4.6900950686659098E-3</v>
      </c>
      <c r="U1564" s="9">
        <v>6.8078658970743202</v>
      </c>
      <c r="V1564" s="9">
        <v>0</v>
      </c>
      <c r="W1564" s="9">
        <v>6.8078658970743202</v>
      </c>
      <c r="X1564" s="9"/>
      <c r="Y1564" s="9"/>
      <c r="Z1564" s="9"/>
      <c r="AA1564" s="9"/>
      <c r="AB1564" s="9"/>
      <c r="AQ1564" s="9">
        <f>K1564-'Processed Potentiostat'!$J$3</f>
        <v>58.649997999999997</v>
      </c>
    </row>
    <row r="1565" spans="1:43" x14ac:dyDescent="0.3">
      <c r="A1565">
        <v>2</v>
      </c>
      <c r="B1565">
        <v>0</v>
      </c>
      <c r="C1565">
        <v>0</v>
      </c>
      <c r="D1565">
        <v>1</v>
      </c>
      <c r="E1565" s="9">
        <v>1500.06696210512</v>
      </c>
      <c r="F1565" s="9">
        <v>-1.8411337000000001</v>
      </c>
      <c r="G1565" s="9">
        <v>-1.8404103999999999</v>
      </c>
      <c r="H1565" s="9">
        <v>-6.0931411000000004</v>
      </c>
      <c r="I1565" s="9">
        <v>-9.6502104000000006</v>
      </c>
      <c r="J1565" s="9">
        <v>39</v>
      </c>
      <c r="K1565" s="9">
        <v>58.649997999999997</v>
      </c>
      <c r="L1565" s="9">
        <v>1.1213880000000001E-2</v>
      </c>
      <c r="M1565" s="9">
        <v>302.04622999999998</v>
      </c>
      <c r="N1565" s="9"/>
      <c r="O1565" s="9">
        <v>-6.8124808567559896</v>
      </c>
      <c r="P1565">
        <v>0</v>
      </c>
      <c r="Q1565" s="9">
        <v>62.899997999999997</v>
      </c>
      <c r="R1565" s="9">
        <v>0</v>
      </c>
      <c r="S1565" s="9">
        <v>956016789.85751903</v>
      </c>
      <c r="T1565" s="9">
        <v>-4.6149596816702498E-3</v>
      </c>
      <c r="U1565" s="9">
        <v>6.8124808567559896</v>
      </c>
      <c r="V1565" s="9">
        <v>0</v>
      </c>
      <c r="W1565" s="9">
        <v>6.8124808567559896</v>
      </c>
      <c r="X1565" s="9"/>
      <c r="Y1565" s="9"/>
      <c r="Z1565" s="9"/>
      <c r="AA1565" s="9"/>
      <c r="AB1565" s="9"/>
      <c r="AQ1565" s="9">
        <f>K1565-'Processed Potentiostat'!$J$3</f>
        <v>58.649997999999997</v>
      </c>
    </row>
    <row r="1566" spans="1:43" x14ac:dyDescent="0.3">
      <c r="A1566">
        <v>2</v>
      </c>
      <c r="B1566">
        <v>0</v>
      </c>
      <c r="C1566">
        <v>0</v>
      </c>
      <c r="D1566">
        <v>1</v>
      </c>
      <c r="E1566" s="9">
        <v>1501.0669620798501</v>
      </c>
      <c r="F1566" s="9">
        <v>-1.8409150000000001</v>
      </c>
      <c r="G1566" s="9">
        <v>-1.8413587</v>
      </c>
      <c r="H1566" s="9">
        <v>-6.0536199000000002</v>
      </c>
      <c r="I1566" s="9">
        <v>-9.6563215000000007</v>
      </c>
      <c r="J1566" s="9">
        <v>39</v>
      </c>
      <c r="K1566" s="9">
        <v>58.649997999999997</v>
      </c>
      <c r="L1566" s="9">
        <v>1.1146885E-2</v>
      </c>
      <c r="M1566" s="9">
        <v>304.1748</v>
      </c>
      <c r="N1566" s="9"/>
      <c r="O1566" s="9">
        <v>-6.8170024954796302</v>
      </c>
      <c r="P1566">
        <v>0</v>
      </c>
      <c r="Q1566" s="9">
        <v>62.899997999999997</v>
      </c>
      <c r="R1566" s="9">
        <v>0</v>
      </c>
      <c r="S1566" s="9">
        <v>951957781.56703901</v>
      </c>
      <c r="T1566" s="9">
        <v>-4.5216387236379704E-3</v>
      </c>
      <c r="U1566" s="9">
        <v>6.8170024954796302</v>
      </c>
      <c r="V1566" s="9">
        <v>0</v>
      </c>
      <c r="W1566" s="9">
        <v>6.8170024954796302</v>
      </c>
      <c r="X1566" s="9"/>
      <c r="Y1566" s="9"/>
      <c r="Z1566" s="9"/>
      <c r="AA1566" s="9"/>
      <c r="AB1566" s="9"/>
      <c r="AQ1566" s="9">
        <f>K1566-'Processed Potentiostat'!$J$3</f>
        <v>58.649997999999997</v>
      </c>
    </row>
    <row r="1567" spans="1:43" x14ac:dyDescent="0.3">
      <c r="A1567">
        <v>2</v>
      </c>
      <c r="B1567">
        <v>0</v>
      </c>
      <c r="C1567">
        <v>0</v>
      </c>
      <c r="D1567">
        <v>1</v>
      </c>
      <c r="E1567" s="9">
        <v>1502.06696205459</v>
      </c>
      <c r="F1567" s="9">
        <v>-1.8411628</v>
      </c>
      <c r="G1567" s="9">
        <v>-1.8416437000000001</v>
      </c>
      <c r="H1567" s="9">
        <v>-6.0216756</v>
      </c>
      <c r="I1567" s="9">
        <v>-9.6623812000000004</v>
      </c>
      <c r="J1567" s="9">
        <v>39</v>
      </c>
      <c r="K1567" s="9">
        <v>58.649997999999997</v>
      </c>
      <c r="L1567" s="9">
        <v>1.1089781E-2</v>
      </c>
      <c r="M1567" s="9">
        <v>305.83575000000002</v>
      </c>
      <c r="N1567" s="9"/>
      <c r="O1567" s="9">
        <v>-6.8214483776267301</v>
      </c>
      <c r="P1567">
        <v>0</v>
      </c>
      <c r="Q1567" s="9">
        <v>62.899997999999997</v>
      </c>
      <c r="R1567" s="9">
        <v>0</v>
      </c>
      <c r="S1567" s="9">
        <v>958812395.41879404</v>
      </c>
      <c r="T1567" s="9">
        <v>-4.44588214710073E-3</v>
      </c>
      <c r="U1567" s="9">
        <v>6.8214483776267301</v>
      </c>
      <c r="V1567" s="9">
        <v>0</v>
      </c>
      <c r="W1567" s="9">
        <v>6.8214483776267301</v>
      </c>
      <c r="X1567" s="9"/>
      <c r="Y1567" s="9"/>
      <c r="Z1567" s="9"/>
      <c r="AA1567" s="9"/>
      <c r="AB1567" s="9"/>
      <c r="AQ1567" s="9">
        <f>K1567-'Processed Potentiostat'!$J$3</f>
        <v>58.649997999999997</v>
      </c>
    </row>
    <row r="1568" spans="1:43" x14ac:dyDescent="0.3">
      <c r="A1568">
        <v>2</v>
      </c>
      <c r="B1568">
        <v>0</v>
      </c>
      <c r="C1568">
        <v>0</v>
      </c>
      <c r="D1568">
        <v>1</v>
      </c>
      <c r="E1568" s="9">
        <v>1503.0669620293299</v>
      </c>
      <c r="F1568" s="9">
        <v>-1.8410504000000001</v>
      </c>
      <c r="G1568" s="9">
        <v>-1.8416144999999999</v>
      </c>
      <c r="H1568" s="9">
        <v>-6.0500030999999996</v>
      </c>
      <c r="I1568" s="9">
        <v>-9.6684245999999998</v>
      </c>
      <c r="J1568" s="9">
        <v>39</v>
      </c>
      <c r="K1568" s="9">
        <v>58.649997999999997</v>
      </c>
      <c r="L1568" s="9">
        <v>1.1141773000000001E-2</v>
      </c>
      <c r="M1568" s="9">
        <v>304.39893000000001</v>
      </c>
      <c r="N1568" s="9"/>
      <c r="O1568" s="9">
        <v>-6.82581718546417</v>
      </c>
      <c r="P1568">
        <v>0</v>
      </c>
      <c r="Q1568" s="9">
        <v>62.899997999999997</v>
      </c>
      <c r="R1568" s="9">
        <v>0</v>
      </c>
      <c r="S1568" s="9">
        <v>982239477.43581402</v>
      </c>
      <c r="T1568" s="9">
        <v>-4.3688078374328702E-3</v>
      </c>
      <c r="U1568" s="9">
        <v>6.82581718546417</v>
      </c>
      <c r="V1568" s="9">
        <v>0</v>
      </c>
      <c r="W1568" s="9">
        <v>6.82581718546417</v>
      </c>
      <c r="X1568" s="9"/>
      <c r="Y1568" s="9"/>
      <c r="Z1568" s="9"/>
      <c r="AA1568" s="9"/>
      <c r="AB1568" s="9"/>
      <c r="AQ1568" s="9">
        <f>K1568-'Processed Potentiostat'!$J$3</f>
        <v>58.649997999999997</v>
      </c>
    </row>
    <row r="1569" spans="1:43" x14ac:dyDescent="0.3">
      <c r="A1569">
        <v>2</v>
      </c>
      <c r="B1569">
        <v>0</v>
      </c>
      <c r="C1569">
        <v>0</v>
      </c>
      <c r="D1569">
        <v>1</v>
      </c>
      <c r="E1569" s="9">
        <v>1504.0669620040701</v>
      </c>
      <c r="F1569" s="9">
        <v>-1.8408382000000001</v>
      </c>
      <c r="G1569" s="9">
        <v>-1.8409021000000001</v>
      </c>
      <c r="H1569" s="9">
        <v>-5.9923963999999996</v>
      </c>
      <c r="I1569" s="9">
        <v>-9.6744461000000008</v>
      </c>
      <c r="J1569" s="9">
        <v>39</v>
      </c>
      <c r="K1569" s="9">
        <v>58.649997999999997</v>
      </c>
      <c r="L1569" s="9">
        <v>1.1031414999999999E-2</v>
      </c>
      <c r="M1569" s="9">
        <v>307.20632999999998</v>
      </c>
      <c r="N1569" s="9"/>
      <c r="O1569" s="9">
        <v>-6.8301000524891204</v>
      </c>
      <c r="P1569">
        <v>0</v>
      </c>
      <c r="Q1569" s="9">
        <v>62.899997999999997</v>
      </c>
      <c r="R1569" s="9">
        <v>0</v>
      </c>
      <c r="S1569" s="9">
        <v>935768600.79846799</v>
      </c>
      <c r="T1569" s="9">
        <v>-4.2828670249512799E-3</v>
      </c>
      <c r="U1569" s="9">
        <v>6.8301000524891204</v>
      </c>
      <c r="V1569" s="9">
        <v>0</v>
      </c>
      <c r="W1569" s="9">
        <v>6.8301000524891204</v>
      </c>
      <c r="X1569" s="9"/>
      <c r="Y1569" s="9"/>
      <c r="Z1569" s="9"/>
      <c r="AA1569" s="9"/>
      <c r="AB1569" s="9"/>
      <c r="AQ1569" s="9">
        <f>K1569-'Processed Potentiostat'!$J$3</f>
        <v>58.649997999999997</v>
      </c>
    </row>
    <row r="1570" spans="1:43" x14ac:dyDescent="0.3">
      <c r="A1570">
        <v>2</v>
      </c>
      <c r="B1570">
        <v>0</v>
      </c>
      <c r="C1570">
        <v>0</v>
      </c>
      <c r="D1570">
        <v>1</v>
      </c>
      <c r="E1570" s="9">
        <v>1505.06696197881</v>
      </c>
      <c r="F1570" s="9">
        <v>-1.8411263</v>
      </c>
      <c r="G1570" s="9">
        <v>-1.8412082999999999</v>
      </c>
      <c r="H1570" s="9">
        <v>-5.9526466999999998</v>
      </c>
      <c r="I1570" s="9">
        <v>-9.6804351999999998</v>
      </c>
      <c r="J1570" s="9">
        <v>39</v>
      </c>
      <c r="K1570" s="9">
        <v>58.649997999999997</v>
      </c>
      <c r="L1570" s="9">
        <v>1.0960063000000001E-2</v>
      </c>
      <c r="M1570" s="9">
        <v>309.30919999999998</v>
      </c>
      <c r="N1570" s="9"/>
      <c r="O1570" s="9">
        <v>-6.8343159979793704</v>
      </c>
      <c r="P1570">
        <v>0</v>
      </c>
      <c r="Q1570" s="9">
        <v>62.899997999999997</v>
      </c>
      <c r="R1570" s="9">
        <v>0</v>
      </c>
      <c r="S1570" s="9">
        <v>940189378.95416796</v>
      </c>
      <c r="T1570" s="9">
        <v>-4.2159454902543896E-3</v>
      </c>
      <c r="U1570" s="9">
        <v>6.8343159979793704</v>
      </c>
      <c r="V1570" s="9">
        <v>0</v>
      </c>
      <c r="W1570" s="9">
        <v>6.8343159979793704</v>
      </c>
      <c r="X1570" s="9"/>
      <c r="Y1570" s="9"/>
      <c r="Z1570" s="9"/>
      <c r="AA1570" s="9"/>
      <c r="AB1570" s="9"/>
      <c r="AQ1570" s="9">
        <f>K1570-'Processed Potentiostat'!$J$3</f>
        <v>58.649997999999997</v>
      </c>
    </row>
    <row r="1571" spans="1:43" x14ac:dyDescent="0.3">
      <c r="A1571">
        <v>2</v>
      </c>
      <c r="B1571">
        <v>0</v>
      </c>
      <c r="C1571">
        <v>0</v>
      </c>
      <c r="D1571">
        <v>1</v>
      </c>
      <c r="E1571" s="9">
        <v>1506.0669619535399</v>
      </c>
      <c r="F1571" s="9">
        <v>-1.8409179</v>
      </c>
      <c r="G1571" s="9">
        <v>-1.8416699000000001</v>
      </c>
      <c r="H1571" s="9">
        <v>-5.9013223999999997</v>
      </c>
      <c r="I1571" s="9">
        <v>-9.6864042000000001</v>
      </c>
      <c r="J1571" s="9">
        <v>39</v>
      </c>
      <c r="K1571" s="9">
        <v>58.649997999999997</v>
      </c>
      <c r="L1571" s="9">
        <v>1.0868288E-2</v>
      </c>
      <c r="M1571" s="9">
        <v>312.07747999999998</v>
      </c>
      <c r="N1571" s="9"/>
      <c r="O1571" s="9">
        <v>-6.8384532061607004</v>
      </c>
      <c r="P1571">
        <v>0</v>
      </c>
      <c r="Q1571" s="9">
        <v>62.899997999999997</v>
      </c>
      <c r="R1571" s="9">
        <v>0</v>
      </c>
      <c r="S1571" s="9">
        <v>972582942.98739302</v>
      </c>
      <c r="T1571" s="9">
        <v>-4.1372081813282301E-3</v>
      </c>
      <c r="U1571" s="9">
        <v>6.8384532061607004</v>
      </c>
      <c r="V1571" s="9">
        <v>0</v>
      </c>
      <c r="W1571" s="9">
        <v>6.8384532061607004</v>
      </c>
      <c r="X1571" s="9"/>
      <c r="Y1571" s="9"/>
      <c r="Z1571" s="9"/>
      <c r="AA1571" s="9"/>
      <c r="AB1571" s="9"/>
      <c r="AQ1571" s="9">
        <f>K1571-'Processed Potentiostat'!$J$3</f>
        <v>58.649997999999997</v>
      </c>
    </row>
    <row r="1572" spans="1:43" x14ac:dyDescent="0.3">
      <c r="A1572">
        <v>2</v>
      </c>
      <c r="B1572">
        <v>0</v>
      </c>
      <c r="C1572">
        <v>0</v>
      </c>
      <c r="D1572">
        <v>1</v>
      </c>
      <c r="E1572" s="9">
        <v>1507.0669619282801</v>
      </c>
      <c r="F1572" s="9">
        <v>-1.8411360999999999</v>
      </c>
      <c r="G1572" s="9">
        <v>-1.8416001</v>
      </c>
      <c r="H1572" s="9">
        <v>-5.8901285999999997</v>
      </c>
      <c r="I1572" s="9">
        <v>-9.6923218000000002</v>
      </c>
      <c r="J1572" s="9">
        <v>39</v>
      </c>
      <c r="K1572" s="9">
        <v>58.649997999999997</v>
      </c>
      <c r="L1572" s="9">
        <v>1.0847261E-2</v>
      </c>
      <c r="M1572" s="9">
        <v>312.65872000000002</v>
      </c>
      <c r="N1572" s="9"/>
      <c r="O1572" s="9">
        <v>-6.8426298668755399</v>
      </c>
      <c r="P1572">
        <v>0</v>
      </c>
      <c r="Q1572" s="9">
        <v>62.899997999999997</v>
      </c>
      <c r="R1572" s="9">
        <v>0</v>
      </c>
      <c r="S1572" s="9">
        <v>986186091.64254105</v>
      </c>
      <c r="T1572" s="9">
        <v>-4.1766607148385699E-3</v>
      </c>
      <c r="U1572" s="9">
        <v>6.8426298668755399</v>
      </c>
      <c r="V1572" s="9">
        <v>0</v>
      </c>
      <c r="W1572" s="9">
        <v>6.8426298668755399</v>
      </c>
      <c r="X1572" s="9"/>
      <c r="Y1572" s="9"/>
      <c r="Z1572" s="9"/>
      <c r="AA1572" s="9"/>
      <c r="AB1572" s="9"/>
      <c r="AQ1572" s="9">
        <f>K1572-'Processed Potentiostat'!$J$3</f>
        <v>58.649997999999997</v>
      </c>
    </row>
    <row r="1573" spans="1:43" x14ac:dyDescent="0.3">
      <c r="A1573">
        <v>2</v>
      </c>
      <c r="B1573">
        <v>0</v>
      </c>
      <c r="C1573">
        <v>0</v>
      </c>
      <c r="D1573">
        <v>1</v>
      </c>
      <c r="E1573" s="9">
        <v>1508.06696190302</v>
      </c>
      <c r="F1573" s="9">
        <v>-1.8409693</v>
      </c>
      <c r="G1573" s="9">
        <v>-1.8414501999999999</v>
      </c>
      <c r="H1573" s="9">
        <v>-5.8965635000000001</v>
      </c>
      <c r="I1573" s="9">
        <v>-9.6982174000000008</v>
      </c>
      <c r="J1573" s="9">
        <v>39</v>
      </c>
      <c r="K1573" s="9">
        <v>58.649997999999997</v>
      </c>
      <c r="L1573" s="9">
        <v>1.0858227999999999E-2</v>
      </c>
      <c r="M1573" s="9">
        <v>312.29210999999998</v>
      </c>
      <c r="N1573" s="9"/>
      <c r="O1573" s="9">
        <v>-6.8467252539536601</v>
      </c>
      <c r="P1573">
        <v>0</v>
      </c>
      <c r="Q1573" s="9">
        <v>62.899997999999997</v>
      </c>
      <c r="R1573" s="9">
        <v>0</v>
      </c>
      <c r="S1573" s="9">
        <v>946999941.65334105</v>
      </c>
      <c r="T1573" s="9">
        <v>-4.0953870781264001E-3</v>
      </c>
      <c r="U1573" s="9">
        <v>6.8467252539536601</v>
      </c>
      <c r="V1573" s="9">
        <v>0</v>
      </c>
      <c r="W1573" s="9">
        <v>6.8467252539536601</v>
      </c>
      <c r="X1573" s="9"/>
      <c r="Y1573" s="9"/>
      <c r="Z1573" s="9"/>
      <c r="AA1573" s="9"/>
      <c r="AB1573" s="9"/>
      <c r="AQ1573" s="9">
        <f>K1573-'Processed Potentiostat'!$J$3</f>
        <v>58.649997999999997</v>
      </c>
    </row>
    <row r="1574" spans="1:43" x14ac:dyDescent="0.3">
      <c r="A1574">
        <v>2</v>
      </c>
      <c r="B1574">
        <v>0</v>
      </c>
      <c r="C1574">
        <v>0</v>
      </c>
      <c r="D1574">
        <v>1</v>
      </c>
      <c r="E1574" s="9">
        <v>1509.0669618777599</v>
      </c>
      <c r="F1574" s="9">
        <v>-1.8409667999999999</v>
      </c>
      <c r="G1574" s="9">
        <v>-1.8401235</v>
      </c>
      <c r="H1574" s="9">
        <v>-5.8562808000000004</v>
      </c>
      <c r="I1574" s="9">
        <v>-9.7040968000000003</v>
      </c>
      <c r="J1574" s="9">
        <v>39</v>
      </c>
      <c r="K1574" s="9">
        <v>58.649997999999997</v>
      </c>
      <c r="L1574" s="9">
        <v>1.0776279999999999E-2</v>
      </c>
      <c r="M1574" s="9">
        <v>314.21368000000001</v>
      </c>
      <c r="N1574" s="9"/>
      <c r="O1574" s="9">
        <v>-6.85074674252414</v>
      </c>
      <c r="P1574">
        <v>0</v>
      </c>
      <c r="Q1574" s="9">
        <v>62.899997999999997</v>
      </c>
      <c r="R1574" s="9">
        <v>0</v>
      </c>
      <c r="S1574" s="9">
        <v>989675016.49950802</v>
      </c>
      <c r="T1574" s="9">
        <v>-4.0214885704781198E-3</v>
      </c>
      <c r="U1574" s="9">
        <v>6.85074674252414</v>
      </c>
      <c r="V1574" s="9">
        <v>0</v>
      </c>
      <c r="W1574" s="9">
        <v>6.85074674252414</v>
      </c>
      <c r="X1574" s="9"/>
      <c r="Y1574" s="9"/>
      <c r="Z1574" s="9"/>
      <c r="AA1574" s="9"/>
      <c r="AB1574" s="9"/>
      <c r="AQ1574" s="9">
        <f>K1574-'Processed Potentiostat'!$J$3</f>
        <v>58.649997999999997</v>
      </c>
    </row>
    <row r="1575" spans="1:43" x14ac:dyDescent="0.3">
      <c r="A1575">
        <v>2</v>
      </c>
      <c r="B1575">
        <v>0</v>
      </c>
      <c r="C1575">
        <v>0</v>
      </c>
      <c r="D1575">
        <v>1</v>
      </c>
      <c r="E1575" s="9">
        <v>1510.0669618524901</v>
      </c>
      <c r="F1575" s="9">
        <v>-1.841132</v>
      </c>
      <c r="G1575" s="9">
        <v>-1.8414025999999999</v>
      </c>
      <c r="H1575" s="9">
        <v>-5.8122673000000002</v>
      </c>
      <c r="I1575" s="9">
        <v>-9.7099457000000005</v>
      </c>
      <c r="J1575" s="9">
        <v>39</v>
      </c>
      <c r="K1575" s="9">
        <v>58.649997999999997</v>
      </c>
      <c r="L1575" s="9">
        <v>1.0702725E-2</v>
      </c>
      <c r="M1575" s="9">
        <v>316.81313999999998</v>
      </c>
      <c r="N1575" s="9"/>
      <c r="O1575" s="9">
        <v>-6.8547540400416498</v>
      </c>
      <c r="P1575">
        <v>0</v>
      </c>
      <c r="Q1575" s="9">
        <v>62.899997999999997</v>
      </c>
      <c r="R1575" s="9">
        <v>0</v>
      </c>
      <c r="S1575" s="9">
        <v>973438858.63004696</v>
      </c>
      <c r="T1575" s="9">
        <v>-4.0072975175116099E-3</v>
      </c>
      <c r="U1575" s="9">
        <v>6.8547540400416498</v>
      </c>
      <c r="V1575" s="9">
        <v>0</v>
      </c>
      <c r="W1575" s="9">
        <v>6.8547540400416498</v>
      </c>
      <c r="X1575" s="9"/>
      <c r="Y1575" s="9"/>
      <c r="Z1575" s="9"/>
      <c r="AA1575" s="9"/>
      <c r="AB1575" s="9"/>
      <c r="AQ1575" s="9">
        <f>K1575-'Processed Potentiostat'!$J$3</f>
        <v>58.649997999999997</v>
      </c>
    </row>
    <row r="1576" spans="1:43" x14ac:dyDescent="0.3">
      <c r="A1576">
        <v>2</v>
      </c>
      <c r="B1576">
        <v>0</v>
      </c>
      <c r="C1576">
        <v>0</v>
      </c>
      <c r="D1576">
        <v>1</v>
      </c>
      <c r="E1576" s="9">
        <v>1511.06696182723</v>
      </c>
      <c r="F1576" s="9">
        <v>-1.8410404</v>
      </c>
      <c r="G1576" s="9">
        <v>-1.8415505999999999</v>
      </c>
      <c r="H1576" s="9">
        <v>-5.7350903000000004</v>
      </c>
      <c r="I1576" s="9">
        <v>-9.7157687999999993</v>
      </c>
      <c r="J1576" s="9">
        <v>39</v>
      </c>
      <c r="K1576" s="9">
        <v>58.649997999999997</v>
      </c>
      <c r="L1576" s="9">
        <v>1.0561459E-2</v>
      </c>
      <c r="M1576" s="9">
        <v>321.10228999999998</v>
      </c>
      <c r="N1576" s="9"/>
      <c r="O1576" s="9">
        <v>-6.8565434270860299</v>
      </c>
      <c r="P1576">
        <v>0</v>
      </c>
      <c r="Q1576" s="9">
        <v>62.899997999999997</v>
      </c>
      <c r="R1576" s="9">
        <v>0</v>
      </c>
      <c r="S1576" s="9">
        <v>946312192.24747097</v>
      </c>
      <c r="T1576" s="9">
        <v>-1.78938704437658E-3</v>
      </c>
      <c r="U1576" s="9">
        <v>6.8565434270860299</v>
      </c>
      <c r="V1576" s="9">
        <v>0</v>
      </c>
      <c r="W1576" s="9">
        <v>6.8565434270860299</v>
      </c>
      <c r="X1576" s="9"/>
      <c r="Y1576" s="9"/>
      <c r="Z1576" s="9"/>
      <c r="AA1576" s="9"/>
      <c r="AB1576" s="9"/>
      <c r="AQ1576" s="9">
        <f>K1576-'Processed Potentiostat'!$J$3</f>
        <v>58.649997999999997</v>
      </c>
    </row>
    <row r="1577" spans="1:43" x14ac:dyDescent="0.3">
      <c r="A1577">
        <v>2</v>
      </c>
      <c r="B1577">
        <v>0</v>
      </c>
      <c r="C1577">
        <v>0</v>
      </c>
      <c r="D1577">
        <v>1</v>
      </c>
      <c r="E1577" s="9">
        <v>1512.0669618019699</v>
      </c>
      <c r="F1577" s="9">
        <v>-1.8408366</v>
      </c>
      <c r="G1577" s="9">
        <v>-1.8399928999999999</v>
      </c>
      <c r="H1577" s="9">
        <v>-5.6800727999999996</v>
      </c>
      <c r="I1577" s="9">
        <v>-9.7215442999999997</v>
      </c>
      <c r="J1577" s="9">
        <v>39</v>
      </c>
      <c r="K1577" s="9">
        <v>58.649997999999997</v>
      </c>
      <c r="L1577" s="9">
        <v>1.0451294E-2</v>
      </c>
      <c r="M1577" s="9">
        <v>323.93826000000001</v>
      </c>
      <c r="N1577" s="9"/>
      <c r="O1577" s="9">
        <v>-6.8624052270040998</v>
      </c>
      <c r="P1577">
        <v>0</v>
      </c>
      <c r="Q1577" s="9">
        <v>62.899997999999997</v>
      </c>
      <c r="R1577" s="9">
        <v>0</v>
      </c>
      <c r="S1577" s="9">
        <v>957629367.77164495</v>
      </c>
      <c r="T1577" s="9">
        <v>-5.8617999180690097E-3</v>
      </c>
      <c r="U1577" s="9">
        <v>6.8624052270040998</v>
      </c>
      <c r="V1577" s="9">
        <v>0</v>
      </c>
      <c r="W1577" s="9">
        <v>6.8624052270040998</v>
      </c>
      <c r="X1577" s="9"/>
      <c r="Y1577" s="9"/>
      <c r="Z1577" s="9"/>
      <c r="AA1577" s="9"/>
      <c r="AB1577" s="9"/>
      <c r="AQ1577" s="9">
        <f>K1577-'Processed Potentiostat'!$J$3</f>
        <v>58.649997999999997</v>
      </c>
    </row>
    <row r="1578" spans="1:43" x14ac:dyDescent="0.3">
      <c r="A1578">
        <v>2</v>
      </c>
      <c r="B1578">
        <v>0</v>
      </c>
      <c r="C1578">
        <v>0</v>
      </c>
      <c r="D1578">
        <v>1</v>
      </c>
      <c r="E1578" s="9">
        <v>1513.0669617767101</v>
      </c>
      <c r="F1578" s="9">
        <v>-1.8408812999999999</v>
      </c>
      <c r="G1578" s="9">
        <v>-1.8401529999999999</v>
      </c>
      <c r="H1578" s="9">
        <v>-5.7627319999999997</v>
      </c>
      <c r="I1578" s="9">
        <v>-9.7273130000000005</v>
      </c>
      <c r="J1578" s="9">
        <v>39</v>
      </c>
      <c r="K1578" s="9">
        <v>58.649997999999997</v>
      </c>
      <c r="L1578" s="9">
        <v>1.0604308999999999E-2</v>
      </c>
      <c r="M1578" s="9">
        <v>319.31954999999999</v>
      </c>
      <c r="N1578" s="9"/>
      <c r="O1578" s="9">
        <v>-6.8682141627285702</v>
      </c>
      <c r="P1578">
        <v>0</v>
      </c>
      <c r="Q1578" s="9">
        <v>62.899997999999997</v>
      </c>
      <c r="R1578" s="9">
        <v>0</v>
      </c>
      <c r="S1578" s="9">
        <v>993529164.87632704</v>
      </c>
      <c r="T1578" s="9">
        <v>-5.8089357244703798E-3</v>
      </c>
      <c r="U1578" s="9">
        <v>6.8682141627285702</v>
      </c>
      <c r="V1578" s="9">
        <v>0</v>
      </c>
      <c r="W1578" s="9">
        <v>6.8682141627285702</v>
      </c>
      <c r="X1578" s="9"/>
      <c r="Y1578" s="9"/>
      <c r="Z1578" s="9"/>
      <c r="AA1578" s="9"/>
      <c r="AB1578" s="9"/>
      <c r="AQ1578" s="9">
        <f>K1578-'Processed Potentiostat'!$J$3</f>
        <v>58.649997999999997</v>
      </c>
    </row>
    <row r="1579" spans="1:43" x14ac:dyDescent="0.3">
      <c r="A1579">
        <v>2</v>
      </c>
      <c r="B1579">
        <v>0</v>
      </c>
      <c r="C1579">
        <v>0</v>
      </c>
      <c r="D1579">
        <v>1</v>
      </c>
      <c r="E1579" s="9">
        <v>1514.06696175145</v>
      </c>
      <c r="F1579" s="9">
        <v>-1.841162</v>
      </c>
      <c r="G1579" s="9">
        <v>-1.8417140999999999</v>
      </c>
      <c r="H1579" s="9">
        <v>-5.7141112999999999</v>
      </c>
      <c r="I1579" s="9">
        <v>-9.7330351000000004</v>
      </c>
      <c r="J1579" s="9">
        <v>39</v>
      </c>
      <c r="K1579" s="9">
        <v>58.649997999999997</v>
      </c>
      <c r="L1579" s="9">
        <v>1.052376E-2</v>
      </c>
      <c r="M1579" s="9">
        <v>322.30981000000003</v>
      </c>
      <c r="N1579" s="9"/>
      <c r="O1579" s="9">
        <v>-6.8738709176685999</v>
      </c>
      <c r="P1579">
        <v>0</v>
      </c>
      <c r="Q1579" s="9">
        <v>62.899997999999997</v>
      </c>
      <c r="R1579" s="9">
        <v>0</v>
      </c>
      <c r="S1579" s="9">
        <v>955683213.73472595</v>
      </c>
      <c r="T1579" s="9">
        <v>-5.6567549400332604E-3</v>
      </c>
      <c r="U1579" s="9">
        <v>6.8738709176685999</v>
      </c>
      <c r="V1579" s="9">
        <v>0</v>
      </c>
      <c r="W1579" s="9">
        <v>6.8738709176685999</v>
      </c>
      <c r="X1579" s="9"/>
      <c r="Y1579" s="9"/>
      <c r="Z1579" s="9"/>
      <c r="AA1579" s="9"/>
      <c r="AB1579" s="9"/>
      <c r="AQ1579" s="9">
        <f>K1579-'Processed Potentiostat'!$J$3</f>
        <v>58.649997999999997</v>
      </c>
    </row>
    <row r="1580" spans="1:43" x14ac:dyDescent="0.3">
      <c r="A1580">
        <v>2</v>
      </c>
      <c r="B1580">
        <v>0</v>
      </c>
      <c r="C1580">
        <v>0</v>
      </c>
      <c r="D1580">
        <v>1</v>
      </c>
      <c r="E1580" s="9">
        <v>1515.0669617261799</v>
      </c>
      <c r="F1580" s="9">
        <v>-1.8408962</v>
      </c>
      <c r="G1580" s="9">
        <v>-1.8403674000000001</v>
      </c>
      <c r="H1580" s="9">
        <v>-5.6781310999999999</v>
      </c>
      <c r="I1580" s="9">
        <v>-9.7387513999999999</v>
      </c>
      <c r="J1580" s="9">
        <v>39</v>
      </c>
      <c r="K1580" s="9">
        <v>58.649997999999997</v>
      </c>
      <c r="L1580" s="9">
        <v>1.0449847E-2</v>
      </c>
      <c r="M1580" s="9">
        <v>324.11498999999998</v>
      </c>
      <c r="N1580" s="9"/>
      <c r="O1580" s="9">
        <v>-6.8793251346273898</v>
      </c>
      <c r="P1580">
        <v>0</v>
      </c>
      <c r="Q1580" s="9">
        <v>62.899997999999997</v>
      </c>
      <c r="R1580" s="9">
        <v>0</v>
      </c>
      <c r="S1580" s="9">
        <v>983295291.94791305</v>
      </c>
      <c r="T1580" s="9">
        <v>-5.4542169587872202E-3</v>
      </c>
      <c r="U1580" s="9">
        <v>6.8793251346273898</v>
      </c>
      <c r="V1580" s="9">
        <v>0</v>
      </c>
      <c r="W1580" s="9">
        <v>6.8793251346273898</v>
      </c>
      <c r="X1580" s="9"/>
      <c r="Y1580" s="9"/>
      <c r="Z1580" s="9"/>
      <c r="AA1580" s="9"/>
      <c r="AB1580" s="9"/>
      <c r="AQ1580" s="9">
        <f>K1580-'Processed Potentiostat'!$J$3</f>
        <v>58.649997999999997</v>
      </c>
    </row>
    <row r="1581" spans="1:43" x14ac:dyDescent="0.3">
      <c r="A1581">
        <v>2</v>
      </c>
      <c r="B1581">
        <v>0</v>
      </c>
      <c r="C1581">
        <v>0</v>
      </c>
      <c r="D1581">
        <v>1</v>
      </c>
      <c r="E1581" s="9">
        <v>1516.06696170092</v>
      </c>
      <c r="F1581" s="9">
        <v>-1.8409907999999999</v>
      </c>
      <c r="G1581" s="9">
        <v>-1.8403195999999999</v>
      </c>
      <c r="H1581" s="9">
        <v>-5.72363</v>
      </c>
      <c r="I1581" s="9">
        <v>-9.7444457999999994</v>
      </c>
      <c r="J1581" s="9">
        <v>39</v>
      </c>
      <c r="K1581" s="9">
        <v>58.649997999999997</v>
      </c>
      <c r="L1581" s="9">
        <v>1.0533308999999999E-2</v>
      </c>
      <c r="M1581" s="9">
        <v>321.53014999999999</v>
      </c>
      <c r="N1581" s="9"/>
      <c r="O1581" s="9">
        <v>-6.8846981901154498</v>
      </c>
      <c r="P1581">
        <v>0</v>
      </c>
      <c r="Q1581" s="9">
        <v>62.899997999999997</v>
      </c>
      <c r="R1581" s="9">
        <v>0</v>
      </c>
      <c r="S1581" s="9">
        <v>981146940.31635106</v>
      </c>
      <c r="T1581" s="9">
        <v>-5.3730554880564397E-3</v>
      </c>
      <c r="U1581" s="9">
        <v>6.8846981901154498</v>
      </c>
      <c r="V1581" s="9">
        <v>0</v>
      </c>
      <c r="W1581" s="9">
        <v>6.8846981901154498</v>
      </c>
      <c r="X1581" s="9"/>
      <c r="Y1581" s="9"/>
      <c r="Z1581" s="9"/>
      <c r="AA1581" s="9"/>
      <c r="AB1581" s="9"/>
      <c r="AQ1581" s="9">
        <f>K1581-'Processed Potentiostat'!$J$3</f>
        <v>58.649997999999997</v>
      </c>
    </row>
    <row r="1582" spans="1:43" x14ac:dyDescent="0.3">
      <c r="A1582">
        <v>2</v>
      </c>
      <c r="B1582">
        <v>0</v>
      </c>
      <c r="C1582">
        <v>0</v>
      </c>
      <c r="D1582">
        <v>1</v>
      </c>
      <c r="E1582" s="9">
        <v>1517.06696167566</v>
      </c>
      <c r="F1582" s="9">
        <v>-1.8411268999999999</v>
      </c>
      <c r="G1582" s="9">
        <v>-1.8406503000000001</v>
      </c>
      <c r="H1582" s="9">
        <v>-5.7227163000000001</v>
      </c>
      <c r="I1582" s="9">
        <v>-9.7501402000000006</v>
      </c>
      <c r="J1582" s="9">
        <v>39</v>
      </c>
      <c r="K1582" s="9">
        <v>58.649997999999997</v>
      </c>
      <c r="L1582" s="9">
        <v>1.0533519999999999E-2</v>
      </c>
      <c r="M1582" s="9">
        <v>321.63927999999999</v>
      </c>
      <c r="N1582" s="9"/>
      <c r="O1582" s="9">
        <v>-6.8899051688547601</v>
      </c>
      <c r="P1582">
        <v>0</v>
      </c>
      <c r="Q1582" s="9">
        <v>62.899997999999997</v>
      </c>
      <c r="R1582" s="9">
        <v>0</v>
      </c>
      <c r="S1582" s="9">
        <v>982793378.83863902</v>
      </c>
      <c r="T1582" s="9">
        <v>-5.2069787393147398E-3</v>
      </c>
      <c r="U1582" s="9">
        <v>6.8899051688547601</v>
      </c>
      <c r="V1582" s="9">
        <v>0</v>
      </c>
      <c r="W1582" s="9">
        <v>6.8899051688547601</v>
      </c>
      <c r="X1582" s="9"/>
      <c r="Y1582" s="9"/>
      <c r="Z1582" s="9"/>
      <c r="AA1582" s="9"/>
      <c r="AB1582" s="9"/>
      <c r="AQ1582" s="9">
        <f>K1582-'Processed Potentiostat'!$J$3</f>
        <v>58.649997999999997</v>
      </c>
    </row>
    <row r="1583" spans="1:43" x14ac:dyDescent="0.3">
      <c r="A1583">
        <v>2</v>
      </c>
      <c r="B1583">
        <v>0</v>
      </c>
      <c r="C1583">
        <v>0</v>
      </c>
      <c r="D1583">
        <v>1</v>
      </c>
      <c r="E1583" s="9">
        <v>1518.0669616503999</v>
      </c>
      <c r="F1583" s="9">
        <v>-1.8408743000000001</v>
      </c>
      <c r="G1583" s="9">
        <v>-1.8401871999999999</v>
      </c>
      <c r="H1583" s="9">
        <v>-5.6411990999999997</v>
      </c>
      <c r="I1583" s="9">
        <v>-9.7558030999999996</v>
      </c>
      <c r="J1583" s="9">
        <v>39</v>
      </c>
      <c r="K1583" s="9">
        <v>58.649997999999997</v>
      </c>
      <c r="L1583" s="9">
        <v>1.0380861999999999E-2</v>
      </c>
      <c r="M1583" s="9">
        <v>326.20496000000003</v>
      </c>
      <c r="N1583" s="9"/>
      <c r="O1583" s="9">
        <v>-6.8949848005039902</v>
      </c>
      <c r="P1583">
        <v>0</v>
      </c>
      <c r="Q1583" s="9">
        <v>62.899997999999997</v>
      </c>
      <c r="R1583" s="9">
        <v>0</v>
      </c>
      <c r="S1583" s="9">
        <v>957485819.76387405</v>
      </c>
      <c r="T1583" s="9">
        <v>-5.0796316492291898E-3</v>
      </c>
      <c r="U1583" s="9">
        <v>6.8949848005039902</v>
      </c>
      <c r="V1583" s="9">
        <v>0</v>
      </c>
      <c r="W1583" s="9">
        <v>6.8949848005039902</v>
      </c>
      <c r="X1583" s="9"/>
      <c r="Y1583" s="9"/>
      <c r="Z1583" s="9"/>
      <c r="AA1583" s="9"/>
      <c r="AB1583" s="9"/>
      <c r="AQ1583" s="9">
        <f>K1583-'Processed Potentiostat'!$J$3</f>
        <v>58.649997999999997</v>
      </c>
    </row>
    <row r="1584" spans="1:43" x14ac:dyDescent="0.3">
      <c r="A1584">
        <v>2</v>
      </c>
      <c r="B1584">
        <v>0</v>
      </c>
      <c r="C1584">
        <v>0</v>
      </c>
      <c r="D1584">
        <v>1</v>
      </c>
      <c r="E1584" s="9">
        <v>1519.06696162514</v>
      </c>
      <c r="F1584" s="9">
        <v>-1.8410641999999999</v>
      </c>
      <c r="G1584" s="9">
        <v>-1.8411356999999999</v>
      </c>
      <c r="H1584" s="9">
        <v>-5.5920829999999997</v>
      </c>
      <c r="I1584" s="9">
        <v>-9.7614508000000004</v>
      </c>
      <c r="J1584" s="9">
        <v>39</v>
      </c>
      <c r="K1584" s="9">
        <v>58.649997999999997</v>
      </c>
      <c r="L1584" s="9">
        <v>1.0295784000000001E-2</v>
      </c>
      <c r="M1584" s="9">
        <v>329.23971999999998</v>
      </c>
      <c r="N1584" s="9"/>
      <c r="O1584" s="9">
        <v>-6.8999026308658902</v>
      </c>
      <c r="P1584">
        <v>0</v>
      </c>
      <c r="Q1584" s="9">
        <v>62.899997999999997</v>
      </c>
      <c r="R1584" s="9">
        <v>0</v>
      </c>
      <c r="S1584" s="9">
        <v>982173546.65810096</v>
      </c>
      <c r="T1584" s="9">
        <v>-4.9178303618964102E-3</v>
      </c>
      <c r="U1584" s="9">
        <v>6.8999026308658902</v>
      </c>
      <c r="V1584" s="9">
        <v>0</v>
      </c>
      <c r="W1584" s="9">
        <v>6.8999026308658902</v>
      </c>
      <c r="X1584" s="9"/>
      <c r="Y1584" s="9"/>
      <c r="Z1584" s="9"/>
      <c r="AA1584" s="9"/>
      <c r="AB1584" s="9"/>
      <c r="AQ1584" s="9">
        <f>K1584-'Processed Potentiostat'!$J$3</f>
        <v>58.649997999999997</v>
      </c>
    </row>
    <row r="1585" spans="1:43" x14ac:dyDescent="0.3">
      <c r="A1585">
        <v>2</v>
      </c>
      <c r="B1585">
        <v>0</v>
      </c>
      <c r="C1585">
        <v>0</v>
      </c>
      <c r="D1585">
        <v>1</v>
      </c>
      <c r="E1585" s="9">
        <v>1520.06696159987</v>
      </c>
      <c r="F1585" s="9">
        <v>-1.8409458000000001</v>
      </c>
      <c r="G1585" s="9">
        <v>-1.8413379999999999</v>
      </c>
      <c r="H1585" s="9">
        <v>-5.6012211000000001</v>
      </c>
      <c r="I1585" s="9">
        <v>-9.7670773999999998</v>
      </c>
      <c r="J1585" s="9">
        <v>39</v>
      </c>
      <c r="K1585" s="9">
        <v>58.649997999999997</v>
      </c>
      <c r="L1585" s="9">
        <v>1.0313742000000001E-2</v>
      </c>
      <c r="M1585" s="9">
        <v>328.73867999999999</v>
      </c>
      <c r="N1585" s="9"/>
      <c r="O1585" s="9">
        <v>-6.9047267688837497</v>
      </c>
      <c r="P1585">
        <v>0</v>
      </c>
      <c r="Q1585" s="9">
        <v>62.899997999999997</v>
      </c>
      <c r="R1585" s="9">
        <v>0</v>
      </c>
      <c r="S1585" s="9">
        <v>978487875.92952001</v>
      </c>
      <c r="T1585" s="9">
        <v>-4.8241380178657397E-3</v>
      </c>
      <c r="U1585" s="9">
        <v>6.9047267688837497</v>
      </c>
      <c r="V1585" s="9">
        <v>0</v>
      </c>
      <c r="W1585" s="9">
        <v>6.9047267688837497</v>
      </c>
      <c r="X1585" s="9"/>
      <c r="Y1585" s="9"/>
      <c r="Z1585" s="9"/>
      <c r="AA1585" s="9"/>
      <c r="AB1585" s="9"/>
      <c r="AQ1585" s="9">
        <f>K1585-'Processed Potentiostat'!$J$3</f>
        <v>58.649997999999997</v>
      </c>
    </row>
    <row r="1586" spans="1:43" x14ac:dyDescent="0.3">
      <c r="A1586">
        <v>2</v>
      </c>
      <c r="B1586">
        <v>0</v>
      </c>
      <c r="C1586">
        <v>0</v>
      </c>
      <c r="D1586">
        <v>1</v>
      </c>
      <c r="E1586" s="9">
        <v>1521.0669615746101</v>
      </c>
      <c r="F1586" s="9">
        <v>-1.8409922999999999</v>
      </c>
      <c r="G1586" s="9">
        <v>-1.8414055</v>
      </c>
      <c r="H1586" s="9">
        <v>-5.6260452000000001</v>
      </c>
      <c r="I1586" s="9">
        <v>-9.7726764999999993</v>
      </c>
      <c r="J1586" s="9">
        <v>39</v>
      </c>
      <c r="K1586" s="9">
        <v>58.649997999999997</v>
      </c>
      <c r="L1586" s="9">
        <v>1.035983E-2</v>
      </c>
      <c r="M1586" s="9">
        <v>327.30016999999998</v>
      </c>
      <c r="N1586" s="9"/>
      <c r="O1586" s="9">
        <v>-6.9094768530635298</v>
      </c>
      <c r="P1586">
        <v>0</v>
      </c>
      <c r="Q1586" s="9">
        <v>62.899997999999997</v>
      </c>
      <c r="R1586" s="9">
        <v>0</v>
      </c>
      <c r="S1586" s="9">
        <v>983907418.70461297</v>
      </c>
      <c r="T1586" s="9">
        <v>-4.7500841797729603E-3</v>
      </c>
      <c r="U1586" s="9">
        <v>6.9094768530635298</v>
      </c>
      <c r="V1586" s="9">
        <v>0</v>
      </c>
      <c r="W1586" s="9">
        <v>6.9094768530635298</v>
      </c>
      <c r="X1586" s="9"/>
      <c r="Y1586" s="9"/>
      <c r="Z1586" s="9"/>
      <c r="AA1586" s="9"/>
      <c r="AB1586" s="9"/>
      <c r="AQ1586" s="9">
        <f>K1586-'Processed Potentiostat'!$J$3</f>
        <v>58.649997999999997</v>
      </c>
    </row>
    <row r="1587" spans="1:43" x14ac:dyDescent="0.3">
      <c r="A1587">
        <v>2</v>
      </c>
      <c r="B1587">
        <v>0</v>
      </c>
      <c r="C1587">
        <v>0</v>
      </c>
      <c r="D1587">
        <v>1</v>
      </c>
      <c r="E1587" s="9">
        <v>1522.06696154935</v>
      </c>
      <c r="F1587" s="9">
        <v>-1.8408678000000001</v>
      </c>
      <c r="G1587" s="9">
        <v>-1.8411607999999999</v>
      </c>
      <c r="H1587" s="9">
        <v>-5.6014495000000002</v>
      </c>
      <c r="I1587" s="9">
        <v>-9.7782602000000001</v>
      </c>
      <c r="J1587" s="9">
        <v>39</v>
      </c>
      <c r="K1587" s="9">
        <v>58.649997999999997</v>
      </c>
      <c r="L1587" s="9">
        <v>1.0313169000000001E-2</v>
      </c>
      <c r="M1587" s="9">
        <v>328.69362999999998</v>
      </c>
      <c r="N1587" s="9"/>
      <c r="O1587" s="9">
        <v>-6.9141325642108296</v>
      </c>
      <c r="P1587">
        <v>0</v>
      </c>
      <c r="Q1587" s="9">
        <v>62.899997999999997</v>
      </c>
      <c r="R1587" s="9">
        <v>0</v>
      </c>
      <c r="S1587" s="9">
        <v>983235128.40609503</v>
      </c>
      <c r="T1587" s="9">
        <v>-4.6557111473077796E-3</v>
      </c>
      <c r="U1587" s="9">
        <v>6.9141325642108296</v>
      </c>
      <c r="V1587" s="9">
        <v>0</v>
      </c>
      <c r="W1587" s="9">
        <v>6.9141325642108296</v>
      </c>
      <c r="X1587" s="9"/>
      <c r="Y1587" s="9"/>
      <c r="Z1587" s="9"/>
      <c r="AA1587" s="9"/>
      <c r="AB1587" s="9"/>
      <c r="AQ1587" s="9">
        <f>K1587-'Processed Potentiostat'!$J$3</f>
        <v>58.649997999999997</v>
      </c>
    </row>
    <row r="1588" spans="1:43" x14ac:dyDescent="0.3">
      <c r="A1588">
        <v>2</v>
      </c>
      <c r="B1588">
        <v>0</v>
      </c>
      <c r="C1588">
        <v>0</v>
      </c>
      <c r="D1588">
        <v>1</v>
      </c>
      <c r="E1588" s="9">
        <v>1523.0669615240899</v>
      </c>
      <c r="F1588" s="9">
        <v>-1.8410199</v>
      </c>
      <c r="G1588" s="9">
        <v>-1.8407172999999999</v>
      </c>
      <c r="H1588" s="9">
        <v>-6.4618143999999997</v>
      </c>
      <c r="I1588" s="9">
        <v>-9.7842473999999999</v>
      </c>
      <c r="J1588" s="9">
        <v>39</v>
      </c>
      <c r="K1588" s="9">
        <v>58.649997999999997</v>
      </c>
      <c r="L1588" s="9">
        <v>1.1894373E-2</v>
      </c>
      <c r="M1588" s="9">
        <v>284.86075</v>
      </c>
      <c r="N1588" s="9"/>
      <c r="O1588" s="9">
        <v>-6.9186347487675297</v>
      </c>
      <c r="P1588">
        <v>0</v>
      </c>
      <c r="Q1588" s="9">
        <v>62.899997999999997</v>
      </c>
      <c r="R1588" s="9">
        <v>0</v>
      </c>
      <c r="S1588" s="9">
        <v>969724046.28872097</v>
      </c>
      <c r="T1588" s="9">
        <v>-4.5021845566965901E-3</v>
      </c>
      <c r="U1588" s="9">
        <v>6.9186347487675297</v>
      </c>
      <c r="V1588" s="9">
        <v>0</v>
      </c>
      <c r="W1588" s="9">
        <v>6.9186347487675297</v>
      </c>
      <c r="X1588" s="9"/>
      <c r="Y1588" s="9"/>
      <c r="Z1588" s="9"/>
      <c r="AA1588" s="9"/>
      <c r="AB1588" s="9"/>
      <c r="AQ1588" s="9">
        <f>K1588-'Processed Potentiostat'!$J$3</f>
        <v>58.649997999999997</v>
      </c>
    </row>
    <row r="1589" spans="1:43" x14ac:dyDescent="0.3">
      <c r="A1589">
        <v>2</v>
      </c>
      <c r="B1589">
        <v>0</v>
      </c>
      <c r="C1589">
        <v>0</v>
      </c>
      <c r="D1589">
        <v>1</v>
      </c>
      <c r="E1589" s="9">
        <v>1524.0669614988201</v>
      </c>
      <c r="F1589" s="9">
        <v>-1.8411126</v>
      </c>
      <c r="G1589" s="9">
        <v>-1.8413084</v>
      </c>
      <c r="H1589" s="9">
        <v>-6.3692551000000002</v>
      </c>
      <c r="I1589" s="9">
        <v>-9.7906446000000003</v>
      </c>
      <c r="J1589" s="9">
        <v>39</v>
      </c>
      <c r="K1589" s="9">
        <v>58.649997999999997</v>
      </c>
      <c r="L1589" s="9">
        <v>1.1727761999999999E-2</v>
      </c>
      <c r="M1589" s="9">
        <v>289.09320000000002</v>
      </c>
      <c r="N1589" s="9"/>
      <c r="O1589" s="9">
        <v>-6.9230431128493901</v>
      </c>
      <c r="P1589">
        <v>0</v>
      </c>
      <c r="Q1589" s="9">
        <v>62.899997999999997</v>
      </c>
      <c r="R1589" s="9">
        <v>0</v>
      </c>
      <c r="S1589" s="9">
        <v>970391469.99208999</v>
      </c>
      <c r="T1589" s="9">
        <v>-4.4083640818595102E-3</v>
      </c>
      <c r="U1589" s="9">
        <v>6.9230431128493901</v>
      </c>
      <c r="V1589" s="9">
        <v>0</v>
      </c>
      <c r="W1589" s="9">
        <v>6.9230431128493901</v>
      </c>
      <c r="X1589" s="9"/>
      <c r="Y1589" s="9"/>
      <c r="Z1589" s="9"/>
      <c r="AA1589" s="9"/>
      <c r="AB1589" s="9"/>
      <c r="AQ1589" s="9">
        <f>K1589-'Processed Potentiostat'!$J$3</f>
        <v>58.649997999999997</v>
      </c>
    </row>
    <row r="1590" spans="1:43" x14ac:dyDescent="0.3">
      <c r="A1590">
        <v>2</v>
      </c>
      <c r="B1590">
        <v>0</v>
      </c>
      <c r="C1590">
        <v>0</v>
      </c>
      <c r="D1590">
        <v>1</v>
      </c>
      <c r="E1590" s="9">
        <v>1525.06696147356</v>
      </c>
      <c r="F1590" s="9">
        <v>-1.8408513</v>
      </c>
      <c r="G1590" s="9">
        <v>-1.8405203999999999</v>
      </c>
      <c r="H1590" s="9">
        <v>-6.3704356999999998</v>
      </c>
      <c r="I1590" s="9">
        <v>-9.7970295000000007</v>
      </c>
      <c r="J1590" s="9">
        <v>39</v>
      </c>
      <c r="K1590" s="9">
        <v>58.649997999999997</v>
      </c>
      <c r="L1590" s="9">
        <v>1.1724917E-2</v>
      </c>
      <c r="M1590" s="9">
        <v>288.91592000000003</v>
      </c>
      <c r="N1590" s="9"/>
      <c r="O1590" s="9">
        <v>-6.92734209138096</v>
      </c>
      <c r="P1590">
        <v>0</v>
      </c>
      <c r="Q1590" s="9">
        <v>62.899997999999997</v>
      </c>
      <c r="R1590" s="9">
        <v>0</v>
      </c>
      <c r="S1590" s="9">
        <v>983266166.09112799</v>
      </c>
      <c r="T1590" s="9">
        <v>-4.29897853157257E-3</v>
      </c>
      <c r="U1590" s="9">
        <v>6.92734209138096</v>
      </c>
      <c r="V1590" s="9">
        <v>0</v>
      </c>
      <c r="W1590" s="9">
        <v>6.92734209138096</v>
      </c>
      <c r="X1590" s="9"/>
      <c r="Y1590" s="9"/>
      <c r="Z1590" s="9"/>
      <c r="AA1590" s="9"/>
      <c r="AB1590" s="9"/>
      <c r="AQ1590" s="9">
        <f>K1590-'Processed Potentiostat'!$J$3</f>
        <v>58.649997999999997</v>
      </c>
    </row>
    <row r="1591" spans="1:43" x14ac:dyDescent="0.3">
      <c r="A1591">
        <v>2</v>
      </c>
      <c r="B1591">
        <v>0</v>
      </c>
      <c r="C1591">
        <v>0</v>
      </c>
      <c r="D1591">
        <v>1</v>
      </c>
      <c r="E1591" s="9">
        <v>1526.0669614482999</v>
      </c>
      <c r="F1591" s="9">
        <v>-1.8410850000000001</v>
      </c>
      <c r="G1591" s="9">
        <v>-1.8412120000000001</v>
      </c>
      <c r="H1591" s="9">
        <v>-6.3885592999999998</v>
      </c>
      <c r="I1591" s="9">
        <v>-9.8033856999999998</v>
      </c>
      <c r="J1591" s="9">
        <v>39</v>
      </c>
      <c r="K1591" s="9">
        <v>58.649997999999997</v>
      </c>
      <c r="L1591" s="9">
        <v>1.1762692999999999E-2</v>
      </c>
      <c r="M1591" s="9">
        <v>288.20459</v>
      </c>
      <c r="N1591" s="9"/>
      <c r="O1591" s="9">
        <v>-6.9316160166011898</v>
      </c>
      <c r="P1591">
        <v>0</v>
      </c>
      <c r="Q1591" s="9">
        <v>62.899997999999997</v>
      </c>
      <c r="R1591" s="9">
        <v>0</v>
      </c>
      <c r="S1591" s="9">
        <v>972975032.542413</v>
      </c>
      <c r="T1591" s="9">
        <v>-4.2739252202243999E-3</v>
      </c>
      <c r="U1591" s="9">
        <v>6.9316160166011898</v>
      </c>
      <c r="V1591" s="9">
        <v>0</v>
      </c>
      <c r="W1591" s="9">
        <v>6.9316160166011898</v>
      </c>
      <c r="X1591" s="9"/>
      <c r="Y1591" s="9"/>
      <c r="Z1591" s="9"/>
      <c r="AA1591" s="9"/>
      <c r="AB1591" s="9"/>
      <c r="AQ1591" s="9">
        <f>K1591-'Processed Potentiostat'!$J$3</f>
        <v>58.649997999999997</v>
      </c>
    </row>
    <row r="1592" spans="1:43" x14ac:dyDescent="0.3">
      <c r="A1592">
        <v>2</v>
      </c>
      <c r="B1592">
        <v>0</v>
      </c>
      <c r="C1592">
        <v>0</v>
      </c>
      <c r="D1592">
        <v>1</v>
      </c>
      <c r="E1592" s="9">
        <v>1527.0669614230401</v>
      </c>
      <c r="F1592" s="9">
        <v>-1.8409259</v>
      </c>
      <c r="G1592" s="9">
        <v>-1.8409464</v>
      </c>
      <c r="H1592" s="9">
        <v>-6.3020544000000003</v>
      </c>
      <c r="I1592" s="9">
        <v>-9.8097075999999994</v>
      </c>
      <c r="J1592" s="9">
        <v>39</v>
      </c>
      <c r="K1592" s="9">
        <v>58.649997999999997</v>
      </c>
      <c r="L1592" s="9">
        <v>1.1601744000000001E-2</v>
      </c>
      <c r="M1592" s="9">
        <v>292.11847</v>
      </c>
      <c r="N1592" s="9"/>
      <c r="O1592" s="9">
        <v>-6.9357931705826603</v>
      </c>
      <c r="P1592">
        <v>0</v>
      </c>
      <c r="Q1592" s="9">
        <v>62.899997999999997</v>
      </c>
      <c r="R1592" s="9">
        <v>0</v>
      </c>
      <c r="S1592" s="9">
        <v>980465672.77330303</v>
      </c>
      <c r="T1592" s="9">
        <v>-4.1771539814741097E-3</v>
      </c>
      <c r="U1592" s="9">
        <v>6.9357931705826603</v>
      </c>
      <c r="V1592" s="9">
        <v>0</v>
      </c>
      <c r="W1592" s="9">
        <v>6.9357931705826603</v>
      </c>
      <c r="X1592" s="9"/>
      <c r="Y1592" s="9"/>
      <c r="Z1592" s="9"/>
      <c r="AA1592" s="9"/>
      <c r="AB1592" s="9"/>
      <c r="AQ1592" s="9">
        <f>K1592-'Processed Potentiostat'!$J$3</f>
        <v>58.649997999999997</v>
      </c>
    </row>
    <row r="1593" spans="1:43" x14ac:dyDescent="0.3">
      <c r="A1593">
        <v>2</v>
      </c>
      <c r="B1593">
        <v>0</v>
      </c>
      <c r="C1593">
        <v>0</v>
      </c>
      <c r="D1593">
        <v>1</v>
      </c>
      <c r="E1593" s="9">
        <v>1528.06696139778</v>
      </c>
      <c r="F1593" s="9">
        <v>-1.8411412</v>
      </c>
      <c r="G1593" s="9">
        <v>-1.8412310999999999</v>
      </c>
      <c r="H1593" s="9">
        <v>-6.3271455999999997</v>
      </c>
      <c r="I1593" s="9">
        <v>-9.8160038000000007</v>
      </c>
      <c r="J1593" s="9">
        <v>39</v>
      </c>
      <c r="K1593" s="9">
        <v>58.649997999999997</v>
      </c>
      <c r="L1593" s="9">
        <v>1.1649737E-2</v>
      </c>
      <c r="M1593" s="9">
        <v>291.005</v>
      </c>
      <c r="N1593" s="9"/>
      <c r="O1593" s="9">
        <v>-6.9398727154217204</v>
      </c>
      <c r="P1593">
        <v>0</v>
      </c>
      <c r="Q1593" s="9">
        <v>62.899997999999997</v>
      </c>
      <c r="R1593" s="9">
        <v>0</v>
      </c>
      <c r="S1593" s="9">
        <v>995162008.80570495</v>
      </c>
      <c r="T1593" s="9">
        <v>-4.07954483906358E-3</v>
      </c>
      <c r="U1593" s="9">
        <v>6.9398727154217204</v>
      </c>
      <c r="V1593" s="9">
        <v>0</v>
      </c>
      <c r="W1593" s="9">
        <v>6.9398727154217204</v>
      </c>
      <c r="X1593" s="9"/>
      <c r="Y1593" s="9"/>
      <c r="Z1593" s="9"/>
      <c r="AA1593" s="9"/>
      <c r="AB1593" s="9"/>
      <c r="AQ1593" s="9">
        <f>K1593-'Processed Potentiostat'!$J$3</f>
        <v>58.649997999999997</v>
      </c>
    </row>
    <row r="1594" spans="1:43" x14ac:dyDescent="0.3">
      <c r="A1594">
        <v>2</v>
      </c>
      <c r="B1594">
        <v>0</v>
      </c>
      <c r="C1594">
        <v>0</v>
      </c>
      <c r="D1594">
        <v>1</v>
      </c>
      <c r="E1594" s="9">
        <v>1529.0669613725099</v>
      </c>
      <c r="F1594" s="9">
        <v>-1.8411175</v>
      </c>
      <c r="G1594" s="9">
        <v>-1.841154</v>
      </c>
      <c r="H1594" s="9">
        <v>-6.2492451999999998</v>
      </c>
      <c r="I1594" s="9">
        <v>-9.8222733000000009</v>
      </c>
      <c r="J1594" s="9">
        <v>39</v>
      </c>
      <c r="K1594" s="9">
        <v>58.649997999999997</v>
      </c>
      <c r="L1594" s="9">
        <v>1.1505823E-2</v>
      </c>
      <c r="M1594" s="9">
        <v>294.62020999999999</v>
      </c>
      <c r="N1594" s="9"/>
      <c r="O1594" s="9">
        <v>-6.9439128077080996</v>
      </c>
      <c r="P1594">
        <v>0</v>
      </c>
      <c r="Q1594" s="9">
        <v>62.899997999999997</v>
      </c>
      <c r="R1594" s="9">
        <v>0</v>
      </c>
      <c r="S1594" s="9">
        <v>989478292.76858497</v>
      </c>
      <c r="T1594" s="9">
        <v>-4.0400922863748001E-3</v>
      </c>
      <c r="U1594" s="9">
        <v>6.9439128077080996</v>
      </c>
      <c r="V1594" s="9">
        <v>0</v>
      </c>
      <c r="W1594" s="9">
        <v>6.9439128077080996</v>
      </c>
      <c r="X1594" s="9"/>
      <c r="Y1594" s="9"/>
      <c r="Z1594" s="9"/>
      <c r="AA1594" s="9"/>
      <c r="AB1594" s="9"/>
      <c r="AQ1594" s="9">
        <f>K1594-'Processed Potentiostat'!$J$3</f>
        <v>58.649997999999997</v>
      </c>
    </row>
    <row r="1595" spans="1:43" x14ac:dyDescent="0.3">
      <c r="A1595">
        <v>2</v>
      </c>
      <c r="B1595">
        <v>0</v>
      </c>
      <c r="C1595">
        <v>0</v>
      </c>
      <c r="D1595">
        <v>1</v>
      </c>
      <c r="E1595" s="9">
        <v>1530.0669613472501</v>
      </c>
      <c r="F1595" s="9">
        <v>-1.8410871</v>
      </c>
      <c r="G1595" s="9">
        <v>-1.8412468</v>
      </c>
      <c r="H1595" s="9">
        <v>-6.2717090000000004</v>
      </c>
      <c r="I1595" s="9">
        <v>-9.8285035999999995</v>
      </c>
      <c r="J1595" s="9">
        <v>39</v>
      </c>
      <c r="K1595" s="9">
        <v>58.649997999999997</v>
      </c>
      <c r="L1595" s="9">
        <v>1.1547765E-2</v>
      </c>
      <c r="M1595" s="9">
        <v>293.57977</v>
      </c>
      <c r="N1595" s="9"/>
      <c r="O1595" s="9">
        <v>-6.9478818946869101</v>
      </c>
      <c r="P1595">
        <v>0</v>
      </c>
      <c r="Q1595" s="9">
        <v>62.899997999999997</v>
      </c>
      <c r="R1595" s="9">
        <v>0</v>
      </c>
      <c r="S1595" s="9">
        <v>967781994.434479</v>
      </c>
      <c r="T1595" s="9">
        <v>-3.9690869788069297E-3</v>
      </c>
      <c r="U1595" s="9">
        <v>6.9478818946869101</v>
      </c>
      <c r="V1595" s="9">
        <v>0</v>
      </c>
      <c r="W1595" s="9">
        <v>6.9478818946869101</v>
      </c>
      <c r="X1595" s="9"/>
      <c r="Y1595" s="9"/>
      <c r="Z1595" s="9"/>
      <c r="AA1595" s="9"/>
      <c r="AB1595" s="9"/>
      <c r="AQ1595" s="9">
        <f>K1595-'Processed Potentiostat'!$J$3</f>
        <v>58.649997999999997</v>
      </c>
    </row>
    <row r="1596" spans="1:43" x14ac:dyDescent="0.3">
      <c r="A1596">
        <v>2</v>
      </c>
      <c r="B1596">
        <v>0</v>
      </c>
      <c r="C1596">
        <v>0</v>
      </c>
      <c r="D1596">
        <v>1</v>
      </c>
      <c r="E1596" s="9">
        <v>1531.06696132199</v>
      </c>
      <c r="F1596" s="9">
        <v>-1.8410584999999999</v>
      </c>
      <c r="G1596" s="9">
        <v>-1.8406956000000001</v>
      </c>
      <c r="H1596" s="9">
        <v>-6.151052</v>
      </c>
      <c r="I1596" s="9">
        <v>-9.8347110999999998</v>
      </c>
      <c r="J1596" s="9">
        <v>39</v>
      </c>
      <c r="K1596" s="9">
        <v>58.649997999999997</v>
      </c>
      <c r="L1596" s="9">
        <v>1.1322214000000001E-2</v>
      </c>
      <c r="M1596" s="9">
        <v>299.24889999999999</v>
      </c>
      <c r="N1596" s="9"/>
      <c r="O1596" s="9">
        <v>-6.9517149383646597</v>
      </c>
      <c r="P1596">
        <v>0</v>
      </c>
      <c r="Q1596" s="9">
        <v>62.899997999999997</v>
      </c>
      <c r="R1596" s="9">
        <v>0</v>
      </c>
      <c r="S1596" s="9">
        <v>968365037.45262599</v>
      </c>
      <c r="T1596" s="9">
        <v>-3.8330436777540499E-3</v>
      </c>
      <c r="U1596" s="9">
        <v>6.9517149383646597</v>
      </c>
      <c r="V1596" s="9">
        <v>0</v>
      </c>
      <c r="W1596" s="9">
        <v>6.9517149383646597</v>
      </c>
      <c r="X1596" s="9"/>
      <c r="Y1596" s="9"/>
      <c r="Z1596" s="9"/>
      <c r="AA1596" s="9"/>
      <c r="AB1596" s="9"/>
      <c r="AQ1596" s="9">
        <f>K1596-'Processed Potentiostat'!$J$3</f>
        <v>58.649997999999997</v>
      </c>
    </row>
    <row r="1597" spans="1:43" x14ac:dyDescent="0.3">
      <c r="A1597">
        <v>2</v>
      </c>
      <c r="B1597">
        <v>0</v>
      </c>
      <c r="C1597">
        <v>0</v>
      </c>
      <c r="D1597">
        <v>1</v>
      </c>
      <c r="E1597" s="9">
        <v>1532.0669612967299</v>
      </c>
      <c r="F1597" s="9">
        <v>-1.84114</v>
      </c>
      <c r="G1597" s="9">
        <v>-1.8409431000000001</v>
      </c>
      <c r="H1597" s="9">
        <v>-6.2668362000000002</v>
      </c>
      <c r="I1597" s="9">
        <v>-9.8408995000000008</v>
      </c>
      <c r="J1597" s="9">
        <v>39</v>
      </c>
      <c r="K1597" s="9">
        <v>58.649997999999997</v>
      </c>
      <c r="L1597" s="9">
        <v>1.1536889E-2</v>
      </c>
      <c r="M1597" s="9">
        <v>293.75958000000003</v>
      </c>
      <c r="N1597" s="9"/>
      <c r="O1597" s="9">
        <v>-6.9554777378786898</v>
      </c>
      <c r="P1597">
        <v>0</v>
      </c>
      <c r="Q1597" s="9">
        <v>62.899997999999997</v>
      </c>
      <c r="R1597" s="9">
        <v>0</v>
      </c>
      <c r="S1597" s="9">
        <v>958752969.41756797</v>
      </c>
      <c r="T1597" s="9">
        <v>-3.7627995140283501E-3</v>
      </c>
      <c r="U1597" s="9">
        <v>6.9554777378786898</v>
      </c>
      <c r="V1597" s="9">
        <v>0</v>
      </c>
      <c r="W1597" s="9">
        <v>6.9554777378786898</v>
      </c>
      <c r="X1597" s="9"/>
      <c r="Y1597" s="9"/>
      <c r="Z1597" s="9"/>
      <c r="AA1597" s="9"/>
      <c r="AB1597" s="9"/>
      <c r="AQ1597" s="9">
        <f>K1597-'Processed Potentiostat'!$J$3</f>
        <v>58.649997999999997</v>
      </c>
    </row>
    <row r="1598" spans="1:43" x14ac:dyDescent="0.3">
      <c r="A1598">
        <v>2</v>
      </c>
      <c r="B1598">
        <v>0</v>
      </c>
      <c r="C1598">
        <v>0</v>
      </c>
      <c r="D1598">
        <v>1</v>
      </c>
      <c r="E1598" s="9">
        <v>1533.0669612714701</v>
      </c>
      <c r="F1598" s="9">
        <v>-1.8411470999999999</v>
      </c>
      <c r="G1598" s="9">
        <v>-1.8412383999999999</v>
      </c>
      <c r="H1598" s="9">
        <v>-6.2256774999999998</v>
      </c>
      <c r="I1598" s="9">
        <v>-9.8470630999999997</v>
      </c>
      <c r="J1598" s="9">
        <v>39</v>
      </c>
      <c r="K1598" s="9">
        <v>58.649997999999997</v>
      </c>
      <c r="L1598" s="9">
        <v>1.1462956999999999E-2</v>
      </c>
      <c r="M1598" s="9">
        <v>295.74907999999999</v>
      </c>
      <c r="N1598" s="9"/>
      <c r="O1598" s="9">
        <v>-6.9561445363027703</v>
      </c>
      <c r="P1598">
        <v>0</v>
      </c>
      <c r="Q1598" s="9">
        <v>62.899997999999997</v>
      </c>
      <c r="R1598" s="9">
        <v>0</v>
      </c>
      <c r="S1598" s="9">
        <v>974682894.99124801</v>
      </c>
      <c r="T1598" s="9">
        <v>-6.6679842408490198E-4</v>
      </c>
      <c r="U1598" s="9">
        <v>6.9561445363027703</v>
      </c>
      <c r="V1598" s="9">
        <v>0</v>
      </c>
      <c r="W1598" s="9">
        <v>6.9561445363027703</v>
      </c>
      <c r="X1598" s="9"/>
      <c r="Y1598" s="9"/>
      <c r="Z1598" s="9"/>
      <c r="AA1598" s="9"/>
      <c r="AB1598" s="9"/>
      <c r="AQ1598" s="9">
        <f>K1598-'Processed Potentiostat'!$J$3</f>
        <v>58.649997999999997</v>
      </c>
    </row>
    <row r="1599" spans="1:43" x14ac:dyDescent="0.3">
      <c r="A1599">
        <v>2</v>
      </c>
      <c r="B1599">
        <v>0</v>
      </c>
      <c r="C1599">
        <v>0</v>
      </c>
      <c r="D1599">
        <v>1</v>
      </c>
      <c r="E1599" s="9">
        <v>1534.0669612462</v>
      </c>
      <c r="F1599" s="9">
        <v>-1.8408955</v>
      </c>
      <c r="G1599" s="9">
        <v>-1.8401893</v>
      </c>
      <c r="H1599" s="9">
        <v>-6.1586289000000001</v>
      </c>
      <c r="I1599" s="9">
        <v>-9.8532095000000002</v>
      </c>
      <c r="J1599" s="9">
        <v>39</v>
      </c>
      <c r="K1599" s="9">
        <v>58.649997999999997</v>
      </c>
      <c r="L1599" s="9">
        <v>1.1333044E-2</v>
      </c>
      <c r="M1599" s="9">
        <v>298.79854999999998</v>
      </c>
      <c r="N1599" s="9"/>
      <c r="O1599" s="9">
        <v>-6.9615162116166198</v>
      </c>
      <c r="P1599">
        <v>0</v>
      </c>
      <c r="Q1599" s="9">
        <v>62.899997999999997</v>
      </c>
      <c r="R1599" s="9">
        <v>0</v>
      </c>
      <c r="S1599" s="9">
        <v>959594081.26430905</v>
      </c>
      <c r="T1599" s="9">
        <v>-5.3716753138441896E-3</v>
      </c>
      <c r="U1599" s="9">
        <v>6.9615162116166198</v>
      </c>
      <c r="V1599" s="9">
        <v>0</v>
      </c>
      <c r="W1599" s="9">
        <v>6.9615162116166198</v>
      </c>
      <c r="X1599" s="9"/>
      <c r="Y1599" s="9"/>
      <c r="Z1599" s="9"/>
      <c r="AA1599" s="9"/>
      <c r="AB1599" s="9"/>
      <c r="AQ1599" s="9">
        <f>K1599-'Processed Potentiostat'!$J$3</f>
        <v>58.649997999999997</v>
      </c>
    </row>
    <row r="1600" spans="1:43" x14ac:dyDescent="0.3">
      <c r="A1600">
        <v>2</v>
      </c>
      <c r="B1600">
        <v>0</v>
      </c>
      <c r="C1600">
        <v>0</v>
      </c>
      <c r="D1600">
        <v>1</v>
      </c>
      <c r="E1600" s="9">
        <v>1535.0669612209399</v>
      </c>
      <c r="F1600" s="9">
        <v>-1.8410074999999999</v>
      </c>
      <c r="G1600" s="9">
        <v>-1.8414986</v>
      </c>
      <c r="H1600" s="9">
        <v>-6.1237906999999998</v>
      </c>
      <c r="I1600" s="9">
        <v>-9.8593244999999996</v>
      </c>
      <c r="J1600" s="9">
        <v>39</v>
      </c>
      <c r="K1600" s="9">
        <v>58.649997999999997</v>
      </c>
      <c r="L1600" s="9">
        <v>1.1276952E-2</v>
      </c>
      <c r="M1600" s="9">
        <v>300.71222</v>
      </c>
      <c r="N1600" s="9"/>
      <c r="O1600" s="9">
        <v>-6.9666994928338797</v>
      </c>
      <c r="P1600">
        <v>0</v>
      </c>
      <c r="Q1600" s="9">
        <v>62.899997999999997</v>
      </c>
      <c r="R1600" s="9">
        <v>0</v>
      </c>
      <c r="S1600" s="9">
        <v>1000619622.44803</v>
      </c>
      <c r="T1600" s="9">
        <v>-5.1832812172571902E-3</v>
      </c>
      <c r="U1600" s="9">
        <v>6.9666994928338797</v>
      </c>
      <c r="V1600" s="9">
        <v>0</v>
      </c>
      <c r="W1600" s="9">
        <v>6.9666994928338797</v>
      </c>
      <c r="X1600" s="9"/>
      <c r="Y1600" s="9"/>
      <c r="Z1600" s="9"/>
      <c r="AA1600" s="9"/>
      <c r="AB1600" s="9"/>
      <c r="AQ1600" s="9">
        <f>K1600-'Processed Potentiostat'!$J$3</f>
        <v>58.649997999999997</v>
      </c>
    </row>
    <row r="1601" spans="1:43" x14ac:dyDescent="0.3">
      <c r="A1601">
        <v>2</v>
      </c>
      <c r="B1601">
        <v>0</v>
      </c>
      <c r="C1601">
        <v>0</v>
      </c>
      <c r="D1601">
        <v>1</v>
      </c>
      <c r="E1601" s="9">
        <v>1536.0669611956801</v>
      </c>
      <c r="F1601" s="9">
        <v>-1.8409599000000001</v>
      </c>
      <c r="G1601" s="9">
        <v>-1.8407813</v>
      </c>
      <c r="H1601" s="9">
        <v>-6.0975194000000004</v>
      </c>
      <c r="I1601" s="9">
        <v>-9.8654013000000003</v>
      </c>
      <c r="J1601" s="9">
        <v>39</v>
      </c>
      <c r="K1601" s="9">
        <v>58.649997999999997</v>
      </c>
      <c r="L1601" s="9">
        <v>1.12242E-2</v>
      </c>
      <c r="M1601" s="9">
        <v>301.89019999999999</v>
      </c>
      <c r="N1601" s="9"/>
      <c r="O1601" s="9">
        <v>-6.9716871241115896</v>
      </c>
      <c r="P1601">
        <v>0</v>
      </c>
      <c r="Q1601" s="9">
        <v>62.899997999999997</v>
      </c>
      <c r="R1601" s="9">
        <v>0</v>
      </c>
      <c r="S1601" s="9">
        <v>997384534.45520997</v>
      </c>
      <c r="T1601" s="9">
        <v>-4.9876312777197198E-3</v>
      </c>
      <c r="U1601" s="9">
        <v>6.9716871241115896</v>
      </c>
      <c r="V1601" s="9">
        <v>0</v>
      </c>
      <c r="W1601" s="9">
        <v>6.9716871241115896</v>
      </c>
      <c r="X1601" s="9"/>
      <c r="Y1601" s="9"/>
      <c r="Z1601" s="9"/>
      <c r="AA1601" s="9"/>
      <c r="AB1601" s="9"/>
      <c r="AQ1601" s="9">
        <f>K1601-'Processed Potentiostat'!$J$3</f>
        <v>58.649997999999997</v>
      </c>
    </row>
    <row r="1602" spans="1:43" x14ac:dyDescent="0.3">
      <c r="A1602">
        <v>2</v>
      </c>
      <c r="B1602">
        <v>0</v>
      </c>
      <c r="C1602">
        <v>0</v>
      </c>
      <c r="D1602">
        <v>1</v>
      </c>
      <c r="E1602" s="9">
        <v>1537.06696117042</v>
      </c>
      <c r="F1602" s="9">
        <v>-1.8408549999999999</v>
      </c>
      <c r="G1602" s="9">
        <v>-1.8400753999999999</v>
      </c>
      <c r="H1602" s="9">
        <v>-6.0232744</v>
      </c>
      <c r="I1602" s="9">
        <v>-9.8714780999999991</v>
      </c>
      <c r="J1602" s="9">
        <v>39</v>
      </c>
      <c r="K1602" s="9">
        <v>58.649997999999997</v>
      </c>
      <c r="L1602" s="9">
        <v>1.1083279E-2</v>
      </c>
      <c r="M1602" s="9">
        <v>305.49419999999998</v>
      </c>
      <c r="N1602" s="9"/>
      <c r="O1602" s="9">
        <v>-6.9766210681375904</v>
      </c>
      <c r="P1602">
        <v>0</v>
      </c>
      <c r="Q1602" s="9">
        <v>62.899997999999997</v>
      </c>
      <c r="R1602" s="9">
        <v>0</v>
      </c>
      <c r="S1602" s="9">
        <v>985660492.05869901</v>
      </c>
      <c r="T1602" s="9">
        <v>-4.9339440259936699E-3</v>
      </c>
      <c r="U1602" s="9">
        <v>6.9766210681375904</v>
      </c>
      <c r="V1602" s="9">
        <v>0</v>
      </c>
      <c r="W1602" s="9">
        <v>6.9766210681375904</v>
      </c>
      <c r="X1602" s="9"/>
      <c r="Y1602" s="9"/>
      <c r="Z1602" s="9"/>
      <c r="AA1602" s="9"/>
      <c r="AB1602" s="9"/>
      <c r="AQ1602" s="9">
        <f>K1602-'Processed Potentiostat'!$J$3</f>
        <v>58.649997999999997</v>
      </c>
    </row>
    <row r="1603" spans="1:43" x14ac:dyDescent="0.3">
      <c r="A1603">
        <v>2</v>
      </c>
      <c r="B1603">
        <v>0</v>
      </c>
      <c r="C1603">
        <v>0</v>
      </c>
      <c r="D1603">
        <v>1</v>
      </c>
      <c r="E1603" s="9">
        <v>1538.0669611451499</v>
      </c>
      <c r="F1603" s="9">
        <v>-1.8409355000000001</v>
      </c>
      <c r="G1603" s="9">
        <v>-1.8405260999999999</v>
      </c>
      <c r="H1603" s="9">
        <v>-6.0204190999999998</v>
      </c>
      <c r="I1603" s="9">
        <v>-9.8775282000000004</v>
      </c>
      <c r="J1603" s="9">
        <v>39</v>
      </c>
      <c r="K1603" s="9">
        <v>58.649997999999997</v>
      </c>
      <c r="L1603" s="9">
        <v>1.1080738E-2</v>
      </c>
      <c r="M1603" s="9">
        <v>305.71395999999999</v>
      </c>
      <c r="N1603" s="9"/>
      <c r="O1603" s="9">
        <v>-6.9814642352938101</v>
      </c>
      <c r="P1603">
        <v>0</v>
      </c>
      <c r="Q1603" s="9">
        <v>62.899997999999997</v>
      </c>
      <c r="R1603" s="9">
        <v>0</v>
      </c>
      <c r="S1603" s="9">
        <v>977033862.93665695</v>
      </c>
      <c r="T1603" s="9">
        <v>-4.8431671562187903E-3</v>
      </c>
      <c r="U1603" s="9">
        <v>6.9814642352938101</v>
      </c>
      <c r="V1603" s="9">
        <v>0</v>
      </c>
      <c r="W1603" s="9">
        <v>6.9814642352938101</v>
      </c>
      <c r="X1603" s="9"/>
      <c r="Y1603" s="9"/>
      <c r="Z1603" s="9"/>
      <c r="AA1603" s="9"/>
      <c r="AB1603" s="9"/>
      <c r="AQ1603" s="9">
        <f>K1603-'Processed Potentiostat'!$J$3</f>
        <v>58.649997999999997</v>
      </c>
    </row>
    <row r="1604" spans="1:43" x14ac:dyDescent="0.3">
      <c r="A1604">
        <v>2</v>
      </c>
      <c r="B1604">
        <v>0</v>
      </c>
      <c r="C1604">
        <v>0</v>
      </c>
      <c r="D1604">
        <v>1</v>
      </c>
      <c r="E1604" s="9">
        <v>1539.06696111989</v>
      </c>
      <c r="F1604" s="9">
        <v>-1.8408599000000001</v>
      </c>
      <c r="G1604" s="9">
        <v>-1.8412539999999999</v>
      </c>
      <c r="H1604" s="9">
        <v>-5.9938811999999997</v>
      </c>
      <c r="I1604" s="9">
        <v>-9.8835402000000006</v>
      </c>
      <c r="J1604" s="9">
        <v>39</v>
      </c>
      <c r="K1604" s="9">
        <v>58.649997999999997</v>
      </c>
      <c r="L1604" s="9">
        <v>1.1036258E-2</v>
      </c>
      <c r="M1604" s="9">
        <v>307.18893000000003</v>
      </c>
      <c r="N1604" s="9"/>
      <c r="O1604" s="9">
        <v>-6.9862141759642498</v>
      </c>
      <c r="P1604">
        <v>0</v>
      </c>
      <c r="Q1604" s="9">
        <v>62.899997999999997</v>
      </c>
      <c r="R1604" s="9">
        <v>0</v>
      </c>
      <c r="S1604" s="9">
        <v>1003260261.51545</v>
      </c>
      <c r="T1604" s="9">
        <v>-4.7499406704378799E-3</v>
      </c>
      <c r="U1604" s="9">
        <v>6.9862141759642498</v>
      </c>
      <c r="V1604" s="9">
        <v>0</v>
      </c>
      <c r="W1604" s="9">
        <v>6.9862141759642498</v>
      </c>
      <c r="X1604" s="9"/>
      <c r="Y1604" s="9"/>
      <c r="Z1604" s="9"/>
      <c r="AA1604" s="9"/>
      <c r="AB1604" s="9"/>
      <c r="AQ1604" s="9">
        <f>K1604-'Processed Potentiostat'!$J$3</f>
        <v>58.649997999999997</v>
      </c>
    </row>
    <row r="1605" spans="1:43" x14ac:dyDescent="0.3">
      <c r="A1605">
        <v>2</v>
      </c>
      <c r="B1605">
        <v>0</v>
      </c>
      <c r="C1605">
        <v>0</v>
      </c>
      <c r="D1605">
        <v>1</v>
      </c>
      <c r="E1605" s="9">
        <v>1540.06696109463</v>
      </c>
      <c r="F1605" s="9">
        <v>-1.8411521</v>
      </c>
      <c r="G1605" s="9">
        <v>-1.8406266</v>
      </c>
      <c r="H1605" s="9">
        <v>-5.9548550000000002</v>
      </c>
      <c r="I1605" s="9">
        <v>-9.8895120999999993</v>
      </c>
      <c r="J1605" s="9">
        <v>39</v>
      </c>
      <c r="K1605" s="9">
        <v>58.649997999999997</v>
      </c>
      <c r="L1605" s="9">
        <v>1.0960665E-2</v>
      </c>
      <c r="M1605" s="9">
        <v>309.09679999999997</v>
      </c>
      <c r="N1605" s="9"/>
      <c r="O1605" s="9">
        <v>-6.9908457503266801</v>
      </c>
      <c r="P1605">
        <v>0</v>
      </c>
      <c r="Q1605" s="9">
        <v>62.899997999999997</v>
      </c>
      <c r="R1605" s="9">
        <v>0</v>
      </c>
      <c r="S1605" s="9">
        <v>980282000.69948494</v>
      </c>
      <c r="T1605" s="9">
        <v>-4.6315743624365498E-3</v>
      </c>
      <c r="U1605" s="9">
        <v>6.9908457503266801</v>
      </c>
      <c r="V1605" s="9">
        <v>0</v>
      </c>
      <c r="W1605" s="9">
        <v>6.9908457503266801</v>
      </c>
      <c r="X1605" s="9"/>
      <c r="Y1605" s="9"/>
      <c r="Z1605" s="9"/>
      <c r="AA1605" s="9"/>
      <c r="AB1605" s="9"/>
      <c r="AQ1605" s="9">
        <f>K1605-'Processed Potentiostat'!$J$3</f>
        <v>58.649997999999997</v>
      </c>
    </row>
    <row r="1606" spans="1:43" x14ac:dyDescent="0.3">
      <c r="A1606">
        <v>2</v>
      </c>
      <c r="B1606">
        <v>0</v>
      </c>
      <c r="C1606">
        <v>0</v>
      </c>
      <c r="D1606">
        <v>1</v>
      </c>
      <c r="E1606" s="9">
        <v>1541.0669610693701</v>
      </c>
      <c r="F1606" s="9">
        <v>-1.8409765</v>
      </c>
      <c r="G1606" s="9">
        <v>-1.8415892</v>
      </c>
      <c r="H1606" s="9">
        <v>-5.9226064999999997</v>
      </c>
      <c r="I1606" s="9">
        <v>-9.8954544000000002</v>
      </c>
      <c r="J1606" s="9">
        <v>39</v>
      </c>
      <c r="K1606" s="9">
        <v>58.649997999999997</v>
      </c>
      <c r="L1606" s="9">
        <v>1.0907007999999999E-2</v>
      </c>
      <c r="M1606" s="9">
        <v>310.94234999999998</v>
      </c>
      <c r="N1606" s="9"/>
      <c r="O1606" s="9">
        <v>-6.99534596520148</v>
      </c>
      <c r="P1606">
        <v>0</v>
      </c>
      <c r="Q1606" s="9">
        <v>62.899997999999997</v>
      </c>
      <c r="R1606" s="9">
        <v>0</v>
      </c>
      <c r="S1606" s="9">
        <v>1001590077.8753901</v>
      </c>
      <c r="T1606" s="9">
        <v>-4.5002148747972301E-3</v>
      </c>
      <c r="U1606" s="9">
        <v>6.99534596520148</v>
      </c>
      <c r="V1606" s="9">
        <v>0</v>
      </c>
      <c r="W1606" s="9">
        <v>6.99534596520148</v>
      </c>
      <c r="X1606" s="9"/>
      <c r="Y1606" s="9"/>
      <c r="Z1606" s="9"/>
      <c r="AA1606" s="9"/>
      <c r="AB1606" s="9"/>
      <c r="AQ1606" s="9">
        <f>K1606-'Processed Potentiostat'!$J$3</f>
        <v>58.649997999999997</v>
      </c>
    </row>
    <row r="1607" spans="1:43" x14ac:dyDescent="0.3">
      <c r="A1607">
        <v>2</v>
      </c>
      <c r="B1607">
        <v>0</v>
      </c>
      <c r="C1607">
        <v>0</v>
      </c>
      <c r="D1607">
        <v>1</v>
      </c>
      <c r="E1607" s="9">
        <v>1542.06696104411</v>
      </c>
      <c r="F1607" s="9">
        <v>-1.8408614000000001</v>
      </c>
      <c r="G1607" s="9">
        <v>-1.8413520999999999</v>
      </c>
      <c r="H1607" s="9">
        <v>-5.8977056000000001</v>
      </c>
      <c r="I1607" s="9">
        <v>-9.9013758000000003</v>
      </c>
      <c r="J1607" s="9">
        <v>39</v>
      </c>
      <c r="K1607" s="9">
        <v>58.649997999999997</v>
      </c>
      <c r="L1607" s="9">
        <v>1.0859752E-2</v>
      </c>
      <c r="M1607" s="9">
        <v>312.21499999999997</v>
      </c>
      <c r="N1607" s="9"/>
      <c r="O1607" s="9">
        <v>-6.9998710929137298</v>
      </c>
      <c r="P1607">
        <v>0</v>
      </c>
      <c r="Q1607" s="9">
        <v>62.899997999999997</v>
      </c>
      <c r="R1607" s="9">
        <v>0</v>
      </c>
      <c r="S1607" s="9">
        <v>981415413.46171403</v>
      </c>
      <c r="T1607" s="9">
        <v>-4.5251277122497699E-3</v>
      </c>
      <c r="U1607" s="9">
        <v>6.9998710929137298</v>
      </c>
      <c r="V1607" s="9">
        <v>0</v>
      </c>
      <c r="W1607" s="9">
        <v>6.9998710929137298</v>
      </c>
      <c r="X1607" s="9"/>
      <c r="Y1607" s="9"/>
      <c r="Z1607" s="9"/>
      <c r="AA1607" s="9"/>
      <c r="AB1607" s="9"/>
      <c r="AQ1607" s="9">
        <f>K1607-'Processed Potentiostat'!$J$3</f>
        <v>58.649997999999997</v>
      </c>
    </row>
    <row r="1608" spans="1:43" x14ac:dyDescent="0.3">
      <c r="A1608">
        <v>2</v>
      </c>
      <c r="B1608">
        <v>0</v>
      </c>
      <c r="C1608">
        <v>0</v>
      </c>
      <c r="D1608">
        <v>1</v>
      </c>
      <c r="E1608" s="9">
        <v>1543.0669610188399</v>
      </c>
      <c r="F1608" s="9">
        <v>-1.8410222999999999</v>
      </c>
      <c r="G1608" s="9">
        <v>-1.8408747000000001</v>
      </c>
      <c r="H1608" s="9">
        <v>-5.8659138999999998</v>
      </c>
      <c r="I1608" s="9">
        <v>-9.9072560999999997</v>
      </c>
      <c r="J1608" s="9">
        <v>39</v>
      </c>
      <c r="K1608" s="9">
        <v>58.649997999999997</v>
      </c>
      <c r="L1608" s="9">
        <v>1.0798412E-2</v>
      </c>
      <c r="M1608" s="9">
        <v>313.82571000000002</v>
      </c>
      <c r="N1608" s="9"/>
      <c r="O1608" s="9">
        <v>-7.0043058453126399</v>
      </c>
      <c r="P1608">
        <v>0</v>
      </c>
      <c r="Q1608" s="9">
        <v>62.899997999999997</v>
      </c>
      <c r="R1608" s="9">
        <v>0</v>
      </c>
      <c r="S1608" s="9">
        <v>995402135.40880501</v>
      </c>
      <c r="T1608" s="9">
        <v>-4.4347523989154399E-3</v>
      </c>
      <c r="U1608" s="9">
        <v>7.0043058453126399</v>
      </c>
      <c r="V1608" s="9">
        <v>0</v>
      </c>
      <c r="W1608" s="9">
        <v>7.0043058453126399</v>
      </c>
      <c r="X1608" s="9"/>
      <c r="Y1608" s="9"/>
      <c r="Z1608" s="9"/>
      <c r="AA1608" s="9"/>
      <c r="AB1608" s="9"/>
      <c r="AQ1608" s="9">
        <f>K1608-'Processed Potentiostat'!$J$3</f>
        <v>58.649997999999997</v>
      </c>
    </row>
    <row r="1609" spans="1:43" x14ac:dyDescent="0.3">
      <c r="A1609">
        <v>2</v>
      </c>
      <c r="B1609">
        <v>0</v>
      </c>
      <c r="C1609">
        <v>0</v>
      </c>
      <c r="D1609">
        <v>1</v>
      </c>
      <c r="E1609" s="9">
        <v>1544.0669609935801</v>
      </c>
      <c r="F1609" s="9">
        <v>-1.8410420000000001</v>
      </c>
      <c r="G1609" s="9">
        <v>-1.8402114000000001</v>
      </c>
      <c r="H1609" s="9">
        <v>-5.8099828000000002</v>
      </c>
      <c r="I1609" s="9">
        <v>-9.9130973999999998</v>
      </c>
      <c r="J1609" s="9">
        <v>39</v>
      </c>
      <c r="K1609" s="9">
        <v>58.649997999999997</v>
      </c>
      <c r="L1609" s="9">
        <v>1.0691595999999999E-2</v>
      </c>
      <c r="M1609" s="9">
        <v>316.73266999999998</v>
      </c>
      <c r="N1609" s="9"/>
      <c r="O1609" s="9">
        <v>-7.0085996963971402</v>
      </c>
      <c r="P1609">
        <v>0</v>
      </c>
      <c r="Q1609" s="9">
        <v>62.899997999999997</v>
      </c>
      <c r="R1609" s="9">
        <v>0</v>
      </c>
      <c r="S1609" s="9">
        <v>985990048.14674699</v>
      </c>
      <c r="T1609" s="9">
        <v>-4.2938510844967503E-3</v>
      </c>
      <c r="U1609" s="9">
        <v>7.0085996963971402</v>
      </c>
      <c r="V1609" s="9">
        <v>0</v>
      </c>
      <c r="W1609" s="9">
        <v>7.0085996963971402</v>
      </c>
      <c r="X1609" s="9"/>
      <c r="Y1609" s="9"/>
      <c r="Z1609" s="9"/>
      <c r="AA1609" s="9"/>
      <c r="AB1609" s="9"/>
      <c r="AQ1609" s="9">
        <f>K1609-'Processed Potentiostat'!$J$3</f>
        <v>58.649997999999997</v>
      </c>
    </row>
    <row r="1610" spans="1:43" x14ac:dyDescent="0.3">
      <c r="A1610">
        <v>2</v>
      </c>
      <c r="B1610">
        <v>0</v>
      </c>
      <c r="C1610">
        <v>0</v>
      </c>
      <c r="D1610">
        <v>1</v>
      </c>
      <c r="E1610" s="9">
        <v>1545.06696096832</v>
      </c>
      <c r="F1610" s="9">
        <v>-1.8410911999999999</v>
      </c>
      <c r="G1610" s="9">
        <v>-1.8405125</v>
      </c>
      <c r="H1610" s="9">
        <v>-5.8106685000000002</v>
      </c>
      <c r="I1610" s="9">
        <v>-9.9189100000000003</v>
      </c>
      <c r="J1610" s="9">
        <v>39</v>
      </c>
      <c r="K1610" s="9">
        <v>58.649997999999997</v>
      </c>
      <c r="L1610" s="9">
        <v>1.0694608E-2</v>
      </c>
      <c r="M1610" s="9">
        <v>316.74713000000003</v>
      </c>
      <c r="N1610" s="9"/>
      <c r="O1610" s="9">
        <v>-7.0127969702743398</v>
      </c>
      <c r="P1610">
        <v>0</v>
      </c>
      <c r="Q1610" s="9">
        <v>62.899997999999997</v>
      </c>
      <c r="R1610" s="9">
        <v>0</v>
      </c>
      <c r="S1610" s="9">
        <v>975263190.87634301</v>
      </c>
      <c r="T1610" s="9">
        <v>-4.1972738771969198E-3</v>
      </c>
      <c r="U1610" s="9">
        <v>7.0127969702743398</v>
      </c>
      <c r="V1610" s="9">
        <v>0</v>
      </c>
      <c r="W1610" s="9">
        <v>7.0127969702743398</v>
      </c>
      <c r="X1610" s="9"/>
      <c r="Y1610" s="9"/>
      <c r="Z1610" s="9"/>
      <c r="AA1610" s="9"/>
      <c r="AB1610" s="9"/>
      <c r="AQ1610" s="9">
        <f>K1610-'Processed Potentiostat'!$J$3</f>
        <v>58.649997999999997</v>
      </c>
    </row>
    <row r="1611" spans="1:43" x14ac:dyDescent="0.3">
      <c r="A1611">
        <v>2</v>
      </c>
      <c r="B1611">
        <v>0</v>
      </c>
      <c r="C1611">
        <v>0</v>
      </c>
      <c r="D1611">
        <v>1</v>
      </c>
      <c r="E1611" s="9">
        <v>1546.0669609430599</v>
      </c>
      <c r="F1611" s="9">
        <v>-1.8410636</v>
      </c>
      <c r="G1611" s="9">
        <v>-1.8404649</v>
      </c>
      <c r="H1611" s="9">
        <v>-5.8415841999999998</v>
      </c>
      <c r="I1611" s="9">
        <v>-9.9246998000000008</v>
      </c>
      <c r="J1611" s="9">
        <v>39</v>
      </c>
      <c r="K1611" s="9">
        <v>58.649997999999997</v>
      </c>
      <c r="L1611" s="9">
        <v>1.0751231E-2</v>
      </c>
      <c r="M1611" s="9">
        <v>315.06265000000002</v>
      </c>
      <c r="N1611" s="9"/>
      <c r="O1611" s="9">
        <v>-7.0168681382118301</v>
      </c>
      <c r="P1611">
        <v>0</v>
      </c>
      <c r="Q1611" s="9">
        <v>62.899997999999997</v>
      </c>
      <c r="R1611" s="9">
        <v>0</v>
      </c>
      <c r="S1611" s="9">
        <v>1015451184.68135</v>
      </c>
      <c r="T1611" s="9">
        <v>-4.0711679374902899E-3</v>
      </c>
      <c r="U1611" s="9">
        <v>7.0168681382118301</v>
      </c>
      <c r="V1611" s="9">
        <v>0</v>
      </c>
      <c r="W1611" s="9">
        <v>7.0168681382118301</v>
      </c>
      <c r="X1611" s="9"/>
      <c r="Y1611" s="9"/>
      <c r="Z1611" s="9"/>
      <c r="AA1611" s="9"/>
      <c r="AB1611" s="9"/>
      <c r="AQ1611" s="9">
        <f>K1611-'Processed Potentiostat'!$J$3</f>
        <v>58.649997999999997</v>
      </c>
    </row>
    <row r="1612" spans="1:43" x14ac:dyDescent="0.3">
      <c r="A1612">
        <v>2</v>
      </c>
      <c r="B1612">
        <v>0</v>
      </c>
      <c r="C1612">
        <v>0</v>
      </c>
      <c r="D1612">
        <v>1</v>
      </c>
      <c r="E1612" s="9">
        <v>1547.0669609178001</v>
      </c>
      <c r="F1612" s="9">
        <v>-1.8410257000000001</v>
      </c>
      <c r="G1612" s="9">
        <v>-1.8412839000000001</v>
      </c>
      <c r="H1612" s="9">
        <v>-5.7171196999999996</v>
      </c>
      <c r="I1612" s="9">
        <v>-9.9304494999999999</v>
      </c>
      <c r="J1612" s="9">
        <v>39</v>
      </c>
      <c r="K1612" s="9">
        <v>58.649997999999997</v>
      </c>
      <c r="L1612" s="9">
        <v>1.0526841E-2</v>
      </c>
      <c r="M1612" s="9">
        <v>322.06497000000002</v>
      </c>
      <c r="N1612" s="9"/>
      <c r="O1612" s="9">
        <v>-7.0208857599110601</v>
      </c>
      <c r="P1612">
        <v>0</v>
      </c>
      <c r="Q1612" s="9">
        <v>62.899997999999997</v>
      </c>
      <c r="R1612" s="9">
        <v>0</v>
      </c>
      <c r="S1612" s="9">
        <v>983498779.71450901</v>
      </c>
      <c r="T1612" s="9">
        <v>-4.0176216992273599E-3</v>
      </c>
      <c r="U1612" s="9">
        <v>7.0208857599110601</v>
      </c>
      <c r="V1612" s="9">
        <v>0</v>
      </c>
      <c r="W1612" s="9">
        <v>7.0208857599110601</v>
      </c>
      <c r="X1612" s="9"/>
      <c r="Y1612" s="9"/>
      <c r="Z1612" s="9"/>
      <c r="AA1612" s="9"/>
      <c r="AB1612" s="9"/>
      <c r="AQ1612" s="9">
        <f>K1612-'Processed Potentiostat'!$J$3</f>
        <v>58.649997999999997</v>
      </c>
    </row>
    <row r="1613" spans="1:43" x14ac:dyDescent="0.3">
      <c r="A1613">
        <v>2</v>
      </c>
      <c r="B1613">
        <v>0</v>
      </c>
      <c r="C1613">
        <v>0</v>
      </c>
      <c r="D1613">
        <v>1</v>
      </c>
      <c r="E1613" s="9">
        <v>1548.06696089253</v>
      </c>
      <c r="F1613" s="9">
        <v>-1.8408754000000001</v>
      </c>
      <c r="G1613" s="9">
        <v>-1.8414218</v>
      </c>
      <c r="H1613" s="9">
        <v>-5.6599316999999996</v>
      </c>
      <c r="I1613" s="9">
        <v>-9.9361543999999995</v>
      </c>
      <c r="J1613" s="9">
        <v>39</v>
      </c>
      <c r="K1613" s="9">
        <v>58.649997999999997</v>
      </c>
      <c r="L1613" s="9">
        <v>1.0422321999999999E-2</v>
      </c>
      <c r="M1613" s="9">
        <v>325.34348</v>
      </c>
      <c r="N1613" s="9"/>
      <c r="O1613" s="9">
        <v>-7.0248125706079199</v>
      </c>
      <c r="P1613">
        <v>0</v>
      </c>
      <c r="Q1613" s="9">
        <v>62.899997999999997</v>
      </c>
      <c r="R1613" s="9">
        <v>0</v>
      </c>
      <c r="S1613" s="9">
        <v>992250834.39065599</v>
      </c>
      <c r="T1613" s="9">
        <v>-3.9268106968668396E-3</v>
      </c>
      <c r="U1613" s="9">
        <v>7.0248125706079199</v>
      </c>
      <c r="V1613" s="9">
        <v>0</v>
      </c>
      <c r="W1613" s="9">
        <v>7.0248125706079199</v>
      </c>
      <c r="X1613" s="9"/>
      <c r="Y1613" s="9"/>
      <c r="Z1613" s="9"/>
      <c r="AA1613" s="9"/>
      <c r="AB1613" s="9"/>
      <c r="AQ1613" s="9">
        <f>K1613-'Processed Potentiostat'!$J$3</f>
        <v>58.649997999999997</v>
      </c>
    </row>
    <row r="1614" spans="1:43" x14ac:dyDescent="0.3">
      <c r="A1614">
        <v>2</v>
      </c>
      <c r="B1614">
        <v>0</v>
      </c>
      <c r="C1614">
        <v>0</v>
      </c>
      <c r="D1614">
        <v>1</v>
      </c>
      <c r="E1614" s="9">
        <v>1549.0669608672699</v>
      </c>
      <c r="F1614" s="9">
        <v>-1.8410169000000001</v>
      </c>
      <c r="G1614" s="9">
        <v>-1.8413041999999999</v>
      </c>
      <c r="H1614" s="9">
        <v>-5.6362494999999999</v>
      </c>
      <c r="I1614" s="9">
        <v>-9.9418086999999993</v>
      </c>
      <c r="J1614" s="9">
        <v>39</v>
      </c>
      <c r="K1614" s="9">
        <v>58.649997999999997</v>
      </c>
      <c r="L1614" s="9">
        <v>1.037805E-2</v>
      </c>
      <c r="M1614" s="9">
        <v>326.68961000000002</v>
      </c>
      <c r="N1614" s="9"/>
      <c r="O1614" s="9">
        <v>-7.0286885251640197</v>
      </c>
      <c r="P1614">
        <v>0</v>
      </c>
      <c r="Q1614" s="9">
        <v>62.899997999999997</v>
      </c>
      <c r="R1614" s="9">
        <v>0</v>
      </c>
      <c r="S1614" s="9">
        <v>987601598.93784201</v>
      </c>
      <c r="T1614" s="9">
        <v>-3.87595455609446E-3</v>
      </c>
      <c r="U1614" s="9">
        <v>7.0286885251640197</v>
      </c>
      <c r="V1614" s="9">
        <v>0</v>
      </c>
      <c r="W1614" s="9">
        <v>7.0286885251640197</v>
      </c>
      <c r="X1614" s="9"/>
      <c r="Y1614" s="9"/>
      <c r="Z1614" s="9"/>
      <c r="AA1614" s="9"/>
      <c r="AB1614" s="9"/>
      <c r="AQ1614" s="9">
        <f>K1614-'Processed Potentiostat'!$J$3</f>
        <v>58.649997999999997</v>
      </c>
    </row>
    <row r="1615" spans="1:43" x14ac:dyDescent="0.3">
      <c r="A1615">
        <v>2</v>
      </c>
      <c r="B1615">
        <v>0</v>
      </c>
      <c r="C1615">
        <v>0</v>
      </c>
      <c r="D1615">
        <v>1</v>
      </c>
      <c r="E1615" s="9">
        <v>1550.0669608420101</v>
      </c>
      <c r="F1615" s="9">
        <v>-1.8410884000000001</v>
      </c>
      <c r="G1615" s="9">
        <v>-1.8412839000000001</v>
      </c>
      <c r="H1615" s="9">
        <v>-5.6301198000000001</v>
      </c>
      <c r="I1615" s="9">
        <v>-9.9474353999999998</v>
      </c>
      <c r="J1615" s="9">
        <v>39</v>
      </c>
      <c r="K1615" s="9">
        <v>58.649997999999997</v>
      </c>
      <c r="L1615" s="9">
        <v>1.0366649E-2</v>
      </c>
      <c r="M1615" s="9">
        <v>327.04169000000002</v>
      </c>
      <c r="N1615" s="9"/>
      <c r="O1615" s="9">
        <v>-7.0321481269118502</v>
      </c>
      <c r="P1615">
        <v>0</v>
      </c>
      <c r="Q1615" s="9">
        <v>62.899997999999997</v>
      </c>
      <c r="R1615" s="9">
        <v>0</v>
      </c>
      <c r="S1615" s="9">
        <v>1012253805.05809</v>
      </c>
      <c r="T1615" s="9">
        <v>-3.4596017478305502E-3</v>
      </c>
      <c r="U1615" s="9">
        <v>7.0321481269118502</v>
      </c>
      <c r="V1615" s="9">
        <v>0</v>
      </c>
      <c r="W1615" s="9">
        <v>7.0321481269118502</v>
      </c>
      <c r="X1615" s="9"/>
      <c r="Y1615" s="9"/>
      <c r="Z1615" s="9"/>
      <c r="AA1615" s="9"/>
      <c r="AB1615" s="9"/>
      <c r="AQ1615" s="9">
        <f>K1615-'Processed Potentiostat'!$J$3</f>
        <v>58.649997999999997</v>
      </c>
    </row>
    <row r="1616" spans="1:43" x14ac:dyDescent="0.3">
      <c r="A1616">
        <v>2</v>
      </c>
      <c r="B1616">
        <v>0</v>
      </c>
      <c r="C1616">
        <v>0</v>
      </c>
      <c r="D1616">
        <v>1</v>
      </c>
      <c r="E1616" s="9">
        <v>1551.06696081675</v>
      </c>
      <c r="F1616" s="9">
        <v>-1.8411181999999999</v>
      </c>
      <c r="G1616" s="9">
        <v>-1.8407834999999999</v>
      </c>
      <c r="H1616" s="9">
        <v>-5.5636796999999998</v>
      </c>
      <c r="I1616" s="9">
        <v>-9.9530296000000007</v>
      </c>
      <c r="J1616" s="9">
        <v>39</v>
      </c>
      <c r="K1616" s="9">
        <v>58.649997999999997</v>
      </c>
      <c r="L1616" s="9">
        <v>1.024153E-2</v>
      </c>
      <c r="M1616" s="9">
        <v>330.85721000000001</v>
      </c>
      <c r="N1616" s="9"/>
      <c r="O1616" s="9">
        <v>-7.0376872713748604</v>
      </c>
      <c r="P1616">
        <v>0</v>
      </c>
      <c r="Q1616" s="9">
        <v>62.899997999999997</v>
      </c>
      <c r="R1616" s="9">
        <v>0</v>
      </c>
      <c r="S1616" s="9">
        <v>1014710141.25639</v>
      </c>
      <c r="T1616" s="9">
        <v>-5.5391444630092899E-3</v>
      </c>
      <c r="U1616" s="9">
        <v>7.0376872713748604</v>
      </c>
      <c r="V1616" s="9">
        <v>0</v>
      </c>
      <c r="W1616" s="9">
        <v>7.0376872713748604</v>
      </c>
      <c r="X1616" s="9"/>
      <c r="Y1616" s="9"/>
      <c r="Z1616" s="9"/>
      <c r="AA1616" s="9"/>
      <c r="AB1616" s="9"/>
      <c r="AQ1616" s="9">
        <f>K1616-'Processed Potentiostat'!$J$3</f>
        <v>58.649997999999997</v>
      </c>
    </row>
    <row r="1617" spans="1:43" x14ac:dyDescent="0.3">
      <c r="A1617">
        <v>2</v>
      </c>
      <c r="B1617">
        <v>0</v>
      </c>
      <c r="C1617">
        <v>0</v>
      </c>
      <c r="D1617">
        <v>1</v>
      </c>
      <c r="E1617" s="9">
        <v>1552.0669607914899</v>
      </c>
      <c r="F1617" s="9">
        <v>-1.8408536</v>
      </c>
      <c r="G1617" s="9">
        <v>-1.8403430999999999</v>
      </c>
      <c r="H1617" s="9">
        <v>-5.5488691000000001</v>
      </c>
      <c r="I1617" s="9">
        <v>-9.9586009999999998</v>
      </c>
      <c r="J1617" s="9">
        <v>39</v>
      </c>
      <c r="K1617" s="9">
        <v>58.649997999999997</v>
      </c>
      <c r="L1617" s="9">
        <v>1.0211824E-2</v>
      </c>
      <c r="M1617" s="9">
        <v>331.66091999999998</v>
      </c>
      <c r="N1617" s="9"/>
      <c r="O1617" s="9">
        <v>-7.0430630449058196</v>
      </c>
      <c r="P1617">
        <v>0</v>
      </c>
      <c r="Q1617" s="9">
        <v>62.899997999999997</v>
      </c>
      <c r="R1617" s="9">
        <v>0</v>
      </c>
      <c r="S1617" s="9">
        <v>996866274.27004194</v>
      </c>
      <c r="T1617" s="9">
        <v>-5.3757735309600801E-3</v>
      </c>
      <c r="U1617" s="9">
        <v>7.0430630449058196</v>
      </c>
      <c r="V1617" s="9">
        <v>0</v>
      </c>
      <c r="W1617" s="9">
        <v>7.0430630449058196</v>
      </c>
      <c r="X1617" s="9"/>
      <c r="Y1617" s="9"/>
      <c r="Z1617" s="9"/>
      <c r="AA1617" s="9"/>
      <c r="AB1617" s="9"/>
      <c r="AQ1617" s="9">
        <f>K1617-'Processed Potentiostat'!$J$3</f>
        <v>58.649997999999997</v>
      </c>
    </row>
    <row r="1618" spans="1:43" x14ac:dyDescent="0.3">
      <c r="A1618">
        <v>2</v>
      </c>
      <c r="B1618">
        <v>0</v>
      </c>
      <c r="C1618">
        <v>0</v>
      </c>
      <c r="D1618">
        <v>1</v>
      </c>
      <c r="E1618" s="9">
        <v>1553.0669607662201</v>
      </c>
      <c r="F1618" s="9">
        <v>-1.8411428999999999</v>
      </c>
      <c r="G1618" s="9">
        <v>-1.8412156</v>
      </c>
      <c r="H1618" s="9">
        <v>-5.5279284000000004</v>
      </c>
      <c r="I1618" s="9">
        <v>-9.9641541999999994</v>
      </c>
      <c r="J1618" s="9">
        <v>39</v>
      </c>
      <c r="K1618" s="9">
        <v>58.649997999999997</v>
      </c>
      <c r="L1618" s="9">
        <v>1.0178108E-2</v>
      </c>
      <c r="M1618" s="9">
        <v>333.07515999999998</v>
      </c>
      <c r="N1618" s="9"/>
      <c r="O1618" s="9">
        <v>-7.0483035021498397</v>
      </c>
      <c r="P1618">
        <v>0</v>
      </c>
      <c r="Q1618" s="9">
        <v>62.899997999999997</v>
      </c>
      <c r="R1618" s="9">
        <v>0</v>
      </c>
      <c r="S1618" s="9">
        <v>992051708.96509504</v>
      </c>
      <c r="T1618" s="9">
        <v>-5.2404572440254401E-3</v>
      </c>
      <c r="U1618" s="9">
        <v>7.0483035021498397</v>
      </c>
      <c r="V1618" s="9">
        <v>0</v>
      </c>
      <c r="W1618" s="9">
        <v>7.0483035021498397</v>
      </c>
      <c r="X1618" s="9"/>
      <c r="Y1618" s="9"/>
      <c r="Z1618" s="9"/>
      <c r="AA1618" s="9"/>
      <c r="AB1618" s="9"/>
      <c r="AQ1618" s="9">
        <f>K1618-'Processed Potentiostat'!$J$3</f>
        <v>58.649997999999997</v>
      </c>
    </row>
    <row r="1619" spans="1:43" x14ac:dyDescent="0.3">
      <c r="A1619">
        <v>2</v>
      </c>
      <c r="B1619">
        <v>0</v>
      </c>
      <c r="C1619">
        <v>0</v>
      </c>
      <c r="D1619">
        <v>1</v>
      </c>
      <c r="E1619" s="9">
        <v>1554.06696074096</v>
      </c>
      <c r="F1619" s="9">
        <v>-1.8408717999999999</v>
      </c>
      <c r="G1619" s="9">
        <v>-1.8408059999999999</v>
      </c>
      <c r="H1619" s="9">
        <v>-5.5069870999999999</v>
      </c>
      <c r="I1619" s="9">
        <v>-9.9696817000000006</v>
      </c>
      <c r="J1619" s="9">
        <v>39</v>
      </c>
      <c r="K1619" s="9">
        <v>58.649997999999997</v>
      </c>
      <c r="L1619" s="9">
        <v>1.0137294999999999E-2</v>
      </c>
      <c r="M1619" s="9">
        <v>334.26736</v>
      </c>
      <c r="N1619" s="9"/>
      <c r="O1619" s="9">
        <v>-7.0534422622715098</v>
      </c>
      <c r="P1619">
        <v>0</v>
      </c>
      <c r="Q1619" s="9">
        <v>62.899997999999997</v>
      </c>
      <c r="R1619" s="9">
        <v>0</v>
      </c>
      <c r="S1619" s="9">
        <v>983052459.53592098</v>
      </c>
      <c r="T1619" s="9">
        <v>-5.1387601216630304E-3</v>
      </c>
      <c r="U1619" s="9">
        <v>7.0534422622715098</v>
      </c>
      <c r="V1619" s="9">
        <v>0</v>
      </c>
      <c r="W1619" s="9">
        <v>7.0534422622715098</v>
      </c>
      <c r="X1619" s="9"/>
      <c r="Y1619" s="9"/>
      <c r="Z1619" s="9"/>
      <c r="AA1619" s="9"/>
      <c r="AB1619" s="9"/>
      <c r="AQ1619" s="9">
        <f>K1619-'Processed Potentiostat'!$J$3</f>
        <v>58.649997999999997</v>
      </c>
    </row>
    <row r="1620" spans="1:43" x14ac:dyDescent="0.3">
      <c r="A1620">
        <v>2</v>
      </c>
      <c r="B1620">
        <v>0</v>
      </c>
      <c r="C1620">
        <v>0</v>
      </c>
      <c r="D1620">
        <v>1</v>
      </c>
      <c r="E1620" s="9">
        <v>1555.0669607156999</v>
      </c>
      <c r="F1620" s="9">
        <v>-1.8410530000000001</v>
      </c>
      <c r="G1620" s="9">
        <v>-1.8411044999999999</v>
      </c>
      <c r="H1620" s="9">
        <v>-5.5121269000000002</v>
      </c>
      <c r="I1620" s="9">
        <v>-9.9751882999999992</v>
      </c>
      <c r="J1620" s="9">
        <v>39</v>
      </c>
      <c r="K1620" s="9">
        <v>58.649997999999997</v>
      </c>
      <c r="L1620" s="9">
        <v>1.0148401E-2</v>
      </c>
      <c r="M1620" s="9">
        <v>334.00983000000002</v>
      </c>
      <c r="N1620" s="9"/>
      <c r="O1620" s="9">
        <v>-7.0584474131105699</v>
      </c>
      <c r="P1620">
        <v>0</v>
      </c>
      <c r="Q1620" s="9">
        <v>62.899997999999997</v>
      </c>
      <c r="R1620" s="9">
        <v>0</v>
      </c>
      <c r="S1620" s="9">
        <v>1010878928.47482</v>
      </c>
      <c r="T1620" s="9">
        <v>-5.0051508390644896E-3</v>
      </c>
      <c r="U1620" s="9">
        <v>7.0584474131105699</v>
      </c>
      <c r="V1620" s="9">
        <v>0</v>
      </c>
      <c r="W1620" s="9">
        <v>7.0584474131105699</v>
      </c>
      <c r="X1620" s="9"/>
      <c r="Y1620" s="9"/>
      <c r="Z1620" s="9"/>
      <c r="AA1620" s="9"/>
      <c r="AB1620" s="9"/>
      <c r="AQ1620" s="9">
        <f>K1620-'Processed Potentiostat'!$J$3</f>
        <v>58.649997999999997</v>
      </c>
    </row>
    <row r="1621" spans="1:43" x14ac:dyDescent="0.3">
      <c r="A1621">
        <v>2</v>
      </c>
      <c r="B1621">
        <v>0</v>
      </c>
      <c r="C1621">
        <v>0</v>
      </c>
      <c r="D1621">
        <v>1</v>
      </c>
      <c r="E1621" s="9">
        <v>1556.0669606904401</v>
      </c>
      <c r="F1621" s="9">
        <v>-1.8410337000000001</v>
      </c>
      <c r="G1621" s="9">
        <v>-1.8411759999999999</v>
      </c>
      <c r="H1621" s="9">
        <v>-6.3970113</v>
      </c>
      <c r="I1621" s="9">
        <v>-9.9810677000000005</v>
      </c>
      <c r="J1621" s="9">
        <v>39</v>
      </c>
      <c r="K1621" s="9">
        <v>58.649997999999997</v>
      </c>
      <c r="L1621" s="9">
        <v>1.1778024E-2</v>
      </c>
      <c r="M1621" s="9">
        <v>287.81817999999998</v>
      </c>
      <c r="N1621" s="9"/>
      <c r="O1621" s="9">
        <v>-7.0633251434213298</v>
      </c>
      <c r="P1621">
        <v>0</v>
      </c>
      <c r="Q1621" s="9">
        <v>62.899997999999997</v>
      </c>
      <c r="R1621" s="9">
        <v>0</v>
      </c>
      <c r="S1621" s="9">
        <v>1018956404.72988</v>
      </c>
      <c r="T1621" s="9">
        <v>-4.8777303107581096E-3</v>
      </c>
      <c r="U1621" s="9">
        <v>7.0633251434213298</v>
      </c>
      <c r="V1621" s="9">
        <v>0</v>
      </c>
      <c r="W1621" s="9">
        <v>7.0633251434213298</v>
      </c>
      <c r="X1621" s="9"/>
      <c r="Y1621" s="9"/>
      <c r="Z1621" s="9"/>
      <c r="AA1621" s="9"/>
      <c r="AB1621" s="9"/>
      <c r="AQ1621" s="9">
        <f>K1621-'Processed Potentiostat'!$J$3</f>
        <v>58.649997999999997</v>
      </c>
    </row>
    <row r="1622" spans="1:43" x14ac:dyDescent="0.3">
      <c r="A1622">
        <v>2</v>
      </c>
      <c r="B1622">
        <v>0</v>
      </c>
      <c r="C1622">
        <v>0</v>
      </c>
      <c r="D1622">
        <v>1</v>
      </c>
      <c r="E1622" s="9">
        <v>1557.06696066517</v>
      </c>
      <c r="F1622" s="9">
        <v>-1.8410039</v>
      </c>
      <c r="G1622" s="9">
        <v>-1.840965</v>
      </c>
      <c r="H1622" s="9">
        <v>-6.3839525999999998</v>
      </c>
      <c r="I1622" s="9">
        <v>-9.9874220000000005</v>
      </c>
      <c r="J1622" s="9">
        <v>39</v>
      </c>
      <c r="K1622" s="9">
        <v>58.649997999999997</v>
      </c>
      <c r="L1622" s="9">
        <v>1.1752633E-2</v>
      </c>
      <c r="M1622" s="9">
        <v>288.37387000000001</v>
      </c>
      <c r="N1622" s="9"/>
      <c r="O1622" s="9">
        <v>-7.06811179251347</v>
      </c>
      <c r="P1622">
        <v>0</v>
      </c>
      <c r="Q1622" s="9">
        <v>62.899997999999997</v>
      </c>
      <c r="R1622" s="9">
        <v>0</v>
      </c>
      <c r="S1622" s="9">
        <v>1011236741.20117</v>
      </c>
      <c r="T1622" s="9">
        <v>-4.7866490921437601E-3</v>
      </c>
      <c r="U1622" s="9">
        <v>7.06811179251347</v>
      </c>
      <c r="V1622" s="9">
        <v>0</v>
      </c>
      <c r="W1622" s="9">
        <v>7.06811179251347</v>
      </c>
      <c r="X1622" s="9"/>
      <c r="Y1622" s="9"/>
      <c r="Z1622" s="9"/>
      <c r="AA1622" s="9"/>
      <c r="AB1622" s="9"/>
      <c r="AQ1622" s="9">
        <f>K1622-'Processed Potentiostat'!$J$3</f>
        <v>58.649997999999997</v>
      </c>
    </row>
    <row r="1623" spans="1:43" x14ac:dyDescent="0.3">
      <c r="A1623">
        <v>2</v>
      </c>
      <c r="B1623">
        <v>0</v>
      </c>
      <c r="C1623">
        <v>0</v>
      </c>
      <c r="D1623">
        <v>1</v>
      </c>
      <c r="E1623" s="9">
        <v>1558.0669606399099</v>
      </c>
      <c r="F1623" s="9">
        <v>-1.8411542999999999</v>
      </c>
      <c r="G1623" s="9">
        <v>-1.8406537000000001</v>
      </c>
      <c r="H1623" s="9">
        <v>-6.3195686000000002</v>
      </c>
      <c r="I1623" s="9">
        <v>-9.9937725000000004</v>
      </c>
      <c r="J1623" s="9">
        <v>39</v>
      </c>
      <c r="K1623" s="9">
        <v>58.649997999999997</v>
      </c>
      <c r="L1623" s="9">
        <v>1.1632137000000001E-2</v>
      </c>
      <c r="M1623" s="9">
        <v>291.26254</v>
      </c>
      <c r="N1623" s="9"/>
      <c r="O1623" s="9">
        <v>-7.0728148401047903</v>
      </c>
      <c r="P1623">
        <v>0</v>
      </c>
      <c r="Q1623" s="9">
        <v>62.899997999999997</v>
      </c>
      <c r="R1623" s="9">
        <v>0</v>
      </c>
      <c r="S1623" s="9">
        <v>991789822.34768903</v>
      </c>
      <c r="T1623" s="9">
        <v>-4.7030475913159E-3</v>
      </c>
      <c r="U1623" s="9">
        <v>7.0728148401047903</v>
      </c>
      <c r="V1623" s="9">
        <v>0</v>
      </c>
      <c r="W1623" s="9">
        <v>7.0728148401047903</v>
      </c>
      <c r="X1623" s="9"/>
      <c r="Y1623" s="9"/>
      <c r="Z1623" s="9"/>
      <c r="AA1623" s="9"/>
      <c r="AB1623" s="9"/>
      <c r="AQ1623" s="9">
        <f>K1623-'Processed Potentiostat'!$J$3</f>
        <v>58.649997999999997</v>
      </c>
    </row>
    <row r="1624" spans="1:43" x14ac:dyDescent="0.3">
      <c r="A1624">
        <v>2</v>
      </c>
      <c r="B1624">
        <v>0</v>
      </c>
      <c r="C1624">
        <v>0</v>
      </c>
      <c r="D1624">
        <v>1</v>
      </c>
      <c r="E1624" s="9">
        <v>1559.06696061465</v>
      </c>
      <c r="F1624" s="9">
        <v>-1.8409777000000001</v>
      </c>
      <c r="G1624" s="9">
        <v>-1.8409428999999999</v>
      </c>
      <c r="H1624" s="9">
        <v>-6.2703004</v>
      </c>
      <c r="I1624" s="9">
        <v>-10.000082000000001</v>
      </c>
      <c r="J1624" s="9">
        <v>39</v>
      </c>
      <c r="K1624" s="9">
        <v>58.649997999999997</v>
      </c>
      <c r="L1624" s="9">
        <v>1.1543265E-2</v>
      </c>
      <c r="M1624" s="9">
        <v>293.59723000000002</v>
      </c>
      <c r="N1624" s="9"/>
      <c r="O1624" s="9">
        <v>-7.0774356235081797</v>
      </c>
      <c r="P1624">
        <v>0</v>
      </c>
      <c r="Q1624" s="9">
        <v>62.899997999999997</v>
      </c>
      <c r="R1624" s="9">
        <v>0</v>
      </c>
      <c r="S1624" s="9">
        <v>1004395755.21647</v>
      </c>
      <c r="T1624" s="9">
        <v>-4.6207834033964402E-3</v>
      </c>
      <c r="U1624" s="9">
        <v>7.0774356235081797</v>
      </c>
      <c r="V1624" s="9">
        <v>0</v>
      </c>
      <c r="W1624" s="9">
        <v>7.0774356235081797</v>
      </c>
      <c r="X1624" s="9"/>
      <c r="Y1624" s="9"/>
      <c r="Z1624" s="9"/>
      <c r="AA1624" s="9"/>
      <c r="AB1624" s="9"/>
      <c r="AQ1624" s="9">
        <f>K1624-'Processed Potentiostat'!$J$3</f>
        <v>58.649997999999997</v>
      </c>
    </row>
    <row r="1625" spans="1:43" x14ac:dyDescent="0.3">
      <c r="A1625">
        <v>2</v>
      </c>
      <c r="B1625">
        <v>0</v>
      </c>
      <c r="C1625">
        <v>0</v>
      </c>
      <c r="D1625">
        <v>1</v>
      </c>
      <c r="E1625" s="9">
        <v>1560.06696058939</v>
      </c>
      <c r="F1625" s="9">
        <v>-1.8409162999999999</v>
      </c>
      <c r="G1625" s="9">
        <v>-1.8407431999999999</v>
      </c>
      <c r="H1625" s="9">
        <v>-6.2088865999999996</v>
      </c>
      <c r="I1625" s="9">
        <v>-10.006344</v>
      </c>
      <c r="J1625" s="9">
        <v>39</v>
      </c>
      <c r="K1625" s="9">
        <v>58.649997999999997</v>
      </c>
      <c r="L1625" s="9">
        <v>1.1428966E-2</v>
      </c>
      <c r="M1625" s="9">
        <v>296.46911999999998</v>
      </c>
      <c r="N1625" s="9"/>
      <c r="O1625" s="9">
        <v>-7.0819434591829999</v>
      </c>
      <c r="P1625">
        <v>0</v>
      </c>
      <c r="Q1625" s="9">
        <v>62.899997999999997</v>
      </c>
      <c r="R1625" s="9">
        <v>0</v>
      </c>
      <c r="S1625" s="9">
        <v>1005957315.37528</v>
      </c>
      <c r="T1625" s="9">
        <v>-4.5078356748158299E-3</v>
      </c>
      <c r="U1625" s="9">
        <v>7.0819434591829999</v>
      </c>
      <c r="V1625" s="9">
        <v>0</v>
      </c>
      <c r="W1625" s="9">
        <v>7.0819434591829999</v>
      </c>
      <c r="X1625" s="9"/>
      <c r="Y1625" s="9"/>
      <c r="Z1625" s="9"/>
      <c r="AA1625" s="9"/>
      <c r="AB1625" s="9"/>
      <c r="AQ1625" s="9">
        <f>K1625-'Processed Potentiostat'!$J$3</f>
        <v>58.649997999999997</v>
      </c>
    </row>
    <row r="1626" spans="1:43" x14ac:dyDescent="0.3">
      <c r="A1626">
        <v>2</v>
      </c>
      <c r="B1626">
        <v>0</v>
      </c>
      <c r="C1626">
        <v>0</v>
      </c>
      <c r="D1626">
        <v>1</v>
      </c>
      <c r="E1626" s="9">
        <v>1561.0669605641301</v>
      </c>
      <c r="F1626" s="9">
        <v>-1.8408827999999999</v>
      </c>
      <c r="G1626" s="9">
        <v>-1.8405912</v>
      </c>
      <c r="H1626" s="9">
        <v>-6.2086582000000003</v>
      </c>
      <c r="I1626" s="9">
        <v>-10.012582</v>
      </c>
      <c r="J1626" s="9">
        <v>39</v>
      </c>
      <c r="K1626" s="9">
        <v>58.649997999999997</v>
      </c>
      <c r="L1626" s="9">
        <v>1.1427602E-2</v>
      </c>
      <c r="M1626" s="9">
        <v>296.45553999999998</v>
      </c>
      <c r="N1626" s="9"/>
      <c r="O1626" s="9">
        <v>-7.0863192879041002</v>
      </c>
      <c r="P1626">
        <v>0</v>
      </c>
      <c r="Q1626" s="9">
        <v>62.899997999999997</v>
      </c>
      <c r="R1626" s="9">
        <v>0</v>
      </c>
      <c r="S1626" s="9">
        <v>994884596.97182703</v>
      </c>
      <c r="T1626" s="9">
        <v>-4.3758287210993096E-3</v>
      </c>
      <c r="U1626" s="9">
        <v>7.0863192879041002</v>
      </c>
      <c r="V1626" s="9">
        <v>0</v>
      </c>
      <c r="W1626" s="9">
        <v>7.0863192879041002</v>
      </c>
      <c r="X1626" s="9"/>
      <c r="Y1626" s="9"/>
      <c r="Z1626" s="9"/>
      <c r="AA1626" s="9"/>
      <c r="AB1626" s="9"/>
      <c r="AQ1626" s="9">
        <f>K1626-'Processed Potentiostat'!$J$3</f>
        <v>58.649997999999997</v>
      </c>
    </row>
    <row r="1627" spans="1:43" x14ac:dyDescent="0.3">
      <c r="A1627">
        <v>2</v>
      </c>
      <c r="B1627">
        <v>0</v>
      </c>
      <c r="C1627">
        <v>0</v>
      </c>
      <c r="D1627">
        <v>1</v>
      </c>
      <c r="E1627" s="9">
        <v>1562.06696053886</v>
      </c>
      <c r="F1627" s="9">
        <v>-1.8411226999999999</v>
      </c>
      <c r="G1627" s="9">
        <v>-1.8404421</v>
      </c>
      <c r="H1627" s="9">
        <v>-6.184329</v>
      </c>
      <c r="I1627" s="9">
        <v>-10.018786</v>
      </c>
      <c r="J1627" s="9">
        <v>39</v>
      </c>
      <c r="K1627" s="9">
        <v>58.649997999999997</v>
      </c>
      <c r="L1627" s="9">
        <v>1.1381898999999999E-2</v>
      </c>
      <c r="M1627" s="9">
        <v>297.59769</v>
      </c>
      <c r="N1627" s="9"/>
      <c r="O1627" s="9">
        <v>-7.0905963282047297</v>
      </c>
      <c r="P1627">
        <v>0</v>
      </c>
      <c r="Q1627" s="9">
        <v>62.899997999999997</v>
      </c>
      <c r="R1627" s="9">
        <v>0</v>
      </c>
      <c r="S1627" s="9">
        <v>1006514146.65007</v>
      </c>
      <c r="T1627" s="9">
        <v>-4.2770403006340196E-3</v>
      </c>
      <c r="U1627" s="9">
        <v>7.0905963282047297</v>
      </c>
      <c r="V1627" s="9">
        <v>0</v>
      </c>
      <c r="W1627" s="9">
        <v>7.0905963282047297</v>
      </c>
      <c r="X1627" s="9"/>
      <c r="Y1627" s="9"/>
      <c r="Z1627" s="9"/>
      <c r="AA1627" s="9"/>
      <c r="AB1627" s="9"/>
      <c r="AQ1627" s="9">
        <f>K1627-'Processed Potentiostat'!$J$3</f>
        <v>58.649997999999997</v>
      </c>
    </row>
    <row r="1628" spans="1:43" x14ac:dyDescent="0.3">
      <c r="A1628">
        <v>2</v>
      </c>
      <c r="B1628">
        <v>0</v>
      </c>
      <c r="C1628">
        <v>0</v>
      </c>
      <c r="D1628">
        <v>1</v>
      </c>
      <c r="E1628" s="9">
        <v>1563.0669605136</v>
      </c>
      <c r="F1628" s="9">
        <v>-1.8410835000000001</v>
      </c>
      <c r="G1628" s="9">
        <v>-1.8414592999999999</v>
      </c>
      <c r="H1628" s="9">
        <v>-6.1231059999999999</v>
      </c>
      <c r="I1628" s="9">
        <v>-10.024959000000001</v>
      </c>
      <c r="J1628" s="9">
        <v>39</v>
      </c>
      <c r="K1628" s="9">
        <v>58.649997999999997</v>
      </c>
      <c r="L1628" s="9">
        <v>1.1275451000000001E-2</v>
      </c>
      <c r="M1628" s="9">
        <v>300.73941000000002</v>
      </c>
      <c r="N1628" s="9"/>
      <c r="O1628" s="9">
        <v>-7.0947947164777103</v>
      </c>
      <c r="P1628">
        <v>0</v>
      </c>
      <c r="Q1628" s="9">
        <v>62.899997999999997</v>
      </c>
      <c r="R1628" s="9">
        <v>0</v>
      </c>
      <c r="S1628" s="9">
        <v>987021076.69405901</v>
      </c>
      <c r="T1628" s="9">
        <v>-4.1983882729743601E-3</v>
      </c>
      <c r="U1628" s="9">
        <v>7.0947947164777103</v>
      </c>
      <c r="V1628" s="9">
        <v>0</v>
      </c>
      <c r="W1628" s="9">
        <v>7.0947947164777103</v>
      </c>
      <c r="X1628" s="9"/>
      <c r="Y1628" s="9"/>
      <c r="Z1628" s="9"/>
      <c r="AA1628" s="9"/>
      <c r="AB1628" s="9"/>
      <c r="AQ1628" s="9">
        <f>K1628-'Processed Potentiostat'!$J$3</f>
        <v>58.649997999999997</v>
      </c>
    </row>
    <row r="1629" spans="1:43" x14ac:dyDescent="0.3">
      <c r="A1629">
        <v>2</v>
      </c>
      <c r="B1629">
        <v>0</v>
      </c>
      <c r="C1629">
        <v>0</v>
      </c>
      <c r="D1629">
        <v>1</v>
      </c>
      <c r="E1629" s="9">
        <v>1564.0669604883401</v>
      </c>
      <c r="F1629" s="9">
        <v>-1.8410655</v>
      </c>
      <c r="G1629" s="9">
        <v>-1.8411215999999999</v>
      </c>
      <c r="H1629" s="9">
        <v>-6.1152243999999998</v>
      </c>
      <c r="I1629" s="9">
        <v>-10.031116000000001</v>
      </c>
      <c r="J1629" s="9">
        <v>39</v>
      </c>
      <c r="K1629" s="9">
        <v>58.649997999999997</v>
      </c>
      <c r="L1629" s="9">
        <v>1.1258871E-2</v>
      </c>
      <c r="M1629" s="9">
        <v>301.07177999999999</v>
      </c>
      <c r="N1629" s="9"/>
      <c r="O1629" s="9">
        <v>-7.0989154441853604</v>
      </c>
      <c r="P1629">
        <v>0</v>
      </c>
      <c r="Q1629" s="9">
        <v>62.899997999999997</v>
      </c>
      <c r="R1629" s="9">
        <v>0</v>
      </c>
      <c r="S1629" s="9">
        <v>977614326.25941396</v>
      </c>
      <c r="T1629" s="9">
        <v>-4.1207277076509199E-3</v>
      </c>
      <c r="U1629" s="9">
        <v>7.0989154441853604</v>
      </c>
      <c r="V1629" s="9">
        <v>0</v>
      </c>
      <c r="W1629" s="9">
        <v>7.0989154441853604</v>
      </c>
      <c r="X1629" s="9"/>
      <c r="Y1629" s="9"/>
      <c r="Z1629" s="9"/>
      <c r="AA1629" s="9"/>
      <c r="AB1629" s="9"/>
      <c r="AQ1629" s="9">
        <f>K1629-'Processed Potentiostat'!$J$3</f>
        <v>58.649997999999997</v>
      </c>
    </row>
    <row r="1630" spans="1:43" x14ac:dyDescent="0.3">
      <c r="A1630">
        <v>2</v>
      </c>
      <c r="B1630">
        <v>0</v>
      </c>
      <c r="C1630">
        <v>0</v>
      </c>
      <c r="D1630">
        <v>1</v>
      </c>
      <c r="E1630" s="9">
        <v>1565.06696046308</v>
      </c>
      <c r="F1630" s="9">
        <v>-1.8409355999999999</v>
      </c>
      <c r="G1630" s="9">
        <v>-1.8412484</v>
      </c>
      <c r="H1630" s="9">
        <v>-6.1082187000000001</v>
      </c>
      <c r="I1630" s="9">
        <v>-10.037246</v>
      </c>
      <c r="J1630" s="9">
        <v>39</v>
      </c>
      <c r="K1630" s="9">
        <v>58.649997999999997</v>
      </c>
      <c r="L1630" s="9">
        <v>1.1246748000000001E-2</v>
      </c>
      <c r="M1630" s="9">
        <v>301.43786999999998</v>
      </c>
      <c r="N1630" s="9"/>
      <c r="O1630" s="9">
        <v>-7.1029260401602299</v>
      </c>
      <c r="P1630">
        <v>0</v>
      </c>
      <c r="Q1630" s="9">
        <v>62.899997999999997</v>
      </c>
      <c r="R1630" s="9">
        <v>0</v>
      </c>
      <c r="S1630" s="9">
        <v>1014233153.81754</v>
      </c>
      <c r="T1630" s="9">
        <v>-4.0105959748695198E-3</v>
      </c>
      <c r="U1630" s="9">
        <v>7.1029260401602299</v>
      </c>
      <c r="V1630" s="9">
        <v>0</v>
      </c>
      <c r="W1630" s="9">
        <v>7.1029260401602299</v>
      </c>
      <c r="X1630" s="9"/>
      <c r="Y1630" s="9"/>
      <c r="Z1630" s="9"/>
      <c r="AA1630" s="9"/>
      <c r="AB1630" s="9"/>
      <c r="AQ1630" s="9">
        <f>K1630-'Processed Potentiostat'!$J$3</f>
        <v>58.649997999999997</v>
      </c>
    </row>
    <row r="1631" spans="1:43" x14ac:dyDescent="0.3">
      <c r="A1631">
        <v>2</v>
      </c>
      <c r="B1631">
        <v>0</v>
      </c>
      <c r="C1631">
        <v>0</v>
      </c>
      <c r="D1631">
        <v>1</v>
      </c>
      <c r="E1631" s="9">
        <v>1566.0669604378199</v>
      </c>
      <c r="F1631" s="9">
        <v>-1.8411564</v>
      </c>
      <c r="G1631" s="9">
        <v>-1.8407859</v>
      </c>
      <c r="H1631" s="9">
        <v>-6.0579599999999996</v>
      </c>
      <c r="I1631" s="9">
        <v>-10.043352000000001</v>
      </c>
      <c r="J1631" s="9">
        <v>39</v>
      </c>
      <c r="K1631" s="9">
        <v>58.649997999999997</v>
      </c>
      <c r="L1631" s="9">
        <v>1.1151407E-2</v>
      </c>
      <c r="M1631" s="9">
        <v>303.86234000000002</v>
      </c>
      <c r="N1631" s="9"/>
      <c r="O1631" s="9">
        <v>-7.1068383273924196</v>
      </c>
      <c r="P1631">
        <v>0</v>
      </c>
      <c r="Q1631" s="9">
        <v>62.899997999999997</v>
      </c>
      <c r="R1631" s="9">
        <v>0</v>
      </c>
      <c r="S1631" s="9">
        <v>995096051.281937</v>
      </c>
      <c r="T1631" s="9">
        <v>-3.9122872321870599E-3</v>
      </c>
      <c r="U1631" s="9">
        <v>7.1068383273924196</v>
      </c>
      <c r="V1631" s="9">
        <v>0</v>
      </c>
      <c r="W1631" s="9">
        <v>7.1068383273924196</v>
      </c>
      <c r="X1631" s="9"/>
      <c r="Y1631" s="9"/>
      <c r="Z1631" s="9"/>
      <c r="AA1631" s="9"/>
      <c r="AB1631" s="9"/>
      <c r="AQ1631" s="9">
        <f>K1631-'Processed Potentiostat'!$J$3</f>
        <v>58.649997999999997</v>
      </c>
    </row>
    <row r="1632" spans="1:43" x14ac:dyDescent="0.3">
      <c r="A1632">
        <v>2</v>
      </c>
      <c r="B1632">
        <v>0</v>
      </c>
      <c r="C1632">
        <v>0</v>
      </c>
      <c r="D1632">
        <v>1</v>
      </c>
      <c r="E1632" s="9">
        <v>1567.0669604125501</v>
      </c>
      <c r="F1632" s="9">
        <v>-1.8410759999999999</v>
      </c>
      <c r="G1632" s="9">
        <v>-1.8414041000000001</v>
      </c>
      <c r="H1632" s="9">
        <v>-6.0649657000000001</v>
      </c>
      <c r="I1632" s="9">
        <v>-10.049426</v>
      </c>
      <c r="J1632" s="9">
        <v>39</v>
      </c>
      <c r="K1632" s="9">
        <v>58.649997999999997</v>
      </c>
      <c r="L1632" s="9">
        <v>1.1168051999999999E-2</v>
      </c>
      <c r="M1632" s="9">
        <v>303.61327999999997</v>
      </c>
      <c r="N1632" s="9"/>
      <c r="O1632" s="9">
        <v>-7.11067288096692</v>
      </c>
      <c r="P1632">
        <v>0</v>
      </c>
      <c r="Q1632" s="9">
        <v>62.899997999999997</v>
      </c>
      <c r="R1632" s="9">
        <v>0</v>
      </c>
      <c r="S1632" s="9">
        <v>1012333316.17056</v>
      </c>
      <c r="T1632" s="9">
        <v>-3.8345535745083399E-3</v>
      </c>
      <c r="U1632" s="9">
        <v>7.11067288096692</v>
      </c>
      <c r="V1632" s="9">
        <v>0</v>
      </c>
      <c r="W1632" s="9">
        <v>7.11067288096692</v>
      </c>
      <c r="X1632" s="9"/>
      <c r="Y1632" s="9"/>
      <c r="Z1632" s="9"/>
      <c r="AA1632" s="9"/>
      <c r="AB1632" s="9"/>
      <c r="AQ1632" s="9">
        <f>K1632-'Processed Potentiostat'!$J$3</f>
        <v>58.649997999999997</v>
      </c>
    </row>
    <row r="1633" spans="1:43" x14ac:dyDescent="0.3">
      <c r="A1633">
        <v>2</v>
      </c>
      <c r="B1633">
        <v>0</v>
      </c>
      <c r="C1633">
        <v>0</v>
      </c>
      <c r="D1633">
        <v>1</v>
      </c>
      <c r="E1633" s="9">
        <v>1568.06696038729</v>
      </c>
      <c r="F1633" s="9">
        <v>-1.8410169000000001</v>
      </c>
      <c r="G1633" s="9">
        <v>-1.8412097999999999</v>
      </c>
      <c r="H1633" s="9">
        <v>-5.9536370999999999</v>
      </c>
      <c r="I1633" s="9">
        <v>-10.055478000000001</v>
      </c>
      <c r="J1633" s="9">
        <v>39</v>
      </c>
      <c r="K1633" s="9">
        <v>58.649997999999997</v>
      </c>
      <c r="L1633" s="9">
        <v>1.0961894999999999E-2</v>
      </c>
      <c r="M1633" s="9">
        <v>309.25797</v>
      </c>
      <c r="N1633" s="9"/>
      <c r="O1633" s="9">
        <v>-7.1144583005634896</v>
      </c>
      <c r="P1633">
        <v>0</v>
      </c>
      <c r="Q1633" s="9">
        <v>62.899997999999997</v>
      </c>
      <c r="R1633" s="9">
        <v>0</v>
      </c>
      <c r="S1633" s="9">
        <v>1019766222.25969</v>
      </c>
      <c r="T1633" s="9">
        <v>-3.7854195965660799E-3</v>
      </c>
      <c r="U1633" s="9">
        <v>7.1144583005634896</v>
      </c>
      <c r="V1633" s="9">
        <v>0</v>
      </c>
      <c r="W1633" s="9">
        <v>7.1144583005634896</v>
      </c>
      <c r="X1633" s="9"/>
      <c r="Y1633" s="9"/>
      <c r="Z1633" s="9"/>
      <c r="AA1633" s="9"/>
      <c r="AB1633" s="9"/>
      <c r="AQ1633" s="9">
        <f>K1633-'Processed Potentiostat'!$J$3</f>
        <v>58.649997999999997</v>
      </c>
    </row>
    <row r="1634" spans="1:43" x14ac:dyDescent="0.3">
      <c r="A1634">
        <v>2</v>
      </c>
      <c r="B1634">
        <v>0</v>
      </c>
      <c r="C1634">
        <v>0</v>
      </c>
      <c r="D1634">
        <v>1</v>
      </c>
      <c r="E1634" s="9">
        <v>1569.0669603620299</v>
      </c>
      <c r="F1634" s="9">
        <v>-1.8408743000000001</v>
      </c>
      <c r="G1634" s="9">
        <v>-1.8409525</v>
      </c>
      <c r="H1634" s="9">
        <v>-6.0022197000000004</v>
      </c>
      <c r="I1634" s="9">
        <v>-10.061510999999999</v>
      </c>
      <c r="J1634" s="9">
        <v>39</v>
      </c>
      <c r="K1634" s="9">
        <v>58.649997999999997</v>
      </c>
      <c r="L1634" s="9">
        <v>1.1049801E-2</v>
      </c>
      <c r="M1634" s="9">
        <v>306.71194000000003</v>
      </c>
      <c r="N1634" s="9"/>
      <c r="O1634" s="9">
        <v>-7.1160445537310704</v>
      </c>
      <c r="P1634">
        <v>0</v>
      </c>
      <c r="Q1634" s="9">
        <v>62.899997999999997</v>
      </c>
      <c r="R1634" s="9">
        <v>0</v>
      </c>
      <c r="S1634" s="9">
        <v>1005555892.46373</v>
      </c>
      <c r="T1634" s="9">
        <v>-1.5862531675763199E-3</v>
      </c>
      <c r="U1634" s="9">
        <v>7.1160445537310704</v>
      </c>
      <c r="V1634" s="9">
        <v>0</v>
      </c>
      <c r="W1634" s="9">
        <v>7.1160445537310704</v>
      </c>
      <c r="X1634" s="9"/>
      <c r="Y1634" s="9"/>
      <c r="Z1634" s="9"/>
      <c r="AA1634" s="9"/>
      <c r="AB1634" s="9"/>
      <c r="AQ1634" s="9">
        <f>K1634-'Processed Potentiostat'!$J$3</f>
        <v>58.649997999999997</v>
      </c>
    </row>
    <row r="1635" spans="1:43" x14ac:dyDescent="0.3">
      <c r="A1635">
        <v>2</v>
      </c>
      <c r="B1635">
        <v>0</v>
      </c>
      <c r="C1635">
        <v>0</v>
      </c>
      <c r="D1635">
        <v>1</v>
      </c>
      <c r="E1635" s="9">
        <v>1570.0669603367701</v>
      </c>
      <c r="F1635" s="9">
        <v>-1.8411397</v>
      </c>
      <c r="G1635" s="9">
        <v>-1.8415623999999999</v>
      </c>
      <c r="H1635" s="9">
        <v>-6.0009246000000003</v>
      </c>
      <c r="I1635" s="9">
        <v>-10.067520999999999</v>
      </c>
      <c r="J1635" s="9">
        <v>39</v>
      </c>
      <c r="K1635" s="9">
        <v>58.649997999999997</v>
      </c>
      <c r="L1635" s="9">
        <v>1.1051076999999999E-2</v>
      </c>
      <c r="M1635" s="9">
        <v>306.87975999999998</v>
      </c>
      <c r="N1635" s="9"/>
      <c r="O1635" s="9">
        <v>-7.1217894843421501</v>
      </c>
      <c r="P1635">
        <v>0</v>
      </c>
      <c r="Q1635" s="9">
        <v>62.899997999999997</v>
      </c>
      <c r="R1635" s="9">
        <v>0</v>
      </c>
      <c r="S1635" s="9">
        <v>1025548444.17659</v>
      </c>
      <c r="T1635" s="9">
        <v>-5.7449306110806102E-3</v>
      </c>
      <c r="U1635" s="9">
        <v>7.1217894843421501</v>
      </c>
      <c r="V1635" s="9">
        <v>0</v>
      </c>
      <c r="W1635" s="9">
        <v>7.1217894843421501</v>
      </c>
      <c r="X1635" s="9"/>
      <c r="Y1635" s="9"/>
      <c r="Z1635" s="9"/>
      <c r="AA1635" s="9"/>
      <c r="AB1635" s="9"/>
      <c r="AQ1635" s="9">
        <f>K1635-'Processed Potentiostat'!$J$3</f>
        <v>58.649997999999997</v>
      </c>
    </row>
    <row r="1636" spans="1:43" x14ac:dyDescent="0.3">
      <c r="A1636">
        <v>2</v>
      </c>
      <c r="B1636">
        <v>0</v>
      </c>
      <c r="C1636">
        <v>0</v>
      </c>
      <c r="D1636">
        <v>1</v>
      </c>
      <c r="E1636" s="9">
        <v>1571.0669603115</v>
      </c>
      <c r="F1636" s="9">
        <v>-1.8410285</v>
      </c>
      <c r="G1636" s="9">
        <v>-1.8413339</v>
      </c>
      <c r="H1636" s="9">
        <v>-5.9235958999999996</v>
      </c>
      <c r="I1636" s="9">
        <v>-10.073494</v>
      </c>
      <c r="J1636" s="9">
        <v>39</v>
      </c>
      <c r="K1636" s="9">
        <v>58.649997999999997</v>
      </c>
      <c r="L1636" s="9">
        <v>1.0907317999999999E-2</v>
      </c>
      <c r="M1636" s="9">
        <v>310.84732000000002</v>
      </c>
      <c r="N1636" s="9"/>
      <c r="O1636" s="9">
        <v>-7.1273132916167503</v>
      </c>
      <c r="P1636">
        <v>0</v>
      </c>
      <c r="Q1636" s="9">
        <v>62.899997999999997</v>
      </c>
      <c r="R1636" s="9">
        <v>0</v>
      </c>
      <c r="S1636" s="9">
        <v>974291947.96066201</v>
      </c>
      <c r="T1636" s="9">
        <v>-5.5238072746064404E-3</v>
      </c>
      <c r="U1636" s="9">
        <v>7.1273132916167503</v>
      </c>
      <c r="V1636" s="9">
        <v>0</v>
      </c>
      <c r="W1636" s="9">
        <v>7.1273132916167503</v>
      </c>
      <c r="X1636" s="9"/>
      <c r="Y1636" s="9"/>
      <c r="Z1636" s="9"/>
      <c r="AA1636" s="9"/>
      <c r="AB1636" s="9"/>
      <c r="AQ1636" s="9">
        <f>K1636-'Processed Potentiostat'!$J$3</f>
        <v>58.649997999999997</v>
      </c>
    </row>
    <row r="1637" spans="1:43" x14ac:dyDescent="0.3">
      <c r="A1637">
        <v>2</v>
      </c>
      <c r="B1637">
        <v>0</v>
      </c>
      <c r="C1637">
        <v>0</v>
      </c>
      <c r="D1637">
        <v>1</v>
      </c>
      <c r="E1637" s="9">
        <v>1572.0669602862399</v>
      </c>
      <c r="F1637" s="9">
        <v>-1.8408952000000001</v>
      </c>
      <c r="G1637" s="9">
        <v>-1.8401949</v>
      </c>
      <c r="H1637" s="9">
        <v>-5.9354749</v>
      </c>
      <c r="I1637" s="9">
        <v>-10.07943</v>
      </c>
      <c r="J1637" s="9">
        <v>39</v>
      </c>
      <c r="K1637" s="9">
        <v>58.649997999999997</v>
      </c>
      <c r="L1637" s="9">
        <v>1.0922431E-2</v>
      </c>
      <c r="M1637" s="9">
        <v>310.03332999999998</v>
      </c>
      <c r="N1637" s="9"/>
      <c r="O1637" s="9">
        <v>-7.1326546297748301</v>
      </c>
      <c r="P1637">
        <v>0</v>
      </c>
      <c r="Q1637" s="9">
        <v>62.899997999999997</v>
      </c>
      <c r="R1637" s="9">
        <v>0</v>
      </c>
      <c r="S1637" s="9">
        <v>1013642151.9004101</v>
      </c>
      <c r="T1637" s="9">
        <v>-5.3413381580780196E-3</v>
      </c>
      <c r="U1637" s="9">
        <v>7.1326546297748301</v>
      </c>
      <c r="V1637" s="9">
        <v>0</v>
      </c>
      <c r="W1637" s="9">
        <v>7.1326546297748301</v>
      </c>
      <c r="X1637" s="9"/>
      <c r="Y1637" s="9"/>
      <c r="Z1637" s="9"/>
      <c r="AA1637" s="9"/>
      <c r="AB1637" s="9"/>
      <c r="AQ1637" s="9">
        <f>K1637-'Processed Potentiostat'!$J$3</f>
        <v>58.649997999999997</v>
      </c>
    </row>
    <row r="1638" spans="1:43" x14ac:dyDescent="0.3">
      <c r="A1638">
        <v>2</v>
      </c>
      <c r="B1638">
        <v>0</v>
      </c>
      <c r="C1638">
        <v>0</v>
      </c>
      <c r="D1638">
        <v>1</v>
      </c>
      <c r="E1638" s="9">
        <v>1573.0669602609801</v>
      </c>
      <c r="F1638" s="9">
        <v>-1.8410282</v>
      </c>
      <c r="G1638" s="9">
        <v>-1.8405209</v>
      </c>
      <c r="H1638" s="9">
        <v>-5.8778686999999996</v>
      </c>
      <c r="I1638" s="9">
        <v>-10.085342000000001</v>
      </c>
      <c r="J1638" s="9">
        <v>39</v>
      </c>
      <c r="K1638" s="9">
        <v>58.649997999999997</v>
      </c>
      <c r="L1638" s="9">
        <v>1.0818339999999999E-2</v>
      </c>
      <c r="M1638" s="9">
        <v>313.12725999999998</v>
      </c>
      <c r="N1638" s="9"/>
      <c r="O1638" s="9">
        <v>-7.1378653246741797</v>
      </c>
      <c r="P1638">
        <v>0</v>
      </c>
      <c r="Q1638" s="9">
        <v>62.899997999999997</v>
      </c>
      <c r="R1638" s="9">
        <v>0</v>
      </c>
      <c r="S1638" s="9">
        <v>1034865694.62271</v>
      </c>
      <c r="T1638" s="9">
        <v>-5.2106948993468896E-3</v>
      </c>
      <c r="U1638" s="9">
        <v>7.1378653246741797</v>
      </c>
      <c r="V1638" s="9">
        <v>0</v>
      </c>
      <c r="W1638" s="9">
        <v>7.1378653246741797</v>
      </c>
      <c r="X1638" s="9"/>
      <c r="Y1638" s="9"/>
      <c r="Z1638" s="9"/>
      <c r="AA1638" s="9"/>
      <c r="AB1638" s="9"/>
      <c r="AQ1638" s="9">
        <f>K1638-'Processed Potentiostat'!$J$3</f>
        <v>58.649997999999997</v>
      </c>
    </row>
    <row r="1639" spans="1:43" x14ac:dyDescent="0.3">
      <c r="A1639">
        <v>2</v>
      </c>
      <c r="B1639">
        <v>0</v>
      </c>
      <c r="C1639">
        <v>0</v>
      </c>
      <c r="D1639">
        <v>1</v>
      </c>
      <c r="E1639" s="9">
        <v>1574.06696023572</v>
      </c>
      <c r="F1639" s="9">
        <v>-1.8409694000000001</v>
      </c>
      <c r="G1639" s="9">
        <v>-1.8409222000000001</v>
      </c>
      <c r="H1639" s="9">
        <v>-5.8660278000000003</v>
      </c>
      <c r="I1639" s="9">
        <v>-10.091231000000001</v>
      </c>
      <c r="J1639" s="9">
        <v>39</v>
      </c>
      <c r="K1639" s="9">
        <v>58.649997999999997</v>
      </c>
      <c r="L1639" s="9">
        <v>1.0798901E-2</v>
      </c>
      <c r="M1639" s="9">
        <v>313.82772999999997</v>
      </c>
      <c r="N1639" s="9"/>
      <c r="O1639" s="9">
        <v>-7.1429748855528299</v>
      </c>
      <c r="P1639">
        <v>0</v>
      </c>
      <c r="Q1639" s="9">
        <v>62.899997999999997</v>
      </c>
      <c r="R1639" s="9">
        <v>0</v>
      </c>
      <c r="S1639" s="9">
        <v>1005597028.4252</v>
      </c>
      <c r="T1639" s="9">
        <v>-5.1095608786475497E-3</v>
      </c>
      <c r="U1639" s="9">
        <v>7.1429748855528299</v>
      </c>
      <c r="V1639" s="9">
        <v>0</v>
      </c>
      <c r="W1639" s="9">
        <v>7.1429748855528299</v>
      </c>
      <c r="X1639" s="9"/>
      <c r="Y1639" s="9"/>
      <c r="Z1639" s="9"/>
      <c r="AA1639" s="9"/>
      <c r="AB1639" s="9"/>
      <c r="AQ1639" s="9">
        <f>K1639-'Processed Potentiostat'!$J$3</f>
        <v>58.649997999999997</v>
      </c>
    </row>
    <row r="1640" spans="1:43" x14ac:dyDescent="0.3">
      <c r="A1640">
        <v>2</v>
      </c>
      <c r="B1640">
        <v>0</v>
      </c>
      <c r="C1640">
        <v>0</v>
      </c>
      <c r="D1640">
        <v>1</v>
      </c>
      <c r="E1640" s="9">
        <v>1575.0669602104599</v>
      </c>
      <c r="F1640" s="9">
        <v>-1.8409088</v>
      </c>
      <c r="G1640" s="9">
        <v>-1.8406258</v>
      </c>
      <c r="H1640" s="9">
        <v>-5.8226994999999997</v>
      </c>
      <c r="I1640" s="9">
        <v>-10.097101</v>
      </c>
      <c r="J1640" s="9">
        <v>39</v>
      </c>
      <c r="K1640" s="9">
        <v>58.649997999999997</v>
      </c>
      <c r="L1640" s="9">
        <v>1.0717411E-2</v>
      </c>
      <c r="M1640" s="9">
        <v>316.11209000000002</v>
      </c>
      <c r="N1640" s="9"/>
      <c r="O1640" s="9">
        <v>-7.1479873276222996</v>
      </c>
      <c r="P1640">
        <v>0</v>
      </c>
      <c r="Q1640" s="9">
        <v>62.899997999999997</v>
      </c>
      <c r="R1640" s="9">
        <v>0</v>
      </c>
      <c r="S1640" s="9">
        <v>1006204181.4442101</v>
      </c>
      <c r="T1640" s="9">
        <v>-5.0124420694777003E-3</v>
      </c>
      <c r="U1640" s="9">
        <v>7.1479873276222996</v>
      </c>
      <c r="V1640" s="9">
        <v>0</v>
      </c>
      <c r="W1640" s="9">
        <v>7.1479873276222996</v>
      </c>
      <c r="X1640" s="9"/>
      <c r="Y1640" s="9"/>
      <c r="Z1640" s="9"/>
      <c r="AA1640" s="9"/>
      <c r="AB1640" s="9"/>
      <c r="AQ1640" s="9">
        <f>K1640-'Processed Potentiostat'!$J$3</f>
        <v>58.649997999999997</v>
      </c>
    </row>
    <row r="1641" spans="1:43" x14ac:dyDescent="0.3">
      <c r="A1641">
        <v>2</v>
      </c>
      <c r="B1641">
        <v>0</v>
      </c>
      <c r="C1641">
        <v>0</v>
      </c>
      <c r="D1641">
        <v>1</v>
      </c>
      <c r="E1641" s="9">
        <v>1576.0669601851901</v>
      </c>
      <c r="F1641" s="9">
        <v>-1.8411552</v>
      </c>
      <c r="G1641" s="9">
        <v>-1.8405066999999999</v>
      </c>
      <c r="H1641" s="9">
        <v>-5.8332461999999996</v>
      </c>
      <c r="I1641" s="9">
        <v>-10.102950999999999</v>
      </c>
      <c r="J1641" s="9">
        <v>39</v>
      </c>
      <c r="K1641" s="9">
        <v>58.649997999999997</v>
      </c>
      <c r="L1641" s="9">
        <v>1.0736127999999999E-2</v>
      </c>
      <c r="M1641" s="9">
        <v>315.52014000000003</v>
      </c>
      <c r="N1641" s="9"/>
      <c r="O1641" s="9">
        <v>-7.1528346042289703</v>
      </c>
      <c r="P1641">
        <v>0</v>
      </c>
      <c r="Q1641" s="9">
        <v>62.899997999999997</v>
      </c>
      <c r="R1641" s="9">
        <v>0</v>
      </c>
      <c r="S1641" s="9">
        <v>992931941.29684305</v>
      </c>
      <c r="T1641" s="9">
        <v>-4.84727660666539E-3</v>
      </c>
      <c r="U1641" s="9">
        <v>7.1528346042289703</v>
      </c>
      <c r="V1641" s="9">
        <v>0</v>
      </c>
      <c r="W1641" s="9">
        <v>7.1528346042289703</v>
      </c>
      <c r="X1641" s="9"/>
      <c r="Y1641" s="9"/>
      <c r="Z1641" s="9"/>
      <c r="AA1641" s="9"/>
      <c r="AB1641" s="9"/>
      <c r="AQ1641" s="9">
        <f>K1641-'Processed Potentiostat'!$J$3</f>
        <v>58.649997999999997</v>
      </c>
    </row>
    <row r="1642" spans="1:43" x14ac:dyDescent="0.3">
      <c r="A1642">
        <v>2</v>
      </c>
      <c r="B1642">
        <v>0</v>
      </c>
      <c r="C1642">
        <v>0</v>
      </c>
      <c r="D1642">
        <v>1</v>
      </c>
      <c r="E1642" s="9">
        <v>1577.06696015993</v>
      </c>
      <c r="F1642" s="9">
        <v>-1.8408895000000001</v>
      </c>
      <c r="G1642" s="9">
        <v>-1.8414387999999999</v>
      </c>
      <c r="H1642" s="9">
        <v>-5.7420201000000004</v>
      </c>
      <c r="I1642" s="9">
        <v>-10.108760999999999</v>
      </c>
      <c r="J1642" s="9">
        <v>39</v>
      </c>
      <c r="K1642" s="9">
        <v>58.649997999999997</v>
      </c>
      <c r="L1642" s="9">
        <v>1.0573578E-2</v>
      </c>
      <c r="M1642" s="9">
        <v>320.69528000000003</v>
      </c>
      <c r="N1642" s="9"/>
      <c r="O1642" s="9">
        <v>-7.1575410837668301</v>
      </c>
      <c r="P1642">
        <v>0</v>
      </c>
      <c r="Q1642" s="9">
        <v>62.899997999999997</v>
      </c>
      <c r="R1642" s="9">
        <v>0</v>
      </c>
      <c r="S1642" s="9">
        <v>1026560392.02601</v>
      </c>
      <c r="T1642" s="9">
        <v>-4.70647953785796E-3</v>
      </c>
      <c r="U1642" s="9">
        <v>7.1575410837668301</v>
      </c>
      <c r="V1642" s="9">
        <v>0</v>
      </c>
      <c r="W1642" s="9">
        <v>7.1575410837668301</v>
      </c>
      <c r="X1642" s="9"/>
      <c r="Y1642" s="9"/>
      <c r="Z1642" s="9"/>
      <c r="AA1642" s="9"/>
      <c r="AB1642" s="9"/>
      <c r="AQ1642" s="9">
        <f>K1642-'Processed Potentiostat'!$J$3</f>
        <v>58.649997999999997</v>
      </c>
    </row>
    <row r="1643" spans="1:43" x14ac:dyDescent="0.3">
      <c r="A1643">
        <v>2</v>
      </c>
      <c r="B1643">
        <v>0</v>
      </c>
      <c r="C1643">
        <v>0</v>
      </c>
      <c r="D1643">
        <v>1</v>
      </c>
      <c r="E1643" s="9">
        <v>1578.0669601346699</v>
      </c>
      <c r="F1643" s="9">
        <v>-1.8411439999999999</v>
      </c>
      <c r="G1643" s="9">
        <v>-1.8415328</v>
      </c>
      <c r="H1643" s="9">
        <v>-5.7536329999999998</v>
      </c>
      <c r="I1643" s="9">
        <v>-10.114532000000001</v>
      </c>
      <c r="J1643" s="9">
        <v>39</v>
      </c>
      <c r="K1643" s="9">
        <v>58.649997999999997</v>
      </c>
      <c r="L1643" s="9">
        <v>1.0595504E-2</v>
      </c>
      <c r="M1643" s="9">
        <v>320.06436000000002</v>
      </c>
      <c r="N1643" s="9"/>
      <c r="O1643" s="9">
        <v>-7.1621277891552699</v>
      </c>
      <c r="P1643">
        <v>0</v>
      </c>
      <c r="Q1643" s="9">
        <v>62.899997999999997</v>
      </c>
      <c r="R1643" s="9">
        <v>0</v>
      </c>
      <c r="S1643" s="9">
        <v>1023746719.3422101</v>
      </c>
      <c r="T1643" s="9">
        <v>-4.5867053884407396E-3</v>
      </c>
      <c r="U1643" s="9">
        <v>7.1621277891552699</v>
      </c>
      <c r="V1643" s="9">
        <v>0</v>
      </c>
      <c r="W1643" s="9">
        <v>7.1621277891552699</v>
      </c>
      <c r="X1643" s="9"/>
      <c r="Y1643" s="9"/>
      <c r="Z1643" s="9"/>
      <c r="AA1643" s="9"/>
      <c r="AB1643" s="9"/>
      <c r="AQ1643" s="9">
        <f>K1643-'Processed Potentiostat'!$J$3</f>
        <v>58.649997999999997</v>
      </c>
    </row>
    <row r="1644" spans="1:43" x14ac:dyDescent="0.3">
      <c r="A1644">
        <v>2</v>
      </c>
      <c r="B1644">
        <v>0</v>
      </c>
      <c r="C1644">
        <v>0</v>
      </c>
      <c r="D1644">
        <v>1</v>
      </c>
      <c r="E1644" s="9">
        <v>1579.06696010941</v>
      </c>
      <c r="F1644" s="9">
        <v>-1.8408485999999999</v>
      </c>
      <c r="G1644" s="9">
        <v>-1.8404418</v>
      </c>
      <c r="H1644" s="9">
        <v>-5.7045927000000001</v>
      </c>
      <c r="I1644" s="9">
        <v>-10.120290000000001</v>
      </c>
      <c r="J1644" s="9">
        <v>39</v>
      </c>
      <c r="K1644" s="9">
        <v>58.649997999999997</v>
      </c>
      <c r="L1644" s="9">
        <v>1.0498970999999999E-2</v>
      </c>
      <c r="M1644" s="9">
        <v>322.62457000000001</v>
      </c>
      <c r="N1644" s="9"/>
      <c r="O1644" s="9">
        <v>-7.1666020173859497</v>
      </c>
      <c r="P1644">
        <v>0</v>
      </c>
      <c r="Q1644" s="9">
        <v>62.899997999999997</v>
      </c>
      <c r="R1644" s="9">
        <v>0</v>
      </c>
      <c r="S1644" s="9">
        <v>1018150287.70874</v>
      </c>
      <c r="T1644" s="9">
        <v>-4.4742282306877703E-3</v>
      </c>
      <c r="U1644" s="9">
        <v>7.1666020173859497</v>
      </c>
      <c r="V1644" s="9">
        <v>0</v>
      </c>
      <c r="W1644" s="9">
        <v>7.1666020173859497</v>
      </c>
      <c r="X1644" s="9"/>
      <c r="Y1644" s="9"/>
      <c r="Z1644" s="9"/>
      <c r="AA1644" s="9"/>
      <c r="AB1644" s="9"/>
      <c r="AQ1644" s="9">
        <f>K1644-'Processed Potentiostat'!$J$3</f>
        <v>58.649997999999997</v>
      </c>
    </row>
    <row r="1645" spans="1:43" x14ac:dyDescent="0.3">
      <c r="A1645">
        <v>2</v>
      </c>
      <c r="B1645">
        <v>0</v>
      </c>
      <c r="C1645">
        <v>0</v>
      </c>
      <c r="D1645">
        <v>1</v>
      </c>
      <c r="E1645" s="9">
        <v>1580.06696008415</v>
      </c>
      <c r="F1645" s="9">
        <v>-1.8410711</v>
      </c>
      <c r="G1645" s="9">
        <v>-1.8403427999999999</v>
      </c>
      <c r="H1645" s="9">
        <v>-5.7139587000000001</v>
      </c>
      <c r="I1645" s="9">
        <v>-10.126015000000001</v>
      </c>
      <c r="J1645" s="9">
        <v>39</v>
      </c>
      <c r="K1645" s="9">
        <v>58.649997999999997</v>
      </c>
      <c r="L1645" s="9">
        <v>1.0515642E-2</v>
      </c>
      <c r="M1645" s="9">
        <v>322.07839999999999</v>
      </c>
      <c r="N1645" s="9"/>
      <c r="O1645" s="9">
        <v>-7.1709847618373699</v>
      </c>
      <c r="P1645">
        <v>0</v>
      </c>
      <c r="Q1645" s="9">
        <v>62.899997999999997</v>
      </c>
      <c r="R1645" s="9">
        <v>0</v>
      </c>
      <c r="S1645" s="9">
        <v>1015376662.77984</v>
      </c>
      <c r="T1645" s="9">
        <v>-4.3827444514166203E-3</v>
      </c>
      <c r="U1645" s="9">
        <v>7.1709847618373699</v>
      </c>
      <c r="V1645" s="9">
        <v>0</v>
      </c>
      <c r="W1645" s="9">
        <v>7.1709847618373699</v>
      </c>
      <c r="X1645" s="9"/>
      <c r="Y1645" s="9"/>
      <c r="Z1645" s="9"/>
      <c r="AA1645" s="9"/>
      <c r="AB1645" s="9"/>
      <c r="AQ1645" s="9">
        <f>K1645-'Processed Potentiostat'!$J$3</f>
        <v>58.649997999999997</v>
      </c>
    </row>
    <row r="1646" spans="1:43" x14ac:dyDescent="0.3">
      <c r="A1646">
        <v>2</v>
      </c>
      <c r="B1646">
        <v>0</v>
      </c>
      <c r="C1646">
        <v>0</v>
      </c>
      <c r="D1646">
        <v>1</v>
      </c>
      <c r="E1646" s="9">
        <v>1581.0669600588801</v>
      </c>
      <c r="F1646" s="9">
        <v>-1.8409888999999999</v>
      </c>
      <c r="G1646" s="9">
        <v>-1.8414980999999999</v>
      </c>
      <c r="H1646" s="9">
        <v>-5.6528497</v>
      </c>
      <c r="I1646" s="9">
        <v>-10.131707</v>
      </c>
      <c r="J1646" s="9">
        <v>39</v>
      </c>
      <c r="K1646" s="9">
        <v>58.649997999999997</v>
      </c>
      <c r="L1646" s="9">
        <v>1.0409712E-2</v>
      </c>
      <c r="M1646" s="9">
        <v>325.76456000000002</v>
      </c>
      <c r="N1646" s="9"/>
      <c r="O1646" s="9">
        <v>-7.1752689417432096</v>
      </c>
      <c r="P1646">
        <v>0</v>
      </c>
      <c r="Q1646" s="9">
        <v>62.899997999999997</v>
      </c>
      <c r="R1646" s="9">
        <v>0</v>
      </c>
      <c r="S1646" s="9">
        <v>1007279036.85706</v>
      </c>
      <c r="T1646" s="9">
        <v>-4.2841799058388396E-3</v>
      </c>
      <c r="U1646" s="9">
        <v>7.1752689417432096</v>
      </c>
      <c r="V1646" s="9">
        <v>0</v>
      </c>
      <c r="W1646" s="9">
        <v>7.1752689417432096</v>
      </c>
      <c r="X1646" s="9"/>
      <c r="Y1646" s="9"/>
      <c r="Z1646" s="9"/>
      <c r="AA1646" s="9"/>
      <c r="AB1646" s="9"/>
      <c r="AQ1646" s="9">
        <f>K1646-'Processed Potentiostat'!$J$3</f>
        <v>58.649997999999997</v>
      </c>
    </row>
    <row r="1647" spans="1:43" x14ac:dyDescent="0.3">
      <c r="A1647">
        <v>2</v>
      </c>
      <c r="B1647">
        <v>0</v>
      </c>
      <c r="C1647">
        <v>0</v>
      </c>
      <c r="D1647">
        <v>1</v>
      </c>
      <c r="E1647" s="9">
        <v>1582.06696003362</v>
      </c>
      <c r="F1647" s="9">
        <v>-1.8411162000000001</v>
      </c>
      <c r="G1647" s="9">
        <v>-1.8401866</v>
      </c>
      <c r="H1647" s="9">
        <v>-5.6444359000000004</v>
      </c>
      <c r="I1647" s="9">
        <v>-10.137366999999999</v>
      </c>
      <c r="J1647" s="9">
        <v>39</v>
      </c>
      <c r="K1647" s="9">
        <v>58.649997999999997</v>
      </c>
      <c r="L1647" s="9">
        <v>1.0386815000000001E-2</v>
      </c>
      <c r="M1647" s="9">
        <v>326.01778999999999</v>
      </c>
      <c r="N1647" s="9"/>
      <c r="O1647" s="9">
        <v>-7.1794305579037596</v>
      </c>
      <c r="P1647">
        <v>0</v>
      </c>
      <c r="Q1647" s="9">
        <v>62.899997999999997</v>
      </c>
      <c r="R1647" s="9">
        <v>0</v>
      </c>
      <c r="S1647" s="9">
        <v>1010456093.21293</v>
      </c>
      <c r="T1647" s="9">
        <v>-4.1616161605517697E-3</v>
      </c>
      <c r="U1647" s="9">
        <v>7.1794305579037596</v>
      </c>
      <c r="V1647" s="9">
        <v>0</v>
      </c>
      <c r="W1647" s="9">
        <v>7.1794305579037596</v>
      </c>
      <c r="X1647" s="9"/>
      <c r="Y1647" s="9"/>
      <c r="Z1647" s="9"/>
      <c r="AA1647" s="9"/>
      <c r="AB1647" s="9"/>
      <c r="AQ1647" s="9">
        <f>K1647-'Processed Potentiostat'!$J$3</f>
        <v>58.649997999999997</v>
      </c>
    </row>
    <row r="1648" spans="1:43" x14ac:dyDescent="0.3">
      <c r="A1648">
        <v>2</v>
      </c>
      <c r="B1648">
        <v>0</v>
      </c>
      <c r="C1648">
        <v>0</v>
      </c>
      <c r="D1648">
        <v>1</v>
      </c>
      <c r="E1648" s="9">
        <v>1583.06696000836</v>
      </c>
      <c r="F1648" s="9">
        <v>-1.8409401999999999</v>
      </c>
      <c r="G1648" s="9">
        <v>-1.8399323999999999</v>
      </c>
      <c r="H1648" s="9">
        <v>-5.6178974999999998</v>
      </c>
      <c r="I1648" s="9">
        <v>-10.142999</v>
      </c>
      <c r="J1648" s="9">
        <v>39</v>
      </c>
      <c r="K1648" s="9">
        <v>58.649997999999997</v>
      </c>
      <c r="L1648" s="9">
        <v>1.0336552000000001E-2</v>
      </c>
      <c r="M1648" s="9">
        <v>327.51263</v>
      </c>
      <c r="N1648" s="9"/>
      <c r="O1648" s="9">
        <v>-7.1835532614352404</v>
      </c>
      <c r="P1648">
        <v>0</v>
      </c>
      <c r="Q1648" s="9">
        <v>62.899997999999997</v>
      </c>
      <c r="R1648" s="9">
        <v>0</v>
      </c>
      <c r="S1648" s="9">
        <v>1023196353.5468</v>
      </c>
      <c r="T1648" s="9">
        <v>-4.1227035314772504E-3</v>
      </c>
      <c r="U1648" s="9">
        <v>7.1835532614352404</v>
      </c>
      <c r="V1648" s="9">
        <v>0</v>
      </c>
      <c r="W1648" s="9">
        <v>7.1835532614352404</v>
      </c>
      <c r="X1648" s="9"/>
      <c r="Y1648" s="9"/>
      <c r="Z1648" s="9"/>
      <c r="AA1648" s="9"/>
      <c r="AB1648" s="9"/>
      <c r="AQ1648" s="9">
        <f>K1648-'Processed Potentiostat'!$J$3</f>
        <v>58.649997999999997</v>
      </c>
    </row>
    <row r="1649" spans="1:43" x14ac:dyDescent="0.3">
      <c r="A1649">
        <v>2</v>
      </c>
      <c r="B1649">
        <v>0</v>
      </c>
      <c r="C1649">
        <v>0</v>
      </c>
      <c r="D1649">
        <v>1</v>
      </c>
      <c r="E1649" s="9">
        <v>1584.0669599831001</v>
      </c>
      <c r="F1649" s="9">
        <v>-1.8410717000000001</v>
      </c>
      <c r="G1649" s="9">
        <v>-1.8414991999999999</v>
      </c>
      <c r="H1649" s="9">
        <v>-5.5677538000000002</v>
      </c>
      <c r="I1649" s="9">
        <v>-10.148612</v>
      </c>
      <c r="J1649" s="9">
        <v>39</v>
      </c>
      <c r="K1649" s="9">
        <v>58.649997999999997</v>
      </c>
      <c r="L1649" s="9">
        <v>1.0253014E-2</v>
      </c>
      <c r="M1649" s="9">
        <v>330.74365</v>
      </c>
      <c r="N1649" s="9"/>
      <c r="O1649" s="9">
        <v>-7.1876413779199897</v>
      </c>
      <c r="P1649">
        <v>0</v>
      </c>
      <c r="Q1649" s="9">
        <v>62.899997999999997</v>
      </c>
      <c r="R1649" s="9">
        <v>0</v>
      </c>
      <c r="S1649" s="9">
        <v>1004863230.0979199</v>
      </c>
      <c r="T1649" s="9">
        <v>-4.0881164847474897E-3</v>
      </c>
      <c r="U1649" s="9">
        <v>7.1876413779199897</v>
      </c>
      <c r="V1649" s="9">
        <v>0</v>
      </c>
      <c r="W1649" s="9">
        <v>7.1876413779199897</v>
      </c>
      <c r="X1649" s="9"/>
      <c r="Y1649" s="9"/>
      <c r="Z1649" s="9"/>
      <c r="AA1649" s="9"/>
      <c r="AB1649" s="9"/>
      <c r="AQ1649" s="9">
        <f>K1649-'Processed Potentiostat'!$J$3</f>
        <v>58.649997999999997</v>
      </c>
    </row>
    <row r="1650" spans="1:43" x14ac:dyDescent="0.3">
      <c r="A1650">
        <v>2</v>
      </c>
      <c r="B1650">
        <v>0</v>
      </c>
      <c r="C1650">
        <v>0</v>
      </c>
      <c r="D1650">
        <v>1</v>
      </c>
      <c r="E1650" s="9">
        <v>1585.06695995784</v>
      </c>
      <c r="F1650" s="9">
        <v>-1.8410987999999999</v>
      </c>
      <c r="G1650" s="9">
        <v>-1.8403881</v>
      </c>
      <c r="H1650" s="9">
        <v>-5.5726271000000001</v>
      </c>
      <c r="I1650" s="9">
        <v>-10.154195</v>
      </c>
      <c r="J1650" s="9">
        <v>39</v>
      </c>
      <c r="K1650" s="9">
        <v>58.649997999999997</v>
      </c>
      <c r="L1650" s="9">
        <v>1.0255795999999999E-2</v>
      </c>
      <c r="M1650" s="9">
        <v>330.255</v>
      </c>
      <c r="N1650" s="9"/>
      <c r="O1650" s="9">
        <v>-7.1916741519244498</v>
      </c>
      <c r="P1650">
        <v>0</v>
      </c>
      <c r="Q1650" s="9">
        <v>62.899997999999997</v>
      </c>
      <c r="R1650" s="9">
        <v>0</v>
      </c>
      <c r="S1650" s="9">
        <v>1030310861.73676</v>
      </c>
      <c r="T1650" s="9">
        <v>-4.0327740044601096E-3</v>
      </c>
      <c r="U1650" s="9">
        <v>7.1916741519244498</v>
      </c>
      <c r="V1650" s="9">
        <v>0</v>
      </c>
      <c r="W1650" s="9">
        <v>7.1916741519244498</v>
      </c>
      <c r="X1650" s="9"/>
      <c r="Y1650" s="9"/>
      <c r="Z1650" s="9"/>
      <c r="AA1650" s="9"/>
      <c r="AB1650" s="9"/>
      <c r="AQ1650" s="9">
        <f>K1650-'Processed Potentiostat'!$J$3</f>
        <v>58.649997999999997</v>
      </c>
    </row>
    <row r="1651" spans="1:43" x14ac:dyDescent="0.3">
      <c r="A1651">
        <v>2</v>
      </c>
      <c r="B1651">
        <v>0</v>
      </c>
      <c r="C1651">
        <v>0</v>
      </c>
      <c r="D1651">
        <v>1</v>
      </c>
      <c r="E1651" s="9">
        <v>1586.0669599325699</v>
      </c>
      <c r="F1651" s="9">
        <v>-1.8410778999999999</v>
      </c>
      <c r="G1651" s="9">
        <v>-1.8417163999999999</v>
      </c>
      <c r="H1651" s="9">
        <v>-5.5174193000000002</v>
      </c>
      <c r="I1651" s="9">
        <v>-10.159751</v>
      </c>
      <c r="J1651" s="9">
        <v>39</v>
      </c>
      <c r="K1651" s="9">
        <v>58.649997999999997</v>
      </c>
      <c r="L1651" s="9">
        <v>1.0161521999999999E-2</v>
      </c>
      <c r="M1651" s="9">
        <v>333.80032</v>
      </c>
      <c r="N1651" s="9"/>
      <c r="O1651" s="9">
        <v>-7.19569054971313</v>
      </c>
      <c r="P1651">
        <v>0</v>
      </c>
      <c r="Q1651" s="9">
        <v>62.899997999999997</v>
      </c>
      <c r="R1651" s="9">
        <v>0</v>
      </c>
      <c r="S1651" s="9">
        <v>1045613711.2786</v>
      </c>
      <c r="T1651" s="9">
        <v>-4.0163977886828999E-3</v>
      </c>
      <c r="U1651" s="9">
        <v>7.19569054971313</v>
      </c>
      <c r="V1651" s="9">
        <v>0</v>
      </c>
      <c r="W1651" s="9">
        <v>7.19569054971313</v>
      </c>
      <c r="X1651" s="9"/>
      <c r="Y1651" s="9"/>
      <c r="Z1651" s="9"/>
      <c r="AA1651" s="9"/>
      <c r="AB1651" s="9"/>
      <c r="AQ1651" s="9">
        <f>K1651-'Processed Potentiostat'!$J$3</f>
        <v>58.649997999999997</v>
      </c>
    </row>
    <row r="1652" spans="1:43" x14ac:dyDescent="0.3">
      <c r="A1652">
        <v>2</v>
      </c>
      <c r="B1652">
        <v>0</v>
      </c>
      <c r="C1652">
        <v>0</v>
      </c>
      <c r="D1652">
        <v>1</v>
      </c>
      <c r="E1652" s="9">
        <v>1587.0669599073101</v>
      </c>
      <c r="F1652" s="9">
        <v>-1.8409072</v>
      </c>
      <c r="G1652" s="9">
        <v>-1.8416058</v>
      </c>
      <c r="H1652" s="9">
        <v>-5.5012378999999996</v>
      </c>
      <c r="I1652" s="9">
        <v>-10.165279999999999</v>
      </c>
      <c r="J1652" s="9">
        <v>39</v>
      </c>
      <c r="K1652" s="9">
        <v>58.649997999999997</v>
      </c>
      <c r="L1652" s="9">
        <v>1.0131111E-2</v>
      </c>
      <c r="M1652" s="9">
        <v>334.76208000000003</v>
      </c>
      <c r="N1652" s="9"/>
      <c r="O1652" s="9">
        <v>-7.1959400103505899</v>
      </c>
      <c r="P1652">
        <v>0</v>
      </c>
      <c r="Q1652" s="9">
        <v>62.899997999999997</v>
      </c>
      <c r="R1652" s="9">
        <v>0</v>
      </c>
      <c r="S1652" s="9">
        <v>999250995.65486097</v>
      </c>
      <c r="T1652" s="9">
        <v>-2.4946063746344999E-4</v>
      </c>
      <c r="U1652" s="9">
        <v>7.1959400103505899</v>
      </c>
      <c r="V1652" s="9">
        <v>0</v>
      </c>
      <c r="W1652" s="9">
        <v>7.1959400103505899</v>
      </c>
      <c r="X1652" s="9"/>
      <c r="Y1652" s="9"/>
      <c r="Z1652" s="9"/>
      <c r="AA1652" s="9"/>
      <c r="AB1652" s="9"/>
      <c r="AQ1652" s="9">
        <f>K1652-'Processed Potentiostat'!$J$3</f>
        <v>58.649997999999997</v>
      </c>
    </row>
    <row r="1653" spans="1:43" x14ac:dyDescent="0.3">
      <c r="A1653">
        <v>2</v>
      </c>
      <c r="B1653">
        <v>0</v>
      </c>
      <c r="C1653">
        <v>0</v>
      </c>
      <c r="D1653">
        <v>1</v>
      </c>
      <c r="E1653" s="9">
        <v>1588.06695988205</v>
      </c>
      <c r="F1653" s="9">
        <v>-1.8409336999999999</v>
      </c>
      <c r="G1653" s="9">
        <v>-1.8400217000000001</v>
      </c>
      <c r="H1653" s="9">
        <v>-5.4537972999999997</v>
      </c>
      <c r="I1653" s="9">
        <v>-10.170788</v>
      </c>
      <c r="J1653" s="9">
        <v>39</v>
      </c>
      <c r="K1653" s="9">
        <v>58.649997999999997</v>
      </c>
      <c r="L1653" s="9">
        <v>1.0035106E-2</v>
      </c>
      <c r="M1653" s="9">
        <v>337.38357999999999</v>
      </c>
      <c r="N1653" s="9"/>
      <c r="O1653" s="9">
        <v>-7.2017311736272704</v>
      </c>
      <c r="P1653">
        <v>0</v>
      </c>
      <c r="Q1653" s="9">
        <v>62.899997999999997</v>
      </c>
      <c r="R1653" s="9">
        <v>0</v>
      </c>
      <c r="S1653" s="9">
        <v>1010064179.73871</v>
      </c>
      <c r="T1653" s="9">
        <v>-5.7911632766725002E-3</v>
      </c>
      <c r="U1653" s="9">
        <v>7.2017311736272704</v>
      </c>
      <c r="V1653" s="9">
        <v>0</v>
      </c>
      <c r="W1653" s="9">
        <v>7.2017311736272704</v>
      </c>
      <c r="X1653" s="9"/>
      <c r="Y1653" s="9"/>
      <c r="Z1653" s="9"/>
      <c r="AA1653" s="9"/>
      <c r="AB1653" s="9"/>
      <c r="AQ1653" s="9">
        <f>K1653-'Processed Potentiostat'!$J$3</f>
        <v>58.649997999999997</v>
      </c>
    </row>
    <row r="1654" spans="1:43" x14ac:dyDescent="0.3">
      <c r="A1654">
        <v>2</v>
      </c>
      <c r="B1654">
        <v>0</v>
      </c>
      <c r="C1654">
        <v>0</v>
      </c>
      <c r="D1654">
        <v>1</v>
      </c>
      <c r="E1654" s="9">
        <v>1589.0669598567899</v>
      </c>
      <c r="F1654" s="9">
        <v>-1.840937</v>
      </c>
      <c r="G1654" s="9">
        <v>-1.8408171</v>
      </c>
      <c r="H1654" s="9">
        <v>-6.3363214000000001</v>
      </c>
      <c r="I1654" s="9">
        <v>-10.176481000000001</v>
      </c>
      <c r="J1654" s="9">
        <v>39</v>
      </c>
      <c r="K1654" s="9">
        <v>58.649997999999997</v>
      </c>
      <c r="L1654" s="9">
        <v>1.1664008999999999E-2</v>
      </c>
      <c r="M1654" s="9">
        <v>290.51828</v>
      </c>
      <c r="N1654" s="9"/>
      <c r="O1654" s="9">
        <v>-7.2073585646329903</v>
      </c>
      <c r="P1654">
        <v>0</v>
      </c>
      <c r="Q1654" s="9">
        <v>62.899997999999997</v>
      </c>
      <c r="R1654" s="9">
        <v>0</v>
      </c>
      <c r="S1654" s="9">
        <v>998357623.49463499</v>
      </c>
      <c r="T1654" s="9">
        <v>-5.6273910057278399E-3</v>
      </c>
      <c r="U1654" s="9">
        <v>7.2073585646329903</v>
      </c>
      <c r="V1654" s="9">
        <v>0</v>
      </c>
      <c r="W1654" s="9">
        <v>7.2073585646329903</v>
      </c>
      <c r="X1654" s="9"/>
      <c r="Y1654" s="9"/>
      <c r="Z1654" s="9"/>
      <c r="AA1654" s="9"/>
      <c r="AB1654" s="9"/>
      <c r="AQ1654" s="9">
        <f>K1654-'Processed Potentiostat'!$J$3</f>
        <v>58.649997999999997</v>
      </c>
    </row>
    <row r="1655" spans="1:43" x14ac:dyDescent="0.3">
      <c r="A1655">
        <v>2</v>
      </c>
      <c r="B1655">
        <v>0</v>
      </c>
      <c r="C1655">
        <v>0</v>
      </c>
      <c r="D1655">
        <v>1</v>
      </c>
      <c r="E1655" s="9">
        <v>1590.0669598315201</v>
      </c>
      <c r="F1655" s="9">
        <v>-1.8411272999999999</v>
      </c>
      <c r="G1655" s="9">
        <v>-1.8411801999999999</v>
      </c>
      <c r="H1655" s="9">
        <v>-6.2637137999999997</v>
      </c>
      <c r="I1655" s="9">
        <v>-10.182809000000001</v>
      </c>
      <c r="J1655" s="9">
        <v>39</v>
      </c>
      <c r="K1655" s="9">
        <v>58.649997999999997</v>
      </c>
      <c r="L1655" s="9">
        <v>1.1532626000000001E-2</v>
      </c>
      <c r="M1655" s="9">
        <v>293.94385</v>
      </c>
      <c r="N1655" s="9"/>
      <c r="O1655" s="9">
        <v>-7.2128844442991102</v>
      </c>
      <c r="P1655">
        <v>0</v>
      </c>
      <c r="Q1655" s="9">
        <v>62.899997999999997</v>
      </c>
      <c r="R1655" s="9">
        <v>0</v>
      </c>
      <c r="S1655" s="9">
        <v>1037350480.51987</v>
      </c>
      <c r="T1655" s="9">
        <v>-5.5258796661163904E-3</v>
      </c>
      <c r="U1655" s="9">
        <v>7.2128844442991102</v>
      </c>
      <c r="V1655" s="9">
        <v>0</v>
      </c>
      <c r="W1655" s="9">
        <v>7.2128844442991102</v>
      </c>
      <c r="X1655" s="9"/>
      <c r="Y1655" s="9"/>
      <c r="Z1655" s="9"/>
      <c r="AA1655" s="9"/>
      <c r="AB1655" s="9"/>
      <c r="AQ1655" s="9">
        <f>K1655-'Processed Potentiostat'!$J$3</f>
        <v>58.649997999999997</v>
      </c>
    </row>
    <row r="1656" spans="1:43" x14ac:dyDescent="0.3">
      <c r="A1656">
        <v>2</v>
      </c>
      <c r="B1656">
        <v>0</v>
      </c>
      <c r="C1656">
        <v>0</v>
      </c>
      <c r="D1656">
        <v>1</v>
      </c>
      <c r="E1656" s="9">
        <v>1591.06695980626</v>
      </c>
      <c r="F1656" s="9">
        <v>-1.8411348999999999</v>
      </c>
      <c r="G1656" s="9">
        <v>-1.8407925000000001</v>
      </c>
      <c r="H1656" s="9">
        <v>-6.3148474999999999</v>
      </c>
      <c r="I1656" s="9">
        <v>-10.189083999999999</v>
      </c>
      <c r="J1656" s="9">
        <v>39</v>
      </c>
      <c r="K1656" s="9">
        <v>58.649997999999997</v>
      </c>
      <c r="L1656" s="9">
        <v>1.1624324E-2</v>
      </c>
      <c r="M1656" s="9">
        <v>291.50229000000002</v>
      </c>
      <c r="N1656" s="9"/>
      <c r="O1656" s="9">
        <v>-7.2182995137874197</v>
      </c>
      <c r="P1656">
        <v>0</v>
      </c>
      <c r="Q1656" s="9">
        <v>62.899997999999997</v>
      </c>
      <c r="R1656" s="9">
        <v>0</v>
      </c>
      <c r="S1656" s="9">
        <v>1024102540.09495</v>
      </c>
      <c r="T1656" s="9">
        <v>-5.4150694883139299E-3</v>
      </c>
      <c r="U1656" s="9">
        <v>7.2182995137874197</v>
      </c>
      <c r="V1656" s="9">
        <v>0</v>
      </c>
      <c r="W1656" s="9">
        <v>7.2182995137874197</v>
      </c>
      <c r="X1656" s="9"/>
      <c r="Y1656" s="9"/>
      <c r="Z1656" s="9"/>
      <c r="AA1656" s="9"/>
      <c r="AB1656" s="9"/>
      <c r="AQ1656" s="9">
        <f>K1656-'Processed Potentiostat'!$J$3</f>
        <v>58.649997999999997</v>
      </c>
    </row>
    <row r="1657" spans="1:43" x14ac:dyDescent="0.3">
      <c r="A1657">
        <v>2</v>
      </c>
      <c r="B1657">
        <v>0</v>
      </c>
      <c r="C1657">
        <v>0</v>
      </c>
      <c r="D1657">
        <v>1</v>
      </c>
      <c r="E1657" s="9">
        <v>1592.0669597809999</v>
      </c>
      <c r="F1657" s="9">
        <v>-1.8409956000000001</v>
      </c>
      <c r="G1657" s="9">
        <v>-1.8404033</v>
      </c>
      <c r="H1657" s="9">
        <v>-6.2584977000000004</v>
      </c>
      <c r="I1657" s="9">
        <v>-10.19533</v>
      </c>
      <c r="J1657" s="9">
        <v>39</v>
      </c>
      <c r="K1657" s="9">
        <v>58.649997999999997</v>
      </c>
      <c r="L1657" s="9">
        <v>1.151816E-2</v>
      </c>
      <c r="M1657" s="9">
        <v>294.06470000000002</v>
      </c>
      <c r="N1657" s="9"/>
      <c r="O1657" s="9">
        <v>-7.2235740888995599</v>
      </c>
      <c r="P1657">
        <v>0</v>
      </c>
      <c r="Q1657" s="9">
        <v>62.899997999999997</v>
      </c>
      <c r="R1657" s="9">
        <v>0</v>
      </c>
      <c r="S1657" s="9">
        <v>1017508351.59427</v>
      </c>
      <c r="T1657" s="9">
        <v>-5.2745751121312497E-3</v>
      </c>
      <c r="U1657" s="9">
        <v>7.2235740888995599</v>
      </c>
      <c r="V1657" s="9">
        <v>0</v>
      </c>
      <c r="W1657" s="9">
        <v>7.2235740888995599</v>
      </c>
      <c r="X1657" s="9"/>
      <c r="Y1657" s="9"/>
      <c r="Z1657" s="9"/>
      <c r="AA1657" s="9"/>
      <c r="AB1657" s="9"/>
      <c r="AQ1657" s="9">
        <f>K1657-'Processed Potentiostat'!$J$3</f>
        <v>58.649997999999997</v>
      </c>
    </row>
    <row r="1658" spans="1:43" x14ac:dyDescent="0.3">
      <c r="A1658">
        <v>2</v>
      </c>
      <c r="B1658">
        <v>0</v>
      </c>
      <c r="C1658">
        <v>0</v>
      </c>
      <c r="D1658">
        <v>1</v>
      </c>
      <c r="E1658" s="9">
        <v>1593.0669597557401</v>
      </c>
      <c r="F1658" s="9">
        <v>-1.8408994999999999</v>
      </c>
      <c r="G1658" s="9">
        <v>-1.8398676</v>
      </c>
      <c r="H1658" s="9">
        <v>-6.1800265000000003</v>
      </c>
      <c r="I1658" s="9">
        <v>-10.201561</v>
      </c>
      <c r="J1658" s="9">
        <v>39</v>
      </c>
      <c r="K1658" s="9">
        <v>58.649997999999997</v>
      </c>
      <c r="L1658" s="9">
        <v>1.1370431E-2</v>
      </c>
      <c r="M1658" s="9">
        <v>297.71190999999999</v>
      </c>
      <c r="N1658" s="9"/>
      <c r="O1658" s="9">
        <v>-7.22872334303967</v>
      </c>
      <c r="P1658">
        <v>0</v>
      </c>
      <c r="Q1658" s="9">
        <v>62.899997999999997</v>
      </c>
      <c r="R1658" s="9">
        <v>0</v>
      </c>
      <c r="S1658" s="9">
        <v>1024811094.40534</v>
      </c>
      <c r="T1658" s="9">
        <v>-5.1492541401119097E-3</v>
      </c>
      <c r="U1658" s="9">
        <v>7.22872334303967</v>
      </c>
      <c r="V1658" s="9">
        <v>0</v>
      </c>
      <c r="W1658" s="9">
        <v>7.22872334303967</v>
      </c>
      <c r="X1658" s="9"/>
      <c r="Y1658" s="9"/>
      <c r="Z1658" s="9"/>
      <c r="AA1658" s="9"/>
      <c r="AB1658" s="9"/>
      <c r="AQ1658" s="9">
        <f>K1658-'Processed Potentiostat'!$J$3</f>
        <v>58.649997999999997</v>
      </c>
    </row>
    <row r="1659" spans="1:43" x14ac:dyDescent="0.3">
      <c r="A1659">
        <v>2</v>
      </c>
      <c r="B1659">
        <v>0</v>
      </c>
      <c r="C1659">
        <v>0</v>
      </c>
      <c r="D1659">
        <v>1</v>
      </c>
      <c r="E1659" s="9">
        <v>1594.06695973048</v>
      </c>
      <c r="F1659" s="9">
        <v>-1.841029</v>
      </c>
      <c r="G1659" s="9">
        <v>-1.8413206</v>
      </c>
      <c r="H1659" s="9">
        <v>-6.1372695000000004</v>
      </c>
      <c r="I1659" s="9">
        <v>-10.207746</v>
      </c>
      <c r="J1659" s="9">
        <v>39</v>
      </c>
      <c r="K1659" s="9">
        <v>58.649997999999997</v>
      </c>
      <c r="L1659" s="9">
        <v>1.1300681E-2</v>
      </c>
      <c r="M1659" s="9">
        <v>300.02276999999998</v>
      </c>
      <c r="N1659" s="9"/>
      <c r="O1659" s="9">
        <v>-7.2337318625078701</v>
      </c>
      <c r="P1659">
        <v>0</v>
      </c>
      <c r="Q1659" s="9">
        <v>62.899997999999997</v>
      </c>
      <c r="R1659" s="9">
        <v>0</v>
      </c>
      <c r="S1659" s="9">
        <v>994176458.93423498</v>
      </c>
      <c r="T1659" s="9">
        <v>-5.00851946820102E-3</v>
      </c>
      <c r="U1659" s="9">
        <v>7.2337318625078701</v>
      </c>
      <c r="V1659" s="9">
        <v>0</v>
      </c>
      <c r="W1659" s="9">
        <v>7.2337318625078701</v>
      </c>
      <c r="X1659" s="9"/>
      <c r="Y1659" s="9"/>
      <c r="Z1659" s="9"/>
      <c r="AA1659" s="9"/>
      <c r="AB1659" s="9"/>
      <c r="AQ1659" s="9">
        <f>K1659-'Processed Potentiostat'!$J$3</f>
        <v>58.649997999999997</v>
      </c>
    </row>
    <row r="1660" spans="1:43" x14ac:dyDescent="0.3">
      <c r="A1660">
        <v>2</v>
      </c>
      <c r="B1660">
        <v>0</v>
      </c>
      <c r="C1660">
        <v>0</v>
      </c>
      <c r="D1660">
        <v>1</v>
      </c>
      <c r="E1660" s="9">
        <v>1595.0669597052099</v>
      </c>
      <c r="F1660" s="9">
        <v>-1.8409892000000001</v>
      </c>
      <c r="G1660" s="9">
        <v>-1.8413097</v>
      </c>
      <c r="H1660" s="9">
        <v>-6.1045628000000001</v>
      </c>
      <c r="I1660" s="9">
        <v>-10.213901999999999</v>
      </c>
      <c r="J1660" s="9">
        <v>39</v>
      </c>
      <c r="K1660" s="9">
        <v>58.649997999999997</v>
      </c>
      <c r="L1660" s="9">
        <v>1.1240389999999999E-2</v>
      </c>
      <c r="M1660" s="9">
        <v>301.62842000000001</v>
      </c>
      <c r="N1660" s="9"/>
      <c r="O1660" s="9">
        <v>-7.2386119140476097</v>
      </c>
      <c r="P1660">
        <v>0</v>
      </c>
      <c r="Q1660" s="9">
        <v>62.899997999999997</v>
      </c>
      <c r="R1660" s="9">
        <v>0</v>
      </c>
      <c r="S1660" s="9">
        <v>1035051611.39354</v>
      </c>
      <c r="T1660" s="9">
        <v>-4.8800515397395801E-3</v>
      </c>
      <c r="U1660" s="9">
        <v>7.2386119140476097</v>
      </c>
      <c r="V1660" s="9">
        <v>0</v>
      </c>
      <c r="W1660" s="9">
        <v>7.2386119140476097</v>
      </c>
      <c r="X1660" s="9"/>
      <c r="Y1660" s="9"/>
      <c r="Z1660" s="9"/>
      <c r="AA1660" s="9"/>
      <c r="AB1660" s="9"/>
      <c r="AQ1660" s="9">
        <f>K1660-'Processed Potentiostat'!$J$3</f>
        <v>58.649997999999997</v>
      </c>
    </row>
    <row r="1661" spans="1:43" x14ac:dyDescent="0.3">
      <c r="A1661">
        <v>2</v>
      </c>
      <c r="B1661">
        <v>0</v>
      </c>
      <c r="C1661">
        <v>0</v>
      </c>
      <c r="D1661">
        <v>1</v>
      </c>
      <c r="E1661" s="9">
        <v>1596.0669596799501</v>
      </c>
      <c r="F1661" s="9">
        <v>-1.8409382999999999</v>
      </c>
      <c r="G1661" s="9">
        <v>-1.8406986999999999</v>
      </c>
      <c r="H1661" s="9">
        <v>-6.0750169999999999</v>
      </c>
      <c r="I1661" s="9">
        <v>-10.220029</v>
      </c>
      <c r="J1661" s="9">
        <v>39</v>
      </c>
      <c r="K1661" s="9">
        <v>58.649997999999997</v>
      </c>
      <c r="L1661" s="9">
        <v>1.1182276E-2</v>
      </c>
      <c r="M1661" s="9">
        <v>302.99480999999997</v>
      </c>
      <c r="N1661" s="9"/>
      <c r="O1661" s="9">
        <v>-7.2433737808879703</v>
      </c>
      <c r="P1661">
        <v>0</v>
      </c>
      <c r="Q1661" s="9">
        <v>62.899997999999997</v>
      </c>
      <c r="R1661" s="9">
        <v>0</v>
      </c>
      <c r="S1661" s="9">
        <v>1017459329.00404</v>
      </c>
      <c r="T1661" s="9">
        <v>-4.7618668403623899E-3</v>
      </c>
      <c r="U1661" s="9">
        <v>7.2433737808879703</v>
      </c>
      <c r="V1661" s="9">
        <v>0</v>
      </c>
      <c r="W1661" s="9">
        <v>7.2433737808879703</v>
      </c>
      <c r="X1661" s="9"/>
      <c r="Y1661" s="9"/>
      <c r="Z1661" s="9"/>
      <c r="AA1661" s="9"/>
      <c r="AB1661" s="9"/>
      <c r="AQ1661" s="9">
        <f>K1661-'Processed Potentiostat'!$J$3</f>
        <v>58.649997999999997</v>
      </c>
    </row>
    <row r="1662" spans="1:43" x14ac:dyDescent="0.3">
      <c r="A1662">
        <v>2</v>
      </c>
      <c r="B1662">
        <v>0</v>
      </c>
      <c r="C1662">
        <v>0</v>
      </c>
      <c r="D1662">
        <v>1</v>
      </c>
      <c r="E1662" s="9">
        <v>1597.06695965469</v>
      </c>
      <c r="F1662" s="9">
        <v>-1.8411525</v>
      </c>
      <c r="G1662" s="9">
        <v>-1.8415598</v>
      </c>
      <c r="H1662" s="9">
        <v>-6.1049056000000004</v>
      </c>
      <c r="I1662" s="9">
        <v>-10.226122</v>
      </c>
      <c r="J1662" s="9">
        <v>39</v>
      </c>
      <c r="K1662" s="9">
        <v>58.649997999999997</v>
      </c>
      <c r="L1662" s="9">
        <v>1.1242548999999999E-2</v>
      </c>
      <c r="M1662" s="9">
        <v>301.65246999999999</v>
      </c>
      <c r="N1662" s="9"/>
      <c r="O1662" s="9">
        <v>-7.2480242859219901</v>
      </c>
      <c r="P1662">
        <v>0</v>
      </c>
      <c r="Q1662" s="9">
        <v>62.899997999999997</v>
      </c>
      <c r="R1662" s="9">
        <v>0</v>
      </c>
      <c r="S1662" s="9">
        <v>1010740840.6686701</v>
      </c>
      <c r="T1662" s="9">
        <v>-4.6505050340224204E-3</v>
      </c>
      <c r="U1662" s="9">
        <v>7.2480242859219901</v>
      </c>
      <c r="V1662" s="9">
        <v>0</v>
      </c>
      <c r="W1662" s="9">
        <v>7.2480242859219901</v>
      </c>
      <c r="X1662" s="9"/>
      <c r="Y1662" s="9"/>
      <c r="Z1662" s="9"/>
      <c r="AA1662" s="9"/>
      <c r="AB1662" s="9"/>
      <c r="AQ1662" s="9">
        <f>K1662-'Processed Potentiostat'!$J$3</f>
        <v>58.649997999999997</v>
      </c>
    </row>
    <row r="1663" spans="1:43" x14ac:dyDescent="0.3">
      <c r="A1663">
        <v>2</v>
      </c>
      <c r="B1663">
        <v>0</v>
      </c>
      <c r="C1663">
        <v>0</v>
      </c>
      <c r="D1663">
        <v>1</v>
      </c>
      <c r="E1663" s="9">
        <v>1598.0669596294299</v>
      </c>
      <c r="F1663" s="9">
        <v>-1.8411371000000001</v>
      </c>
      <c r="G1663" s="9">
        <v>-1.8411417999999999</v>
      </c>
      <c r="H1663" s="9">
        <v>-6.0403317999999997</v>
      </c>
      <c r="I1663" s="9">
        <v>-10.232196</v>
      </c>
      <c r="J1663" s="9">
        <v>39</v>
      </c>
      <c r="K1663" s="9">
        <v>58.649997999999997</v>
      </c>
      <c r="L1663" s="9">
        <v>1.1121107E-2</v>
      </c>
      <c r="M1663" s="9">
        <v>304.80804000000001</v>
      </c>
      <c r="N1663" s="9"/>
      <c r="O1663" s="9">
        <v>-7.2525682347352198</v>
      </c>
      <c r="P1663">
        <v>0</v>
      </c>
      <c r="Q1663" s="9">
        <v>62.899997999999997</v>
      </c>
      <c r="R1663" s="9">
        <v>0</v>
      </c>
      <c r="S1663" s="9">
        <v>1034294935.21852</v>
      </c>
      <c r="T1663" s="9">
        <v>-4.5439488132270603E-3</v>
      </c>
      <c r="U1663" s="9">
        <v>7.2525682347352198</v>
      </c>
      <c r="V1663" s="9">
        <v>0</v>
      </c>
      <c r="W1663" s="9">
        <v>7.2525682347352198</v>
      </c>
      <c r="X1663" s="9"/>
      <c r="Y1663" s="9"/>
      <c r="Z1663" s="9"/>
      <c r="AA1663" s="9"/>
      <c r="AB1663" s="9"/>
      <c r="AQ1663" s="9">
        <f>K1663-'Processed Potentiostat'!$J$3</f>
        <v>58.649997999999997</v>
      </c>
    </row>
    <row r="1664" spans="1:43" x14ac:dyDescent="0.3">
      <c r="A1664">
        <v>2</v>
      </c>
      <c r="B1664">
        <v>0</v>
      </c>
      <c r="C1664">
        <v>0</v>
      </c>
      <c r="D1664">
        <v>1</v>
      </c>
      <c r="E1664" s="9">
        <v>1599.0669596041701</v>
      </c>
      <c r="F1664" s="9">
        <v>-1.8411394000000001</v>
      </c>
      <c r="G1664" s="9">
        <v>-1.8417996000000001</v>
      </c>
      <c r="H1664" s="9">
        <v>-5.9877133000000002</v>
      </c>
      <c r="I1664" s="9">
        <v>-10.238229</v>
      </c>
      <c r="J1664" s="9">
        <v>39</v>
      </c>
      <c r="K1664" s="9">
        <v>58.649997999999997</v>
      </c>
      <c r="L1664" s="9">
        <v>1.1028168E-2</v>
      </c>
      <c r="M1664" s="9">
        <v>307.59649999999999</v>
      </c>
      <c r="N1664" s="9"/>
      <c r="O1664" s="9">
        <v>-7.2570202837834303</v>
      </c>
      <c r="P1664">
        <v>0</v>
      </c>
      <c r="Q1664" s="9">
        <v>62.899997999999997</v>
      </c>
      <c r="R1664" s="9">
        <v>0</v>
      </c>
      <c r="S1664" s="9">
        <v>1027549239.5939</v>
      </c>
      <c r="T1664" s="9">
        <v>-4.4520490482113902E-3</v>
      </c>
      <c r="U1664" s="9">
        <v>7.2570202837834303</v>
      </c>
      <c r="V1664" s="9">
        <v>0</v>
      </c>
      <c r="W1664" s="9">
        <v>7.2570202837834303</v>
      </c>
      <c r="X1664" s="9"/>
      <c r="Y1664" s="9"/>
      <c r="Z1664" s="9"/>
      <c r="AA1664" s="9"/>
      <c r="AB1664" s="9"/>
      <c r="AQ1664" s="9">
        <f>K1664-'Processed Potentiostat'!$J$3</f>
        <v>58.649997999999997</v>
      </c>
    </row>
    <row r="1665" spans="1:43" x14ac:dyDescent="0.3">
      <c r="A1665">
        <v>2</v>
      </c>
      <c r="B1665">
        <v>0</v>
      </c>
      <c r="C1665">
        <v>0</v>
      </c>
      <c r="D1665">
        <v>1</v>
      </c>
      <c r="E1665" s="9">
        <v>1600.0669595789</v>
      </c>
      <c r="F1665" s="9">
        <v>-1.8410850999999999</v>
      </c>
      <c r="G1665" s="9">
        <v>-1.8404757</v>
      </c>
      <c r="H1665" s="9">
        <v>-5.9452604999999998</v>
      </c>
      <c r="I1665" s="9">
        <v>-10.244224000000001</v>
      </c>
      <c r="J1665" s="9">
        <v>39</v>
      </c>
      <c r="K1665" s="9">
        <v>58.649997999999997</v>
      </c>
      <c r="L1665" s="9">
        <v>1.0942107E-2</v>
      </c>
      <c r="M1665" s="9">
        <v>309.57022000000001</v>
      </c>
      <c r="N1665" s="9"/>
      <c r="O1665" s="9">
        <v>-7.2613903130272197</v>
      </c>
      <c r="P1665">
        <v>0</v>
      </c>
      <c r="Q1665" s="9">
        <v>62.899997999999997</v>
      </c>
      <c r="R1665" s="9">
        <v>0</v>
      </c>
      <c r="S1665" s="9">
        <v>1016316957.8874201</v>
      </c>
      <c r="T1665" s="9">
        <v>-4.37002924378759E-3</v>
      </c>
      <c r="U1665" s="9">
        <v>7.2613903130272197</v>
      </c>
      <c r="V1665" s="9">
        <v>0</v>
      </c>
      <c r="W1665" s="9">
        <v>7.2613903130272197</v>
      </c>
      <c r="X1665" s="9"/>
      <c r="Y1665" s="9"/>
      <c r="Z1665" s="9"/>
      <c r="AA1665" s="9"/>
      <c r="AB1665" s="9"/>
      <c r="AQ1665" s="9">
        <f>K1665-'Processed Potentiostat'!$J$3</f>
        <v>58.649997999999997</v>
      </c>
    </row>
    <row r="1666" spans="1:43" x14ac:dyDescent="0.3">
      <c r="A1666">
        <v>2</v>
      </c>
      <c r="B1666">
        <v>0</v>
      </c>
      <c r="C1666">
        <v>0</v>
      </c>
      <c r="D1666">
        <v>1</v>
      </c>
      <c r="E1666" s="9">
        <v>1601.0669595536399</v>
      </c>
      <c r="F1666" s="9">
        <v>-1.8408457</v>
      </c>
      <c r="G1666" s="9">
        <v>-1.8402113</v>
      </c>
      <c r="H1666" s="9">
        <v>-5.9380264</v>
      </c>
      <c r="I1666" s="9">
        <v>-10.250187</v>
      </c>
      <c r="J1666" s="9">
        <v>39</v>
      </c>
      <c r="K1666" s="9">
        <v>58.649997999999997</v>
      </c>
      <c r="L1666" s="9">
        <v>1.0927223999999999E-2</v>
      </c>
      <c r="M1666" s="9">
        <v>309.90282999999999</v>
      </c>
      <c r="N1666" s="9"/>
      <c r="O1666" s="9">
        <v>-7.2656779864101404</v>
      </c>
      <c r="P1666">
        <v>0</v>
      </c>
      <c r="Q1666" s="9">
        <v>62.899997999999997</v>
      </c>
      <c r="R1666" s="9">
        <v>0</v>
      </c>
      <c r="S1666" s="9">
        <v>1008888640.19719</v>
      </c>
      <c r="T1666" s="9">
        <v>-4.2876733829180199E-3</v>
      </c>
      <c r="U1666" s="9">
        <v>7.2656779864101404</v>
      </c>
      <c r="V1666" s="9">
        <v>0</v>
      </c>
      <c r="W1666" s="9">
        <v>7.2656779864101404</v>
      </c>
      <c r="X1666" s="9"/>
      <c r="Y1666" s="9"/>
      <c r="Z1666" s="9"/>
      <c r="AA1666" s="9"/>
      <c r="AB1666" s="9"/>
      <c r="AQ1666" s="9">
        <f>K1666-'Processed Potentiostat'!$J$3</f>
        <v>58.649997999999997</v>
      </c>
    </row>
    <row r="1667" spans="1:43" x14ac:dyDescent="0.3">
      <c r="A1667">
        <v>2</v>
      </c>
      <c r="B1667">
        <v>0</v>
      </c>
      <c r="C1667">
        <v>0</v>
      </c>
      <c r="D1667">
        <v>1</v>
      </c>
      <c r="E1667" s="9">
        <v>1602.06695952838</v>
      </c>
      <c r="F1667" s="9">
        <v>-1.8410493000000001</v>
      </c>
      <c r="G1667" s="9">
        <v>-1.8411268000000001</v>
      </c>
      <c r="H1667" s="9">
        <v>-5.8937454000000002</v>
      </c>
      <c r="I1667" s="9">
        <v>-10.256124</v>
      </c>
      <c r="J1667" s="9">
        <v>39</v>
      </c>
      <c r="K1667" s="9">
        <v>58.649997999999997</v>
      </c>
      <c r="L1667" s="9">
        <v>1.0851133000000001E-2</v>
      </c>
      <c r="M1667" s="9">
        <v>312.38654000000002</v>
      </c>
      <c r="N1667" s="9"/>
      <c r="O1667" s="9">
        <v>-7.2698902726095502</v>
      </c>
      <c r="P1667">
        <v>0</v>
      </c>
      <c r="Q1667" s="9">
        <v>62.899997999999997</v>
      </c>
      <c r="R1667" s="9">
        <v>0</v>
      </c>
      <c r="S1667" s="9">
        <v>1044390115.31104</v>
      </c>
      <c r="T1667" s="9">
        <v>-4.2122861994107197E-3</v>
      </c>
      <c r="U1667" s="9">
        <v>7.2698902726095502</v>
      </c>
      <c r="V1667" s="9">
        <v>0</v>
      </c>
      <c r="W1667" s="9">
        <v>7.2698902726095502</v>
      </c>
      <c r="X1667" s="9"/>
      <c r="Y1667" s="9"/>
      <c r="Z1667" s="9"/>
      <c r="AA1667" s="9"/>
      <c r="AB1667" s="9"/>
      <c r="AQ1667" s="9">
        <f>K1667-'Processed Potentiostat'!$J$3</f>
        <v>58.649997999999997</v>
      </c>
    </row>
    <row r="1668" spans="1:43" x14ac:dyDescent="0.3">
      <c r="A1668">
        <v>2</v>
      </c>
      <c r="B1668">
        <v>0</v>
      </c>
      <c r="C1668">
        <v>0</v>
      </c>
      <c r="D1668">
        <v>1</v>
      </c>
      <c r="E1668" s="9">
        <v>1603.06695950312</v>
      </c>
      <c r="F1668" s="9">
        <v>-1.8410882</v>
      </c>
      <c r="G1668" s="9">
        <v>-1.8413520999999999</v>
      </c>
      <c r="H1668" s="9">
        <v>-5.8291721000000001</v>
      </c>
      <c r="I1668" s="9">
        <v>-10.262005</v>
      </c>
      <c r="J1668" s="9">
        <v>39</v>
      </c>
      <c r="K1668" s="9">
        <v>58.649997999999997</v>
      </c>
      <c r="L1668" s="9">
        <v>1.0733559E-2</v>
      </c>
      <c r="M1668" s="9">
        <v>315.88571000000002</v>
      </c>
      <c r="N1668" s="9"/>
      <c r="O1668" s="9">
        <v>-7.2740201462697902</v>
      </c>
      <c r="P1668">
        <v>0</v>
      </c>
      <c r="Q1668" s="9">
        <v>62.899997999999997</v>
      </c>
      <c r="R1668" s="9">
        <v>0</v>
      </c>
      <c r="S1668" s="9">
        <v>1019558944.96354</v>
      </c>
      <c r="T1668" s="9">
        <v>-4.1298736602461902E-3</v>
      </c>
      <c r="U1668" s="9">
        <v>7.2740201462697902</v>
      </c>
      <c r="V1668" s="9">
        <v>0</v>
      </c>
      <c r="W1668" s="9">
        <v>7.2740201462697902</v>
      </c>
      <c r="X1668" s="9"/>
      <c r="Y1668" s="9"/>
      <c r="Z1668" s="9"/>
      <c r="AA1668" s="9"/>
      <c r="AB1668" s="9"/>
      <c r="AQ1668" s="9">
        <f>K1668-'Processed Potentiostat'!$J$3</f>
        <v>58.649997999999997</v>
      </c>
    </row>
    <row r="1669" spans="1:43" x14ac:dyDescent="0.3">
      <c r="A1669">
        <v>2</v>
      </c>
      <c r="B1669">
        <v>0</v>
      </c>
      <c r="C1669">
        <v>0</v>
      </c>
      <c r="D1669">
        <v>1</v>
      </c>
      <c r="E1669" s="9">
        <v>1604.0669594778501</v>
      </c>
      <c r="F1669" s="9">
        <v>-1.8410308</v>
      </c>
      <c r="G1669" s="9">
        <v>-1.8400551999999999</v>
      </c>
      <c r="H1669" s="9">
        <v>-5.7664638000000004</v>
      </c>
      <c r="I1669" s="9">
        <v>-10.26784</v>
      </c>
      <c r="J1669" s="9">
        <v>39</v>
      </c>
      <c r="K1669" s="9">
        <v>58.649997999999997</v>
      </c>
      <c r="L1669" s="9">
        <v>1.0610612E-2</v>
      </c>
      <c r="M1669" s="9">
        <v>319.09595000000002</v>
      </c>
      <c r="N1669" s="9"/>
      <c r="O1669" s="9">
        <v>-7.2780481354968796</v>
      </c>
      <c r="P1669">
        <v>0</v>
      </c>
      <c r="Q1669" s="9">
        <v>62.899997999999997</v>
      </c>
      <c r="R1669" s="9">
        <v>0</v>
      </c>
      <c r="S1669" s="9">
        <v>1015035486.9430701</v>
      </c>
      <c r="T1669" s="9">
        <v>-4.0279892270831397E-3</v>
      </c>
      <c r="U1669" s="9">
        <v>7.2780481354968796</v>
      </c>
      <c r="V1669" s="9">
        <v>0</v>
      </c>
      <c r="W1669" s="9">
        <v>7.2780481354968796</v>
      </c>
      <c r="X1669" s="9"/>
      <c r="Y1669" s="9"/>
      <c r="Z1669" s="9"/>
      <c r="AA1669" s="9"/>
      <c r="AB1669" s="9"/>
      <c r="AQ1669" s="9">
        <f>K1669-'Processed Potentiostat'!$J$3</f>
        <v>58.649997999999997</v>
      </c>
    </row>
    <row r="1670" spans="1:43" x14ac:dyDescent="0.3">
      <c r="A1670">
        <v>2</v>
      </c>
      <c r="B1670">
        <v>0</v>
      </c>
      <c r="C1670">
        <v>0</v>
      </c>
      <c r="D1670">
        <v>1</v>
      </c>
      <c r="E1670" s="9">
        <v>1605.06695945259</v>
      </c>
      <c r="F1670" s="9">
        <v>-1.840981</v>
      </c>
      <c r="G1670" s="9">
        <v>-1.8410616</v>
      </c>
      <c r="H1670" s="9">
        <v>-5.7820739999999997</v>
      </c>
      <c r="I1670" s="9">
        <v>-10.273628</v>
      </c>
      <c r="J1670" s="9">
        <v>39</v>
      </c>
      <c r="K1670" s="9">
        <v>58.649997999999997</v>
      </c>
      <c r="L1670" s="9">
        <v>1.0645154E-2</v>
      </c>
      <c r="M1670" s="9">
        <v>318.40850999999998</v>
      </c>
      <c r="N1670" s="9"/>
      <c r="O1670" s="9">
        <v>-7.2820118440753596</v>
      </c>
      <c r="P1670">
        <v>0</v>
      </c>
      <c r="Q1670" s="9">
        <v>62.899997999999997</v>
      </c>
      <c r="R1670" s="9">
        <v>0</v>
      </c>
      <c r="S1670" s="9">
        <v>1005976103.35036</v>
      </c>
      <c r="T1670" s="9">
        <v>-3.96370857848094E-3</v>
      </c>
      <c r="U1670" s="9">
        <v>7.2820118440753596</v>
      </c>
      <c r="V1670" s="9">
        <v>0</v>
      </c>
      <c r="W1670" s="9">
        <v>7.2820118440753596</v>
      </c>
      <c r="X1670" s="9"/>
      <c r="Y1670" s="9"/>
      <c r="Z1670" s="9"/>
      <c r="AA1670" s="9"/>
      <c r="AB1670" s="9"/>
      <c r="AQ1670" s="9">
        <f>K1670-'Processed Potentiostat'!$J$3</f>
        <v>58.649997999999997</v>
      </c>
    </row>
    <row r="1671" spans="1:43" x14ac:dyDescent="0.3">
      <c r="A1671">
        <v>2</v>
      </c>
      <c r="B1671">
        <v>0</v>
      </c>
      <c r="C1671">
        <v>0</v>
      </c>
      <c r="D1671">
        <v>1</v>
      </c>
      <c r="E1671" s="9">
        <v>1606.0669594273299</v>
      </c>
      <c r="F1671" s="9">
        <v>-1.8409852</v>
      </c>
      <c r="G1671" s="9">
        <v>-1.8414858999999999</v>
      </c>
      <c r="H1671" s="9">
        <v>-5.7468934000000003</v>
      </c>
      <c r="I1671" s="9">
        <v>-10.27938</v>
      </c>
      <c r="J1671" s="9">
        <v>39</v>
      </c>
      <c r="K1671" s="9">
        <v>58.649997999999997</v>
      </c>
      <c r="L1671" s="9">
        <v>1.0582823E-2</v>
      </c>
      <c r="M1671" s="9">
        <v>320.43151999999998</v>
      </c>
      <c r="N1671" s="9"/>
      <c r="O1671" s="9">
        <v>-7.28588150352107</v>
      </c>
      <c r="P1671">
        <v>0</v>
      </c>
      <c r="Q1671" s="9">
        <v>62.899997999999997</v>
      </c>
      <c r="R1671" s="9">
        <v>0</v>
      </c>
      <c r="S1671" s="9">
        <v>1021145653.32974</v>
      </c>
      <c r="T1671" s="9">
        <v>-3.8696594457094898E-3</v>
      </c>
      <c r="U1671" s="9">
        <v>7.28588150352107</v>
      </c>
      <c r="V1671" s="9">
        <v>0</v>
      </c>
      <c r="W1671" s="9">
        <v>7.28588150352107</v>
      </c>
      <c r="X1671" s="9"/>
      <c r="Y1671" s="9"/>
      <c r="Z1671" s="9"/>
      <c r="AA1671" s="9"/>
      <c r="AB1671" s="9"/>
      <c r="AQ1671" s="9">
        <f>K1671-'Processed Potentiostat'!$J$3</f>
        <v>58.649997999999997</v>
      </c>
    </row>
    <row r="1672" spans="1:43" x14ac:dyDescent="0.3">
      <c r="A1672">
        <v>2</v>
      </c>
      <c r="B1672">
        <v>0</v>
      </c>
      <c r="C1672">
        <v>0</v>
      </c>
      <c r="D1672">
        <v>1</v>
      </c>
      <c r="E1672" s="9">
        <v>1607.0669594020701</v>
      </c>
      <c r="F1672" s="9">
        <v>-1.8409871</v>
      </c>
      <c r="G1672" s="9">
        <v>-1.8400145999999999</v>
      </c>
      <c r="H1672" s="9">
        <v>-5.6555910000000003</v>
      </c>
      <c r="I1672" s="9">
        <v>-10.285118000000001</v>
      </c>
      <c r="J1672" s="9">
        <v>39</v>
      </c>
      <c r="K1672" s="9">
        <v>58.649997999999997</v>
      </c>
      <c r="L1672" s="9">
        <v>1.040637E-2</v>
      </c>
      <c r="M1672" s="9">
        <v>325.34435999999999</v>
      </c>
      <c r="N1672" s="9"/>
      <c r="O1672" s="9">
        <v>-7.2896760230929001</v>
      </c>
      <c r="P1672">
        <v>0</v>
      </c>
      <c r="Q1672" s="9">
        <v>62.899997999999997</v>
      </c>
      <c r="R1672" s="9">
        <v>0</v>
      </c>
      <c r="S1672" s="9">
        <v>1012509576.24613</v>
      </c>
      <c r="T1672" s="9">
        <v>-3.79451957183363E-3</v>
      </c>
      <c r="U1672" s="9">
        <v>7.2896760230929001</v>
      </c>
      <c r="V1672" s="9">
        <v>0</v>
      </c>
      <c r="W1672" s="9">
        <v>7.2896760230929001</v>
      </c>
      <c r="X1672" s="9"/>
      <c r="Y1672" s="9"/>
      <c r="Z1672" s="9"/>
      <c r="AA1672" s="9"/>
      <c r="AB1672" s="9"/>
      <c r="AQ1672" s="9">
        <f>K1672-'Processed Potentiostat'!$J$3</f>
        <v>58.649997999999997</v>
      </c>
    </row>
    <row r="1673" spans="1:43" x14ac:dyDescent="0.3">
      <c r="A1673">
        <v>2</v>
      </c>
      <c r="B1673">
        <v>0</v>
      </c>
      <c r="C1673">
        <v>0</v>
      </c>
      <c r="D1673">
        <v>1</v>
      </c>
      <c r="E1673" s="9">
        <v>1608.06695937681</v>
      </c>
      <c r="F1673" s="9">
        <v>-1.8409715</v>
      </c>
      <c r="G1673" s="9">
        <v>-1.8414454</v>
      </c>
      <c r="H1673" s="9">
        <v>-5.6486998000000002</v>
      </c>
      <c r="I1673" s="9">
        <v>-10.290832</v>
      </c>
      <c r="J1673" s="9">
        <v>39</v>
      </c>
      <c r="K1673" s="9">
        <v>58.649997999999997</v>
      </c>
      <c r="L1673" s="9">
        <v>1.0401772E-2</v>
      </c>
      <c r="M1673" s="9">
        <v>325.99457000000001</v>
      </c>
      <c r="N1673" s="9"/>
      <c r="O1673" s="9">
        <v>-7.2933765804421098</v>
      </c>
      <c r="P1673">
        <v>0</v>
      </c>
      <c r="Q1673" s="9">
        <v>62.899997999999997</v>
      </c>
      <c r="R1673" s="9">
        <v>0</v>
      </c>
      <c r="S1673" s="9">
        <v>1045119185.68003</v>
      </c>
      <c r="T1673" s="9">
        <v>-3.7005573492052599E-3</v>
      </c>
      <c r="U1673" s="9">
        <v>7.2933765804421098</v>
      </c>
      <c r="V1673" s="9">
        <v>0</v>
      </c>
      <c r="W1673" s="9">
        <v>7.2933765804421098</v>
      </c>
      <c r="X1673" s="9"/>
      <c r="Y1673" s="9"/>
      <c r="Z1673" s="9"/>
      <c r="AA1673" s="9"/>
      <c r="AB1673" s="9"/>
      <c r="AQ1673" s="9">
        <f>K1673-'Processed Potentiostat'!$J$3</f>
        <v>58.649997999999997</v>
      </c>
    </row>
    <row r="1674" spans="1:43" x14ac:dyDescent="0.3">
      <c r="A1674">
        <v>2</v>
      </c>
      <c r="B1674">
        <v>0</v>
      </c>
      <c r="C1674">
        <v>0</v>
      </c>
      <c r="D1674">
        <v>1</v>
      </c>
      <c r="E1674" s="9">
        <v>1609.0669593515399</v>
      </c>
      <c r="F1674" s="9">
        <v>-1.8411255</v>
      </c>
      <c r="G1674" s="9">
        <v>-1.8416262000000001</v>
      </c>
      <c r="H1674" s="9">
        <v>-5.6510223999999996</v>
      </c>
      <c r="I1674" s="9">
        <v>-10.296521</v>
      </c>
      <c r="J1674" s="9">
        <v>39</v>
      </c>
      <c r="K1674" s="9">
        <v>58.649997999999997</v>
      </c>
      <c r="L1674" s="9">
        <v>1.0407071E-2</v>
      </c>
      <c r="M1674" s="9">
        <v>325.89255000000003</v>
      </c>
      <c r="N1674" s="9"/>
      <c r="O1674" s="9">
        <v>-7.29702810090531</v>
      </c>
      <c r="P1674">
        <v>0</v>
      </c>
      <c r="Q1674" s="9">
        <v>62.899997999999997</v>
      </c>
      <c r="R1674" s="9">
        <v>0</v>
      </c>
      <c r="S1674" s="9">
        <v>1026495259.77652</v>
      </c>
      <c r="T1674" s="9">
        <v>-3.65152046320194E-3</v>
      </c>
      <c r="U1674" s="9">
        <v>7.29702810090531</v>
      </c>
      <c r="V1674" s="9">
        <v>0</v>
      </c>
      <c r="W1674" s="9">
        <v>7.29702810090531</v>
      </c>
      <c r="X1674" s="9"/>
      <c r="Y1674" s="9"/>
      <c r="Z1674" s="9"/>
      <c r="AA1674" s="9"/>
      <c r="AB1674" s="9"/>
      <c r="AQ1674" s="9">
        <f>K1674-'Processed Potentiostat'!$J$3</f>
        <v>58.649997999999997</v>
      </c>
    </row>
    <row r="1675" spans="1:43" x14ac:dyDescent="0.3">
      <c r="A1675">
        <v>2</v>
      </c>
      <c r="B1675">
        <v>0</v>
      </c>
      <c r="C1675">
        <v>0</v>
      </c>
      <c r="D1675">
        <v>1</v>
      </c>
      <c r="E1675" s="9">
        <v>1610.0669593262801</v>
      </c>
      <c r="F1675" s="9">
        <v>-1.8411169999999999</v>
      </c>
      <c r="G1675" s="9">
        <v>-1.8410808000000001</v>
      </c>
      <c r="H1675" s="9">
        <v>-5.6185068999999999</v>
      </c>
      <c r="I1675" s="9">
        <v>-10.302187</v>
      </c>
      <c r="J1675" s="9">
        <v>39</v>
      </c>
      <c r="K1675" s="9">
        <v>58.649997999999997</v>
      </c>
      <c r="L1675" s="9">
        <v>1.0344124999999999E-2</v>
      </c>
      <c r="M1675" s="9">
        <v>327.68149</v>
      </c>
      <c r="N1675" s="9"/>
      <c r="O1675" s="9">
        <v>-7.29814516807921</v>
      </c>
      <c r="P1675">
        <v>0</v>
      </c>
      <c r="Q1675" s="9">
        <v>62.899997999999997</v>
      </c>
      <c r="R1675" s="9">
        <v>0</v>
      </c>
      <c r="S1675" s="9">
        <v>1008661645.51494</v>
      </c>
      <c r="T1675" s="9">
        <v>-1.1170671739044701E-3</v>
      </c>
      <c r="U1675" s="9">
        <v>7.29814516807921</v>
      </c>
      <c r="V1675" s="9">
        <v>0</v>
      </c>
      <c r="W1675" s="9">
        <v>7.29814516807921</v>
      </c>
      <c r="X1675" s="9"/>
      <c r="Y1675" s="9"/>
      <c r="Z1675" s="9"/>
      <c r="AA1675" s="9"/>
      <c r="AB1675" s="9"/>
      <c r="AQ1675" s="9">
        <f>K1675-'Processed Potentiostat'!$J$3</f>
        <v>58.649997999999997</v>
      </c>
    </row>
    <row r="1676" spans="1:43" x14ac:dyDescent="0.3">
      <c r="A1676">
        <v>2</v>
      </c>
      <c r="B1676">
        <v>0</v>
      </c>
      <c r="C1676">
        <v>0</v>
      </c>
      <c r="D1676">
        <v>1</v>
      </c>
      <c r="E1676" s="9">
        <v>1611.06695930102</v>
      </c>
      <c r="F1676" s="9">
        <v>-1.8409230999999999</v>
      </c>
      <c r="G1676" s="9">
        <v>-1.8399277000000001</v>
      </c>
      <c r="H1676" s="9">
        <v>-5.5874381</v>
      </c>
      <c r="I1676" s="9">
        <v>-10.307819</v>
      </c>
      <c r="J1676" s="9">
        <v>39</v>
      </c>
      <c r="K1676" s="9">
        <v>58.649997999999997</v>
      </c>
      <c r="L1676" s="9">
        <v>1.0280482000000001E-2</v>
      </c>
      <c r="M1676" s="9">
        <v>329.29718000000003</v>
      </c>
      <c r="N1676" s="9"/>
      <c r="O1676" s="9">
        <v>-7.3033092604832603</v>
      </c>
      <c r="P1676">
        <v>0</v>
      </c>
      <c r="Q1676" s="9">
        <v>62.899997999999997</v>
      </c>
      <c r="R1676" s="9">
        <v>0</v>
      </c>
      <c r="S1676" s="9">
        <v>1041285289.3199</v>
      </c>
      <c r="T1676" s="9">
        <v>-5.1640924040476897E-3</v>
      </c>
      <c r="U1676" s="9">
        <v>7.3033092604832603</v>
      </c>
      <c r="V1676" s="9">
        <v>0</v>
      </c>
      <c r="W1676" s="9">
        <v>7.3033092604832603</v>
      </c>
      <c r="X1676" s="9"/>
      <c r="Y1676" s="9"/>
      <c r="Z1676" s="9"/>
      <c r="AA1676" s="9"/>
      <c r="AB1676" s="9"/>
      <c r="AQ1676" s="9">
        <f>K1676-'Processed Potentiostat'!$J$3</f>
        <v>58.649997999999997</v>
      </c>
    </row>
    <row r="1677" spans="1:43" x14ac:dyDescent="0.3">
      <c r="A1677">
        <v>2</v>
      </c>
      <c r="B1677">
        <v>0</v>
      </c>
      <c r="C1677">
        <v>0</v>
      </c>
      <c r="D1677">
        <v>1</v>
      </c>
      <c r="E1677" s="9">
        <v>1612.0669592757599</v>
      </c>
      <c r="F1677" s="9">
        <v>-1.8411101999999999</v>
      </c>
      <c r="G1677" s="9">
        <v>-1.8405213</v>
      </c>
      <c r="H1677" s="9">
        <v>-5.6125293000000003</v>
      </c>
      <c r="I1677" s="9">
        <v>-10.313418</v>
      </c>
      <c r="J1677" s="9">
        <v>39</v>
      </c>
      <c r="K1677" s="9">
        <v>58.649997999999997</v>
      </c>
      <c r="L1677" s="9">
        <v>1.0329979E-2</v>
      </c>
      <c r="M1677" s="9">
        <v>327.93081999999998</v>
      </c>
      <c r="N1677" s="9"/>
      <c r="O1677" s="9">
        <v>-7.3082837775130196</v>
      </c>
      <c r="P1677">
        <v>0</v>
      </c>
      <c r="Q1677" s="9">
        <v>62.899997999999997</v>
      </c>
      <c r="R1677" s="9">
        <v>0</v>
      </c>
      <c r="S1677" s="9">
        <v>1005690395.00003</v>
      </c>
      <c r="T1677" s="9">
        <v>-4.9745170297628098E-3</v>
      </c>
      <c r="U1677" s="9">
        <v>7.3082837775130196</v>
      </c>
      <c r="V1677" s="9">
        <v>0</v>
      </c>
      <c r="W1677" s="9">
        <v>7.3082837775130196</v>
      </c>
      <c r="X1677" s="9"/>
      <c r="Y1677" s="9"/>
      <c r="Z1677" s="9"/>
      <c r="AA1677" s="9"/>
      <c r="AB1677" s="9"/>
      <c r="AQ1677" s="9">
        <f>K1677-'Processed Potentiostat'!$J$3</f>
        <v>58.649997999999997</v>
      </c>
    </row>
    <row r="1678" spans="1:43" x14ac:dyDescent="0.3">
      <c r="A1678">
        <v>2</v>
      </c>
      <c r="B1678">
        <v>0</v>
      </c>
      <c r="C1678">
        <v>0</v>
      </c>
      <c r="D1678">
        <v>1</v>
      </c>
      <c r="E1678" s="9">
        <v>1613.0669592505001</v>
      </c>
      <c r="F1678" s="9">
        <v>-1.8410184000000001</v>
      </c>
      <c r="G1678" s="9">
        <v>-1.8415281999999999</v>
      </c>
      <c r="H1678" s="9">
        <v>-5.5318499000000001</v>
      </c>
      <c r="I1678" s="9">
        <v>-10.318993000000001</v>
      </c>
      <c r="J1678" s="9">
        <v>39</v>
      </c>
      <c r="K1678" s="9">
        <v>58.649997999999997</v>
      </c>
      <c r="L1678" s="9">
        <v>1.0187058000000001E-2</v>
      </c>
      <c r="M1678" s="9">
        <v>332.89553999999998</v>
      </c>
      <c r="N1678" s="9"/>
      <c r="O1678" s="9">
        <v>-7.3131558414247797</v>
      </c>
      <c r="P1678">
        <v>0</v>
      </c>
      <c r="Q1678" s="9">
        <v>62.899997999999997</v>
      </c>
      <c r="R1678" s="9">
        <v>0</v>
      </c>
      <c r="S1678" s="9">
        <v>1024863620.6812299</v>
      </c>
      <c r="T1678" s="9">
        <v>-4.8720639117556504E-3</v>
      </c>
      <c r="U1678" s="9">
        <v>7.3131558414247797</v>
      </c>
      <c r="V1678" s="9">
        <v>0</v>
      </c>
      <c r="W1678" s="9">
        <v>7.3131558414247797</v>
      </c>
      <c r="X1678" s="9"/>
      <c r="Y1678" s="9"/>
      <c r="Z1678" s="9"/>
      <c r="AA1678" s="9"/>
      <c r="AB1678" s="9"/>
      <c r="AQ1678" s="9">
        <f>K1678-'Processed Potentiostat'!$J$3</f>
        <v>58.649997999999997</v>
      </c>
    </row>
    <row r="1679" spans="1:43" x14ac:dyDescent="0.3">
      <c r="A1679">
        <v>2</v>
      </c>
      <c r="B1679">
        <v>0</v>
      </c>
      <c r="C1679">
        <v>0</v>
      </c>
      <c r="D1679">
        <v>1</v>
      </c>
      <c r="E1679" s="9">
        <v>1614.06695922523</v>
      </c>
      <c r="F1679" s="9">
        <v>-1.8409202</v>
      </c>
      <c r="G1679" s="9">
        <v>-1.8415433999999999</v>
      </c>
      <c r="H1679" s="9">
        <v>-5.4973168000000001</v>
      </c>
      <c r="I1679" s="9">
        <v>-10.324533000000001</v>
      </c>
      <c r="J1679" s="9">
        <v>39</v>
      </c>
      <c r="K1679" s="9">
        <v>58.649997999999997</v>
      </c>
      <c r="L1679" s="9">
        <v>1.0123548E-2</v>
      </c>
      <c r="M1679" s="9">
        <v>334.98950000000002</v>
      </c>
      <c r="N1679" s="9"/>
      <c r="O1679" s="9">
        <v>-7.3179166445363801</v>
      </c>
      <c r="P1679">
        <v>0</v>
      </c>
      <c r="Q1679" s="9">
        <v>62.899997999999997</v>
      </c>
      <c r="R1679" s="9">
        <v>0</v>
      </c>
      <c r="S1679" s="9">
        <v>1043392599.66897</v>
      </c>
      <c r="T1679" s="9">
        <v>-4.7608031116057603E-3</v>
      </c>
      <c r="U1679" s="9">
        <v>7.3179166445363801</v>
      </c>
      <c r="V1679" s="9">
        <v>0</v>
      </c>
      <c r="W1679" s="9">
        <v>7.3179166445363801</v>
      </c>
      <c r="X1679" s="9"/>
      <c r="Y1679" s="9"/>
      <c r="Z1679" s="9"/>
      <c r="AA1679" s="9"/>
      <c r="AB1679" s="9"/>
      <c r="AQ1679" s="9">
        <f>K1679-'Processed Potentiostat'!$J$3</f>
        <v>58.649997999999997</v>
      </c>
    </row>
    <row r="1680" spans="1:43" x14ac:dyDescent="0.3">
      <c r="A1680">
        <v>2</v>
      </c>
      <c r="B1680">
        <v>0</v>
      </c>
      <c r="C1680">
        <v>0</v>
      </c>
      <c r="D1680">
        <v>1</v>
      </c>
      <c r="E1680" s="9">
        <v>1615.0669591999699</v>
      </c>
      <c r="F1680" s="9">
        <v>-1.8408911999999999</v>
      </c>
      <c r="G1680" s="9">
        <v>-1.8411635</v>
      </c>
      <c r="H1680" s="9">
        <v>-5.5015806999999999</v>
      </c>
      <c r="I1680" s="9">
        <v>-10.330049000000001</v>
      </c>
      <c r="J1680" s="9">
        <v>39</v>
      </c>
      <c r="K1680" s="9">
        <v>58.649997999999997</v>
      </c>
      <c r="L1680" s="9">
        <v>1.0129309E-2</v>
      </c>
      <c r="M1680" s="9">
        <v>334.66082999999998</v>
      </c>
      <c r="N1680" s="9"/>
      <c r="O1680" s="9">
        <v>-7.3225854505695196</v>
      </c>
      <c r="P1680">
        <v>0</v>
      </c>
      <c r="Q1680" s="9">
        <v>62.899997999999997</v>
      </c>
      <c r="R1680" s="9">
        <v>0</v>
      </c>
      <c r="S1680" s="9">
        <v>1032557951.49836</v>
      </c>
      <c r="T1680" s="9">
        <v>-4.6688060331350201E-3</v>
      </c>
      <c r="U1680" s="9">
        <v>7.3225854505695196</v>
      </c>
      <c r="V1680" s="9">
        <v>0</v>
      </c>
      <c r="W1680" s="9">
        <v>7.3225854505695196</v>
      </c>
      <c r="X1680" s="9"/>
      <c r="Y1680" s="9"/>
      <c r="Z1680" s="9"/>
      <c r="AA1680" s="9"/>
      <c r="AB1680" s="9"/>
      <c r="AQ1680" s="9">
        <f>K1680-'Processed Potentiostat'!$J$3</f>
        <v>58.649997999999997</v>
      </c>
    </row>
    <row r="1681" spans="1:43" x14ac:dyDescent="0.3">
      <c r="A1681">
        <v>2</v>
      </c>
      <c r="B1681">
        <v>0</v>
      </c>
      <c r="C1681">
        <v>0</v>
      </c>
      <c r="D1681">
        <v>1</v>
      </c>
      <c r="E1681" s="9">
        <v>1616.0669591747101</v>
      </c>
      <c r="F1681" s="9">
        <v>-1.8410816999999999</v>
      </c>
      <c r="G1681" s="9">
        <v>-1.8408214000000001</v>
      </c>
      <c r="H1681" s="9">
        <v>-5.5048170000000001</v>
      </c>
      <c r="I1681" s="9">
        <v>-10.335547999999999</v>
      </c>
      <c r="J1681" s="9">
        <v>39</v>
      </c>
      <c r="K1681" s="9">
        <v>58.649997999999997</v>
      </c>
      <c r="L1681" s="9">
        <v>1.0133385E-2</v>
      </c>
      <c r="M1681" s="9">
        <v>334.40192000000002</v>
      </c>
      <c r="N1681" s="9"/>
      <c r="O1681" s="9">
        <v>-7.3270991654738804</v>
      </c>
      <c r="P1681">
        <v>0</v>
      </c>
      <c r="Q1681" s="9">
        <v>62.899997999999997</v>
      </c>
      <c r="R1681" s="9">
        <v>0</v>
      </c>
      <c r="S1681" s="9">
        <v>1026622306.72164</v>
      </c>
      <c r="T1681" s="9">
        <v>-4.5137149043608096E-3</v>
      </c>
      <c r="U1681" s="9">
        <v>7.3270991654738804</v>
      </c>
      <c r="V1681" s="9">
        <v>0</v>
      </c>
      <c r="W1681" s="9">
        <v>7.3270991654738804</v>
      </c>
      <c r="X1681" s="9"/>
      <c r="Y1681" s="9"/>
      <c r="Z1681" s="9"/>
      <c r="AA1681" s="9"/>
      <c r="AB1681" s="9"/>
      <c r="AQ1681" s="9">
        <f>K1681-'Processed Potentiostat'!$J$3</f>
        <v>58.649997999999997</v>
      </c>
    </row>
    <row r="1682" spans="1:43" x14ac:dyDescent="0.3">
      <c r="A1682">
        <v>2</v>
      </c>
      <c r="B1682">
        <v>0</v>
      </c>
      <c r="C1682">
        <v>0</v>
      </c>
      <c r="D1682">
        <v>1</v>
      </c>
      <c r="E1682" s="9">
        <v>1617.06695914945</v>
      </c>
      <c r="F1682" s="9">
        <v>-1.8411554999999999</v>
      </c>
      <c r="G1682" s="9">
        <v>-1.8416655</v>
      </c>
      <c r="H1682" s="9">
        <v>-6.2958483999999997</v>
      </c>
      <c r="I1682" s="9">
        <v>-10.341875</v>
      </c>
      <c r="J1682" s="9">
        <v>39</v>
      </c>
      <c r="K1682" s="9">
        <v>58.649997999999997</v>
      </c>
      <c r="L1682" s="9">
        <v>1.1594847E-2</v>
      </c>
      <c r="M1682" s="9">
        <v>292.52062999999998</v>
      </c>
      <c r="N1682" s="9"/>
      <c r="O1682" s="9">
        <v>-7.3314625550150296</v>
      </c>
      <c r="P1682">
        <v>0</v>
      </c>
      <c r="Q1682" s="9">
        <v>62.899997999999997</v>
      </c>
      <c r="R1682" s="9">
        <v>0</v>
      </c>
      <c r="S1682" s="9">
        <v>1031925704.0755301</v>
      </c>
      <c r="T1682" s="9">
        <v>-4.3633895411492301E-3</v>
      </c>
      <c r="U1682" s="9">
        <v>7.3314625550150296</v>
      </c>
      <c r="V1682" s="9">
        <v>0</v>
      </c>
      <c r="W1682" s="9">
        <v>7.3314625550150296</v>
      </c>
      <c r="X1682" s="9"/>
      <c r="Y1682" s="9"/>
      <c r="Z1682" s="9"/>
      <c r="AA1682" s="9"/>
      <c r="AB1682" s="9"/>
      <c r="AQ1682" s="9">
        <f>K1682-'Processed Potentiostat'!$J$3</f>
        <v>58.649997999999997</v>
      </c>
    </row>
    <row r="1683" spans="1:43" x14ac:dyDescent="0.3">
      <c r="A1683">
        <v>2</v>
      </c>
      <c r="B1683">
        <v>0</v>
      </c>
      <c r="C1683">
        <v>0</v>
      </c>
      <c r="D1683">
        <v>1</v>
      </c>
      <c r="E1683" s="9">
        <v>1618.0669591241799</v>
      </c>
      <c r="F1683" s="9">
        <v>-1.8408347</v>
      </c>
      <c r="G1683" s="9">
        <v>-1.8403035000000001</v>
      </c>
      <c r="H1683" s="9">
        <v>-6.2631426000000001</v>
      </c>
      <c r="I1683" s="9">
        <v>-10.348165</v>
      </c>
      <c r="J1683" s="9">
        <v>39</v>
      </c>
      <c r="K1683" s="9">
        <v>58.649997999999997</v>
      </c>
      <c r="L1683" s="9">
        <v>1.1526084000000001E-2</v>
      </c>
      <c r="M1683" s="9">
        <v>293.83069</v>
      </c>
      <c r="N1683" s="9"/>
      <c r="O1683" s="9">
        <v>-7.3358322035279198</v>
      </c>
      <c r="P1683">
        <v>0</v>
      </c>
      <c r="Q1683" s="9">
        <v>62.899997999999997</v>
      </c>
      <c r="R1683" s="9">
        <v>0</v>
      </c>
      <c r="S1683" s="9">
        <v>1048312857.22474</v>
      </c>
      <c r="T1683" s="9">
        <v>-4.3696485128936697E-3</v>
      </c>
      <c r="U1683" s="9">
        <v>7.3358322035279198</v>
      </c>
      <c r="V1683" s="9">
        <v>0</v>
      </c>
      <c r="W1683" s="9">
        <v>7.3358322035279198</v>
      </c>
      <c r="X1683" s="9"/>
      <c r="Y1683" s="9"/>
      <c r="Z1683" s="9"/>
      <c r="AA1683" s="9"/>
      <c r="AB1683" s="9"/>
      <c r="AQ1683" s="9">
        <f>K1683-'Processed Potentiostat'!$J$3</f>
        <v>58.649997999999997</v>
      </c>
    </row>
    <row r="1684" spans="1:43" x14ac:dyDescent="0.3">
      <c r="A1684">
        <v>2</v>
      </c>
      <c r="B1684">
        <v>0</v>
      </c>
      <c r="C1684">
        <v>0</v>
      </c>
      <c r="D1684">
        <v>1</v>
      </c>
      <c r="E1684" s="9">
        <v>1619.0669590989201</v>
      </c>
      <c r="F1684" s="9">
        <v>-1.8408514</v>
      </c>
      <c r="G1684" s="9">
        <v>-1.8401905000000001</v>
      </c>
      <c r="H1684" s="9">
        <v>-6.2438387999999998</v>
      </c>
      <c r="I1684" s="9">
        <v>-10.354412</v>
      </c>
      <c r="J1684" s="9">
        <v>39</v>
      </c>
      <c r="K1684" s="9">
        <v>58.649997999999997</v>
      </c>
      <c r="L1684" s="9">
        <v>1.1489853E-2</v>
      </c>
      <c r="M1684" s="9">
        <v>294.72100999999998</v>
      </c>
      <c r="N1684" s="9"/>
      <c r="O1684" s="9">
        <v>-7.3401471371943598</v>
      </c>
      <c r="P1684">
        <v>0</v>
      </c>
      <c r="Q1684" s="9">
        <v>62.899997999999997</v>
      </c>
      <c r="R1684" s="9">
        <v>0</v>
      </c>
      <c r="S1684" s="9">
        <v>1049485690.6842099</v>
      </c>
      <c r="T1684" s="9">
        <v>-4.3149336664409701E-3</v>
      </c>
      <c r="U1684" s="9">
        <v>7.3401471371943598</v>
      </c>
      <c r="V1684" s="9">
        <v>0</v>
      </c>
      <c r="W1684" s="9">
        <v>7.3401471371943598</v>
      </c>
      <c r="X1684" s="9"/>
      <c r="Y1684" s="9"/>
      <c r="Z1684" s="9"/>
      <c r="AA1684" s="9"/>
      <c r="AB1684" s="9"/>
      <c r="AQ1684" s="9">
        <f>K1684-'Processed Potentiostat'!$J$3</f>
        <v>58.649997999999997</v>
      </c>
    </row>
    <row r="1685" spans="1:43" x14ac:dyDescent="0.3">
      <c r="A1685">
        <v>2</v>
      </c>
      <c r="B1685">
        <v>0</v>
      </c>
      <c r="C1685">
        <v>0</v>
      </c>
      <c r="D1685">
        <v>1</v>
      </c>
      <c r="E1685" s="9">
        <v>1620.06695907366</v>
      </c>
      <c r="F1685" s="9">
        <v>-1.8411322000000001</v>
      </c>
      <c r="G1685" s="9">
        <v>-1.8409419</v>
      </c>
      <c r="H1685" s="9">
        <v>-6.1971220999999996</v>
      </c>
      <c r="I1685" s="9">
        <v>-10.360626</v>
      </c>
      <c r="J1685" s="9">
        <v>39</v>
      </c>
      <c r="K1685" s="9">
        <v>58.649997999999997</v>
      </c>
      <c r="L1685" s="9">
        <v>1.1408540999999999E-2</v>
      </c>
      <c r="M1685" s="9">
        <v>297.06400000000002</v>
      </c>
      <c r="N1685" s="9"/>
      <c r="O1685" s="9">
        <v>-7.3444100116894999</v>
      </c>
      <c r="P1685">
        <v>0</v>
      </c>
      <c r="Q1685" s="9">
        <v>62.899997999999997</v>
      </c>
      <c r="R1685" s="9">
        <v>0</v>
      </c>
      <c r="S1685" s="9">
        <v>1025299234.40451</v>
      </c>
      <c r="T1685" s="9">
        <v>-4.2628744951356198E-3</v>
      </c>
      <c r="U1685" s="9">
        <v>7.3444100116894999</v>
      </c>
      <c r="V1685" s="9">
        <v>0</v>
      </c>
      <c r="W1685" s="9">
        <v>7.3444100116894999</v>
      </c>
      <c r="X1685" s="9"/>
      <c r="Y1685" s="9"/>
      <c r="Z1685" s="9"/>
      <c r="AA1685" s="9"/>
      <c r="AB1685" s="9"/>
      <c r="AQ1685" s="9">
        <f>K1685-'Processed Potentiostat'!$J$3</f>
        <v>58.649997999999997</v>
      </c>
    </row>
    <row r="1686" spans="1:43" x14ac:dyDescent="0.3">
      <c r="A1686">
        <v>2</v>
      </c>
      <c r="B1686">
        <v>0</v>
      </c>
      <c r="C1686">
        <v>0</v>
      </c>
      <c r="D1686">
        <v>1</v>
      </c>
      <c r="E1686" s="9">
        <v>1621.0669590483999</v>
      </c>
      <c r="F1686" s="9">
        <v>-1.8408959</v>
      </c>
      <c r="G1686" s="9">
        <v>-1.8404480999999999</v>
      </c>
      <c r="H1686" s="9">
        <v>-6.1630073000000003</v>
      </c>
      <c r="I1686" s="9">
        <v>-10.366816</v>
      </c>
      <c r="J1686" s="9">
        <v>39</v>
      </c>
      <c r="K1686" s="9">
        <v>58.649997999999997</v>
      </c>
      <c r="L1686" s="9">
        <v>1.1342695E-2</v>
      </c>
      <c r="M1686" s="9">
        <v>298.62826999999999</v>
      </c>
      <c r="N1686" s="9"/>
      <c r="O1686" s="9">
        <v>-7.3485978027647301</v>
      </c>
      <c r="P1686">
        <v>0</v>
      </c>
      <c r="Q1686" s="9">
        <v>62.899997999999997</v>
      </c>
      <c r="R1686" s="9">
        <v>0</v>
      </c>
      <c r="S1686" s="9">
        <v>1009379793.96427</v>
      </c>
      <c r="T1686" s="9">
        <v>-4.1877910752292601E-3</v>
      </c>
      <c r="U1686" s="9">
        <v>7.3485978027647301</v>
      </c>
      <c r="V1686" s="9">
        <v>0</v>
      </c>
      <c r="W1686" s="9">
        <v>7.3485978027647301</v>
      </c>
      <c r="X1686" s="9"/>
      <c r="Y1686" s="9"/>
      <c r="Z1686" s="9"/>
      <c r="AA1686" s="9"/>
      <c r="AB1686" s="9"/>
      <c r="AQ1686" s="9">
        <f>K1686-'Processed Potentiostat'!$J$3</f>
        <v>58.649997999999997</v>
      </c>
    </row>
    <row r="1687" spans="1:43" x14ac:dyDescent="0.3">
      <c r="A1687">
        <v>2</v>
      </c>
      <c r="B1687">
        <v>0</v>
      </c>
      <c r="C1687">
        <v>0</v>
      </c>
      <c r="D1687">
        <v>1</v>
      </c>
      <c r="E1687" s="9">
        <v>1622.06695902314</v>
      </c>
      <c r="F1687" s="9">
        <v>-1.8410985</v>
      </c>
      <c r="G1687" s="9">
        <v>-1.8409846000000001</v>
      </c>
      <c r="H1687" s="9">
        <v>-6.1449598999999999</v>
      </c>
      <c r="I1687" s="9">
        <v>-10.372982</v>
      </c>
      <c r="J1687" s="9">
        <v>39</v>
      </c>
      <c r="K1687" s="9">
        <v>58.649997999999997</v>
      </c>
      <c r="L1687" s="9">
        <v>1.1312776E-2</v>
      </c>
      <c r="M1687" s="9">
        <v>299.59262000000001</v>
      </c>
      <c r="N1687" s="9"/>
      <c r="O1687" s="9">
        <v>-7.35268758360401</v>
      </c>
      <c r="P1687">
        <v>0</v>
      </c>
      <c r="Q1687" s="9">
        <v>62.899997999999997</v>
      </c>
      <c r="R1687" s="9">
        <v>0</v>
      </c>
      <c r="S1687" s="9">
        <v>1023436363.49336</v>
      </c>
      <c r="T1687" s="9">
        <v>-4.0897808392843498E-3</v>
      </c>
      <c r="U1687" s="9">
        <v>7.35268758360401</v>
      </c>
      <c r="V1687" s="9">
        <v>0</v>
      </c>
      <c r="W1687" s="9">
        <v>7.35268758360401</v>
      </c>
      <c r="X1687" s="9"/>
      <c r="Y1687" s="9"/>
      <c r="Z1687" s="9"/>
      <c r="AA1687" s="9"/>
      <c r="AB1687" s="9"/>
      <c r="AQ1687" s="9">
        <f>K1687-'Processed Potentiostat'!$J$3</f>
        <v>58.649997999999997</v>
      </c>
    </row>
    <row r="1688" spans="1:43" x14ac:dyDescent="0.3">
      <c r="A1688">
        <v>2</v>
      </c>
      <c r="B1688">
        <v>0</v>
      </c>
      <c r="C1688">
        <v>0</v>
      </c>
      <c r="D1688">
        <v>1</v>
      </c>
      <c r="E1688" s="9">
        <v>1623.06695899787</v>
      </c>
      <c r="F1688" s="9">
        <v>-1.8409108000000001</v>
      </c>
      <c r="G1688" s="9">
        <v>-1.8408123000000001</v>
      </c>
      <c r="H1688" s="9">
        <v>-6.108295</v>
      </c>
      <c r="I1688" s="9">
        <v>-10.379118999999999</v>
      </c>
      <c r="J1688" s="9">
        <v>39</v>
      </c>
      <c r="K1688" s="9">
        <v>58.649997999999997</v>
      </c>
      <c r="L1688" s="9">
        <v>1.1244224000000001E-2</v>
      </c>
      <c r="M1688" s="9">
        <v>301.36270000000002</v>
      </c>
      <c r="N1688" s="9"/>
      <c r="O1688" s="9">
        <v>-7.3567292978560097</v>
      </c>
      <c r="P1688">
        <v>0</v>
      </c>
      <c r="Q1688" s="9">
        <v>62.899997999999997</v>
      </c>
      <c r="R1688" s="9">
        <v>0</v>
      </c>
      <c r="S1688" s="9">
        <v>1025885600.62147</v>
      </c>
      <c r="T1688" s="9">
        <v>-4.0417142519952797E-3</v>
      </c>
      <c r="U1688" s="9">
        <v>7.3567292978560097</v>
      </c>
      <c r="V1688" s="9">
        <v>0</v>
      </c>
      <c r="W1688" s="9">
        <v>7.3567292978560097</v>
      </c>
      <c r="X1688" s="9"/>
      <c r="Y1688" s="9"/>
      <c r="Z1688" s="9"/>
      <c r="AA1688" s="9"/>
      <c r="AB1688" s="9"/>
      <c r="AQ1688" s="9">
        <f>K1688-'Processed Potentiostat'!$J$3</f>
        <v>58.649997999999997</v>
      </c>
    </row>
    <row r="1689" spans="1:43" x14ac:dyDescent="0.3">
      <c r="A1689">
        <v>2</v>
      </c>
      <c r="B1689">
        <v>0</v>
      </c>
      <c r="C1689">
        <v>0</v>
      </c>
      <c r="D1689">
        <v>1</v>
      </c>
      <c r="E1689" s="9">
        <v>1624.0669589726101</v>
      </c>
      <c r="F1689" s="9">
        <v>-1.8409200999999999</v>
      </c>
      <c r="G1689" s="9">
        <v>-1.8412204999999999</v>
      </c>
      <c r="H1689" s="9">
        <v>-6.0742177999999996</v>
      </c>
      <c r="I1689" s="9">
        <v>-10.385230999999999</v>
      </c>
      <c r="J1689" s="9">
        <v>39</v>
      </c>
      <c r="K1689" s="9">
        <v>58.649997999999997</v>
      </c>
      <c r="L1689" s="9">
        <v>1.1183973999999999E-2</v>
      </c>
      <c r="M1689" s="9">
        <v>303.12061</v>
      </c>
      <c r="N1689" s="9"/>
      <c r="O1689" s="9">
        <v>-7.36073724855809</v>
      </c>
      <c r="P1689">
        <v>0</v>
      </c>
      <c r="Q1689" s="9">
        <v>62.899997999999997</v>
      </c>
      <c r="R1689" s="9">
        <v>0</v>
      </c>
      <c r="S1689" s="9">
        <v>1043271936.66287</v>
      </c>
      <c r="T1689" s="9">
        <v>-4.0079507020838101E-3</v>
      </c>
      <c r="U1689" s="9">
        <v>7.36073724855809</v>
      </c>
      <c r="V1689" s="9">
        <v>0</v>
      </c>
      <c r="W1689" s="9">
        <v>7.36073724855809</v>
      </c>
      <c r="X1689" s="9"/>
      <c r="Y1689" s="9"/>
      <c r="Z1689" s="9"/>
      <c r="AA1689" s="9"/>
      <c r="AB1689" s="9"/>
      <c r="AQ1689" s="9">
        <f>K1689-'Processed Potentiostat'!$J$3</f>
        <v>58.649997999999997</v>
      </c>
    </row>
    <row r="1690" spans="1:43" x14ac:dyDescent="0.3">
      <c r="A1690">
        <v>2</v>
      </c>
      <c r="B1690">
        <v>0</v>
      </c>
      <c r="C1690">
        <v>0</v>
      </c>
      <c r="D1690">
        <v>1</v>
      </c>
      <c r="E1690" s="9">
        <v>1625.06695894735</v>
      </c>
      <c r="F1690" s="9">
        <v>-1.8410413999999999</v>
      </c>
      <c r="G1690" s="9">
        <v>-1.8407506</v>
      </c>
      <c r="H1690" s="9">
        <v>-6.0514115999999998</v>
      </c>
      <c r="I1690" s="9">
        <v>-10.39132</v>
      </c>
      <c r="J1690" s="9">
        <v>39</v>
      </c>
      <c r="K1690" s="9">
        <v>58.649997999999997</v>
      </c>
      <c r="L1690" s="9">
        <v>1.113914E-2</v>
      </c>
      <c r="M1690" s="9">
        <v>304.18533000000002</v>
      </c>
      <c r="N1690" s="9"/>
      <c r="O1690" s="9">
        <v>-7.3646822817476503</v>
      </c>
      <c r="P1690">
        <v>0</v>
      </c>
      <c r="Q1690" s="9">
        <v>62.899997999999997</v>
      </c>
      <c r="R1690" s="9">
        <v>0</v>
      </c>
      <c r="S1690" s="9">
        <v>1056078737.2127399</v>
      </c>
      <c r="T1690" s="9">
        <v>-3.9450331895620697E-3</v>
      </c>
      <c r="U1690" s="9">
        <v>7.3646822817476503</v>
      </c>
      <c r="V1690" s="9">
        <v>0</v>
      </c>
      <c r="W1690" s="9">
        <v>7.3646822817476503</v>
      </c>
      <c r="X1690" s="9"/>
      <c r="Y1690" s="9"/>
      <c r="Z1690" s="9"/>
      <c r="AA1690" s="9"/>
      <c r="AB1690" s="9"/>
      <c r="AQ1690" s="9">
        <f>K1690-'Processed Potentiostat'!$J$3</f>
        <v>58.649997999999997</v>
      </c>
    </row>
    <row r="1691" spans="1:43" x14ac:dyDescent="0.3">
      <c r="A1691">
        <v>2</v>
      </c>
      <c r="B1691">
        <v>0</v>
      </c>
      <c r="C1691">
        <v>0</v>
      </c>
      <c r="D1691">
        <v>1</v>
      </c>
      <c r="E1691" s="9">
        <v>1626.06695892209</v>
      </c>
      <c r="F1691" s="9">
        <v>-1.8410065</v>
      </c>
      <c r="G1691" s="9">
        <v>-1.8408682000000001</v>
      </c>
      <c r="H1691" s="9">
        <v>-5.9912162000000002</v>
      </c>
      <c r="I1691" s="9">
        <v>-10.39738</v>
      </c>
      <c r="J1691" s="9">
        <v>39</v>
      </c>
      <c r="K1691" s="9">
        <v>58.649997999999997</v>
      </c>
      <c r="L1691" s="9">
        <v>1.102904E-2</v>
      </c>
      <c r="M1691" s="9">
        <v>307.26119999999997</v>
      </c>
      <c r="N1691" s="9"/>
      <c r="O1691" s="9">
        <v>-7.36858546648158</v>
      </c>
      <c r="P1691">
        <v>0</v>
      </c>
      <c r="Q1691" s="9">
        <v>62.899997999999997</v>
      </c>
      <c r="R1691" s="9">
        <v>0</v>
      </c>
      <c r="S1691" s="9">
        <v>1065905827.00222</v>
      </c>
      <c r="T1691" s="9">
        <v>-3.9031847339208101E-3</v>
      </c>
      <c r="U1691" s="9">
        <v>7.36858546648158</v>
      </c>
      <c r="V1691" s="9">
        <v>0</v>
      </c>
      <c r="W1691" s="9">
        <v>7.36858546648158</v>
      </c>
      <c r="X1691" s="9"/>
      <c r="Y1691" s="9"/>
      <c r="Z1691" s="9"/>
      <c r="AA1691" s="9"/>
      <c r="AB1691" s="9"/>
      <c r="AQ1691" s="9">
        <f>K1691-'Processed Potentiostat'!$J$3</f>
        <v>58.649997999999997</v>
      </c>
    </row>
    <row r="1692" spans="1:43" x14ac:dyDescent="0.3">
      <c r="A1692">
        <v>2</v>
      </c>
      <c r="B1692">
        <v>0</v>
      </c>
      <c r="C1692">
        <v>0</v>
      </c>
      <c r="D1692">
        <v>1</v>
      </c>
      <c r="E1692" s="9">
        <v>1627.0669588968301</v>
      </c>
      <c r="F1692" s="9">
        <v>-1.8409369</v>
      </c>
      <c r="G1692" s="9">
        <v>-1.8404691</v>
      </c>
      <c r="H1692" s="9">
        <v>-6.0117001999999999</v>
      </c>
      <c r="I1692" s="9">
        <v>-10.403416</v>
      </c>
      <c r="J1692" s="9">
        <v>39</v>
      </c>
      <c r="K1692" s="9">
        <v>58.649997999999997</v>
      </c>
      <c r="L1692" s="9">
        <v>1.1064348999999999E-2</v>
      </c>
      <c r="M1692" s="9">
        <v>306.14785999999998</v>
      </c>
      <c r="N1692" s="9"/>
      <c r="O1692" s="9">
        <v>-7.3724490265035101</v>
      </c>
      <c r="P1692">
        <v>0</v>
      </c>
      <c r="Q1692" s="9">
        <v>62.899997999999997</v>
      </c>
      <c r="R1692" s="9">
        <v>0</v>
      </c>
      <c r="S1692" s="9">
        <v>1059083367.80492</v>
      </c>
      <c r="T1692" s="9">
        <v>-3.8635600219301099E-3</v>
      </c>
      <c r="U1692" s="9">
        <v>7.3724490265035101</v>
      </c>
      <c r="V1692" s="9">
        <v>0</v>
      </c>
      <c r="W1692" s="9">
        <v>7.3724490265035101</v>
      </c>
      <c r="X1692" s="9"/>
      <c r="Y1692" s="9"/>
      <c r="Z1692" s="9"/>
      <c r="AA1692" s="9"/>
      <c r="AB1692" s="9"/>
      <c r="AQ1692" s="9">
        <f>K1692-'Processed Potentiostat'!$J$3</f>
        <v>58.649997999999997</v>
      </c>
    </row>
    <row r="1693" spans="1:43" x14ac:dyDescent="0.3">
      <c r="A1693">
        <v>2</v>
      </c>
      <c r="B1693">
        <v>0</v>
      </c>
      <c r="C1693">
        <v>0</v>
      </c>
      <c r="D1693">
        <v>1</v>
      </c>
      <c r="E1693" s="9">
        <v>1628.06695887156</v>
      </c>
      <c r="F1693" s="9">
        <v>-1.8409846000000001</v>
      </c>
      <c r="G1693" s="9">
        <v>-1.8405248999999999</v>
      </c>
      <c r="H1693" s="9">
        <v>-5.9832964000000004</v>
      </c>
      <c r="I1693" s="9">
        <v>-10.409437</v>
      </c>
      <c r="J1693" s="9">
        <v>39</v>
      </c>
      <c r="K1693" s="9">
        <v>58.649997999999997</v>
      </c>
      <c r="L1693" s="9">
        <v>1.1012406000000001E-2</v>
      </c>
      <c r="M1693" s="9">
        <v>307.61052999999998</v>
      </c>
      <c r="N1693" s="9"/>
      <c r="O1693" s="9">
        <v>-7.3748091942632996</v>
      </c>
      <c r="P1693">
        <v>0</v>
      </c>
      <c r="Q1693" s="9">
        <v>62.899997999999997</v>
      </c>
      <c r="R1693" s="9">
        <v>0</v>
      </c>
      <c r="S1693" s="9">
        <v>1051583809.48639</v>
      </c>
      <c r="T1693" s="9">
        <v>-2.3601677597895302E-3</v>
      </c>
      <c r="U1693" s="9">
        <v>7.3748091942632996</v>
      </c>
      <c r="V1693" s="9">
        <v>0</v>
      </c>
      <c r="W1693" s="9">
        <v>7.3748091942632996</v>
      </c>
      <c r="X1693" s="9"/>
      <c r="Y1693" s="9"/>
      <c r="Z1693" s="9"/>
      <c r="AA1693" s="9"/>
      <c r="AB1693" s="9"/>
      <c r="AQ1693" s="9">
        <f>K1693-'Processed Potentiostat'!$J$3</f>
        <v>58.649997999999997</v>
      </c>
    </row>
    <row r="1694" spans="1:43" x14ac:dyDescent="0.3">
      <c r="A1694">
        <v>2</v>
      </c>
      <c r="B1694">
        <v>0</v>
      </c>
      <c r="C1694">
        <v>0</v>
      </c>
      <c r="D1694">
        <v>1</v>
      </c>
      <c r="E1694" s="9">
        <v>1629.0669588462999</v>
      </c>
      <c r="F1694" s="9">
        <v>-1.8408621999999999</v>
      </c>
      <c r="G1694" s="9">
        <v>-1.8410960000000001</v>
      </c>
      <c r="H1694" s="9">
        <v>-5.9931578999999999</v>
      </c>
      <c r="I1694" s="9">
        <v>-10.415444000000001</v>
      </c>
      <c r="J1694" s="9">
        <v>39</v>
      </c>
      <c r="K1694" s="9">
        <v>58.649997999999997</v>
      </c>
      <c r="L1694" s="9">
        <v>1.1033978999999999E-2</v>
      </c>
      <c r="M1694" s="9">
        <v>307.19965000000002</v>
      </c>
      <c r="N1694" s="9"/>
      <c r="O1694" s="9">
        <v>-7.3802815646686</v>
      </c>
      <c r="P1694">
        <v>0</v>
      </c>
      <c r="Q1694" s="9">
        <v>62.899997999999997</v>
      </c>
      <c r="R1694" s="9">
        <v>0</v>
      </c>
      <c r="S1694" s="9">
        <v>1014682499.19087</v>
      </c>
      <c r="T1694" s="9">
        <v>-5.4723704053030097E-3</v>
      </c>
      <c r="U1694" s="9">
        <v>7.3802815646686</v>
      </c>
      <c r="V1694" s="9">
        <v>0</v>
      </c>
      <c r="W1694" s="9">
        <v>7.3802815646686</v>
      </c>
      <c r="X1694" s="9"/>
      <c r="Y1694" s="9"/>
      <c r="Z1694" s="9"/>
      <c r="AA1694" s="9"/>
      <c r="AB1694" s="9"/>
      <c r="AQ1694" s="9">
        <f>K1694-'Processed Potentiostat'!$J$3</f>
        <v>58.649997999999997</v>
      </c>
    </row>
    <row r="1695" spans="1:43" x14ac:dyDescent="0.3">
      <c r="A1695">
        <v>2</v>
      </c>
      <c r="B1695">
        <v>0</v>
      </c>
      <c r="C1695">
        <v>0</v>
      </c>
      <c r="D1695">
        <v>1</v>
      </c>
      <c r="E1695" s="9">
        <v>1630.0669588210401</v>
      </c>
      <c r="F1695" s="9">
        <v>-1.8410934999999999</v>
      </c>
      <c r="G1695" s="9">
        <v>-1.841002</v>
      </c>
      <c r="H1695" s="9">
        <v>-5.9673432999999996</v>
      </c>
      <c r="I1695" s="9">
        <v>-10.421438999999999</v>
      </c>
      <c r="J1695" s="9">
        <v>39</v>
      </c>
      <c r="K1695" s="9">
        <v>58.649997999999997</v>
      </c>
      <c r="L1695" s="9">
        <v>1.0985890999999999E-2</v>
      </c>
      <c r="M1695" s="9">
        <v>308.51281999999998</v>
      </c>
      <c r="N1695" s="9"/>
      <c r="O1695" s="9">
        <v>-7.3856778847872899</v>
      </c>
      <c r="P1695">
        <v>0</v>
      </c>
      <c r="Q1695" s="9">
        <v>62.899997999999997</v>
      </c>
      <c r="R1695" s="9">
        <v>0</v>
      </c>
      <c r="S1695" s="9">
        <v>1056841245.06311</v>
      </c>
      <c r="T1695" s="9">
        <v>-5.3963201186917296E-3</v>
      </c>
      <c r="U1695" s="9">
        <v>7.3856778847872899</v>
      </c>
      <c r="V1695" s="9">
        <v>0</v>
      </c>
      <c r="W1695" s="9">
        <v>7.3856778847872899</v>
      </c>
      <c r="X1695" s="9"/>
      <c r="Y1695" s="9"/>
      <c r="Z1695" s="9"/>
      <c r="AA1695" s="9"/>
      <c r="AB1695" s="9"/>
      <c r="AQ1695" s="9">
        <f>K1695-'Processed Potentiostat'!$J$3</f>
        <v>58.649997999999997</v>
      </c>
    </row>
    <row r="1696" spans="1:43" x14ac:dyDescent="0.3">
      <c r="A1696">
        <v>2</v>
      </c>
      <c r="B1696">
        <v>0</v>
      </c>
      <c r="C1696">
        <v>0</v>
      </c>
      <c r="D1696">
        <v>1</v>
      </c>
      <c r="E1696" s="9">
        <v>1631.06695879578</v>
      </c>
      <c r="F1696" s="9">
        <v>-1.8409232</v>
      </c>
      <c r="G1696" s="9">
        <v>-1.8413067999999999</v>
      </c>
      <c r="H1696" s="9">
        <v>-5.9658588999999997</v>
      </c>
      <c r="I1696" s="9">
        <v>-10.427410999999999</v>
      </c>
      <c r="J1696" s="9">
        <v>39</v>
      </c>
      <c r="K1696" s="9">
        <v>58.649997999999997</v>
      </c>
      <c r="L1696" s="9">
        <v>1.0984977E-2</v>
      </c>
      <c r="M1696" s="9">
        <v>308.64069000000001</v>
      </c>
      <c r="N1696" s="9"/>
      <c r="O1696" s="9">
        <v>-7.3910084396242004</v>
      </c>
      <c r="P1696">
        <v>0</v>
      </c>
      <c r="Q1696" s="9">
        <v>62.899997999999997</v>
      </c>
      <c r="R1696" s="9">
        <v>0</v>
      </c>
      <c r="S1696" s="9">
        <v>1059833718.3709199</v>
      </c>
      <c r="T1696" s="9">
        <v>-5.3305548369095802E-3</v>
      </c>
      <c r="U1696" s="9">
        <v>7.3910084396242004</v>
      </c>
      <c r="V1696" s="9">
        <v>0</v>
      </c>
      <c r="W1696" s="9">
        <v>7.3910084396242004</v>
      </c>
      <c r="X1696" s="9"/>
      <c r="Y1696" s="9"/>
      <c r="Z1696" s="9"/>
      <c r="AA1696" s="9"/>
      <c r="AB1696" s="9"/>
      <c r="AQ1696" s="9">
        <f>K1696-'Processed Potentiostat'!$J$3</f>
        <v>58.649997999999997</v>
      </c>
    </row>
    <row r="1697" spans="1:43" x14ac:dyDescent="0.3">
      <c r="A1697">
        <v>2</v>
      </c>
      <c r="B1697">
        <v>0</v>
      </c>
      <c r="C1697">
        <v>0</v>
      </c>
      <c r="D1697">
        <v>1</v>
      </c>
      <c r="E1697" s="9">
        <v>1632.0669587705199</v>
      </c>
      <c r="F1697" s="9">
        <v>-1.8408799</v>
      </c>
      <c r="G1697" s="9">
        <v>-1.8404678999999999</v>
      </c>
      <c r="H1697" s="9">
        <v>-5.9071097000000004</v>
      </c>
      <c r="I1697" s="9">
        <v>-10.433361</v>
      </c>
      <c r="J1697" s="9">
        <v>39</v>
      </c>
      <c r="K1697" s="9">
        <v>58.649997999999997</v>
      </c>
      <c r="L1697" s="9">
        <v>1.0871845999999999E-2</v>
      </c>
      <c r="M1697" s="9">
        <v>311.56826999999998</v>
      </c>
      <c r="N1697" s="9"/>
      <c r="O1697" s="9">
        <v>-7.3962199038884302</v>
      </c>
      <c r="P1697">
        <v>0</v>
      </c>
      <c r="Q1697" s="9">
        <v>62.899997999999997</v>
      </c>
      <c r="R1697" s="9">
        <v>0</v>
      </c>
      <c r="S1697" s="9">
        <v>1039132260.69619</v>
      </c>
      <c r="T1697" s="9">
        <v>-5.2114642642333503E-3</v>
      </c>
      <c r="U1697" s="9">
        <v>7.3962199038884302</v>
      </c>
      <c r="V1697" s="9">
        <v>0</v>
      </c>
      <c r="W1697" s="9">
        <v>7.3962199038884302</v>
      </c>
      <c r="X1697" s="9"/>
      <c r="Y1697" s="9"/>
      <c r="Z1697" s="9"/>
      <c r="AA1697" s="9"/>
      <c r="AB1697" s="9"/>
      <c r="AQ1697" s="9">
        <f>K1697-'Processed Potentiostat'!$J$3</f>
        <v>58.649997999999997</v>
      </c>
    </row>
    <row r="1698" spans="1:43" x14ac:dyDescent="0.3">
      <c r="A1698">
        <v>2</v>
      </c>
      <c r="B1698">
        <v>0</v>
      </c>
      <c r="C1698">
        <v>0</v>
      </c>
      <c r="D1698">
        <v>1</v>
      </c>
      <c r="E1698" s="9">
        <v>1633.0669587452501</v>
      </c>
      <c r="F1698" s="9">
        <v>-1.8410416000000001</v>
      </c>
      <c r="G1698" s="9">
        <v>-1.8410648999999999</v>
      </c>
      <c r="H1698" s="9">
        <v>-5.8817525000000002</v>
      </c>
      <c r="I1698" s="9">
        <v>-10.439271</v>
      </c>
      <c r="J1698" s="9">
        <v>39</v>
      </c>
      <c r="K1698" s="9">
        <v>58.649997999999997</v>
      </c>
      <c r="L1698" s="9">
        <v>1.0828688E-2</v>
      </c>
      <c r="M1698" s="9">
        <v>313.01299999999998</v>
      </c>
      <c r="N1698" s="9"/>
      <c r="O1698" s="9">
        <v>-7.4012993454170699</v>
      </c>
      <c r="P1698">
        <v>0</v>
      </c>
      <c r="Q1698" s="9">
        <v>62.899997999999997</v>
      </c>
      <c r="R1698" s="9">
        <v>0</v>
      </c>
      <c r="S1698" s="9">
        <v>1046119293.6267101</v>
      </c>
      <c r="T1698" s="9">
        <v>-5.0794415286388103E-3</v>
      </c>
      <c r="U1698" s="9">
        <v>7.4012993454170699</v>
      </c>
      <c r="V1698" s="9">
        <v>0</v>
      </c>
      <c r="W1698" s="9">
        <v>7.4012993454170699</v>
      </c>
      <c r="X1698" s="9"/>
      <c r="Y1698" s="9"/>
      <c r="Z1698" s="9"/>
      <c r="AA1698" s="9"/>
      <c r="AB1698" s="9"/>
      <c r="AQ1698" s="9">
        <f>K1698-'Processed Potentiostat'!$J$3</f>
        <v>58.649997999999997</v>
      </c>
    </row>
    <row r="1699" spans="1:43" x14ac:dyDescent="0.3">
      <c r="A1699">
        <v>2</v>
      </c>
      <c r="B1699">
        <v>0</v>
      </c>
      <c r="C1699">
        <v>0</v>
      </c>
      <c r="D1699">
        <v>1</v>
      </c>
      <c r="E1699" s="9">
        <v>1634.06695871999</v>
      </c>
      <c r="F1699" s="9">
        <v>-1.8408709000000001</v>
      </c>
      <c r="G1699" s="9">
        <v>-1.8408167</v>
      </c>
      <c r="H1699" s="9">
        <v>-5.8259357999999999</v>
      </c>
      <c r="I1699" s="9">
        <v>-10.445156000000001</v>
      </c>
      <c r="J1699" s="9">
        <v>39</v>
      </c>
      <c r="K1699" s="9">
        <v>58.649997999999997</v>
      </c>
      <c r="L1699" s="9">
        <v>1.072448E-2</v>
      </c>
      <c r="M1699" s="9">
        <v>315.96926999999999</v>
      </c>
      <c r="N1699" s="9"/>
      <c r="O1699" s="9">
        <v>-7.4062460583902396</v>
      </c>
      <c r="P1699">
        <v>0</v>
      </c>
      <c r="Q1699" s="9">
        <v>62.899997999999997</v>
      </c>
      <c r="R1699" s="9">
        <v>0</v>
      </c>
      <c r="S1699" s="9">
        <v>1083718822.6131499</v>
      </c>
      <c r="T1699" s="9">
        <v>-4.9467129731706099E-3</v>
      </c>
      <c r="U1699" s="9">
        <v>7.4062460583902396</v>
      </c>
      <c r="V1699" s="9">
        <v>0</v>
      </c>
      <c r="W1699" s="9">
        <v>7.4062460583902396</v>
      </c>
      <c r="X1699" s="9"/>
      <c r="Y1699" s="9"/>
      <c r="Z1699" s="9"/>
      <c r="AA1699" s="9"/>
      <c r="AB1699" s="9"/>
      <c r="AQ1699" s="9">
        <f>K1699-'Processed Potentiostat'!$J$3</f>
        <v>58.649997999999997</v>
      </c>
    </row>
    <row r="1700" spans="1:43" x14ac:dyDescent="0.3">
      <c r="A1700">
        <v>2</v>
      </c>
      <c r="B1700">
        <v>0</v>
      </c>
      <c r="C1700">
        <v>0</v>
      </c>
      <c r="D1700">
        <v>1</v>
      </c>
      <c r="E1700" s="9">
        <v>1635.0669586947299</v>
      </c>
      <c r="F1700" s="9">
        <v>-1.8408589</v>
      </c>
      <c r="G1700" s="9">
        <v>-1.8406207999999999</v>
      </c>
      <c r="H1700" s="9">
        <v>-5.8468761000000002</v>
      </c>
      <c r="I1700" s="9">
        <v>-10.451015</v>
      </c>
      <c r="J1700" s="9">
        <v>39</v>
      </c>
      <c r="K1700" s="9">
        <v>58.649997999999997</v>
      </c>
      <c r="L1700" s="9">
        <v>1.0761880999999999E-2</v>
      </c>
      <c r="M1700" s="9">
        <v>314.80414000000002</v>
      </c>
      <c r="N1700" s="9"/>
      <c r="O1700" s="9">
        <v>-7.4110944048160396</v>
      </c>
      <c r="P1700">
        <v>0</v>
      </c>
      <c r="Q1700" s="9">
        <v>62.899997999999997</v>
      </c>
      <c r="R1700" s="9">
        <v>0</v>
      </c>
      <c r="S1700" s="9">
        <v>1042269429.7832201</v>
      </c>
      <c r="T1700" s="9">
        <v>-4.8483464257982299E-3</v>
      </c>
      <c r="U1700" s="9">
        <v>7.4110944048160396</v>
      </c>
      <c r="V1700" s="9">
        <v>0</v>
      </c>
      <c r="W1700" s="9">
        <v>7.4110944048160396</v>
      </c>
      <c r="X1700" s="9"/>
      <c r="Y1700" s="9"/>
      <c r="Z1700" s="9"/>
      <c r="AA1700" s="9"/>
      <c r="AB1700" s="9"/>
      <c r="AQ1700" s="9">
        <f>K1700-'Processed Potentiostat'!$J$3</f>
        <v>58.649997999999997</v>
      </c>
    </row>
    <row r="1701" spans="1:43" x14ac:dyDescent="0.3">
      <c r="A1701">
        <v>2</v>
      </c>
      <c r="B1701">
        <v>0</v>
      </c>
      <c r="C1701">
        <v>0</v>
      </c>
      <c r="D1701">
        <v>1</v>
      </c>
      <c r="E1701" s="9">
        <v>1636.0669586694701</v>
      </c>
      <c r="F1701" s="9">
        <v>-1.8411306000000001</v>
      </c>
      <c r="G1701" s="9">
        <v>-1.8413488</v>
      </c>
      <c r="H1701" s="9">
        <v>-5.8351879000000002</v>
      </c>
      <c r="I1701" s="9">
        <v>-10.456868999999999</v>
      </c>
      <c r="J1701" s="9">
        <v>39</v>
      </c>
      <c r="K1701" s="9">
        <v>58.649997999999997</v>
      </c>
      <c r="L1701" s="9">
        <v>1.0744616E-2</v>
      </c>
      <c r="M1701" s="9">
        <v>315.55948000000001</v>
      </c>
      <c r="N1701" s="9"/>
      <c r="O1701" s="9">
        <v>-7.4158494244564297</v>
      </c>
      <c r="P1701">
        <v>0</v>
      </c>
      <c r="Q1701" s="9">
        <v>62.899997999999997</v>
      </c>
      <c r="R1701" s="9">
        <v>0</v>
      </c>
      <c r="S1701" s="9">
        <v>1080892286.4006901</v>
      </c>
      <c r="T1701" s="9">
        <v>-4.7550196403927103E-3</v>
      </c>
      <c r="U1701" s="9">
        <v>7.4158494244564297</v>
      </c>
      <c r="V1701" s="9">
        <v>0</v>
      </c>
      <c r="W1701" s="9">
        <v>7.4158494244564297</v>
      </c>
      <c r="X1701" s="9"/>
      <c r="Y1701" s="9"/>
      <c r="Z1701" s="9"/>
      <c r="AA1701" s="9"/>
      <c r="AB1701" s="9"/>
      <c r="AQ1701" s="9">
        <f>K1701-'Processed Potentiostat'!$J$3</f>
        <v>58.649997999999997</v>
      </c>
    </row>
    <row r="1702" spans="1:43" x14ac:dyDescent="0.3">
      <c r="A1702">
        <v>2</v>
      </c>
      <c r="B1702">
        <v>0</v>
      </c>
      <c r="C1702">
        <v>0</v>
      </c>
      <c r="D1702">
        <v>1</v>
      </c>
      <c r="E1702" s="9">
        <v>1637.0669586442</v>
      </c>
      <c r="F1702" s="9">
        <v>-1.8410149</v>
      </c>
      <c r="G1702" s="9">
        <v>-1.8412814</v>
      </c>
      <c r="H1702" s="9">
        <v>-5.7990556</v>
      </c>
      <c r="I1702" s="9">
        <v>-10.462702</v>
      </c>
      <c r="J1702" s="9">
        <v>39</v>
      </c>
      <c r="K1702" s="9">
        <v>58.649997999999997</v>
      </c>
      <c r="L1702" s="9">
        <v>1.0677693E-2</v>
      </c>
      <c r="M1702" s="9">
        <v>317.51400999999998</v>
      </c>
      <c r="N1702" s="9"/>
      <c r="O1702" s="9">
        <v>-7.42050108745548</v>
      </c>
      <c r="P1702">
        <v>0</v>
      </c>
      <c r="Q1702" s="9">
        <v>62.899997999999997</v>
      </c>
      <c r="R1702" s="9">
        <v>0</v>
      </c>
      <c r="S1702" s="9">
        <v>1032104813.58531</v>
      </c>
      <c r="T1702" s="9">
        <v>-4.6516629990467299E-3</v>
      </c>
      <c r="U1702" s="9">
        <v>7.42050108745548</v>
      </c>
      <c r="V1702" s="9">
        <v>0</v>
      </c>
      <c r="W1702" s="9">
        <v>7.42050108745548</v>
      </c>
      <c r="X1702" s="9"/>
      <c r="Y1702" s="9"/>
      <c r="Z1702" s="9"/>
      <c r="AA1702" s="9"/>
      <c r="AB1702" s="9"/>
      <c r="AQ1702" s="9">
        <f>K1702-'Processed Potentiostat'!$J$3</f>
        <v>58.649997999999997</v>
      </c>
    </row>
    <row r="1703" spans="1:43" x14ac:dyDescent="0.3">
      <c r="A1703">
        <v>2</v>
      </c>
      <c r="B1703">
        <v>0</v>
      </c>
      <c r="C1703">
        <v>0</v>
      </c>
      <c r="D1703">
        <v>1</v>
      </c>
      <c r="E1703" s="9">
        <v>1638.0669586189399</v>
      </c>
      <c r="F1703" s="9">
        <v>-1.8409580000000001</v>
      </c>
      <c r="G1703" s="9">
        <v>-1.8412658</v>
      </c>
      <c r="H1703" s="9">
        <v>-5.7800941000000003</v>
      </c>
      <c r="I1703" s="9">
        <v>-10.468501</v>
      </c>
      <c r="J1703" s="9">
        <v>39</v>
      </c>
      <c r="K1703" s="9">
        <v>58.649997999999997</v>
      </c>
      <c r="L1703" s="9">
        <v>1.064269E-2</v>
      </c>
      <c r="M1703" s="9">
        <v>318.55291999999997</v>
      </c>
      <c r="N1703" s="9"/>
      <c r="O1703" s="9">
        <v>-7.4250712766768601</v>
      </c>
      <c r="P1703">
        <v>0</v>
      </c>
      <c r="Q1703" s="9">
        <v>62.899997999999997</v>
      </c>
      <c r="R1703" s="9">
        <v>0</v>
      </c>
      <c r="S1703" s="9">
        <v>1036334598.10862</v>
      </c>
      <c r="T1703" s="9">
        <v>-4.5701892213827399E-3</v>
      </c>
      <c r="U1703" s="9">
        <v>7.4250712766768601</v>
      </c>
      <c r="V1703" s="9">
        <v>0</v>
      </c>
      <c r="W1703" s="9">
        <v>7.4250712766768601</v>
      </c>
      <c r="X1703" s="9"/>
      <c r="Y1703" s="9"/>
      <c r="Z1703" s="9"/>
      <c r="AA1703" s="9"/>
      <c r="AB1703" s="9"/>
      <c r="AQ1703" s="9">
        <f>K1703-'Processed Potentiostat'!$J$3</f>
        <v>58.649997999999997</v>
      </c>
    </row>
    <row r="1704" spans="1:43" x14ac:dyDescent="0.3">
      <c r="A1704">
        <v>2</v>
      </c>
      <c r="B1704">
        <v>0</v>
      </c>
      <c r="C1704">
        <v>0</v>
      </c>
      <c r="D1704">
        <v>1</v>
      </c>
      <c r="E1704" s="9">
        <v>1639.0669585936801</v>
      </c>
      <c r="F1704" s="9">
        <v>-1.8409352000000001</v>
      </c>
      <c r="G1704" s="9">
        <v>-1.8405073000000001</v>
      </c>
      <c r="H1704" s="9">
        <v>-5.7365750999999996</v>
      </c>
      <c r="I1704" s="9">
        <v>-10.474283</v>
      </c>
      <c r="J1704" s="9">
        <v>39</v>
      </c>
      <c r="K1704" s="9">
        <v>58.649997999999997</v>
      </c>
      <c r="L1704" s="9">
        <v>1.0558207999999999E-2</v>
      </c>
      <c r="M1704" s="9">
        <v>320.83731</v>
      </c>
      <c r="N1704" s="9"/>
      <c r="O1704" s="9">
        <v>-7.4295689564039904</v>
      </c>
      <c r="P1704">
        <v>0</v>
      </c>
      <c r="Q1704" s="9">
        <v>62.899997999999997</v>
      </c>
      <c r="R1704" s="9">
        <v>0</v>
      </c>
      <c r="S1704" s="9">
        <v>1017285957.1317101</v>
      </c>
      <c r="T1704" s="9">
        <v>-4.49767972713033E-3</v>
      </c>
      <c r="U1704" s="9">
        <v>7.4295689564039904</v>
      </c>
      <c r="V1704" s="9">
        <v>0</v>
      </c>
      <c r="W1704" s="9">
        <v>7.4295689564039904</v>
      </c>
      <c r="X1704" s="9"/>
      <c r="Y1704" s="9"/>
      <c r="Z1704" s="9"/>
      <c r="AA1704" s="9"/>
      <c r="AB1704" s="9"/>
      <c r="AQ1704" s="9">
        <f>K1704-'Processed Potentiostat'!$J$3</f>
        <v>58.649997999999997</v>
      </c>
    </row>
    <row r="1705" spans="1:43" x14ac:dyDescent="0.3">
      <c r="A1705">
        <v>2</v>
      </c>
      <c r="B1705">
        <v>0</v>
      </c>
      <c r="C1705">
        <v>0</v>
      </c>
      <c r="D1705">
        <v>1</v>
      </c>
      <c r="E1705" s="9">
        <v>1640.06695856842</v>
      </c>
      <c r="F1705" s="9">
        <v>-1.840897</v>
      </c>
      <c r="G1705" s="9">
        <v>-1.8403278999999999</v>
      </c>
      <c r="H1705" s="9">
        <v>-5.6878786000000003</v>
      </c>
      <c r="I1705" s="9">
        <v>-10.480036</v>
      </c>
      <c r="J1705" s="9">
        <v>39</v>
      </c>
      <c r="K1705" s="9">
        <v>58.649997999999997</v>
      </c>
      <c r="L1705" s="9">
        <v>1.0467562E-2</v>
      </c>
      <c r="M1705" s="9">
        <v>323.55257999999998</v>
      </c>
      <c r="N1705" s="9"/>
      <c r="O1705" s="9">
        <v>-7.4339192258507403</v>
      </c>
      <c r="P1705">
        <v>0</v>
      </c>
      <c r="Q1705" s="9">
        <v>62.899997999999997</v>
      </c>
      <c r="R1705" s="9">
        <v>0</v>
      </c>
      <c r="S1705" s="9">
        <v>1047782559.61976</v>
      </c>
      <c r="T1705" s="9">
        <v>-4.3502694467436598E-3</v>
      </c>
      <c r="U1705" s="9">
        <v>7.4339192258507403</v>
      </c>
      <c r="V1705" s="9">
        <v>0</v>
      </c>
      <c r="W1705" s="9">
        <v>7.4339192258507403</v>
      </c>
      <c r="X1705" s="9"/>
      <c r="Y1705" s="9"/>
      <c r="Z1705" s="9"/>
      <c r="AA1705" s="9"/>
      <c r="AB1705" s="9"/>
      <c r="AQ1705" s="9">
        <f>K1705-'Processed Potentiostat'!$J$3</f>
        <v>58.649997999999997</v>
      </c>
    </row>
    <row r="1706" spans="1:43" x14ac:dyDescent="0.3">
      <c r="A1706">
        <v>2</v>
      </c>
      <c r="B1706">
        <v>0</v>
      </c>
      <c r="C1706">
        <v>0</v>
      </c>
      <c r="D1706">
        <v>1</v>
      </c>
      <c r="E1706" s="9">
        <v>1641.0669585431599</v>
      </c>
      <c r="F1706" s="9">
        <v>-1.840929</v>
      </c>
      <c r="G1706" s="9">
        <v>-1.8405404000000001</v>
      </c>
      <c r="H1706" s="9">
        <v>-5.6586746999999997</v>
      </c>
      <c r="I1706" s="9">
        <v>-10.485754</v>
      </c>
      <c r="J1706" s="9">
        <v>39</v>
      </c>
      <c r="K1706" s="9">
        <v>58.649997999999997</v>
      </c>
      <c r="L1706" s="9">
        <v>1.0415018999999999E-2</v>
      </c>
      <c r="M1706" s="9">
        <v>325.25997999999998</v>
      </c>
      <c r="N1706" s="9"/>
      <c r="O1706" s="9">
        <v>-7.43815118280612</v>
      </c>
      <c r="P1706">
        <v>0</v>
      </c>
      <c r="Q1706" s="9">
        <v>62.899997999999997</v>
      </c>
      <c r="R1706" s="9">
        <v>0</v>
      </c>
      <c r="S1706" s="9">
        <v>1078453670.2880099</v>
      </c>
      <c r="T1706" s="9">
        <v>-4.2319569553797001E-3</v>
      </c>
      <c r="U1706" s="9">
        <v>7.43815118280612</v>
      </c>
      <c r="V1706" s="9">
        <v>0</v>
      </c>
      <c r="W1706" s="9">
        <v>7.43815118280612</v>
      </c>
      <c r="X1706" s="9"/>
      <c r="Y1706" s="9"/>
      <c r="Z1706" s="9"/>
      <c r="AA1706" s="9"/>
      <c r="AB1706" s="9"/>
      <c r="AQ1706" s="9">
        <f>K1706-'Processed Potentiostat'!$J$3</f>
        <v>58.649997999999997</v>
      </c>
    </row>
    <row r="1707" spans="1:43" x14ac:dyDescent="0.3">
      <c r="A1707">
        <v>2</v>
      </c>
      <c r="B1707">
        <v>0</v>
      </c>
      <c r="C1707">
        <v>0</v>
      </c>
      <c r="D1707">
        <v>1</v>
      </c>
      <c r="E1707" s="9">
        <v>1642.06695851789</v>
      </c>
      <c r="F1707" s="9">
        <v>-1.8411076</v>
      </c>
      <c r="G1707" s="9">
        <v>-1.8413295999999999</v>
      </c>
      <c r="H1707" s="9">
        <v>-5.6593226999999997</v>
      </c>
      <c r="I1707" s="9">
        <v>-10.491441999999999</v>
      </c>
      <c r="J1707" s="9">
        <v>39</v>
      </c>
      <c r="K1707" s="9">
        <v>58.649997999999997</v>
      </c>
      <c r="L1707" s="9">
        <v>1.0420677999999999E-2</v>
      </c>
      <c r="M1707" s="9">
        <v>325.36218000000002</v>
      </c>
      <c r="N1707" s="9"/>
      <c r="O1707" s="9">
        <v>-7.4423326520941497</v>
      </c>
      <c r="P1707">
        <v>0</v>
      </c>
      <c r="Q1707" s="9">
        <v>62.899997999999997</v>
      </c>
      <c r="R1707" s="9">
        <v>0</v>
      </c>
      <c r="S1707" s="9">
        <v>1076011951.7338901</v>
      </c>
      <c r="T1707" s="9">
        <v>-4.1814692880315302E-3</v>
      </c>
      <c r="U1707" s="9">
        <v>7.4423326520941497</v>
      </c>
      <c r="V1707" s="9">
        <v>0</v>
      </c>
      <c r="W1707" s="9">
        <v>7.4423326520941497</v>
      </c>
      <c r="X1707" s="9"/>
      <c r="Y1707" s="9"/>
      <c r="Z1707" s="9"/>
      <c r="AA1707" s="9"/>
      <c r="AB1707" s="9"/>
      <c r="AQ1707" s="9">
        <f>K1707-'Processed Potentiostat'!$J$3</f>
        <v>58.649997999999997</v>
      </c>
    </row>
    <row r="1708" spans="1:43" x14ac:dyDescent="0.3">
      <c r="A1708">
        <v>2</v>
      </c>
      <c r="B1708">
        <v>0</v>
      </c>
      <c r="C1708">
        <v>0</v>
      </c>
      <c r="D1708">
        <v>1</v>
      </c>
      <c r="E1708" s="9">
        <v>1643.06695849263</v>
      </c>
      <c r="F1708" s="9">
        <v>-1.8411398000000001</v>
      </c>
      <c r="G1708" s="9">
        <v>-1.8416482999999999</v>
      </c>
      <c r="H1708" s="9">
        <v>-5.6321373000000001</v>
      </c>
      <c r="I1708" s="9">
        <v>-10.497099</v>
      </c>
      <c r="J1708" s="9">
        <v>39</v>
      </c>
      <c r="K1708" s="9">
        <v>58.649997999999997</v>
      </c>
      <c r="L1708" s="9">
        <v>1.0372416000000001E-2</v>
      </c>
      <c r="M1708" s="9">
        <v>326.98926</v>
      </c>
      <c r="N1708" s="9"/>
      <c r="O1708" s="9">
        <v>-7.4464740271327701</v>
      </c>
      <c r="P1708">
        <v>0</v>
      </c>
      <c r="Q1708" s="9">
        <v>62.899997999999997</v>
      </c>
      <c r="R1708" s="9">
        <v>0</v>
      </c>
      <c r="S1708" s="9">
        <v>1029901879.78251</v>
      </c>
      <c r="T1708" s="9">
        <v>-4.1413750386238802E-3</v>
      </c>
      <c r="U1708" s="9">
        <v>7.4464740271327701</v>
      </c>
      <c r="V1708" s="9">
        <v>0</v>
      </c>
      <c r="W1708" s="9">
        <v>7.4464740271327701</v>
      </c>
      <c r="X1708" s="9"/>
      <c r="Y1708" s="9"/>
      <c r="Z1708" s="9"/>
      <c r="AA1708" s="9"/>
      <c r="AB1708" s="9"/>
      <c r="AQ1708" s="9">
        <f>K1708-'Processed Potentiostat'!$J$3</f>
        <v>58.649997999999997</v>
      </c>
    </row>
    <row r="1709" spans="1:43" x14ac:dyDescent="0.3">
      <c r="A1709">
        <v>2</v>
      </c>
      <c r="B1709">
        <v>0</v>
      </c>
      <c r="C1709">
        <v>0</v>
      </c>
      <c r="D1709">
        <v>1</v>
      </c>
      <c r="E1709" s="9">
        <v>1644.0669584673699</v>
      </c>
      <c r="F1709" s="9">
        <v>-1.8410603999999999</v>
      </c>
      <c r="G1709" s="9">
        <v>-1.8412253999999999</v>
      </c>
      <c r="H1709" s="9">
        <v>-5.6083793999999996</v>
      </c>
      <c r="I1709" s="9">
        <v>-10.502725</v>
      </c>
      <c r="J1709" s="9">
        <v>39</v>
      </c>
      <c r="K1709" s="9">
        <v>58.649997999999997</v>
      </c>
      <c r="L1709" s="9">
        <v>1.0326291E-2</v>
      </c>
      <c r="M1709" s="9">
        <v>328.29901000000001</v>
      </c>
      <c r="N1709" s="9"/>
      <c r="O1709" s="9">
        <v>-7.4505708872980998</v>
      </c>
      <c r="P1709">
        <v>0</v>
      </c>
      <c r="Q1709" s="9">
        <v>62.899997999999997</v>
      </c>
      <c r="R1709" s="9">
        <v>0</v>
      </c>
      <c r="S1709" s="9">
        <v>1069034573.94935</v>
      </c>
      <c r="T1709" s="9">
        <v>-4.0968601653306102E-3</v>
      </c>
      <c r="U1709" s="9">
        <v>7.4505708872980998</v>
      </c>
      <c r="V1709" s="9">
        <v>0</v>
      </c>
      <c r="W1709" s="9">
        <v>7.4505708872980998</v>
      </c>
      <c r="X1709" s="9"/>
      <c r="Y1709" s="9"/>
      <c r="Z1709" s="9"/>
      <c r="AA1709" s="9"/>
      <c r="AB1709" s="9"/>
      <c r="AQ1709" s="9">
        <f>K1709-'Processed Potentiostat'!$J$3</f>
        <v>58.649997999999997</v>
      </c>
    </row>
    <row r="1710" spans="1:43" x14ac:dyDescent="0.3">
      <c r="A1710">
        <v>2</v>
      </c>
      <c r="B1710">
        <v>0</v>
      </c>
      <c r="C1710">
        <v>0</v>
      </c>
      <c r="D1710">
        <v>1</v>
      </c>
      <c r="E1710" s="9">
        <v>1645.06695844211</v>
      </c>
      <c r="F1710" s="9">
        <v>-1.8408427000000001</v>
      </c>
      <c r="G1710" s="9">
        <v>-1.8401718</v>
      </c>
      <c r="H1710" s="9">
        <v>-5.5890756000000001</v>
      </c>
      <c r="I1710" s="9">
        <v>-10.508327</v>
      </c>
      <c r="J1710" s="9">
        <v>39</v>
      </c>
      <c r="K1710" s="9">
        <v>58.649997999999997</v>
      </c>
      <c r="L1710" s="9">
        <v>1.028486E-2</v>
      </c>
      <c r="M1710" s="9">
        <v>329.24437999999998</v>
      </c>
      <c r="N1710" s="9"/>
      <c r="O1710" s="9">
        <v>-7.4546304380384001</v>
      </c>
      <c r="P1710">
        <v>0</v>
      </c>
      <c r="Q1710" s="9">
        <v>62.899997999999997</v>
      </c>
      <c r="R1710" s="9">
        <v>0</v>
      </c>
      <c r="S1710" s="9">
        <v>1039921937.8532</v>
      </c>
      <c r="T1710" s="9">
        <v>-4.0595507402949498E-3</v>
      </c>
      <c r="U1710" s="9">
        <v>7.4546304380384001</v>
      </c>
      <c r="V1710" s="9">
        <v>0</v>
      </c>
      <c r="W1710" s="9">
        <v>7.4546304380384001</v>
      </c>
      <c r="X1710" s="9"/>
      <c r="Y1710" s="9"/>
      <c r="Z1710" s="9"/>
      <c r="AA1710" s="9"/>
      <c r="AB1710" s="9"/>
      <c r="AQ1710" s="9">
        <f>K1710-'Processed Potentiostat'!$J$3</f>
        <v>58.649997999999997</v>
      </c>
    </row>
    <row r="1711" spans="1:43" x14ac:dyDescent="0.3">
      <c r="A1711">
        <v>2</v>
      </c>
      <c r="B1711">
        <v>0</v>
      </c>
      <c r="C1711">
        <v>0</v>
      </c>
      <c r="D1711">
        <v>1</v>
      </c>
      <c r="E1711" s="9">
        <v>1646.06695841685</v>
      </c>
      <c r="F1711" s="9">
        <v>-1.8409481000000001</v>
      </c>
      <c r="G1711" s="9">
        <v>-1.8410082000000001</v>
      </c>
      <c r="H1711" s="9">
        <v>-5.6009931999999996</v>
      </c>
      <c r="I1711" s="9">
        <v>-10.513911</v>
      </c>
      <c r="J1711" s="9">
        <v>39</v>
      </c>
      <c r="K1711" s="9">
        <v>58.649997999999997</v>
      </c>
      <c r="L1711" s="9">
        <v>1.0311473999999999E-2</v>
      </c>
      <c r="M1711" s="9">
        <v>328.69317999999998</v>
      </c>
      <c r="N1711" s="9"/>
      <c r="O1711" s="9">
        <v>-7.45859461922322</v>
      </c>
      <c r="P1711">
        <v>0</v>
      </c>
      <c r="Q1711" s="9">
        <v>62.899997999999997</v>
      </c>
      <c r="R1711" s="9">
        <v>0</v>
      </c>
      <c r="S1711" s="9">
        <v>1060147015.57288</v>
      </c>
      <c r="T1711" s="9">
        <v>-3.9641811848216604E-3</v>
      </c>
      <c r="U1711" s="9">
        <v>7.45859461922322</v>
      </c>
      <c r="V1711" s="9">
        <v>0</v>
      </c>
      <c r="W1711" s="9">
        <v>7.45859461922322</v>
      </c>
      <c r="X1711" s="9"/>
      <c r="Y1711" s="9"/>
      <c r="Z1711" s="9"/>
      <c r="AA1711" s="9"/>
      <c r="AB1711" s="9"/>
      <c r="AQ1711" s="9">
        <f>K1711-'Processed Potentiostat'!$J$3</f>
        <v>58.649997999999997</v>
      </c>
    </row>
    <row r="1712" spans="1:43" x14ac:dyDescent="0.3">
      <c r="A1712">
        <v>2</v>
      </c>
      <c r="B1712">
        <v>0</v>
      </c>
      <c r="C1712">
        <v>0</v>
      </c>
      <c r="D1712">
        <v>1</v>
      </c>
      <c r="E1712" s="9">
        <v>1647.0669583915801</v>
      </c>
      <c r="F1712" s="9">
        <v>-1.8408717999999999</v>
      </c>
      <c r="G1712" s="9">
        <v>-1.8399014</v>
      </c>
      <c r="H1712" s="9">
        <v>-5.5125460999999998</v>
      </c>
      <c r="I1712" s="9">
        <v>-10.519467000000001</v>
      </c>
      <c r="J1712" s="9">
        <v>39</v>
      </c>
      <c r="K1712" s="9">
        <v>58.649997999999997</v>
      </c>
      <c r="L1712" s="9">
        <v>1.0142541E-2</v>
      </c>
      <c r="M1712" s="9">
        <v>333.76616999999999</v>
      </c>
      <c r="N1712" s="9"/>
      <c r="O1712" s="9">
        <v>-7.4624914672961697</v>
      </c>
      <c r="P1712">
        <v>0</v>
      </c>
      <c r="Q1712" s="9">
        <v>62.899997999999997</v>
      </c>
      <c r="R1712" s="9">
        <v>0</v>
      </c>
      <c r="S1712" s="9">
        <v>1041388965.22216</v>
      </c>
      <c r="T1712" s="9">
        <v>-3.8968480729533101E-3</v>
      </c>
      <c r="U1712" s="9">
        <v>7.4624914672961697</v>
      </c>
      <c r="V1712" s="9">
        <v>0</v>
      </c>
      <c r="W1712" s="9">
        <v>7.4624914672961697</v>
      </c>
      <c r="X1712" s="9"/>
      <c r="Y1712" s="9"/>
      <c r="Z1712" s="9"/>
      <c r="AA1712" s="9"/>
      <c r="AB1712" s="9"/>
      <c r="AQ1712" s="9">
        <f>K1712-'Processed Potentiostat'!$J$3</f>
        <v>58.649997999999997</v>
      </c>
    </row>
    <row r="1713" spans="1:43" x14ac:dyDescent="0.3">
      <c r="A1713">
        <v>2</v>
      </c>
      <c r="B1713">
        <v>0</v>
      </c>
      <c r="C1713">
        <v>0</v>
      </c>
      <c r="D1713">
        <v>1</v>
      </c>
      <c r="E1713" s="9">
        <v>1648.06695836632</v>
      </c>
      <c r="F1713" s="9">
        <v>-1.8411040000000001</v>
      </c>
      <c r="G1713" s="9">
        <v>-1.8416604999999999</v>
      </c>
      <c r="H1713" s="9">
        <v>-5.5136117999999996</v>
      </c>
      <c r="I1713" s="9">
        <v>-10.524989</v>
      </c>
      <c r="J1713" s="9">
        <v>39</v>
      </c>
      <c r="K1713" s="9">
        <v>58.649997999999997</v>
      </c>
      <c r="L1713" s="9">
        <v>1.0154201E-2</v>
      </c>
      <c r="M1713" s="9">
        <v>334.02069</v>
      </c>
      <c r="N1713" s="9"/>
      <c r="O1713" s="9">
        <v>-7.4664276464821997</v>
      </c>
      <c r="P1713">
        <v>0</v>
      </c>
      <c r="Q1713" s="9">
        <v>62.899997999999997</v>
      </c>
      <c r="R1713" s="9">
        <v>0</v>
      </c>
      <c r="S1713" s="9">
        <v>1072114595.80112</v>
      </c>
      <c r="T1713" s="9">
        <v>-3.9361791860255098E-3</v>
      </c>
      <c r="U1713" s="9">
        <v>7.4664276464821997</v>
      </c>
      <c r="V1713" s="9">
        <v>0</v>
      </c>
      <c r="W1713" s="9">
        <v>7.4664276464821997</v>
      </c>
      <c r="X1713" s="9"/>
      <c r="Y1713" s="9"/>
      <c r="Z1713" s="9"/>
      <c r="AA1713" s="9"/>
      <c r="AB1713" s="9"/>
      <c r="AQ1713" s="9">
        <f>K1713-'Processed Potentiostat'!$J$3</f>
        <v>58.649997999999997</v>
      </c>
    </row>
    <row r="1714" spans="1:43" x14ac:dyDescent="0.3">
      <c r="A1714">
        <v>2</v>
      </c>
      <c r="B1714">
        <v>0</v>
      </c>
      <c r="C1714">
        <v>0</v>
      </c>
      <c r="D1714">
        <v>1</v>
      </c>
      <c r="E1714" s="9">
        <v>1649.0669583410599</v>
      </c>
      <c r="F1714" s="9">
        <v>-1.8408648000000001</v>
      </c>
      <c r="G1714" s="9">
        <v>-1.8408765</v>
      </c>
      <c r="H1714" s="9">
        <v>-5.5032557999999998</v>
      </c>
      <c r="I1714" s="9">
        <v>-10.530481999999999</v>
      </c>
      <c r="J1714" s="9">
        <v>39</v>
      </c>
      <c r="K1714" s="9">
        <v>58.649997999999997</v>
      </c>
      <c r="L1714" s="9">
        <v>1.0130814E-2</v>
      </c>
      <c r="M1714" s="9">
        <v>334.50680999999997</v>
      </c>
      <c r="N1714" s="9"/>
      <c r="O1714" s="9">
        <v>-7.4703167847087597</v>
      </c>
      <c r="P1714">
        <v>0</v>
      </c>
      <c r="Q1714" s="9">
        <v>62.899997999999997</v>
      </c>
      <c r="R1714" s="9">
        <v>0</v>
      </c>
      <c r="S1714" s="9">
        <v>1043522565.7133501</v>
      </c>
      <c r="T1714" s="9">
        <v>-3.88913822656267E-3</v>
      </c>
      <c r="U1714" s="9">
        <v>7.4703167847087597</v>
      </c>
      <c r="V1714" s="9">
        <v>0</v>
      </c>
      <c r="W1714" s="9">
        <v>7.4703167847087597</v>
      </c>
      <c r="X1714" s="9"/>
      <c r="Y1714" s="9"/>
      <c r="Z1714" s="9"/>
      <c r="AA1714" s="9"/>
      <c r="AB1714" s="9"/>
      <c r="AQ1714" s="9">
        <f>K1714-'Processed Potentiostat'!$J$3</f>
        <v>58.649997999999997</v>
      </c>
    </row>
    <row r="1715" spans="1:43" x14ac:dyDescent="0.3">
      <c r="A1715">
        <v>2</v>
      </c>
      <c r="B1715">
        <v>0</v>
      </c>
      <c r="C1715">
        <v>0</v>
      </c>
      <c r="D1715">
        <v>1</v>
      </c>
      <c r="E1715" s="9">
        <v>1650.0669583158001</v>
      </c>
      <c r="F1715" s="9">
        <v>-1.8408353</v>
      </c>
      <c r="G1715" s="9">
        <v>-1.8404186</v>
      </c>
      <c r="H1715" s="9">
        <v>-6.3693695000000004</v>
      </c>
      <c r="I1715" s="9">
        <v>-10.536123999999999</v>
      </c>
      <c r="J1715" s="9">
        <v>39</v>
      </c>
      <c r="K1715" s="9">
        <v>58.649997999999997</v>
      </c>
      <c r="L1715" s="9">
        <v>1.1722306E-2</v>
      </c>
      <c r="M1715" s="9">
        <v>288.94830000000002</v>
      </c>
      <c r="N1715" s="9"/>
      <c r="O1715" s="9">
        <v>-7.47415222913191</v>
      </c>
      <c r="P1715">
        <v>0</v>
      </c>
      <c r="Q1715" s="9">
        <v>62.899997999999997</v>
      </c>
      <c r="R1715" s="9">
        <v>0</v>
      </c>
      <c r="S1715" s="9">
        <v>1046619367.0397</v>
      </c>
      <c r="T1715" s="9">
        <v>-3.8354444231458698E-3</v>
      </c>
      <c r="U1715" s="9">
        <v>7.47415222913191</v>
      </c>
      <c r="V1715" s="9">
        <v>0</v>
      </c>
      <c r="W1715" s="9">
        <v>7.47415222913191</v>
      </c>
      <c r="X1715" s="9"/>
      <c r="Y1715" s="9"/>
      <c r="Z1715" s="9"/>
      <c r="AA1715" s="9"/>
      <c r="AB1715" s="9"/>
      <c r="AQ1715" s="9">
        <f>K1715-'Processed Potentiostat'!$J$3</f>
        <v>58.649997999999997</v>
      </c>
    </row>
    <row r="1716" spans="1:43" x14ac:dyDescent="0.3">
      <c r="A1716">
        <v>2</v>
      </c>
      <c r="B1716">
        <v>0</v>
      </c>
      <c r="C1716">
        <v>0</v>
      </c>
      <c r="D1716">
        <v>1</v>
      </c>
      <c r="E1716" s="9">
        <v>1651.06695829053</v>
      </c>
      <c r="F1716" s="9">
        <v>-1.840849</v>
      </c>
      <c r="G1716" s="9">
        <v>-1.8414874999999999</v>
      </c>
      <c r="H1716" s="9">
        <v>-6.3368539999999998</v>
      </c>
      <c r="I1716" s="9">
        <v>-10.54243</v>
      </c>
      <c r="J1716" s="9">
        <v>39</v>
      </c>
      <c r="K1716" s="9">
        <v>58.649997999999997</v>
      </c>
      <c r="L1716" s="9">
        <v>1.1669237000000001E-2</v>
      </c>
      <c r="M1716" s="9">
        <v>290.59964000000002</v>
      </c>
      <c r="N1716" s="9"/>
      <c r="O1716" s="9">
        <v>-7.4779264759389497</v>
      </c>
      <c r="P1716">
        <v>0</v>
      </c>
      <c r="Q1716" s="9">
        <v>62.899997999999997</v>
      </c>
      <c r="R1716" s="9">
        <v>0</v>
      </c>
      <c r="S1716" s="9">
        <v>1069154848.2575099</v>
      </c>
      <c r="T1716" s="9">
        <v>-3.7742468070449601E-3</v>
      </c>
      <c r="U1716" s="9">
        <v>7.4779264759389497</v>
      </c>
      <c r="V1716" s="9">
        <v>0</v>
      </c>
      <c r="W1716" s="9">
        <v>7.4779264759389497</v>
      </c>
      <c r="X1716" s="9"/>
      <c r="Y1716" s="9"/>
      <c r="Z1716" s="9"/>
      <c r="AA1716" s="9"/>
      <c r="AB1716" s="9"/>
      <c r="AQ1716" s="9">
        <f>K1716-'Processed Potentiostat'!$J$3</f>
        <v>58.649997999999997</v>
      </c>
    </row>
    <row r="1717" spans="1:43" x14ac:dyDescent="0.3">
      <c r="A1717">
        <v>2</v>
      </c>
      <c r="B1717">
        <v>0</v>
      </c>
      <c r="C1717">
        <v>0</v>
      </c>
      <c r="D1717">
        <v>1</v>
      </c>
      <c r="E1717" s="9">
        <v>1652.0669582652699</v>
      </c>
      <c r="F1717" s="9">
        <v>-1.840892</v>
      </c>
      <c r="G1717" s="9">
        <v>-1.8404897</v>
      </c>
      <c r="H1717" s="9">
        <v>-6.2512635999999997</v>
      </c>
      <c r="I1717" s="9">
        <v>-10.548693999999999</v>
      </c>
      <c r="J1717" s="9">
        <v>39</v>
      </c>
      <c r="K1717" s="9">
        <v>58.649997999999997</v>
      </c>
      <c r="L1717" s="9">
        <v>1.1505387000000001E-2</v>
      </c>
      <c r="M1717" s="9">
        <v>294.41881999999998</v>
      </c>
      <c r="N1717" s="9"/>
      <c r="O1717" s="9">
        <v>-7.4816598744581997</v>
      </c>
      <c r="P1717">
        <v>0</v>
      </c>
      <c r="Q1717" s="9">
        <v>62.899997999999997</v>
      </c>
      <c r="R1717" s="9">
        <v>0</v>
      </c>
      <c r="S1717" s="9">
        <v>1060903810.68598</v>
      </c>
      <c r="T1717" s="9">
        <v>-3.7333985192509098E-3</v>
      </c>
      <c r="U1717" s="9">
        <v>7.4816598744581997</v>
      </c>
      <c r="V1717" s="9">
        <v>0</v>
      </c>
      <c r="W1717" s="9">
        <v>7.4816598744581997</v>
      </c>
      <c r="X1717" s="9"/>
      <c r="Y1717" s="9"/>
      <c r="Z1717" s="9"/>
      <c r="AA1717" s="9"/>
      <c r="AB1717" s="9"/>
      <c r="AQ1717" s="9">
        <f>K1717-'Processed Potentiostat'!$J$3</f>
        <v>58.649997999999997</v>
      </c>
    </row>
    <row r="1718" spans="1:43" x14ac:dyDescent="0.3">
      <c r="A1718">
        <v>2</v>
      </c>
      <c r="B1718">
        <v>0</v>
      </c>
      <c r="C1718">
        <v>0</v>
      </c>
      <c r="D1718">
        <v>1</v>
      </c>
      <c r="E1718" s="9">
        <v>1653.0669582400101</v>
      </c>
      <c r="F1718" s="9">
        <v>-1.8408616</v>
      </c>
      <c r="G1718" s="9">
        <v>-1.8413794000000001</v>
      </c>
      <c r="H1718" s="9">
        <v>-6.2311601999999997</v>
      </c>
      <c r="I1718" s="9">
        <v>-10.554921</v>
      </c>
      <c r="J1718" s="9">
        <v>39</v>
      </c>
      <c r="K1718" s="9">
        <v>58.649997999999997</v>
      </c>
      <c r="L1718" s="9">
        <v>1.147393E-2</v>
      </c>
      <c r="M1718" s="9">
        <v>295.51146999999997</v>
      </c>
      <c r="N1718" s="9"/>
      <c r="O1718" s="9">
        <v>-7.4820579377539396</v>
      </c>
      <c r="P1718">
        <v>0</v>
      </c>
      <c r="Q1718" s="9">
        <v>62.899997999999997</v>
      </c>
      <c r="R1718" s="9">
        <v>0</v>
      </c>
      <c r="S1718" s="9">
        <v>1074374296.21738</v>
      </c>
      <c r="T1718" s="9">
        <v>-3.9806329573543998E-4</v>
      </c>
      <c r="U1718" s="9">
        <v>7.4820579377539396</v>
      </c>
      <c r="V1718" s="9">
        <v>0</v>
      </c>
      <c r="W1718" s="9">
        <v>7.4820579377539396</v>
      </c>
      <c r="X1718" s="9"/>
      <c r="Y1718" s="9"/>
      <c r="Z1718" s="9"/>
      <c r="AA1718" s="9"/>
      <c r="AB1718" s="9"/>
      <c r="AQ1718" s="9">
        <f>K1718-'Processed Potentiostat'!$J$3</f>
        <v>58.649997999999997</v>
      </c>
    </row>
    <row r="1719" spans="1:43" x14ac:dyDescent="0.3">
      <c r="A1719">
        <v>2</v>
      </c>
      <c r="B1719">
        <v>0</v>
      </c>
      <c r="C1719">
        <v>0</v>
      </c>
      <c r="D1719">
        <v>1</v>
      </c>
      <c r="E1719" s="9">
        <v>1654.06695821475</v>
      </c>
      <c r="F1719" s="9">
        <v>-1.8411341000000001</v>
      </c>
      <c r="G1719" s="9">
        <v>-1.8403075</v>
      </c>
      <c r="H1719" s="9">
        <v>-6.1932001000000003</v>
      </c>
      <c r="I1719" s="9">
        <v>-10.561121</v>
      </c>
      <c r="J1719" s="9">
        <v>39</v>
      </c>
      <c r="K1719" s="9">
        <v>58.649997999999997</v>
      </c>
      <c r="L1719" s="9">
        <v>1.1397391999999999E-2</v>
      </c>
      <c r="M1719" s="9">
        <v>297.14969000000002</v>
      </c>
      <c r="N1719" s="9"/>
      <c r="O1719" s="9">
        <v>-7.4874466551263001</v>
      </c>
      <c r="P1719">
        <v>0</v>
      </c>
      <c r="Q1719" s="9">
        <v>62.899997999999997</v>
      </c>
      <c r="R1719" s="9">
        <v>0</v>
      </c>
      <c r="S1719" s="9">
        <v>1065456539.27847</v>
      </c>
      <c r="T1719" s="9">
        <v>-5.3887173723641199E-3</v>
      </c>
      <c r="U1719" s="9">
        <v>7.4874466551263001</v>
      </c>
      <c r="V1719" s="9">
        <v>0</v>
      </c>
      <c r="W1719" s="9">
        <v>7.4874466551263001</v>
      </c>
      <c r="X1719" s="9"/>
      <c r="Y1719" s="9"/>
      <c r="Z1719" s="9"/>
      <c r="AA1719" s="9"/>
      <c r="AB1719" s="9"/>
      <c r="AQ1719" s="9">
        <f>K1719-'Processed Potentiostat'!$J$3</f>
        <v>58.649997999999997</v>
      </c>
    </row>
    <row r="1720" spans="1:43" x14ac:dyDescent="0.3">
      <c r="A1720">
        <v>2</v>
      </c>
      <c r="B1720">
        <v>0</v>
      </c>
      <c r="C1720">
        <v>0</v>
      </c>
      <c r="D1720">
        <v>1</v>
      </c>
      <c r="E1720" s="9">
        <v>1655.0669581894899</v>
      </c>
      <c r="F1720" s="9">
        <v>-1.8411622999999999</v>
      </c>
      <c r="G1720" s="9">
        <v>-1.8408842999999999</v>
      </c>
      <c r="H1720" s="9">
        <v>-6.1663579999999998</v>
      </c>
      <c r="I1720" s="9">
        <v>-10.567292</v>
      </c>
      <c r="J1720" s="9">
        <v>39</v>
      </c>
      <c r="K1720" s="9">
        <v>58.649997999999997</v>
      </c>
      <c r="L1720" s="9">
        <v>1.1351552000000001E-2</v>
      </c>
      <c r="M1720" s="9">
        <v>298.53671000000003</v>
      </c>
      <c r="N1720" s="9"/>
      <c r="O1720" s="9">
        <v>-7.4926820628722997</v>
      </c>
      <c r="P1720">
        <v>0</v>
      </c>
      <c r="Q1720" s="9">
        <v>62.899997999999997</v>
      </c>
      <c r="R1720" s="9">
        <v>0</v>
      </c>
      <c r="S1720" s="9">
        <v>1036482667.52161</v>
      </c>
      <c r="T1720" s="9">
        <v>-5.2354077459977298E-3</v>
      </c>
      <c r="U1720" s="9">
        <v>7.4926820628722997</v>
      </c>
      <c r="V1720" s="9">
        <v>0</v>
      </c>
      <c r="W1720" s="9">
        <v>7.4926820628722997</v>
      </c>
      <c r="X1720" s="9"/>
      <c r="Y1720" s="9"/>
      <c r="Z1720" s="9"/>
      <c r="AA1720" s="9"/>
      <c r="AB1720" s="9"/>
      <c r="AQ1720" s="9">
        <f>K1720-'Processed Potentiostat'!$J$3</f>
        <v>58.649997999999997</v>
      </c>
    </row>
    <row r="1721" spans="1:43" x14ac:dyDescent="0.3">
      <c r="A1721">
        <v>2</v>
      </c>
      <c r="B1721">
        <v>0</v>
      </c>
      <c r="C1721">
        <v>0</v>
      </c>
      <c r="D1721">
        <v>1</v>
      </c>
      <c r="E1721" s="9">
        <v>1656.0669581642201</v>
      </c>
      <c r="F1721" s="9">
        <v>-1.8408419</v>
      </c>
      <c r="G1721" s="9">
        <v>-1.8413655</v>
      </c>
      <c r="H1721" s="9">
        <v>-6.2060307999999997</v>
      </c>
      <c r="I1721" s="9">
        <v>-10.573444</v>
      </c>
      <c r="J1721" s="9">
        <v>39</v>
      </c>
      <c r="K1721" s="9">
        <v>58.649997999999997</v>
      </c>
      <c r="L1721" s="9">
        <v>1.1427570999999999E-2</v>
      </c>
      <c r="M1721" s="9">
        <v>296.70580999999999</v>
      </c>
      <c r="N1721" s="9"/>
      <c r="O1721" s="9">
        <v>-7.49788975553263</v>
      </c>
      <c r="P1721">
        <v>0</v>
      </c>
      <c r="Q1721" s="9">
        <v>62.899997999999997</v>
      </c>
      <c r="R1721" s="9">
        <v>0</v>
      </c>
      <c r="S1721" s="9">
        <v>1049607553.76454</v>
      </c>
      <c r="T1721" s="9">
        <v>-5.2076926603312696E-3</v>
      </c>
      <c r="U1721" s="9">
        <v>7.49788975553263</v>
      </c>
      <c r="V1721" s="9">
        <v>0</v>
      </c>
      <c r="W1721" s="9">
        <v>7.49788975553263</v>
      </c>
      <c r="X1721" s="9"/>
      <c r="Y1721" s="9"/>
      <c r="Z1721" s="9"/>
      <c r="AA1721" s="9"/>
      <c r="AB1721" s="9"/>
      <c r="AQ1721" s="9">
        <f>K1721-'Processed Potentiostat'!$J$3</f>
        <v>58.649997999999997</v>
      </c>
    </row>
    <row r="1722" spans="1:43" x14ac:dyDescent="0.3">
      <c r="A1722">
        <v>2</v>
      </c>
      <c r="B1722">
        <v>0</v>
      </c>
      <c r="C1722">
        <v>0</v>
      </c>
      <c r="D1722">
        <v>1</v>
      </c>
      <c r="E1722" s="9">
        <v>1657.06695813896</v>
      </c>
      <c r="F1722" s="9">
        <v>-1.8409211999999999</v>
      </c>
      <c r="G1722" s="9">
        <v>-1.84165</v>
      </c>
      <c r="H1722" s="9">
        <v>-6.1362791000000003</v>
      </c>
      <c r="I1722" s="9">
        <v>-10.579573999999999</v>
      </c>
      <c r="J1722" s="9">
        <v>39</v>
      </c>
      <c r="K1722" s="9">
        <v>58.649997999999997</v>
      </c>
      <c r="L1722" s="9">
        <v>1.1300879E-2</v>
      </c>
      <c r="M1722" s="9">
        <v>300.12488000000002</v>
      </c>
      <c r="N1722" s="9"/>
      <c r="O1722" s="9">
        <v>-7.5030340973669096</v>
      </c>
      <c r="P1722">
        <v>0</v>
      </c>
      <c r="Q1722" s="9">
        <v>62.899997999999997</v>
      </c>
      <c r="R1722" s="9">
        <v>0</v>
      </c>
      <c r="S1722" s="9">
        <v>1032090164.71971</v>
      </c>
      <c r="T1722" s="9">
        <v>-5.1443418342804704E-3</v>
      </c>
      <c r="U1722" s="9">
        <v>7.5030340973669096</v>
      </c>
      <c r="V1722" s="9">
        <v>0</v>
      </c>
      <c r="W1722" s="9">
        <v>7.5030340973669096</v>
      </c>
      <c r="X1722" s="9"/>
      <c r="Y1722" s="9"/>
      <c r="Z1722" s="9"/>
      <c r="AA1722" s="9"/>
      <c r="AB1722" s="9"/>
      <c r="AQ1722" s="9">
        <f>K1722-'Processed Potentiostat'!$J$3</f>
        <v>58.649997999999997</v>
      </c>
    </row>
    <row r="1723" spans="1:43" x14ac:dyDescent="0.3">
      <c r="A1723">
        <v>2</v>
      </c>
      <c r="B1723">
        <v>0</v>
      </c>
      <c r="C1723">
        <v>0</v>
      </c>
      <c r="D1723">
        <v>1</v>
      </c>
      <c r="E1723" s="9">
        <v>1658.0669581136999</v>
      </c>
      <c r="F1723" s="9">
        <v>-1.8409911000000001</v>
      </c>
      <c r="G1723" s="9">
        <v>-1.841591</v>
      </c>
      <c r="H1723" s="9">
        <v>-6.1074567000000002</v>
      </c>
      <c r="I1723" s="9">
        <v>-10.585672000000001</v>
      </c>
      <c r="J1723" s="9">
        <v>39</v>
      </c>
      <c r="K1723" s="9">
        <v>58.649997999999997</v>
      </c>
      <c r="L1723" s="9">
        <v>1.1247437000000001E-2</v>
      </c>
      <c r="M1723" s="9">
        <v>301.53156000000001</v>
      </c>
      <c r="N1723" s="9"/>
      <c r="O1723" s="9">
        <v>-7.5080575758008399</v>
      </c>
      <c r="P1723">
        <v>0</v>
      </c>
      <c r="Q1723" s="9">
        <v>62.899997999999997</v>
      </c>
      <c r="R1723" s="9">
        <v>0</v>
      </c>
      <c r="S1723" s="9">
        <v>1062994888.1212</v>
      </c>
      <c r="T1723" s="9">
        <v>-5.0234784339266902E-3</v>
      </c>
      <c r="U1723" s="9">
        <v>7.5080575758008399</v>
      </c>
      <c r="V1723" s="9">
        <v>0</v>
      </c>
      <c r="W1723" s="9">
        <v>7.5080575758008399</v>
      </c>
      <c r="X1723" s="9"/>
      <c r="Y1723" s="9"/>
      <c r="Z1723" s="9"/>
      <c r="AA1723" s="9"/>
      <c r="AB1723" s="9"/>
      <c r="AQ1723" s="9">
        <f>K1723-'Processed Potentiostat'!$J$3</f>
        <v>58.649997999999997</v>
      </c>
    </row>
    <row r="1724" spans="1:43" x14ac:dyDescent="0.3">
      <c r="A1724">
        <v>2</v>
      </c>
      <c r="B1724">
        <v>0</v>
      </c>
      <c r="C1724">
        <v>0</v>
      </c>
      <c r="D1724">
        <v>1</v>
      </c>
      <c r="E1724" s="9">
        <v>1659.0669580884401</v>
      </c>
      <c r="F1724" s="9">
        <v>-1.8408427000000001</v>
      </c>
      <c r="G1724" s="9">
        <v>-1.841167</v>
      </c>
      <c r="H1724" s="9">
        <v>-6.0897908000000003</v>
      </c>
      <c r="I1724" s="9">
        <v>-10.591735999999999</v>
      </c>
      <c r="J1724" s="9">
        <v>39</v>
      </c>
      <c r="K1724" s="9">
        <v>58.649997999999997</v>
      </c>
      <c r="L1724" s="9">
        <v>1.1212322E-2</v>
      </c>
      <c r="M1724" s="9">
        <v>302.33663999999999</v>
      </c>
      <c r="N1724" s="9"/>
      <c r="O1724" s="9">
        <v>-7.5129487616839397</v>
      </c>
      <c r="P1724">
        <v>0</v>
      </c>
      <c r="Q1724" s="9">
        <v>62.899997999999997</v>
      </c>
      <c r="R1724" s="9">
        <v>0</v>
      </c>
      <c r="S1724" s="9">
        <v>1033091648.64612</v>
      </c>
      <c r="T1724" s="9">
        <v>-4.8911858830980003E-3</v>
      </c>
      <c r="U1724" s="9">
        <v>7.5129487616839397</v>
      </c>
      <c r="V1724" s="9">
        <v>0</v>
      </c>
      <c r="W1724" s="9">
        <v>7.5129487616839397</v>
      </c>
      <c r="X1724" s="9"/>
      <c r="Y1724" s="9"/>
      <c r="Z1724" s="9"/>
      <c r="AA1724" s="9"/>
      <c r="AB1724" s="9"/>
      <c r="AQ1724" s="9">
        <f>K1724-'Processed Potentiostat'!$J$3</f>
        <v>58.649997999999997</v>
      </c>
    </row>
    <row r="1725" spans="1:43" x14ac:dyDescent="0.3">
      <c r="A1725">
        <v>2</v>
      </c>
      <c r="B1725">
        <v>0</v>
      </c>
      <c r="C1725">
        <v>0</v>
      </c>
      <c r="D1725">
        <v>1</v>
      </c>
      <c r="E1725" s="9">
        <v>1660.06695806318</v>
      </c>
      <c r="F1725" s="9">
        <v>-1.8410675999999999</v>
      </c>
      <c r="G1725" s="9">
        <v>-1.8411152</v>
      </c>
      <c r="H1725" s="9">
        <v>-6.0240364</v>
      </c>
      <c r="I1725" s="9">
        <v>-10.597785999999999</v>
      </c>
      <c r="J1725" s="9">
        <v>39</v>
      </c>
      <c r="K1725" s="9">
        <v>58.649997999999997</v>
      </c>
      <c r="L1725" s="9">
        <v>1.1090945E-2</v>
      </c>
      <c r="M1725" s="9">
        <v>305.62817000000001</v>
      </c>
      <c r="N1725" s="9"/>
      <c r="O1725" s="9">
        <v>-7.5177774314183603</v>
      </c>
      <c r="P1725">
        <v>0</v>
      </c>
      <c r="Q1725" s="9">
        <v>62.899997999999997</v>
      </c>
      <c r="R1725" s="9">
        <v>0</v>
      </c>
      <c r="S1725" s="9">
        <v>1049152590.2053</v>
      </c>
      <c r="T1725" s="9">
        <v>-4.8286697344250796E-3</v>
      </c>
      <c r="U1725" s="9">
        <v>7.5177774314183603</v>
      </c>
      <c r="V1725" s="9">
        <v>0</v>
      </c>
      <c r="W1725" s="9">
        <v>7.5177774314183603</v>
      </c>
      <c r="X1725" s="9"/>
      <c r="Y1725" s="9"/>
      <c r="Z1725" s="9"/>
      <c r="AA1725" s="9"/>
      <c r="AB1725" s="9"/>
      <c r="AQ1725" s="9">
        <f>K1725-'Processed Potentiostat'!$J$3</f>
        <v>58.649997999999997</v>
      </c>
    </row>
    <row r="1726" spans="1:43" x14ac:dyDescent="0.3">
      <c r="A1726">
        <v>2</v>
      </c>
      <c r="B1726">
        <v>0</v>
      </c>
      <c r="C1726">
        <v>0</v>
      </c>
      <c r="D1726">
        <v>1</v>
      </c>
      <c r="E1726" s="9">
        <v>1661.0669580379099</v>
      </c>
      <c r="F1726" s="9">
        <v>-1.8409253000000001</v>
      </c>
      <c r="G1726" s="9">
        <v>-1.8415771999999999</v>
      </c>
      <c r="H1726" s="9">
        <v>-6.0509925000000004</v>
      </c>
      <c r="I1726" s="9">
        <v>-10.603785999999999</v>
      </c>
      <c r="J1726" s="9">
        <v>39</v>
      </c>
      <c r="K1726" s="9">
        <v>58.649997999999997</v>
      </c>
      <c r="L1726" s="9">
        <v>1.114337E-2</v>
      </c>
      <c r="M1726" s="9">
        <v>304.34298999999999</v>
      </c>
      <c r="N1726" s="9"/>
      <c r="O1726" s="9">
        <v>-7.5224628027623401</v>
      </c>
      <c r="P1726">
        <v>0</v>
      </c>
      <c r="Q1726" s="9">
        <v>62.899997999999997</v>
      </c>
      <c r="R1726" s="9">
        <v>0</v>
      </c>
      <c r="S1726" s="9">
        <v>1072010277.56481</v>
      </c>
      <c r="T1726" s="9">
        <v>-4.6853713439833902E-3</v>
      </c>
      <c r="U1726" s="9">
        <v>7.5224628027623401</v>
      </c>
      <c r="V1726" s="9">
        <v>0</v>
      </c>
      <c r="W1726" s="9">
        <v>7.5224628027623401</v>
      </c>
      <c r="X1726" s="9"/>
      <c r="Y1726" s="9"/>
      <c r="Z1726" s="9"/>
      <c r="AA1726" s="9"/>
      <c r="AB1726" s="9"/>
      <c r="AQ1726" s="9">
        <f>K1726-'Processed Potentiostat'!$J$3</f>
        <v>58.649997999999997</v>
      </c>
    </row>
    <row r="1727" spans="1:43" x14ac:dyDescent="0.3">
      <c r="A1727">
        <v>2</v>
      </c>
      <c r="B1727">
        <v>0</v>
      </c>
      <c r="C1727">
        <v>0</v>
      </c>
      <c r="D1727">
        <v>1</v>
      </c>
      <c r="E1727" s="9">
        <v>1662.06695801265</v>
      </c>
      <c r="F1727" s="9">
        <v>-1.8410432000000001</v>
      </c>
      <c r="G1727" s="9">
        <v>-1.8418190000000001</v>
      </c>
      <c r="H1727" s="9">
        <v>-6.0375524</v>
      </c>
      <c r="I1727" s="9">
        <v>-10.60976</v>
      </c>
      <c r="J1727" s="9">
        <v>39</v>
      </c>
      <c r="K1727" s="9">
        <v>58.649997999999997</v>
      </c>
      <c r="L1727" s="9">
        <v>1.1120079E-2</v>
      </c>
      <c r="M1727" s="9">
        <v>305.06054999999998</v>
      </c>
      <c r="N1727" s="9"/>
      <c r="O1727" s="9">
        <v>-7.5270078813714401</v>
      </c>
      <c r="P1727">
        <v>0</v>
      </c>
      <c r="Q1727" s="9">
        <v>62.899997999999997</v>
      </c>
      <c r="R1727" s="9">
        <v>0</v>
      </c>
      <c r="S1727" s="9">
        <v>1078357362.0650201</v>
      </c>
      <c r="T1727" s="9">
        <v>-4.5450786090963603E-3</v>
      </c>
      <c r="U1727" s="9">
        <v>7.5270078813714401</v>
      </c>
      <c r="V1727" s="9">
        <v>0</v>
      </c>
      <c r="W1727" s="9">
        <v>7.5270078813714401</v>
      </c>
      <c r="X1727" s="9"/>
      <c r="Y1727" s="9"/>
      <c r="Z1727" s="9"/>
      <c r="AA1727" s="9"/>
      <c r="AB1727" s="9"/>
      <c r="AQ1727" s="9">
        <f>K1727-'Processed Potentiostat'!$J$3</f>
        <v>58.649997999999997</v>
      </c>
    </row>
    <row r="1728" spans="1:43" x14ac:dyDescent="0.3">
      <c r="A1728">
        <v>2</v>
      </c>
      <c r="B1728">
        <v>0</v>
      </c>
      <c r="C1728">
        <v>0</v>
      </c>
      <c r="D1728">
        <v>1</v>
      </c>
      <c r="E1728" s="9">
        <v>1663.06695798739</v>
      </c>
      <c r="F1728" s="9">
        <v>-1.8410310999999999</v>
      </c>
      <c r="G1728" s="9">
        <v>-1.8408241000000001</v>
      </c>
      <c r="H1728" s="9">
        <v>-5.9403867999999997</v>
      </c>
      <c r="I1728" s="9">
        <v>-10.615712</v>
      </c>
      <c r="J1728" s="9">
        <v>39</v>
      </c>
      <c r="K1728" s="9">
        <v>58.649997999999997</v>
      </c>
      <c r="L1728" s="9">
        <v>1.0935207000000001E-2</v>
      </c>
      <c r="M1728" s="9">
        <v>309.88287000000003</v>
      </c>
      <c r="N1728" s="9"/>
      <c r="O1728" s="9">
        <v>-7.5315301104250398</v>
      </c>
      <c r="P1728">
        <v>0</v>
      </c>
      <c r="Q1728" s="9">
        <v>62.899997999999997</v>
      </c>
      <c r="R1728" s="9">
        <v>0</v>
      </c>
      <c r="S1728" s="9">
        <v>1044809561.53975</v>
      </c>
      <c r="T1728" s="9">
        <v>-4.5222290536033301E-3</v>
      </c>
      <c r="U1728" s="9">
        <v>7.5315301104250398</v>
      </c>
      <c r="V1728" s="9">
        <v>0</v>
      </c>
      <c r="W1728" s="9">
        <v>7.5315301104250398</v>
      </c>
      <c r="X1728" s="9"/>
      <c r="Y1728" s="9"/>
      <c r="Z1728" s="9"/>
      <c r="AA1728" s="9"/>
      <c r="AB1728" s="9"/>
      <c r="AQ1728" s="9">
        <f>K1728-'Processed Potentiostat'!$J$3</f>
        <v>58.649997999999997</v>
      </c>
    </row>
    <row r="1729" spans="1:43" x14ac:dyDescent="0.3">
      <c r="A1729">
        <v>2</v>
      </c>
      <c r="B1729">
        <v>0</v>
      </c>
      <c r="C1729">
        <v>0</v>
      </c>
      <c r="D1729">
        <v>1</v>
      </c>
      <c r="E1729" s="9">
        <v>1664.0669579621299</v>
      </c>
      <c r="F1729" s="9">
        <v>-1.8410530000000001</v>
      </c>
      <c r="G1729" s="9">
        <v>-1.840157</v>
      </c>
      <c r="H1729" s="9">
        <v>-5.9715699999999998</v>
      </c>
      <c r="I1729" s="9">
        <v>-10.621634999999999</v>
      </c>
      <c r="J1729" s="9">
        <v>39</v>
      </c>
      <c r="K1729" s="9">
        <v>58.649997999999997</v>
      </c>
      <c r="L1729" s="9">
        <v>1.0988627000000001E-2</v>
      </c>
      <c r="M1729" s="9">
        <v>308.15298000000001</v>
      </c>
      <c r="N1729" s="9"/>
      <c r="O1729" s="9">
        <v>-7.5359487576531299</v>
      </c>
      <c r="P1729">
        <v>0</v>
      </c>
      <c r="Q1729" s="9">
        <v>62.899997999999997</v>
      </c>
      <c r="R1729" s="9">
        <v>0</v>
      </c>
      <c r="S1729" s="9">
        <v>1049535052.27309</v>
      </c>
      <c r="T1729" s="9">
        <v>-4.4186472280820501E-3</v>
      </c>
      <c r="U1729" s="9">
        <v>7.5359487576531299</v>
      </c>
      <c r="V1729" s="9">
        <v>0</v>
      </c>
      <c r="W1729" s="9">
        <v>7.5359487576531299</v>
      </c>
      <c r="X1729" s="9"/>
      <c r="Y1729" s="9"/>
      <c r="Z1729" s="9"/>
      <c r="AA1729" s="9"/>
      <c r="AB1729" s="9"/>
      <c r="AQ1729" s="9">
        <f>K1729-'Processed Potentiostat'!$J$3</f>
        <v>58.649997999999997</v>
      </c>
    </row>
    <row r="1730" spans="1:43" x14ac:dyDescent="0.3">
      <c r="A1730">
        <v>2</v>
      </c>
      <c r="B1730">
        <v>0</v>
      </c>
      <c r="C1730">
        <v>0</v>
      </c>
      <c r="D1730">
        <v>1</v>
      </c>
      <c r="E1730" s="9">
        <v>1665.06695793687</v>
      </c>
      <c r="F1730" s="9">
        <v>-1.8410461</v>
      </c>
      <c r="G1730" s="9">
        <v>-1.8417562999999999</v>
      </c>
      <c r="H1730" s="9">
        <v>-5.8801912999999999</v>
      </c>
      <c r="I1730" s="9">
        <v>-10.627520000000001</v>
      </c>
      <c r="J1730" s="9">
        <v>39</v>
      </c>
      <c r="K1730" s="9">
        <v>58.649997999999997</v>
      </c>
      <c r="L1730" s="9">
        <v>1.082988E-2</v>
      </c>
      <c r="M1730" s="9">
        <v>313.21368000000001</v>
      </c>
      <c r="N1730" s="9"/>
      <c r="O1730" s="9">
        <v>-7.5402567844747397</v>
      </c>
      <c r="P1730">
        <v>0</v>
      </c>
      <c r="Q1730" s="9">
        <v>62.899997999999997</v>
      </c>
      <c r="R1730" s="9">
        <v>0</v>
      </c>
      <c r="S1730" s="9">
        <v>1064046738.73831</v>
      </c>
      <c r="T1730" s="9">
        <v>-4.3080268216133498E-3</v>
      </c>
      <c r="U1730" s="9">
        <v>7.5402567844747397</v>
      </c>
      <c r="V1730" s="9">
        <v>0</v>
      </c>
      <c r="W1730" s="9">
        <v>7.5402567844747397</v>
      </c>
      <c r="X1730" s="9"/>
      <c r="Y1730" s="9"/>
      <c r="Z1730" s="9"/>
      <c r="AA1730" s="9"/>
      <c r="AB1730" s="9"/>
      <c r="AQ1730" s="9">
        <f>K1730-'Processed Potentiostat'!$J$3</f>
        <v>58.649997999999997</v>
      </c>
    </row>
    <row r="1731" spans="1:43" x14ac:dyDescent="0.3">
      <c r="A1731">
        <v>2</v>
      </c>
      <c r="B1731">
        <v>0</v>
      </c>
      <c r="C1731">
        <v>0</v>
      </c>
      <c r="D1731">
        <v>1</v>
      </c>
      <c r="E1731" s="9">
        <v>1666.0669579116</v>
      </c>
      <c r="F1731" s="9">
        <v>-1.841151</v>
      </c>
      <c r="G1731" s="9">
        <v>-1.8417543999999999</v>
      </c>
      <c r="H1731" s="9">
        <v>-5.8878826999999996</v>
      </c>
      <c r="I1731" s="9">
        <v>-10.633385000000001</v>
      </c>
      <c r="J1731" s="9">
        <v>39</v>
      </c>
      <c r="K1731" s="9">
        <v>58.649997999999997</v>
      </c>
      <c r="L1731" s="9">
        <v>1.0844034000000001E-2</v>
      </c>
      <c r="M1731" s="9">
        <v>312.80419999999998</v>
      </c>
      <c r="N1731" s="9"/>
      <c r="O1731" s="9">
        <v>-7.5444860699509997</v>
      </c>
      <c r="P1731">
        <v>0</v>
      </c>
      <c r="Q1731" s="9">
        <v>62.899997999999997</v>
      </c>
      <c r="R1731" s="9">
        <v>0</v>
      </c>
      <c r="S1731" s="9">
        <v>1081389781.70663</v>
      </c>
      <c r="T1731" s="9">
        <v>-4.2292854762600003E-3</v>
      </c>
      <c r="U1731" s="9">
        <v>7.5444860699509997</v>
      </c>
      <c r="V1731" s="9">
        <v>0</v>
      </c>
      <c r="W1731" s="9">
        <v>7.5444860699509997</v>
      </c>
      <c r="X1731" s="9"/>
      <c r="Y1731" s="9"/>
      <c r="Z1731" s="9"/>
      <c r="AA1731" s="9"/>
      <c r="AB1731" s="9"/>
      <c r="AQ1731" s="9">
        <f>K1731-'Processed Potentiostat'!$J$3</f>
        <v>58.649997999999997</v>
      </c>
    </row>
    <row r="1732" spans="1:43" x14ac:dyDescent="0.3">
      <c r="A1732">
        <v>2</v>
      </c>
      <c r="B1732">
        <v>0</v>
      </c>
      <c r="C1732">
        <v>0</v>
      </c>
      <c r="D1732">
        <v>1</v>
      </c>
      <c r="E1732" s="9">
        <v>1667.0669578863401</v>
      </c>
      <c r="F1732" s="9">
        <v>-1.8410636</v>
      </c>
      <c r="G1732" s="9">
        <v>-1.8403045</v>
      </c>
      <c r="H1732" s="9">
        <v>-5.8385762999999997</v>
      </c>
      <c r="I1732" s="9">
        <v>-10.639238000000001</v>
      </c>
      <c r="J1732" s="9">
        <v>39</v>
      </c>
      <c r="K1732" s="9">
        <v>58.649997999999997</v>
      </c>
      <c r="L1732" s="9">
        <v>1.0744758E-2</v>
      </c>
      <c r="M1732" s="9">
        <v>315.19747999999998</v>
      </c>
      <c r="N1732" s="9"/>
      <c r="O1732" s="9">
        <v>-7.5486477002036798</v>
      </c>
      <c r="P1732">
        <v>0</v>
      </c>
      <c r="Q1732" s="9">
        <v>62.899997999999997</v>
      </c>
      <c r="R1732" s="9">
        <v>0</v>
      </c>
      <c r="S1732" s="9">
        <v>1048831953.15161</v>
      </c>
      <c r="T1732" s="9">
        <v>-4.1616302526792303E-3</v>
      </c>
      <c r="U1732" s="9">
        <v>7.5486477002036798</v>
      </c>
      <c r="V1732" s="9">
        <v>0</v>
      </c>
      <c r="W1732" s="9">
        <v>7.5486477002036798</v>
      </c>
      <c r="X1732" s="9"/>
      <c r="Y1732" s="9"/>
      <c r="Z1732" s="9"/>
      <c r="AA1732" s="9"/>
      <c r="AB1732" s="9"/>
      <c r="AQ1732" s="9">
        <f>K1732-'Processed Potentiostat'!$J$3</f>
        <v>58.649997999999997</v>
      </c>
    </row>
    <row r="1733" spans="1:43" x14ac:dyDescent="0.3">
      <c r="A1733">
        <v>2</v>
      </c>
      <c r="B1733">
        <v>0</v>
      </c>
      <c r="C1733">
        <v>0</v>
      </c>
      <c r="D1733">
        <v>1</v>
      </c>
      <c r="E1733" s="9">
        <v>1668.06695786108</v>
      </c>
      <c r="F1733" s="9">
        <v>-1.8410580000000001</v>
      </c>
      <c r="G1733" s="9">
        <v>-1.8406195999999999</v>
      </c>
      <c r="H1733" s="9">
        <v>-5.8096018000000003</v>
      </c>
      <c r="I1733" s="9">
        <v>-10.645063</v>
      </c>
      <c r="J1733" s="9">
        <v>39</v>
      </c>
      <c r="K1733" s="9">
        <v>58.649997999999997</v>
      </c>
      <c r="L1733" s="9">
        <v>1.0693266999999999E-2</v>
      </c>
      <c r="M1733" s="9">
        <v>316.82369999999997</v>
      </c>
      <c r="N1733" s="9"/>
      <c r="O1733" s="9">
        <v>-7.5527324380748997</v>
      </c>
      <c r="P1733">
        <v>0</v>
      </c>
      <c r="Q1733" s="9">
        <v>62.899997999999997</v>
      </c>
      <c r="R1733" s="9">
        <v>0</v>
      </c>
      <c r="S1733" s="9">
        <v>1050448265.36432</v>
      </c>
      <c r="T1733" s="9">
        <v>-4.0847378712234299E-3</v>
      </c>
      <c r="U1733" s="9">
        <v>7.5527324380748997</v>
      </c>
      <c r="V1733" s="9">
        <v>0</v>
      </c>
      <c r="W1733" s="9">
        <v>7.5527324380748997</v>
      </c>
      <c r="X1733" s="9"/>
      <c r="Y1733" s="9"/>
      <c r="Z1733" s="9"/>
      <c r="AA1733" s="9"/>
      <c r="AB1733" s="9"/>
      <c r="AQ1733" s="9">
        <f>K1733-'Processed Potentiostat'!$J$3</f>
        <v>58.649997999999997</v>
      </c>
    </row>
    <row r="1734" spans="1:43" x14ac:dyDescent="0.3">
      <c r="A1734">
        <v>2</v>
      </c>
      <c r="B1734">
        <v>0</v>
      </c>
      <c r="C1734">
        <v>0</v>
      </c>
      <c r="D1734">
        <v>1</v>
      </c>
      <c r="E1734" s="9">
        <v>1669.0669578358199</v>
      </c>
      <c r="F1734" s="9">
        <v>-1.8410405999999999</v>
      </c>
      <c r="G1734" s="9">
        <v>-1.8411002000000001</v>
      </c>
      <c r="H1734" s="9">
        <v>-5.7873282000000001</v>
      </c>
      <c r="I1734" s="9">
        <v>-10.650867</v>
      </c>
      <c r="J1734" s="9">
        <v>39</v>
      </c>
      <c r="K1734" s="9">
        <v>58.649997999999997</v>
      </c>
      <c r="L1734" s="9">
        <v>1.0655051E-2</v>
      </c>
      <c r="M1734" s="9">
        <v>318.12610000000001</v>
      </c>
      <c r="N1734" s="9"/>
      <c r="O1734" s="9">
        <v>-7.5567673107664799</v>
      </c>
      <c r="P1734">
        <v>0</v>
      </c>
      <c r="Q1734" s="9">
        <v>62.899997999999997</v>
      </c>
      <c r="R1734" s="9">
        <v>0</v>
      </c>
      <c r="S1734" s="9">
        <v>1095399321.18946</v>
      </c>
      <c r="T1734" s="9">
        <v>-4.0348726915784196E-3</v>
      </c>
      <c r="U1734" s="9">
        <v>7.5567673107664799</v>
      </c>
      <c r="V1734" s="9">
        <v>0</v>
      </c>
      <c r="W1734" s="9">
        <v>7.5567673107664799</v>
      </c>
      <c r="X1734" s="9"/>
      <c r="Y1734" s="9"/>
      <c r="Z1734" s="9"/>
      <c r="AA1734" s="9"/>
      <c r="AB1734" s="9"/>
      <c r="AQ1734" s="9">
        <f>K1734-'Processed Potentiostat'!$J$3</f>
        <v>58.649997999999997</v>
      </c>
    </row>
    <row r="1735" spans="1:43" x14ac:dyDescent="0.3">
      <c r="A1735">
        <v>2</v>
      </c>
      <c r="B1735">
        <v>0</v>
      </c>
      <c r="C1735">
        <v>0</v>
      </c>
      <c r="D1735">
        <v>1</v>
      </c>
      <c r="E1735" s="9">
        <v>1670.0669578105501</v>
      </c>
      <c r="F1735" s="9">
        <v>-1.8410298</v>
      </c>
      <c r="G1735" s="9">
        <v>-1.8410493000000001</v>
      </c>
      <c r="H1735" s="9">
        <v>-5.7411437000000003</v>
      </c>
      <c r="I1735" s="9">
        <v>-10.656643000000001</v>
      </c>
      <c r="J1735" s="9">
        <v>39</v>
      </c>
      <c r="K1735" s="9">
        <v>58.649997999999997</v>
      </c>
      <c r="L1735" s="9">
        <v>1.0569729E-2</v>
      </c>
      <c r="M1735" s="9">
        <v>320.67639000000003</v>
      </c>
      <c r="N1735" s="9"/>
      <c r="O1735" s="9">
        <v>-7.5606553280319604</v>
      </c>
      <c r="P1735">
        <v>0</v>
      </c>
      <c r="Q1735" s="9">
        <v>62.899997999999997</v>
      </c>
      <c r="R1735" s="9">
        <v>0</v>
      </c>
      <c r="S1735" s="9">
        <v>1107923242.44065</v>
      </c>
      <c r="T1735" s="9">
        <v>-3.8880172654787099E-3</v>
      </c>
      <c r="U1735" s="9">
        <v>7.5606553280319604</v>
      </c>
      <c r="V1735" s="9">
        <v>0</v>
      </c>
      <c r="W1735" s="9">
        <v>7.5606553280319604</v>
      </c>
      <c r="X1735" s="9"/>
      <c r="Y1735" s="9"/>
      <c r="Z1735" s="9"/>
      <c r="AA1735" s="9"/>
      <c r="AB1735" s="9"/>
      <c r="AQ1735" s="9">
        <f>K1735-'Processed Potentiostat'!$J$3</f>
        <v>58.649997999999997</v>
      </c>
    </row>
    <row r="1736" spans="1:43" x14ac:dyDescent="0.3">
      <c r="A1736">
        <v>2</v>
      </c>
      <c r="B1736">
        <v>0</v>
      </c>
      <c r="C1736">
        <v>0</v>
      </c>
      <c r="D1736">
        <v>1</v>
      </c>
      <c r="E1736" s="9">
        <v>1671.06695778529</v>
      </c>
      <c r="F1736" s="9">
        <v>-1.8410202</v>
      </c>
      <c r="G1736" s="9">
        <v>-1.8399075</v>
      </c>
      <c r="H1736" s="9">
        <v>-5.6496139000000003</v>
      </c>
      <c r="I1736" s="9">
        <v>-10.662369999999999</v>
      </c>
      <c r="J1736" s="9">
        <v>39</v>
      </c>
      <c r="K1736" s="9">
        <v>58.649997999999997</v>
      </c>
      <c r="L1736" s="9">
        <v>1.0394766999999999E-2</v>
      </c>
      <c r="M1736" s="9">
        <v>325.66962000000001</v>
      </c>
      <c r="N1736" s="9"/>
      <c r="O1736" s="9">
        <v>-7.5644693585618796</v>
      </c>
      <c r="P1736">
        <v>0</v>
      </c>
      <c r="Q1736" s="9">
        <v>62.899997999999997</v>
      </c>
      <c r="R1736" s="9">
        <v>0</v>
      </c>
      <c r="S1736" s="9">
        <v>1047113486.99883</v>
      </c>
      <c r="T1736" s="9">
        <v>-3.81403052992279E-3</v>
      </c>
      <c r="U1736" s="9">
        <v>7.5644693585618796</v>
      </c>
      <c r="V1736" s="9">
        <v>0</v>
      </c>
      <c r="W1736" s="9">
        <v>7.5644693585618796</v>
      </c>
      <c r="X1736" s="9"/>
      <c r="Y1736" s="9"/>
      <c r="Z1736" s="9"/>
      <c r="AA1736" s="9"/>
      <c r="AB1736" s="9"/>
      <c r="AQ1736" s="9">
        <f>K1736-'Processed Potentiostat'!$J$3</f>
        <v>58.649997999999997</v>
      </c>
    </row>
    <row r="1737" spans="1:43" x14ac:dyDescent="0.3">
      <c r="A1737">
        <v>2</v>
      </c>
      <c r="B1737">
        <v>0</v>
      </c>
      <c r="C1737">
        <v>0</v>
      </c>
      <c r="D1737">
        <v>1</v>
      </c>
      <c r="E1737" s="9">
        <v>1672.0669577600299</v>
      </c>
      <c r="F1737" s="9">
        <v>-1.8409498</v>
      </c>
      <c r="G1737" s="9">
        <v>-1.8401432</v>
      </c>
      <c r="H1737" s="9">
        <v>-5.7184901000000004</v>
      </c>
      <c r="I1737" s="9">
        <v>-10.668068</v>
      </c>
      <c r="J1737" s="9">
        <v>39</v>
      </c>
      <c r="K1737" s="9">
        <v>58.649997999999997</v>
      </c>
      <c r="L1737" s="9">
        <v>1.0522841E-2</v>
      </c>
      <c r="M1737" s="9">
        <v>321.78829999999999</v>
      </c>
      <c r="N1737" s="9"/>
      <c r="O1737" s="9">
        <v>-7.5682332296740196</v>
      </c>
      <c r="P1737">
        <v>0</v>
      </c>
      <c r="Q1737" s="9">
        <v>62.899997999999997</v>
      </c>
      <c r="R1737" s="9">
        <v>0</v>
      </c>
      <c r="S1737" s="9">
        <v>1079602791.3836601</v>
      </c>
      <c r="T1737" s="9">
        <v>-3.7638711121346E-3</v>
      </c>
      <c r="U1737" s="9">
        <v>7.5682332296740196</v>
      </c>
      <c r="V1737" s="9">
        <v>0</v>
      </c>
      <c r="W1737" s="9">
        <v>7.5682332296740196</v>
      </c>
      <c r="X1737" s="9"/>
      <c r="Y1737" s="9"/>
      <c r="Z1737" s="9"/>
      <c r="AA1737" s="9"/>
      <c r="AB1737" s="9"/>
      <c r="AQ1737" s="9">
        <f>K1737-'Processed Potentiostat'!$J$3</f>
        <v>58.649997999999997</v>
      </c>
    </row>
    <row r="1738" spans="1:43" x14ac:dyDescent="0.3">
      <c r="A1738">
        <v>2</v>
      </c>
      <c r="B1738">
        <v>0</v>
      </c>
      <c r="C1738">
        <v>0</v>
      </c>
      <c r="D1738">
        <v>1</v>
      </c>
      <c r="E1738" s="9">
        <v>1673.0669577347701</v>
      </c>
      <c r="F1738" s="9">
        <v>-1.8410793999999999</v>
      </c>
      <c r="G1738" s="9">
        <v>-1.841688</v>
      </c>
      <c r="H1738" s="9">
        <v>-5.6743617000000004</v>
      </c>
      <c r="I1738" s="9">
        <v>-10.673747000000001</v>
      </c>
      <c r="J1738" s="9">
        <v>39</v>
      </c>
      <c r="K1738" s="9">
        <v>58.649997999999997</v>
      </c>
      <c r="L1738" s="9">
        <v>1.0450404E-2</v>
      </c>
      <c r="M1738" s="9">
        <v>324.56301999999999</v>
      </c>
      <c r="N1738" s="9"/>
      <c r="O1738" s="9">
        <v>-7.5719320890449904</v>
      </c>
      <c r="P1738">
        <v>0</v>
      </c>
      <c r="Q1738" s="9">
        <v>62.899997999999997</v>
      </c>
      <c r="R1738" s="9">
        <v>0</v>
      </c>
      <c r="S1738" s="9">
        <v>1041045906.65757</v>
      </c>
      <c r="T1738" s="9">
        <v>-3.6988593709734699E-3</v>
      </c>
      <c r="U1738" s="9">
        <v>7.5719320890449904</v>
      </c>
      <c r="V1738" s="9">
        <v>0</v>
      </c>
      <c r="W1738" s="9">
        <v>7.5719320890449904</v>
      </c>
      <c r="X1738" s="9"/>
      <c r="Y1738" s="9"/>
      <c r="Z1738" s="9"/>
      <c r="AA1738" s="9"/>
      <c r="AB1738" s="9"/>
      <c r="AQ1738" s="9">
        <f>K1738-'Processed Potentiostat'!$J$3</f>
        <v>58.649997999999997</v>
      </c>
    </row>
    <row r="1739" spans="1:43" x14ac:dyDescent="0.3">
      <c r="A1739">
        <v>2</v>
      </c>
      <c r="B1739">
        <v>0</v>
      </c>
      <c r="C1739">
        <v>0</v>
      </c>
      <c r="D1739">
        <v>1</v>
      </c>
      <c r="E1739" s="9">
        <v>1674.06695770951</v>
      </c>
      <c r="F1739" s="9">
        <v>-1.8408769</v>
      </c>
      <c r="G1739" s="9">
        <v>-1.8408842999999999</v>
      </c>
      <c r="H1739" s="9">
        <v>-5.6900867999999996</v>
      </c>
      <c r="I1739" s="9">
        <v>-10.679387999999999</v>
      </c>
      <c r="J1739" s="9">
        <v>39</v>
      </c>
      <c r="K1739" s="9">
        <v>58.649997999999997</v>
      </c>
      <c r="L1739" s="9">
        <v>1.0474792E-2</v>
      </c>
      <c r="M1739" s="9">
        <v>323.52481</v>
      </c>
      <c r="N1739" s="9"/>
      <c r="O1739" s="9">
        <v>-7.5755679495655697</v>
      </c>
      <c r="P1739">
        <v>0</v>
      </c>
      <c r="Q1739" s="9">
        <v>62.899997999999997</v>
      </c>
      <c r="R1739" s="9">
        <v>0</v>
      </c>
      <c r="S1739" s="9">
        <v>1096913587.62655</v>
      </c>
      <c r="T1739" s="9">
        <v>-3.63586052057485E-3</v>
      </c>
      <c r="U1739" s="9">
        <v>7.5755679495655697</v>
      </c>
      <c r="V1739" s="9">
        <v>0</v>
      </c>
      <c r="W1739" s="9">
        <v>7.5755679495655697</v>
      </c>
      <c r="X1739" s="9"/>
      <c r="Y1739" s="9"/>
      <c r="Z1739" s="9"/>
      <c r="AA1739" s="9"/>
      <c r="AB1739" s="9"/>
      <c r="AQ1739" s="9">
        <f>K1739-'Processed Potentiostat'!$J$3</f>
        <v>58.649997999999997</v>
      </c>
    </row>
    <row r="1740" spans="1:43" x14ac:dyDescent="0.3">
      <c r="A1740">
        <v>2</v>
      </c>
      <c r="B1740">
        <v>0</v>
      </c>
      <c r="C1740">
        <v>0</v>
      </c>
      <c r="D1740">
        <v>1</v>
      </c>
      <c r="E1740" s="9">
        <v>1675.0669576842399</v>
      </c>
      <c r="F1740" s="9">
        <v>-1.8410835000000001</v>
      </c>
      <c r="G1740" s="9">
        <v>-1.8406625000000001</v>
      </c>
      <c r="H1740" s="9">
        <v>-5.6216287999999999</v>
      </c>
      <c r="I1740" s="9">
        <v>-10.684996</v>
      </c>
      <c r="J1740" s="9">
        <v>39</v>
      </c>
      <c r="K1740" s="9">
        <v>58.649997999999997</v>
      </c>
      <c r="L1740" s="9">
        <v>1.0347521E-2</v>
      </c>
      <c r="M1740" s="9">
        <v>327.42511000000002</v>
      </c>
      <c r="N1740" s="9"/>
      <c r="O1740" s="9">
        <v>-7.5791429543447997</v>
      </c>
      <c r="P1740">
        <v>0</v>
      </c>
      <c r="Q1740" s="9">
        <v>62.899997999999997</v>
      </c>
      <c r="R1740" s="9">
        <v>0</v>
      </c>
      <c r="S1740" s="9">
        <v>1069489200.04979</v>
      </c>
      <c r="T1740" s="9">
        <v>-3.5750047792326698E-3</v>
      </c>
      <c r="U1740" s="9">
        <v>7.5791429543447997</v>
      </c>
      <c r="V1740" s="9">
        <v>0</v>
      </c>
      <c r="W1740" s="9">
        <v>7.5791429543447997</v>
      </c>
      <c r="X1740" s="9"/>
      <c r="Y1740" s="9"/>
      <c r="Z1740" s="9"/>
      <c r="AA1740" s="9"/>
      <c r="AB1740" s="9"/>
      <c r="AQ1740" s="9">
        <f>K1740-'Processed Potentiostat'!$J$3</f>
        <v>58.649997999999997</v>
      </c>
    </row>
    <row r="1741" spans="1:43" x14ac:dyDescent="0.3">
      <c r="A1741">
        <v>2</v>
      </c>
      <c r="B1741">
        <v>0</v>
      </c>
      <c r="C1741">
        <v>0</v>
      </c>
      <c r="D1741">
        <v>1</v>
      </c>
      <c r="E1741" s="9">
        <v>1676.0669576589801</v>
      </c>
      <c r="F1741" s="9">
        <v>-1.8410839000000001</v>
      </c>
      <c r="G1741" s="9">
        <v>-1.8402489</v>
      </c>
      <c r="H1741" s="9">
        <v>-5.6344218000000001</v>
      </c>
      <c r="I1741" s="9">
        <v>-10.690586</v>
      </c>
      <c r="J1741" s="9">
        <v>39</v>
      </c>
      <c r="K1741" s="9">
        <v>58.649997999999997</v>
      </c>
      <c r="L1741" s="9">
        <v>1.0368739E-2</v>
      </c>
      <c r="M1741" s="9">
        <v>326.60831000000002</v>
      </c>
      <c r="N1741" s="9"/>
      <c r="O1741" s="9">
        <v>-7.5826545899012796</v>
      </c>
      <c r="P1741">
        <v>0</v>
      </c>
      <c r="Q1741" s="9">
        <v>62.899997999999997</v>
      </c>
      <c r="R1741" s="9">
        <v>0</v>
      </c>
      <c r="S1741" s="9">
        <v>1101298062.9391999</v>
      </c>
      <c r="T1741" s="9">
        <v>-3.5116355564861401E-3</v>
      </c>
      <c r="U1741" s="9">
        <v>7.5826545899012796</v>
      </c>
      <c r="V1741" s="9">
        <v>0</v>
      </c>
      <c r="W1741" s="9">
        <v>7.5826545899012796</v>
      </c>
      <c r="X1741" s="9"/>
      <c r="Y1741" s="9"/>
      <c r="Z1741" s="9"/>
      <c r="AA1741" s="9"/>
      <c r="AB1741" s="9"/>
      <c r="AQ1741" s="9">
        <f>K1741-'Processed Potentiostat'!$J$3</f>
        <v>58.649997999999997</v>
      </c>
    </row>
    <row r="1742" spans="1:43" x14ac:dyDescent="0.3">
      <c r="A1742">
        <v>2</v>
      </c>
      <c r="B1742">
        <v>0</v>
      </c>
      <c r="C1742">
        <v>0</v>
      </c>
      <c r="D1742">
        <v>1</v>
      </c>
      <c r="E1742" s="9">
        <v>1677.06695763372</v>
      </c>
      <c r="F1742" s="9">
        <v>-1.8409610999999999</v>
      </c>
      <c r="G1742" s="9">
        <v>-1.8404802</v>
      </c>
      <c r="H1742" s="9">
        <v>-5.5564079</v>
      </c>
      <c r="I1742" s="9">
        <v>-10.696156999999999</v>
      </c>
      <c r="J1742" s="9">
        <v>39</v>
      </c>
      <c r="K1742" s="9">
        <v>58.649997999999997</v>
      </c>
      <c r="L1742" s="9">
        <v>1.0226459E-2</v>
      </c>
      <c r="M1742" s="9">
        <v>331.23563000000001</v>
      </c>
      <c r="N1742" s="9"/>
      <c r="O1742" s="9">
        <v>-7.5861634600687502</v>
      </c>
      <c r="P1742">
        <v>0</v>
      </c>
      <c r="Q1742" s="9">
        <v>62.899997999999997</v>
      </c>
      <c r="R1742" s="9">
        <v>0</v>
      </c>
      <c r="S1742" s="9">
        <v>1052378890.20076</v>
      </c>
      <c r="T1742" s="9">
        <v>-3.5088701674670301E-3</v>
      </c>
      <c r="U1742" s="9">
        <v>7.5861634600687502</v>
      </c>
      <c r="V1742" s="9">
        <v>0</v>
      </c>
      <c r="W1742" s="9">
        <v>7.5861634600687502</v>
      </c>
      <c r="X1742" s="9"/>
      <c r="Y1742" s="9"/>
      <c r="Z1742" s="9"/>
      <c r="AA1742" s="9"/>
      <c r="AB1742" s="9"/>
      <c r="AQ1742" s="9">
        <f>K1742-'Processed Potentiostat'!$J$3</f>
        <v>58.649997999999997</v>
      </c>
    </row>
    <row r="1743" spans="1:43" x14ac:dyDescent="0.3">
      <c r="A1743">
        <v>2</v>
      </c>
      <c r="B1743">
        <v>0</v>
      </c>
      <c r="C1743">
        <v>0</v>
      </c>
      <c r="D1743">
        <v>1</v>
      </c>
      <c r="E1743" s="9">
        <v>1678.0669576084599</v>
      </c>
      <c r="F1743" s="9">
        <v>-1.8411268000000001</v>
      </c>
      <c r="G1743" s="9">
        <v>-1.8417128</v>
      </c>
      <c r="H1743" s="9">
        <v>-5.5090814000000004</v>
      </c>
      <c r="I1743" s="9">
        <v>-10.701696999999999</v>
      </c>
      <c r="J1743" s="9">
        <v>39</v>
      </c>
      <c r="K1743" s="9">
        <v>58.649997999999997</v>
      </c>
      <c r="L1743" s="9">
        <v>1.0146146E-2</v>
      </c>
      <c r="M1743" s="9">
        <v>334.30489999999998</v>
      </c>
      <c r="N1743" s="9"/>
      <c r="O1743" s="9">
        <v>-7.5911619682877296</v>
      </c>
      <c r="P1743">
        <v>0</v>
      </c>
      <c r="Q1743" s="9">
        <v>62.899997999999997</v>
      </c>
      <c r="R1743" s="9">
        <v>0</v>
      </c>
      <c r="S1743" s="9">
        <v>1089968359.4248199</v>
      </c>
      <c r="T1743" s="9">
        <v>-4.9985082189776204E-3</v>
      </c>
      <c r="U1743" s="9">
        <v>7.5911619682877296</v>
      </c>
      <c r="V1743" s="9">
        <v>0</v>
      </c>
      <c r="W1743" s="9">
        <v>7.5911619682877296</v>
      </c>
      <c r="X1743" s="9"/>
      <c r="Y1743" s="9"/>
      <c r="Z1743" s="9"/>
      <c r="AA1743" s="9"/>
      <c r="AB1743" s="9"/>
      <c r="AQ1743" s="9">
        <f>K1743-'Processed Potentiostat'!$J$3</f>
        <v>58.649997999999997</v>
      </c>
    </row>
    <row r="1744" spans="1:43" x14ac:dyDescent="0.3">
      <c r="A1744">
        <v>2</v>
      </c>
      <c r="B1744">
        <v>0</v>
      </c>
      <c r="C1744">
        <v>0</v>
      </c>
      <c r="D1744">
        <v>1</v>
      </c>
      <c r="E1744" s="9">
        <v>1679.0669575832001</v>
      </c>
      <c r="F1744" s="9">
        <v>-1.8408879</v>
      </c>
      <c r="G1744" s="9">
        <v>-1.8409806</v>
      </c>
      <c r="H1744" s="9">
        <v>-5.4862751999999997</v>
      </c>
      <c r="I1744" s="9">
        <v>-10.707197000000001</v>
      </c>
      <c r="J1744" s="9">
        <v>39</v>
      </c>
      <c r="K1744" s="9">
        <v>58.649997999999997</v>
      </c>
      <c r="L1744" s="9">
        <v>1.0100125999999999E-2</v>
      </c>
      <c r="M1744" s="9">
        <v>335.56112999999999</v>
      </c>
      <c r="N1744" s="9"/>
      <c r="O1744" s="9">
        <v>-7.5960947108832997</v>
      </c>
      <c r="P1744">
        <v>0</v>
      </c>
      <c r="Q1744" s="9">
        <v>62.899997999999997</v>
      </c>
      <c r="R1744" s="9">
        <v>0</v>
      </c>
      <c r="S1744" s="9">
        <v>1042848670.02943</v>
      </c>
      <c r="T1744" s="9">
        <v>-4.9327425955665296E-3</v>
      </c>
      <c r="U1744" s="9">
        <v>7.5960947108832997</v>
      </c>
      <c r="V1744" s="9">
        <v>0</v>
      </c>
      <c r="W1744" s="9">
        <v>7.5960947108832997</v>
      </c>
      <c r="X1744" s="9"/>
      <c r="Y1744" s="9"/>
      <c r="Z1744" s="9"/>
      <c r="AA1744" s="9"/>
      <c r="AB1744" s="9"/>
      <c r="AQ1744" s="9">
        <f>K1744-'Processed Potentiostat'!$J$3</f>
        <v>58.649997999999997</v>
      </c>
    </row>
    <row r="1745" spans="1:43" x14ac:dyDescent="0.3">
      <c r="A1745">
        <v>2</v>
      </c>
      <c r="B1745">
        <v>0</v>
      </c>
      <c r="C1745">
        <v>0</v>
      </c>
      <c r="D1745">
        <v>1</v>
      </c>
      <c r="E1745" s="9">
        <v>1680.06695755793</v>
      </c>
      <c r="F1745" s="9">
        <v>-1.8408935</v>
      </c>
      <c r="G1745" s="9">
        <v>-1.8402565</v>
      </c>
      <c r="H1745" s="9">
        <v>-5.4637351000000001</v>
      </c>
      <c r="I1745" s="9">
        <v>-10.712671</v>
      </c>
      <c r="J1745" s="9">
        <v>39</v>
      </c>
      <c r="K1745" s="9">
        <v>58.649997999999997</v>
      </c>
      <c r="L1745" s="9">
        <v>1.0054674E-2</v>
      </c>
      <c r="M1745" s="9">
        <v>336.81290000000001</v>
      </c>
      <c r="N1745" s="9"/>
      <c r="O1745" s="9">
        <v>-7.60093458922253</v>
      </c>
      <c r="P1745">
        <v>0</v>
      </c>
      <c r="Q1745" s="9">
        <v>62.899997999999997</v>
      </c>
      <c r="R1745" s="9">
        <v>0</v>
      </c>
      <c r="S1745" s="9">
        <v>1061547497.7314301</v>
      </c>
      <c r="T1745" s="9">
        <v>-4.8398783392373801E-3</v>
      </c>
      <c r="U1745" s="9">
        <v>7.60093458922253</v>
      </c>
      <c r="V1745" s="9">
        <v>0</v>
      </c>
      <c r="W1745" s="9">
        <v>7.60093458922253</v>
      </c>
      <c r="X1745" s="9"/>
      <c r="Y1745" s="9"/>
      <c r="Z1745" s="9"/>
      <c r="AA1745" s="9"/>
      <c r="AB1745" s="9"/>
      <c r="AQ1745" s="9">
        <f>K1745-'Processed Potentiostat'!$J$3</f>
        <v>58.649997999999997</v>
      </c>
    </row>
    <row r="1746" spans="1:43" x14ac:dyDescent="0.3">
      <c r="A1746">
        <v>2</v>
      </c>
      <c r="B1746">
        <v>0</v>
      </c>
      <c r="C1746">
        <v>0</v>
      </c>
      <c r="D1746">
        <v>1</v>
      </c>
      <c r="E1746" s="9">
        <v>1681.0669575326699</v>
      </c>
      <c r="F1746" s="9">
        <v>-1.8410025000000001</v>
      </c>
      <c r="G1746" s="9">
        <v>-1.8402915</v>
      </c>
      <c r="H1746" s="9">
        <v>-5.4824295000000003</v>
      </c>
      <c r="I1746" s="9">
        <v>-10.718123</v>
      </c>
      <c r="J1746" s="9">
        <v>39</v>
      </c>
      <c r="K1746" s="9">
        <v>58.649997999999997</v>
      </c>
      <c r="L1746" s="9">
        <v>1.0089268E-2</v>
      </c>
      <c r="M1746" s="9">
        <v>335.67081000000002</v>
      </c>
      <c r="N1746" s="9"/>
      <c r="O1746" s="9">
        <v>-7.6056955277635199</v>
      </c>
      <c r="P1746">
        <v>0</v>
      </c>
      <c r="Q1746" s="9">
        <v>62.899997999999997</v>
      </c>
      <c r="R1746" s="9">
        <v>0</v>
      </c>
      <c r="S1746" s="9">
        <v>1061971759.23516</v>
      </c>
      <c r="T1746" s="9">
        <v>-4.7609385409890202E-3</v>
      </c>
      <c r="U1746" s="9">
        <v>7.6056955277635199</v>
      </c>
      <c r="V1746" s="9">
        <v>0</v>
      </c>
      <c r="W1746" s="9">
        <v>7.6056955277635199</v>
      </c>
      <c r="X1746" s="9"/>
      <c r="Y1746" s="9"/>
      <c r="Z1746" s="9"/>
      <c r="AA1746" s="9"/>
      <c r="AB1746" s="9"/>
      <c r="AQ1746" s="9">
        <f>K1746-'Processed Potentiostat'!$J$3</f>
        <v>58.649997999999997</v>
      </c>
    </row>
    <row r="1747" spans="1:43" x14ac:dyDescent="0.3">
      <c r="A1747">
        <v>2</v>
      </c>
      <c r="B1747">
        <v>0</v>
      </c>
      <c r="C1747">
        <v>0</v>
      </c>
      <c r="D1747">
        <v>1</v>
      </c>
      <c r="E1747" s="9">
        <v>1682.0669575074101</v>
      </c>
      <c r="F1747" s="9">
        <v>-1.8408391</v>
      </c>
      <c r="G1747" s="9">
        <v>-1.8409998000000001</v>
      </c>
      <c r="H1747" s="9">
        <v>-6.3158374000000004</v>
      </c>
      <c r="I1747" s="9">
        <v>-10.723656999999999</v>
      </c>
      <c r="J1747" s="9">
        <v>39</v>
      </c>
      <c r="K1747" s="9">
        <v>58.649997999999997</v>
      </c>
      <c r="L1747" s="9">
        <v>1.1627455E-2</v>
      </c>
      <c r="M1747" s="9">
        <v>291.48944</v>
      </c>
      <c r="N1747" s="9"/>
      <c r="O1747" s="9">
        <v>-7.6102934112055003</v>
      </c>
      <c r="P1747">
        <v>0</v>
      </c>
      <c r="Q1747" s="9">
        <v>62.899997999999997</v>
      </c>
      <c r="R1747" s="9">
        <v>0</v>
      </c>
      <c r="S1747" s="9">
        <v>1072266488.2366199</v>
      </c>
      <c r="T1747" s="9">
        <v>-4.5978834419777501E-3</v>
      </c>
      <c r="U1747" s="9">
        <v>7.6102934112055003</v>
      </c>
      <c r="V1747" s="9">
        <v>0</v>
      </c>
      <c r="W1747" s="9">
        <v>7.6102934112055003</v>
      </c>
      <c r="X1747" s="9"/>
      <c r="Y1747" s="9"/>
      <c r="Z1747" s="9"/>
      <c r="AA1747" s="9"/>
      <c r="AB1747" s="9"/>
      <c r="AQ1747" s="9">
        <f>K1747-'Processed Potentiostat'!$J$3</f>
        <v>58.649997999999997</v>
      </c>
    </row>
    <row r="1748" spans="1:43" x14ac:dyDescent="0.3">
      <c r="A1748">
        <v>2</v>
      </c>
      <c r="B1748">
        <v>0</v>
      </c>
      <c r="C1748">
        <v>0</v>
      </c>
      <c r="D1748">
        <v>1</v>
      </c>
      <c r="E1748" s="9">
        <v>1683.06695748215</v>
      </c>
      <c r="F1748" s="9">
        <v>-1.841151</v>
      </c>
      <c r="G1748" s="9">
        <v>-1.841558</v>
      </c>
      <c r="H1748" s="9">
        <v>-6.2488264999999998</v>
      </c>
      <c r="I1748" s="9">
        <v>-10.729934</v>
      </c>
      <c r="J1748" s="9">
        <v>39</v>
      </c>
      <c r="K1748" s="9">
        <v>58.649997999999997</v>
      </c>
      <c r="L1748" s="9">
        <v>1.1507576E-2</v>
      </c>
      <c r="M1748" s="9">
        <v>294.70461999999998</v>
      </c>
      <c r="N1748" s="9"/>
      <c r="O1748" s="9">
        <v>-7.6147602630348201</v>
      </c>
      <c r="P1748">
        <v>0</v>
      </c>
      <c r="Q1748" s="9">
        <v>62.899997999999997</v>
      </c>
      <c r="R1748" s="9">
        <v>0</v>
      </c>
      <c r="S1748" s="9">
        <v>1074364537.1591101</v>
      </c>
      <c r="T1748" s="9">
        <v>-4.4668518293162702E-3</v>
      </c>
      <c r="U1748" s="9">
        <v>7.6147602630348201</v>
      </c>
      <c r="V1748" s="9">
        <v>0</v>
      </c>
      <c r="W1748" s="9">
        <v>7.6147602630348201</v>
      </c>
      <c r="X1748" s="9"/>
      <c r="Y1748" s="9"/>
      <c r="Z1748" s="9"/>
      <c r="AA1748" s="9"/>
      <c r="AB1748" s="9"/>
      <c r="AQ1748" s="9">
        <f>K1748-'Processed Potentiostat'!$J$3</f>
        <v>58.649997999999997</v>
      </c>
    </row>
    <row r="1749" spans="1:43" x14ac:dyDescent="0.3">
      <c r="A1749">
        <v>2</v>
      </c>
      <c r="B1749">
        <v>0</v>
      </c>
      <c r="C1749">
        <v>0</v>
      </c>
      <c r="D1749">
        <v>1</v>
      </c>
      <c r="E1749" s="9">
        <v>1684.0669574568799</v>
      </c>
      <c r="F1749" s="9">
        <v>-1.8409114</v>
      </c>
      <c r="G1749" s="9">
        <v>-1.8415492</v>
      </c>
      <c r="H1749" s="9">
        <v>-6.2489409</v>
      </c>
      <c r="I1749" s="9">
        <v>-10.736151</v>
      </c>
      <c r="J1749" s="9">
        <v>39</v>
      </c>
      <c r="K1749" s="9">
        <v>58.649997999999997</v>
      </c>
      <c r="L1749" s="9">
        <v>1.1507732E-2</v>
      </c>
      <c r="M1749" s="9">
        <v>294.69781</v>
      </c>
      <c r="N1749" s="9"/>
      <c r="O1749" s="9">
        <v>-7.6192244478472002</v>
      </c>
      <c r="P1749">
        <v>0</v>
      </c>
      <c r="Q1749" s="9">
        <v>62.899997999999997</v>
      </c>
      <c r="R1749" s="9">
        <v>0</v>
      </c>
      <c r="S1749" s="9">
        <v>1094367110.7300899</v>
      </c>
      <c r="T1749" s="9">
        <v>-4.46418481238719E-3</v>
      </c>
      <c r="U1749" s="9">
        <v>7.6192244478472002</v>
      </c>
      <c r="V1749" s="9">
        <v>0</v>
      </c>
      <c r="W1749" s="9">
        <v>7.6192244478472002</v>
      </c>
      <c r="X1749" s="9"/>
      <c r="Y1749" s="9"/>
      <c r="Z1749" s="9"/>
      <c r="AA1749" s="9"/>
      <c r="AB1749" s="9"/>
      <c r="AQ1749" s="9">
        <f>K1749-'Processed Potentiostat'!$J$3</f>
        <v>58.649997999999997</v>
      </c>
    </row>
    <row r="1750" spans="1:43" x14ac:dyDescent="0.3">
      <c r="A1750">
        <v>2</v>
      </c>
      <c r="B1750">
        <v>0</v>
      </c>
      <c r="C1750">
        <v>0</v>
      </c>
      <c r="D1750">
        <v>1</v>
      </c>
      <c r="E1750" s="9">
        <v>1685.06695743162</v>
      </c>
      <c r="F1750" s="9">
        <v>-1.8408803</v>
      </c>
      <c r="G1750" s="9">
        <v>-1.8398178999999999</v>
      </c>
      <c r="H1750" s="9">
        <v>-6.1584004999999999</v>
      </c>
      <c r="I1750" s="9">
        <v>-10.742330000000001</v>
      </c>
      <c r="J1750" s="9">
        <v>39</v>
      </c>
      <c r="K1750" s="9">
        <v>58.649997999999997</v>
      </c>
      <c r="L1750" s="9">
        <v>1.1330335E-2</v>
      </c>
      <c r="M1750" s="9">
        <v>298.74930000000001</v>
      </c>
      <c r="N1750" s="9"/>
      <c r="O1750" s="9">
        <v>-7.6235851105889196</v>
      </c>
      <c r="P1750">
        <v>0</v>
      </c>
      <c r="Q1750" s="9">
        <v>62.899997999999997</v>
      </c>
      <c r="R1750" s="9">
        <v>0</v>
      </c>
      <c r="S1750" s="9">
        <v>1081262440.5675299</v>
      </c>
      <c r="T1750" s="9">
        <v>-4.3606627417140898E-3</v>
      </c>
      <c r="U1750" s="9">
        <v>7.6235851105889196</v>
      </c>
      <c r="V1750" s="9">
        <v>0</v>
      </c>
      <c r="W1750" s="9">
        <v>7.6235851105889196</v>
      </c>
      <c r="X1750" s="9"/>
      <c r="Y1750" s="9"/>
      <c r="Z1750" s="9"/>
      <c r="AA1750" s="9"/>
      <c r="AB1750" s="9"/>
      <c r="AQ1750" s="9">
        <f>K1750-'Processed Potentiostat'!$J$3</f>
        <v>58.649997999999997</v>
      </c>
    </row>
    <row r="1751" spans="1:43" x14ac:dyDescent="0.3">
      <c r="A1751">
        <v>2</v>
      </c>
      <c r="B1751">
        <v>0</v>
      </c>
      <c r="C1751">
        <v>0</v>
      </c>
      <c r="D1751">
        <v>1</v>
      </c>
      <c r="E1751" s="9">
        <v>1686.06695740636</v>
      </c>
      <c r="F1751" s="9">
        <v>-1.8410257999999999</v>
      </c>
      <c r="G1751" s="9">
        <v>-1.8415379999999999</v>
      </c>
      <c r="H1751" s="9">
        <v>-6.1257706000000001</v>
      </c>
      <c r="I1751" s="9">
        <v>-10.748467</v>
      </c>
      <c r="J1751" s="9">
        <v>39</v>
      </c>
      <c r="K1751" s="9">
        <v>58.649997999999997</v>
      </c>
      <c r="L1751" s="9">
        <v>1.1280839000000001E-2</v>
      </c>
      <c r="M1751" s="9">
        <v>300.62142999999998</v>
      </c>
      <c r="N1751" s="9"/>
      <c r="O1751" s="9">
        <v>-7.6278254249130297</v>
      </c>
      <c r="P1751">
        <v>0</v>
      </c>
      <c r="Q1751" s="9">
        <v>62.899997999999997</v>
      </c>
      <c r="R1751" s="9">
        <v>0</v>
      </c>
      <c r="S1751" s="9">
        <v>1058153521.58913</v>
      </c>
      <c r="T1751" s="9">
        <v>-4.2403143241136398E-3</v>
      </c>
      <c r="U1751" s="9">
        <v>7.6278254249130297</v>
      </c>
      <c r="V1751" s="9">
        <v>0</v>
      </c>
      <c r="W1751" s="9">
        <v>7.6278254249130297</v>
      </c>
      <c r="X1751" s="9"/>
      <c r="Y1751" s="9"/>
      <c r="Z1751" s="9"/>
      <c r="AA1751" s="9"/>
      <c r="AB1751" s="9"/>
      <c r="AQ1751" s="9">
        <f>K1751-'Processed Potentiostat'!$J$3</f>
        <v>58.649997999999997</v>
      </c>
    </row>
    <row r="1752" spans="1:43" x14ac:dyDescent="0.3">
      <c r="A1752">
        <v>2</v>
      </c>
      <c r="B1752">
        <v>0</v>
      </c>
      <c r="C1752">
        <v>0</v>
      </c>
      <c r="D1752">
        <v>1</v>
      </c>
      <c r="E1752" s="9">
        <v>1687.0669573811001</v>
      </c>
      <c r="F1752" s="9">
        <v>-1.8408632</v>
      </c>
      <c r="G1752" s="9">
        <v>-1.8400912</v>
      </c>
      <c r="H1752" s="9">
        <v>-6.0885720000000001</v>
      </c>
      <c r="I1752" s="9">
        <v>-10.754568000000001</v>
      </c>
      <c r="J1752" s="9">
        <v>39</v>
      </c>
      <c r="K1752" s="9">
        <v>58.649997999999997</v>
      </c>
      <c r="L1752" s="9">
        <v>1.1203528000000001E-2</v>
      </c>
      <c r="M1752" s="9">
        <v>302.22048999999998</v>
      </c>
      <c r="N1752" s="9"/>
      <c r="O1752" s="9">
        <v>-7.6319926960817899</v>
      </c>
      <c r="P1752">
        <v>0</v>
      </c>
      <c r="Q1752" s="9">
        <v>62.899997999999997</v>
      </c>
      <c r="R1752" s="9">
        <v>0</v>
      </c>
      <c r="S1752" s="9">
        <v>1082175361.4270799</v>
      </c>
      <c r="T1752" s="9">
        <v>-4.1672711687619204E-3</v>
      </c>
      <c r="U1752" s="9">
        <v>7.6319926960817899</v>
      </c>
      <c r="V1752" s="9">
        <v>0</v>
      </c>
      <c r="W1752" s="9">
        <v>7.6319926960817899</v>
      </c>
      <c r="X1752" s="9"/>
      <c r="Y1752" s="9"/>
      <c r="Z1752" s="9"/>
      <c r="AA1752" s="9"/>
      <c r="AB1752" s="9"/>
      <c r="AQ1752" s="9">
        <f>K1752-'Processed Potentiostat'!$J$3</f>
        <v>58.649997999999997</v>
      </c>
    </row>
    <row r="1753" spans="1:43" x14ac:dyDescent="0.3">
      <c r="A1753">
        <v>2</v>
      </c>
      <c r="B1753">
        <v>0</v>
      </c>
      <c r="C1753">
        <v>0</v>
      </c>
      <c r="D1753">
        <v>1</v>
      </c>
      <c r="E1753" s="9">
        <v>1688.06695735584</v>
      </c>
      <c r="F1753" s="9">
        <v>-1.8409241000000001</v>
      </c>
      <c r="G1753" s="9">
        <v>-1.8411998000000001</v>
      </c>
      <c r="H1753" s="9">
        <v>-6.1127491000000003</v>
      </c>
      <c r="I1753" s="9">
        <v>-10.760636999999999</v>
      </c>
      <c r="J1753" s="9">
        <v>39</v>
      </c>
      <c r="K1753" s="9">
        <v>58.649997999999997</v>
      </c>
      <c r="L1753" s="9">
        <v>1.1254792E-2</v>
      </c>
      <c r="M1753" s="9">
        <v>301.20650999999998</v>
      </c>
      <c r="N1753" s="9"/>
      <c r="O1753" s="9">
        <v>-7.6360814633382601</v>
      </c>
      <c r="P1753">
        <v>0</v>
      </c>
      <c r="Q1753" s="9">
        <v>62.899997999999997</v>
      </c>
      <c r="R1753" s="9">
        <v>0</v>
      </c>
      <c r="S1753" s="9">
        <v>1074886912.1603799</v>
      </c>
      <c r="T1753" s="9">
        <v>-4.088767256472E-3</v>
      </c>
      <c r="U1753" s="9">
        <v>7.6360814633382601</v>
      </c>
      <c r="V1753" s="9">
        <v>0</v>
      </c>
      <c r="W1753" s="9">
        <v>7.6360814633382601</v>
      </c>
      <c r="X1753" s="9"/>
      <c r="Y1753" s="9"/>
      <c r="Z1753" s="9"/>
      <c r="AA1753" s="9"/>
      <c r="AB1753" s="9"/>
      <c r="AQ1753" s="9">
        <f>K1753-'Processed Potentiostat'!$J$3</f>
        <v>58.649997999999997</v>
      </c>
    </row>
    <row r="1754" spans="1:43" x14ac:dyDescent="0.3">
      <c r="A1754">
        <v>2</v>
      </c>
      <c r="B1754">
        <v>0</v>
      </c>
      <c r="C1754">
        <v>0</v>
      </c>
      <c r="D1754">
        <v>1</v>
      </c>
      <c r="E1754" s="9">
        <v>1689.0669573305699</v>
      </c>
      <c r="F1754" s="9">
        <v>-1.8411398000000001</v>
      </c>
      <c r="G1754" s="9">
        <v>-1.8402801</v>
      </c>
      <c r="H1754" s="9">
        <v>-6.0487466000000003</v>
      </c>
      <c r="I1754" s="9">
        <v>-10.766703</v>
      </c>
      <c r="J1754" s="9">
        <v>39</v>
      </c>
      <c r="K1754" s="9">
        <v>58.649997999999997</v>
      </c>
      <c r="L1754" s="9">
        <v>1.1131388000000001E-2</v>
      </c>
      <c r="M1754" s="9">
        <v>304.24155000000002</v>
      </c>
      <c r="N1754" s="9"/>
      <c r="O1754" s="9">
        <v>-7.6400821071612501</v>
      </c>
      <c r="P1754">
        <v>0</v>
      </c>
      <c r="Q1754" s="9">
        <v>62.899997999999997</v>
      </c>
      <c r="R1754" s="9">
        <v>0</v>
      </c>
      <c r="S1754" s="9">
        <v>1088443231.4435301</v>
      </c>
      <c r="T1754" s="9">
        <v>-4.0006438229882504E-3</v>
      </c>
      <c r="U1754" s="9">
        <v>7.6400821071612501</v>
      </c>
      <c r="V1754" s="9">
        <v>0</v>
      </c>
      <c r="W1754" s="9">
        <v>7.6400821071612501</v>
      </c>
      <c r="X1754" s="9"/>
      <c r="Y1754" s="9"/>
      <c r="Z1754" s="9"/>
      <c r="AA1754" s="9"/>
      <c r="AB1754" s="9"/>
      <c r="AQ1754" s="9">
        <f>K1754-'Processed Potentiostat'!$J$3</f>
        <v>58.649997999999997</v>
      </c>
    </row>
    <row r="1755" spans="1:43" x14ac:dyDescent="0.3">
      <c r="A1755">
        <v>2</v>
      </c>
      <c r="B1755">
        <v>0</v>
      </c>
      <c r="C1755">
        <v>0</v>
      </c>
      <c r="D1755">
        <v>1</v>
      </c>
      <c r="E1755" s="9">
        <v>1690.0669573053101</v>
      </c>
      <c r="F1755" s="9">
        <v>-1.8410043</v>
      </c>
      <c r="G1755" s="9">
        <v>-1.8411883</v>
      </c>
      <c r="H1755" s="9">
        <v>-6.0549907999999997</v>
      </c>
      <c r="I1755" s="9">
        <v>-10.772739</v>
      </c>
      <c r="J1755" s="9">
        <v>39</v>
      </c>
      <c r="K1755" s="9">
        <v>58.649997999999997</v>
      </c>
      <c r="L1755" s="9">
        <v>1.1148378E-2</v>
      </c>
      <c r="M1755" s="9">
        <v>304.07781999999997</v>
      </c>
      <c r="N1755" s="9"/>
      <c r="O1755" s="9">
        <v>-7.64393934791135</v>
      </c>
      <c r="P1755">
        <v>0</v>
      </c>
      <c r="Q1755" s="9">
        <v>62.899997999999997</v>
      </c>
      <c r="R1755" s="9">
        <v>0</v>
      </c>
      <c r="S1755" s="9">
        <v>1068715022.6876</v>
      </c>
      <c r="T1755" s="9">
        <v>-3.8572407501007398E-3</v>
      </c>
      <c r="U1755" s="9">
        <v>7.64393934791135</v>
      </c>
      <c r="V1755" s="9">
        <v>0</v>
      </c>
      <c r="W1755" s="9">
        <v>7.64393934791135</v>
      </c>
      <c r="X1755" s="9"/>
      <c r="Y1755" s="9"/>
      <c r="Z1755" s="9"/>
      <c r="AA1755" s="9"/>
      <c r="AB1755" s="9"/>
      <c r="AQ1755" s="9">
        <f>K1755-'Processed Potentiostat'!$J$3</f>
        <v>58.649997999999997</v>
      </c>
    </row>
    <row r="1756" spans="1:43" x14ac:dyDescent="0.3">
      <c r="A1756">
        <v>2</v>
      </c>
      <c r="B1756">
        <v>0</v>
      </c>
      <c r="C1756">
        <v>0</v>
      </c>
      <c r="D1756">
        <v>1</v>
      </c>
      <c r="E1756" s="9">
        <v>1691.06695728005</v>
      </c>
      <c r="F1756" s="9">
        <v>-1.8409793000000001</v>
      </c>
      <c r="G1756" s="9">
        <v>-1.8407369</v>
      </c>
      <c r="H1756" s="9">
        <v>-6.0563231000000002</v>
      </c>
      <c r="I1756" s="9">
        <v>-10.778741</v>
      </c>
      <c r="J1756" s="9">
        <v>39</v>
      </c>
      <c r="K1756" s="9">
        <v>58.649997999999997</v>
      </c>
      <c r="L1756" s="9">
        <v>1.1148096999999999E-2</v>
      </c>
      <c r="M1756" s="9">
        <v>303.93637000000001</v>
      </c>
      <c r="N1756" s="9"/>
      <c r="O1756" s="9">
        <v>-7.6479173147459996</v>
      </c>
      <c r="P1756">
        <v>0</v>
      </c>
      <c r="Q1756" s="9">
        <v>62.899997999999997</v>
      </c>
      <c r="R1756" s="9">
        <v>0</v>
      </c>
      <c r="S1756" s="9">
        <v>1071170560.96237</v>
      </c>
      <c r="T1756" s="9">
        <v>-3.9779668346513397E-3</v>
      </c>
      <c r="U1756" s="9">
        <v>7.6479173147459996</v>
      </c>
      <c r="V1756" s="9">
        <v>0</v>
      </c>
      <c r="W1756" s="9">
        <v>7.6479173147459996</v>
      </c>
      <c r="X1756" s="9"/>
      <c r="Y1756" s="9"/>
      <c r="Z1756" s="9"/>
      <c r="AA1756" s="9"/>
      <c r="AB1756" s="9"/>
      <c r="AQ1756" s="9">
        <f>K1756-'Processed Potentiostat'!$J$3</f>
        <v>58.649997999999997</v>
      </c>
    </row>
    <row r="1757" spans="1:43" x14ac:dyDescent="0.3">
      <c r="A1757">
        <v>2</v>
      </c>
      <c r="B1757">
        <v>0</v>
      </c>
      <c r="C1757">
        <v>0</v>
      </c>
      <c r="D1757">
        <v>1</v>
      </c>
      <c r="E1757" s="9">
        <v>1692.0669572547899</v>
      </c>
      <c r="F1757" s="9">
        <v>-1.8411428000000001</v>
      </c>
      <c r="G1757" s="9">
        <v>-1.8417565</v>
      </c>
      <c r="H1757" s="9">
        <v>-5.9782710000000003</v>
      </c>
      <c r="I1757" s="9">
        <v>-10.784729</v>
      </c>
      <c r="J1757" s="9">
        <v>39</v>
      </c>
      <c r="K1757" s="9">
        <v>58.649997999999997</v>
      </c>
      <c r="L1757" s="9">
        <v>1.1010519E-2</v>
      </c>
      <c r="M1757" s="9">
        <v>308.07510000000002</v>
      </c>
      <c r="N1757" s="9"/>
      <c r="O1757" s="9">
        <v>-7.65184521088457</v>
      </c>
      <c r="P1757">
        <v>0</v>
      </c>
      <c r="Q1757" s="9">
        <v>62.899997999999997</v>
      </c>
      <c r="R1757" s="9">
        <v>0</v>
      </c>
      <c r="S1757" s="9">
        <v>1089656415.8292799</v>
      </c>
      <c r="T1757" s="9">
        <v>-3.9278961385615903E-3</v>
      </c>
      <c r="U1757" s="9">
        <v>7.65184521088457</v>
      </c>
      <c r="V1757" s="9">
        <v>0</v>
      </c>
      <c r="W1757" s="9">
        <v>7.65184521088457</v>
      </c>
      <c r="X1757" s="9"/>
      <c r="Y1757" s="9"/>
      <c r="Z1757" s="9"/>
      <c r="AA1757" s="9"/>
      <c r="AB1757" s="9"/>
      <c r="AQ1757" s="9">
        <f>K1757-'Processed Potentiostat'!$J$3</f>
        <v>58.649997999999997</v>
      </c>
    </row>
    <row r="1758" spans="1:43" x14ac:dyDescent="0.3">
      <c r="A1758">
        <v>2</v>
      </c>
      <c r="B1758">
        <v>0</v>
      </c>
      <c r="C1758">
        <v>0</v>
      </c>
      <c r="D1758">
        <v>1</v>
      </c>
      <c r="E1758" s="9">
        <v>1693.0669572295301</v>
      </c>
      <c r="F1758" s="9">
        <v>-1.8411133</v>
      </c>
      <c r="G1758" s="9">
        <v>-1.8415684999999999</v>
      </c>
      <c r="H1758" s="9">
        <v>-6.0198096999999997</v>
      </c>
      <c r="I1758" s="9">
        <v>-10.790682</v>
      </c>
      <c r="J1758" s="9">
        <v>39</v>
      </c>
      <c r="K1758" s="9">
        <v>58.649997999999997</v>
      </c>
      <c r="L1758" s="9">
        <v>1.1085892E-2</v>
      </c>
      <c r="M1758" s="9">
        <v>305.91806000000003</v>
      </c>
      <c r="N1758" s="9"/>
      <c r="O1758" s="9">
        <v>-7.6556900390948703</v>
      </c>
      <c r="P1758">
        <v>0</v>
      </c>
      <c r="Q1758" s="9">
        <v>62.899997999999997</v>
      </c>
      <c r="R1758" s="9">
        <v>0</v>
      </c>
      <c r="S1758" s="9">
        <v>1100101817.9118299</v>
      </c>
      <c r="T1758" s="9">
        <v>-3.8448282103011799E-3</v>
      </c>
      <c r="U1758" s="9">
        <v>7.6556900390948703</v>
      </c>
      <c r="V1758" s="9">
        <v>0</v>
      </c>
      <c r="W1758" s="9">
        <v>7.6556900390948703</v>
      </c>
      <c r="X1758" s="9"/>
      <c r="Y1758" s="9"/>
      <c r="Z1758" s="9"/>
      <c r="AA1758" s="9"/>
      <c r="AB1758" s="9"/>
      <c r="AQ1758" s="9">
        <f>K1758-'Processed Potentiostat'!$J$3</f>
        <v>58.649997999999997</v>
      </c>
    </row>
    <row r="1759" spans="1:43" x14ac:dyDescent="0.3">
      <c r="A1759">
        <v>2</v>
      </c>
      <c r="B1759">
        <v>0</v>
      </c>
      <c r="C1759">
        <v>0</v>
      </c>
      <c r="D1759">
        <v>1</v>
      </c>
      <c r="E1759" s="9">
        <v>1694.06695720426</v>
      </c>
      <c r="F1759" s="9">
        <v>-1.8409994000000001</v>
      </c>
      <c r="G1759" s="9">
        <v>-1.8410232</v>
      </c>
      <c r="H1759" s="9">
        <v>-5.9797177000000001</v>
      </c>
      <c r="I1759" s="9">
        <v>-10.796609</v>
      </c>
      <c r="J1759" s="9">
        <v>39</v>
      </c>
      <c r="K1759" s="9">
        <v>58.649997999999997</v>
      </c>
      <c r="L1759" s="9">
        <v>1.1008799E-2</v>
      </c>
      <c r="M1759" s="9">
        <v>307.87795999999997</v>
      </c>
      <c r="N1759" s="9"/>
      <c r="O1759" s="9">
        <v>-7.6594732157088297</v>
      </c>
      <c r="P1759">
        <v>0</v>
      </c>
      <c r="Q1759" s="9">
        <v>62.899997999999997</v>
      </c>
      <c r="R1759" s="9">
        <v>0</v>
      </c>
      <c r="S1759" s="9">
        <v>1102980973.21608</v>
      </c>
      <c r="T1759" s="9">
        <v>-3.7831766139664299E-3</v>
      </c>
      <c r="U1759" s="9">
        <v>7.6594732157088297</v>
      </c>
      <c r="V1759" s="9">
        <v>0</v>
      </c>
      <c r="W1759" s="9">
        <v>7.6594732157088297</v>
      </c>
      <c r="X1759" s="9"/>
      <c r="Y1759" s="9"/>
      <c r="Z1759" s="9"/>
      <c r="AA1759" s="9"/>
      <c r="AB1759" s="9"/>
      <c r="AQ1759" s="9">
        <f>K1759-'Processed Potentiostat'!$J$3</f>
        <v>58.649997999999997</v>
      </c>
    </row>
    <row r="1760" spans="1:43" x14ac:dyDescent="0.3">
      <c r="A1760">
        <v>2</v>
      </c>
      <c r="B1760">
        <v>0</v>
      </c>
      <c r="C1760">
        <v>0</v>
      </c>
      <c r="D1760">
        <v>1</v>
      </c>
      <c r="E1760" s="9">
        <v>1695.0669571789999</v>
      </c>
      <c r="F1760" s="9">
        <v>-1.8409314000000001</v>
      </c>
      <c r="G1760" s="9">
        <v>-1.8402483000000001</v>
      </c>
      <c r="H1760" s="9">
        <v>-5.9552735999999999</v>
      </c>
      <c r="I1760" s="9">
        <v>-10.802516000000001</v>
      </c>
      <c r="J1760" s="9">
        <v>39</v>
      </c>
      <c r="K1760" s="9">
        <v>58.649997999999997</v>
      </c>
      <c r="L1760" s="9">
        <v>1.0959183000000001E-2</v>
      </c>
      <c r="M1760" s="9">
        <v>309.01157000000001</v>
      </c>
      <c r="N1760" s="9"/>
      <c r="O1760" s="9">
        <v>-7.6632230245384099</v>
      </c>
      <c r="P1760">
        <v>0</v>
      </c>
      <c r="Q1760" s="9">
        <v>62.899997999999997</v>
      </c>
      <c r="R1760" s="9">
        <v>0</v>
      </c>
      <c r="S1760" s="9">
        <v>1104432045.0605199</v>
      </c>
      <c r="T1760" s="9">
        <v>-3.7498088295722098E-3</v>
      </c>
      <c r="U1760" s="9">
        <v>7.6632230245384099</v>
      </c>
      <c r="V1760" s="9">
        <v>0</v>
      </c>
      <c r="W1760" s="9">
        <v>7.6632230245384099</v>
      </c>
      <c r="X1760" s="9"/>
      <c r="Y1760" s="9"/>
      <c r="Z1760" s="9"/>
      <c r="AA1760" s="9"/>
      <c r="AB1760" s="9"/>
      <c r="AQ1760" s="9">
        <f>K1760-'Processed Potentiostat'!$J$3</f>
        <v>58.649997999999997</v>
      </c>
    </row>
    <row r="1761" spans="1:43" x14ac:dyDescent="0.3">
      <c r="A1761">
        <v>2</v>
      </c>
      <c r="B1761">
        <v>0</v>
      </c>
      <c r="C1761">
        <v>0</v>
      </c>
      <c r="D1761">
        <v>1</v>
      </c>
      <c r="E1761" s="9">
        <v>1696.0669571537401</v>
      </c>
      <c r="F1761" s="9">
        <v>-1.8411492</v>
      </c>
      <c r="G1761" s="9">
        <v>-1.8414453</v>
      </c>
      <c r="H1761" s="9">
        <v>-5.8433355999999996</v>
      </c>
      <c r="I1761" s="9">
        <v>-10.808373</v>
      </c>
      <c r="J1761" s="9">
        <v>39</v>
      </c>
      <c r="K1761" s="9">
        <v>58.649997999999997</v>
      </c>
      <c r="L1761" s="9">
        <v>1.0760183E-2</v>
      </c>
      <c r="M1761" s="9">
        <v>315.13598999999999</v>
      </c>
      <c r="N1761" s="9"/>
      <c r="O1761" s="9">
        <v>-7.6669363977821101</v>
      </c>
      <c r="P1761">
        <v>0</v>
      </c>
      <c r="Q1761" s="9">
        <v>62.899997999999997</v>
      </c>
      <c r="R1761" s="9">
        <v>0</v>
      </c>
      <c r="S1761" s="9">
        <v>1074407428.37291</v>
      </c>
      <c r="T1761" s="9">
        <v>-3.7133732437029101E-3</v>
      </c>
      <c r="U1761" s="9">
        <v>7.6669363977821101</v>
      </c>
      <c r="V1761" s="9">
        <v>0</v>
      </c>
      <c r="W1761" s="9">
        <v>7.6669363977821101</v>
      </c>
      <c r="X1761" s="9"/>
      <c r="Y1761" s="9"/>
      <c r="Z1761" s="9"/>
      <c r="AA1761" s="9"/>
      <c r="AB1761" s="9"/>
      <c r="AQ1761" s="9">
        <f>K1761-'Processed Potentiostat'!$J$3</f>
        <v>58.649997999999997</v>
      </c>
    </row>
    <row r="1762" spans="1:43" x14ac:dyDescent="0.3">
      <c r="A1762">
        <v>2</v>
      </c>
      <c r="B1762">
        <v>0</v>
      </c>
      <c r="C1762">
        <v>0</v>
      </c>
      <c r="D1762">
        <v>1</v>
      </c>
      <c r="E1762" s="9">
        <v>1697.06695712848</v>
      </c>
      <c r="F1762" s="9">
        <v>-1.8409677</v>
      </c>
      <c r="G1762" s="9">
        <v>-1.841491</v>
      </c>
      <c r="H1762" s="9">
        <v>-5.8400230000000004</v>
      </c>
      <c r="I1762" s="9">
        <v>-10.814202999999999</v>
      </c>
      <c r="J1762" s="9">
        <v>39</v>
      </c>
      <c r="K1762" s="9">
        <v>58.649997999999997</v>
      </c>
      <c r="L1762" s="9">
        <v>1.0754349999999999E-2</v>
      </c>
      <c r="M1762" s="9">
        <v>315.32254</v>
      </c>
      <c r="N1762" s="9"/>
      <c r="O1762" s="9">
        <v>-7.6706170394031199</v>
      </c>
      <c r="P1762">
        <v>0</v>
      </c>
      <c r="Q1762" s="9">
        <v>62.899997999999997</v>
      </c>
      <c r="R1762" s="9">
        <v>0</v>
      </c>
      <c r="S1762" s="9">
        <v>1063425338.50875</v>
      </c>
      <c r="T1762" s="9">
        <v>-3.68064162100711E-3</v>
      </c>
      <c r="U1762" s="9">
        <v>7.6706170394031199</v>
      </c>
      <c r="V1762" s="9">
        <v>0</v>
      </c>
      <c r="W1762" s="9">
        <v>7.6706170394031199</v>
      </c>
      <c r="X1762" s="9"/>
      <c r="Y1762" s="9"/>
      <c r="Z1762" s="9"/>
      <c r="AA1762" s="9"/>
      <c r="AB1762" s="9"/>
      <c r="AQ1762" s="9">
        <f>K1762-'Processed Potentiostat'!$J$3</f>
        <v>58.649997999999997</v>
      </c>
    </row>
    <row r="1763" spans="1:43" x14ac:dyDescent="0.3">
      <c r="A1763">
        <v>2</v>
      </c>
      <c r="B1763">
        <v>0</v>
      </c>
      <c r="C1763">
        <v>0</v>
      </c>
      <c r="D1763">
        <v>1</v>
      </c>
      <c r="E1763" s="9">
        <v>1698.0669571032099</v>
      </c>
      <c r="F1763" s="9">
        <v>-1.84114</v>
      </c>
      <c r="G1763" s="9">
        <v>-1.8414936</v>
      </c>
      <c r="H1763" s="9">
        <v>-5.8053755999999996</v>
      </c>
      <c r="I1763" s="9">
        <v>-10.820007</v>
      </c>
      <c r="J1763" s="9">
        <v>39</v>
      </c>
      <c r="K1763" s="9">
        <v>58.649997999999997</v>
      </c>
      <c r="L1763" s="9">
        <v>1.0690562000000001E-2</v>
      </c>
      <c r="M1763" s="9">
        <v>317.20490000000001</v>
      </c>
      <c r="N1763" s="9"/>
      <c r="O1763" s="9">
        <v>-7.6742510854668602</v>
      </c>
      <c r="P1763">
        <v>0</v>
      </c>
      <c r="Q1763" s="9">
        <v>62.899997999999997</v>
      </c>
      <c r="R1763" s="9">
        <v>0</v>
      </c>
      <c r="S1763" s="9">
        <v>1078359821.0372601</v>
      </c>
      <c r="T1763" s="9">
        <v>-3.63404606374118E-3</v>
      </c>
      <c r="U1763" s="9">
        <v>7.6742510854668602</v>
      </c>
      <c r="V1763" s="9">
        <v>0</v>
      </c>
      <c r="W1763" s="9">
        <v>7.6742510854668602</v>
      </c>
      <c r="X1763" s="9"/>
      <c r="Y1763" s="9"/>
      <c r="Z1763" s="9"/>
      <c r="AA1763" s="9"/>
      <c r="AB1763" s="9"/>
      <c r="AQ1763" s="9">
        <f>K1763-'Processed Potentiostat'!$J$3</f>
        <v>58.649997999999997</v>
      </c>
    </row>
    <row r="1764" spans="1:43" x14ac:dyDescent="0.3">
      <c r="A1764">
        <v>2</v>
      </c>
      <c r="B1764">
        <v>0</v>
      </c>
      <c r="C1764">
        <v>0</v>
      </c>
      <c r="D1764">
        <v>1</v>
      </c>
      <c r="E1764" s="9">
        <v>1699.0669570779501</v>
      </c>
      <c r="F1764" s="9">
        <v>-1.8411071999999999</v>
      </c>
      <c r="G1764" s="9">
        <v>-1.8407518</v>
      </c>
      <c r="H1764" s="9">
        <v>-5.7777333000000004</v>
      </c>
      <c r="I1764" s="9">
        <v>-10.825778</v>
      </c>
      <c r="J1764" s="9">
        <v>39</v>
      </c>
      <c r="K1764" s="9">
        <v>58.649997999999997</v>
      </c>
      <c r="L1764" s="9">
        <v>1.0635373E-2</v>
      </c>
      <c r="M1764" s="9">
        <v>318.59411999999998</v>
      </c>
      <c r="N1764" s="9"/>
      <c r="O1764" s="9">
        <v>-7.6773061600382002</v>
      </c>
      <c r="P1764">
        <v>0</v>
      </c>
      <c r="Q1764" s="9">
        <v>62.899997999999997</v>
      </c>
      <c r="R1764" s="9">
        <v>0</v>
      </c>
      <c r="S1764" s="9">
        <v>1094794792.23487</v>
      </c>
      <c r="T1764" s="9">
        <v>-3.0550745713444601E-3</v>
      </c>
      <c r="U1764" s="9">
        <v>7.6773061600382002</v>
      </c>
      <c r="V1764" s="9">
        <v>0</v>
      </c>
      <c r="W1764" s="9">
        <v>7.6773061600382002</v>
      </c>
      <c r="X1764" s="9"/>
      <c r="Y1764" s="9"/>
      <c r="Z1764" s="9"/>
      <c r="AA1764" s="9"/>
      <c r="AB1764" s="9"/>
      <c r="AQ1764" s="9">
        <f>K1764-'Processed Potentiostat'!$J$3</f>
        <v>58.649997999999997</v>
      </c>
    </row>
    <row r="1765" spans="1:43" x14ac:dyDescent="0.3">
      <c r="A1765">
        <v>2</v>
      </c>
      <c r="B1765">
        <v>0</v>
      </c>
      <c r="C1765">
        <v>0</v>
      </c>
      <c r="D1765">
        <v>1</v>
      </c>
      <c r="E1765" s="9">
        <v>1700.06695705269</v>
      </c>
      <c r="F1765" s="9">
        <v>-1.8410702999999999</v>
      </c>
      <c r="G1765" s="9">
        <v>-1.8405012000000001</v>
      </c>
      <c r="H1765" s="9">
        <v>-5.7543559000000002</v>
      </c>
      <c r="I1765" s="9">
        <v>-10.831522</v>
      </c>
      <c r="J1765" s="9">
        <v>39</v>
      </c>
      <c r="K1765" s="9">
        <v>58.649997999999997</v>
      </c>
      <c r="L1765" s="9">
        <v>1.0590899000000001E-2</v>
      </c>
      <c r="M1765" s="9">
        <v>319.84487999999999</v>
      </c>
      <c r="N1765" s="9"/>
      <c r="O1765" s="9">
        <v>-7.6823899076474502</v>
      </c>
      <c r="P1765">
        <v>0</v>
      </c>
      <c r="Q1765" s="9">
        <v>62.899997999999997</v>
      </c>
      <c r="R1765" s="9">
        <v>0</v>
      </c>
      <c r="S1765" s="9">
        <v>1066879460.2072001</v>
      </c>
      <c r="T1765" s="9">
        <v>-5.0837476092446803E-3</v>
      </c>
      <c r="U1765" s="9">
        <v>7.6823899076474502</v>
      </c>
      <c r="V1765" s="9">
        <v>0</v>
      </c>
      <c r="W1765" s="9">
        <v>7.6823899076474502</v>
      </c>
      <c r="X1765" s="9"/>
      <c r="Y1765" s="9"/>
      <c r="Z1765" s="9"/>
      <c r="AA1765" s="9"/>
      <c r="AB1765" s="9"/>
      <c r="AQ1765" s="9">
        <f>K1765-'Processed Potentiostat'!$J$3</f>
        <v>58.649997999999997</v>
      </c>
    </row>
    <row r="1766" spans="1:43" x14ac:dyDescent="0.3">
      <c r="A1766">
        <v>2</v>
      </c>
      <c r="B1766">
        <v>0</v>
      </c>
      <c r="C1766">
        <v>0</v>
      </c>
      <c r="D1766">
        <v>1</v>
      </c>
      <c r="E1766" s="9">
        <v>1701.0669570274299</v>
      </c>
      <c r="F1766" s="9">
        <v>-1.8409450000000001</v>
      </c>
      <c r="G1766" s="9">
        <v>-1.8406975000000001</v>
      </c>
      <c r="H1766" s="9">
        <v>-5.7449130999999998</v>
      </c>
      <c r="I1766" s="9">
        <v>-10.837225999999999</v>
      </c>
      <c r="J1766" s="9">
        <v>39</v>
      </c>
      <c r="K1766" s="9">
        <v>58.649997999999997</v>
      </c>
      <c r="L1766" s="9">
        <v>1.0574647E-2</v>
      </c>
      <c r="M1766" s="9">
        <v>320.40474999999998</v>
      </c>
      <c r="N1766" s="9"/>
      <c r="O1766" s="9">
        <v>-7.68736877601114</v>
      </c>
      <c r="P1766">
        <v>0</v>
      </c>
      <c r="Q1766" s="9">
        <v>62.899997999999997</v>
      </c>
      <c r="R1766" s="9">
        <v>0</v>
      </c>
      <c r="S1766" s="9">
        <v>1070366701.7148401</v>
      </c>
      <c r="T1766" s="9">
        <v>-4.9788683636977603E-3</v>
      </c>
      <c r="U1766" s="9">
        <v>7.68736877601114</v>
      </c>
      <c r="V1766" s="9">
        <v>0</v>
      </c>
      <c r="W1766" s="9">
        <v>7.68736877601114</v>
      </c>
      <c r="X1766" s="9"/>
      <c r="Y1766" s="9"/>
      <c r="Z1766" s="9"/>
      <c r="AA1766" s="9"/>
      <c r="AB1766" s="9"/>
      <c r="AQ1766" s="9">
        <f>K1766-'Processed Potentiostat'!$J$3</f>
        <v>58.649997999999997</v>
      </c>
    </row>
    <row r="1767" spans="1:43" x14ac:dyDescent="0.3">
      <c r="A1767">
        <v>2</v>
      </c>
      <c r="B1767">
        <v>0</v>
      </c>
      <c r="C1767">
        <v>0</v>
      </c>
      <c r="D1767">
        <v>1</v>
      </c>
      <c r="E1767" s="9">
        <v>1702.0669570021701</v>
      </c>
      <c r="F1767" s="9">
        <v>-1.8410782000000001</v>
      </c>
      <c r="G1767" s="9">
        <v>-1.8409556</v>
      </c>
      <c r="H1767" s="9">
        <v>-5.7361946000000001</v>
      </c>
      <c r="I1767" s="9">
        <v>-10.842905</v>
      </c>
      <c r="J1767" s="9">
        <v>39</v>
      </c>
      <c r="K1767" s="9">
        <v>58.649997999999997</v>
      </c>
      <c r="L1767" s="9">
        <v>1.0560079E-2</v>
      </c>
      <c r="M1767" s="9">
        <v>320.93673999999999</v>
      </c>
      <c r="N1767" s="9"/>
      <c r="O1767" s="9">
        <v>-7.6922997317120201</v>
      </c>
      <c r="P1767">
        <v>0</v>
      </c>
      <c r="Q1767" s="9">
        <v>62.899997999999997</v>
      </c>
      <c r="R1767" s="9">
        <v>0</v>
      </c>
      <c r="S1767" s="9">
        <v>1079730385.1533999</v>
      </c>
      <c r="T1767" s="9">
        <v>-4.93095570087476E-3</v>
      </c>
      <c r="U1767" s="9">
        <v>7.6922997317120201</v>
      </c>
      <c r="V1767" s="9">
        <v>0</v>
      </c>
      <c r="W1767" s="9">
        <v>7.6922997317120201</v>
      </c>
      <c r="X1767" s="9"/>
      <c r="Y1767" s="9"/>
      <c r="Z1767" s="9"/>
      <c r="AA1767" s="9"/>
      <c r="AB1767" s="9"/>
      <c r="AQ1767" s="9">
        <f>K1767-'Processed Potentiostat'!$J$3</f>
        <v>58.649997999999997</v>
      </c>
    </row>
    <row r="1768" spans="1:43" x14ac:dyDescent="0.3">
      <c r="A1768">
        <v>2</v>
      </c>
      <c r="B1768">
        <v>0</v>
      </c>
      <c r="C1768">
        <v>0</v>
      </c>
      <c r="D1768">
        <v>1</v>
      </c>
      <c r="E1768" s="9">
        <v>1703.0669569769</v>
      </c>
      <c r="F1768" s="9">
        <v>-1.8411204000000001</v>
      </c>
      <c r="G1768" s="9">
        <v>-1.8411687999999999</v>
      </c>
      <c r="H1768" s="9">
        <v>-5.6418084999999998</v>
      </c>
      <c r="I1768" s="9">
        <v>-10.848556</v>
      </c>
      <c r="J1768" s="9">
        <v>39</v>
      </c>
      <c r="K1768" s="9">
        <v>58.649997999999997</v>
      </c>
      <c r="L1768" s="9">
        <v>1.0387521E-2</v>
      </c>
      <c r="M1768" s="9">
        <v>326.34372000000002</v>
      </c>
      <c r="N1768" s="9"/>
      <c r="O1768" s="9">
        <v>-7.6972069560395298</v>
      </c>
      <c r="P1768">
        <v>0</v>
      </c>
      <c r="Q1768" s="9">
        <v>62.899997999999997</v>
      </c>
      <c r="R1768" s="9">
        <v>0</v>
      </c>
      <c r="S1768" s="9">
        <v>1072285317.95994</v>
      </c>
      <c r="T1768" s="9">
        <v>-4.9072243275114502E-3</v>
      </c>
      <c r="U1768" s="9">
        <v>7.6972069560395298</v>
      </c>
      <c r="V1768" s="9">
        <v>0</v>
      </c>
      <c r="W1768" s="9">
        <v>7.6972069560395298</v>
      </c>
      <c r="X1768" s="9"/>
      <c r="Y1768" s="9"/>
      <c r="Z1768" s="9"/>
      <c r="AA1768" s="9"/>
      <c r="AB1768" s="9"/>
      <c r="AQ1768" s="9">
        <f>K1768-'Processed Potentiostat'!$J$3</f>
        <v>58.649997999999997</v>
      </c>
    </row>
    <row r="1769" spans="1:43" x14ac:dyDescent="0.3">
      <c r="A1769">
        <v>2</v>
      </c>
      <c r="B1769">
        <v>0</v>
      </c>
      <c r="C1769">
        <v>0</v>
      </c>
      <c r="D1769">
        <v>1</v>
      </c>
      <c r="E1769" s="9">
        <v>1704.0669569516399</v>
      </c>
      <c r="F1769" s="9">
        <v>-1.8408557000000001</v>
      </c>
      <c r="G1769" s="9">
        <v>-1.8403278999999999</v>
      </c>
      <c r="H1769" s="9">
        <v>-5.6200298999999996</v>
      </c>
      <c r="I1769" s="9">
        <v>-10.854167</v>
      </c>
      <c r="J1769" s="9">
        <v>39</v>
      </c>
      <c r="K1769" s="9">
        <v>58.649997999999997</v>
      </c>
      <c r="L1769" s="9">
        <v>1.0342698000000001E-2</v>
      </c>
      <c r="M1769" s="9">
        <v>327.45873999999998</v>
      </c>
      <c r="N1769" s="9"/>
      <c r="O1769" s="9">
        <v>-7.7019335365278403</v>
      </c>
      <c r="P1769">
        <v>0</v>
      </c>
      <c r="Q1769" s="9">
        <v>62.899997999999997</v>
      </c>
      <c r="R1769" s="9">
        <v>0</v>
      </c>
      <c r="S1769" s="9">
        <v>1078646047.93327</v>
      </c>
      <c r="T1769" s="9">
        <v>-4.7265804883105302E-3</v>
      </c>
      <c r="U1769" s="9">
        <v>7.7019335365278403</v>
      </c>
      <c r="V1769" s="9">
        <v>0</v>
      </c>
      <c r="W1769" s="9">
        <v>7.7019335365278403</v>
      </c>
      <c r="X1769" s="9"/>
      <c r="Y1769" s="9"/>
      <c r="Z1769" s="9"/>
      <c r="AA1769" s="9"/>
      <c r="AB1769" s="9"/>
      <c r="AQ1769" s="9">
        <f>K1769-'Processed Potentiostat'!$J$3</f>
        <v>58.649997999999997</v>
      </c>
    </row>
    <row r="1770" spans="1:43" x14ac:dyDescent="0.3">
      <c r="A1770">
        <v>2</v>
      </c>
      <c r="B1770">
        <v>0</v>
      </c>
      <c r="C1770">
        <v>0</v>
      </c>
      <c r="D1770">
        <v>1</v>
      </c>
      <c r="E1770" s="9">
        <v>1705.06695692638</v>
      </c>
      <c r="F1770" s="9">
        <v>-1.8411341000000001</v>
      </c>
      <c r="G1770" s="9">
        <v>-1.841151</v>
      </c>
      <c r="H1770" s="9">
        <v>-5.6414274999999998</v>
      </c>
      <c r="I1770" s="9">
        <v>-10.859757</v>
      </c>
      <c r="J1770" s="9">
        <v>39</v>
      </c>
      <c r="K1770" s="9">
        <v>58.649997999999997</v>
      </c>
      <c r="L1770" s="9">
        <v>1.038672E-2</v>
      </c>
      <c r="M1770" s="9">
        <v>326.36261000000002</v>
      </c>
      <c r="N1770" s="9"/>
      <c r="O1770" s="9">
        <v>-7.7065982897659904</v>
      </c>
      <c r="P1770">
        <v>0</v>
      </c>
      <c r="Q1770" s="9">
        <v>62.899997999999997</v>
      </c>
      <c r="R1770" s="9">
        <v>0</v>
      </c>
      <c r="S1770" s="9">
        <v>1103411129.5218201</v>
      </c>
      <c r="T1770" s="9">
        <v>-4.6647532381483003E-3</v>
      </c>
      <c r="U1770" s="9">
        <v>7.7065982897659904</v>
      </c>
      <c r="V1770" s="9">
        <v>0</v>
      </c>
      <c r="W1770" s="9">
        <v>7.7065982897659904</v>
      </c>
      <c r="X1770" s="9"/>
      <c r="Y1770" s="9"/>
      <c r="Z1770" s="9"/>
      <c r="AA1770" s="9"/>
      <c r="AB1770" s="9"/>
      <c r="AQ1770" s="9">
        <f>K1770-'Processed Potentiostat'!$J$3</f>
        <v>58.649997999999997</v>
      </c>
    </row>
    <row r="1771" spans="1:43" x14ac:dyDescent="0.3">
      <c r="A1771">
        <v>2</v>
      </c>
      <c r="B1771">
        <v>0</v>
      </c>
      <c r="C1771">
        <v>0</v>
      </c>
      <c r="D1771">
        <v>1</v>
      </c>
      <c r="E1771" s="9">
        <v>1706.06695690112</v>
      </c>
      <c r="F1771" s="9">
        <v>-1.8410993</v>
      </c>
      <c r="G1771" s="9">
        <v>-1.8406813</v>
      </c>
      <c r="H1771" s="9">
        <v>-5.6249412999999997</v>
      </c>
      <c r="I1771" s="9">
        <v>-10.865330999999999</v>
      </c>
      <c r="J1771" s="9">
        <v>39</v>
      </c>
      <c r="K1771" s="9">
        <v>58.649997999999997</v>
      </c>
      <c r="L1771" s="9">
        <v>1.0353724E-2</v>
      </c>
      <c r="M1771" s="9">
        <v>327.23566</v>
      </c>
      <c r="N1771" s="9"/>
      <c r="O1771" s="9">
        <v>-7.7111589833847596</v>
      </c>
      <c r="P1771">
        <v>0</v>
      </c>
      <c r="Q1771" s="9">
        <v>62.899997999999997</v>
      </c>
      <c r="R1771" s="9">
        <v>0</v>
      </c>
      <c r="S1771" s="9">
        <v>1096448448.6863699</v>
      </c>
      <c r="T1771" s="9">
        <v>-4.5606936187745301E-3</v>
      </c>
      <c r="U1771" s="9">
        <v>7.7111589833847596</v>
      </c>
      <c r="V1771" s="9">
        <v>0</v>
      </c>
      <c r="W1771" s="9">
        <v>7.7111589833847596</v>
      </c>
      <c r="X1771" s="9"/>
      <c r="Y1771" s="9"/>
      <c r="Z1771" s="9"/>
      <c r="AA1771" s="9"/>
      <c r="AB1771" s="9"/>
      <c r="AQ1771" s="9">
        <f>K1771-'Processed Potentiostat'!$J$3</f>
        <v>58.649997999999997</v>
      </c>
    </row>
    <row r="1772" spans="1:43" x14ac:dyDescent="0.3">
      <c r="A1772">
        <v>2</v>
      </c>
      <c r="B1772">
        <v>0</v>
      </c>
      <c r="C1772">
        <v>0</v>
      </c>
      <c r="D1772">
        <v>1</v>
      </c>
      <c r="E1772" s="9">
        <v>1707.0669568758599</v>
      </c>
      <c r="F1772" s="9">
        <v>-1.8411469</v>
      </c>
      <c r="G1772" s="9">
        <v>-1.8412482999999999</v>
      </c>
      <c r="H1772" s="9">
        <v>-5.5592256000000004</v>
      </c>
      <c r="I1772" s="9">
        <v>-10.870884</v>
      </c>
      <c r="J1772" s="9">
        <v>39</v>
      </c>
      <c r="K1772" s="9">
        <v>58.649997999999997</v>
      </c>
      <c r="L1772" s="9">
        <v>1.0235914E-2</v>
      </c>
      <c r="M1772" s="9">
        <v>331.20589999999999</v>
      </c>
      <c r="N1772" s="9"/>
      <c r="O1772" s="9">
        <v>-7.7156201445268504</v>
      </c>
      <c r="P1772">
        <v>0</v>
      </c>
      <c r="Q1772" s="9">
        <v>62.899997999999997</v>
      </c>
      <c r="R1772" s="9">
        <v>0</v>
      </c>
      <c r="S1772" s="9">
        <v>1105169193.9497499</v>
      </c>
      <c r="T1772" s="9">
        <v>-4.4611611420837197E-3</v>
      </c>
      <c r="U1772" s="9">
        <v>7.7156201445268504</v>
      </c>
      <c r="V1772" s="9">
        <v>0</v>
      </c>
      <c r="W1772" s="9">
        <v>7.7156201445268504</v>
      </c>
      <c r="X1772" s="9"/>
      <c r="Y1772" s="9"/>
      <c r="Z1772" s="9"/>
      <c r="AA1772" s="9"/>
      <c r="AB1772" s="9"/>
      <c r="AQ1772" s="9">
        <f>K1772-'Processed Potentiostat'!$J$3</f>
        <v>58.649997999999997</v>
      </c>
    </row>
    <row r="1773" spans="1:43" x14ac:dyDescent="0.3">
      <c r="A1773">
        <v>2</v>
      </c>
      <c r="B1773">
        <v>0</v>
      </c>
      <c r="C1773">
        <v>0</v>
      </c>
      <c r="D1773">
        <v>1</v>
      </c>
      <c r="E1773" s="9">
        <v>1708.06695685059</v>
      </c>
      <c r="F1773" s="9">
        <v>-1.8410393</v>
      </c>
      <c r="G1773" s="9">
        <v>-1.8411949999999999</v>
      </c>
      <c r="H1773" s="9">
        <v>-5.5080156000000002</v>
      </c>
      <c r="I1773" s="9">
        <v>-10.876416000000001</v>
      </c>
      <c r="J1773" s="9">
        <v>39</v>
      </c>
      <c r="K1773" s="9">
        <v>58.649997999999997</v>
      </c>
      <c r="L1773" s="9">
        <v>1.0141331E-2</v>
      </c>
      <c r="M1773" s="9">
        <v>334.27553999999998</v>
      </c>
      <c r="N1773" s="9"/>
      <c r="O1773" s="9">
        <v>-7.7199983554720797</v>
      </c>
      <c r="P1773">
        <v>0</v>
      </c>
      <c r="Q1773" s="9">
        <v>62.899997999999997</v>
      </c>
      <c r="R1773" s="9">
        <v>0</v>
      </c>
      <c r="S1773" s="9">
        <v>1076915924.3038499</v>
      </c>
      <c r="T1773" s="9">
        <v>-4.3782109452354901E-3</v>
      </c>
      <c r="U1773" s="9">
        <v>7.7199983554720797</v>
      </c>
      <c r="V1773" s="9">
        <v>0</v>
      </c>
      <c r="W1773" s="9">
        <v>7.7199983554720797</v>
      </c>
      <c r="X1773" s="9"/>
      <c r="Y1773" s="9"/>
      <c r="Z1773" s="9"/>
      <c r="AA1773" s="9"/>
      <c r="AB1773" s="9"/>
      <c r="AQ1773" s="9">
        <f>K1773-'Processed Potentiostat'!$J$3</f>
        <v>58.649997999999997</v>
      </c>
    </row>
    <row r="1774" spans="1:43" x14ac:dyDescent="0.3">
      <c r="A1774">
        <v>2</v>
      </c>
      <c r="B1774">
        <v>0</v>
      </c>
      <c r="C1774">
        <v>0</v>
      </c>
      <c r="D1774">
        <v>1</v>
      </c>
      <c r="E1774" s="9">
        <v>1709.06695682533</v>
      </c>
      <c r="F1774" s="9">
        <v>-1.8409701999999999</v>
      </c>
      <c r="G1774" s="9">
        <v>-1.8407091</v>
      </c>
      <c r="H1774" s="9">
        <v>-5.4660196000000001</v>
      </c>
      <c r="I1774" s="9">
        <v>-10.881913000000001</v>
      </c>
      <c r="J1774" s="9">
        <v>39</v>
      </c>
      <c r="K1774" s="9">
        <v>58.649997999999997</v>
      </c>
      <c r="L1774" s="9">
        <v>1.0061352000000001E-2</v>
      </c>
      <c r="M1774" s="9">
        <v>336.75493999999998</v>
      </c>
      <c r="N1774" s="9"/>
      <c r="O1774" s="9">
        <v>-7.72425737355581</v>
      </c>
      <c r="P1774">
        <v>0</v>
      </c>
      <c r="Q1774" s="9">
        <v>62.899997999999997</v>
      </c>
      <c r="R1774" s="9">
        <v>0</v>
      </c>
      <c r="S1774" s="9">
        <v>1104232799.25929</v>
      </c>
      <c r="T1774" s="9">
        <v>-4.2590180837311902E-3</v>
      </c>
      <c r="U1774" s="9">
        <v>7.72425737355581</v>
      </c>
      <c r="V1774" s="9">
        <v>0</v>
      </c>
      <c r="W1774" s="9">
        <v>7.72425737355581</v>
      </c>
      <c r="X1774" s="9"/>
      <c r="Y1774" s="9"/>
      <c r="Z1774" s="9"/>
      <c r="AA1774" s="9"/>
      <c r="AB1774" s="9"/>
      <c r="AQ1774" s="9">
        <f>K1774-'Processed Potentiostat'!$J$3</f>
        <v>58.649997999999997</v>
      </c>
    </row>
    <row r="1775" spans="1:43" x14ac:dyDescent="0.3">
      <c r="A1775">
        <v>2</v>
      </c>
      <c r="B1775">
        <v>0</v>
      </c>
      <c r="C1775">
        <v>0</v>
      </c>
      <c r="D1775">
        <v>1</v>
      </c>
      <c r="E1775" s="9">
        <v>1710.0669568000701</v>
      </c>
      <c r="F1775" s="9">
        <v>-1.8409150999999999</v>
      </c>
      <c r="G1775" s="9">
        <v>-1.8404153999999999</v>
      </c>
      <c r="H1775" s="9">
        <v>-5.4753851999999998</v>
      </c>
      <c r="I1775" s="9">
        <v>-10.887377000000001</v>
      </c>
      <c r="J1775" s="9">
        <v>39</v>
      </c>
      <c r="K1775" s="9">
        <v>58.649997999999997</v>
      </c>
      <c r="L1775" s="9">
        <v>1.0076982999999999E-2</v>
      </c>
      <c r="M1775" s="9">
        <v>336.12527</v>
      </c>
      <c r="N1775" s="9"/>
      <c r="O1775" s="9">
        <v>-7.7284501905216096</v>
      </c>
      <c r="P1775">
        <v>0</v>
      </c>
      <c r="Q1775" s="9">
        <v>62.899997999999997</v>
      </c>
      <c r="R1775" s="9">
        <v>0</v>
      </c>
      <c r="S1775" s="9">
        <v>1092958170.77245</v>
      </c>
      <c r="T1775" s="9">
        <v>-4.1928169657925399E-3</v>
      </c>
      <c r="U1775" s="9">
        <v>7.7284501905216096</v>
      </c>
      <c r="V1775" s="9">
        <v>0</v>
      </c>
      <c r="W1775" s="9">
        <v>7.7284501905216096</v>
      </c>
      <c r="X1775" s="9"/>
      <c r="Y1775" s="9"/>
      <c r="Z1775" s="9"/>
      <c r="AA1775" s="9"/>
      <c r="AB1775" s="9"/>
      <c r="AQ1775" s="9">
        <f>K1775-'Processed Potentiostat'!$J$3</f>
        <v>58.649997999999997</v>
      </c>
    </row>
    <row r="1776" spans="1:43" x14ac:dyDescent="0.3">
      <c r="A1776">
        <v>2</v>
      </c>
      <c r="B1776">
        <v>0</v>
      </c>
      <c r="C1776">
        <v>0</v>
      </c>
      <c r="D1776">
        <v>1</v>
      </c>
      <c r="E1776" s="9">
        <v>1711.06695677481</v>
      </c>
      <c r="F1776" s="9">
        <v>-1.8409758000000001</v>
      </c>
      <c r="G1776" s="9">
        <v>-1.8404579000000001</v>
      </c>
      <c r="H1776" s="9">
        <v>-5.4071182999999996</v>
      </c>
      <c r="I1776" s="9">
        <v>-10.892825</v>
      </c>
      <c r="J1776" s="9">
        <v>39</v>
      </c>
      <c r="K1776" s="9">
        <v>58.649997999999997</v>
      </c>
      <c r="L1776" s="9">
        <v>9.9515738000000003E-3</v>
      </c>
      <c r="M1776" s="9">
        <v>340.37686000000002</v>
      </c>
      <c r="N1776" s="9"/>
      <c r="O1776" s="9">
        <v>-7.7326012658021703</v>
      </c>
      <c r="P1776">
        <v>0</v>
      </c>
      <c r="Q1776" s="9">
        <v>62.899997999999997</v>
      </c>
      <c r="R1776" s="9">
        <v>0</v>
      </c>
      <c r="S1776" s="9">
        <v>1087839612.3227999</v>
      </c>
      <c r="T1776" s="9">
        <v>-4.1510752805597999E-3</v>
      </c>
      <c r="U1776" s="9">
        <v>7.7326012658021703</v>
      </c>
      <c r="V1776" s="9">
        <v>0</v>
      </c>
      <c r="W1776" s="9">
        <v>7.7326012658021703</v>
      </c>
      <c r="X1776" s="9"/>
      <c r="Y1776" s="9"/>
      <c r="Z1776" s="9"/>
      <c r="AA1776" s="9"/>
      <c r="AB1776" s="9"/>
      <c r="AQ1776" s="9">
        <f>K1776-'Processed Potentiostat'!$J$3</f>
        <v>58.649997999999997</v>
      </c>
    </row>
    <row r="1777" spans="1:43" x14ac:dyDescent="0.3">
      <c r="A1777">
        <v>2</v>
      </c>
      <c r="B1777">
        <v>0</v>
      </c>
      <c r="C1777">
        <v>0</v>
      </c>
      <c r="D1777">
        <v>1</v>
      </c>
      <c r="E1777" s="9">
        <v>1712.0669567495499</v>
      </c>
      <c r="F1777" s="9">
        <v>-1.8410252</v>
      </c>
      <c r="G1777" s="9">
        <v>-1.8413003999999999</v>
      </c>
      <c r="H1777" s="9">
        <v>-6.2414784000000001</v>
      </c>
      <c r="I1777" s="9">
        <v>-10.898692</v>
      </c>
      <c r="J1777" s="9">
        <v>39</v>
      </c>
      <c r="K1777" s="9">
        <v>58.649997999999997</v>
      </c>
      <c r="L1777" s="9">
        <v>1.1492436999999999E-2</v>
      </c>
      <c r="M1777" s="9">
        <v>295.01028000000002</v>
      </c>
      <c r="N1777" s="9"/>
      <c r="O1777" s="9">
        <v>-7.7366904054531496</v>
      </c>
      <c r="P1777">
        <v>0</v>
      </c>
      <c r="Q1777" s="9">
        <v>62.899997999999997</v>
      </c>
      <c r="R1777" s="9">
        <v>0</v>
      </c>
      <c r="S1777" s="9">
        <v>1076137565.7654901</v>
      </c>
      <c r="T1777" s="9">
        <v>-4.0891396509810099E-3</v>
      </c>
      <c r="U1777" s="9">
        <v>7.7366904054531496</v>
      </c>
      <c r="V1777" s="9">
        <v>0</v>
      </c>
      <c r="W1777" s="9">
        <v>7.7366904054531496</v>
      </c>
      <c r="X1777" s="9"/>
      <c r="Y1777" s="9"/>
      <c r="Z1777" s="9"/>
      <c r="AA1777" s="9"/>
      <c r="AB1777" s="9"/>
      <c r="AQ1777" s="9">
        <f>K1777-'Processed Potentiostat'!$J$3</f>
        <v>58.649997999999997</v>
      </c>
    </row>
    <row r="1778" spans="1:43" x14ac:dyDescent="0.3">
      <c r="A1778">
        <v>2</v>
      </c>
      <c r="B1778">
        <v>0</v>
      </c>
      <c r="C1778">
        <v>0</v>
      </c>
      <c r="D1778">
        <v>1</v>
      </c>
      <c r="E1778" s="9">
        <v>1713.0669567242801</v>
      </c>
      <c r="F1778" s="9">
        <v>-1.8408563</v>
      </c>
      <c r="G1778" s="9">
        <v>-1.8405943</v>
      </c>
      <c r="H1778" s="9">
        <v>-6.2150550000000004</v>
      </c>
      <c r="I1778" s="9">
        <v>-10.904928</v>
      </c>
      <c r="J1778" s="9">
        <v>39</v>
      </c>
      <c r="K1778" s="9">
        <v>58.649997999999997</v>
      </c>
      <c r="L1778" s="9">
        <v>1.1439395E-2</v>
      </c>
      <c r="M1778" s="9">
        <v>296.15093999999999</v>
      </c>
      <c r="N1778" s="9"/>
      <c r="O1778" s="9">
        <v>-7.7407533703889797</v>
      </c>
      <c r="P1778">
        <v>0</v>
      </c>
      <c r="Q1778" s="9">
        <v>62.899997999999997</v>
      </c>
      <c r="R1778" s="9">
        <v>0</v>
      </c>
      <c r="S1778" s="9">
        <v>1084042498.3117199</v>
      </c>
      <c r="T1778" s="9">
        <v>-4.0629649358327998E-3</v>
      </c>
      <c r="U1778" s="9">
        <v>7.7407533703889797</v>
      </c>
      <c r="V1778" s="9">
        <v>0</v>
      </c>
      <c r="W1778" s="9">
        <v>7.7407533703889797</v>
      </c>
      <c r="X1778" s="9"/>
      <c r="Y1778" s="9"/>
      <c r="Z1778" s="9"/>
      <c r="AA1778" s="9"/>
      <c r="AB1778" s="9"/>
      <c r="AQ1778" s="9">
        <f>K1778-'Processed Potentiostat'!$J$3</f>
        <v>58.649997999999997</v>
      </c>
    </row>
    <row r="1779" spans="1:43" x14ac:dyDescent="0.3">
      <c r="A1779">
        <v>2</v>
      </c>
      <c r="B1779">
        <v>0</v>
      </c>
      <c r="C1779">
        <v>0</v>
      </c>
      <c r="D1779">
        <v>1</v>
      </c>
      <c r="E1779" s="9">
        <v>1714.06695669902</v>
      </c>
      <c r="F1779" s="9">
        <v>-1.8409058</v>
      </c>
      <c r="G1779" s="9">
        <v>-1.8407610999999999</v>
      </c>
      <c r="H1779" s="9">
        <v>-6.2190905000000001</v>
      </c>
      <c r="I1779" s="9">
        <v>-10.911125999999999</v>
      </c>
      <c r="J1779" s="9">
        <v>39</v>
      </c>
      <c r="K1779" s="9">
        <v>58.649997999999997</v>
      </c>
      <c r="L1779" s="9">
        <v>1.1447860000000001E-2</v>
      </c>
      <c r="M1779" s="9">
        <v>295.98557</v>
      </c>
      <c r="N1779" s="9"/>
      <c r="O1779" s="9">
        <v>-7.74474435051133</v>
      </c>
      <c r="P1779">
        <v>0</v>
      </c>
      <c r="Q1779" s="9">
        <v>62.899997999999997</v>
      </c>
      <c r="R1779" s="9">
        <v>0</v>
      </c>
      <c r="S1779" s="9">
        <v>1094084080.1603301</v>
      </c>
      <c r="T1779" s="9">
        <v>-3.9909801223538804E-3</v>
      </c>
      <c r="U1779" s="9">
        <v>7.74474435051133</v>
      </c>
      <c r="V1779" s="9">
        <v>0</v>
      </c>
      <c r="W1779" s="9">
        <v>7.74474435051133</v>
      </c>
      <c r="X1779" s="9"/>
      <c r="Y1779" s="9"/>
      <c r="Z1779" s="9"/>
      <c r="AA1779" s="9"/>
      <c r="AB1779" s="9"/>
      <c r="AQ1779" s="9">
        <f>K1779-'Processed Potentiostat'!$J$3</f>
        <v>58.649997999999997</v>
      </c>
    </row>
    <row r="1780" spans="1:43" x14ac:dyDescent="0.3">
      <c r="A1780">
        <v>2</v>
      </c>
      <c r="B1780">
        <v>0</v>
      </c>
      <c r="C1780">
        <v>0</v>
      </c>
      <c r="D1780">
        <v>1</v>
      </c>
      <c r="E1780" s="9">
        <v>1715.0669566737599</v>
      </c>
      <c r="F1780" s="9">
        <v>-1.8408418</v>
      </c>
      <c r="G1780" s="9">
        <v>-1.8404033</v>
      </c>
      <c r="H1780" s="9">
        <v>-6.1501760000000001</v>
      </c>
      <c r="I1780" s="9">
        <v>-10.917292</v>
      </c>
      <c r="J1780" s="9">
        <v>39</v>
      </c>
      <c r="K1780" s="9">
        <v>58.649997999999997</v>
      </c>
      <c r="L1780" s="9">
        <v>1.1318804999999999E-2</v>
      </c>
      <c r="M1780" s="9">
        <v>299.24401999999998</v>
      </c>
      <c r="N1780" s="9"/>
      <c r="O1780" s="9">
        <v>-7.7486423611697601</v>
      </c>
      <c r="P1780">
        <v>0</v>
      </c>
      <c r="Q1780" s="9">
        <v>62.899997999999997</v>
      </c>
      <c r="R1780" s="9">
        <v>0</v>
      </c>
      <c r="S1780" s="9">
        <v>1094604021.3875699</v>
      </c>
      <c r="T1780" s="9">
        <v>-3.8980106584229901E-3</v>
      </c>
      <c r="U1780" s="9">
        <v>7.7486423611697601</v>
      </c>
      <c r="V1780" s="9">
        <v>0</v>
      </c>
      <c r="W1780" s="9">
        <v>7.7486423611697601</v>
      </c>
      <c r="X1780" s="9"/>
      <c r="Y1780" s="9"/>
      <c r="Z1780" s="9"/>
      <c r="AA1780" s="9"/>
      <c r="AB1780" s="9"/>
      <c r="AQ1780" s="9">
        <f>K1780-'Processed Potentiostat'!$J$3</f>
        <v>58.649997999999997</v>
      </c>
    </row>
    <row r="1781" spans="1:43" x14ac:dyDescent="0.3">
      <c r="A1781">
        <v>2</v>
      </c>
      <c r="B1781">
        <v>0</v>
      </c>
      <c r="C1781">
        <v>0</v>
      </c>
      <c r="D1781">
        <v>1</v>
      </c>
      <c r="E1781" s="9">
        <v>1716.0669566485001</v>
      </c>
      <c r="F1781" s="9">
        <v>-1.8409907000000001</v>
      </c>
      <c r="G1781" s="9">
        <v>-1.8405179</v>
      </c>
      <c r="H1781" s="9">
        <v>-6.2155499000000001</v>
      </c>
      <c r="I1781" s="9">
        <v>-10.923434</v>
      </c>
      <c r="J1781" s="9">
        <v>39</v>
      </c>
      <c r="K1781" s="9">
        <v>58.649997999999997</v>
      </c>
      <c r="L1781" s="9">
        <v>1.1439830999999999E-2</v>
      </c>
      <c r="M1781" s="9">
        <v>296.11505</v>
      </c>
      <c r="N1781" s="9"/>
      <c r="O1781" s="9">
        <v>-7.7524569714704601</v>
      </c>
      <c r="P1781">
        <v>0</v>
      </c>
      <c r="Q1781" s="9">
        <v>62.899997999999997</v>
      </c>
      <c r="R1781" s="9">
        <v>0</v>
      </c>
      <c r="S1781" s="9">
        <v>1084851422.5987201</v>
      </c>
      <c r="T1781" s="9">
        <v>-3.8146103006999601E-3</v>
      </c>
      <c r="U1781" s="9">
        <v>7.7524569714704601</v>
      </c>
      <c r="V1781" s="9">
        <v>0</v>
      </c>
      <c r="W1781" s="9">
        <v>7.7524569714704601</v>
      </c>
      <c r="X1781" s="9"/>
      <c r="Y1781" s="9"/>
      <c r="Z1781" s="9"/>
      <c r="AA1781" s="9"/>
      <c r="AB1781" s="9"/>
      <c r="AQ1781" s="9">
        <f>K1781-'Processed Potentiostat'!$J$3</f>
        <v>58.649997999999997</v>
      </c>
    </row>
    <row r="1782" spans="1:43" x14ac:dyDescent="0.3">
      <c r="A1782">
        <v>2</v>
      </c>
      <c r="B1782">
        <v>0</v>
      </c>
      <c r="C1782">
        <v>0</v>
      </c>
      <c r="D1782">
        <v>1</v>
      </c>
      <c r="E1782" s="9">
        <v>1717.06695662323</v>
      </c>
      <c r="F1782" s="9">
        <v>-1.8410511000000001</v>
      </c>
      <c r="G1782" s="9">
        <v>-1.8410565999999999</v>
      </c>
      <c r="H1782" s="9">
        <v>-6.0947022000000004</v>
      </c>
      <c r="I1782" s="9">
        <v>-10.929544999999999</v>
      </c>
      <c r="J1782" s="9">
        <v>39</v>
      </c>
      <c r="K1782" s="9">
        <v>58.649997999999997</v>
      </c>
      <c r="L1782" s="9">
        <v>1.1220692000000001E-2</v>
      </c>
      <c r="M1782" s="9">
        <v>302.07488999999998</v>
      </c>
      <c r="N1782" s="9"/>
      <c r="O1782" s="9">
        <v>-7.7562168345960503</v>
      </c>
      <c r="P1782">
        <v>0</v>
      </c>
      <c r="Q1782" s="9">
        <v>62.899997999999997</v>
      </c>
      <c r="R1782" s="9">
        <v>0</v>
      </c>
      <c r="S1782" s="9">
        <v>1115104380.43121</v>
      </c>
      <c r="T1782" s="9">
        <v>-3.7598631255892898E-3</v>
      </c>
      <c r="U1782" s="9">
        <v>7.7562168345960503</v>
      </c>
      <c r="V1782" s="9">
        <v>0</v>
      </c>
      <c r="W1782" s="9">
        <v>7.7562168345960503</v>
      </c>
      <c r="X1782" s="9"/>
      <c r="Y1782" s="9"/>
      <c r="Z1782" s="9"/>
      <c r="AA1782" s="9"/>
      <c r="AB1782" s="9"/>
      <c r="AQ1782" s="9">
        <f>K1782-'Processed Potentiostat'!$J$3</f>
        <v>58.649997999999997</v>
      </c>
    </row>
    <row r="1783" spans="1:43" x14ac:dyDescent="0.3">
      <c r="A1783">
        <v>2</v>
      </c>
      <c r="B1783">
        <v>0</v>
      </c>
      <c r="C1783">
        <v>0</v>
      </c>
      <c r="D1783">
        <v>1</v>
      </c>
      <c r="E1783" s="9">
        <v>1718.0669565979699</v>
      </c>
      <c r="F1783" s="9">
        <v>-1.8410751999999999</v>
      </c>
      <c r="G1783" s="9">
        <v>-1.8410711</v>
      </c>
      <c r="H1783" s="9">
        <v>-6.1299210000000004</v>
      </c>
      <c r="I1783" s="9">
        <v>-10.935624000000001</v>
      </c>
      <c r="J1783" s="9">
        <v>39</v>
      </c>
      <c r="K1783" s="9">
        <v>58.649997999999997</v>
      </c>
      <c r="L1783" s="9">
        <v>1.1285620999999999E-2</v>
      </c>
      <c r="M1783" s="9">
        <v>300.34174000000002</v>
      </c>
      <c r="N1783" s="9"/>
      <c r="O1783" s="9">
        <v>-7.75992077810817</v>
      </c>
      <c r="P1783">
        <v>0</v>
      </c>
      <c r="Q1783" s="9">
        <v>62.899997999999997</v>
      </c>
      <c r="R1783" s="9">
        <v>0</v>
      </c>
      <c r="S1783" s="9">
        <v>1102234935.35919</v>
      </c>
      <c r="T1783" s="9">
        <v>-3.7039435121215499E-3</v>
      </c>
      <c r="U1783" s="9">
        <v>7.75992077810817</v>
      </c>
      <c r="V1783" s="9">
        <v>0</v>
      </c>
      <c r="W1783" s="9">
        <v>7.75992077810817</v>
      </c>
      <c r="X1783" s="9"/>
      <c r="Y1783" s="9"/>
      <c r="Z1783" s="9"/>
      <c r="AA1783" s="9"/>
      <c r="AB1783" s="9"/>
      <c r="AQ1783" s="9">
        <f>K1783-'Processed Potentiostat'!$J$3</f>
        <v>58.649997999999997</v>
      </c>
    </row>
    <row r="1784" spans="1:43" x14ac:dyDescent="0.3">
      <c r="A1784">
        <v>2</v>
      </c>
      <c r="B1784">
        <v>0</v>
      </c>
      <c r="C1784">
        <v>0</v>
      </c>
      <c r="D1784">
        <v>1</v>
      </c>
      <c r="E1784" s="9">
        <v>1719.0669565727101</v>
      </c>
      <c r="F1784" s="9">
        <v>-1.8409671000000001</v>
      </c>
      <c r="G1784" s="9">
        <v>-1.8404156</v>
      </c>
      <c r="H1784" s="9">
        <v>-6.0243029999999997</v>
      </c>
      <c r="I1784" s="9">
        <v>-10.941673</v>
      </c>
      <c r="J1784" s="9">
        <v>39</v>
      </c>
      <c r="K1784" s="9">
        <v>58.649997999999997</v>
      </c>
      <c r="L1784" s="9">
        <v>1.1087221E-2</v>
      </c>
      <c r="M1784" s="9">
        <v>305.49849999999998</v>
      </c>
      <c r="N1784" s="9"/>
      <c r="O1784" s="9">
        <v>-7.7635799329477404</v>
      </c>
      <c r="P1784">
        <v>0</v>
      </c>
      <c r="Q1784" s="9">
        <v>62.899997999999997</v>
      </c>
      <c r="R1784" s="9">
        <v>0</v>
      </c>
      <c r="S1784" s="9">
        <v>1121078479.2450299</v>
      </c>
      <c r="T1784" s="9">
        <v>-3.65915483956857E-3</v>
      </c>
      <c r="U1784" s="9">
        <v>7.7635799329477404</v>
      </c>
      <c r="V1784" s="9">
        <v>0</v>
      </c>
      <c r="W1784" s="9">
        <v>7.7635799329477404</v>
      </c>
      <c r="X1784" s="9"/>
      <c r="Y1784" s="9"/>
      <c r="Z1784" s="9"/>
      <c r="AA1784" s="9"/>
      <c r="AB1784" s="9"/>
      <c r="AQ1784" s="9">
        <f>K1784-'Processed Potentiostat'!$J$3</f>
        <v>58.649997999999997</v>
      </c>
    </row>
    <row r="1785" spans="1:43" x14ac:dyDescent="0.3">
      <c r="A1785">
        <v>2</v>
      </c>
      <c r="B1785">
        <v>0</v>
      </c>
      <c r="C1785">
        <v>0</v>
      </c>
      <c r="D1785">
        <v>1</v>
      </c>
      <c r="E1785" s="9">
        <v>1720.06695654745</v>
      </c>
      <c r="F1785" s="9">
        <v>-1.8409518</v>
      </c>
      <c r="G1785" s="9">
        <v>-1.8406473000000001</v>
      </c>
      <c r="H1785" s="9">
        <v>-6.0810719000000004</v>
      </c>
      <c r="I1785" s="9">
        <v>-10.94769</v>
      </c>
      <c r="J1785" s="9">
        <v>39</v>
      </c>
      <c r="K1785" s="9">
        <v>58.649997999999997</v>
      </c>
      <c r="L1785" s="9">
        <v>1.1193109E-2</v>
      </c>
      <c r="M1785" s="9">
        <v>302.68468999999999</v>
      </c>
      <c r="N1785" s="9"/>
      <c r="O1785" s="9">
        <v>-7.7671609392256196</v>
      </c>
      <c r="P1785">
        <v>0</v>
      </c>
      <c r="Q1785" s="9">
        <v>62.899997999999997</v>
      </c>
      <c r="R1785" s="9">
        <v>0</v>
      </c>
      <c r="S1785" s="9">
        <v>1068427362.05792</v>
      </c>
      <c r="T1785" s="9">
        <v>-3.5810062778791601E-3</v>
      </c>
      <c r="U1785" s="9">
        <v>7.7671609392256196</v>
      </c>
      <c r="V1785" s="9">
        <v>0</v>
      </c>
      <c r="W1785" s="9">
        <v>7.7671609392256196</v>
      </c>
      <c r="X1785" s="9"/>
      <c r="Y1785" s="9"/>
      <c r="Z1785" s="9"/>
      <c r="AA1785" s="9"/>
      <c r="AB1785" s="9"/>
      <c r="AQ1785" s="9">
        <f>K1785-'Processed Potentiostat'!$J$3</f>
        <v>58.649997999999997</v>
      </c>
    </row>
    <row r="1786" spans="1:43" x14ac:dyDescent="0.3">
      <c r="A1786">
        <v>2</v>
      </c>
      <c r="B1786">
        <v>0</v>
      </c>
      <c r="C1786">
        <v>0</v>
      </c>
      <c r="D1786">
        <v>1</v>
      </c>
      <c r="E1786" s="9">
        <v>1721.0669565221899</v>
      </c>
      <c r="F1786" s="9">
        <v>-1.8410727</v>
      </c>
      <c r="G1786" s="9">
        <v>-1.8414694</v>
      </c>
      <c r="H1786" s="9">
        <v>-6.0433396999999998</v>
      </c>
      <c r="I1786" s="9">
        <v>-10.953685999999999</v>
      </c>
      <c r="J1786" s="9">
        <v>39</v>
      </c>
      <c r="K1786" s="9">
        <v>58.649997999999997</v>
      </c>
      <c r="L1786" s="9">
        <v>1.1128625E-2</v>
      </c>
      <c r="M1786" s="9">
        <v>304.71053999999998</v>
      </c>
      <c r="N1786" s="9"/>
      <c r="O1786" s="9">
        <v>-7.7706763101389598</v>
      </c>
      <c r="P1786">
        <v>0</v>
      </c>
      <c r="Q1786" s="9">
        <v>62.899997999999997</v>
      </c>
      <c r="R1786" s="9">
        <v>0</v>
      </c>
      <c r="S1786" s="9">
        <v>1096854644.2230999</v>
      </c>
      <c r="T1786" s="9">
        <v>-3.5153709133464101E-3</v>
      </c>
      <c r="U1786" s="9">
        <v>7.7706763101389598</v>
      </c>
      <c r="V1786" s="9">
        <v>0</v>
      </c>
      <c r="W1786" s="9">
        <v>7.7706763101389598</v>
      </c>
      <c r="X1786" s="9"/>
      <c r="Y1786" s="9"/>
      <c r="Z1786" s="9"/>
      <c r="AA1786" s="9"/>
      <c r="AB1786" s="9"/>
      <c r="AQ1786" s="9">
        <f>K1786-'Processed Potentiostat'!$J$3</f>
        <v>58.649997999999997</v>
      </c>
    </row>
    <row r="1787" spans="1:43" x14ac:dyDescent="0.3">
      <c r="A1787">
        <v>2</v>
      </c>
      <c r="B1787">
        <v>0</v>
      </c>
      <c r="C1787">
        <v>0</v>
      </c>
      <c r="D1787">
        <v>1</v>
      </c>
      <c r="E1787" s="9">
        <v>1722.0669564969201</v>
      </c>
      <c r="F1787" s="9">
        <v>-1.8410167</v>
      </c>
      <c r="G1787" s="9">
        <v>-1.8404433</v>
      </c>
      <c r="H1787" s="9">
        <v>-5.9543219000000001</v>
      </c>
      <c r="I1787" s="9">
        <v>-10.959659</v>
      </c>
      <c r="J1787" s="9">
        <v>39</v>
      </c>
      <c r="K1787" s="9">
        <v>58.649997999999997</v>
      </c>
      <c r="L1787" s="9">
        <v>1.0958591E-2</v>
      </c>
      <c r="M1787" s="9">
        <v>309.09368999999998</v>
      </c>
      <c r="N1787" s="9"/>
      <c r="O1787" s="9">
        <v>-7.7741346173263599</v>
      </c>
      <c r="P1787">
        <v>0</v>
      </c>
      <c r="Q1787" s="9">
        <v>62.899997999999997</v>
      </c>
      <c r="R1787" s="9">
        <v>0</v>
      </c>
      <c r="S1787" s="9">
        <v>1081330939.3648901</v>
      </c>
      <c r="T1787" s="9">
        <v>-3.4583071873983602E-3</v>
      </c>
      <c r="U1787" s="9">
        <v>7.7741346173263599</v>
      </c>
      <c r="V1787" s="9">
        <v>0</v>
      </c>
      <c r="W1787" s="9">
        <v>7.7741346173263599</v>
      </c>
      <c r="X1787" s="9"/>
      <c r="Y1787" s="9"/>
      <c r="Z1787" s="9"/>
      <c r="AA1787" s="9"/>
      <c r="AB1787" s="9"/>
      <c r="AQ1787" s="9">
        <f>K1787-'Processed Potentiostat'!$J$3</f>
        <v>58.649997999999997</v>
      </c>
    </row>
    <row r="1788" spans="1:43" x14ac:dyDescent="0.3">
      <c r="A1788">
        <v>2</v>
      </c>
      <c r="B1788">
        <v>0</v>
      </c>
      <c r="C1788">
        <v>0</v>
      </c>
      <c r="D1788">
        <v>1</v>
      </c>
      <c r="E1788" s="9">
        <v>1723.06695647166</v>
      </c>
      <c r="F1788" s="9">
        <v>-1.8408777999999999</v>
      </c>
      <c r="G1788" s="9">
        <v>-1.8407108999999999</v>
      </c>
      <c r="H1788" s="9">
        <v>-5.9821162000000001</v>
      </c>
      <c r="I1788" s="9">
        <v>-10.965612</v>
      </c>
      <c r="J1788" s="9">
        <v>39</v>
      </c>
      <c r="K1788" s="9">
        <v>58.649997999999997</v>
      </c>
      <c r="L1788" s="9">
        <v>1.1011346E-2</v>
      </c>
      <c r="M1788" s="9">
        <v>307.70229999999998</v>
      </c>
      <c r="N1788" s="9"/>
      <c r="O1788" s="9">
        <v>-7.7773998077556197</v>
      </c>
      <c r="P1788">
        <v>0</v>
      </c>
      <c r="Q1788" s="9">
        <v>62.899997999999997</v>
      </c>
      <c r="R1788" s="9">
        <v>0</v>
      </c>
      <c r="S1788" s="9">
        <v>1095106166.2479601</v>
      </c>
      <c r="T1788" s="9">
        <v>-3.2651904292642E-3</v>
      </c>
      <c r="U1788" s="9">
        <v>7.7773998077556197</v>
      </c>
      <c r="V1788" s="9">
        <v>0</v>
      </c>
      <c r="W1788" s="9">
        <v>7.7773998077556197</v>
      </c>
      <c r="X1788" s="9"/>
      <c r="Y1788" s="9"/>
      <c r="Z1788" s="9"/>
      <c r="AA1788" s="9"/>
      <c r="AB1788" s="9"/>
      <c r="AQ1788" s="9">
        <f>K1788-'Processed Potentiostat'!$J$3</f>
        <v>58.649997999999997</v>
      </c>
    </row>
    <row r="1789" spans="1:43" x14ac:dyDescent="0.3">
      <c r="A1789">
        <v>2</v>
      </c>
      <c r="B1789">
        <v>0</v>
      </c>
      <c r="C1789">
        <v>0</v>
      </c>
      <c r="D1789">
        <v>1</v>
      </c>
      <c r="E1789" s="9">
        <v>1724.0669564463999</v>
      </c>
      <c r="F1789" s="9">
        <v>-1.8409281</v>
      </c>
      <c r="G1789" s="9">
        <v>-1.8414083000000001</v>
      </c>
      <c r="H1789" s="9">
        <v>-5.8846845999999999</v>
      </c>
      <c r="I1789" s="9">
        <v>-10.971539</v>
      </c>
      <c r="J1789" s="9">
        <v>39</v>
      </c>
      <c r="K1789" s="9">
        <v>58.649997999999997</v>
      </c>
      <c r="L1789" s="9">
        <v>1.0836106999999999E-2</v>
      </c>
      <c r="M1789" s="9">
        <v>312.91537</v>
      </c>
      <c r="N1789" s="9"/>
      <c r="O1789" s="9">
        <v>-7.7823604303148501</v>
      </c>
      <c r="P1789">
        <v>0</v>
      </c>
      <c r="Q1789" s="9">
        <v>62.899997999999997</v>
      </c>
      <c r="R1789" s="9">
        <v>0</v>
      </c>
      <c r="S1789" s="9">
        <v>1117453251.39024</v>
      </c>
      <c r="T1789" s="9">
        <v>-4.9606225592295702E-3</v>
      </c>
      <c r="U1789" s="9">
        <v>7.7823604303148501</v>
      </c>
      <c r="V1789" s="9">
        <v>0</v>
      </c>
      <c r="W1789" s="9">
        <v>7.7823604303148501</v>
      </c>
      <c r="X1789" s="9"/>
      <c r="Y1789" s="9"/>
      <c r="Z1789" s="9"/>
      <c r="AA1789" s="9"/>
      <c r="AB1789" s="9"/>
      <c r="AQ1789" s="9">
        <f>K1789-'Processed Potentiostat'!$J$3</f>
        <v>58.649997999999997</v>
      </c>
    </row>
    <row r="1790" spans="1:43" x14ac:dyDescent="0.3">
      <c r="A1790">
        <v>2</v>
      </c>
      <c r="B1790">
        <v>0</v>
      </c>
      <c r="C1790">
        <v>0</v>
      </c>
      <c r="D1790">
        <v>1</v>
      </c>
      <c r="E1790" s="9">
        <v>1725.06695642114</v>
      </c>
      <c r="F1790" s="9">
        <v>-1.8411164</v>
      </c>
      <c r="G1790" s="9">
        <v>-1.8405023</v>
      </c>
      <c r="H1790" s="9">
        <v>-5.8576135999999996</v>
      </c>
      <c r="I1790" s="9">
        <v>-10.977442</v>
      </c>
      <c r="J1790" s="9">
        <v>39</v>
      </c>
      <c r="K1790" s="9">
        <v>58.649997999999997</v>
      </c>
      <c r="L1790" s="9">
        <v>1.0780951E-2</v>
      </c>
      <c r="M1790" s="9">
        <v>314.20684999999997</v>
      </c>
      <c r="N1790" s="9"/>
      <c r="O1790" s="9">
        <v>-7.7872270417135496</v>
      </c>
      <c r="P1790">
        <v>0</v>
      </c>
      <c r="Q1790" s="9">
        <v>62.899997999999997</v>
      </c>
      <c r="R1790" s="9">
        <v>0</v>
      </c>
      <c r="S1790" s="9">
        <v>1099781986.6986101</v>
      </c>
      <c r="T1790" s="9">
        <v>-4.8666113986968098E-3</v>
      </c>
      <c r="U1790" s="9">
        <v>7.7872270417135496</v>
      </c>
      <c r="V1790" s="9">
        <v>0</v>
      </c>
      <c r="W1790" s="9">
        <v>7.7872270417135496</v>
      </c>
      <c r="X1790" s="9"/>
      <c r="Y1790" s="9"/>
      <c r="Z1790" s="9"/>
      <c r="AA1790" s="9"/>
      <c r="AB1790" s="9"/>
      <c r="AQ1790" s="9">
        <f>K1790-'Processed Potentiostat'!$J$3</f>
        <v>58.649997999999997</v>
      </c>
    </row>
    <row r="1791" spans="1:43" x14ac:dyDescent="0.3">
      <c r="A1791">
        <v>2</v>
      </c>
      <c r="B1791">
        <v>0</v>
      </c>
      <c r="C1791">
        <v>0</v>
      </c>
      <c r="D1791">
        <v>1</v>
      </c>
      <c r="E1791" s="9">
        <v>1726.06695639588</v>
      </c>
      <c r="F1791" s="9">
        <v>-1.8411029999999999</v>
      </c>
      <c r="G1791" s="9">
        <v>-1.8404437</v>
      </c>
      <c r="H1791" s="9">
        <v>-5.8966398</v>
      </c>
      <c r="I1791" s="9">
        <v>-10.983326</v>
      </c>
      <c r="J1791" s="9">
        <v>39</v>
      </c>
      <c r="K1791" s="9">
        <v>58.649997999999997</v>
      </c>
      <c r="L1791" s="9">
        <v>1.0852433999999999E-2</v>
      </c>
      <c r="M1791" s="9">
        <v>312.11736999999999</v>
      </c>
      <c r="N1791" s="9"/>
      <c r="O1791" s="9">
        <v>-7.7922599938948398</v>
      </c>
      <c r="P1791">
        <v>0</v>
      </c>
      <c r="Q1791" s="9">
        <v>62.899997999999997</v>
      </c>
      <c r="R1791" s="9">
        <v>0</v>
      </c>
      <c r="S1791" s="9">
        <v>1110296082.33534</v>
      </c>
      <c r="T1791" s="9">
        <v>-5.0329521812857402E-3</v>
      </c>
      <c r="U1791" s="9">
        <v>7.7922599938948398</v>
      </c>
      <c r="V1791" s="9">
        <v>0</v>
      </c>
      <c r="W1791" s="9">
        <v>7.7922599938948398</v>
      </c>
      <c r="X1791" s="9"/>
      <c r="Y1791" s="9"/>
      <c r="Z1791" s="9"/>
      <c r="AA1791" s="9"/>
      <c r="AB1791" s="9"/>
      <c r="AQ1791" s="9">
        <f>K1791-'Processed Potentiostat'!$J$3</f>
        <v>58.649997999999997</v>
      </c>
    </row>
    <row r="1792" spans="1:43" x14ac:dyDescent="0.3">
      <c r="A1792">
        <v>2</v>
      </c>
      <c r="B1792">
        <v>0</v>
      </c>
      <c r="C1792">
        <v>0</v>
      </c>
      <c r="D1792">
        <v>1</v>
      </c>
      <c r="E1792" s="9">
        <v>1727.0669563706099</v>
      </c>
      <c r="F1792" s="9">
        <v>-1.8410569000000001</v>
      </c>
      <c r="G1792" s="9">
        <v>-1.8401947999999999</v>
      </c>
      <c r="H1792" s="9">
        <v>-5.7957425000000002</v>
      </c>
      <c r="I1792" s="9">
        <v>-10.989189</v>
      </c>
      <c r="J1792" s="9">
        <v>39</v>
      </c>
      <c r="K1792" s="9">
        <v>58.649997999999997</v>
      </c>
      <c r="L1792" s="9">
        <v>1.0665295999999999E-2</v>
      </c>
      <c r="M1792" s="9">
        <v>317.50803000000002</v>
      </c>
      <c r="N1792" s="9"/>
      <c r="O1792" s="9">
        <v>-7.7972291786247299</v>
      </c>
      <c r="P1792">
        <v>0</v>
      </c>
      <c r="Q1792" s="9">
        <v>62.899997999999997</v>
      </c>
      <c r="R1792" s="9">
        <v>0</v>
      </c>
      <c r="S1792" s="9">
        <v>1122930581.8386099</v>
      </c>
      <c r="T1792" s="9">
        <v>-4.9691847298944901E-3</v>
      </c>
      <c r="U1792" s="9">
        <v>7.7972291786247299</v>
      </c>
      <c r="V1792" s="9">
        <v>0</v>
      </c>
      <c r="W1792" s="9">
        <v>7.7972291786247299</v>
      </c>
      <c r="X1792" s="9"/>
      <c r="Y1792" s="9"/>
      <c r="Z1792" s="9"/>
      <c r="AA1792" s="9"/>
      <c r="AB1792" s="9"/>
      <c r="AQ1792" s="9">
        <f>K1792-'Processed Potentiostat'!$J$3</f>
        <v>58.649997999999997</v>
      </c>
    </row>
    <row r="1793" spans="1:43" x14ac:dyDescent="0.3">
      <c r="A1793">
        <v>2</v>
      </c>
      <c r="B1793">
        <v>0</v>
      </c>
      <c r="C1793">
        <v>0</v>
      </c>
      <c r="D1793">
        <v>1</v>
      </c>
      <c r="E1793" s="9">
        <v>1728.06695634535</v>
      </c>
      <c r="F1793" s="9">
        <v>-1.8410523999999999</v>
      </c>
      <c r="G1793" s="9">
        <v>-1.8402981</v>
      </c>
      <c r="H1793" s="9">
        <v>-5.8781733999999997</v>
      </c>
      <c r="I1793" s="9">
        <v>-10.995016</v>
      </c>
      <c r="J1793" s="9">
        <v>39</v>
      </c>
      <c r="K1793" s="9">
        <v>58.649997999999997</v>
      </c>
      <c r="L1793" s="9">
        <v>1.0817591E-2</v>
      </c>
      <c r="M1793" s="9">
        <v>313.07312000000002</v>
      </c>
      <c r="N1793" s="9"/>
      <c r="O1793" s="9">
        <v>-7.8021244636348603</v>
      </c>
      <c r="P1793">
        <v>0</v>
      </c>
      <c r="Q1793" s="9">
        <v>62.899997999999997</v>
      </c>
      <c r="R1793" s="9">
        <v>0</v>
      </c>
      <c r="S1793" s="9">
        <v>1110224429.3459499</v>
      </c>
      <c r="T1793" s="9">
        <v>-4.8952850101260303E-3</v>
      </c>
      <c r="U1793" s="9">
        <v>7.8021244636348603</v>
      </c>
      <c r="V1793" s="9">
        <v>0</v>
      </c>
      <c r="W1793" s="9">
        <v>7.8021244636348603</v>
      </c>
      <c r="X1793" s="9"/>
      <c r="Y1793" s="9"/>
      <c r="Z1793" s="9"/>
      <c r="AA1793" s="9"/>
      <c r="AB1793" s="9"/>
      <c r="AQ1793" s="9">
        <f>K1793-'Processed Potentiostat'!$J$3</f>
        <v>58.649997999999997</v>
      </c>
    </row>
    <row r="1794" spans="1:43" x14ac:dyDescent="0.3">
      <c r="A1794">
        <v>2</v>
      </c>
      <c r="B1794">
        <v>0</v>
      </c>
      <c r="C1794">
        <v>0</v>
      </c>
      <c r="D1794">
        <v>1</v>
      </c>
      <c r="E1794" s="9">
        <v>1729.06695632009</v>
      </c>
      <c r="F1794" s="9">
        <v>-1.841</v>
      </c>
      <c r="G1794" s="9">
        <v>-1.8409508000000001</v>
      </c>
      <c r="H1794" s="9">
        <v>-5.8078121999999999</v>
      </c>
      <c r="I1794" s="9">
        <v>-11.000838999999999</v>
      </c>
      <c r="J1794" s="9">
        <v>39</v>
      </c>
      <c r="K1794" s="9">
        <v>58.649997999999997</v>
      </c>
      <c r="L1794" s="9">
        <v>1.0691897000000001E-2</v>
      </c>
      <c r="M1794" s="9">
        <v>316.97836000000001</v>
      </c>
      <c r="N1794" s="9"/>
      <c r="O1794" s="9">
        <v>-7.8069117843009597</v>
      </c>
      <c r="P1794">
        <v>0</v>
      </c>
      <c r="Q1794" s="9">
        <v>62.899997999999997</v>
      </c>
      <c r="R1794" s="9">
        <v>0</v>
      </c>
      <c r="S1794" s="9">
        <v>1096383572.61233</v>
      </c>
      <c r="T1794" s="9">
        <v>-4.7873206661010999E-3</v>
      </c>
      <c r="U1794" s="9">
        <v>7.8069117843009597</v>
      </c>
      <c r="V1794" s="9">
        <v>0</v>
      </c>
      <c r="W1794" s="9">
        <v>7.8069117843009597</v>
      </c>
      <c r="X1794" s="9"/>
      <c r="Y1794" s="9"/>
      <c r="Z1794" s="9"/>
      <c r="AA1794" s="9"/>
      <c r="AB1794" s="9"/>
      <c r="AQ1794" s="9">
        <f>K1794-'Processed Potentiostat'!$J$3</f>
        <v>58.649997999999997</v>
      </c>
    </row>
    <row r="1795" spans="1:43" x14ac:dyDescent="0.3">
      <c r="A1795">
        <v>2</v>
      </c>
      <c r="B1795">
        <v>0</v>
      </c>
      <c r="C1795">
        <v>0</v>
      </c>
      <c r="D1795">
        <v>1</v>
      </c>
      <c r="E1795" s="9">
        <v>1730.0669562948301</v>
      </c>
      <c r="F1795" s="9">
        <v>-1.8410378999999999</v>
      </c>
      <c r="G1795" s="9">
        <v>-1.8402453999999999</v>
      </c>
      <c r="H1795" s="9">
        <v>-5.8507600000000002</v>
      </c>
      <c r="I1795" s="9">
        <v>-11.006640000000001</v>
      </c>
      <c r="J1795" s="9">
        <v>39</v>
      </c>
      <c r="K1795" s="9">
        <v>58.649997999999997</v>
      </c>
      <c r="L1795" s="9">
        <v>1.0766833999999999E-2</v>
      </c>
      <c r="M1795" s="9">
        <v>314.53100999999998</v>
      </c>
      <c r="N1795" s="9"/>
      <c r="O1795" s="9">
        <v>-7.8115886306738798</v>
      </c>
      <c r="P1795">
        <v>0</v>
      </c>
      <c r="Q1795" s="9">
        <v>62.899997999999997</v>
      </c>
      <c r="R1795" s="9">
        <v>0</v>
      </c>
      <c r="S1795" s="9">
        <v>1110754673.54707</v>
      </c>
      <c r="T1795" s="9">
        <v>-4.6768463729218697E-3</v>
      </c>
      <c r="U1795" s="9">
        <v>7.8115886306738798</v>
      </c>
      <c r="V1795" s="9">
        <v>0</v>
      </c>
      <c r="W1795" s="9">
        <v>7.8115886306738798</v>
      </c>
      <c r="X1795" s="9"/>
      <c r="Y1795" s="9"/>
      <c r="Z1795" s="9"/>
      <c r="AA1795" s="9"/>
      <c r="AB1795" s="9"/>
      <c r="AQ1795" s="9">
        <f>K1795-'Processed Potentiostat'!$J$3</f>
        <v>58.649997999999997</v>
      </c>
    </row>
    <row r="1796" spans="1:43" x14ac:dyDescent="0.3">
      <c r="A1796">
        <v>2</v>
      </c>
      <c r="B1796">
        <v>0</v>
      </c>
      <c r="C1796">
        <v>0</v>
      </c>
      <c r="D1796">
        <v>1</v>
      </c>
      <c r="E1796" s="9">
        <v>1731.06695626956</v>
      </c>
      <c r="F1796" s="9">
        <v>-1.8411434</v>
      </c>
      <c r="G1796" s="9">
        <v>-1.8414847999999999</v>
      </c>
      <c r="H1796" s="9">
        <v>-5.7422104000000003</v>
      </c>
      <c r="I1796" s="9">
        <v>-11.012397999999999</v>
      </c>
      <c r="J1796" s="9">
        <v>39</v>
      </c>
      <c r="K1796" s="9">
        <v>58.649997999999997</v>
      </c>
      <c r="L1796" s="9">
        <v>1.0574193000000001E-2</v>
      </c>
      <c r="M1796" s="9">
        <v>320.69265999999999</v>
      </c>
      <c r="N1796" s="9"/>
      <c r="O1796" s="9">
        <v>-7.8162284137901699</v>
      </c>
      <c r="P1796">
        <v>0</v>
      </c>
      <c r="Q1796" s="9">
        <v>62.899997999999997</v>
      </c>
      <c r="R1796" s="9">
        <v>0</v>
      </c>
      <c r="S1796" s="9">
        <v>1111681373.37005</v>
      </c>
      <c r="T1796" s="9">
        <v>-4.6397831162883199E-3</v>
      </c>
      <c r="U1796" s="9">
        <v>7.8162284137901699</v>
      </c>
      <c r="V1796" s="9">
        <v>0</v>
      </c>
      <c r="W1796" s="9">
        <v>7.8162284137901699</v>
      </c>
      <c r="X1796" s="9"/>
      <c r="Y1796" s="9"/>
      <c r="Z1796" s="9"/>
      <c r="AA1796" s="9"/>
      <c r="AB1796" s="9"/>
      <c r="AQ1796" s="9">
        <f>K1796-'Processed Potentiostat'!$J$3</f>
        <v>58.649997999999997</v>
      </c>
    </row>
    <row r="1797" spans="1:43" x14ac:dyDescent="0.3">
      <c r="A1797">
        <v>2</v>
      </c>
      <c r="B1797">
        <v>0</v>
      </c>
      <c r="C1797">
        <v>0</v>
      </c>
      <c r="D1797">
        <v>1</v>
      </c>
      <c r="E1797" s="9">
        <v>1732.0669562442999</v>
      </c>
      <c r="F1797" s="9">
        <v>-1.8411303999999999</v>
      </c>
      <c r="G1797" s="9">
        <v>-1.8406492000000001</v>
      </c>
      <c r="H1797" s="9">
        <v>-5.7081723000000002</v>
      </c>
      <c r="I1797" s="9">
        <v>-11.018127</v>
      </c>
      <c r="J1797" s="9">
        <v>39</v>
      </c>
      <c r="K1797" s="9">
        <v>58.649997999999997</v>
      </c>
      <c r="L1797" s="9">
        <v>1.0506743000000001E-2</v>
      </c>
      <c r="M1797" s="9">
        <v>322.45859000000002</v>
      </c>
      <c r="N1797" s="9"/>
      <c r="O1797" s="9">
        <v>-7.8207772416742101</v>
      </c>
      <c r="P1797">
        <v>0</v>
      </c>
      <c r="Q1797" s="9">
        <v>62.899997999999997</v>
      </c>
      <c r="R1797" s="9">
        <v>0</v>
      </c>
      <c r="S1797" s="9">
        <v>1116878354.3705499</v>
      </c>
      <c r="T1797" s="9">
        <v>-4.5488278840375403E-3</v>
      </c>
      <c r="U1797" s="9">
        <v>7.8207772416742101</v>
      </c>
      <c r="V1797" s="9">
        <v>0</v>
      </c>
      <c r="W1797" s="9">
        <v>7.8207772416742101</v>
      </c>
      <c r="X1797" s="9"/>
      <c r="Y1797" s="9"/>
      <c r="Z1797" s="9"/>
      <c r="AA1797" s="9"/>
      <c r="AB1797" s="9"/>
      <c r="AQ1797" s="9">
        <f>K1797-'Processed Potentiostat'!$J$3</f>
        <v>58.649997999999997</v>
      </c>
    </row>
    <row r="1798" spans="1:43" x14ac:dyDescent="0.3">
      <c r="A1798">
        <v>2</v>
      </c>
      <c r="B1798">
        <v>0</v>
      </c>
      <c r="C1798">
        <v>0</v>
      </c>
      <c r="D1798">
        <v>1</v>
      </c>
      <c r="E1798" s="9">
        <v>1733.0669562190401</v>
      </c>
      <c r="F1798" s="9">
        <v>-1.8410332</v>
      </c>
      <c r="G1798" s="9">
        <v>-1.8418353000000001</v>
      </c>
      <c r="H1798" s="9">
        <v>-5.7165480000000004</v>
      </c>
      <c r="I1798" s="9">
        <v>-11.023844</v>
      </c>
      <c r="J1798" s="9">
        <v>39</v>
      </c>
      <c r="K1798" s="9">
        <v>58.649997999999997</v>
      </c>
      <c r="L1798" s="9">
        <v>1.0528940000000001E-2</v>
      </c>
      <c r="M1798" s="9">
        <v>322.1936</v>
      </c>
      <c r="N1798" s="9"/>
      <c r="O1798" s="9">
        <v>-7.8252199031635898</v>
      </c>
      <c r="P1798">
        <v>0</v>
      </c>
      <c r="Q1798" s="9">
        <v>62.899997999999997</v>
      </c>
      <c r="R1798" s="9">
        <v>0</v>
      </c>
      <c r="S1798" s="9">
        <v>1103408686.7406001</v>
      </c>
      <c r="T1798" s="9">
        <v>-4.4426614893806598E-3</v>
      </c>
      <c r="U1798" s="9">
        <v>7.8252199031635898</v>
      </c>
      <c r="V1798" s="9">
        <v>0</v>
      </c>
      <c r="W1798" s="9">
        <v>7.8252199031635898</v>
      </c>
      <c r="X1798" s="9"/>
      <c r="Y1798" s="9"/>
      <c r="Z1798" s="9"/>
      <c r="AA1798" s="9"/>
      <c r="AB1798" s="9"/>
      <c r="AQ1798" s="9">
        <f>K1798-'Processed Potentiostat'!$J$3</f>
        <v>58.649997999999997</v>
      </c>
    </row>
    <row r="1799" spans="1:43" x14ac:dyDescent="0.3">
      <c r="A1799">
        <v>2</v>
      </c>
      <c r="B1799">
        <v>0</v>
      </c>
      <c r="C1799">
        <v>0</v>
      </c>
      <c r="D1799">
        <v>1</v>
      </c>
      <c r="E1799" s="9">
        <v>1734.06695619378</v>
      </c>
      <c r="F1799" s="9">
        <v>-1.8408568999999999</v>
      </c>
      <c r="G1799" s="9">
        <v>-1.8414360000000001</v>
      </c>
      <c r="H1799" s="9">
        <v>-5.6420750999999996</v>
      </c>
      <c r="I1799" s="9">
        <v>-11.029524</v>
      </c>
      <c r="J1799" s="9">
        <v>39</v>
      </c>
      <c r="K1799" s="9">
        <v>58.649997999999997</v>
      </c>
      <c r="L1799" s="9">
        <v>1.0389519999999999E-2</v>
      </c>
      <c r="M1799" s="9">
        <v>326.37567000000001</v>
      </c>
      <c r="N1799" s="9"/>
      <c r="O1799" s="9">
        <v>-7.8295406541619803</v>
      </c>
      <c r="P1799">
        <v>0</v>
      </c>
      <c r="Q1799" s="9">
        <v>62.899997999999997</v>
      </c>
      <c r="R1799" s="9">
        <v>0</v>
      </c>
      <c r="S1799" s="9">
        <v>1084586569.62341</v>
      </c>
      <c r="T1799" s="9">
        <v>-4.3207509983913504E-3</v>
      </c>
      <c r="U1799" s="9">
        <v>7.8295406541619803</v>
      </c>
      <c r="V1799" s="9">
        <v>0</v>
      </c>
      <c r="W1799" s="9">
        <v>7.8295406541619803</v>
      </c>
      <c r="X1799" s="9"/>
      <c r="Y1799" s="9"/>
      <c r="Z1799" s="9"/>
      <c r="AA1799" s="9"/>
      <c r="AB1799" s="9"/>
      <c r="AQ1799" s="9">
        <f>K1799-'Processed Potentiostat'!$J$3</f>
        <v>58.649997999999997</v>
      </c>
    </row>
    <row r="1800" spans="1:43" x14ac:dyDescent="0.3">
      <c r="A1800">
        <v>2</v>
      </c>
      <c r="B1800">
        <v>0</v>
      </c>
      <c r="C1800">
        <v>0</v>
      </c>
      <c r="D1800">
        <v>1</v>
      </c>
      <c r="E1800" s="9">
        <v>1735.0669561685199</v>
      </c>
      <c r="F1800" s="9">
        <v>-1.8409411</v>
      </c>
      <c r="G1800" s="9">
        <v>-1.8407007</v>
      </c>
      <c r="H1800" s="9">
        <v>-5.5843163000000002</v>
      </c>
      <c r="I1800" s="9">
        <v>-11.035171999999999</v>
      </c>
      <c r="J1800" s="9">
        <v>39</v>
      </c>
      <c r="K1800" s="9">
        <v>58.649997999999997</v>
      </c>
      <c r="L1800" s="9">
        <v>1.0279055E-2</v>
      </c>
      <c r="M1800" s="9">
        <v>329.61971999999997</v>
      </c>
      <c r="N1800" s="9"/>
      <c r="O1800" s="9">
        <v>-7.8337691505788696</v>
      </c>
      <c r="P1800">
        <v>0</v>
      </c>
      <c r="Q1800" s="9">
        <v>62.899997999999997</v>
      </c>
      <c r="R1800" s="9">
        <v>0</v>
      </c>
      <c r="S1800" s="9">
        <v>1105388388.9603</v>
      </c>
      <c r="T1800" s="9">
        <v>-4.2284964168865999E-3</v>
      </c>
      <c r="U1800" s="9">
        <v>7.8337691505788696</v>
      </c>
      <c r="V1800" s="9">
        <v>0</v>
      </c>
      <c r="W1800" s="9">
        <v>7.8337691505788696</v>
      </c>
      <c r="X1800" s="9"/>
      <c r="Y1800" s="9"/>
      <c r="Z1800" s="9"/>
      <c r="AA1800" s="9"/>
      <c r="AB1800" s="9"/>
      <c r="AQ1800" s="9">
        <f>K1800-'Processed Potentiostat'!$J$3</f>
        <v>58.649997999999997</v>
      </c>
    </row>
    <row r="1801" spans="1:43" x14ac:dyDescent="0.3">
      <c r="A1801">
        <v>2</v>
      </c>
      <c r="B1801">
        <v>0</v>
      </c>
      <c r="C1801">
        <v>0</v>
      </c>
      <c r="D1801">
        <v>1</v>
      </c>
      <c r="E1801" s="9">
        <v>1736.0669561432501</v>
      </c>
      <c r="F1801" s="9">
        <v>-1.8411126</v>
      </c>
      <c r="G1801" s="9">
        <v>-1.8418547999999999</v>
      </c>
      <c r="H1801" s="9">
        <v>-5.5816888999999996</v>
      </c>
      <c r="I1801" s="9">
        <v>-11.040797</v>
      </c>
      <c r="J1801" s="9">
        <v>39</v>
      </c>
      <c r="K1801" s="9">
        <v>58.649997999999997</v>
      </c>
      <c r="L1801" s="9">
        <v>1.028066E-2</v>
      </c>
      <c r="M1801" s="9">
        <v>329.98163</v>
      </c>
      <c r="N1801" s="9"/>
      <c r="O1801" s="9">
        <v>-7.8379541517445199</v>
      </c>
      <c r="P1801">
        <v>0</v>
      </c>
      <c r="Q1801" s="9">
        <v>62.899997999999997</v>
      </c>
      <c r="R1801" s="9">
        <v>0</v>
      </c>
      <c r="S1801" s="9">
        <v>1112962983.9258499</v>
      </c>
      <c r="T1801" s="9">
        <v>-4.1850011656547796E-3</v>
      </c>
      <c r="U1801" s="9">
        <v>7.8379541517445199</v>
      </c>
      <c r="V1801" s="9">
        <v>0</v>
      </c>
      <c r="W1801" s="9">
        <v>7.8379541517445199</v>
      </c>
      <c r="X1801" s="9"/>
      <c r="Y1801" s="9"/>
      <c r="Z1801" s="9"/>
      <c r="AA1801" s="9"/>
      <c r="AB1801" s="9"/>
      <c r="AQ1801" s="9">
        <f>K1801-'Processed Potentiostat'!$J$3</f>
        <v>58.649997999999997</v>
      </c>
    </row>
    <row r="1802" spans="1:43" x14ac:dyDescent="0.3">
      <c r="A1802">
        <v>2</v>
      </c>
      <c r="B1802">
        <v>0</v>
      </c>
      <c r="C1802">
        <v>0</v>
      </c>
      <c r="D1802">
        <v>1</v>
      </c>
      <c r="E1802" s="9">
        <v>1737.06695611799</v>
      </c>
      <c r="F1802" s="9">
        <v>-1.8409139000000001</v>
      </c>
      <c r="G1802" s="9">
        <v>-1.8417355</v>
      </c>
      <c r="H1802" s="9">
        <v>-5.5356956000000004</v>
      </c>
      <c r="I1802" s="9">
        <v>-11.0464</v>
      </c>
      <c r="J1802" s="9">
        <v>39</v>
      </c>
      <c r="K1802" s="9">
        <v>58.649997999999997</v>
      </c>
      <c r="L1802" s="9">
        <v>1.0195287000000001E-2</v>
      </c>
      <c r="M1802" s="9">
        <v>332.70172000000002</v>
      </c>
      <c r="N1802" s="9"/>
      <c r="O1802" s="9">
        <v>-7.8420967456845103</v>
      </c>
      <c r="P1802">
        <v>0</v>
      </c>
      <c r="Q1802" s="9">
        <v>62.899997999999997</v>
      </c>
      <c r="R1802" s="9">
        <v>0</v>
      </c>
      <c r="S1802" s="9">
        <v>1110002117.56725</v>
      </c>
      <c r="T1802" s="9">
        <v>-4.1425939399930504E-3</v>
      </c>
      <c r="U1802" s="9">
        <v>7.8420967456845103</v>
      </c>
      <c r="V1802" s="9">
        <v>0</v>
      </c>
      <c r="W1802" s="9">
        <v>7.8420967456845103</v>
      </c>
      <c r="X1802" s="9"/>
      <c r="Y1802" s="9"/>
      <c r="Z1802" s="9"/>
      <c r="AA1802" s="9"/>
      <c r="AB1802" s="9"/>
      <c r="AQ1802" s="9">
        <f>K1802-'Processed Potentiostat'!$J$3</f>
        <v>58.649997999999997</v>
      </c>
    </row>
    <row r="1803" spans="1:43" x14ac:dyDescent="0.3">
      <c r="A1803">
        <v>2</v>
      </c>
      <c r="B1803">
        <v>0</v>
      </c>
      <c r="C1803">
        <v>0</v>
      </c>
      <c r="D1803">
        <v>1</v>
      </c>
      <c r="E1803" s="9">
        <v>1738.0669560927299</v>
      </c>
      <c r="F1803" s="9">
        <v>-1.8410690999999999</v>
      </c>
      <c r="G1803" s="9">
        <v>-1.8417295</v>
      </c>
      <c r="H1803" s="9">
        <v>-5.4787363999999998</v>
      </c>
      <c r="I1803" s="9">
        <v>-11.051963000000001</v>
      </c>
      <c r="J1803" s="9">
        <v>39</v>
      </c>
      <c r="K1803" s="9">
        <v>58.649997999999997</v>
      </c>
      <c r="L1803" s="9">
        <v>1.009035E-2</v>
      </c>
      <c r="M1803" s="9">
        <v>336.15955000000002</v>
      </c>
      <c r="N1803" s="9"/>
      <c r="O1803" s="9">
        <v>-7.8461751666612596</v>
      </c>
      <c r="P1803">
        <v>0</v>
      </c>
      <c r="Q1803" s="9">
        <v>62.899997999999997</v>
      </c>
      <c r="R1803" s="9">
        <v>0</v>
      </c>
      <c r="S1803" s="9">
        <v>1099560800.3120301</v>
      </c>
      <c r="T1803" s="9">
        <v>-4.0784209767448197E-3</v>
      </c>
      <c r="U1803" s="9">
        <v>7.8461751666612596</v>
      </c>
      <c r="V1803" s="9">
        <v>0</v>
      </c>
      <c r="W1803" s="9">
        <v>7.8461751666612596</v>
      </c>
      <c r="X1803" s="9"/>
      <c r="Y1803" s="9"/>
      <c r="Z1803" s="9"/>
      <c r="AA1803" s="9"/>
      <c r="AB1803" s="9"/>
      <c r="AQ1803" s="9">
        <f>K1803-'Processed Potentiostat'!$J$3</f>
        <v>58.649997999999997</v>
      </c>
    </row>
    <row r="1804" spans="1:43" x14ac:dyDescent="0.3">
      <c r="A1804">
        <v>2</v>
      </c>
      <c r="B1804">
        <v>0</v>
      </c>
      <c r="C1804">
        <v>0</v>
      </c>
      <c r="D1804">
        <v>1</v>
      </c>
      <c r="E1804" s="9">
        <v>1739.0669560674701</v>
      </c>
      <c r="F1804" s="9">
        <v>-1.8410127999999999</v>
      </c>
      <c r="G1804" s="9">
        <v>-1.841385</v>
      </c>
      <c r="H1804" s="9">
        <v>-5.5106044000000001</v>
      </c>
      <c r="I1804" s="9">
        <v>-11.057494999999999</v>
      </c>
      <c r="J1804" s="9">
        <v>39</v>
      </c>
      <c r="K1804" s="9">
        <v>58.649997999999997</v>
      </c>
      <c r="L1804" s="9">
        <v>1.0147144E-2</v>
      </c>
      <c r="M1804" s="9">
        <v>334.15302000000003</v>
      </c>
      <c r="N1804" s="9"/>
      <c r="O1804" s="9">
        <v>-7.8501543489241001</v>
      </c>
      <c r="P1804">
        <v>0</v>
      </c>
      <c r="Q1804" s="9">
        <v>62.899997999999997</v>
      </c>
      <c r="R1804" s="9">
        <v>0</v>
      </c>
      <c r="S1804" s="9">
        <v>1103816749.3664401</v>
      </c>
      <c r="T1804" s="9">
        <v>-3.9791822628449901E-3</v>
      </c>
      <c r="U1804" s="9">
        <v>7.8501543489241001</v>
      </c>
      <c r="V1804" s="9">
        <v>0</v>
      </c>
      <c r="W1804" s="9">
        <v>7.8501543489241001</v>
      </c>
      <c r="X1804" s="9"/>
      <c r="Y1804" s="9"/>
      <c r="Z1804" s="9"/>
      <c r="AA1804" s="9"/>
      <c r="AB1804" s="9"/>
      <c r="AQ1804" s="9">
        <f>K1804-'Processed Potentiostat'!$J$3</f>
        <v>58.649997999999997</v>
      </c>
    </row>
    <row r="1805" spans="1:43" x14ac:dyDescent="0.3">
      <c r="A1805">
        <v>2</v>
      </c>
      <c r="B1805">
        <v>0</v>
      </c>
      <c r="C1805">
        <v>0</v>
      </c>
      <c r="D1805">
        <v>1</v>
      </c>
      <c r="E1805" s="9">
        <v>1740.06695604221</v>
      </c>
      <c r="F1805" s="9">
        <v>-1.8411067999999999</v>
      </c>
      <c r="G1805" s="9">
        <v>-1.8407633999999999</v>
      </c>
      <c r="H1805" s="9">
        <v>-5.4265360999999999</v>
      </c>
      <c r="I1805" s="9">
        <v>-11.062989</v>
      </c>
      <c r="J1805" s="9">
        <v>39</v>
      </c>
      <c r="K1805" s="9">
        <v>58.649997999999997</v>
      </c>
      <c r="L1805" s="9">
        <v>9.9889691999999995E-3</v>
      </c>
      <c r="M1805" s="9">
        <v>339.21517999999998</v>
      </c>
      <c r="N1805" s="9"/>
      <c r="O1805" s="9">
        <v>-7.8539969341923399</v>
      </c>
      <c r="P1805">
        <v>0</v>
      </c>
      <c r="Q1805" s="9">
        <v>62.899997999999997</v>
      </c>
      <c r="R1805" s="9">
        <v>0</v>
      </c>
      <c r="S1805" s="9">
        <v>1110026842.1883299</v>
      </c>
      <c r="T1805" s="9">
        <v>-3.84258526823266E-3</v>
      </c>
      <c r="U1805" s="9">
        <v>7.8539969341923399</v>
      </c>
      <c r="V1805" s="9">
        <v>0</v>
      </c>
      <c r="W1805" s="9">
        <v>7.8539969341923399</v>
      </c>
      <c r="X1805" s="9"/>
      <c r="Y1805" s="9"/>
      <c r="Z1805" s="9"/>
      <c r="AA1805" s="9"/>
      <c r="AB1805" s="9"/>
      <c r="AQ1805" s="9">
        <f>K1805-'Processed Potentiostat'!$J$3</f>
        <v>58.649997999999997</v>
      </c>
    </row>
    <row r="1806" spans="1:43" x14ac:dyDescent="0.3">
      <c r="A1806">
        <v>2</v>
      </c>
      <c r="B1806">
        <v>0</v>
      </c>
      <c r="C1806">
        <v>0</v>
      </c>
      <c r="D1806">
        <v>1</v>
      </c>
      <c r="E1806" s="9">
        <v>1741.0669560169399</v>
      </c>
      <c r="F1806" s="9">
        <v>-1.8410633000000001</v>
      </c>
      <c r="G1806" s="9">
        <v>-1.8408384</v>
      </c>
      <c r="H1806" s="9">
        <v>-5.4094027999999996</v>
      </c>
      <c r="I1806" s="9">
        <v>-11.068447000000001</v>
      </c>
      <c r="J1806" s="9">
        <v>39</v>
      </c>
      <c r="K1806" s="9">
        <v>58.649997999999997</v>
      </c>
      <c r="L1806" s="9">
        <v>9.9578368999999993E-3</v>
      </c>
      <c r="M1806" s="9">
        <v>340.30344000000002</v>
      </c>
      <c r="N1806" s="9"/>
      <c r="O1806" s="9">
        <v>-7.8552643783534304</v>
      </c>
      <c r="P1806">
        <v>0</v>
      </c>
      <c r="Q1806" s="9">
        <v>62.899997999999997</v>
      </c>
      <c r="R1806" s="9">
        <v>0</v>
      </c>
      <c r="S1806" s="9">
        <v>1081058728.28702</v>
      </c>
      <c r="T1806" s="9">
        <v>-1.26744416109669E-3</v>
      </c>
      <c r="U1806" s="9">
        <v>7.8552643783534304</v>
      </c>
      <c r="V1806" s="9">
        <v>0</v>
      </c>
      <c r="W1806" s="9">
        <v>7.8552643783534304</v>
      </c>
      <c r="X1806" s="9"/>
      <c r="Y1806" s="9"/>
      <c r="Z1806" s="9"/>
      <c r="AA1806" s="9"/>
      <c r="AB1806" s="9"/>
      <c r="AQ1806" s="9">
        <f>K1806-'Processed Potentiostat'!$J$3</f>
        <v>58.649997999999997</v>
      </c>
    </row>
    <row r="1807" spans="1:43" x14ac:dyDescent="0.3">
      <c r="A1807">
        <v>2</v>
      </c>
      <c r="B1807">
        <v>0</v>
      </c>
      <c r="C1807">
        <v>0</v>
      </c>
      <c r="D1807">
        <v>1</v>
      </c>
      <c r="E1807" s="9">
        <v>1742.0669559916801</v>
      </c>
      <c r="F1807" s="9">
        <v>-1.8411633999999999</v>
      </c>
      <c r="G1807" s="9">
        <v>-1.8417249</v>
      </c>
      <c r="H1807" s="9">
        <v>-5.3639039999999998</v>
      </c>
      <c r="I1807" s="9">
        <v>-11.073874</v>
      </c>
      <c r="J1807" s="9">
        <v>39</v>
      </c>
      <c r="K1807" s="9">
        <v>58.649997999999997</v>
      </c>
      <c r="L1807" s="9">
        <v>9.8788356000000001E-3</v>
      </c>
      <c r="M1807" s="9">
        <v>343.35532000000001</v>
      </c>
      <c r="N1807" s="9"/>
      <c r="O1807" s="9">
        <v>-7.8607905975272896</v>
      </c>
      <c r="P1807">
        <v>0</v>
      </c>
      <c r="Q1807" s="9">
        <v>62.899997999999997</v>
      </c>
      <c r="R1807" s="9">
        <v>0</v>
      </c>
      <c r="S1807" s="9">
        <v>1098341887.69818</v>
      </c>
      <c r="T1807" s="9">
        <v>-5.5262191738556501E-3</v>
      </c>
      <c r="U1807" s="9">
        <v>7.8607905975272896</v>
      </c>
      <c r="V1807" s="9">
        <v>0</v>
      </c>
      <c r="W1807" s="9">
        <v>7.8607905975272896</v>
      </c>
      <c r="X1807" s="9"/>
      <c r="Y1807" s="9"/>
      <c r="Z1807" s="9"/>
      <c r="AA1807" s="9"/>
      <c r="AB1807" s="9"/>
      <c r="AQ1807" s="9">
        <f>K1807-'Processed Potentiostat'!$J$3</f>
        <v>58.649997999999997</v>
      </c>
    </row>
    <row r="1808" spans="1:43" x14ac:dyDescent="0.3">
      <c r="A1808">
        <v>2</v>
      </c>
      <c r="B1808">
        <v>0</v>
      </c>
      <c r="C1808">
        <v>0</v>
      </c>
      <c r="D1808">
        <v>1</v>
      </c>
      <c r="E1808" s="9">
        <v>1743.06695596642</v>
      </c>
      <c r="F1808" s="9">
        <v>-1.8409342</v>
      </c>
      <c r="G1808" s="9">
        <v>-1.840722</v>
      </c>
      <c r="H1808" s="9">
        <v>-5.3795904999999999</v>
      </c>
      <c r="I1808" s="9">
        <v>-11.079287000000001</v>
      </c>
      <c r="J1808" s="9">
        <v>39</v>
      </c>
      <c r="K1808" s="9">
        <v>58.649997999999997</v>
      </c>
      <c r="L1808" s="9">
        <v>9.9023301000000005E-3</v>
      </c>
      <c r="M1808" s="9">
        <v>342.16766000000001</v>
      </c>
      <c r="N1808" s="9"/>
      <c r="O1808" s="9">
        <v>-7.8662584026461699</v>
      </c>
      <c r="P1808">
        <v>0</v>
      </c>
      <c r="Q1808" s="9">
        <v>62.899997999999997</v>
      </c>
      <c r="R1808" s="9">
        <v>0</v>
      </c>
      <c r="S1808" s="9">
        <v>1146109883.28895</v>
      </c>
      <c r="T1808" s="9">
        <v>-5.4678051188785598E-3</v>
      </c>
      <c r="U1808" s="9">
        <v>7.8662584026461699</v>
      </c>
      <c r="V1808" s="9">
        <v>0</v>
      </c>
      <c r="W1808" s="9">
        <v>7.8662584026461699</v>
      </c>
      <c r="X1808" s="9"/>
      <c r="Y1808" s="9"/>
      <c r="Z1808" s="9"/>
      <c r="AA1808" s="9"/>
      <c r="AB1808" s="9"/>
      <c r="AQ1808" s="9">
        <f>K1808-'Processed Potentiostat'!$J$3</f>
        <v>58.649997999999997</v>
      </c>
    </row>
    <row r="1809" spans="1:43" x14ac:dyDescent="0.3">
      <c r="A1809">
        <v>2</v>
      </c>
      <c r="B1809">
        <v>0</v>
      </c>
      <c r="C1809">
        <v>0</v>
      </c>
      <c r="D1809">
        <v>1</v>
      </c>
      <c r="E1809" s="9">
        <v>1744.0669559411599</v>
      </c>
      <c r="F1809" s="9">
        <v>-1.8410114</v>
      </c>
      <c r="G1809" s="9">
        <v>-1.8407015</v>
      </c>
      <c r="H1809" s="9">
        <v>-5.4878739999999997</v>
      </c>
      <c r="I1809" s="9">
        <v>-11.084699000000001</v>
      </c>
      <c r="J1809" s="9">
        <v>39</v>
      </c>
      <c r="K1809" s="9">
        <v>58.649997999999997</v>
      </c>
      <c r="L1809" s="9">
        <v>1.0101538E-2</v>
      </c>
      <c r="M1809" s="9">
        <v>335.41248000000002</v>
      </c>
      <c r="N1809" s="9"/>
      <c r="O1809" s="9">
        <v>-7.8715741168617601</v>
      </c>
      <c r="P1809">
        <v>0</v>
      </c>
      <c r="Q1809" s="9">
        <v>62.899997999999997</v>
      </c>
      <c r="R1809" s="9">
        <v>0</v>
      </c>
      <c r="S1809" s="9">
        <v>1128835559.34466</v>
      </c>
      <c r="T1809" s="9">
        <v>-5.3157142155964001E-3</v>
      </c>
      <c r="U1809" s="9">
        <v>7.8715741168617601</v>
      </c>
      <c r="V1809" s="9">
        <v>0</v>
      </c>
      <c r="W1809" s="9">
        <v>7.8715741168617601</v>
      </c>
      <c r="X1809" s="9"/>
      <c r="Y1809" s="9"/>
      <c r="Z1809" s="9"/>
      <c r="AA1809" s="9"/>
      <c r="AB1809" s="9"/>
      <c r="AQ1809" s="9">
        <f>K1809-'Processed Potentiostat'!$J$3</f>
        <v>58.649997999999997</v>
      </c>
    </row>
    <row r="1810" spans="1:43" x14ac:dyDescent="0.3">
      <c r="A1810">
        <v>2</v>
      </c>
      <c r="B1810">
        <v>0</v>
      </c>
      <c r="C1810">
        <v>0</v>
      </c>
      <c r="D1810">
        <v>1</v>
      </c>
      <c r="E1810" s="9">
        <v>1745.0669559159001</v>
      </c>
      <c r="F1810" s="9">
        <v>-1.8409245000000001</v>
      </c>
      <c r="G1810" s="9">
        <v>-1.8406084</v>
      </c>
      <c r="H1810" s="9">
        <v>-6.1903442999999996</v>
      </c>
      <c r="I1810" s="9">
        <v>-11.090927000000001</v>
      </c>
      <c r="J1810" s="9">
        <v>39</v>
      </c>
      <c r="K1810" s="9">
        <v>58.649997999999997</v>
      </c>
      <c r="L1810" s="9">
        <v>1.1394E-2</v>
      </c>
      <c r="M1810" s="9">
        <v>297.33539000000002</v>
      </c>
      <c r="N1810" s="9"/>
      <c r="O1810" s="9">
        <v>-7.8767545821744003</v>
      </c>
      <c r="P1810">
        <v>0</v>
      </c>
      <c r="Q1810" s="9">
        <v>62.899997999999997</v>
      </c>
      <c r="R1810" s="9">
        <v>0</v>
      </c>
      <c r="S1810" s="9">
        <v>1085658841.12164</v>
      </c>
      <c r="T1810" s="9">
        <v>-5.1804653126401503E-3</v>
      </c>
      <c r="U1810" s="9">
        <v>7.8767545821744003</v>
      </c>
      <c r="V1810" s="9">
        <v>0</v>
      </c>
      <c r="W1810" s="9">
        <v>7.8767545821744003</v>
      </c>
      <c r="X1810" s="9"/>
      <c r="Y1810" s="9"/>
      <c r="Z1810" s="9"/>
      <c r="AA1810" s="9"/>
      <c r="AB1810" s="9"/>
      <c r="AQ1810" s="9">
        <f>K1810-'Processed Potentiostat'!$J$3</f>
        <v>58.649997999999997</v>
      </c>
    </row>
    <row r="1811" spans="1:43" x14ac:dyDescent="0.3">
      <c r="A1811">
        <v>2</v>
      </c>
      <c r="B1811">
        <v>0</v>
      </c>
      <c r="C1811">
        <v>0</v>
      </c>
      <c r="D1811">
        <v>1</v>
      </c>
      <c r="E1811" s="9">
        <v>1746.06695589063</v>
      </c>
      <c r="F1811" s="9">
        <v>-1.841</v>
      </c>
      <c r="G1811" s="9">
        <v>-1.8413373</v>
      </c>
      <c r="H1811" s="9">
        <v>-6.1456074999999997</v>
      </c>
      <c r="I1811" s="9">
        <v>-11.097109</v>
      </c>
      <c r="J1811" s="9">
        <v>39</v>
      </c>
      <c r="K1811" s="9">
        <v>58.649997999999997</v>
      </c>
      <c r="L1811" s="9">
        <v>1.1316135999999999E-2</v>
      </c>
      <c r="M1811" s="9">
        <v>299.61844000000002</v>
      </c>
      <c r="N1811" s="9"/>
      <c r="O1811" s="9">
        <v>-7.8818466696881098</v>
      </c>
      <c r="P1811">
        <v>0</v>
      </c>
      <c r="Q1811" s="9">
        <v>62.899997999999997</v>
      </c>
      <c r="R1811" s="9">
        <v>0</v>
      </c>
      <c r="S1811" s="9">
        <v>1072077863.3608</v>
      </c>
      <c r="T1811" s="9">
        <v>-5.0920875137112596E-3</v>
      </c>
      <c r="U1811" s="9">
        <v>7.8818466696881098</v>
      </c>
      <c r="V1811" s="9">
        <v>0</v>
      </c>
      <c r="W1811" s="9">
        <v>7.8818466696881098</v>
      </c>
      <c r="X1811" s="9"/>
      <c r="Y1811" s="9"/>
      <c r="Z1811" s="9"/>
      <c r="AA1811" s="9"/>
      <c r="AB1811" s="9"/>
      <c r="AQ1811" s="9">
        <f>K1811-'Processed Potentiostat'!$J$3</f>
        <v>58.649997999999997</v>
      </c>
    </row>
    <row r="1812" spans="1:43" x14ac:dyDescent="0.3">
      <c r="A1812">
        <v>2</v>
      </c>
      <c r="B1812">
        <v>0</v>
      </c>
      <c r="C1812">
        <v>0</v>
      </c>
      <c r="D1812">
        <v>1</v>
      </c>
      <c r="E1812" s="9">
        <v>1747.0669558653699</v>
      </c>
      <c r="F1812" s="9">
        <v>-1.8408973</v>
      </c>
      <c r="G1812" s="9">
        <v>-1.8407996</v>
      </c>
      <c r="H1812" s="9">
        <v>-6.1404294999999998</v>
      </c>
      <c r="I1812" s="9">
        <v>-11.103286000000001</v>
      </c>
      <c r="J1812" s="9">
        <v>39</v>
      </c>
      <c r="K1812" s="9">
        <v>58.649997999999997</v>
      </c>
      <c r="L1812" s="9">
        <v>1.13033E-2</v>
      </c>
      <c r="M1812" s="9">
        <v>299.78350999999998</v>
      </c>
      <c r="N1812" s="9"/>
      <c r="O1812" s="9">
        <v>-7.8868634741549997</v>
      </c>
      <c r="P1812">
        <v>0</v>
      </c>
      <c r="Q1812" s="9">
        <v>62.899997999999997</v>
      </c>
      <c r="R1812" s="9">
        <v>0</v>
      </c>
      <c r="S1812" s="9">
        <v>1079763450.7193999</v>
      </c>
      <c r="T1812" s="9">
        <v>-5.0168044668836799E-3</v>
      </c>
      <c r="U1812" s="9">
        <v>7.8868634741549997</v>
      </c>
      <c r="V1812" s="9">
        <v>0</v>
      </c>
      <c r="W1812" s="9">
        <v>7.8868634741549997</v>
      </c>
      <c r="X1812" s="9"/>
      <c r="Y1812" s="9"/>
      <c r="Z1812" s="9"/>
      <c r="AA1812" s="9"/>
      <c r="AB1812" s="9"/>
      <c r="AQ1812" s="9">
        <f>K1812-'Processed Potentiostat'!$J$3</f>
        <v>58.649997999999997</v>
      </c>
    </row>
    <row r="1813" spans="1:43" x14ac:dyDescent="0.3">
      <c r="A1813">
        <v>2</v>
      </c>
      <c r="B1813">
        <v>0</v>
      </c>
      <c r="C1813">
        <v>0</v>
      </c>
      <c r="D1813">
        <v>1</v>
      </c>
      <c r="E1813" s="9">
        <v>1748.06695584011</v>
      </c>
      <c r="F1813" s="9">
        <v>-1.84108</v>
      </c>
      <c r="G1813" s="9">
        <v>-1.8413276999999999</v>
      </c>
      <c r="H1813" s="9">
        <v>-6.1750769999999999</v>
      </c>
      <c r="I1813" s="9">
        <v>-11.109438000000001</v>
      </c>
      <c r="J1813" s="9">
        <v>39</v>
      </c>
      <c r="K1813" s="9">
        <v>58.649997999999997</v>
      </c>
      <c r="L1813" s="9">
        <v>1.137034E-2</v>
      </c>
      <c r="M1813" s="9">
        <v>298.18700999999999</v>
      </c>
      <c r="N1813" s="9"/>
      <c r="O1813" s="9">
        <v>-7.8918026037311497</v>
      </c>
      <c r="P1813">
        <v>0</v>
      </c>
      <c r="Q1813" s="9">
        <v>62.899997999999997</v>
      </c>
      <c r="R1813" s="9">
        <v>0</v>
      </c>
      <c r="S1813" s="9">
        <v>1104197458.43764</v>
      </c>
      <c r="T1813" s="9">
        <v>-4.9391295761527197E-3</v>
      </c>
      <c r="U1813" s="9">
        <v>7.8918026037311497</v>
      </c>
      <c r="V1813" s="9">
        <v>0</v>
      </c>
      <c r="W1813" s="9">
        <v>7.8918026037311497</v>
      </c>
      <c r="X1813" s="9"/>
      <c r="Y1813" s="9"/>
      <c r="Z1813" s="9"/>
      <c r="AA1813" s="9"/>
      <c r="AB1813" s="9"/>
      <c r="AQ1813" s="9">
        <f>K1813-'Processed Potentiostat'!$J$3</f>
        <v>58.649997999999997</v>
      </c>
    </row>
    <row r="1814" spans="1:43" x14ac:dyDescent="0.3">
      <c r="A1814">
        <v>2</v>
      </c>
      <c r="B1814">
        <v>0</v>
      </c>
      <c r="C1814">
        <v>0</v>
      </c>
      <c r="D1814">
        <v>1</v>
      </c>
      <c r="E1814" s="9">
        <v>1749.06695581485</v>
      </c>
      <c r="F1814" s="9">
        <v>-1.841037</v>
      </c>
      <c r="G1814" s="9">
        <v>-1.8404529000000001</v>
      </c>
      <c r="H1814" s="9">
        <v>-6.0915799000000002</v>
      </c>
      <c r="I1814" s="9">
        <v>-11.115563999999999</v>
      </c>
      <c r="J1814" s="9">
        <v>39</v>
      </c>
      <c r="K1814" s="9">
        <v>58.649997999999997</v>
      </c>
      <c r="L1814" s="9">
        <v>1.1211265999999999E-2</v>
      </c>
      <c r="M1814" s="9">
        <v>302.13065</v>
      </c>
      <c r="N1814" s="9"/>
      <c r="O1814" s="9">
        <v>-7.8966554015980801</v>
      </c>
      <c r="P1814">
        <v>0</v>
      </c>
      <c r="Q1814" s="9">
        <v>62.899997999999997</v>
      </c>
      <c r="R1814" s="9">
        <v>0</v>
      </c>
      <c r="S1814" s="9">
        <v>1131309575.45979</v>
      </c>
      <c r="T1814" s="9">
        <v>-4.85279786692771E-3</v>
      </c>
      <c r="U1814" s="9">
        <v>7.8966554015980801</v>
      </c>
      <c r="V1814" s="9">
        <v>0</v>
      </c>
      <c r="W1814" s="9">
        <v>7.8966554015980801</v>
      </c>
      <c r="X1814" s="9"/>
      <c r="Y1814" s="9"/>
      <c r="Z1814" s="9"/>
      <c r="AA1814" s="9"/>
      <c r="AB1814" s="9"/>
      <c r="AQ1814" s="9">
        <f>K1814-'Processed Potentiostat'!$J$3</f>
        <v>58.649997999999997</v>
      </c>
    </row>
    <row r="1815" spans="1:43" x14ac:dyDescent="0.3">
      <c r="A1815">
        <v>2</v>
      </c>
      <c r="B1815">
        <v>0</v>
      </c>
      <c r="C1815">
        <v>0</v>
      </c>
      <c r="D1815">
        <v>1</v>
      </c>
      <c r="E1815" s="9">
        <v>1750.0669557895801</v>
      </c>
      <c r="F1815" s="9">
        <v>-1.8410698999999999</v>
      </c>
      <c r="G1815" s="9">
        <v>-1.8403624999999999</v>
      </c>
      <c r="H1815" s="9">
        <v>-6.1065053999999996</v>
      </c>
      <c r="I1815" s="9">
        <v>-11.121662000000001</v>
      </c>
      <c r="J1815" s="9">
        <v>39</v>
      </c>
      <c r="K1815" s="9">
        <v>58.649997999999997</v>
      </c>
      <c r="L1815" s="9">
        <v>1.1238184E-2</v>
      </c>
      <c r="M1815" s="9">
        <v>301.37738000000002</v>
      </c>
      <c r="N1815" s="9"/>
      <c r="O1815" s="9">
        <v>-7.9014033714503098</v>
      </c>
      <c r="P1815">
        <v>0</v>
      </c>
      <c r="Q1815" s="9">
        <v>62.899997999999997</v>
      </c>
      <c r="R1815" s="9">
        <v>0</v>
      </c>
      <c r="S1815" s="9">
        <v>1119887323.03332</v>
      </c>
      <c r="T1815" s="9">
        <v>-4.7479698522350199E-3</v>
      </c>
      <c r="U1815" s="9">
        <v>7.9014033714503098</v>
      </c>
      <c r="V1815" s="9">
        <v>0</v>
      </c>
      <c r="W1815" s="9">
        <v>7.9014033714503098</v>
      </c>
      <c r="X1815" s="9"/>
      <c r="Y1815" s="9"/>
      <c r="Z1815" s="9"/>
      <c r="AA1815" s="9"/>
      <c r="AB1815" s="9"/>
      <c r="AQ1815" s="9">
        <f>K1815-'Processed Potentiostat'!$J$3</f>
        <v>58.649997999999997</v>
      </c>
    </row>
    <row r="1816" spans="1:43" x14ac:dyDescent="0.3">
      <c r="A1816">
        <v>2</v>
      </c>
      <c r="B1816">
        <v>0</v>
      </c>
      <c r="C1816">
        <v>0</v>
      </c>
      <c r="D1816">
        <v>1</v>
      </c>
      <c r="E1816" s="9">
        <v>1751.06695576432</v>
      </c>
      <c r="F1816" s="9">
        <v>-1.8409279999999999</v>
      </c>
      <c r="G1816" s="9">
        <v>-1.8404909</v>
      </c>
      <c r="H1816" s="9">
        <v>-6.0579219000000002</v>
      </c>
      <c r="I1816" s="9">
        <v>-11.127739</v>
      </c>
      <c r="J1816" s="9">
        <v>39</v>
      </c>
      <c r="K1816" s="9">
        <v>58.649997999999997</v>
      </c>
      <c r="L1816" s="9">
        <v>1.1149551000000001E-2</v>
      </c>
      <c r="M1816" s="9">
        <v>303.81554999999997</v>
      </c>
      <c r="N1816" s="9"/>
      <c r="O1816" s="9">
        <v>-7.9059819617455203</v>
      </c>
      <c r="P1816">
        <v>0</v>
      </c>
      <c r="Q1816" s="9">
        <v>62.899997999999997</v>
      </c>
      <c r="R1816" s="9">
        <v>0</v>
      </c>
      <c r="S1816" s="9">
        <v>1089523173.9145</v>
      </c>
      <c r="T1816" s="9">
        <v>-4.5785902952095699E-3</v>
      </c>
      <c r="U1816" s="9">
        <v>7.9059819617455203</v>
      </c>
      <c r="V1816" s="9">
        <v>0</v>
      </c>
      <c r="W1816" s="9">
        <v>7.9059819617455203</v>
      </c>
      <c r="X1816" s="9"/>
      <c r="Y1816" s="9"/>
      <c r="Z1816" s="9"/>
      <c r="AA1816" s="9"/>
      <c r="AB1816" s="9"/>
      <c r="AQ1816" s="9">
        <f>K1816-'Processed Potentiostat'!$J$3</f>
        <v>58.649997999999997</v>
      </c>
    </row>
    <row r="1817" spans="1:43" x14ac:dyDescent="0.3">
      <c r="A1817">
        <v>2</v>
      </c>
      <c r="B1817">
        <v>0</v>
      </c>
      <c r="C1817">
        <v>0</v>
      </c>
      <c r="D1817">
        <v>1</v>
      </c>
      <c r="E1817" s="9">
        <v>1752.0669557390599</v>
      </c>
      <c r="F1817" s="9">
        <v>-1.8410834</v>
      </c>
      <c r="G1817" s="9">
        <v>-1.8418142</v>
      </c>
      <c r="H1817" s="9">
        <v>-6.0704865000000003</v>
      </c>
      <c r="I1817" s="9">
        <v>-11.133801</v>
      </c>
      <c r="J1817" s="9">
        <v>39</v>
      </c>
      <c r="K1817" s="9">
        <v>58.649997999999997</v>
      </c>
      <c r="L1817" s="9">
        <v>1.1180707999999999E-2</v>
      </c>
      <c r="M1817" s="9">
        <v>303.40469000000002</v>
      </c>
      <c r="N1817" s="9"/>
      <c r="O1817" s="9">
        <v>-7.9105349808636198</v>
      </c>
      <c r="P1817">
        <v>0</v>
      </c>
      <c r="Q1817" s="9">
        <v>62.899997999999997</v>
      </c>
      <c r="R1817" s="9">
        <v>0</v>
      </c>
      <c r="S1817" s="9">
        <v>1093954643.1523499</v>
      </c>
      <c r="T1817" s="9">
        <v>-4.55301911809691E-3</v>
      </c>
      <c r="U1817" s="9">
        <v>7.9105349808636198</v>
      </c>
      <c r="V1817" s="9">
        <v>0</v>
      </c>
      <c r="W1817" s="9">
        <v>7.9105349808636198</v>
      </c>
      <c r="X1817" s="9"/>
      <c r="Y1817" s="9"/>
      <c r="Z1817" s="9"/>
      <c r="AA1817" s="9"/>
      <c r="AB1817" s="9"/>
      <c r="AQ1817" s="9">
        <f>K1817-'Processed Potentiostat'!$J$3</f>
        <v>58.649997999999997</v>
      </c>
    </row>
    <row r="1818" spans="1:43" x14ac:dyDescent="0.3">
      <c r="A1818">
        <v>2</v>
      </c>
      <c r="B1818">
        <v>0</v>
      </c>
      <c r="C1818">
        <v>0</v>
      </c>
      <c r="D1818">
        <v>1</v>
      </c>
      <c r="E1818" s="9">
        <v>1753.0669557138001</v>
      </c>
      <c r="F1818" s="9">
        <v>-1.8408855</v>
      </c>
      <c r="G1818" s="9">
        <v>-1.8402841999999999</v>
      </c>
      <c r="H1818" s="9">
        <v>-6.0113196000000002</v>
      </c>
      <c r="I1818" s="9">
        <v>-11.139829000000001</v>
      </c>
      <c r="J1818" s="9">
        <v>39</v>
      </c>
      <c r="K1818" s="9">
        <v>58.649997999999997</v>
      </c>
      <c r="L1818" s="9">
        <v>1.1062536E-2</v>
      </c>
      <c r="M1818" s="9">
        <v>306.13646999999997</v>
      </c>
      <c r="N1818" s="9"/>
      <c r="O1818" s="9">
        <v>-7.9154606325678802</v>
      </c>
      <c r="P1818">
        <v>0</v>
      </c>
      <c r="Q1818" s="9">
        <v>62.899997999999997</v>
      </c>
      <c r="R1818" s="9">
        <v>0</v>
      </c>
      <c r="S1818" s="9">
        <v>1092439660.48369</v>
      </c>
      <c r="T1818" s="9">
        <v>-4.9256517042586198E-3</v>
      </c>
      <c r="U1818" s="9">
        <v>7.9154606325678802</v>
      </c>
      <c r="V1818" s="9">
        <v>0</v>
      </c>
      <c r="W1818" s="9">
        <v>7.9154606325678802</v>
      </c>
      <c r="X1818" s="9"/>
      <c r="Y1818" s="9"/>
      <c r="Z1818" s="9"/>
      <c r="AA1818" s="9"/>
      <c r="AB1818" s="9"/>
      <c r="AQ1818" s="9">
        <f>K1818-'Processed Potentiostat'!$J$3</f>
        <v>58.649997999999997</v>
      </c>
    </row>
    <row r="1819" spans="1:43" x14ac:dyDescent="0.3">
      <c r="A1819">
        <v>2</v>
      </c>
      <c r="B1819">
        <v>0</v>
      </c>
      <c r="C1819">
        <v>0</v>
      </c>
      <c r="D1819">
        <v>1</v>
      </c>
      <c r="E1819" s="9">
        <v>1754.06695568854</v>
      </c>
      <c r="F1819" s="9">
        <v>-1.8411502</v>
      </c>
      <c r="G1819" s="9">
        <v>-1.840484</v>
      </c>
      <c r="H1819" s="9">
        <v>-6.0253304999999999</v>
      </c>
      <c r="I1819" s="9">
        <v>-11.14584</v>
      </c>
      <c r="J1819" s="9">
        <v>39</v>
      </c>
      <c r="K1819" s="9">
        <v>58.649997999999997</v>
      </c>
      <c r="L1819" s="9">
        <v>1.1089524E-2</v>
      </c>
      <c r="M1819" s="9">
        <v>305.45776000000001</v>
      </c>
      <c r="N1819" s="9"/>
      <c r="O1819" s="9">
        <v>-7.9202960561445499</v>
      </c>
      <c r="P1819">
        <v>0</v>
      </c>
      <c r="Q1819" s="9">
        <v>62.899997999999997</v>
      </c>
      <c r="R1819" s="9">
        <v>0</v>
      </c>
      <c r="S1819" s="9">
        <v>1137648609.4422801</v>
      </c>
      <c r="T1819" s="9">
        <v>-4.8354235766723203E-3</v>
      </c>
      <c r="U1819" s="9">
        <v>7.9202960561445499</v>
      </c>
      <c r="V1819" s="9">
        <v>0</v>
      </c>
      <c r="W1819" s="9">
        <v>7.9202960561445499</v>
      </c>
      <c r="X1819" s="9"/>
      <c r="Y1819" s="9"/>
      <c r="Z1819" s="9"/>
      <c r="AA1819" s="9"/>
      <c r="AB1819" s="9"/>
      <c r="AQ1819" s="9">
        <f>K1819-'Processed Potentiostat'!$J$3</f>
        <v>58.649997999999997</v>
      </c>
    </row>
    <row r="1820" spans="1:43" x14ac:dyDescent="0.3">
      <c r="A1820">
        <v>2</v>
      </c>
      <c r="B1820">
        <v>0</v>
      </c>
      <c r="C1820">
        <v>0</v>
      </c>
      <c r="D1820">
        <v>1</v>
      </c>
      <c r="E1820" s="9">
        <v>1755.0669556632699</v>
      </c>
      <c r="F1820" s="9">
        <v>-1.8409243</v>
      </c>
      <c r="G1820" s="9">
        <v>-1.8408613</v>
      </c>
      <c r="H1820" s="9">
        <v>-5.9767861</v>
      </c>
      <c r="I1820" s="9">
        <v>-11.151833999999999</v>
      </c>
      <c r="J1820" s="9">
        <v>39</v>
      </c>
      <c r="K1820" s="9">
        <v>58.649997999999997</v>
      </c>
      <c r="L1820" s="9">
        <v>1.1002434E-2</v>
      </c>
      <c r="M1820" s="9">
        <v>308.00186000000002</v>
      </c>
      <c r="N1820" s="9"/>
      <c r="O1820" s="9">
        <v>-7.9250339151537599</v>
      </c>
      <c r="P1820">
        <v>0</v>
      </c>
      <c r="Q1820" s="9">
        <v>62.899997999999997</v>
      </c>
      <c r="R1820" s="9">
        <v>0</v>
      </c>
      <c r="S1820" s="9">
        <v>1148759746.00332</v>
      </c>
      <c r="T1820" s="9">
        <v>-4.7378590092135298E-3</v>
      </c>
      <c r="U1820" s="9">
        <v>7.9250339151537599</v>
      </c>
      <c r="V1820" s="9">
        <v>0</v>
      </c>
      <c r="W1820" s="9">
        <v>7.9250339151537599</v>
      </c>
      <c r="X1820" s="9"/>
      <c r="Y1820" s="9"/>
      <c r="Z1820" s="9"/>
      <c r="AA1820" s="9"/>
      <c r="AB1820" s="9"/>
      <c r="AQ1820" s="9">
        <f>K1820-'Processed Potentiostat'!$J$3</f>
        <v>58.649997999999997</v>
      </c>
    </row>
    <row r="1821" spans="1:43" x14ac:dyDescent="0.3">
      <c r="A1821">
        <v>2</v>
      </c>
      <c r="B1821">
        <v>0</v>
      </c>
      <c r="C1821">
        <v>0</v>
      </c>
      <c r="D1821">
        <v>1</v>
      </c>
      <c r="E1821" s="9">
        <v>1756.0669556380101</v>
      </c>
      <c r="F1821" s="9">
        <v>-1.8410622999999999</v>
      </c>
      <c r="G1821" s="9">
        <v>-1.8416920000000001</v>
      </c>
      <c r="H1821" s="9">
        <v>-5.9711126999999999</v>
      </c>
      <c r="I1821" s="9">
        <v>-11.157793</v>
      </c>
      <c r="J1821" s="9">
        <v>39</v>
      </c>
      <c r="K1821" s="9">
        <v>58.649997999999997</v>
      </c>
      <c r="L1821" s="9">
        <v>1.0996951E-2</v>
      </c>
      <c r="M1821" s="9">
        <v>308.43362000000002</v>
      </c>
      <c r="N1821" s="9"/>
      <c r="O1821" s="9">
        <v>-7.9296869949796998</v>
      </c>
      <c r="P1821">
        <v>0</v>
      </c>
      <c r="Q1821" s="9">
        <v>62.899997999999997</v>
      </c>
      <c r="R1821" s="9">
        <v>0</v>
      </c>
      <c r="S1821" s="9">
        <v>1136057995.1937599</v>
      </c>
      <c r="T1821" s="9">
        <v>-4.6530798259309903E-3</v>
      </c>
      <c r="U1821" s="9">
        <v>7.9296869949796998</v>
      </c>
      <c r="V1821" s="9">
        <v>0</v>
      </c>
      <c r="W1821" s="9">
        <v>7.9296869949796998</v>
      </c>
      <c r="X1821" s="9"/>
      <c r="Y1821" s="9"/>
      <c r="Z1821" s="9"/>
      <c r="AA1821" s="9"/>
      <c r="AB1821" s="9"/>
      <c r="AQ1821" s="9">
        <f>K1821-'Processed Potentiostat'!$J$3</f>
        <v>58.649997999999997</v>
      </c>
    </row>
    <row r="1822" spans="1:43" x14ac:dyDescent="0.3">
      <c r="A1822">
        <v>2</v>
      </c>
      <c r="B1822">
        <v>0</v>
      </c>
      <c r="C1822">
        <v>0</v>
      </c>
      <c r="D1822">
        <v>1</v>
      </c>
      <c r="E1822" s="9">
        <v>1757.06695561275</v>
      </c>
      <c r="F1822" s="9">
        <v>-1.8411188999999999</v>
      </c>
      <c r="G1822" s="9">
        <v>-1.8413442</v>
      </c>
      <c r="H1822" s="9">
        <v>-5.9510478999999998</v>
      </c>
      <c r="I1822" s="9">
        <v>-11.163731</v>
      </c>
      <c r="J1822" s="9">
        <v>39</v>
      </c>
      <c r="K1822" s="9">
        <v>58.649997999999997</v>
      </c>
      <c r="L1822" s="9">
        <v>1.0957926999999999E-2</v>
      </c>
      <c r="M1822" s="9">
        <v>309.41512999999998</v>
      </c>
      <c r="N1822" s="9"/>
      <c r="O1822" s="9">
        <v>-7.93418491478395</v>
      </c>
      <c r="P1822">
        <v>0</v>
      </c>
      <c r="Q1822" s="9">
        <v>62.899997999999997</v>
      </c>
      <c r="R1822" s="9">
        <v>0</v>
      </c>
      <c r="S1822" s="9">
        <v>1127555242.0420301</v>
      </c>
      <c r="T1822" s="9">
        <v>-4.4979198042547301E-3</v>
      </c>
      <c r="U1822" s="9">
        <v>7.93418491478395</v>
      </c>
      <c r="V1822" s="9">
        <v>0</v>
      </c>
      <c r="W1822" s="9">
        <v>7.93418491478395</v>
      </c>
      <c r="X1822" s="9"/>
      <c r="Y1822" s="9"/>
      <c r="Z1822" s="9"/>
      <c r="AA1822" s="9"/>
      <c r="AB1822" s="9"/>
      <c r="AQ1822" s="9">
        <f>K1822-'Processed Potentiostat'!$J$3</f>
        <v>58.649997999999997</v>
      </c>
    </row>
    <row r="1823" spans="1:43" x14ac:dyDescent="0.3">
      <c r="A1823">
        <v>2</v>
      </c>
      <c r="B1823">
        <v>0</v>
      </c>
      <c r="C1823">
        <v>0</v>
      </c>
      <c r="D1823">
        <v>1</v>
      </c>
      <c r="E1823" s="9">
        <v>1758.0669555874899</v>
      </c>
      <c r="F1823" s="9">
        <v>-1.8411238000000001</v>
      </c>
      <c r="G1823" s="9">
        <v>-1.8410192000000001</v>
      </c>
      <c r="H1823" s="9">
        <v>-5.9151821</v>
      </c>
      <c r="I1823" s="9">
        <v>-11.169637</v>
      </c>
      <c r="J1823" s="9">
        <v>39</v>
      </c>
      <c r="K1823" s="9">
        <v>58.649997999999997</v>
      </c>
      <c r="L1823" s="9">
        <v>1.0889963000000001E-2</v>
      </c>
      <c r="M1823" s="9">
        <v>311.23626999999999</v>
      </c>
      <c r="N1823" s="9"/>
      <c r="O1823" s="9">
        <v>-7.93862475134521</v>
      </c>
      <c r="P1823">
        <v>0</v>
      </c>
      <c r="Q1823" s="9">
        <v>62.899997999999997</v>
      </c>
      <c r="R1823" s="9">
        <v>0</v>
      </c>
      <c r="S1823" s="9">
        <v>1094091574.7613201</v>
      </c>
      <c r="T1823" s="9">
        <v>-4.4398365612563504E-3</v>
      </c>
      <c r="U1823" s="9">
        <v>7.93862475134521</v>
      </c>
      <c r="V1823" s="9">
        <v>0</v>
      </c>
      <c r="W1823" s="9">
        <v>7.93862475134521</v>
      </c>
      <c r="X1823" s="9"/>
      <c r="Y1823" s="9"/>
      <c r="Z1823" s="9"/>
      <c r="AA1823" s="9"/>
      <c r="AB1823" s="9"/>
      <c r="AQ1823" s="9">
        <f>K1823-'Processed Potentiostat'!$J$3</f>
        <v>58.649997999999997</v>
      </c>
    </row>
    <row r="1824" spans="1:43" x14ac:dyDescent="0.3">
      <c r="A1824">
        <v>2</v>
      </c>
      <c r="B1824">
        <v>0</v>
      </c>
      <c r="C1824">
        <v>0</v>
      </c>
      <c r="D1824">
        <v>1</v>
      </c>
      <c r="E1824" s="9">
        <v>1759.0669555622301</v>
      </c>
      <c r="F1824" s="9">
        <v>-1.8408412999999999</v>
      </c>
      <c r="G1824" s="9">
        <v>-1.8403358000000001</v>
      </c>
      <c r="H1824" s="9">
        <v>-5.8924513000000003</v>
      </c>
      <c r="I1824" s="9">
        <v>-11.175518</v>
      </c>
      <c r="J1824" s="9">
        <v>39</v>
      </c>
      <c r="K1824" s="9">
        <v>58.649997999999997</v>
      </c>
      <c r="L1824" s="9">
        <v>1.0844088999999999E-2</v>
      </c>
      <c r="M1824" s="9">
        <v>312.32092</v>
      </c>
      <c r="N1824" s="9"/>
      <c r="O1824" s="9">
        <v>-7.9429831952886003</v>
      </c>
      <c r="P1824">
        <v>0</v>
      </c>
      <c r="Q1824" s="9">
        <v>62.899997999999997</v>
      </c>
      <c r="R1824" s="9">
        <v>0</v>
      </c>
      <c r="S1824" s="9">
        <v>1106906967.3844299</v>
      </c>
      <c r="T1824" s="9">
        <v>-4.3584439433939004E-3</v>
      </c>
      <c r="U1824" s="9">
        <v>7.9429831952886003</v>
      </c>
      <c r="V1824" s="9">
        <v>0</v>
      </c>
      <c r="W1824" s="9">
        <v>7.9429831952886003</v>
      </c>
      <c r="X1824" s="9"/>
      <c r="Y1824" s="9"/>
      <c r="Z1824" s="9"/>
      <c r="AA1824" s="9"/>
      <c r="AB1824" s="9"/>
      <c r="AQ1824" s="9">
        <f>K1824-'Processed Potentiostat'!$J$3</f>
        <v>58.649997999999997</v>
      </c>
    </row>
    <row r="1825" spans="1:43" x14ac:dyDescent="0.3">
      <c r="A1825">
        <v>2</v>
      </c>
      <c r="B1825">
        <v>0</v>
      </c>
      <c r="C1825">
        <v>0</v>
      </c>
      <c r="D1825">
        <v>1</v>
      </c>
      <c r="E1825" s="9">
        <v>1760.06695553696</v>
      </c>
      <c r="F1825" s="9">
        <v>-1.8408514</v>
      </c>
      <c r="G1825" s="9">
        <v>-1.8402756</v>
      </c>
      <c r="H1825" s="9">
        <v>-5.7870616999999998</v>
      </c>
      <c r="I1825" s="9">
        <v>-11.181376999999999</v>
      </c>
      <c r="J1825" s="9">
        <v>39</v>
      </c>
      <c r="K1825" s="9">
        <v>58.649997999999997</v>
      </c>
      <c r="L1825" s="9">
        <v>1.0649789E-2</v>
      </c>
      <c r="M1825" s="9">
        <v>317.99829</v>
      </c>
      <c r="N1825" s="9"/>
      <c r="O1825" s="9">
        <v>-7.94724793923743</v>
      </c>
      <c r="P1825">
        <v>0</v>
      </c>
      <c r="Q1825" s="9">
        <v>62.899997999999997</v>
      </c>
      <c r="R1825" s="9">
        <v>0</v>
      </c>
      <c r="S1825" s="9">
        <v>1162435951.9323299</v>
      </c>
      <c r="T1825" s="9">
        <v>-4.2647439488305797E-3</v>
      </c>
      <c r="U1825" s="9">
        <v>7.94724793923743</v>
      </c>
      <c r="V1825" s="9">
        <v>0</v>
      </c>
      <c r="W1825" s="9">
        <v>7.94724793923743</v>
      </c>
      <c r="X1825" s="9"/>
      <c r="Y1825" s="9"/>
      <c r="Z1825" s="9"/>
      <c r="AA1825" s="9"/>
      <c r="AB1825" s="9"/>
      <c r="AQ1825" s="9">
        <f>K1825-'Processed Potentiostat'!$J$3</f>
        <v>58.649997999999997</v>
      </c>
    </row>
    <row r="1826" spans="1:43" x14ac:dyDescent="0.3">
      <c r="A1826">
        <v>2</v>
      </c>
      <c r="B1826">
        <v>0</v>
      </c>
      <c r="C1826">
        <v>0</v>
      </c>
      <c r="D1826">
        <v>1</v>
      </c>
      <c r="E1826" s="9">
        <v>1761.0669555116999</v>
      </c>
      <c r="F1826" s="9">
        <v>-1.8410648000000001</v>
      </c>
      <c r="G1826" s="9">
        <v>-1.8407134000000001</v>
      </c>
      <c r="H1826" s="9">
        <v>-5.7648263000000002</v>
      </c>
      <c r="I1826" s="9">
        <v>-11.187163999999999</v>
      </c>
      <c r="J1826" s="9">
        <v>39</v>
      </c>
      <c r="K1826" s="9">
        <v>58.649997999999997</v>
      </c>
      <c r="L1826" s="9">
        <v>1.0611393E-2</v>
      </c>
      <c r="M1826" s="9">
        <v>319.30074999999999</v>
      </c>
      <c r="N1826" s="9"/>
      <c r="O1826" s="9">
        <v>-7.95142601872963</v>
      </c>
      <c r="P1826">
        <v>0</v>
      </c>
      <c r="Q1826" s="9">
        <v>62.899997999999997</v>
      </c>
      <c r="R1826" s="9">
        <v>0</v>
      </c>
      <c r="S1826" s="9">
        <v>1150227891.35835</v>
      </c>
      <c r="T1826" s="9">
        <v>-4.1780794921981697E-3</v>
      </c>
      <c r="U1826" s="9">
        <v>7.95142601872963</v>
      </c>
      <c r="V1826" s="9">
        <v>0</v>
      </c>
      <c r="W1826" s="9">
        <v>7.95142601872963</v>
      </c>
      <c r="X1826" s="9"/>
      <c r="Y1826" s="9"/>
      <c r="Z1826" s="9"/>
      <c r="AA1826" s="9"/>
      <c r="AB1826" s="9"/>
      <c r="AQ1826" s="9">
        <f>K1826-'Processed Potentiostat'!$J$3</f>
        <v>58.649997999999997</v>
      </c>
    </row>
    <row r="1827" spans="1:43" x14ac:dyDescent="0.3">
      <c r="A1827">
        <v>2</v>
      </c>
      <c r="B1827">
        <v>0</v>
      </c>
      <c r="C1827">
        <v>0</v>
      </c>
      <c r="D1827">
        <v>1</v>
      </c>
      <c r="E1827" s="9">
        <v>1762.0669554864401</v>
      </c>
      <c r="F1827" s="9">
        <v>-1.8408355999999999</v>
      </c>
      <c r="G1827" s="9">
        <v>-1.8407247</v>
      </c>
      <c r="H1827" s="9">
        <v>-5.7122073000000002</v>
      </c>
      <c r="I1827" s="9">
        <v>-11.192906000000001</v>
      </c>
      <c r="J1827" s="9">
        <v>39</v>
      </c>
      <c r="K1827" s="9">
        <v>58.649997999999997</v>
      </c>
      <c r="L1827" s="9">
        <v>1.0514601E-2</v>
      </c>
      <c r="M1827" s="9">
        <v>322.24401999999998</v>
      </c>
      <c r="N1827" s="9"/>
      <c r="O1827" s="9">
        <v>-7.9555026528566604</v>
      </c>
      <c r="P1827">
        <v>0</v>
      </c>
      <c r="Q1827" s="9">
        <v>62.899997999999997</v>
      </c>
      <c r="R1827" s="9">
        <v>0</v>
      </c>
      <c r="S1827" s="9">
        <v>1155566895.9957099</v>
      </c>
      <c r="T1827" s="9">
        <v>-4.0766341270339597E-3</v>
      </c>
      <c r="U1827" s="9">
        <v>7.9555026528566604</v>
      </c>
      <c r="V1827" s="9">
        <v>0</v>
      </c>
      <c r="W1827" s="9">
        <v>7.9555026528566604</v>
      </c>
      <c r="X1827" s="9"/>
      <c r="Y1827" s="9"/>
      <c r="Z1827" s="9"/>
      <c r="AA1827" s="9"/>
      <c r="AB1827" s="9"/>
      <c r="AQ1827" s="9">
        <f>K1827-'Processed Potentiostat'!$J$3</f>
        <v>58.649997999999997</v>
      </c>
    </row>
    <row r="1828" spans="1:43" x14ac:dyDescent="0.3">
      <c r="A1828">
        <v>2</v>
      </c>
      <c r="B1828">
        <v>0</v>
      </c>
      <c r="C1828">
        <v>0</v>
      </c>
      <c r="D1828">
        <v>1</v>
      </c>
      <c r="E1828" s="9">
        <v>1763.06695546118</v>
      </c>
      <c r="F1828" s="9">
        <v>-1.8410544</v>
      </c>
      <c r="G1828" s="9">
        <v>-1.8406381999999999</v>
      </c>
      <c r="H1828" s="9">
        <v>-5.7130074999999998</v>
      </c>
      <c r="I1828" s="9">
        <v>-11.198625</v>
      </c>
      <c r="J1828" s="9">
        <v>39</v>
      </c>
      <c r="K1828" s="9">
        <v>58.649997999999997</v>
      </c>
      <c r="L1828" s="9">
        <v>1.051558E-2</v>
      </c>
      <c r="M1828" s="9">
        <v>322.18374999999997</v>
      </c>
      <c r="N1828" s="9"/>
      <c r="O1828" s="9">
        <v>-7.9594818322754897</v>
      </c>
      <c r="P1828">
        <v>0</v>
      </c>
      <c r="Q1828" s="9">
        <v>62.899997999999997</v>
      </c>
      <c r="R1828" s="9">
        <v>0</v>
      </c>
      <c r="S1828" s="9">
        <v>1148450069.78896</v>
      </c>
      <c r="T1828" s="9">
        <v>-3.9791794188292996E-3</v>
      </c>
      <c r="U1828" s="9">
        <v>7.9594818322754897</v>
      </c>
      <c r="V1828" s="9">
        <v>0</v>
      </c>
      <c r="W1828" s="9">
        <v>7.9594818322754897</v>
      </c>
      <c r="X1828" s="9"/>
      <c r="Y1828" s="9"/>
      <c r="Z1828" s="9"/>
      <c r="AA1828" s="9"/>
      <c r="AB1828" s="9"/>
      <c r="AQ1828" s="9">
        <f>K1828-'Processed Potentiostat'!$J$3</f>
        <v>58.649997999999997</v>
      </c>
    </row>
    <row r="1829" spans="1:43" x14ac:dyDescent="0.3">
      <c r="A1829">
        <v>2</v>
      </c>
      <c r="B1829">
        <v>0</v>
      </c>
      <c r="C1829">
        <v>0</v>
      </c>
      <c r="D1829">
        <v>1</v>
      </c>
      <c r="E1829" s="9">
        <v>1764.0669554359099</v>
      </c>
      <c r="F1829" s="9">
        <v>-1.8409331</v>
      </c>
      <c r="G1829" s="9">
        <v>-1.8402638</v>
      </c>
      <c r="H1829" s="9">
        <v>-5.7288461000000002</v>
      </c>
      <c r="I1829" s="9">
        <v>-11.204337000000001</v>
      </c>
      <c r="J1829" s="9">
        <v>39</v>
      </c>
      <c r="K1829" s="9">
        <v>58.649997999999997</v>
      </c>
      <c r="L1829" s="9">
        <v>1.0542588E-2</v>
      </c>
      <c r="M1829" s="9">
        <v>321.22766000000001</v>
      </c>
      <c r="N1829" s="9"/>
      <c r="O1829" s="9">
        <v>-7.9634083014637103</v>
      </c>
      <c r="P1829">
        <v>0</v>
      </c>
      <c r="Q1829" s="9">
        <v>62.899997999999997</v>
      </c>
      <c r="R1829" s="9">
        <v>0</v>
      </c>
      <c r="S1829" s="9">
        <v>1105061864.35133</v>
      </c>
      <c r="T1829" s="9">
        <v>-3.9264691882134797E-3</v>
      </c>
      <c r="U1829" s="9">
        <v>7.9634083014637103</v>
      </c>
      <c r="V1829" s="9">
        <v>0</v>
      </c>
      <c r="W1829" s="9">
        <v>7.9634083014637103</v>
      </c>
      <c r="X1829" s="9"/>
      <c r="Y1829" s="9"/>
      <c r="Z1829" s="9"/>
      <c r="AA1829" s="9"/>
      <c r="AB1829" s="9"/>
      <c r="AQ1829" s="9">
        <f>K1829-'Processed Potentiostat'!$J$3</f>
        <v>58.649997999999997</v>
      </c>
    </row>
    <row r="1830" spans="1:43" x14ac:dyDescent="0.3">
      <c r="A1830">
        <v>2</v>
      </c>
      <c r="B1830">
        <v>0</v>
      </c>
      <c r="C1830">
        <v>0</v>
      </c>
      <c r="D1830">
        <v>1</v>
      </c>
      <c r="E1830" s="9">
        <v>1765.0669554106501</v>
      </c>
      <c r="F1830" s="9">
        <v>-1.8410692</v>
      </c>
      <c r="G1830" s="9">
        <v>-1.8406069</v>
      </c>
      <c r="H1830" s="9">
        <v>-5.7235537000000001</v>
      </c>
      <c r="I1830" s="9">
        <v>-11.210049</v>
      </c>
      <c r="J1830" s="9">
        <v>39</v>
      </c>
      <c r="K1830" s="9">
        <v>58.649997999999997</v>
      </c>
      <c r="L1830" s="9">
        <v>1.0534813000000001E-2</v>
      </c>
      <c r="M1830" s="9">
        <v>321.58463</v>
      </c>
      <c r="N1830" s="9"/>
      <c r="O1830" s="9">
        <v>-7.9672894932665299</v>
      </c>
      <c r="P1830">
        <v>0</v>
      </c>
      <c r="Q1830" s="9">
        <v>62.899997999999997</v>
      </c>
      <c r="R1830" s="9">
        <v>0</v>
      </c>
      <c r="S1830" s="9">
        <v>1104499110.2346301</v>
      </c>
      <c r="T1830" s="9">
        <v>-3.8811918028196501E-3</v>
      </c>
      <c r="U1830" s="9">
        <v>7.9672894932665299</v>
      </c>
      <c r="V1830" s="9">
        <v>0</v>
      </c>
      <c r="W1830" s="9">
        <v>7.9672894932665299</v>
      </c>
      <c r="X1830" s="9"/>
      <c r="Y1830" s="9"/>
      <c r="Z1830" s="9"/>
      <c r="AA1830" s="9"/>
      <c r="AB1830" s="9"/>
      <c r="AQ1830" s="9">
        <f>K1830-'Processed Potentiostat'!$J$3</f>
        <v>58.649997999999997</v>
      </c>
    </row>
    <row r="1831" spans="1:43" x14ac:dyDescent="0.3">
      <c r="A1831">
        <v>2</v>
      </c>
      <c r="B1831">
        <v>0</v>
      </c>
      <c r="C1831">
        <v>0</v>
      </c>
      <c r="D1831">
        <v>1</v>
      </c>
      <c r="E1831" s="9">
        <v>1766.06695538539</v>
      </c>
      <c r="F1831" s="9">
        <v>-1.8408580000000001</v>
      </c>
      <c r="G1831" s="9">
        <v>-1.8407203999999999</v>
      </c>
      <c r="H1831" s="9">
        <v>-5.7036027999999996</v>
      </c>
      <c r="I1831" s="9">
        <v>-11.215718000000001</v>
      </c>
      <c r="J1831" s="9">
        <v>39</v>
      </c>
      <c r="K1831" s="9">
        <v>58.649997999999997</v>
      </c>
      <c r="L1831" s="9">
        <v>1.0498738000000001E-2</v>
      </c>
      <c r="M1831" s="9">
        <v>322.72942999999998</v>
      </c>
      <c r="N1831" s="9"/>
      <c r="O1831" s="9">
        <v>-7.9711282315744203</v>
      </c>
      <c r="P1831">
        <v>0</v>
      </c>
      <c r="Q1831" s="9">
        <v>62.899997999999997</v>
      </c>
      <c r="R1831" s="9">
        <v>0</v>
      </c>
      <c r="S1831" s="9">
        <v>1116936924.93749</v>
      </c>
      <c r="T1831" s="9">
        <v>-3.8387383078992698E-3</v>
      </c>
      <c r="U1831" s="9">
        <v>7.9711282315744203</v>
      </c>
      <c r="V1831" s="9">
        <v>0</v>
      </c>
      <c r="W1831" s="9">
        <v>7.9711282315744203</v>
      </c>
      <c r="X1831" s="9"/>
      <c r="Y1831" s="9"/>
      <c r="Z1831" s="9"/>
      <c r="AA1831" s="9"/>
      <c r="AB1831" s="9"/>
      <c r="AQ1831" s="9">
        <f>K1831-'Processed Potentiostat'!$J$3</f>
        <v>58.649997999999997</v>
      </c>
    </row>
    <row r="1832" spans="1:43" x14ac:dyDescent="0.3">
      <c r="A1832">
        <v>2</v>
      </c>
      <c r="B1832">
        <v>0</v>
      </c>
      <c r="C1832">
        <v>0</v>
      </c>
      <c r="D1832">
        <v>1</v>
      </c>
      <c r="E1832" s="9">
        <v>1767.0669553601299</v>
      </c>
      <c r="F1832" s="9">
        <v>-1.8410772</v>
      </c>
      <c r="G1832" s="9">
        <v>-1.8407232</v>
      </c>
      <c r="H1832" s="9">
        <v>-5.6216287999999999</v>
      </c>
      <c r="I1832" s="9">
        <v>-11.221366</v>
      </c>
      <c r="J1832" s="9">
        <v>39</v>
      </c>
      <c r="K1832" s="9">
        <v>58.649997999999997</v>
      </c>
      <c r="L1832" s="9">
        <v>1.0347861999999999E-2</v>
      </c>
      <c r="M1832" s="9">
        <v>327.43590999999998</v>
      </c>
      <c r="N1832" s="9"/>
      <c r="O1832" s="9">
        <v>-7.9720576926271098</v>
      </c>
      <c r="P1832">
        <v>0</v>
      </c>
      <c r="Q1832" s="9">
        <v>62.899997999999997</v>
      </c>
      <c r="R1832" s="9">
        <v>0</v>
      </c>
      <c r="S1832" s="9">
        <v>1111949013.7758</v>
      </c>
      <c r="T1832" s="9">
        <v>-9.2946105268332203E-4</v>
      </c>
      <c r="U1832" s="9">
        <v>7.9720576926271098</v>
      </c>
      <c r="V1832" s="9">
        <v>0</v>
      </c>
      <c r="W1832" s="9">
        <v>7.9720576926271098</v>
      </c>
      <c r="X1832" s="9"/>
      <c r="Y1832" s="9"/>
      <c r="Z1832" s="9"/>
      <c r="AA1832" s="9"/>
      <c r="AB1832" s="9"/>
      <c r="AQ1832" s="9">
        <f>K1832-'Processed Potentiostat'!$J$3</f>
        <v>58.649997999999997</v>
      </c>
    </row>
    <row r="1833" spans="1:43" x14ac:dyDescent="0.3">
      <c r="A1833">
        <v>2</v>
      </c>
      <c r="B1833">
        <v>0</v>
      </c>
      <c r="C1833">
        <v>0</v>
      </c>
      <c r="D1833">
        <v>1</v>
      </c>
      <c r="E1833" s="9">
        <v>1768.06695533487</v>
      </c>
      <c r="F1833" s="9">
        <v>-1.8411204000000001</v>
      </c>
      <c r="G1833" s="9">
        <v>-1.8409513</v>
      </c>
      <c r="H1833" s="9">
        <v>-5.6403618</v>
      </c>
      <c r="I1833" s="9">
        <v>-11.226990000000001</v>
      </c>
      <c r="J1833" s="9">
        <v>39</v>
      </c>
      <c r="K1833" s="9">
        <v>58.649997999999997</v>
      </c>
      <c r="L1833" s="9">
        <v>1.0383631000000001E-2</v>
      </c>
      <c r="M1833" s="9">
        <v>326.38889</v>
      </c>
      <c r="N1833" s="9"/>
      <c r="O1833" s="9">
        <v>-7.9778120718396996</v>
      </c>
      <c r="P1833">
        <v>0</v>
      </c>
      <c r="Q1833" s="9">
        <v>62.899997999999997</v>
      </c>
      <c r="R1833" s="9">
        <v>0</v>
      </c>
      <c r="S1833" s="9">
        <v>1138184820.8832099</v>
      </c>
      <c r="T1833" s="9">
        <v>-5.7543792125906903E-3</v>
      </c>
      <c r="U1833" s="9">
        <v>7.9778120718396996</v>
      </c>
      <c r="V1833" s="9">
        <v>0</v>
      </c>
      <c r="W1833" s="9">
        <v>7.9778120718396996</v>
      </c>
      <c r="X1833" s="9"/>
      <c r="Y1833" s="9"/>
      <c r="Z1833" s="9"/>
      <c r="AA1833" s="9"/>
      <c r="AB1833" s="9"/>
      <c r="AQ1833" s="9">
        <f>K1833-'Processed Potentiostat'!$J$3</f>
        <v>58.649997999999997</v>
      </c>
    </row>
    <row r="1834" spans="1:43" x14ac:dyDescent="0.3">
      <c r="A1834">
        <v>2</v>
      </c>
      <c r="B1834">
        <v>0</v>
      </c>
      <c r="C1834">
        <v>0</v>
      </c>
      <c r="D1834">
        <v>1</v>
      </c>
      <c r="E1834" s="9">
        <v>1769.0669553096</v>
      </c>
      <c r="F1834" s="9">
        <v>-1.8410846999999999</v>
      </c>
      <c r="G1834" s="9">
        <v>-1.8413537</v>
      </c>
      <c r="H1834" s="9">
        <v>-5.5992031000000004</v>
      </c>
      <c r="I1834" s="9">
        <v>-11.23259</v>
      </c>
      <c r="J1834" s="9">
        <v>39</v>
      </c>
      <c r="K1834" s="9">
        <v>58.649997999999997</v>
      </c>
      <c r="L1834" s="9">
        <v>1.0310112999999999E-2</v>
      </c>
      <c r="M1834" s="9">
        <v>328.85995000000003</v>
      </c>
      <c r="N1834" s="9"/>
      <c r="O1834" s="9">
        <v>-7.9834916087765597</v>
      </c>
      <c r="P1834">
        <v>0</v>
      </c>
      <c r="Q1834" s="9">
        <v>62.899997999999997</v>
      </c>
      <c r="R1834" s="9">
        <v>0</v>
      </c>
      <c r="S1834" s="9">
        <v>1115558436.22419</v>
      </c>
      <c r="T1834" s="9">
        <v>-5.6795369368662901E-3</v>
      </c>
      <c r="U1834" s="9">
        <v>7.9834916087765597</v>
      </c>
      <c r="V1834" s="9">
        <v>0</v>
      </c>
      <c r="W1834" s="9">
        <v>7.9834916087765597</v>
      </c>
      <c r="X1834" s="9"/>
      <c r="Y1834" s="9"/>
      <c r="Z1834" s="9"/>
      <c r="AA1834" s="9"/>
      <c r="AB1834" s="9"/>
      <c r="AQ1834" s="9">
        <f>K1834-'Processed Potentiostat'!$J$3</f>
        <v>58.649997999999997</v>
      </c>
    </row>
    <row r="1835" spans="1:43" x14ac:dyDescent="0.3">
      <c r="A1835">
        <v>2</v>
      </c>
      <c r="B1835">
        <v>0</v>
      </c>
      <c r="C1835">
        <v>0</v>
      </c>
      <c r="D1835">
        <v>1</v>
      </c>
      <c r="E1835" s="9">
        <v>1770.0669552843401</v>
      </c>
      <c r="F1835" s="9">
        <v>-1.8408941000000001</v>
      </c>
      <c r="G1835" s="9">
        <v>-1.8403178</v>
      </c>
      <c r="H1835" s="9">
        <v>-5.5411014999999999</v>
      </c>
      <c r="I1835" s="9">
        <v>-11.238166</v>
      </c>
      <c r="J1835" s="9">
        <v>39</v>
      </c>
      <c r="K1835" s="9">
        <v>58.649997999999997</v>
      </c>
      <c r="L1835" s="9">
        <v>1.0197388E-2</v>
      </c>
      <c r="M1835" s="9">
        <v>332.12130999999999</v>
      </c>
      <c r="N1835" s="9"/>
      <c r="O1835" s="9">
        <v>-7.9891479902402498</v>
      </c>
      <c r="P1835">
        <v>0</v>
      </c>
      <c r="Q1835" s="9">
        <v>62.899997999999997</v>
      </c>
      <c r="R1835" s="9">
        <v>0</v>
      </c>
      <c r="S1835" s="9">
        <v>1141614257.2907901</v>
      </c>
      <c r="T1835" s="9">
        <v>-5.65638146368652E-3</v>
      </c>
      <c r="U1835" s="9">
        <v>7.9891479902402498</v>
      </c>
      <c r="V1835" s="9">
        <v>0</v>
      </c>
      <c r="W1835" s="9">
        <v>7.9891479902402498</v>
      </c>
      <c r="X1835" s="9"/>
      <c r="Y1835" s="9"/>
      <c r="Z1835" s="9"/>
      <c r="AA1835" s="9"/>
      <c r="AB1835" s="9"/>
      <c r="AQ1835" s="9">
        <f>K1835-'Processed Potentiostat'!$J$3</f>
        <v>58.649997999999997</v>
      </c>
    </row>
    <row r="1836" spans="1:43" x14ac:dyDescent="0.3">
      <c r="A1836">
        <v>2</v>
      </c>
      <c r="B1836">
        <v>0</v>
      </c>
      <c r="C1836">
        <v>0</v>
      </c>
      <c r="D1836">
        <v>1</v>
      </c>
      <c r="E1836" s="9">
        <v>1771.06695525908</v>
      </c>
      <c r="F1836" s="9">
        <v>-1.8410072</v>
      </c>
      <c r="G1836" s="9">
        <v>-1.8410788</v>
      </c>
      <c r="H1836" s="9">
        <v>-5.5692005</v>
      </c>
      <c r="I1836" s="9">
        <v>-11.243713</v>
      </c>
      <c r="J1836" s="9">
        <v>39</v>
      </c>
      <c r="K1836" s="9">
        <v>58.649997999999997</v>
      </c>
      <c r="L1836" s="9">
        <v>1.0253337E-2</v>
      </c>
      <c r="M1836" s="9">
        <v>330.58224000000001</v>
      </c>
      <c r="N1836" s="9"/>
      <c r="O1836" s="9">
        <v>-7.9947593487342701</v>
      </c>
      <c r="P1836">
        <v>0</v>
      </c>
      <c r="Q1836" s="9">
        <v>62.899997999999997</v>
      </c>
      <c r="R1836" s="9">
        <v>0</v>
      </c>
      <c r="S1836" s="9">
        <v>1128094459.0485899</v>
      </c>
      <c r="T1836" s="9">
        <v>-5.6113584940167202E-3</v>
      </c>
      <c r="U1836" s="9">
        <v>7.9947593487342701</v>
      </c>
      <c r="V1836" s="9">
        <v>0</v>
      </c>
      <c r="W1836" s="9">
        <v>7.9947593487342701</v>
      </c>
      <c r="X1836" s="9"/>
      <c r="Y1836" s="9"/>
      <c r="Z1836" s="9"/>
      <c r="AA1836" s="9"/>
      <c r="AB1836" s="9"/>
      <c r="AQ1836" s="9">
        <f>K1836-'Processed Potentiostat'!$J$3</f>
        <v>58.649997999999997</v>
      </c>
    </row>
    <row r="1837" spans="1:43" x14ac:dyDescent="0.3">
      <c r="A1837">
        <v>2</v>
      </c>
      <c r="B1837">
        <v>0</v>
      </c>
      <c r="C1837">
        <v>0</v>
      </c>
      <c r="D1837">
        <v>1</v>
      </c>
      <c r="E1837" s="9">
        <v>1772.06695523382</v>
      </c>
      <c r="F1837" s="9">
        <v>-1.8411252</v>
      </c>
      <c r="G1837" s="9">
        <v>-1.8413352999999999</v>
      </c>
      <c r="H1837" s="9">
        <v>-5.5674872000000004</v>
      </c>
      <c r="I1837" s="9">
        <v>-11.249238999999999</v>
      </c>
      <c r="J1837" s="9">
        <v>39</v>
      </c>
      <c r="K1837" s="9">
        <v>58.649997999999997</v>
      </c>
      <c r="L1837" s="9">
        <v>1.0251611000000001E-2</v>
      </c>
      <c r="M1837" s="9">
        <v>330.73003999999997</v>
      </c>
      <c r="N1837" s="9"/>
      <c r="O1837" s="9">
        <v>-8.0001518395785691</v>
      </c>
      <c r="P1837">
        <v>0</v>
      </c>
      <c r="Q1837" s="9">
        <v>62.899997999999997</v>
      </c>
      <c r="R1837" s="9">
        <v>0</v>
      </c>
      <c r="S1837" s="9">
        <v>1129409462.6893599</v>
      </c>
      <c r="T1837" s="9">
        <v>-5.3924908443034802E-3</v>
      </c>
      <c r="U1837" s="9">
        <v>8.0001518395785691</v>
      </c>
      <c r="V1837" s="9">
        <v>0</v>
      </c>
      <c r="W1837" s="9">
        <v>8.0001518395785691</v>
      </c>
      <c r="X1837" s="9"/>
      <c r="Y1837" s="9"/>
      <c r="Z1837" s="9"/>
      <c r="AA1837" s="9"/>
      <c r="AB1837" s="9"/>
      <c r="AQ1837" s="9">
        <f>K1837-'Processed Potentiostat'!$J$3</f>
        <v>58.649997999999997</v>
      </c>
    </row>
    <row r="1838" spans="1:43" x14ac:dyDescent="0.3">
      <c r="A1838">
        <v>2</v>
      </c>
      <c r="B1838">
        <v>0</v>
      </c>
      <c r="C1838">
        <v>0</v>
      </c>
      <c r="D1838">
        <v>1</v>
      </c>
      <c r="E1838" s="9">
        <v>1773.0669552085601</v>
      </c>
      <c r="F1838" s="9">
        <v>-1.8410937000000001</v>
      </c>
      <c r="G1838" s="9">
        <v>-1.8406625999999999</v>
      </c>
      <c r="H1838" s="9">
        <v>-5.5233593000000001</v>
      </c>
      <c r="I1838" s="9">
        <v>-11.254724</v>
      </c>
      <c r="J1838" s="9">
        <v>39</v>
      </c>
      <c r="K1838" s="9">
        <v>58.649997999999997</v>
      </c>
      <c r="L1838" s="9">
        <v>1.0166641000000001E-2</v>
      </c>
      <c r="M1838" s="9">
        <v>333.25054999999998</v>
      </c>
      <c r="N1838" s="9"/>
      <c r="O1838" s="9">
        <v>-8.0053657058361303</v>
      </c>
      <c r="P1838">
        <v>0</v>
      </c>
      <c r="Q1838" s="9">
        <v>62.899997999999997</v>
      </c>
      <c r="R1838" s="9">
        <v>0</v>
      </c>
      <c r="S1838" s="9">
        <v>1121016569.3996401</v>
      </c>
      <c r="T1838" s="9">
        <v>-5.2138662575611497E-3</v>
      </c>
      <c r="U1838" s="9">
        <v>8.0053657058361303</v>
      </c>
      <c r="V1838" s="9">
        <v>0</v>
      </c>
      <c r="W1838" s="9">
        <v>8.0053657058361303</v>
      </c>
      <c r="X1838" s="9"/>
      <c r="Y1838" s="9"/>
      <c r="Z1838" s="9"/>
      <c r="AA1838" s="9"/>
      <c r="AB1838" s="9"/>
      <c r="AQ1838" s="9">
        <f>K1838-'Processed Potentiostat'!$J$3</f>
        <v>58.649997999999997</v>
      </c>
    </row>
    <row r="1839" spans="1:43" x14ac:dyDescent="0.3">
      <c r="A1839">
        <v>2</v>
      </c>
      <c r="B1839">
        <v>0</v>
      </c>
      <c r="C1839">
        <v>0</v>
      </c>
      <c r="D1839">
        <v>1</v>
      </c>
      <c r="E1839" s="9">
        <v>1774.06695518329</v>
      </c>
      <c r="F1839" s="9">
        <v>-1.8409921</v>
      </c>
      <c r="G1839" s="9">
        <v>-1.8411869000000001</v>
      </c>
      <c r="H1839" s="9">
        <v>-5.5008568999999996</v>
      </c>
      <c r="I1839" s="9">
        <v>-11.260177000000001</v>
      </c>
      <c r="J1839" s="9">
        <v>39</v>
      </c>
      <c r="K1839" s="9">
        <v>58.649997999999997</v>
      </c>
      <c r="L1839" s="9">
        <v>1.0128105E-2</v>
      </c>
      <c r="M1839" s="9">
        <v>334.70911000000001</v>
      </c>
      <c r="N1839" s="9"/>
      <c r="O1839" s="9">
        <v>-8.0104209638866308</v>
      </c>
      <c r="P1839">
        <v>0</v>
      </c>
      <c r="Q1839" s="9">
        <v>62.899997999999997</v>
      </c>
      <c r="R1839" s="9">
        <v>0</v>
      </c>
      <c r="S1839" s="9">
        <v>1141898421.3612599</v>
      </c>
      <c r="T1839" s="9">
        <v>-5.05525805049522E-3</v>
      </c>
      <c r="U1839" s="9">
        <v>8.0104209638866308</v>
      </c>
      <c r="V1839" s="9">
        <v>0</v>
      </c>
      <c r="W1839" s="9">
        <v>8.0104209638866308</v>
      </c>
      <c r="X1839" s="9"/>
      <c r="Y1839" s="9"/>
      <c r="Z1839" s="9"/>
      <c r="AA1839" s="9"/>
      <c r="AB1839" s="9"/>
      <c r="AQ1839" s="9">
        <f>K1839-'Processed Potentiostat'!$J$3</f>
        <v>58.649997999999997</v>
      </c>
    </row>
    <row r="1840" spans="1:43" x14ac:dyDescent="0.3">
      <c r="A1840">
        <v>2</v>
      </c>
      <c r="B1840">
        <v>0</v>
      </c>
      <c r="C1840">
        <v>0</v>
      </c>
      <c r="D1840">
        <v>1</v>
      </c>
      <c r="E1840" s="9">
        <v>1775.0669551580299</v>
      </c>
      <c r="F1840" s="9">
        <v>-1.8408916</v>
      </c>
      <c r="G1840" s="9">
        <v>-1.8404366999999999</v>
      </c>
      <c r="H1840" s="9">
        <v>-5.4580998000000003</v>
      </c>
      <c r="I1840" s="9">
        <v>-11.265606</v>
      </c>
      <c r="J1840" s="9">
        <v>39</v>
      </c>
      <c r="K1840" s="9">
        <v>58.649997999999997</v>
      </c>
      <c r="L1840" s="9">
        <v>1.0045287E-2</v>
      </c>
      <c r="M1840" s="9">
        <v>337.19366000000002</v>
      </c>
      <c r="N1840" s="9"/>
      <c r="O1840" s="9">
        <v>-8.0153512870782695</v>
      </c>
      <c r="P1840">
        <v>0</v>
      </c>
      <c r="Q1840" s="9">
        <v>62.899997999999997</v>
      </c>
      <c r="R1840" s="9">
        <v>0</v>
      </c>
      <c r="S1840" s="9">
        <v>1143891760.4169099</v>
      </c>
      <c r="T1840" s="9">
        <v>-4.9303231916422103E-3</v>
      </c>
      <c r="U1840" s="9">
        <v>8.0153512870782695</v>
      </c>
      <c r="V1840" s="9">
        <v>0</v>
      </c>
      <c r="W1840" s="9">
        <v>8.0153512870782695</v>
      </c>
      <c r="X1840" s="9"/>
      <c r="Y1840" s="9"/>
      <c r="Z1840" s="9"/>
      <c r="AA1840" s="9"/>
      <c r="AB1840" s="9"/>
      <c r="AQ1840" s="9">
        <f>K1840-'Processed Potentiostat'!$J$3</f>
        <v>58.649997999999997</v>
      </c>
    </row>
    <row r="1841" spans="1:43" x14ac:dyDescent="0.3">
      <c r="A1841">
        <v>2</v>
      </c>
      <c r="B1841">
        <v>0</v>
      </c>
      <c r="C1841">
        <v>0</v>
      </c>
      <c r="D1841">
        <v>1</v>
      </c>
      <c r="E1841" s="9">
        <v>1776.0669551327701</v>
      </c>
      <c r="F1841" s="9">
        <v>-1.8408545000000001</v>
      </c>
      <c r="G1841" s="9">
        <v>-1.8411785000000001</v>
      </c>
      <c r="H1841" s="9">
        <v>-5.3963814000000001</v>
      </c>
      <c r="I1841" s="9">
        <v>-11.271006</v>
      </c>
      <c r="J1841" s="9">
        <v>39</v>
      </c>
      <c r="K1841" s="9">
        <v>58.649997999999997</v>
      </c>
      <c r="L1841" s="9">
        <v>9.9357013000000004E-3</v>
      </c>
      <c r="M1841" s="9">
        <v>341.18761999999998</v>
      </c>
      <c r="N1841" s="9"/>
      <c r="O1841" s="9">
        <v>-8.0201570030860303</v>
      </c>
      <c r="P1841">
        <v>0</v>
      </c>
      <c r="Q1841" s="9">
        <v>62.899997999999997</v>
      </c>
      <c r="R1841" s="9">
        <v>0</v>
      </c>
      <c r="S1841" s="9">
        <v>1111986334.4050801</v>
      </c>
      <c r="T1841" s="9">
        <v>-4.8057160077625803E-3</v>
      </c>
      <c r="U1841" s="9">
        <v>8.0201570030860303</v>
      </c>
      <c r="V1841" s="9">
        <v>0</v>
      </c>
      <c r="W1841" s="9">
        <v>8.0201570030860303</v>
      </c>
      <c r="X1841" s="9"/>
      <c r="Y1841" s="9"/>
      <c r="Z1841" s="9"/>
      <c r="AA1841" s="9"/>
      <c r="AB1841" s="9"/>
      <c r="AQ1841" s="9">
        <f>K1841-'Processed Potentiostat'!$J$3</f>
        <v>58.649997999999997</v>
      </c>
    </row>
    <row r="1842" spans="1:43" x14ac:dyDescent="0.3">
      <c r="A1842">
        <v>2</v>
      </c>
      <c r="B1842">
        <v>0</v>
      </c>
      <c r="C1842">
        <v>0</v>
      </c>
      <c r="D1842">
        <v>1</v>
      </c>
      <c r="E1842" s="9">
        <v>1777.06695510751</v>
      </c>
      <c r="F1842" s="9">
        <v>-1.8410709999999999</v>
      </c>
      <c r="G1842" s="9">
        <v>-1.8412383999999999</v>
      </c>
      <c r="H1842" s="9">
        <v>-5.3908224000000002</v>
      </c>
      <c r="I1842" s="9">
        <v>-11.276393000000001</v>
      </c>
      <c r="J1842" s="9">
        <v>39</v>
      </c>
      <c r="K1842" s="9">
        <v>58.649997999999997</v>
      </c>
      <c r="L1842" s="9">
        <v>9.9257892E-3</v>
      </c>
      <c r="M1842" s="9">
        <v>341.55056999999999</v>
      </c>
      <c r="N1842" s="9"/>
      <c r="O1842" s="9">
        <v>-8.0248270417780798</v>
      </c>
      <c r="P1842">
        <v>0</v>
      </c>
      <c r="Q1842" s="9">
        <v>62.899997999999997</v>
      </c>
      <c r="R1842" s="9">
        <v>0</v>
      </c>
      <c r="S1842" s="9">
        <v>1129671561.02158</v>
      </c>
      <c r="T1842" s="9">
        <v>-4.6700386920495102E-3</v>
      </c>
      <c r="U1842" s="9">
        <v>8.0248270417780798</v>
      </c>
      <c r="V1842" s="9">
        <v>0</v>
      </c>
      <c r="W1842" s="9">
        <v>8.0248270417780798</v>
      </c>
      <c r="X1842" s="9"/>
      <c r="Y1842" s="9"/>
      <c r="Z1842" s="9"/>
      <c r="AA1842" s="9"/>
      <c r="AB1842" s="9"/>
      <c r="AQ1842" s="9">
        <f>K1842-'Processed Potentiostat'!$J$3</f>
        <v>58.649997999999997</v>
      </c>
    </row>
    <row r="1843" spans="1:43" x14ac:dyDescent="0.3">
      <c r="A1843">
        <v>2</v>
      </c>
      <c r="B1843">
        <v>0</v>
      </c>
      <c r="C1843">
        <v>0</v>
      </c>
      <c r="D1843">
        <v>1</v>
      </c>
      <c r="E1843" s="9">
        <v>1778.0669550822399</v>
      </c>
      <c r="F1843" s="9">
        <v>-1.8409876999999999</v>
      </c>
      <c r="G1843" s="9">
        <v>-1.840616</v>
      </c>
      <c r="H1843" s="9">
        <v>-6.2102570999999998</v>
      </c>
      <c r="I1843" s="9">
        <v>-11.282011000000001</v>
      </c>
      <c r="J1843" s="9">
        <v>39</v>
      </c>
      <c r="K1843" s="9">
        <v>58.649997999999997</v>
      </c>
      <c r="L1843" s="9">
        <v>1.1430698E-2</v>
      </c>
      <c r="M1843" s="9">
        <v>296.38321000000002</v>
      </c>
      <c r="N1843" s="9"/>
      <c r="O1843" s="9">
        <v>-8.0293608589647594</v>
      </c>
      <c r="P1843">
        <v>0</v>
      </c>
      <c r="Q1843" s="9">
        <v>62.899997999999997</v>
      </c>
      <c r="R1843" s="9">
        <v>0</v>
      </c>
      <c r="S1843" s="9">
        <v>1147420223.12095</v>
      </c>
      <c r="T1843" s="9">
        <v>-4.5338171866742202E-3</v>
      </c>
      <c r="U1843" s="9">
        <v>8.0293608589647594</v>
      </c>
      <c r="V1843" s="9">
        <v>0</v>
      </c>
      <c r="W1843" s="9">
        <v>8.0293608589647594</v>
      </c>
      <c r="X1843" s="9"/>
      <c r="Y1843" s="9"/>
      <c r="Z1843" s="9"/>
      <c r="AA1843" s="9"/>
      <c r="AB1843" s="9"/>
      <c r="AQ1843" s="9">
        <f>K1843-'Processed Potentiostat'!$J$3</f>
        <v>58.649997999999997</v>
      </c>
    </row>
    <row r="1844" spans="1:43" x14ac:dyDescent="0.3">
      <c r="A1844">
        <v>2</v>
      </c>
      <c r="B1844">
        <v>0</v>
      </c>
      <c r="C1844">
        <v>0</v>
      </c>
      <c r="D1844">
        <v>1</v>
      </c>
      <c r="E1844" s="9">
        <v>1779.0669550569801</v>
      </c>
      <c r="F1844" s="9">
        <v>-1.8408418</v>
      </c>
      <c r="G1844" s="9">
        <v>-1.8403881</v>
      </c>
      <c r="H1844" s="9">
        <v>-6.1528796999999997</v>
      </c>
      <c r="I1844" s="9">
        <v>-11.288188999999999</v>
      </c>
      <c r="J1844" s="9">
        <v>39</v>
      </c>
      <c r="K1844" s="9">
        <v>58.649997999999997</v>
      </c>
      <c r="L1844" s="9">
        <v>1.1323687000000001E-2</v>
      </c>
      <c r="M1844" s="9">
        <v>299.11005</v>
      </c>
      <c r="N1844" s="9"/>
      <c r="O1844" s="9">
        <v>-8.0338172961839494</v>
      </c>
      <c r="P1844">
        <v>0</v>
      </c>
      <c r="Q1844" s="9">
        <v>62.899997999999997</v>
      </c>
      <c r="R1844" s="9">
        <v>0</v>
      </c>
      <c r="S1844" s="9">
        <v>1146061317.79844</v>
      </c>
      <c r="T1844" s="9">
        <v>-4.4564372191952997E-3</v>
      </c>
      <c r="U1844" s="9">
        <v>8.0338172961839494</v>
      </c>
      <c r="V1844" s="9">
        <v>0</v>
      </c>
      <c r="W1844" s="9">
        <v>8.0338172961839494</v>
      </c>
      <c r="X1844" s="9"/>
      <c r="Y1844" s="9"/>
      <c r="Z1844" s="9"/>
      <c r="AA1844" s="9"/>
      <c r="AB1844" s="9"/>
      <c r="AQ1844" s="9">
        <f>K1844-'Processed Potentiostat'!$J$3</f>
        <v>58.649997999999997</v>
      </c>
    </row>
    <row r="1845" spans="1:43" x14ac:dyDescent="0.3">
      <c r="A1845">
        <v>2</v>
      </c>
      <c r="B1845">
        <v>0</v>
      </c>
      <c r="C1845">
        <v>0</v>
      </c>
      <c r="D1845">
        <v>1</v>
      </c>
      <c r="E1845" s="9">
        <v>1780.06695503172</v>
      </c>
      <c r="F1845" s="9">
        <v>-1.841153</v>
      </c>
      <c r="G1845" s="9">
        <v>-1.840711</v>
      </c>
      <c r="H1845" s="9">
        <v>-6.1279411000000001</v>
      </c>
      <c r="I1845" s="9">
        <v>-11.294316999999999</v>
      </c>
      <c r="J1845" s="9">
        <v>39</v>
      </c>
      <c r="K1845" s="9">
        <v>58.649997999999997</v>
      </c>
      <c r="L1845" s="9">
        <v>1.1279768000000001E-2</v>
      </c>
      <c r="M1845" s="9">
        <v>300.38</v>
      </c>
      <c r="N1845" s="9"/>
      <c r="O1845" s="9">
        <v>-8.0382140597126703</v>
      </c>
      <c r="P1845">
        <v>0</v>
      </c>
      <c r="Q1845" s="9">
        <v>62.899997999999997</v>
      </c>
      <c r="R1845" s="9">
        <v>0</v>
      </c>
      <c r="S1845" s="9">
        <v>1133579913.9878099</v>
      </c>
      <c r="T1845" s="9">
        <v>-4.3967635287192001E-3</v>
      </c>
      <c r="U1845" s="9">
        <v>8.0382140597126703</v>
      </c>
      <c r="V1845" s="9">
        <v>0</v>
      </c>
      <c r="W1845" s="9">
        <v>8.0382140597126703</v>
      </c>
      <c r="X1845" s="9"/>
      <c r="Y1845" s="9"/>
      <c r="Z1845" s="9"/>
      <c r="AA1845" s="9"/>
      <c r="AB1845" s="9"/>
      <c r="AQ1845" s="9">
        <f>K1845-'Processed Potentiostat'!$J$3</f>
        <v>58.649997999999997</v>
      </c>
    </row>
    <row r="1846" spans="1:43" x14ac:dyDescent="0.3">
      <c r="A1846">
        <v>2</v>
      </c>
      <c r="B1846">
        <v>0</v>
      </c>
      <c r="C1846">
        <v>0</v>
      </c>
      <c r="D1846">
        <v>1</v>
      </c>
      <c r="E1846" s="9">
        <v>1781.0669550064599</v>
      </c>
      <c r="F1846" s="9">
        <v>-1.840965</v>
      </c>
      <c r="G1846" s="9">
        <v>-1.8408751000000001</v>
      </c>
      <c r="H1846" s="9">
        <v>-6.0740274999999997</v>
      </c>
      <c r="I1846" s="9">
        <v>-11.300413000000001</v>
      </c>
      <c r="J1846" s="9">
        <v>39</v>
      </c>
      <c r="K1846" s="9">
        <v>58.649997999999997</v>
      </c>
      <c r="L1846" s="9">
        <v>1.1181526000000001E-2</v>
      </c>
      <c r="M1846" s="9">
        <v>303.07324</v>
      </c>
      <c r="N1846" s="9"/>
      <c r="O1846" s="9">
        <v>-8.0425261134693802</v>
      </c>
      <c r="P1846">
        <v>0</v>
      </c>
      <c r="Q1846" s="9">
        <v>62.899997999999997</v>
      </c>
      <c r="R1846" s="9">
        <v>0</v>
      </c>
      <c r="S1846" s="9">
        <v>1129472672.0039501</v>
      </c>
      <c r="T1846" s="9">
        <v>-4.3120537567133896E-3</v>
      </c>
      <c r="U1846" s="9">
        <v>8.0425261134693802</v>
      </c>
      <c r="V1846" s="9">
        <v>0</v>
      </c>
      <c r="W1846" s="9">
        <v>8.0425261134693802</v>
      </c>
      <c r="X1846" s="9"/>
      <c r="Y1846" s="9"/>
      <c r="Z1846" s="9"/>
      <c r="AA1846" s="9"/>
      <c r="AB1846" s="9"/>
      <c r="AQ1846" s="9">
        <f>K1846-'Processed Potentiostat'!$J$3</f>
        <v>58.649997999999997</v>
      </c>
    </row>
    <row r="1847" spans="1:43" x14ac:dyDescent="0.3">
      <c r="A1847">
        <v>2</v>
      </c>
      <c r="B1847">
        <v>0</v>
      </c>
      <c r="C1847">
        <v>0</v>
      </c>
      <c r="D1847">
        <v>1</v>
      </c>
      <c r="E1847" s="9">
        <v>1782.0669549812001</v>
      </c>
      <c r="F1847" s="9">
        <v>-1.8408728999999999</v>
      </c>
      <c r="G1847" s="9">
        <v>-1.8406743000000001</v>
      </c>
      <c r="H1847" s="9">
        <v>-6.0658798000000003</v>
      </c>
      <c r="I1847" s="9">
        <v>-11.306480000000001</v>
      </c>
      <c r="J1847" s="9">
        <v>39</v>
      </c>
      <c r="K1847" s="9">
        <v>58.649997999999997</v>
      </c>
      <c r="L1847" s="9">
        <v>1.1165309E-2</v>
      </c>
      <c r="M1847" s="9">
        <v>303.44720000000001</v>
      </c>
      <c r="N1847" s="9"/>
      <c r="O1847" s="9">
        <v>-8.0468603309351607</v>
      </c>
      <c r="P1847">
        <v>0</v>
      </c>
      <c r="Q1847" s="9">
        <v>62.899997999999997</v>
      </c>
      <c r="R1847" s="9">
        <v>0</v>
      </c>
      <c r="S1847" s="9">
        <v>1124751427.92577</v>
      </c>
      <c r="T1847" s="9">
        <v>-4.3342174657716699E-3</v>
      </c>
      <c r="U1847" s="9">
        <v>8.0468603309351607</v>
      </c>
      <c r="V1847" s="9">
        <v>0</v>
      </c>
      <c r="W1847" s="9">
        <v>8.0468603309351607</v>
      </c>
      <c r="X1847" s="9"/>
      <c r="Y1847" s="9"/>
      <c r="Z1847" s="9"/>
      <c r="AA1847" s="9"/>
      <c r="AB1847" s="9"/>
      <c r="AQ1847" s="9">
        <f>K1847-'Processed Potentiostat'!$J$3</f>
        <v>58.649997999999997</v>
      </c>
    </row>
    <row r="1848" spans="1:43" x14ac:dyDescent="0.3">
      <c r="A1848">
        <v>2</v>
      </c>
      <c r="B1848">
        <v>0</v>
      </c>
      <c r="C1848">
        <v>0</v>
      </c>
      <c r="D1848">
        <v>1</v>
      </c>
      <c r="E1848" s="9">
        <v>1783.06695495593</v>
      </c>
      <c r="F1848" s="9">
        <v>-1.840938</v>
      </c>
      <c r="G1848" s="9">
        <v>-1.8407956000000001</v>
      </c>
      <c r="H1848" s="9">
        <v>-6.065156</v>
      </c>
      <c r="I1848" s="9">
        <v>-11.312542000000001</v>
      </c>
      <c r="J1848" s="9">
        <v>39</v>
      </c>
      <c r="K1848" s="9">
        <v>58.649997999999997</v>
      </c>
      <c r="L1848" s="9">
        <v>1.1164713E-2</v>
      </c>
      <c r="M1848" s="9">
        <v>303.50342000000001</v>
      </c>
      <c r="N1848" s="9"/>
      <c r="O1848" s="9">
        <v>-8.0512679717590494</v>
      </c>
      <c r="P1848">
        <v>0</v>
      </c>
      <c r="Q1848" s="9">
        <v>62.899997999999997</v>
      </c>
      <c r="R1848" s="9">
        <v>0</v>
      </c>
      <c r="S1848" s="9">
        <v>1151428043.1557901</v>
      </c>
      <c r="T1848" s="9">
        <v>-4.4076408238939904E-3</v>
      </c>
      <c r="U1848" s="9">
        <v>8.0512679717590494</v>
      </c>
      <c r="V1848" s="9">
        <v>0</v>
      </c>
      <c r="W1848" s="9">
        <v>8.0512679717590494</v>
      </c>
      <c r="X1848" s="9"/>
      <c r="Y1848" s="9"/>
      <c r="Z1848" s="9"/>
      <c r="AA1848" s="9"/>
      <c r="AB1848" s="9"/>
      <c r="AQ1848" s="9">
        <f>K1848-'Processed Potentiostat'!$J$3</f>
        <v>58.649997999999997</v>
      </c>
    </row>
    <row r="1849" spans="1:43" x14ac:dyDescent="0.3">
      <c r="A1849">
        <v>2</v>
      </c>
      <c r="B1849">
        <v>0</v>
      </c>
      <c r="C1849">
        <v>0</v>
      </c>
      <c r="D1849">
        <v>1</v>
      </c>
      <c r="E1849" s="9">
        <v>1784.0669549306699</v>
      </c>
      <c r="F1849" s="9">
        <v>-1.8410306999999999</v>
      </c>
      <c r="G1849" s="9">
        <v>-1.8410211999999999</v>
      </c>
      <c r="H1849" s="9">
        <v>-6.0559807000000001</v>
      </c>
      <c r="I1849" s="9">
        <v>-11.318569999999999</v>
      </c>
      <c r="J1849" s="9">
        <v>39</v>
      </c>
      <c r="K1849" s="9">
        <v>58.649997999999997</v>
      </c>
      <c r="L1849" s="9">
        <v>1.1149189E-2</v>
      </c>
      <c r="M1849" s="9">
        <v>304.00051999999999</v>
      </c>
      <c r="N1849" s="9"/>
      <c r="O1849" s="9">
        <v>-8.0555854674729694</v>
      </c>
      <c r="P1849">
        <v>0</v>
      </c>
      <c r="Q1849" s="9">
        <v>62.899997999999997</v>
      </c>
      <c r="R1849" s="9">
        <v>0</v>
      </c>
      <c r="S1849" s="9">
        <v>1142211714.18081</v>
      </c>
      <c r="T1849" s="9">
        <v>-4.3174957139218099E-3</v>
      </c>
      <c r="U1849" s="9">
        <v>8.0555854674729694</v>
      </c>
      <c r="V1849" s="9">
        <v>0</v>
      </c>
      <c r="W1849" s="9">
        <v>8.0555854674729694</v>
      </c>
      <c r="X1849" s="9"/>
      <c r="Y1849" s="9"/>
      <c r="Z1849" s="9"/>
      <c r="AA1849" s="9"/>
      <c r="AB1849" s="9"/>
      <c r="AQ1849" s="9">
        <f>K1849-'Processed Potentiostat'!$J$3</f>
        <v>58.649997999999997</v>
      </c>
    </row>
    <row r="1850" spans="1:43" x14ac:dyDescent="0.3">
      <c r="A1850">
        <v>2</v>
      </c>
      <c r="B1850">
        <v>0</v>
      </c>
      <c r="C1850">
        <v>0</v>
      </c>
      <c r="D1850">
        <v>1</v>
      </c>
      <c r="E1850" s="9">
        <v>1785.0669549054101</v>
      </c>
      <c r="F1850" s="9">
        <v>-1.8410610999999999</v>
      </c>
      <c r="G1850" s="9">
        <v>-1.8405688</v>
      </c>
      <c r="H1850" s="9">
        <v>-5.9919019000000002</v>
      </c>
      <c r="I1850" s="9">
        <v>-11.324572</v>
      </c>
      <c r="J1850" s="9">
        <v>39</v>
      </c>
      <c r="K1850" s="9">
        <v>58.649997999999997</v>
      </c>
      <c r="L1850" s="9">
        <v>1.1028507999999999E-2</v>
      </c>
      <c r="M1850" s="9">
        <v>307.17606000000001</v>
      </c>
      <c r="N1850" s="9"/>
      <c r="O1850" s="9">
        <v>-8.0598607417070003</v>
      </c>
      <c r="P1850">
        <v>0</v>
      </c>
      <c r="Q1850" s="9">
        <v>62.899997999999997</v>
      </c>
      <c r="R1850" s="9">
        <v>0</v>
      </c>
      <c r="S1850" s="9">
        <v>1152558666.3085301</v>
      </c>
      <c r="T1850" s="9">
        <v>-4.2752742340308398E-3</v>
      </c>
      <c r="U1850" s="9">
        <v>8.0598607417070003</v>
      </c>
      <c r="V1850" s="9">
        <v>0</v>
      </c>
      <c r="W1850" s="9">
        <v>8.0598607417070003</v>
      </c>
      <c r="X1850" s="9"/>
      <c r="Y1850" s="9"/>
      <c r="Z1850" s="9"/>
      <c r="AA1850" s="9"/>
      <c r="AB1850" s="9"/>
      <c r="AQ1850" s="9">
        <f>K1850-'Processed Potentiostat'!$J$3</f>
        <v>58.649997999999997</v>
      </c>
    </row>
    <row r="1851" spans="1:43" x14ac:dyDescent="0.3">
      <c r="A1851">
        <v>2</v>
      </c>
      <c r="B1851">
        <v>0</v>
      </c>
      <c r="C1851">
        <v>0</v>
      </c>
      <c r="D1851">
        <v>1</v>
      </c>
      <c r="E1851" s="9">
        <v>1786.06695488015</v>
      </c>
      <c r="F1851" s="9">
        <v>-1.8411071000000001</v>
      </c>
      <c r="G1851" s="9">
        <v>-1.8405222999999999</v>
      </c>
      <c r="H1851" s="9">
        <v>-5.9756435999999997</v>
      </c>
      <c r="I1851" s="9">
        <v>-11.330553999999999</v>
      </c>
      <c r="J1851" s="9">
        <v>39</v>
      </c>
      <c r="K1851" s="9">
        <v>58.649997999999997</v>
      </c>
      <c r="L1851" s="9">
        <v>1.0998305E-2</v>
      </c>
      <c r="M1851" s="9">
        <v>308.00403</v>
      </c>
      <c r="N1851" s="9"/>
      <c r="O1851" s="9">
        <v>-8.0640983157854595</v>
      </c>
      <c r="P1851">
        <v>0</v>
      </c>
      <c r="Q1851" s="9">
        <v>62.899997999999997</v>
      </c>
      <c r="R1851" s="9">
        <v>0</v>
      </c>
      <c r="S1851" s="9">
        <v>1142973340.15677</v>
      </c>
      <c r="T1851" s="9">
        <v>-4.23757407845393E-3</v>
      </c>
      <c r="U1851" s="9">
        <v>8.0640983157854595</v>
      </c>
      <c r="V1851" s="9">
        <v>0</v>
      </c>
      <c r="W1851" s="9">
        <v>8.0640983157854595</v>
      </c>
      <c r="X1851" s="9"/>
      <c r="Y1851" s="9"/>
      <c r="Z1851" s="9"/>
      <c r="AA1851" s="9"/>
      <c r="AB1851" s="9"/>
      <c r="AQ1851" s="9">
        <f>K1851-'Processed Potentiostat'!$J$3</f>
        <v>58.649997999999997</v>
      </c>
    </row>
    <row r="1852" spans="1:43" x14ac:dyDescent="0.3">
      <c r="A1852">
        <v>2</v>
      </c>
      <c r="B1852">
        <v>0</v>
      </c>
      <c r="C1852">
        <v>0</v>
      </c>
      <c r="D1852">
        <v>1</v>
      </c>
      <c r="E1852" s="9">
        <v>1787.0669548548899</v>
      </c>
      <c r="F1852" s="9">
        <v>-1.8409537</v>
      </c>
      <c r="G1852" s="9">
        <v>-1.8411485000000001</v>
      </c>
      <c r="H1852" s="9">
        <v>-5.9479636999999999</v>
      </c>
      <c r="I1852" s="9">
        <v>-11.336511</v>
      </c>
      <c r="J1852" s="9">
        <v>39</v>
      </c>
      <c r="K1852" s="9">
        <v>58.649997999999997</v>
      </c>
      <c r="L1852" s="9">
        <v>1.0951084E-2</v>
      </c>
      <c r="M1852" s="9">
        <v>309.54266000000001</v>
      </c>
      <c r="N1852" s="9"/>
      <c r="O1852" s="9">
        <v>-8.0682811303063495</v>
      </c>
      <c r="P1852">
        <v>0</v>
      </c>
      <c r="Q1852" s="9">
        <v>62.899997999999997</v>
      </c>
      <c r="R1852" s="9">
        <v>0</v>
      </c>
      <c r="S1852" s="9">
        <v>1143582297.5911801</v>
      </c>
      <c r="T1852" s="9">
        <v>-4.1828145208881997E-3</v>
      </c>
      <c r="U1852" s="9">
        <v>8.0682811303063495</v>
      </c>
      <c r="V1852" s="9">
        <v>0</v>
      </c>
      <c r="W1852" s="9">
        <v>8.0682811303063495</v>
      </c>
      <c r="X1852" s="9"/>
      <c r="Y1852" s="9"/>
      <c r="Z1852" s="9"/>
      <c r="AA1852" s="9"/>
      <c r="AB1852" s="9"/>
      <c r="AQ1852" s="9">
        <f>K1852-'Processed Potentiostat'!$J$3</f>
        <v>58.649997999999997</v>
      </c>
    </row>
    <row r="1853" spans="1:43" x14ac:dyDescent="0.3">
      <c r="A1853">
        <v>2</v>
      </c>
      <c r="B1853">
        <v>0</v>
      </c>
      <c r="C1853">
        <v>0</v>
      </c>
      <c r="D1853">
        <v>1</v>
      </c>
      <c r="E1853" s="9">
        <v>1788.06695482962</v>
      </c>
      <c r="F1853" s="9">
        <v>-1.8408346</v>
      </c>
      <c r="G1853" s="9">
        <v>-1.8402879000000001</v>
      </c>
      <c r="H1853" s="9">
        <v>-5.9339146999999999</v>
      </c>
      <c r="I1853" s="9">
        <v>-11.342439000000001</v>
      </c>
      <c r="J1853" s="9">
        <v>39</v>
      </c>
      <c r="K1853" s="9">
        <v>58.649997999999997</v>
      </c>
      <c r="L1853" s="9">
        <v>1.0920111E-2</v>
      </c>
      <c r="M1853" s="9">
        <v>310.13049000000001</v>
      </c>
      <c r="N1853" s="9"/>
      <c r="O1853" s="9">
        <v>-8.0723915046723107</v>
      </c>
      <c r="P1853">
        <v>0</v>
      </c>
      <c r="Q1853" s="9">
        <v>62.899997999999997</v>
      </c>
      <c r="R1853" s="9">
        <v>0</v>
      </c>
      <c r="S1853" s="9">
        <v>1130753705.61027</v>
      </c>
      <c r="T1853" s="9">
        <v>-4.1103743659665001E-3</v>
      </c>
      <c r="U1853" s="9">
        <v>8.0723915046723107</v>
      </c>
      <c r="V1853" s="9">
        <v>0</v>
      </c>
      <c r="W1853" s="9">
        <v>8.0723915046723107</v>
      </c>
      <c r="X1853" s="9"/>
      <c r="Y1853" s="9"/>
      <c r="Z1853" s="9"/>
      <c r="AA1853" s="9"/>
      <c r="AB1853" s="9"/>
      <c r="AQ1853" s="9">
        <f>K1853-'Processed Potentiostat'!$J$3</f>
        <v>58.649997999999997</v>
      </c>
    </row>
    <row r="1854" spans="1:43" x14ac:dyDescent="0.3">
      <c r="A1854">
        <v>2</v>
      </c>
      <c r="B1854">
        <v>0</v>
      </c>
      <c r="C1854">
        <v>0</v>
      </c>
      <c r="D1854">
        <v>1</v>
      </c>
      <c r="E1854" s="9">
        <v>1789.06695480436</v>
      </c>
      <c r="F1854" s="9">
        <v>-1.8408355000000001</v>
      </c>
      <c r="G1854" s="9">
        <v>-1.8409446</v>
      </c>
      <c r="H1854" s="9">
        <v>-5.8729953999999998</v>
      </c>
      <c r="I1854" s="9">
        <v>-11.348354</v>
      </c>
      <c r="J1854" s="9">
        <v>39</v>
      </c>
      <c r="K1854" s="9">
        <v>58.649997999999997</v>
      </c>
      <c r="L1854" s="9">
        <v>1.081186E-2</v>
      </c>
      <c r="M1854" s="9">
        <v>313.45922999999999</v>
      </c>
      <c r="N1854" s="9"/>
      <c r="O1854" s="9">
        <v>-8.0735657945735699</v>
      </c>
      <c r="P1854">
        <v>0</v>
      </c>
      <c r="Q1854" s="9">
        <v>62.899997999999997</v>
      </c>
      <c r="R1854" s="9">
        <v>0</v>
      </c>
      <c r="S1854" s="9">
        <v>1131632063.63518</v>
      </c>
      <c r="T1854" s="9">
        <v>-1.1742899012556699E-3</v>
      </c>
      <c r="U1854" s="9">
        <v>8.0735657945735699</v>
      </c>
      <c r="V1854" s="9">
        <v>0</v>
      </c>
      <c r="W1854" s="9">
        <v>8.0735657945735699</v>
      </c>
      <c r="X1854" s="9"/>
      <c r="Y1854" s="9"/>
      <c r="Z1854" s="9"/>
      <c r="AA1854" s="9"/>
      <c r="AB1854" s="9"/>
      <c r="AQ1854" s="9">
        <f>K1854-'Processed Potentiostat'!$J$3</f>
        <v>58.649997999999997</v>
      </c>
    </row>
    <row r="1855" spans="1:43" x14ac:dyDescent="0.3">
      <c r="A1855">
        <v>2</v>
      </c>
      <c r="B1855">
        <v>0</v>
      </c>
      <c r="C1855">
        <v>0</v>
      </c>
      <c r="D1855">
        <v>1</v>
      </c>
      <c r="E1855" s="9">
        <v>1790.0669547790999</v>
      </c>
      <c r="F1855" s="9">
        <v>-1.8410019</v>
      </c>
      <c r="G1855" s="9">
        <v>-1.8410804999999999</v>
      </c>
      <c r="H1855" s="9">
        <v>-5.8438306000000004</v>
      </c>
      <c r="I1855" s="9">
        <v>-11.354248</v>
      </c>
      <c r="J1855" s="9">
        <v>39</v>
      </c>
      <c r="K1855" s="9">
        <v>58.649997999999997</v>
      </c>
      <c r="L1855" s="9">
        <v>1.0758962E-2</v>
      </c>
      <c r="M1855" s="9">
        <v>315.04687999999999</v>
      </c>
      <c r="N1855" s="9"/>
      <c r="O1855" s="9">
        <v>-8.0795895008184608</v>
      </c>
      <c r="P1855">
        <v>0</v>
      </c>
      <c r="Q1855" s="9">
        <v>62.899997999999997</v>
      </c>
      <c r="R1855" s="9">
        <v>0</v>
      </c>
      <c r="S1855" s="9">
        <v>1118060371.09216</v>
      </c>
      <c r="T1855" s="9">
        <v>-6.0237062448926697E-3</v>
      </c>
      <c r="U1855" s="9">
        <v>8.0795895008184608</v>
      </c>
      <c r="V1855" s="9">
        <v>0</v>
      </c>
      <c r="W1855" s="9">
        <v>8.0795895008184608</v>
      </c>
      <c r="X1855" s="9"/>
      <c r="Y1855" s="9"/>
      <c r="Z1855" s="9"/>
      <c r="AA1855" s="9"/>
      <c r="AB1855" s="9"/>
      <c r="AQ1855" s="9">
        <f>K1855-'Processed Potentiostat'!$J$3</f>
        <v>58.649997999999997</v>
      </c>
    </row>
    <row r="1856" spans="1:43" x14ac:dyDescent="0.3">
      <c r="A1856">
        <v>2</v>
      </c>
      <c r="B1856">
        <v>0</v>
      </c>
      <c r="C1856">
        <v>0</v>
      </c>
      <c r="D1856">
        <v>1</v>
      </c>
      <c r="E1856" s="9">
        <v>1791.06695475384</v>
      </c>
      <c r="F1856" s="9">
        <v>-1.8408749</v>
      </c>
      <c r="G1856" s="9">
        <v>-1.8405592</v>
      </c>
      <c r="H1856" s="9">
        <v>-5.8548340999999997</v>
      </c>
      <c r="I1856" s="9">
        <v>-11.360118999999999</v>
      </c>
      <c r="J1856" s="9">
        <v>39</v>
      </c>
      <c r="K1856" s="9">
        <v>58.649997999999997</v>
      </c>
      <c r="L1856" s="9">
        <v>1.0776169E-2</v>
      </c>
      <c r="M1856" s="9">
        <v>314.36574999999999</v>
      </c>
      <c r="N1856" s="9"/>
      <c r="O1856" s="9">
        <v>-8.0854328916628102</v>
      </c>
      <c r="P1856">
        <v>0</v>
      </c>
      <c r="Q1856" s="9">
        <v>62.899997999999997</v>
      </c>
      <c r="R1856" s="9">
        <v>0</v>
      </c>
      <c r="S1856" s="9">
        <v>1123559255.1926899</v>
      </c>
      <c r="T1856" s="9">
        <v>-5.8433908443458098E-3</v>
      </c>
      <c r="U1856" s="9">
        <v>8.0854328916628102</v>
      </c>
      <c r="V1856" s="9">
        <v>0</v>
      </c>
      <c r="W1856" s="9">
        <v>8.0854328916628102</v>
      </c>
      <c r="X1856" s="9"/>
      <c r="Y1856" s="9"/>
      <c r="Z1856" s="9"/>
      <c r="AA1856" s="9"/>
      <c r="AB1856" s="9"/>
      <c r="AQ1856" s="9">
        <f>K1856-'Processed Potentiostat'!$J$3</f>
        <v>58.649997999999997</v>
      </c>
    </row>
    <row r="1857" spans="1:43" x14ac:dyDescent="0.3">
      <c r="A1857">
        <v>2</v>
      </c>
      <c r="B1857">
        <v>0</v>
      </c>
      <c r="C1857">
        <v>0</v>
      </c>
      <c r="D1857">
        <v>1</v>
      </c>
      <c r="E1857" s="9">
        <v>1792.06695472858</v>
      </c>
      <c r="F1857" s="9">
        <v>-1.8410677</v>
      </c>
      <c r="G1857" s="9">
        <v>-1.8414364999999999</v>
      </c>
      <c r="H1857" s="9">
        <v>-5.8240699999999999</v>
      </c>
      <c r="I1857" s="9">
        <v>-11.365975000000001</v>
      </c>
      <c r="J1857" s="9">
        <v>39</v>
      </c>
      <c r="K1857" s="9">
        <v>58.649997999999997</v>
      </c>
      <c r="L1857" s="9">
        <v>1.0724655E-2</v>
      </c>
      <c r="M1857" s="9">
        <v>316.17691000000002</v>
      </c>
      <c r="N1857" s="9"/>
      <c r="O1857" s="9">
        <v>-8.0911101175696007</v>
      </c>
      <c r="P1857">
        <v>0</v>
      </c>
      <c r="Q1857" s="9">
        <v>62.899997999999997</v>
      </c>
      <c r="R1857" s="9">
        <v>0</v>
      </c>
      <c r="S1857" s="9">
        <v>1157449344.2602</v>
      </c>
      <c r="T1857" s="9">
        <v>-5.6772259067958599E-3</v>
      </c>
      <c r="U1857" s="9">
        <v>8.0911101175696007</v>
      </c>
      <c r="V1857" s="9">
        <v>0</v>
      </c>
      <c r="W1857" s="9">
        <v>8.0911101175696007</v>
      </c>
      <c r="X1857" s="9"/>
      <c r="Y1857" s="9"/>
      <c r="Z1857" s="9"/>
      <c r="AA1857" s="9"/>
      <c r="AB1857" s="9"/>
      <c r="AQ1857" s="9">
        <f>K1857-'Processed Potentiostat'!$J$3</f>
        <v>58.649997999999997</v>
      </c>
    </row>
    <row r="1858" spans="1:43" x14ac:dyDescent="0.3">
      <c r="A1858">
        <v>2</v>
      </c>
      <c r="B1858">
        <v>0</v>
      </c>
      <c r="C1858">
        <v>0</v>
      </c>
      <c r="D1858">
        <v>1</v>
      </c>
      <c r="E1858" s="9">
        <v>1793.0669547033101</v>
      </c>
      <c r="F1858" s="9">
        <v>-1.8411192000000001</v>
      </c>
      <c r="G1858" s="9">
        <v>-1.8410089999999999</v>
      </c>
      <c r="H1858" s="9">
        <v>-5.7413726</v>
      </c>
      <c r="I1858" s="9">
        <v>-11.371789</v>
      </c>
      <c r="J1858" s="9">
        <v>39</v>
      </c>
      <c r="K1858" s="9">
        <v>58.649997999999997</v>
      </c>
      <c r="L1858" s="9">
        <v>1.0569919000000001E-2</v>
      </c>
      <c r="M1858" s="9">
        <v>320.65661999999998</v>
      </c>
      <c r="N1858" s="9"/>
      <c r="O1858" s="9">
        <v>-8.0966026549406003</v>
      </c>
      <c r="P1858">
        <v>0</v>
      </c>
      <c r="Q1858" s="9">
        <v>62.899997999999997</v>
      </c>
      <c r="R1858" s="9">
        <v>0</v>
      </c>
      <c r="S1858" s="9">
        <v>1127092592.78965</v>
      </c>
      <c r="T1858" s="9">
        <v>-5.4925373709995198E-3</v>
      </c>
      <c r="U1858" s="9">
        <v>8.0966026549406003</v>
      </c>
      <c r="V1858" s="9">
        <v>0</v>
      </c>
      <c r="W1858" s="9">
        <v>8.0966026549406003</v>
      </c>
      <c r="X1858" s="9"/>
      <c r="Y1858" s="9"/>
      <c r="Z1858" s="9"/>
      <c r="AA1858" s="9"/>
      <c r="AB1858" s="9"/>
      <c r="AQ1858" s="9">
        <f>K1858-'Processed Potentiostat'!$J$3</f>
        <v>58.649997999999997</v>
      </c>
    </row>
    <row r="1859" spans="1:43" x14ac:dyDescent="0.3">
      <c r="A1859">
        <v>2</v>
      </c>
      <c r="B1859">
        <v>0</v>
      </c>
      <c r="C1859">
        <v>0</v>
      </c>
      <c r="D1859">
        <v>1</v>
      </c>
      <c r="E1859" s="9">
        <v>1794.06695467805</v>
      </c>
      <c r="F1859" s="9">
        <v>-1.8409677</v>
      </c>
      <c r="G1859" s="9">
        <v>-1.8406954</v>
      </c>
      <c r="H1859" s="9">
        <v>-5.7167006000000002</v>
      </c>
      <c r="I1859" s="9">
        <v>-11.377575999999999</v>
      </c>
      <c r="J1859" s="9">
        <v>39</v>
      </c>
      <c r="K1859" s="9">
        <v>58.649997999999997</v>
      </c>
      <c r="L1859" s="9">
        <v>1.0522705E-2</v>
      </c>
      <c r="M1859" s="9">
        <v>321.98563000000001</v>
      </c>
      <c r="N1859" s="9"/>
      <c r="O1859" s="9">
        <v>-8.1019745234778693</v>
      </c>
      <c r="P1859">
        <v>0</v>
      </c>
      <c r="Q1859" s="9">
        <v>62.899997999999997</v>
      </c>
      <c r="R1859" s="9">
        <v>0</v>
      </c>
      <c r="S1859" s="9">
        <v>1126044429.8355701</v>
      </c>
      <c r="T1859" s="9">
        <v>-5.37186853726723E-3</v>
      </c>
      <c r="U1859" s="9">
        <v>8.1019745234778693</v>
      </c>
      <c r="V1859" s="9">
        <v>0</v>
      </c>
      <c r="W1859" s="9">
        <v>8.1019745234778693</v>
      </c>
      <c r="X1859" s="9"/>
      <c r="Y1859" s="9"/>
      <c r="Z1859" s="9"/>
      <c r="AA1859" s="9"/>
      <c r="AB1859" s="9"/>
      <c r="AQ1859" s="9">
        <f>K1859-'Processed Potentiostat'!$J$3</f>
        <v>58.649997999999997</v>
      </c>
    </row>
    <row r="1860" spans="1:43" x14ac:dyDescent="0.3">
      <c r="A1860">
        <v>2</v>
      </c>
      <c r="B1860">
        <v>0</v>
      </c>
      <c r="C1860">
        <v>0</v>
      </c>
      <c r="D1860">
        <v>1</v>
      </c>
      <c r="E1860" s="9">
        <v>1795.0669546527899</v>
      </c>
      <c r="F1860" s="9">
        <v>-1.8410584999999999</v>
      </c>
      <c r="G1860" s="9">
        <v>-1.8414457</v>
      </c>
      <c r="H1860" s="9">
        <v>-5.7415627999999996</v>
      </c>
      <c r="I1860" s="9">
        <v>-11.383333</v>
      </c>
      <c r="J1860" s="9">
        <v>39</v>
      </c>
      <c r="K1860" s="9">
        <v>58.649997999999997</v>
      </c>
      <c r="L1860" s="9">
        <v>1.0572776000000001E-2</v>
      </c>
      <c r="M1860" s="9">
        <v>320.72201999999999</v>
      </c>
      <c r="N1860" s="9"/>
      <c r="O1860" s="9">
        <v>-8.1072586408924501</v>
      </c>
      <c r="P1860">
        <v>0</v>
      </c>
      <c r="Q1860" s="9">
        <v>62.899997999999997</v>
      </c>
      <c r="R1860" s="9">
        <v>0</v>
      </c>
      <c r="S1860" s="9">
        <v>1141254348.59325</v>
      </c>
      <c r="T1860" s="9">
        <v>-5.2841174145790096E-3</v>
      </c>
      <c r="U1860" s="9">
        <v>8.1072586408924501</v>
      </c>
      <c r="V1860" s="9">
        <v>0</v>
      </c>
      <c r="W1860" s="9">
        <v>8.1072586408924501</v>
      </c>
      <c r="X1860" s="9"/>
      <c r="Y1860" s="9"/>
      <c r="Z1860" s="9"/>
      <c r="AA1860" s="9"/>
      <c r="AB1860" s="9"/>
      <c r="AQ1860" s="9">
        <f>K1860-'Processed Potentiostat'!$J$3</f>
        <v>58.649997999999997</v>
      </c>
    </row>
    <row r="1861" spans="1:43" x14ac:dyDescent="0.3">
      <c r="A1861">
        <v>2</v>
      </c>
      <c r="B1861">
        <v>0</v>
      </c>
      <c r="C1861">
        <v>0</v>
      </c>
      <c r="D1861">
        <v>1</v>
      </c>
      <c r="E1861" s="9">
        <v>1796.0669546275301</v>
      </c>
      <c r="F1861" s="9">
        <v>-1.8411492</v>
      </c>
      <c r="G1861" s="9">
        <v>-1.8414637</v>
      </c>
      <c r="H1861" s="9">
        <v>-5.7675295000000002</v>
      </c>
      <c r="I1861" s="9">
        <v>-11.389059</v>
      </c>
      <c r="J1861" s="9">
        <v>39</v>
      </c>
      <c r="K1861" s="9">
        <v>58.649997999999997</v>
      </c>
      <c r="L1861" s="9">
        <v>1.0620696000000001E-2</v>
      </c>
      <c r="M1861" s="9">
        <v>319.28118999999998</v>
      </c>
      <c r="N1861" s="9"/>
      <c r="O1861" s="9">
        <v>-8.1123417232504895</v>
      </c>
      <c r="P1861">
        <v>0</v>
      </c>
      <c r="Q1861" s="9">
        <v>62.899997999999997</v>
      </c>
      <c r="R1861" s="9">
        <v>0</v>
      </c>
      <c r="S1861" s="9">
        <v>1142918203.13606</v>
      </c>
      <c r="T1861" s="9">
        <v>-5.0830823580429998E-3</v>
      </c>
      <c r="U1861" s="9">
        <v>8.1123417232504895</v>
      </c>
      <c r="V1861" s="9">
        <v>0</v>
      </c>
      <c r="W1861" s="9">
        <v>8.1123417232504895</v>
      </c>
      <c r="X1861" s="9"/>
      <c r="Y1861" s="9"/>
      <c r="Z1861" s="9"/>
      <c r="AA1861" s="9"/>
      <c r="AB1861" s="9"/>
      <c r="AQ1861" s="9">
        <f>K1861-'Processed Potentiostat'!$J$3</f>
        <v>58.649997999999997</v>
      </c>
    </row>
    <row r="1862" spans="1:43" x14ac:dyDescent="0.3">
      <c r="A1862">
        <v>2</v>
      </c>
      <c r="B1862">
        <v>0</v>
      </c>
      <c r="C1862">
        <v>0</v>
      </c>
      <c r="D1862">
        <v>1</v>
      </c>
      <c r="E1862" s="9">
        <v>1797.06695460226</v>
      </c>
      <c r="F1862" s="9">
        <v>-1.8409245000000001</v>
      </c>
      <c r="G1862" s="9">
        <v>-1.8403993000000001</v>
      </c>
      <c r="H1862" s="9">
        <v>-5.6951504000000002</v>
      </c>
      <c r="I1862" s="9">
        <v>-11.394747000000001</v>
      </c>
      <c r="J1862" s="9">
        <v>39</v>
      </c>
      <c r="K1862" s="9">
        <v>58.649997999999997</v>
      </c>
      <c r="L1862" s="9">
        <v>1.048135E-2</v>
      </c>
      <c r="M1862" s="9">
        <v>323.15201000000002</v>
      </c>
      <c r="N1862" s="9"/>
      <c r="O1862" s="9">
        <v>-8.1172712735342394</v>
      </c>
      <c r="P1862">
        <v>0</v>
      </c>
      <c r="Q1862" s="9">
        <v>62.899997999999997</v>
      </c>
      <c r="R1862" s="9">
        <v>0</v>
      </c>
      <c r="S1862" s="9">
        <v>1164462758.7787001</v>
      </c>
      <c r="T1862" s="9">
        <v>-4.92955028374986E-3</v>
      </c>
      <c r="U1862" s="9">
        <v>8.1172712735342394</v>
      </c>
      <c r="V1862" s="9">
        <v>0</v>
      </c>
      <c r="W1862" s="9">
        <v>8.1172712735342394</v>
      </c>
      <c r="X1862" s="9"/>
      <c r="Y1862" s="9"/>
      <c r="Z1862" s="9"/>
      <c r="AA1862" s="9"/>
      <c r="AB1862" s="9"/>
      <c r="AQ1862" s="9">
        <f>K1862-'Processed Potentiostat'!$J$3</f>
        <v>58.649997999999997</v>
      </c>
    </row>
    <row r="1863" spans="1:43" x14ac:dyDescent="0.3">
      <c r="A1863">
        <v>2</v>
      </c>
      <c r="B1863">
        <v>0</v>
      </c>
      <c r="C1863">
        <v>0</v>
      </c>
      <c r="D1863">
        <v>1</v>
      </c>
      <c r="E1863" s="9">
        <v>1798.0669545769999</v>
      </c>
      <c r="F1863" s="9">
        <v>-1.8410072</v>
      </c>
      <c r="G1863" s="9">
        <v>-1.8410530000000001</v>
      </c>
      <c r="H1863" s="9">
        <v>-5.6592088</v>
      </c>
      <c r="I1863" s="9">
        <v>-11.400414</v>
      </c>
      <c r="J1863" s="9">
        <v>39</v>
      </c>
      <c r="K1863" s="9">
        <v>58.649997999999997</v>
      </c>
      <c r="L1863" s="9">
        <v>1.0418903E-2</v>
      </c>
      <c r="M1863" s="9">
        <v>325.31984999999997</v>
      </c>
      <c r="N1863" s="9"/>
      <c r="O1863" s="9">
        <v>-8.12207893925825</v>
      </c>
      <c r="P1863">
        <v>0</v>
      </c>
      <c r="Q1863" s="9">
        <v>62.899997999999997</v>
      </c>
      <c r="R1863" s="9">
        <v>0</v>
      </c>
      <c r="S1863" s="9">
        <v>1151899513.0856299</v>
      </c>
      <c r="T1863" s="9">
        <v>-4.8076657240123596E-3</v>
      </c>
      <c r="U1863" s="9">
        <v>8.12207893925825</v>
      </c>
      <c r="V1863" s="9">
        <v>0</v>
      </c>
      <c r="W1863" s="9">
        <v>8.12207893925825</v>
      </c>
      <c r="X1863" s="9"/>
      <c r="Y1863" s="9"/>
      <c r="Z1863" s="9"/>
      <c r="AA1863" s="9"/>
      <c r="AB1863" s="9"/>
      <c r="AQ1863" s="9">
        <f>K1863-'Processed Potentiostat'!$J$3</f>
        <v>58.649997999999997</v>
      </c>
    </row>
    <row r="1864" spans="1:43" x14ac:dyDescent="0.3">
      <c r="A1864">
        <v>2</v>
      </c>
      <c r="B1864">
        <v>0</v>
      </c>
      <c r="C1864">
        <v>0</v>
      </c>
      <c r="D1864">
        <v>1</v>
      </c>
      <c r="E1864" s="9">
        <v>1799.0669545517401</v>
      </c>
      <c r="F1864" s="9">
        <v>-1.8411207000000001</v>
      </c>
      <c r="G1864" s="9">
        <v>-1.841691</v>
      </c>
      <c r="H1864" s="9">
        <v>-5.6625204</v>
      </c>
      <c r="I1864" s="9">
        <v>-11.406046</v>
      </c>
      <c r="J1864" s="9">
        <v>39</v>
      </c>
      <c r="K1864" s="9">
        <v>58.649997999999997</v>
      </c>
      <c r="L1864" s="9">
        <v>1.0428613E-2</v>
      </c>
      <c r="M1864" s="9">
        <v>325.24227999999999</v>
      </c>
      <c r="N1864" s="9"/>
      <c r="O1864" s="9">
        <v>-8.12675306885221</v>
      </c>
      <c r="P1864">
        <v>0</v>
      </c>
      <c r="Q1864" s="9">
        <v>62.899997999999997</v>
      </c>
      <c r="R1864" s="9">
        <v>0</v>
      </c>
      <c r="S1864" s="9">
        <v>1157198074.8234501</v>
      </c>
      <c r="T1864" s="9">
        <v>-4.6741295939547404E-3</v>
      </c>
      <c r="U1864" s="9">
        <v>8.12675306885221</v>
      </c>
      <c r="V1864" s="9">
        <v>0</v>
      </c>
      <c r="W1864" s="9">
        <v>8.12675306885221</v>
      </c>
      <c r="X1864" s="9"/>
      <c r="Y1864" s="9"/>
      <c r="Z1864" s="9"/>
      <c r="AA1864" s="9"/>
      <c r="AB1864" s="9"/>
      <c r="AQ1864" s="9">
        <f>K1864-'Processed Potentiostat'!$J$3</f>
        <v>58.649997999999997</v>
      </c>
    </row>
    <row r="1865" spans="1:43" x14ac:dyDescent="0.3">
      <c r="A1865">
        <v>2</v>
      </c>
      <c r="B1865">
        <v>0</v>
      </c>
      <c r="C1865">
        <v>0</v>
      </c>
      <c r="D1865">
        <v>1</v>
      </c>
      <c r="E1865" s="9">
        <v>1800.06695452648</v>
      </c>
      <c r="F1865" s="9">
        <v>-1.8408910999999999</v>
      </c>
      <c r="G1865" s="9">
        <v>-1.8400160999999999</v>
      </c>
      <c r="H1865" s="9">
        <v>-5.5837069000000001</v>
      </c>
      <c r="I1865" s="9">
        <v>-11.411648</v>
      </c>
      <c r="J1865" s="9">
        <v>39</v>
      </c>
      <c r="K1865" s="9">
        <v>58.649997999999997</v>
      </c>
      <c r="L1865" s="9">
        <v>1.0274109999999999E-2</v>
      </c>
      <c r="M1865" s="9">
        <v>329.53307999999998</v>
      </c>
      <c r="N1865" s="9"/>
      <c r="O1865" s="9">
        <v>-8.1312943486819194</v>
      </c>
      <c r="P1865">
        <v>0</v>
      </c>
      <c r="Q1865" s="9">
        <v>62.899997999999997</v>
      </c>
      <c r="R1865" s="9">
        <v>0</v>
      </c>
      <c r="S1865" s="9">
        <v>1173778773.4598501</v>
      </c>
      <c r="T1865" s="9">
        <v>-4.5412798297146404E-3</v>
      </c>
      <c r="U1865" s="9">
        <v>8.1312943486819194</v>
      </c>
      <c r="V1865" s="9">
        <v>0</v>
      </c>
      <c r="W1865" s="9">
        <v>8.1312943486819194</v>
      </c>
      <c r="X1865" s="9"/>
      <c r="Y1865" s="9"/>
      <c r="Z1865" s="9"/>
      <c r="AA1865" s="9"/>
      <c r="AB1865" s="9"/>
      <c r="AQ1865" s="9">
        <f>K1865-'Processed Potentiostat'!$J$3</f>
        <v>58.649997999999997</v>
      </c>
    </row>
    <row r="1866" spans="1:43" x14ac:dyDescent="0.3">
      <c r="A1866">
        <v>2</v>
      </c>
      <c r="B1866">
        <v>0</v>
      </c>
      <c r="C1866">
        <v>0</v>
      </c>
      <c r="D1866">
        <v>1</v>
      </c>
      <c r="E1866" s="9">
        <v>1801.0669545012199</v>
      </c>
      <c r="F1866" s="9">
        <v>-1.8409618999999999</v>
      </c>
      <c r="G1866" s="9">
        <v>-1.8417224999999999</v>
      </c>
      <c r="H1866" s="9">
        <v>-5.5643649000000002</v>
      </c>
      <c r="I1866" s="9">
        <v>-11.417216</v>
      </c>
      <c r="J1866" s="9">
        <v>39</v>
      </c>
      <c r="K1866" s="9">
        <v>58.649997999999997</v>
      </c>
      <c r="L1866" s="9">
        <v>1.0248016E-2</v>
      </c>
      <c r="M1866" s="9">
        <v>330.98520000000002</v>
      </c>
      <c r="N1866" s="9"/>
      <c r="O1866" s="9">
        <v>-8.13569792992263</v>
      </c>
      <c r="P1866">
        <v>0</v>
      </c>
      <c r="Q1866" s="9">
        <v>62.899997999999997</v>
      </c>
      <c r="R1866" s="9">
        <v>0</v>
      </c>
      <c r="S1866" s="9">
        <v>1144857484.1261101</v>
      </c>
      <c r="T1866" s="9">
        <v>-4.4035812407070499E-3</v>
      </c>
      <c r="U1866" s="9">
        <v>8.13569792992263</v>
      </c>
      <c r="V1866" s="9">
        <v>0</v>
      </c>
      <c r="W1866" s="9">
        <v>8.13569792992263</v>
      </c>
      <c r="X1866" s="9"/>
      <c r="Y1866" s="9"/>
      <c r="Z1866" s="9"/>
      <c r="AA1866" s="9"/>
      <c r="AB1866" s="9"/>
      <c r="AQ1866" s="9">
        <f>K1866-'Processed Potentiostat'!$J$3</f>
        <v>58.649997999999997</v>
      </c>
    </row>
    <row r="1867" spans="1:43" x14ac:dyDescent="0.3">
      <c r="A1867">
        <v>2</v>
      </c>
      <c r="B1867">
        <v>0</v>
      </c>
      <c r="C1867">
        <v>0</v>
      </c>
      <c r="D1867">
        <v>1</v>
      </c>
      <c r="E1867" s="9">
        <v>1802.0669544759501</v>
      </c>
      <c r="F1867" s="9">
        <v>-1.8409902</v>
      </c>
      <c r="G1867" s="9">
        <v>-1.8417565</v>
      </c>
      <c r="H1867" s="9">
        <v>-5.5104518000000002</v>
      </c>
      <c r="I1867" s="9">
        <v>-11.42277</v>
      </c>
      <c r="J1867" s="9">
        <v>39</v>
      </c>
      <c r="K1867" s="9">
        <v>58.649997999999997</v>
      </c>
      <c r="L1867" s="9">
        <v>1.0148910000000001E-2</v>
      </c>
      <c r="M1867" s="9">
        <v>334.22967999999997</v>
      </c>
      <c r="N1867" s="9"/>
      <c r="O1867" s="9">
        <v>-8.1400176252839298</v>
      </c>
      <c r="P1867">
        <v>0</v>
      </c>
      <c r="Q1867" s="9">
        <v>62.899997999999997</v>
      </c>
      <c r="R1867" s="9">
        <v>0</v>
      </c>
      <c r="S1867" s="9">
        <v>1141460191.9507699</v>
      </c>
      <c r="T1867" s="9">
        <v>-4.3196953612962804E-3</v>
      </c>
      <c r="U1867" s="9">
        <v>8.1400176252839298</v>
      </c>
      <c r="V1867" s="9">
        <v>0</v>
      </c>
      <c r="W1867" s="9">
        <v>8.1400176252839298</v>
      </c>
      <c r="X1867" s="9"/>
      <c r="Y1867" s="9"/>
      <c r="Z1867" s="9"/>
      <c r="AA1867" s="9"/>
      <c r="AB1867" s="9"/>
      <c r="AQ1867" s="9">
        <f>K1867-'Processed Potentiostat'!$J$3</f>
        <v>58.649997999999997</v>
      </c>
    </row>
    <row r="1868" spans="1:43" x14ac:dyDescent="0.3">
      <c r="A1868">
        <v>2</v>
      </c>
      <c r="B1868">
        <v>0</v>
      </c>
      <c r="C1868">
        <v>0</v>
      </c>
      <c r="D1868">
        <v>1</v>
      </c>
      <c r="E1868" s="9">
        <v>1803.06695445069</v>
      </c>
      <c r="F1868" s="9">
        <v>-1.8411164</v>
      </c>
      <c r="G1868" s="9">
        <v>-1.8407722</v>
      </c>
      <c r="H1868" s="9">
        <v>-5.5372567000000004</v>
      </c>
      <c r="I1868" s="9">
        <v>-11.428298</v>
      </c>
      <c r="J1868" s="9">
        <v>39</v>
      </c>
      <c r="K1868" s="9">
        <v>58.649997999999997</v>
      </c>
      <c r="L1868" s="9">
        <v>1.0192827999999999E-2</v>
      </c>
      <c r="M1868" s="9">
        <v>332.43396000000001</v>
      </c>
      <c r="N1868" s="9"/>
      <c r="O1868" s="9">
        <v>-8.1442534939534905</v>
      </c>
      <c r="P1868">
        <v>0</v>
      </c>
      <c r="Q1868" s="9">
        <v>62.899997999999997</v>
      </c>
      <c r="R1868" s="9">
        <v>0</v>
      </c>
      <c r="S1868" s="9">
        <v>1132076831.94906</v>
      </c>
      <c r="T1868" s="9">
        <v>-4.2358686695624899E-3</v>
      </c>
      <c r="U1868" s="9">
        <v>8.1442534939534905</v>
      </c>
      <c r="V1868" s="9">
        <v>0</v>
      </c>
      <c r="W1868" s="9">
        <v>8.1442534939534905</v>
      </c>
      <c r="X1868" s="9"/>
      <c r="Y1868" s="9"/>
      <c r="Z1868" s="9"/>
      <c r="AA1868" s="9"/>
      <c r="AB1868" s="9"/>
      <c r="AQ1868" s="9">
        <f>K1868-'Processed Potentiostat'!$J$3</f>
        <v>58.649997999999997</v>
      </c>
    </row>
    <row r="1869" spans="1:43" x14ac:dyDescent="0.3">
      <c r="A1869">
        <v>2</v>
      </c>
      <c r="B1869">
        <v>0</v>
      </c>
      <c r="C1869">
        <v>0</v>
      </c>
      <c r="D1869">
        <v>1</v>
      </c>
      <c r="E1869" s="9">
        <v>1804.0669544254299</v>
      </c>
      <c r="F1869" s="9">
        <v>-1.8409016</v>
      </c>
      <c r="G1869" s="9">
        <v>-1.8413291000000001</v>
      </c>
      <c r="H1869" s="9">
        <v>-5.4831905000000001</v>
      </c>
      <c r="I1869" s="9">
        <v>-11.433818</v>
      </c>
      <c r="J1869" s="9">
        <v>39</v>
      </c>
      <c r="K1869" s="9">
        <v>58.649997999999997</v>
      </c>
      <c r="L1869" s="9">
        <v>1.0096358E-2</v>
      </c>
      <c r="M1869" s="9">
        <v>335.81344999999999</v>
      </c>
      <c r="N1869" s="9"/>
      <c r="O1869" s="9">
        <v>-8.1485171904145304</v>
      </c>
      <c r="P1869">
        <v>0</v>
      </c>
      <c r="Q1869" s="9">
        <v>62.899997999999997</v>
      </c>
      <c r="R1869" s="9">
        <v>0</v>
      </c>
      <c r="S1869" s="9">
        <v>1149913920.68046</v>
      </c>
      <c r="T1869" s="9">
        <v>-4.2636964610416302E-3</v>
      </c>
      <c r="U1869" s="9">
        <v>8.1485171904145304</v>
      </c>
      <c r="V1869" s="9">
        <v>0</v>
      </c>
      <c r="W1869" s="9">
        <v>8.1485171904145304</v>
      </c>
      <c r="X1869" s="9"/>
      <c r="Y1869" s="9"/>
      <c r="Z1869" s="9"/>
      <c r="AA1869" s="9"/>
      <c r="AB1869" s="9"/>
      <c r="AQ1869" s="9">
        <f>K1869-'Processed Potentiostat'!$J$3</f>
        <v>58.649997999999997</v>
      </c>
    </row>
    <row r="1870" spans="1:43" x14ac:dyDescent="0.3">
      <c r="A1870">
        <v>2</v>
      </c>
      <c r="B1870">
        <v>0</v>
      </c>
      <c r="C1870">
        <v>0</v>
      </c>
      <c r="D1870">
        <v>1</v>
      </c>
      <c r="E1870" s="9">
        <v>1805.0669544001701</v>
      </c>
      <c r="F1870" s="9">
        <v>-1.840856</v>
      </c>
      <c r="G1870" s="9">
        <v>-1.840592</v>
      </c>
      <c r="H1870" s="9">
        <v>-5.4740148</v>
      </c>
      <c r="I1870" s="9">
        <v>-11.439311999999999</v>
      </c>
      <c r="J1870" s="9">
        <v>39</v>
      </c>
      <c r="K1870" s="9">
        <v>58.649997999999997</v>
      </c>
      <c r="L1870" s="9">
        <v>1.0075428000000001E-2</v>
      </c>
      <c r="M1870" s="9">
        <v>336.24169999999998</v>
      </c>
      <c r="N1870" s="9"/>
      <c r="O1870" s="9">
        <v>-8.1527678847494105</v>
      </c>
      <c r="P1870">
        <v>0</v>
      </c>
      <c r="Q1870" s="9">
        <v>62.899997999999997</v>
      </c>
      <c r="R1870" s="9">
        <v>0</v>
      </c>
      <c r="S1870" s="9">
        <v>1158629750.25787</v>
      </c>
      <c r="T1870" s="9">
        <v>-4.2506943348783396E-3</v>
      </c>
      <c r="U1870" s="9">
        <v>8.1527678847494105</v>
      </c>
      <c r="V1870" s="9">
        <v>0</v>
      </c>
      <c r="W1870" s="9">
        <v>8.1527678847494105</v>
      </c>
      <c r="X1870" s="9"/>
      <c r="Y1870" s="9"/>
      <c r="Z1870" s="9"/>
      <c r="AA1870" s="9"/>
      <c r="AB1870" s="9"/>
      <c r="AQ1870" s="9">
        <f>K1870-'Processed Potentiostat'!$J$3</f>
        <v>58.649997999999997</v>
      </c>
    </row>
    <row r="1871" spans="1:43" x14ac:dyDescent="0.3">
      <c r="A1871">
        <v>2</v>
      </c>
      <c r="B1871">
        <v>0</v>
      </c>
      <c r="C1871">
        <v>0</v>
      </c>
      <c r="D1871">
        <v>1</v>
      </c>
      <c r="E1871" s="9">
        <v>1806.06695437491</v>
      </c>
      <c r="F1871" s="9">
        <v>-1.8408808999999999</v>
      </c>
      <c r="G1871" s="9">
        <v>-1.8408144</v>
      </c>
      <c r="H1871" s="9">
        <v>-5.4671617000000001</v>
      </c>
      <c r="I1871" s="9">
        <v>-11.444791</v>
      </c>
      <c r="J1871" s="9">
        <v>39</v>
      </c>
      <c r="K1871" s="9">
        <v>58.649997999999997</v>
      </c>
      <c r="L1871" s="9">
        <v>1.006403E-2</v>
      </c>
      <c r="M1871" s="9">
        <v>336.70386000000002</v>
      </c>
      <c r="N1871" s="9"/>
      <c r="O1871" s="9">
        <v>-8.1569786461385601</v>
      </c>
      <c r="P1871">
        <v>0</v>
      </c>
      <c r="Q1871" s="9">
        <v>62.899997999999997</v>
      </c>
      <c r="R1871" s="9">
        <v>0</v>
      </c>
      <c r="S1871" s="9">
        <v>1172682469.09952</v>
      </c>
      <c r="T1871" s="9">
        <v>-4.2107613891495498E-3</v>
      </c>
      <c r="U1871" s="9">
        <v>8.1569786461385601</v>
      </c>
      <c r="V1871" s="9">
        <v>0</v>
      </c>
      <c r="W1871" s="9">
        <v>8.1569786461385601</v>
      </c>
      <c r="X1871" s="9"/>
      <c r="Y1871" s="9"/>
      <c r="Z1871" s="9"/>
      <c r="AA1871" s="9"/>
      <c r="AB1871" s="9"/>
      <c r="AQ1871" s="9">
        <f>K1871-'Processed Potentiostat'!$J$3</f>
        <v>58.649997999999997</v>
      </c>
    </row>
    <row r="1872" spans="1:43" x14ac:dyDescent="0.3">
      <c r="A1872">
        <v>2</v>
      </c>
      <c r="B1872">
        <v>0</v>
      </c>
      <c r="C1872">
        <v>0</v>
      </c>
      <c r="D1872">
        <v>1</v>
      </c>
      <c r="E1872" s="9">
        <v>1807.0669543496399</v>
      </c>
      <c r="F1872" s="9">
        <v>-1.8409408</v>
      </c>
      <c r="G1872" s="9">
        <v>-1.8404967000000001</v>
      </c>
      <c r="H1872" s="9">
        <v>-5.4230337000000004</v>
      </c>
      <c r="I1872" s="9">
        <v>-11.450240000000001</v>
      </c>
      <c r="J1872" s="9">
        <v>39</v>
      </c>
      <c r="K1872" s="9">
        <v>58.649997999999997</v>
      </c>
      <c r="L1872" s="9">
        <v>9.9810752999999995E-3</v>
      </c>
      <c r="M1872" s="9">
        <v>339.38506999999998</v>
      </c>
      <c r="N1872" s="9"/>
      <c r="O1872" s="9">
        <v>-8.1583465522560505</v>
      </c>
      <c r="P1872">
        <v>0</v>
      </c>
      <c r="Q1872" s="9">
        <v>62.899997999999997</v>
      </c>
      <c r="R1872" s="9">
        <v>0</v>
      </c>
      <c r="S1872" s="9">
        <v>1164067943.4256599</v>
      </c>
      <c r="T1872" s="9">
        <v>-1.36790611749226E-3</v>
      </c>
      <c r="U1872" s="9">
        <v>8.1583465522560505</v>
      </c>
      <c r="V1872" s="9">
        <v>0</v>
      </c>
      <c r="W1872" s="9">
        <v>8.1583465522560505</v>
      </c>
      <c r="X1872" s="9"/>
      <c r="Y1872" s="9"/>
      <c r="Z1872" s="9"/>
      <c r="AA1872" s="9"/>
      <c r="AB1872" s="9"/>
      <c r="AQ1872" s="9">
        <f>K1872-'Processed Potentiostat'!$J$3</f>
        <v>58.649997999999997</v>
      </c>
    </row>
    <row r="1873" spans="1:43" x14ac:dyDescent="0.3">
      <c r="A1873">
        <v>2</v>
      </c>
      <c r="B1873">
        <v>0</v>
      </c>
      <c r="C1873">
        <v>0</v>
      </c>
      <c r="D1873">
        <v>1</v>
      </c>
      <c r="E1873" s="9">
        <v>1808.06695432438</v>
      </c>
      <c r="F1873" s="9">
        <v>-1.8409829</v>
      </c>
      <c r="G1873" s="9">
        <v>-1.8403373000000001</v>
      </c>
      <c r="H1873" s="9">
        <v>-5.4161038000000001</v>
      </c>
      <c r="I1873" s="9">
        <v>-11.455664000000001</v>
      </c>
      <c r="J1873" s="9">
        <v>39</v>
      </c>
      <c r="K1873" s="9">
        <v>58.649997999999997</v>
      </c>
      <c r="L1873" s="9">
        <v>9.9674575000000005E-3</v>
      </c>
      <c r="M1873" s="9">
        <v>339.78989000000001</v>
      </c>
      <c r="N1873" s="9"/>
      <c r="O1873" s="9">
        <v>-8.1645212610555191</v>
      </c>
      <c r="P1873">
        <v>0</v>
      </c>
      <c r="Q1873" s="9">
        <v>62.899997999999997</v>
      </c>
      <c r="R1873" s="9">
        <v>0</v>
      </c>
      <c r="S1873" s="9">
        <v>1158789542.5191801</v>
      </c>
      <c r="T1873" s="9">
        <v>-6.1747087994685696E-3</v>
      </c>
      <c r="U1873" s="9">
        <v>8.1645212610555191</v>
      </c>
      <c r="V1873" s="9">
        <v>0</v>
      </c>
      <c r="W1873" s="9">
        <v>8.1645212610555191</v>
      </c>
      <c r="X1873" s="9"/>
      <c r="Y1873" s="9"/>
      <c r="Z1873" s="9"/>
      <c r="AA1873" s="9"/>
      <c r="AB1873" s="9"/>
      <c r="AQ1873" s="9">
        <f>K1873-'Processed Potentiostat'!$J$3</f>
        <v>58.649997999999997</v>
      </c>
    </row>
    <row r="1874" spans="1:43" x14ac:dyDescent="0.3">
      <c r="A1874">
        <v>2</v>
      </c>
      <c r="B1874">
        <v>0</v>
      </c>
      <c r="C1874">
        <v>0</v>
      </c>
      <c r="D1874">
        <v>1</v>
      </c>
      <c r="E1874" s="9">
        <v>1809.06695429912</v>
      </c>
      <c r="F1874" s="9">
        <v>-1.8408686000000001</v>
      </c>
      <c r="G1874" s="9">
        <v>-1.8401141999999999</v>
      </c>
      <c r="H1874" s="9">
        <v>-5.4134387999999998</v>
      </c>
      <c r="I1874" s="9">
        <v>-11.461057</v>
      </c>
      <c r="J1874" s="9">
        <v>39</v>
      </c>
      <c r="K1874" s="9">
        <v>58.649997999999997</v>
      </c>
      <c r="L1874" s="9">
        <v>9.9613462000000003E-3</v>
      </c>
      <c r="M1874" s="9">
        <v>339.91595000000001</v>
      </c>
      <c r="N1874" s="9"/>
      <c r="O1874" s="9">
        <v>-8.1706085812537896</v>
      </c>
      <c r="P1874">
        <v>0</v>
      </c>
      <c r="Q1874" s="9">
        <v>62.899997999999997</v>
      </c>
      <c r="R1874" s="9">
        <v>0</v>
      </c>
      <c r="S1874" s="9">
        <v>1178687658.4015601</v>
      </c>
      <c r="T1874" s="9">
        <v>-6.0873201982705096E-3</v>
      </c>
      <c r="U1874" s="9">
        <v>8.1706085812537896</v>
      </c>
      <c r="V1874" s="9">
        <v>0</v>
      </c>
      <c r="W1874" s="9">
        <v>8.1706085812537896</v>
      </c>
      <c r="X1874" s="9"/>
      <c r="Y1874" s="9"/>
      <c r="Z1874" s="9"/>
      <c r="AA1874" s="9"/>
      <c r="AB1874" s="9"/>
      <c r="AQ1874" s="9">
        <f>K1874-'Processed Potentiostat'!$J$3</f>
        <v>58.649997999999997</v>
      </c>
    </row>
    <row r="1875" spans="1:43" x14ac:dyDescent="0.3">
      <c r="A1875">
        <v>2</v>
      </c>
      <c r="B1875">
        <v>0</v>
      </c>
      <c r="C1875">
        <v>0</v>
      </c>
      <c r="D1875">
        <v>1</v>
      </c>
      <c r="E1875" s="9">
        <v>1810.0669542738599</v>
      </c>
      <c r="F1875" s="9">
        <v>-1.8411359</v>
      </c>
      <c r="G1875" s="9">
        <v>-1.8412002000000001</v>
      </c>
      <c r="H1875" s="9">
        <v>-5.3919262999999997</v>
      </c>
      <c r="I1875" s="9">
        <v>-11.466428000000001</v>
      </c>
      <c r="J1875" s="9">
        <v>39</v>
      </c>
      <c r="K1875" s="9">
        <v>58.649997999999997</v>
      </c>
      <c r="L1875" s="9">
        <v>9.9276155000000005E-3</v>
      </c>
      <c r="M1875" s="9">
        <v>341.47354000000001</v>
      </c>
      <c r="N1875" s="9"/>
      <c r="O1875" s="9">
        <v>-8.1766657971773107</v>
      </c>
      <c r="P1875">
        <v>0</v>
      </c>
      <c r="Q1875" s="9">
        <v>62.899997999999997</v>
      </c>
      <c r="R1875" s="9">
        <v>0</v>
      </c>
      <c r="S1875" s="9">
        <v>1167829507.1925499</v>
      </c>
      <c r="T1875" s="9">
        <v>-6.0572159235210404E-3</v>
      </c>
      <c r="U1875" s="9">
        <v>8.1766657971773107</v>
      </c>
      <c r="V1875" s="9">
        <v>0</v>
      </c>
      <c r="W1875" s="9">
        <v>8.1766657971773107</v>
      </c>
      <c r="X1875" s="9"/>
      <c r="Y1875" s="9"/>
      <c r="Z1875" s="9"/>
      <c r="AA1875" s="9"/>
      <c r="AB1875" s="9"/>
      <c r="AQ1875" s="9">
        <f>K1875-'Processed Potentiostat'!$J$3</f>
        <v>58.649997999999997</v>
      </c>
    </row>
    <row r="1876" spans="1:43" x14ac:dyDescent="0.3">
      <c r="A1876">
        <v>2</v>
      </c>
      <c r="B1876">
        <v>0</v>
      </c>
      <c r="C1876">
        <v>0</v>
      </c>
      <c r="D1876">
        <v>1</v>
      </c>
      <c r="E1876" s="9">
        <v>1811.06695424859</v>
      </c>
      <c r="F1876" s="9">
        <v>-1.8409127999999999</v>
      </c>
      <c r="G1876" s="9">
        <v>-1.8402092000000001</v>
      </c>
      <c r="H1876" s="9">
        <v>-6.1876793000000001</v>
      </c>
      <c r="I1876" s="9">
        <v>-11.471818000000001</v>
      </c>
      <c r="J1876" s="9">
        <v>39</v>
      </c>
      <c r="K1876" s="9">
        <v>58.649997999999997</v>
      </c>
      <c r="L1876" s="9">
        <v>1.1386624999999999E-2</v>
      </c>
      <c r="M1876" s="9">
        <v>297.39893000000001</v>
      </c>
      <c r="N1876" s="9"/>
      <c r="O1876" s="9">
        <v>-8.1825376569846409</v>
      </c>
      <c r="P1876">
        <v>0</v>
      </c>
      <c r="Q1876" s="9">
        <v>62.899997999999997</v>
      </c>
      <c r="R1876" s="9">
        <v>0</v>
      </c>
      <c r="S1876" s="9">
        <v>1177994456.03387</v>
      </c>
      <c r="T1876" s="9">
        <v>-5.8718598073337304E-3</v>
      </c>
      <c r="U1876" s="9">
        <v>8.1825376569846409</v>
      </c>
      <c r="V1876" s="9">
        <v>0</v>
      </c>
      <c r="W1876" s="9">
        <v>8.1825376569846409</v>
      </c>
      <c r="X1876" s="9"/>
      <c r="Y1876" s="9"/>
      <c r="Z1876" s="9"/>
      <c r="AA1876" s="9"/>
      <c r="AB1876" s="9"/>
      <c r="AQ1876" s="9">
        <f>K1876-'Processed Potentiostat'!$J$3</f>
        <v>58.649997999999997</v>
      </c>
    </row>
    <row r="1877" spans="1:43" x14ac:dyDescent="0.3">
      <c r="A1877">
        <v>2</v>
      </c>
      <c r="B1877">
        <v>0</v>
      </c>
      <c r="C1877">
        <v>0</v>
      </c>
      <c r="D1877">
        <v>1</v>
      </c>
      <c r="E1877" s="9">
        <v>1812.06695422333</v>
      </c>
      <c r="F1877" s="9">
        <v>-1.8409685</v>
      </c>
      <c r="G1877" s="9">
        <v>-1.8401685999999999</v>
      </c>
      <c r="H1877" s="9">
        <v>-6.1007179999999996</v>
      </c>
      <c r="I1877" s="9">
        <v>-11.478014999999999</v>
      </c>
      <c r="J1877" s="9">
        <v>39</v>
      </c>
      <c r="K1877" s="9">
        <v>58.649997999999997</v>
      </c>
      <c r="L1877" s="9">
        <v>1.122635E-2</v>
      </c>
      <c r="M1877" s="9">
        <v>301.63146999999998</v>
      </c>
      <c r="N1877" s="9"/>
      <c r="O1877" s="9">
        <v>-8.1882810018332801</v>
      </c>
      <c r="P1877">
        <v>0</v>
      </c>
      <c r="Q1877" s="9">
        <v>62.899997999999997</v>
      </c>
      <c r="R1877" s="9">
        <v>0</v>
      </c>
      <c r="S1877" s="9">
        <v>1148622765.7937701</v>
      </c>
      <c r="T1877" s="9">
        <v>-5.7433448486321403E-3</v>
      </c>
      <c r="U1877" s="9">
        <v>8.1882810018332801</v>
      </c>
      <c r="V1877" s="9">
        <v>0</v>
      </c>
      <c r="W1877" s="9">
        <v>8.1882810018332801</v>
      </c>
      <c r="X1877" s="9"/>
      <c r="Y1877" s="9"/>
      <c r="Z1877" s="9"/>
      <c r="AA1877" s="9"/>
      <c r="AB1877" s="9"/>
      <c r="AQ1877" s="9">
        <f>K1877-'Processed Potentiostat'!$J$3</f>
        <v>58.649997999999997</v>
      </c>
    </row>
    <row r="1878" spans="1:43" x14ac:dyDescent="0.3">
      <c r="A1878">
        <v>2</v>
      </c>
      <c r="B1878">
        <v>0</v>
      </c>
      <c r="C1878">
        <v>0</v>
      </c>
      <c r="D1878">
        <v>1</v>
      </c>
      <c r="E1878" s="9">
        <v>1813.0669541980701</v>
      </c>
      <c r="F1878" s="9">
        <v>-1.8409655</v>
      </c>
      <c r="G1878" s="9">
        <v>-1.8415637</v>
      </c>
      <c r="H1878" s="9">
        <v>-6.0426159000000004</v>
      </c>
      <c r="I1878" s="9">
        <v>-11.484121</v>
      </c>
      <c r="J1878" s="9">
        <v>39</v>
      </c>
      <c r="K1878" s="9">
        <v>58.649997999999997</v>
      </c>
      <c r="L1878" s="9">
        <v>1.1127862000000001E-2</v>
      </c>
      <c r="M1878" s="9">
        <v>304.76265999999998</v>
      </c>
      <c r="N1878" s="9"/>
      <c r="O1878" s="9">
        <v>-8.1939115657499109</v>
      </c>
      <c r="P1878">
        <v>0</v>
      </c>
      <c r="Q1878" s="9">
        <v>62.899997999999997</v>
      </c>
      <c r="R1878" s="9">
        <v>0</v>
      </c>
      <c r="S1878" s="9">
        <v>1173823408.37395</v>
      </c>
      <c r="T1878" s="9">
        <v>-5.6305639166307399E-3</v>
      </c>
      <c r="U1878" s="9">
        <v>8.1939115657499109</v>
      </c>
      <c r="V1878" s="9">
        <v>0</v>
      </c>
      <c r="W1878" s="9">
        <v>8.1939115657499109</v>
      </c>
      <c r="X1878" s="9"/>
      <c r="Y1878" s="9"/>
      <c r="Z1878" s="9"/>
      <c r="AA1878" s="9"/>
      <c r="AB1878" s="9"/>
      <c r="AQ1878" s="9">
        <f>K1878-'Processed Potentiostat'!$J$3</f>
        <v>58.649997999999997</v>
      </c>
    </row>
    <row r="1879" spans="1:43" x14ac:dyDescent="0.3">
      <c r="A1879">
        <v>2</v>
      </c>
      <c r="B1879">
        <v>0</v>
      </c>
      <c r="C1879">
        <v>0</v>
      </c>
      <c r="D1879">
        <v>1</v>
      </c>
      <c r="E1879" s="9">
        <v>1814.06695417281</v>
      </c>
      <c r="F1879" s="9">
        <v>-1.8409932</v>
      </c>
      <c r="G1879" s="9">
        <v>-1.840203</v>
      </c>
      <c r="H1879" s="9">
        <v>-6.0222087000000002</v>
      </c>
      <c r="I1879" s="9">
        <v>-11.490187000000001</v>
      </c>
      <c r="J1879" s="9">
        <v>39</v>
      </c>
      <c r="K1879" s="9">
        <v>58.649997999999997</v>
      </c>
      <c r="L1879" s="9">
        <v>1.1082086999999999E-2</v>
      </c>
      <c r="M1879" s="9">
        <v>305.56945999999999</v>
      </c>
      <c r="N1879" s="9"/>
      <c r="O1879" s="9">
        <v>-8.1994149604363908</v>
      </c>
      <c r="P1879">
        <v>0</v>
      </c>
      <c r="Q1879" s="9">
        <v>62.899997999999997</v>
      </c>
      <c r="R1879" s="9">
        <v>0</v>
      </c>
      <c r="S1879" s="9">
        <v>1178839416.31129</v>
      </c>
      <c r="T1879" s="9">
        <v>-5.5033946864870798E-3</v>
      </c>
      <c r="U1879" s="9">
        <v>8.1994149604363908</v>
      </c>
      <c r="V1879" s="9">
        <v>0</v>
      </c>
      <c r="W1879" s="9">
        <v>8.1994149604363908</v>
      </c>
      <c r="X1879" s="9"/>
      <c r="Y1879" s="9"/>
      <c r="Z1879" s="9"/>
      <c r="AA1879" s="9"/>
      <c r="AB1879" s="9"/>
      <c r="AQ1879" s="9">
        <f>K1879-'Processed Potentiostat'!$J$3</f>
        <v>58.649997999999997</v>
      </c>
    </row>
    <row r="1880" spans="1:43" x14ac:dyDescent="0.3">
      <c r="A1880">
        <v>2</v>
      </c>
      <c r="B1880">
        <v>0</v>
      </c>
      <c r="C1880">
        <v>0</v>
      </c>
      <c r="D1880">
        <v>1</v>
      </c>
      <c r="E1880" s="9">
        <v>1815.0669541475499</v>
      </c>
      <c r="F1880" s="9">
        <v>-1.8409302000000001</v>
      </c>
      <c r="G1880" s="9">
        <v>-1.8409196999999999</v>
      </c>
      <c r="H1880" s="9">
        <v>-6.0192771</v>
      </c>
      <c r="I1880" s="9">
        <v>-11.496230000000001</v>
      </c>
      <c r="J1880" s="9">
        <v>39</v>
      </c>
      <c r="K1880" s="9">
        <v>58.649997999999997</v>
      </c>
      <c r="L1880" s="9">
        <v>1.1081005999999999E-2</v>
      </c>
      <c r="M1880" s="9">
        <v>305.83733999999998</v>
      </c>
      <c r="N1880" s="9"/>
      <c r="O1880" s="9">
        <v>-8.2047797746249298</v>
      </c>
      <c r="P1880">
        <v>0</v>
      </c>
      <c r="Q1880" s="9">
        <v>62.899997999999997</v>
      </c>
      <c r="R1880" s="9">
        <v>0</v>
      </c>
      <c r="S1880" s="9">
        <v>1168573064.19455</v>
      </c>
      <c r="T1880" s="9">
        <v>-5.3648141885318497E-3</v>
      </c>
      <c r="U1880" s="9">
        <v>8.2047797746249298</v>
      </c>
      <c r="V1880" s="9">
        <v>0</v>
      </c>
      <c r="W1880" s="9">
        <v>8.2047797746249298</v>
      </c>
      <c r="X1880" s="9"/>
      <c r="Y1880" s="9"/>
      <c r="Z1880" s="9"/>
      <c r="AA1880" s="9"/>
      <c r="AB1880" s="9"/>
      <c r="AQ1880" s="9">
        <f>K1880-'Processed Potentiostat'!$J$3</f>
        <v>58.649997999999997</v>
      </c>
    </row>
    <row r="1881" spans="1:43" x14ac:dyDescent="0.3">
      <c r="A1881">
        <v>2</v>
      </c>
      <c r="B1881">
        <v>0</v>
      </c>
      <c r="C1881">
        <v>0</v>
      </c>
      <c r="D1881">
        <v>1</v>
      </c>
      <c r="E1881" s="9">
        <v>1816.0669541222801</v>
      </c>
      <c r="F1881" s="9">
        <v>-1.8410765</v>
      </c>
      <c r="G1881" s="9">
        <v>-1.840314</v>
      </c>
      <c r="H1881" s="9">
        <v>-5.9962419999999996</v>
      </c>
      <c r="I1881" s="9">
        <v>-11.502234</v>
      </c>
      <c r="J1881" s="9">
        <v>39</v>
      </c>
      <c r="K1881" s="9">
        <v>58.649997999999997</v>
      </c>
      <c r="L1881" s="9">
        <v>1.1034967999999999E-2</v>
      </c>
      <c r="M1881" s="9">
        <v>306.91122000000001</v>
      </c>
      <c r="N1881" s="9"/>
      <c r="O1881" s="9">
        <v>-8.2099821820376704</v>
      </c>
      <c r="P1881">
        <v>0</v>
      </c>
      <c r="Q1881" s="9">
        <v>62.899997999999997</v>
      </c>
      <c r="R1881" s="9">
        <v>0</v>
      </c>
      <c r="S1881" s="9">
        <v>1161442638.1391001</v>
      </c>
      <c r="T1881" s="9">
        <v>-5.2024074127423603E-3</v>
      </c>
      <c r="U1881" s="9">
        <v>8.2099821820376704</v>
      </c>
      <c r="V1881" s="9">
        <v>0</v>
      </c>
      <c r="W1881" s="9">
        <v>8.2099821820376704</v>
      </c>
      <c r="X1881" s="9"/>
      <c r="Y1881" s="9"/>
      <c r="Z1881" s="9"/>
      <c r="AA1881" s="9"/>
      <c r="AB1881" s="9"/>
      <c r="AQ1881" s="9">
        <f>K1881-'Processed Potentiostat'!$J$3</f>
        <v>58.649997999999997</v>
      </c>
    </row>
    <row r="1882" spans="1:43" x14ac:dyDescent="0.3">
      <c r="A1882">
        <v>2</v>
      </c>
      <c r="B1882">
        <v>0</v>
      </c>
      <c r="C1882">
        <v>0</v>
      </c>
      <c r="D1882">
        <v>1</v>
      </c>
      <c r="E1882" s="9">
        <v>1817.06695409702</v>
      </c>
      <c r="F1882" s="9">
        <v>-1.8410975999999999</v>
      </c>
      <c r="G1882" s="9">
        <v>-1.8405681</v>
      </c>
      <c r="H1882" s="9">
        <v>-5.9751110000000001</v>
      </c>
      <c r="I1882" s="9">
        <v>-11.508212</v>
      </c>
      <c r="J1882" s="9">
        <v>39</v>
      </c>
      <c r="K1882" s="9">
        <v>58.649997999999997</v>
      </c>
      <c r="L1882" s="9">
        <v>1.0997598000000001E-2</v>
      </c>
      <c r="M1882" s="9">
        <v>308.03915000000001</v>
      </c>
      <c r="N1882" s="9"/>
      <c r="O1882" s="9">
        <v>-8.2152442560378098</v>
      </c>
      <c r="P1882">
        <v>0</v>
      </c>
      <c r="Q1882" s="9">
        <v>62.899997999999997</v>
      </c>
      <c r="R1882" s="9">
        <v>0</v>
      </c>
      <c r="S1882" s="9">
        <v>1156088973.1278701</v>
      </c>
      <c r="T1882" s="9">
        <v>-5.2620740001465497E-3</v>
      </c>
      <c r="U1882" s="9">
        <v>8.2152442560378098</v>
      </c>
      <c r="V1882" s="9">
        <v>0</v>
      </c>
      <c r="W1882" s="9">
        <v>8.2152442560378098</v>
      </c>
      <c r="X1882" s="9"/>
      <c r="Y1882" s="9"/>
      <c r="Z1882" s="9"/>
      <c r="AA1882" s="9"/>
      <c r="AB1882" s="9"/>
      <c r="AQ1882" s="9">
        <f>K1882-'Processed Potentiostat'!$J$3</f>
        <v>58.649997999999997</v>
      </c>
    </row>
    <row r="1883" spans="1:43" x14ac:dyDescent="0.3">
      <c r="A1883">
        <v>2</v>
      </c>
      <c r="B1883">
        <v>0</v>
      </c>
      <c r="C1883">
        <v>0</v>
      </c>
      <c r="D1883">
        <v>1</v>
      </c>
      <c r="E1883" s="9">
        <v>1818.0669540717599</v>
      </c>
      <c r="F1883" s="9">
        <v>-1.8408439000000001</v>
      </c>
      <c r="G1883" s="9">
        <v>-1.8400741</v>
      </c>
      <c r="H1883" s="9">
        <v>-5.9523807</v>
      </c>
      <c r="I1883" s="9">
        <v>-11.514162000000001</v>
      </c>
      <c r="J1883" s="9">
        <v>39</v>
      </c>
      <c r="K1883" s="9">
        <v>58.649997999999997</v>
      </c>
      <c r="L1883" s="9">
        <v>1.0952821E-2</v>
      </c>
      <c r="M1883" s="9">
        <v>309.13245000000001</v>
      </c>
      <c r="N1883" s="9"/>
      <c r="O1883" s="9">
        <v>-8.2203371430278303</v>
      </c>
      <c r="P1883">
        <v>0</v>
      </c>
      <c r="Q1883" s="9">
        <v>62.899997999999997</v>
      </c>
      <c r="R1883" s="9">
        <v>0</v>
      </c>
      <c r="S1883" s="9">
        <v>1173528488.09444</v>
      </c>
      <c r="T1883" s="9">
        <v>-5.0928869900168598E-3</v>
      </c>
      <c r="U1883" s="9">
        <v>8.2203371430278303</v>
      </c>
      <c r="V1883" s="9">
        <v>0</v>
      </c>
      <c r="W1883" s="9">
        <v>8.2203371430278303</v>
      </c>
      <c r="X1883" s="9"/>
      <c r="Y1883" s="9"/>
      <c r="Z1883" s="9"/>
      <c r="AA1883" s="9"/>
      <c r="AB1883" s="9"/>
      <c r="AQ1883" s="9">
        <f>K1883-'Processed Potentiostat'!$J$3</f>
        <v>58.649997999999997</v>
      </c>
    </row>
    <row r="1884" spans="1:43" x14ac:dyDescent="0.3">
      <c r="A1884">
        <v>2</v>
      </c>
      <c r="B1884">
        <v>0</v>
      </c>
      <c r="C1884">
        <v>0</v>
      </c>
      <c r="D1884">
        <v>1</v>
      </c>
      <c r="E1884" s="9">
        <v>1819.0669540465001</v>
      </c>
      <c r="F1884" s="9">
        <v>-1.8411142</v>
      </c>
      <c r="G1884" s="9">
        <v>-1.8413900000000001</v>
      </c>
      <c r="H1884" s="9">
        <v>-5.9012465000000001</v>
      </c>
      <c r="I1884" s="9">
        <v>-11.520080999999999</v>
      </c>
      <c r="J1884" s="9">
        <v>39</v>
      </c>
      <c r="K1884" s="9">
        <v>58.649997999999997</v>
      </c>
      <c r="L1884" s="9">
        <v>1.0866496999999999E-2</v>
      </c>
      <c r="M1884" s="9">
        <v>312.03408999999999</v>
      </c>
      <c r="N1884" s="9"/>
      <c r="O1884" s="9">
        <v>-8.2253018122523596</v>
      </c>
      <c r="P1884">
        <v>0</v>
      </c>
      <c r="Q1884" s="9">
        <v>62.899997999999997</v>
      </c>
      <c r="R1884" s="9">
        <v>0</v>
      </c>
      <c r="S1884" s="9">
        <v>1146271082.4915099</v>
      </c>
      <c r="T1884" s="9">
        <v>-4.9646692245275403E-3</v>
      </c>
      <c r="U1884" s="9">
        <v>8.2253018122523596</v>
      </c>
      <c r="V1884" s="9">
        <v>0</v>
      </c>
      <c r="W1884" s="9">
        <v>8.2253018122523596</v>
      </c>
      <c r="X1884" s="9"/>
      <c r="Y1884" s="9"/>
      <c r="Z1884" s="9"/>
      <c r="AA1884" s="9"/>
      <c r="AB1884" s="9"/>
      <c r="AQ1884" s="9">
        <f>K1884-'Processed Potentiostat'!$J$3</f>
        <v>58.649997999999997</v>
      </c>
    </row>
    <row r="1885" spans="1:43" x14ac:dyDescent="0.3">
      <c r="A1885">
        <v>2</v>
      </c>
      <c r="B1885">
        <v>0</v>
      </c>
      <c r="C1885">
        <v>0</v>
      </c>
      <c r="D1885">
        <v>1</v>
      </c>
      <c r="E1885" s="9">
        <v>1820.06695402124</v>
      </c>
      <c r="F1885" s="9">
        <v>-1.8410572000000001</v>
      </c>
      <c r="G1885" s="9">
        <v>-1.8413094000000001</v>
      </c>
      <c r="H1885" s="9">
        <v>-5.8879209000000001</v>
      </c>
      <c r="I1885" s="9">
        <v>-11.525976</v>
      </c>
      <c r="J1885" s="9">
        <v>39</v>
      </c>
      <c r="K1885" s="9">
        <v>58.649997999999997</v>
      </c>
      <c r="L1885" s="9">
        <v>1.0841484E-2</v>
      </c>
      <c r="M1885" s="9">
        <v>312.72658999999999</v>
      </c>
      <c r="N1885" s="9"/>
      <c r="O1885" s="9">
        <v>-8.2301672277929505</v>
      </c>
      <c r="P1885">
        <v>0</v>
      </c>
      <c r="Q1885" s="9">
        <v>62.899997999999997</v>
      </c>
      <c r="R1885" s="9">
        <v>0</v>
      </c>
      <c r="S1885" s="9">
        <v>1184518257.6718099</v>
      </c>
      <c r="T1885" s="9">
        <v>-4.8654155405891599E-3</v>
      </c>
      <c r="U1885" s="9">
        <v>8.2301672277929505</v>
      </c>
      <c r="V1885" s="9">
        <v>0</v>
      </c>
      <c r="W1885" s="9">
        <v>8.2301672277929505</v>
      </c>
      <c r="X1885" s="9"/>
      <c r="Y1885" s="9"/>
      <c r="Z1885" s="9"/>
      <c r="AA1885" s="9"/>
      <c r="AB1885" s="9"/>
      <c r="AQ1885" s="9">
        <f>K1885-'Processed Potentiostat'!$J$3</f>
        <v>58.649997999999997</v>
      </c>
    </row>
    <row r="1886" spans="1:43" x14ac:dyDescent="0.3">
      <c r="A1886">
        <v>2</v>
      </c>
      <c r="B1886">
        <v>0</v>
      </c>
      <c r="C1886">
        <v>0</v>
      </c>
      <c r="D1886">
        <v>1</v>
      </c>
      <c r="E1886" s="9">
        <v>1821.0669539959699</v>
      </c>
      <c r="F1886" s="9">
        <v>-1.8410382000000001</v>
      </c>
      <c r="G1886" s="9">
        <v>-1.8403821</v>
      </c>
      <c r="H1886" s="9">
        <v>-5.8627910999999999</v>
      </c>
      <c r="I1886" s="9">
        <v>-11.531855</v>
      </c>
      <c r="J1886" s="9">
        <v>39</v>
      </c>
      <c r="K1886" s="9">
        <v>58.649997999999997</v>
      </c>
      <c r="L1886" s="9">
        <v>1.0789775E-2</v>
      </c>
      <c r="M1886" s="9">
        <v>313.90886999999998</v>
      </c>
      <c r="N1886" s="9"/>
      <c r="O1886" s="9">
        <v>-8.2349242680647095</v>
      </c>
      <c r="P1886">
        <v>0</v>
      </c>
      <c r="Q1886" s="9">
        <v>62.899997999999997</v>
      </c>
      <c r="R1886" s="9">
        <v>0</v>
      </c>
      <c r="S1886" s="9">
        <v>1181924573.8761499</v>
      </c>
      <c r="T1886" s="9">
        <v>-4.7570402717589302E-3</v>
      </c>
      <c r="U1886" s="9">
        <v>8.2349242680647095</v>
      </c>
      <c r="V1886" s="9">
        <v>0</v>
      </c>
      <c r="W1886" s="9">
        <v>8.2349242680647095</v>
      </c>
      <c r="X1886" s="9"/>
      <c r="Y1886" s="9"/>
      <c r="Z1886" s="9"/>
      <c r="AA1886" s="9"/>
      <c r="AB1886" s="9"/>
      <c r="AQ1886" s="9">
        <f>K1886-'Processed Potentiostat'!$J$3</f>
        <v>58.649997999999997</v>
      </c>
    </row>
    <row r="1887" spans="1:43" x14ac:dyDescent="0.3">
      <c r="A1887">
        <v>2</v>
      </c>
      <c r="B1887">
        <v>0</v>
      </c>
      <c r="C1887">
        <v>0</v>
      </c>
      <c r="D1887">
        <v>1</v>
      </c>
      <c r="E1887" s="9">
        <v>1822.0669539707101</v>
      </c>
      <c r="F1887" s="9">
        <v>-1.8410882</v>
      </c>
      <c r="G1887" s="9">
        <v>-1.8415961999999999</v>
      </c>
      <c r="H1887" s="9">
        <v>-5.8400612000000001</v>
      </c>
      <c r="I1887" s="9">
        <v>-11.537722</v>
      </c>
      <c r="J1887" s="9">
        <v>39</v>
      </c>
      <c r="K1887" s="9">
        <v>58.649997999999997</v>
      </c>
      <c r="L1887" s="9">
        <v>1.0755035E-2</v>
      </c>
      <c r="M1887" s="9">
        <v>315.33852999999999</v>
      </c>
      <c r="N1887" s="9"/>
      <c r="O1887" s="9">
        <v>-8.2395601978602393</v>
      </c>
      <c r="P1887">
        <v>0</v>
      </c>
      <c r="Q1887" s="9">
        <v>62.899997999999997</v>
      </c>
      <c r="R1887" s="9">
        <v>0</v>
      </c>
      <c r="S1887" s="9">
        <v>1196942473.6373799</v>
      </c>
      <c r="T1887" s="9">
        <v>-4.6359297955298404E-3</v>
      </c>
      <c r="U1887" s="9">
        <v>8.2395601978602393</v>
      </c>
      <c r="V1887" s="9">
        <v>0</v>
      </c>
      <c r="W1887" s="9">
        <v>8.2395601978602393</v>
      </c>
      <c r="X1887" s="9"/>
      <c r="Y1887" s="9"/>
      <c r="Z1887" s="9"/>
      <c r="AA1887" s="9"/>
      <c r="AB1887" s="9"/>
      <c r="AQ1887" s="9">
        <f>K1887-'Processed Potentiostat'!$J$3</f>
        <v>58.649997999999997</v>
      </c>
    </row>
    <row r="1888" spans="1:43" x14ac:dyDescent="0.3">
      <c r="A1888">
        <v>2</v>
      </c>
      <c r="B1888">
        <v>0</v>
      </c>
      <c r="C1888">
        <v>0</v>
      </c>
      <c r="D1888">
        <v>1</v>
      </c>
      <c r="E1888" s="9">
        <v>1823.06695394545</v>
      </c>
      <c r="F1888" s="9">
        <v>-1.841083</v>
      </c>
      <c r="G1888" s="9">
        <v>-1.8408066999999999</v>
      </c>
      <c r="H1888" s="9">
        <v>-5.7768579000000004</v>
      </c>
      <c r="I1888" s="9">
        <v>-11.543554</v>
      </c>
      <c r="J1888" s="9">
        <v>39</v>
      </c>
      <c r="K1888" s="9">
        <v>58.649997999999997</v>
      </c>
      <c r="L1888" s="9">
        <v>1.0634078999999999E-2</v>
      </c>
      <c r="M1888" s="9">
        <v>318.65188999999998</v>
      </c>
      <c r="N1888" s="9"/>
      <c r="O1888" s="9">
        <v>-8.2441064321517903</v>
      </c>
      <c r="P1888">
        <v>0</v>
      </c>
      <c r="Q1888" s="9">
        <v>62.899997999999997</v>
      </c>
      <c r="R1888" s="9">
        <v>0</v>
      </c>
      <c r="S1888" s="9">
        <v>1134592707.5174699</v>
      </c>
      <c r="T1888" s="9">
        <v>-4.5462342915527599E-3</v>
      </c>
      <c r="U1888" s="9">
        <v>8.2441064321517903</v>
      </c>
      <c r="V1888" s="9">
        <v>0</v>
      </c>
      <c r="W1888" s="9">
        <v>8.2441064321517903</v>
      </c>
      <c r="X1888" s="9"/>
      <c r="Y1888" s="9"/>
      <c r="Z1888" s="9"/>
      <c r="AA1888" s="9"/>
      <c r="AB1888" s="9"/>
      <c r="AQ1888" s="9">
        <f>K1888-'Processed Potentiostat'!$J$3</f>
        <v>58.649997999999997</v>
      </c>
    </row>
    <row r="1889" spans="1:43" x14ac:dyDescent="0.3">
      <c r="A1889">
        <v>2</v>
      </c>
      <c r="B1889">
        <v>0</v>
      </c>
      <c r="C1889">
        <v>0</v>
      </c>
      <c r="D1889">
        <v>1</v>
      </c>
      <c r="E1889" s="9">
        <v>1824.0669539201899</v>
      </c>
      <c r="F1889" s="9">
        <v>-1.8411613</v>
      </c>
      <c r="G1889" s="9">
        <v>-1.8404404999999999</v>
      </c>
      <c r="H1889" s="9">
        <v>-5.7054686999999999</v>
      </c>
      <c r="I1889" s="9">
        <v>-11.549341999999999</v>
      </c>
      <c r="J1889" s="9">
        <v>39</v>
      </c>
      <c r="K1889" s="9">
        <v>58.649997999999997</v>
      </c>
      <c r="L1889" s="9">
        <v>1.0500575E-2</v>
      </c>
      <c r="M1889" s="9">
        <v>322.57483000000002</v>
      </c>
      <c r="N1889" s="9"/>
      <c r="O1889" s="9">
        <v>-8.2485602839791508</v>
      </c>
      <c r="P1889">
        <v>0</v>
      </c>
      <c r="Q1889" s="9">
        <v>62.899997999999997</v>
      </c>
      <c r="R1889" s="9">
        <v>0</v>
      </c>
      <c r="S1889" s="9">
        <v>1136376068.1009901</v>
      </c>
      <c r="T1889" s="9">
        <v>-4.4538518273569104E-3</v>
      </c>
      <c r="U1889" s="9">
        <v>8.2485602839791508</v>
      </c>
      <c r="V1889" s="9">
        <v>0</v>
      </c>
      <c r="W1889" s="9">
        <v>8.2485602839791508</v>
      </c>
      <c r="X1889" s="9"/>
      <c r="Y1889" s="9"/>
      <c r="Z1889" s="9"/>
      <c r="AA1889" s="9"/>
      <c r="AB1889" s="9"/>
      <c r="AQ1889" s="9">
        <f>K1889-'Processed Potentiostat'!$J$3</f>
        <v>58.649997999999997</v>
      </c>
    </row>
    <row r="1890" spans="1:43" x14ac:dyDescent="0.3">
      <c r="A1890">
        <v>2</v>
      </c>
      <c r="B1890">
        <v>0</v>
      </c>
      <c r="C1890">
        <v>0</v>
      </c>
      <c r="D1890">
        <v>1</v>
      </c>
      <c r="E1890" s="9">
        <v>1825.0669538949301</v>
      </c>
      <c r="F1890" s="9">
        <v>-1.8411280999999999</v>
      </c>
      <c r="G1890" s="9">
        <v>-1.8405592</v>
      </c>
      <c r="H1890" s="9">
        <v>-5.7085527999999996</v>
      </c>
      <c r="I1890" s="9">
        <v>-11.555116</v>
      </c>
      <c r="J1890" s="9">
        <v>39</v>
      </c>
      <c r="K1890" s="9">
        <v>58.649997999999997</v>
      </c>
      <c r="L1890" s="9">
        <v>1.0506929999999999E-2</v>
      </c>
      <c r="M1890" s="9">
        <v>322.42133000000001</v>
      </c>
      <c r="N1890" s="9"/>
      <c r="O1890" s="9">
        <v>-8.2529183561010306</v>
      </c>
      <c r="P1890">
        <v>0</v>
      </c>
      <c r="Q1890" s="9">
        <v>62.899997999999997</v>
      </c>
      <c r="R1890" s="9">
        <v>0</v>
      </c>
      <c r="S1890" s="9">
        <v>1160963265.4161301</v>
      </c>
      <c r="T1890" s="9">
        <v>-4.3580721218852104E-3</v>
      </c>
      <c r="U1890" s="9">
        <v>8.2529183561010306</v>
      </c>
      <c r="V1890" s="9">
        <v>0</v>
      </c>
      <c r="W1890" s="9">
        <v>8.2529183561010306</v>
      </c>
      <c r="X1890" s="9"/>
      <c r="Y1890" s="9"/>
      <c r="Z1890" s="9"/>
      <c r="AA1890" s="9"/>
      <c r="AB1890" s="9"/>
      <c r="AQ1890" s="9">
        <f>K1890-'Processed Potentiostat'!$J$3</f>
        <v>58.649997999999997</v>
      </c>
    </row>
    <row r="1891" spans="1:43" x14ac:dyDescent="0.3">
      <c r="A1891">
        <v>2</v>
      </c>
      <c r="B1891">
        <v>0</v>
      </c>
      <c r="C1891">
        <v>0</v>
      </c>
      <c r="D1891">
        <v>1</v>
      </c>
      <c r="E1891" s="9">
        <v>1826.06695386966</v>
      </c>
      <c r="F1891" s="9">
        <v>-1.8409249999999999</v>
      </c>
      <c r="G1891" s="9">
        <v>-1.8407254</v>
      </c>
      <c r="H1891" s="9">
        <v>-5.6716208000000004</v>
      </c>
      <c r="I1891" s="9">
        <v>-11.560862999999999</v>
      </c>
      <c r="J1891" s="9">
        <v>39</v>
      </c>
      <c r="K1891" s="9">
        <v>58.649997999999997</v>
      </c>
      <c r="L1891" s="9">
        <v>1.0439897E-2</v>
      </c>
      <c r="M1891" s="9">
        <v>324.55014</v>
      </c>
      <c r="N1891" s="9"/>
      <c r="O1891" s="9">
        <v>-8.2564157825307305</v>
      </c>
      <c r="P1891">
        <v>0</v>
      </c>
      <c r="Q1891" s="9">
        <v>62.899997999999997</v>
      </c>
      <c r="R1891" s="9">
        <v>0</v>
      </c>
      <c r="S1891" s="9">
        <v>1154571127.06253</v>
      </c>
      <c r="T1891" s="9">
        <v>-3.4974264296962999E-3</v>
      </c>
      <c r="U1891" s="9">
        <v>8.2564157825307305</v>
      </c>
      <c r="V1891" s="9">
        <v>0</v>
      </c>
      <c r="W1891" s="9">
        <v>8.2564157825307305</v>
      </c>
      <c r="X1891" s="9"/>
      <c r="Y1891" s="9"/>
      <c r="Z1891" s="9"/>
      <c r="AA1891" s="9"/>
      <c r="AB1891" s="9"/>
      <c r="AQ1891" s="9">
        <f>K1891-'Processed Potentiostat'!$J$3</f>
        <v>58.649997999999997</v>
      </c>
    </row>
    <row r="1892" spans="1:43" x14ac:dyDescent="0.3">
      <c r="A1892">
        <v>2</v>
      </c>
      <c r="B1892">
        <v>0</v>
      </c>
      <c r="C1892">
        <v>0</v>
      </c>
      <c r="D1892">
        <v>1</v>
      </c>
      <c r="E1892" s="9">
        <v>1827.0669538443999</v>
      </c>
      <c r="F1892" s="9">
        <v>-1.8409445</v>
      </c>
      <c r="G1892" s="9">
        <v>-1.8405833</v>
      </c>
      <c r="H1892" s="9">
        <v>-5.6971306999999998</v>
      </c>
      <c r="I1892" s="9">
        <v>-11.566576</v>
      </c>
      <c r="J1892" s="9">
        <v>39</v>
      </c>
      <c r="K1892" s="9">
        <v>58.649997999999997</v>
      </c>
      <c r="L1892" s="9">
        <v>1.0486044E-2</v>
      </c>
      <c r="M1892" s="9">
        <v>323.07199000000003</v>
      </c>
      <c r="N1892" s="9"/>
      <c r="O1892" s="9">
        <v>-8.2627877927121496</v>
      </c>
      <c r="P1892">
        <v>0</v>
      </c>
      <c r="Q1892" s="9">
        <v>62.899997999999997</v>
      </c>
      <c r="R1892" s="9">
        <v>0</v>
      </c>
      <c r="S1892" s="9">
        <v>1188137265.7744701</v>
      </c>
      <c r="T1892" s="9">
        <v>-6.37201018142619E-3</v>
      </c>
      <c r="U1892" s="9">
        <v>8.2627877927121496</v>
      </c>
      <c r="V1892" s="9">
        <v>0</v>
      </c>
      <c r="W1892" s="9">
        <v>8.2627877927121496</v>
      </c>
      <c r="X1892" s="9"/>
      <c r="Y1892" s="9"/>
      <c r="Z1892" s="9"/>
      <c r="AA1892" s="9"/>
      <c r="AB1892" s="9"/>
      <c r="AQ1892" s="9">
        <f>K1892-'Processed Potentiostat'!$J$3</f>
        <v>58.649997999999997</v>
      </c>
    </row>
    <row r="1893" spans="1:43" x14ac:dyDescent="0.3">
      <c r="A1893">
        <v>2</v>
      </c>
      <c r="B1893">
        <v>0</v>
      </c>
      <c r="C1893">
        <v>0</v>
      </c>
      <c r="D1893">
        <v>1</v>
      </c>
      <c r="E1893" s="9">
        <v>1828.0669538191401</v>
      </c>
      <c r="F1893" s="9">
        <v>-1.8410304</v>
      </c>
      <c r="G1893" s="9">
        <v>-1.8412801999999999</v>
      </c>
      <c r="H1893" s="9">
        <v>-5.6754274000000002</v>
      </c>
      <c r="I1893" s="9">
        <v>-11.572248999999999</v>
      </c>
      <c r="J1893" s="9">
        <v>39</v>
      </c>
      <c r="K1893" s="9">
        <v>58.649997999999997</v>
      </c>
      <c r="L1893" s="9">
        <v>1.0450052E-2</v>
      </c>
      <c r="M1893" s="9">
        <v>324.43024000000003</v>
      </c>
      <c r="N1893" s="9"/>
      <c r="O1893" s="9">
        <v>-8.2690134822880896</v>
      </c>
      <c r="P1893">
        <v>0</v>
      </c>
      <c r="Q1893" s="9">
        <v>62.899997999999997</v>
      </c>
      <c r="R1893" s="9">
        <v>0</v>
      </c>
      <c r="S1893" s="9">
        <v>1188896617.49508</v>
      </c>
      <c r="T1893" s="9">
        <v>-6.2256895759364899E-3</v>
      </c>
      <c r="U1893" s="9">
        <v>8.2690134822880896</v>
      </c>
      <c r="V1893" s="9">
        <v>0</v>
      </c>
      <c r="W1893" s="9">
        <v>8.2690134822880896</v>
      </c>
      <c r="X1893" s="9"/>
      <c r="Y1893" s="9"/>
      <c r="Z1893" s="9"/>
      <c r="AA1893" s="9"/>
      <c r="AB1893" s="9"/>
      <c r="AQ1893" s="9">
        <f>K1893-'Processed Potentiostat'!$J$3</f>
        <v>58.649997999999997</v>
      </c>
    </row>
    <row r="1894" spans="1:43" x14ac:dyDescent="0.3">
      <c r="A1894">
        <v>2</v>
      </c>
      <c r="B1894">
        <v>0</v>
      </c>
      <c r="C1894">
        <v>0</v>
      </c>
      <c r="D1894">
        <v>1</v>
      </c>
      <c r="E1894" s="9">
        <v>1829.06695379388</v>
      </c>
      <c r="F1894" s="9">
        <v>-1.8408675999999999</v>
      </c>
      <c r="G1894" s="9">
        <v>-1.8406156</v>
      </c>
      <c r="H1894" s="9">
        <v>-5.6396379000000003</v>
      </c>
      <c r="I1894" s="9">
        <v>-11.577904</v>
      </c>
      <c r="J1894" s="9">
        <v>39</v>
      </c>
      <c r="K1894" s="9">
        <v>58.649997999999997</v>
      </c>
      <c r="L1894" s="9">
        <v>1.0380406E-2</v>
      </c>
      <c r="M1894" s="9">
        <v>326.37124999999997</v>
      </c>
      <c r="N1894" s="9"/>
      <c r="O1894" s="9">
        <v>-8.2751160511243</v>
      </c>
      <c r="P1894">
        <v>0</v>
      </c>
      <c r="Q1894" s="9">
        <v>62.899997999999997</v>
      </c>
      <c r="R1894" s="9">
        <v>0</v>
      </c>
      <c r="S1894" s="9">
        <v>1157052212.92065</v>
      </c>
      <c r="T1894" s="9">
        <v>-6.1025688362121803E-3</v>
      </c>
      <c r="U1894" s="9">
        <v>8.2751160511243</v>
      </c>
      <c r="V1894" s="9">
        <v>0</v>
      </c>
      <c r="W1894" s="9">
        <v>8.2751160511243</v>
      </c>
      <c r="X1894" s="9"/>
      <c r="Y1894" s="9"/>
      <c r="Z1894" s="9"/>
      <c r="AA1894" s="9"/>
      <c r="AB1894" s="9"/>
      <c r="AQ1894" s="9">
        <f>K1894-'Processed Potentiostat'!$J$3</f>
        <v>58.649997999999997</v>
      </c>
    </row>
    <row r="1895" spans="1:43" x14ac:dyDescent="0.3">
      <c r="A1895">
        <v>2</v>
      </c>
      <c r="B1895">
        <v>0</v>
      </c>
      <c r="C1895">
        <v>0</v>
      </c>
      <c r="D1895">
        <v>1</v>
      </c>
      <c r="E1895" s="9">
        <v>1830.0669537686099</v>
      </c>
      <c r="F1895" s="9">
        <v>-1.8410404</v>
      </c>
      <c r="G1895" s="9">
        <v>-1.8412168</v>
      </c>
      <c r="H1895" s="9">
        <v>-5.6136336</v>
      </c>
      <c r="I1895" s="9">
        <v>-11.583531000000001</v>
      </c>
      <c r="J1895" s="9">
        <v>39</v>
      </c>
      <c r="K1895" s="9">
        <v>58.649997999999997</v>
      </c>
      <c r="L1895" s="9">
        <v>1.0335917E-2</v>
      </c>
      <c r="M1895" s="9">
        <v>327.99020000000002</v>
      </c>
      <c r="N1895" s="9"/>
      <c r="O1895" s="9">
        <v>-8.2810394295813694</v>
      </c>
      <c r="P1895">
        <v>0</v>
      </c>
      <c r="Q1895" s="9">
        <v>62.899997999999997</v>
      </c>
      <c r="R1895" s="9">
        <v>0</v>
      </c>
      <c r="S1895" s="9">
        <v>1143427447.24194</v>
      </c>
      <c r="T1895" s="9">
        <v>-5.9233784570693598E-3</v>
      </c>
      <c r="U1895" s="9">
        <v>8.2810394295813694</v>
      </c>
      <c r="V1895" s="9">
        <v>0</v>
      </c>
      <c r="W1895" s="9">
        <v>8.2810394295813694</v>
      </c>
      <c r="X1895" s="9"/>
      <c r="Y1895" s="9"/>
      <c r="Z1895" s="9"/>
      <c r="AA1895" s="9"/>
      <c r="AB1895" s="9"/>
      <c r="AQ1895" s="9">
        <f>K1895-'Processed Potentiostat'!$J$3</f>
        <v>58.649997999999997</v>
      </c>
    </row>
    <row r="1896" spans="1:43" x14ac:dyDescent="0.3">
      <c r="A1896">
        <v>2</v>
      </c>
      <c r="B1896">
        <v>0</v>
      </c>
      <c r="C1896">
        <v>0</v>
      </c>
      <c r="D1896">
        <v>1</v>
      </c>
      <c r="E1896" s="9">
        <v>1831.06695374335</v>
      </c>
      <c r="F1896" s="9">
        <v>-1.8411237</v>
      </c>
      <c r="G1896" s="9">
        <v>-1.8406981</v>
      </c>
      <c r="H1896" s="9">
        <v>-5.5792899</v>
      </c>
      <c r="I1896" s="9">
        <v>-11.589136999999999</v>
      </c>
      <c r="J1896" s="9">
        <v>39</v>
      </c>
      <c r="K1896" s="9">
        <v>58.649997999999997</v>
      </c>
      <c r="L1896" s="9">
        <v>1.0269788E-2</v>
      </c>
      <c r="M1896" s="9">
        <v>329.9162</v>
      </c>
      <c r="N1896" s="9"/>
      <c r="O1896" s="9">
        <v>-8.2869180397419893</v>
      </c>
      <c r="P1896">
        <v>0</v>
      </c>
      <c r="Q1896" s="9">
        <v>62.899997999999997</v>
      </c>
      <c r="R1896" s="9">
        <v>0</v>
      </c>
      <c r="S1896" s="9">
        <v>1201971830.9775701</v>
      </c>
      <c r="T1896" s="9">
        <v>-5.8786101606163E-3</v>
      </c>
      <c r="U1896" s="9">
        <v>8.2869180397419893</v>
      </c>
      <c r="V1896" s="9">
        <v>0</v>
      </c>
      <c r="W1896" s="9">
        <v>8.2869180397419893</v>
      </c>
      <c r="X1896" s="9"/>
      <c r="Y1896" s="9"/>
      <c r="Z1896" s="9"/>
      <c r="AA1896" s="9"/>
      <c r="AB1896" s="9"/>
      <c r="AQ1896" s="9">
        <f>K1896-'Processed Potentiostat'!$J$3</f>
        <v>58.649997999999997</v>
      </c>
    </row>
    <row r="1897" spans="1:43" x14ac:dyDescent="0.3">
      <c r="A1897">
        <v>2</v>
      </c>
      <c r="B1897">
        <v>0</v>
      </c>
      <c r="C1897">
        <v>0</v>
      </c>
      <c r="D1897">
        <v>1</v>
      </c>
      <c r="E1897" s="9">
        <v>1832.06695371809</v>
      </c>
      <c r="F1897" s="9">
        <v>-1.8411008</v>
      </c>
      <c r="G1897" s="9">
        <v>-1.8414472</v>
      </c>
      <c r="H1897" s="9">
        <v>-5.5299459000000004</v>
      </c>
      <c r="I1897" s="9">
        <v>-11.594706</v>
      </c>
      <c r="J1897" s="9">
        <v>39</v>
      </c>
      <c r="K1897" s="9">
        <v>58.649997999999997</v>
      </c>
      <c r="L1897" s="9">
        <v>1.0183103000000001E-2</v>
      </c>
      <c r="M1897" s="9">
        <v>332.99551000000002</v>
      </c>
      <c r="N1897" s="9"/>
      <c r="O1897" s="9">
        <v>-8.2925404482593006</v>
      </c>
      <c r="P1897">
        <v>0</v>
      </c>
      <c r="Q1897" s="9">
        <v>62.899997999999997</v>
      </c>
      <c r="R1897" s="9">
        <v>0</v>
      </c>
      <c r="S1897" s="9">
        <v>1204378089.35954</v>
      </c>
      <c r="T1897" s="9">
        <v>-5.6224085173077702E-3</v>
      </c>
      <c r="U1897" s="9">
        <v>8.2925404482593006</v>
      </c>
      <c r="V1897" s="9">
        <v>0</v>
      </c>
      <c r="W1897" s="9">
        <v>8.2925404482593006</v>
      </c>
      <c r="X1897" s="9"/>
      <c r="Y1897" s="9"/>
      <c r="Z1897" s="9"/>
      <c r="AA1897" s="9"/>
      <c r="AB1897" s="9"/>
      <c r="AQ1897" s="9">
        <f>K1897-'Processed Potentiostat'!$J$3</f>
        <v>58.649997999999997</v>
      </c>
    </row>
    <row r="1898" spans="1:43" x14ac:dyDescent="0.3">
      <c r="A1898">
        <v>2</v>
      </c>
      <c r="B1898">
        <v>0</v>
      </c>
      <c r="C1898">
        <v>0</v>
      </c>
      <c r="D1898">
        <v>1</v>
      </c>
      <c r="E1898" s="9">
        <v>1833.0669536928301</v>
      </c>
      <c r="F1898" s="9">
        <v>-1.8409671000000001</v>
      </c>
      <c r="G1898" s="9">
        <v>-1.8411827999999999</v>
      </c>
      <c r="H1898" s="9">
        <v>-5.5392742000000004</v>
      </c>
      <c r="I1898" s="9">
        <v>-11.600251</v>
      </c>
      <c r="J1898" s="9">
        <v>39</v>
      </c>
      <c r="K1898" s="9">
        <v>58.649997999999997</v>
      </c>
      <c r="L1898" s="9">
        <v>1.0198817000000001E-2</v>
      </c>
      <c r="M1898" s="9">
        <v>332.38702000000001</v>
      </c>
      <c r="N1898" s="9"/>
      <c r="O1898" s="9">
        <v>-8.2979023079637404</v>
      </c>
      <c r="P1898">
        <v>0</v>
      </c>
      <c r="Q1898" s="9">
        <v>62.899997999999997</v>
      </c>
      <c r="R1898" s="9">
        <v>0</v>
      </c>
      <c r="S1898" s="9">
        <v>1140738277.34846</v>
      </c>
      <c r="T1898" s="9">
        <v>-5.3618597044415798E-3</v>
      </c>
      <c r="U1898" s="9">
        <v>8.2979023079637404</v>
      </c>
      <c r="V1898" s="9">
        <v>0</v>
      </c>
      <c r="W1898" s="9">
        <v>8.2979023079637404</v>
      </c>
      <c r="X1898" s="9"/>
      <c r="Y1898" s="9"/>
      <c r="Z1898" s="9"/>
      <c r="AA1898" s="9"/>
      <c r="AB1898" s="9"/>
      <c r="AQ1898" s="9">
        <f>K1898-'Processed Potentiostat'!$J$3</f>
        <v>58.649997999999997</v>
      </c>
    </row>
    <row r="1899" spans="1:43" x14ac:dyDescent="0.3">
      <c r="A1899">
        <v>2</v>
      </c>
      <c r="B1899">
        <v>0</v>
      </c>
      <c r="C1899">
        <v>0</v>
      </c>
      <c r="D1899">
        <v>1</v>
      </c>
      <c r="E1899" s="9">
        <v>1834.06695366757</v>
      </c>
      <c r="F1899" s="9">
        <v>-1.8411645000000001</v>
      </c>
      <c r="G1899" s="9">
        <v>-1.8406399</v>
      </c>
      <c r="H1899" s="9">
        <v>-5.4651054999999999</v>
      </c>
      <c r="I1899" s="9">
        <v>-11.605772999999999</v>
      </c>
      <c r="J1899" s="9">
        <v>39</v>
      </c>
      <c r="K1899" s="9">
        <v>58.649997999999997</v>
      </c>
      <c r="L1899" s="9">
        <v>1.0059291E-2</v>
      </c>
      <c r="M1899" s="9">
        <v>336.79861</v>
      </c>
      <c r="N1899" s="9"/>
      <c r="O1899" s="9">
        <v>-8.3031386174452493</v>
      </c>
      <c r="P1899">
        <v>0</v>
      </c>
      <c r="Q1899" s="9">
        <v>62.899997999999997</v>
      </c>
      <c r="R1899" s="9">
        <v>0</v>
      </c>
      <c r="S1899" s="9">
        <v>1147570228.7076399</v>
      </c>
      <c r="T1899" s="9">
        <v>-5.2363094815142102E-3</v>
      </c>
      <c r="U1899" s="9">
        <v>8.3031386174452493</v>
      </c>
      <c r="V1899" s="9">
        <v>0</v>
      </c>
      <c r="W1899" s="9">
        <v>8.3031386174452493</v>
      </c>
      <c r="X1899" s="9"/>
      <c r="Y1899" s="9"/>
      <c r="Z1899" s="9"/>
      <c r="AA1899" s="9"/>
      <c r="AB1899" s="9"/>
      <c r="AQ1899" s="9">
        <f>K1899-'Processed Potentiostat'!$J$3</f>
        <v>58.649997999999997</v>
      </c>
    </row>
    <row r="1900" spans="1:43" x14ac:dyDescent="0.3">
      <c r="A1900">
        <v>2</v>
      </c>
      <c r="B1900">
        <v>0</v>
      </c>
      <c r="C1900">
        <v>0</v>
      </c>
      <c r="D1900">
        <v>1</v>
      </c>
      <c r="E1900" s="9">
        <v>1835.0669536422999</v>
      </c>
      <c r="F1900" s="9">
        <v>-1.8409469999999999</v>
      </c>
      <c r="G1900" s="9">
        <v>-1.8411458999999999</v>
      </c>
      <c r="H1900" s="9">
        <v>-5.4103165000000004</v>
      </c>
      <c r="I1900" s="9">
        <v>-11.611272</v>
      </c>
      <c r="J1900" s="9">
        <v>39</v>
      </c>
      <c r="K1900" s="9">
        <v>58.649997999999997</v>
      </c>
      <c r="L1900" s="9">
        <v>9.9611822999999995E-3</v>
      </c>
      <c r="M1900" s="9">
        <v>340.30279999999999</v>
      </c>
      <c r="N1900" s="9"/>
      <c r="O1900" s="9">
        <v>-8.3082609804794991</v>
      </c>
      <c r="P1900">
        <v>0</v>
      </c>
      <c r="Q1900" s="9">
        <v>62.899997999999997</v>
      </c>
      <c r="R1900" s="9">
        <v>0</v>
      </c>
      <c r="S1900" s="9">
        <v>1202278426.63199</v>
      </c>
      <c r="T1900" s="9">
        <v>-5.1223630342480597E-3</v>
      </c>
      <c r="U1900" s="9">
        <v>8.3082609804794991</v>
      </c>
      <c r="V1900" s="9">
        <v>0</v>
      </c>
      <c r="W1900" s="9">
        <v>8.3082609804794991</v>
      </c>
      <c r="X1900" s="9"/>
      <c r="Y1900" s="9"/>
      <c r="Z1900" s="9"/>
      <c r="AA1900" s="9"/>
      <c r="AB1900" s="9"/>
      <c r="AQ1900" s="9">
        <f>K1900-'Processed Potentiostat'!$J$3</f>
        <v>58.649997999999997</v>
      </c>
    </row>
    <row r="1901" spans="1:43" x14ac:dyDescent="0.3">
      <c r="A1901">
        <v>2</v>
      </c>
      <c r="B1901">
        <v>0</v>
      </c>
      <c r="C1901">
        <v>0</v>
      </c>
      <c r="D1901">
        <v>1</v>
      </c>
      <c r="E1901" s="9">
        <v>1836.0669536170401</v>
      </c>
      <c r="F1901" s="9">
        <v>-1.8411616</v>
      </c>
      <c r="G1901" s="9">
        <v>-1.8405887000000001</v>
      </c>
      <c r="H1901" s="9">
        <v>-5.4213962999999996</v>
      </c>
      <c r="I1901" s="9">
        <v>-11.61674</v>
      </c>
      <c r="J1901" s="9">
        <v>39</v>
      </c>
      <c r="K1901" s="9">
        <v>58.649997999999997</v>
      </c>
      <c r="L1901" s="9">
        <v>9.9785606999999998E-3</v>
      </c>
      <c r="M1901" s="9">
        <v>339.50454999999999</v>
      </c>
      <c r="N1901" s="9"/>
      <c r="O1901" s="9">
        <v>-8.3132329044395501</v>
      </c>
      <c r="P1901">
        <v>0</v>
      </c>
      <c r="Q1901" s="9">
        <v>62.899997999999997</v>
      </c>
      <c r="R1901" s="9">
        <v>0</v>
      </c>
      <c r="S1901" s="9">
        <v>1134479454.17349</v>
      </c>
      <c r="T1901" s="9">
        <v>-4.9719239600509698E-3</v>
      </c>
      <c r="U1901" s="9">
        <v>8.3132329044395501</v>
      </c>
      <c r="V1901" s="9">
        <v>0</v>
      </c>
      <c r="W1901" s="9">
        <v>8.3132329044395501</v>
      </c>
      <c r="X1901" s="9"/>
      <c r="Y1901" s="9"/>
      <c r="Z1901" s="9"/>
      <c r="AA1901" s="9"/>
      <c r="AB1901" s="9"/>
      <c r="AQ1901" s="9">
        <f>K1901-'Processed Potentiostat'!$J$3</f>
        <v>58.649997999999997</v>
      </c>
    </row>
    <row r="1902" spans="1:43" x14ac:dyDescent="0.3">
      <c r="A1902">
        <v>2</v>
      </c>
      <c r="B1902">
        <v>0</v>
      </c>
      <c r="C1902">
        <v>0</v>
      </c>
      <c r="D1902">
        <v>1</v>
      </c>
      <c r="E1902" s="9">
        <v>1837.06695359178</v>
      </c>
      <c r="F1902" s="9">
        <v>-1.8410454000000001</v>
      </c>
      <c r="G1902" s="9">
        <v>-1.8406487</v>
      </c>
      <c r="H1902" s="9">
        <v>-5.4161801000000001</v>
      </c>
      <c r="I1902" s="9">
        <v>-11.622187</v>
      </c>
      <c r="J1902" s="9">
        <v>39</v>
      </c>
      <c r="K1902" s="9">
        <v>58.649997999999997</v>
      </c>
      <c r="L1902" s="9">
        <v>9.9692848000000004E-3</v>
      </c>
      <c r="M1902" s="9">
        <v>339.84258999999997</v>
      </c>
      <c r="N1902" s="9"/>
      <c r="O1902" s="9">
        <v>-8.3179815491684206</v>
      </c>
      <c r="P1902">
        <v>0</v>
      </c>
      <c r="Q1902" s="9">
        <v>62.899997999999997</v>
      </c>
      <c r="R1902" s="9">
        <v>0</v>
      </c>
      <c r="S1902" s="9">
        <v>1171655005.7228701</v>
      </c>
      <c r="T1902" s="9">
        <v>-4.7486447288722601E-3</v>
      </c>
      <c r="U1902" s="9">
        <v>8.3179815491684206</v>
      </c>
      <c r="V1902" s="9">
        <v>0</v>
      </c>
      <c r="W1902" s="9">
        <v>8.3179815491684206</v>
      </c>
      <c r="X1902" s="9"/>
      <c r="Y1902" s="9"/>
      <c r="Z1902" s="9"/>
      <c r="AA1902" s="9"/>
      <c r="AB1902" s="9"/>
      <c r="AQ1902" s="9">
        <f>K1902-'Processed Potentiostat'!$J$3</f>
        <v>58.649997999999997</v>
      </c>
    </row>
    <row r="1903" spans="1:43" x14ac:dyDescent="0.3">
      <c r="A1903">
        <v>2</v>
      </c>
      <c r="B1903">
        <v>0</v>
      </c>
      <c r="C1903">
        <v>0</v>
      </c>
      <c r="D1903">
        <v>1</v>
      </c>
      <c r="E1903" s="9">
        <v>1838.0669535665199</v>
      </c>
      <c r="F1903" s="9">
        <v>-1.8410572999999999</v>
      </c>
      <c r="G1903" s="9">
        <v>-1.8408515000000001</v>
      </c>
      <c r="H1903" s="9">
        <v>-5.3938689000000002</v>
      </c>
      <c r="I1903" s="9">
        <v>-11.627603000000001</v>
      </c>
      <c r="J1903" s="9">
        <v>39</v>
      </c>
      <c r="K1903" s="9">
        <v>58.649997999999997</v>
      </c>
      <c r="L1903" s="9">
        <v>9.9293123999999993E-3</v>
      </c>
      <c r="M1903" s="9">
        <v>341.28591999999998</v>
      </c>
      <c r="N1903" s="9"/>
      <c r="O1903" s="9">
        <v>-8.3226425239779598</v>
      </c>
      <c r="P1903">
        <v>0</v>
      </c>
      <c r="Q1903" s="9">
        <v>62.899997999999997</v>
      </c>
      <c r="R1903" s="9">
        <v>0</v>
      </c>
      <c r="S1903" s="9">
        <v>1185583431.3775101</v>
      </c>
      <c r="T1903" s="9">
        <v>-4.6609748095409699E-3</v>
      </c>
      <c r="U1903" s="9">
        <v>8.3226425239779598</v>
      </c>
      <c r="V1903" s="9">
        <v>0</v>
      </c>
      <c r="W1903" s="9">
        <v>8.3226425239779598</v>
      </c>
      <c r="X1903" s="9"/>
      <c r="Y1903" s="9"/>
      <c r="Z1903" s="9"/>
      <c r="AA1903" s="9"/>
      <c r="AB1903" s="9"/>
      <c r="AQ1903" s="9">
        <f>K1903-'Processed Potentiostat'!$J$3</f>
        <v>58.649997999999997</v>
      </c>
    </row>
    <row r="1904" spans="1:43" x14ac:dyDescent="0.3">
      <c r="A1904">
        <v>2</v>
      </c>
      <c r="B1904">
        <v>0</v>
      </c>
      <c r="C1904">
        <v>0</v>
      </c>
      <c r="D1904">
        <v>1</v>
      </c>
      <c r="E1904" s="9">
        <v>1839.0669535412601</v>
      </c>
      <c r="F1904" s="9">
        <v>-1.8410238000000001</v>
      </c>
      <c r="G1904" s="9">
        <v>-1.8405929999999999</v>
      </c>
      <c r="H1904" s="9">
        <v>-5.3913178000000004</v>
      </c>
      <c r="I1904" s="9">
        <v>-11.633004</v>
      </c>
      <c r="J1904" s="9">
        <v>39</v>
      </c>
      <c r="K1904" s="9">
        <v>58.649997999999997</v>
      </c>
      <c r="L1904" s="9">
        <v>9.9232214999999992E-3</v>
      </c>
      <c r="M1904" s="9">
        <v>341.39944000000003</v>
      </c>
      <c r="N1904" s="9"/>
      <c r="O1904" s="9">
        <v>-8.32721892615392</v>
      </c>
      <c r="P1904">
        <v>0</v>
      </c>
      <c r="Q1904" s="9">
        <v>62.899997999999997</v>
      </c>
      <c r="R1904" s="9">
        <v>0</v>
      </c>
      <c r="S1904" s="9">
        <v>1150498179.5334799</v>
      </c>
      <c r="T1904" s="9">
        <v>-4.5764021759566696E-3</v>
      </c>
      <c r="U1904" s="9">
        <v>8.32721892615392</v>
      </c>
      <c r="V1904" s="9">
        <v>0</v>
      </c>
      <c r="W1904" s="9">
        <v>8.32721892615392</v>
      </c>
      <c r="X1904" s="9"/>
      <c r="Y1904" s="9"/>
      <c r="Z1904" s="9"/>
      <c r="AA1904" s="9"/>
      <c r="AB1904" s="9"/>
      <c r="AQ1904" s="9">
        <f>K1904-'Processed Potentiostat'!$J$3</f>
        <v>58.649997999999997</v>
      </c>
    </row>
    <row r="1905" spans="1:43" x14ac:dyDescent="0.3">
      <c r="A1905">
        <v>2</v>
      </c>
      <c r="B1905">
        <v>0</v>
      </c>
      <c r="C1905">
        <v>0</v>
      </c>
      <c r="D1905">
        <v>1</v>
      </c>
      <c r="E1905" s="9">
        <v>1840.06695351599</v>
      </c>
      <c r="F1905" s="9">
        <v>-1.8410271</v>
      </c>
      <c r="G1905" s="9">
        <v>-1.8408176000000001</v>
      </c>
      <c r="H1905" s="9">
        <v>-5.3636755999999997</v>
      </c>
      <c r="I1905" s="9">
        <v>-11.638400000000001</v>
      </c>
      <c r="J1905" s="9">
        <v>39</v>
      </c>
      <c r="K1905" s="9">
        <v>58.649997999999997</v>
      </c>
      <c r="L1905" s="9">
        <v>9.8735485000000008E-3</v>
      </c>
      <c r="M1905" s="9">
        <v>343.20078000000001</v>
      </c>
      <c r="N1905" s="9"/>
      <c r="O1905" s="9">
        <v>-8.3317101394495392</v>
      </c>
      <c r="P1905">
        <v>0</v>
      </c>
      <c r="Q1905" s="9">
        <v>62.899997999999997</v>
      </c>
      <c r="R1905" s="9">
        <v>0</v>
      </c>
      <c r="S1905" s="9">
        <v>1174717518.7386799</v>
      </c>
      <c r="T1905" s="9">
        <v>-4.4912132956174099E-3</v>
      </c>
      <c r="U1905" s="9">
        <v>8.3317101394495392</v>
      </c>
      <c r="V1905" s="9">
        <v>0</v>
      </c>
      <c r="W1905" s="9">
        <v>8.3317101394495392</v>
      </c>
      <c r="X1905" s="9"/>
      <c r="Y1905" s="9"/>
      <c r="Z1905" s="9"/>
      <c r="AA1905" s="9"/>
      <c r="AB1905" s="9"/>
      <c r="AQ1905" s="9">
        <f>K1905-'Processed Potentiostat'!$J$3</f>
        <v>58.649997999999997</v>
      </c>
    </row>
    <row r="1906" spans="1:43" x14ac:dyDescent="0.3">
      <c r="A1906">
        <v>2</v>
      </c>
      <c r="B1906">
        <v>0</v>
      </c>
      <c r="C1906">
        <v>0</v>
      </c>
      <c r="D1906">
        <v>1</v>
      </c>
      <c r="E1906" s="9">
        <v>1841.0669534907299</v>
      </c>
      <c r="F1906" s="9">
        <v>-1.8408644999999999</v>
      </c>
      <c r="G1906" s="9">
        <v>-1.8408287999999999</v>
      </c>
      <c r="H1906" s="9">
        <v>-5.3367190000000004</v>
      </c>
      <c r="I1906" s="9">
        <v>-11.643772</v>
      </c>
      <c r="J1906" s="9">
        <v>39</v>
      </c>
      <c r="K1906" s="9">
        <v>58.649997999999997</v>
      </c>
      <c r="L1906" s="9">
        <v>9.8239863000000004E-3</v>
      </c>
      <c r="M1906" s="9">
        <v>344.93642999999997</v>
      </c>
      <c r="N1906" s="9"/>
      <c r="O1906" s="9">
        <v>-8.3361048093641603</v>
      </c>
      <c r="P1906">
        <v>0</v>
      </c>
      <c r="Q1906" s="9">
        <v>62.899997999999997</v>
      </c>
      <c r="R1906" s="9">
        <v>0</v>
      </c>
      <c r="S1906" s="9">
        <v>1154647108.2381101</v>
      </c>
      <c r="T1906" s="9">
        <v>-4.39466991461756E-3</v>
      </c>
      <c r="U1906" s="9">
        <v>8.3361048093641603</v>
      </c>
      <c r="V1906" s="9">
        <v>0</v>
      </c>
      <c r="W1906" s="9">
        <v>8.3361048093641603</v>
      </c>
      <c r="X1906" s="9"/>
      <c r="Y1906" s="9"/>
      <c r="Z1906" s="9"/>
      <c r="AA1906" s="9"/>
      <c r="AB1906" s="9"/>
      <c r="AQ1906" s="9">
        <f>K1906-'Processed Potentiostat'!$J$3</f>
        <v>58.649997999999997</v>
      </c>
    </row>
    <row r="1907" spans="1:43" x14ac:dyDescent="0.3">
      <c r="A1907">
        <v>2</v>
      </c>
      <c r="B1907">
        <v>0</v>
      </c>
      <c r="C1907">
        <v>0</v>
      </c>
      <c r="D1907">
        <v>1</v>
      </c>
      <c r="E1907" s="9">
        <v>1842.0669534654701</v>
      </c>
      <c r="F1907" s="9">
        <v>-1.8410432000000001</v>
      </c>
      <c r="G1907" s="9">
        <v>-1.8407631</v>
      </c>
      <c r="H1907" s="9">
        <v>-5.3292184000000002</v>
      </c>
      <c r="I1907" s="9">
        <v>-11.64913</v>
      </c>
      <c r="J1907" s="9">
        <v>39</v>
      </c>
      <c r="K1907" s="9">
        <v>58.649997999999997</v>
      </c>
      <c r="L1907" s="9">
        <v>9.8098283999999997E-3</v>
      </c>
      <c r="M1907" s="9">
        <v>345.40958000000001</v>
      </c>
      <c r="N1907" s="9"/>
      <c r="O1907" s="9">
        <v>-8.3404291720278003</v>
      </c>
      <c r="P1907">
        <v>0</v>
      </c>
      <c r="Q1907" s="9">
        <v>62.899997999999997</v>
      </c>
      <c r="R1907" s="9">
        <v>0</v>
      </c>
      <c r="S1907" s="9">
        <v>1189918964.9706099</v>
      </c>
      <c r="T1907" s="9">
        <v>-4.3243626636399997E-3</v>
      </c>
      <c r="U1907" s="9">
        <v>8.3404291720278003</v>
      </c>
      <c r="V1907" s="9">
        <v>0</v>
      </c>
      <c r="W1907" s="9">
        <v>8.3404291720278003</v>
      </c>
      <c r="X1907" s="9"/>
      <c r="Y1907" s="9"/>
      <c r="Z1907" s="9"/>
      <c r="AA1907" s="9"/>
      <c r="AB1907" s="9"/>
      <c r="AQ1907" s="9">
        <f>K1907-'Processed Potentiostat'!$J$3</f>
        <v>58.649997999999997</v>
      </c>
    </row>
    <row r="1908" spans="1:43" x14ac:dyDescent="0.3">
      <c r="A1908">
        <v>2</v>
      </c>
      <c r="B1908">
        <v>0</v>
      </c>
      <c r="C1908">
        <v>0</v>
      </c>
      <c r="D1908">
        <v>1</v>
      </c>
      <c r="E1908" s="9">
        <v>1843.06695344021</v>
      </c>
      <c r="F1908" s="9">
        <v>-1.8408675999999999</v>
      </c>
      <c r="G1908" s="9">
        <v>-1.8404735000000001</v>
      </c>
      <c r="H1908" s="9">
        <v>-6.0899811000000001</v>
      </c>
      <c r="I1908" s="9">
        <v>-11.654975</v>
      </c>
      <c r="J1908" s="9">
        <v>39</v>
      </c>
      <c r="K1908" s="9">
        <v>58.649997999999997</v>
      </c>
      <c r="L1908" s="9">
        <v>1.1208449000000001E-2</v>
      </c>
      <c r="M1908" s="9">
        <v>302.21334999999999</v>
      </c>
      <c r="N1908" s="9"/>
      <c r="O1908" s="9">
        <v>-8.34466854318703</v>
      </c>
      <c r="P1908">
        <v>0</v>
      </c>
      <c r="Q1908" s="9">
        <v>62.899997999999997</v>
      </c>
      <c r="R1908" s="9">
        <v>0</v>
      </c>
      <c r="S1908" s="9">
        <v>1172842936.54755</v>
      </c>
      <c r="T1908" s="9">
        <v>-4.2393711592349998E-3</v>
      </c>
      <c r="U1908" s="9">
        <v>8.34466854318703</v>
      </c>
      <c r="V1908" s="9">
        <v>0</v>
      </c>
      <c r="W1908" s="9">
        <v>8.34466854318703</v>
      </c>
      <c r="X1908" s="9"/>
      <c r="Y1908" s="9"/>
      <c r="Z1908" s="9"/>
      <c r="AA1908" s="9"/>
      <c r="AB1908" s="9"/>
      <c r="AQ1908" s="9">
        <f>K1908-'Processed Potentiostat'!$J$3</f>
        <v>58.649997999999997</v>
      </c>
    </row>
    <row r="1909" spans="1:43" x14ac:dyDescent="0.3">
      <c r="A1909">
        <v>2</v>
      </c>
      <c r="B1909">
        <v>0</v>
      </c>
      <c r="C1909">
        <v>0</v>
      </c>
      <c r="D1909">
        <v>1</v>
      </c>
      <c r="E1909" s="9">
        <v>1844.0669534149399</v>
      </c>
      <c r="F1909" s="9">
        <v>-1.8408488999999999</v>
      </c>
      <c r="G1909" s="9">
        <v>-1.8403628000000001</v>
      </c>
      <c r="H1909" s="9">
        <v>-6.1173944000000002</v>
      </c>
      <c r="I1909" s="9">
        <v>-11.661111999999999</v>
      </c>
      <c r="J1909" s="9">
        <v>39</v>
      </c>
      <c r="K1909" s="9">
        <v>58.649997999999997</v>
      </c>
      <c r="L1909" s="9">
        <v>1.1258225E-2</v>
      </c>
      <c r="M1909" s="9">
        <v>300.84093999999999</v>
      </c>
      <c r="N1909" s="9"/>
      <c r="O1909" s="9">
        <v>-8.3488069069454394</v>
      </c>
      <c r="P1909">
        <v>0</v>
      </c>
      <c r="Q1909" s="9">
        <v>62.899997999999997</v>
      </c>
      <c r="R1909" s="9">
        <v>0</v>
      </c>
      <c r="S1909" s="9">
        <v>1175958611.36291</v>
      </c>
      <c r="T1909" s="9">
        <v>-4.1383637584058103E-3</v>
      </c>
      <c r="U1909" s="9">
        <v>8.3488069069454394</v>
      </c>
      <c r="V1909" s="9">
        <v>0</v>
      </c>
      <c r="W1909" s="9">
        <v>8.3488069069454394</v>
      </c>
      <c r="X1909" s="9"/>
      <c r="Y1909" s="9"/>
      <c r="Z1909" s="9"/>
      <c r="AA1909" s="9"/>
      <c r="AB1909" s="9"/>
      <c r="AQ1909" s="9">
        <f>K1909-'Processed Potentiostat'!$J$3</f>
        <v>58.649997999999997</v>
      </c>
    </row>
    <row r="1910" spans="1:43" x14ac:dyDescent="0.3">
      <c r="A1910">
        <v>2</v>
      </c>
      <c r="B1910">
        <v>0</v>
      </c>
      <c r="C1910">
        <v>0</v>
      </c>
      <c r="D1910">
        <v>1</v>
      </c>
      <c r="E1910" s="9">
        <v>1845.0669533896801</v>
      </c>
      <c r="F1910" s="9">
        <v>-1.8410877999999999</v>
      </c>
      <c r="G1910" s="9">
        <v>-1.8413644</v>
      </c>
      <c r="H1910" s="9">
        <v>-6.0769215000000001</v>
      </c>
      <c r="I1910" s="9">
        <v>-11.66724</v>
      </c>
      <c r="J1910" s="9">
        <v>39</v>
      </c>
      <c r="K1910" s="9">
        <v>58.649997999999997</v>
      </c>
      <c r="L1910" s="9">
        <v>1.1189826999999999E-2</v>
      </c>
      <c r="M1910" s="9">
        <v>303.00940000000003</v>
      </c>
      <c r="N1910" s="9"/>
      <c r="O1910" s="9">
        <v>-8.3528644978470208</v>
      </c>
      <c r="P1910">
        <v>0</v>
      </c>
      <c r="Q1910" s="9">
        <v>62.899997999999997</v>
      </c>
      <c r="R1910" s="9">
        <v>0</v>
      </c>
      <c r="S1910" s="9">
        <v>1183180006.18401</v>
      </c>
      <c r="T1910" s="9">
        <v>-4.0575909015867504E-3</v>
      </c>
      <c r="U1910" s="9">
        <v>8.3528644978470208</v>
      </c>
      <c r="V1910" s="9">
        <v>0</v>
      </c>
      <c r="W1910" s="9">
        <v>8.3528644978470208</v>
      </c>
      <c r="X1910" s="9"/>
      <c r="Y1910" s="9"/>
      <c r="Z1910" s="9"/>
      <c r="AA1910" s="9"/>
      <c r="AB1910" s="9"/>
      <c r="AQ1910" s="9">
        <f>K1910-'Processed Potentiostat'!$J$3</f>
        <v>58.649997999999997</v>
      </c>
    </row>
    <row r="1911" spans="1:43" x14ac:dyDescent="0.3">
      <c r="A1911">
        <v>2</v>
      </c>
      <c r="B1911">
        <v>0</v>
      </c>
      <c r="C1911">
        <v>0</v>
      </c>
      <c r="D1911">
        <v>1</v>
      </c>
      <c r="E1911" s="9">
        <v>1846.06695336442</v>
      </c>
      <c r="F1911" s="9">
        <v>-1.8410951</v>
      </c>
      <c r="G1911" s="9">
        <v>-1.8407085999999999</v>
      </c>
      <c r="H1911" s="9">
        <v>-6.0057606999999997</v>
      </c>
      <c r="I1911" s="9">
        <v>-11.673336000000001</v>
      </c>
      <c r="J1911" s="9">
        <v>39</v>
      </c>
      <c r="K1911" s="9">
        <v>58.649997999999997</v>
      </c>
      <c r="L1911" s="9">
        <v>1.1054856E-2</v>
      </c>
      <c r="M1911" s="9">
        <v>306.49050999999997</v>
      </c>
      <c r="N1911" s="9"/>
      <c r="O1911" s="9">
        <v>-8.3558690906225799</v>
      </c>
      <c r="P1911">
        <v>0</v>
      </c>
      <c r="Q1911" s="9">
        <v>62.899997999999997</v>
      </c>
      <c r="R1911" s="9">
        <v>0</v>
      </c>
      <c r="S1911" s="9">
        <v>1148942511.99523</v>
      </c>
      <c r="T1911" s="9">
        <v>-3.0045927755555299E-3</v>
      </c>
      <c r="U1911" s="9">
        <v>8.3558690906225799</v>
      </c>
      <c r="V1911" s="9">
        <v>0</v>
      </c>
      <c r="W1911" s="9">
        <v>8.3558690906225799</v>
      </c>
      <c r="X1911" s="9"/>
      <c r="Y1911" s="9"/>
      <c r="Z1911" s="9"/>
      <c r="AA1911" s="9"/>
      <c r="AB1911" s="9"/>
      <c r="AQ1911" s="9">
        <f>K1911-'Processed Potentiostat'!$J$3</f>
        <v>58.649997999999997</v>
      </c>
    </row>
    <row r="1912" spans="1:43" x14ac:dyDescent="0.3">
      <c r="A1912">
        <v>2</v>
      </c>
      <c r="B1912">
        <v>0</v>
      </c>
      <c r="C1912">
        <v>0</v>
      </c>
      <c r="D1912">
        <v>1</v>
      </c>
      <c r="E1912" s="9">
        <v>1847.0669533391599</v>
      </c>
      <c r="F1912" s="9">
        <v>-1.8411542000000001</v>
      </c>
      <c r="G1912" s="9">
        <v>-1.8404126999999999</v>
      </c>
      <c r="H1912" s="9">
        <v>-6.0227798999999997</v>
      </c>
      <c r="I1912" s="9">
        <v>-11.679394</v>
      </c>
      <c r="J1912" s="9">
        <v>39</v>
      </c>
      <c r="K1912" s="9">
        <v>58.649997999999997</v>
      </c>
      <c r="L1912" s="9">
        <v>1.1084401000000001E-2</v>
      </c>
      <c r="M1912" s="9">
        <v>305.57529</v>
      </c>
      <c r="N1912" s="9"/>
      <c r="O1912" s="9">
        <v>-8.3618082043183595</v>
      </c>
      <c r="P1912">
        <v>0</v>
      </c>
      <c r="Q1912" s="9">
        <v>62.899997999999997</v>
      </c>
      <c r="R1912" s="9">
        <v>0</v>
      </c>
      <c r="S1912" s="9">
        <v>1178597976.7375801</v>
      </c>
      <c r="T1912" s="9">
        <v>-5.9391136957813702E-3</v>
      </c>
      <c r="U1912" s="9">
        <v>8.3618082043183595</v>
      </c>
      <c r="V1912" s="9">
        <v>0</v>
      </c>
      <c r="W1912" s="9">
        <v>8.3618082043183595</v>
      </c>
      <c r="X1912" s="9"/>
      <c r="Y1912" s="9"/>
      <c r="Z1912" s="9"/>
      <c r="AA1912" s="9"/>
      <c r="AB1912" s="9"/>
      <c r="AQ1912" s="9">
        <f>K1912-'Processed Potentiostat'!$J$3</f>
        <v>58.649997999999997</v>
      </c>
    </row>
    <row r="1913" spans="1:43" x14ac:dyDescent="0.3">
      <c r="A1913">
        <v>2</v>
      </c>
      <c r="B1913">
        <v>0</v>
      </c>
      <c r="C1913">
        <v>0</v>
      </c>
      <c r="D1913">
        <v>1</v>
      </c>
      <c r="E1913" s="9">
        <v>1848.0669533139001</v>
      </c>
      <c r="F1913" s="9">
        <v>-1.840983</v>
      </c>
      <c r="G1913" s="9">
        <v>-1.8409563</v>
      </c>
      <c r="H1913" s="9">
        <v>-5.9995542000000004</v>
      </c>
      <c r="I1913" s="9">
        <v>-11.68543</v>
      </c>
      <c r="J1913" s="9">
        <v>39</v>
      </c>
      <c r="K1913" s="9">
        <v>58.649997999999997</v>
      </c>
      <c r="L1913" s="9">
        <v>1.1044918000000001E-2</v>
      </c>
      <c r="M1913" s="9">
        <v>306.84885000000003</v>
      </c>
      <c r="N1913" s="9"/>
      <c r="O1913" s="9">
        <v>-8.3676112202869</v>
      </c>
      <c r="P1913">
        <v>0</v>
      </c>
      <c r="Q1913" s="9">
        <v>62.899997999999997</v>
      </c>
      <c r="R1913" s="9">
        <v>0</v>
      </c>
      <c r="S1913" s="9">
        <v>1164394483.0321901</v>
      </c>
      <c r="T1913" s="9">
        <v>-5.80301596853516E-3</v>
      </c>
      <c r="U1913" s="9">
        <v>8.3676112202869</v>
      </c>
      <c r="V1913" s="9">
        <v>0</v>
      </c>
      <c r="W1913" s="9">
        <v>8.3676112202869</v>
      </c>
      <c r="X1913" s="9"/>
      <c r="Y1913" s="9"/>
      <c r="Z1913" s="9"/>
      <c r="AA1913" s="9"/>
      <c r="AB1913" s="9"/>
      <c r="AQ1913" s="9">
        <f>K1913-'Processed Potentiostat'!$J$3</f>
        <v>58.649997999999997</v>
      </c>
    </row>
    <row r="1914" spans="1:43" x14ac:dyDescent="0.3">
      <c r="A1914">
        <v>2</v>
      </c>
      <c r="B1914">
        <v>0</v>
      </c>
      <c r="C1914">
        <v>0</v>
      </c>
      <c r="D1914">
        <v>1</v>
      </c>
      <c r="E1914" s="9">
        <v>1849.06695328863</v>
      </c>
      <c r="F1914" s="9">
        <v>-1.8409977</v>
      </c>
      <c r="G1914" s="9">
        <v>-1.8409587999999999</v>
      </c>
      <c r="H1914" s="9">
        <v>-5.9823060000000003</v>
      </c>
      <c r="I1914" s="9">
        <v>-11.691445</v>
      </c>
      <c r="J1914" s="9">
        <v>39</v>
      </c>
      <c r="K1914" s="9">
        <v>58.649997999999997</v>
      </c>
      <c r="L1914" s="9">
        <v>1.1013179E-2</v>
      </c>
      <c r="M1914" s="9">
        <v>307.73397999999997</v>
      </c>
      <c r="N1914" s="9"/>
      <c r="O1914" s="9">
        <v>-8.37333222086429</v>
      </c>
      <c r="P1914">
        <v>0</v>
      </c>
      <c r="Q1914" s="9">
        <v>62.899997999999997</v>
      </c>
      <c r="R1914" s="9">
        <v>0</v>
      </c>
      <c r="S1914" s="9">
        <v>1180905743.53104</v>
      </c>
      <c r="T1914" s="9">
        <v>-5.7210005773953299E-3</v>
      </c>
      <c r="U1914" s="9">
        <v>8.37333222086429</v>
      </c>
      <c r="V1914" s="9">
        <v>0</v>
      </c>
      <c r="W1914" s="9">
        <v>8.37333222086429</v>
      </c>
      <c r="X1914" s="9"/>
      <c r="Y1914" s="9"/>
      <c r="Z1914" s="9"/>
      <c r="AA1914" s="9"/>
      <c r="AB1914" s="9"/>
      <c r="AQ1914" s="9">
        <f>K1914-'Processed Potentiostat'!$J$3</f>
        <v>58.649997999999997</v>
      </c>
    </row>
    <row r="1915" spans="1:43" x14ac:dyDescent="0.3">
      <c r="A1915">
        <v>2</v>
      </c>
      <c r="B1915">
        <v>0</v>
      </c>
      <c r="C1915">
        <v>0</v>
      </c>
      <c r="D1915">
        <v>1</v>
      </c>
      <c r="E1915" s="9">
        <v>1850.0669532633699</v>
      </c>
      <c r="F1915" s="9">
        <v>-1.8408576000000001</v>
      </c>
      <c r="G1915" s="9">
        <v>-1.8410381</v>
      </c>
      <c r="H1915" s="9">
        <v>-5.9949474</v>
      </c>
      <c r="I1915" s="9">
        <v>-11.697462</v>
      </c>
      <c r="J1915" s="9">
        <v>39</v>
      </c>
      <c r="K1915" s="9">
        <v>58.649997999999997</v>
      </c>
      <c r="L1915" s="9">
        <v>1.1036927E-2</v>
      </c>
      <c r="M1915" s="9">
        <v>307.09829999999999</v>
      </c>
      <c r="N1915" s="9"/>
      <c r="O1915" s="9">
        <v>-8.3789952533382799</v>
      </c>
      <c r="P1915">
        <v>0</v>
      </c>
      <c r="Q1915" s="9">
        <v>62.899997999999997</v>
      </c>
      <c r="R1915" s="9">
        <v>0</v>
      </c>
      <c r="S1915" s="9">
        <v>1176359047.3859601</v>
      </c>
      <c r="T1915" s="9">
        <v>-5.6630324739881301E-3</v>
      </c>
      <c r="U1915" s="9">
        <v>8.3789952533382799</v>
      </c>
      <c r="V1915" s="9">
        <v>0</v>
      </c>
      <c r="W1915" s="9">
        <v>8.3789952533382799</v>
      </c>
      <c r="X1915" s="9"/>
      <c r="Y1915" s="9"/>
      <c r="Z1915" s="9"/>
      <c r="AA1915" s="9"/>
      <c r="AB1915" s="9"/>
      <c r="AQ1915" s="9">
        <f>K1915-'Processed Potentiostat'!$J$3</f>
        <v>58.649997999999997</v>
      </c>
    </row>
    <row r="1916" spans="1:43" x14ac:dyDescent="0.3">
      <c r="A1916">
        <v>2</v>
      </c>
      <c r="B1916">
        <v>0</v>
      </c>
      <c r="C1916">
        <v>0</v>
      </c>
      <c r="D1916">
        <v>1</v>
      </c>
      <c r="E1916" s="9">
        <v>1851.06695323811</v>
      </c>
      <c r="F1916" s="9">
        <v>-1.8409971999999999</v>
      </c>
      <c r="G1916" s="9">
        <v>-1.8405554</v>
      </c>
      <c r="H1916" s="9">
        <v>-5.9692091999999999</v>
      </c>
      <c r="I1916" s="9">
        <v>-11.703452</v>
      </c>
      <c r="J1916" s="9">
        <v>39</v>
      </c>
      <c r="K1916" s="9">
        <v>58.649997999999997</v>
      </c>
      <c r="L1916" s="9">
        <v>1.0986661E-2</v>
      </c>
      <c r="M1916" s="9">
        <v>308.34158000000002</v>
      </c>
      <c r="N1916" s="9"/>
      <c r="O1916" s="9">
        <v>-8.3844403035345003</v>
      </c>
      <c r="P1916">
        <v>0</v>
      </c>
      <c r="Q1916" s="9">
        <v>62.899997999999997</v>
      </c>
      <c r="R1916" s="9">
        <v>0</v>
      </c>
      <c r="S1916" s="9">
        <v>1207631201.80813</v>
      </c>
      <c r="T1916" s="9">
        <v>-5.4450501962239797E-3</v>
      </c>
      <c r="U1916" s="9">
        <v>8.3844403035345003</v>
      </c>
      <c r="V1916" s="9">
        <v>0</v>
      </c>
      <c r="W1916" s="9">
        <v>8.3844403035345003</v>
      </c>
      <c r="X1916" s="9"/>
      <c r="Y1916" s="9"/>
      <c r="Z1916" s="9"/>
      <c r="AA1916" s="9"/>
      <c r="AB1916" s="9"/>
      <c r="AQ1916" s="9">
        <f>K1916-'Processed Potentiostat'!$J$3</f>
        <v>58.649997999999997</v>
      </c>
    </row>
    <row r="1917" spans="1:43" x14ac:dyDescent="0.3">
      <c r="A1917">
        <v>2</v>
      </c>
      <c r="B1917">
        <v>0</v>
      </c>
      <c r="C1917">
        <v>0</v>
      </c>
      <c r="D1917">
        <v>1</v>
      </c>
      <c r="E1917" s="9">
        <v>1852.06695321285</v>
      </c>
      <c r="F1917" s="9">
        <v>-1.8408674</v>
      </c>
      <c r="G1917" s="9">
        <v>-1.8403723999999999</v>
      </c>
      <c r="H1917" s="9">
        <v>-5.9173898999999999</v>
      </c>
      <c r="I1917" s="9">
        <v>-11.709414000000001</v>
      </c>
      <c r="J1917" s="9">
        <v>39</v>
      </c>
      <c r="K1917" s="9">
        <v>58.649997999999997</v>
      </c>
      <c r="L1917" s="9">
        <v>1.0890202E-2</v>
      </c>
      <c r="M1917" s="9">
        <v>311.01083</v>
      </c>
      <c r="N1917" s="9"/>
      <c r="O1917" s="9">
        <v>-8.3897692893681004</v>
      </c>
      <c r="P1917">
        <v>0</v>
      </c>
      <c r="Q1917" s="9">
        <v>62.899997999999997</v>
      </c>
      <c r="R1917" s="9">
        <v>0</v>
      </c>
      <c r="S1917" s="9">
        <v>1168452419.35938</v>
      </c>
      <c r="T1917" s="9">
        <v>-5.3289858335929799E-3</v>
      </c>
      <c r="U1917" s="9">
        <v>8.3897692893681004</v>
      </c>
      <c r="V1917" s="9">
        <v>0</v>
      </c>
      <c r="W1917" s="9">
        <v>8.3897692893681004</v>
      </c>
      <c r="X1917" s="9"/>
      <c r="Y1917" s="9"/>
      <c r="Z1917" s="9"/>
      <c r="AA1917" s="9"/>
      <c r="AB1917" s="9"/>
      <c r="AQ1917" s="9">
        <f>K1917-'Processed Potentiostat'!$J$3</f>
        <v>58.649997999999997</v>
      </c>
    </row>
    <row r="1918" spans="1:43" x14ac:dyDescent="0.3">
      <c r="A1918">
        <v>2</v>
      </c>
      <c r="B1918">
        <v>0</v>
      </c>
      <c r="C1918">
        <v>0</v>
      </c>
      <c r="D1918">
        <v>1</v>
      </c>
      <c r="E1918" s="9">
        <v>1853.0669531875899</v>
      </c>
      <c r="F1918" s="9">
        <v>-1.8410442</v>
      </c>
      <c r="G1918" s="9">
        <v>-1.8412762</v>
      </c>
      <c r="H1918" s="9">
        <v>-5.8837323000000001</v>
      </c>
      <c r="I1918" s="9">
        <v>-11.715331000000001</v>
      </c>
      <c r="J1918" s="9">
        <v>39</v>
      </c>
      <c r="K1918" s="9">
        <v>58.649997999999997</v>
      </c>
      <c r="L1918" s="9">
        <v>1.0833575999999999E-2</v>
      </c>
      <c r="M1918" s="9">
        <v>312.94357000000002</v>
      </c>
      <c r="N1918" s="9"/>
      <c r="O1918" s="9">
        <v>-8.3950299864019797</v>
      </c>
      <c r="P1918">
        <v>0</v>
      </c>
      <c r="Q1918" s="9">
        <v>62.899997999999997</v>
      </c>
      <c r="R1918" s="9">
        <v>0</v>
      </c>
      <c r="S1918" s="9">
        <v>1166710001.7258301</v>
      </c>
      <c r="T1918" s="9">
        <v>-5.2606970338811001E-3</v>
      </c>
      <c r="U1918" s="9">
        <v>8.3950299864019797</v>
      </c>
      <c r="V1918" s="9">
        <v>0</v>
      </c>
      <c r="W1918" s="9">
        <v>8.3950299864019797</v>
      </c>
      <c r="X1918" s="9"/>
      <c r="Y1918" s="9"/>
      <c r="Z1918" s="9"/>
      <c r="AA1918" s="9"/>
      <c r="AB1918" s="9"/>
      <c r="AQ1918" s="9">
        <f>K1918-'Processed Potentiostat'!$J$3</f>
        <v>58.649997999999997</v>
      </c>
    </row>
    <row r="1919" spans="1:43" x14ac:dyDescent="0.3">
      <c r="A1919">
        <v>2</v>
      </c>
      <c r="B1919">
        <v>0</v>
      </c>
      <c r="C1919">
        <v>0</v>
      </c>
      <c r="D1919">
        <v>1</v>
      </c>
      <c r="E1919" s="9">
        <v>1854.06695316232</v>
      </c>
      <c r="F1919" s="9">
        <v>-1.8410538000000001</v>
      </c>
      <c r="G1919" s="9">
        <v>-1.8403442999999999</v>
      </c>
      <c r="H1919" s="9">
        <v>-5.8605451999999998</v>
      </c>
      <c r="I1919" s="9">
        <v>-11.721221</v>
      </c>
      <c r="J1919" s="9">
        <v>39</v>
      </c>
      <c r="K1919" s="9">
        <v>58.649997999999997</v>
      </c>
      <c r="L1919" s="9">
        <v>1.0785421E-2</v>
      </c>
      <c r="M1919" s="9">
        <v>314.02271000000002</v>
      </c>
      <c r="N1919" s="9"/>
      <c r="O1919" s="9">
        <v>-8.4001386335206494</v>
      </c>
      <c r="P1919">
        <v>0</v>
      </c>
      <c r="Q1919" s="9">
        <v>62.899997999999997</v>
      </c>
      <c r="R1919" s="9">
        <v>0</v>
      </c>
      <c r="S1919" s="9">
        <v>1159172793.6691201</v>
      </c>
      <c r="T1919" s="9">
        <v>-5.1086471186749796E-3</v>
      </c>
      <c r="U1919" s="9">
        <v>8.4001386335206494</v>
      </c>
      <c r="V1919" s="9">
        <v>0</v>
      </c>
      <c r="W1919" s="9">
        <v>8.4001386335206494</v>
      </c>
      <c r="X1919" s="9"/>
      <c r="Y1919" s="9"/>
      <c r="Z1919" s="9"/>
      <c r="AA1919" s="9"/>
      <c r="AB1919" s="9"/>
      <c r="AQ1919" s="9">
        <f>K1919-'Processed Potentiostat'!$J$3</f>
        <v>58.649997999999997</v>
      </c>
    </row>
    <row r="1920" spans="1:43" x14ac:dyDescent="0.3">
      <c r="A1920">
        <v>2</v>
      </c>
      <c r="B1920">
        <v>0</v>
      </c>
      <c r="C1920">
        <v>0</v>
      </c>
      <c r="D1920">
        <v>1</v>
      </c>
      <c r="E1920" s="9">
        <v>1855.06695313706</v>
      </c>
      <c r="F1920" s="9">
        <v>-1.8408374000000001</v>
      </c>
      <c r="G1920" s="9">
        <v>-1.8399780999999999</v>
      </c>
      <c r="H1920" s="9">
        <v>-5.8212904999999999</v>
      </c>
      <c r="I1920" s="9">
        <v>-11.727081</v>
      </c>
      <c r="J1920" s="9">
        <v>39</v>
      </c>
      <c r="K1920" s="9">
        <v>58.649997999999997</v>
      </c>
      <c r="L1920" s="9">
        <v>1.0711047E-2</v>
      </c>
      <c r="M1920" s="9">
        <v>316.07736</v>
      </c>
      <c r="N1920" s="9"/>
      <c r="O1920" s="9">
        <v>-8.4051335678142909</v>
      </c>
      <c r="P1920">
        <v>0</v>
      </c>
      <c r="Q1920" s="9">
        <v>62.899997999999997</v>
      </c>
      <c r="R1920" s="9">
        <v>0</v>
      </c>
      <c r="S1920" s="9">
        <v>1198589676.94787</v>
      </c>
      <c r="T1920" s="9">
        <v>-4.9949342936415004E-3</v>
      </c>
      <c r="U1920" s="9">
        <v>8.4051335678142909</v>
      </c>
      <c r="V1920" s="9">
        <v>0</v>
      </c>
      <c r="W1920" s="9">
        <v>8.4051335678142909</v>
      </c>
      <c r="X1920" s="9"/>
      <c r="Y1920" s="9"/>
      <c r="Z1920" s="9"/>
      <c r="AA1920" s="9"/>
      <c r="AB1920" s="9"/>
      <c r="AQ1920" s="9">
        <f>K1920-'Processed Potentiostat'!$J$3</f>
        <v>58.649997999999997</v>
      </c>
    </row>
    <row r="1921" spans="1:43" x14ac:dyDescent="0.3">
      <c r="A1921">
        <v>2</v>
      </c>
      <c r="B1921">
        <v>0</v>
      </c>
      <c r="C1921">
        <v>0</v>
      </c>
      <c r="D1921">
        <v>1</v>
      </c>
      <c r="E1921" s="9">
        <v>1856.0669531118001</v>
      </c>
      <c r="F1921" s="9">
        <v>-1.8409144</v>
      </c>
      <c r="G1921" s="9">
        <v>-1.8401352</v>
      </c>
      <c r="H1921" s="9">
        <v>-5.7915168000000001</v>
      </c>
      <c r="I1921" s="9">
        <v>-11.732918</v>
      </c>
      <c r="J1921" s="9">
        <v>39</v>
      </c>
      <c r="K1921" s="9">
        <v>58.649997999999997</v>
      </c>
      <c r="L1921" s="9">
        <v>1.0657174E-2</v>
      </c>
      <c r="M1921" s="9">
        <v>317.7294</v>
      </c>
      <c r="N1921" s="9"/>
      <c r="O1921" s="9">
        <v>-8.4099656323630008</v>
      </c>
      <c r="P1921">
        <v>0</v>
      </c>
      <c r="Q1921" s="9">
        <v>62.899997999999997</v>
      </c>
      <c r="R1921" s="9">
        <v>0</v>
      </c>
      <c r="S1921" s="9">
        <v>1196752669.1426499</v>
      </c>
      <c r="T1921" s="9">
        <v>-4.8320645487027703E-3</v>
      </c>
      <c r="U1921" s="9">
        <v>8.4099656323630008</v>
      </c>
      <c r="V1921" s="9">
        <v>0</v>
      </c>
      <c r="W1921" s="9">
        <v>8.4099656323630008</v>
      </c>
      <c r="X1921" s="9"/>
      <c r="Y1921" s="9"/>
      <c r="Z1921" s="9"/>
      <c r="AA1921" s="9"/>
      <c r="AB1921" s="9"/>
      <c r="AQ1921" s="9">
        <f>K1921-'Processed Potentiostat'!$J$3</f>
        <v>58.649997999999997</v>
      </c>
    </row>
    <row r="1922" spans="1:43" x14ac:dyDescent="0.3">
      <c r="A1922">
        <v>2</v>
      </c>
      <c r="B1922">
        <v>0</v>
      </c>
      <c r="C1922">
        <v>0</v>
      </c>
      <c r="D1922">
        <v>1</v>
      </c>
      <c r="E1922" s="9">
        <v>1857.06695308654</v>
      </c>
      <c r="F1922" s="9">
        <v>-1.8410515000000001</v>
      </c>
      <c r="G1922" s="9">
        <v>-1.8417410000000001</v>
      </c>
      <c r="H1922" s="9">
        <v>-5.6858224999999996</v>
      </c>
      <c r="I1922" s="9">
        <v>-11.738709999999999</v>
      </c>
      <c r="J1922" s="9">
        <v>39</v>
      </c>
      <c r="K1922" s="9">
        <v>58.649997999999997</v>
      </c>
      <c r="L1922" s="9">
        <v>1.0471812E-2</v>
      </c>
      <c r="M1922" s="9">
        <v>323.91811999999999</v>
      </c>
      <c r="N1922" s="9"/>
      <c r="O1922" s="9">
        <v>-8.4147168442449498</v>
      </c>
      <c r="P1922">
        <v>0</v>
      </c>
      <c r="Q1922" s="9">
        <v>62.899997999999997</v>
      </c>
      <c r="R1922" s="9">
        <v>0</v>
      </c>
      <c r="S1922" s="9">
        <v>1224413199.0041699</v>
      </c>
      <c r="T1922" s="9">
        <v>-4.7512118819561496E-3</v>
      </c>
      <c r="U1922" s="9">
        <v>8.4147168442449498</v>
      </c>
      <c r="V1922" s="9">
        <v>0</v>
      </c>
      <c r="W1922" s="9">
        <v>8.4147168442449498</v>
      </c>
      <c r="X1922" s="9"/>
      <c r="Y1922" s="9"/>
      <c r="Z1922" s="9"/>
      <c r="AA1922" s="9"/>
      <c r="AB1922" s="9"/>
      <c r="AQ1922" s="9">
        <f>K1922-'Processed Potentiostat'!$J$3</f>
        <v>58.649997999999997</v>
      </c>
    </row>
    <row r="1923" spans="1:43" x14ac:dyDescent="0.3">
      <c r="A1923">
        <v>2</v>
      </c>
      <c r="B1923">
        <v>0</v>
      </c>
      <c r="C1923">
        <v>0</v>
      </c>
      <c r="D1923">
        <v>1</v>
      </c>
      <c r="E1923" s="9">
        <v>1858.0669530612699</v>
      </c>
      <c r="F1923" s="9">
        <v>-1.8409133</v>
      </c>
      <c r="G1923" s="9">
        <v>-1.8414729000000001</v>
      </c>
      <c r="H1923" s="9">
        <v>-5.7723655999999997</v>
      </c>
      <c r="I1923" s="9">
        <v>-11.744464000000001</v>
      </c>
      <c r="J1923" s="9">
        <v>39</v>
      </c>
      <c r="K1923" s="9">
        <v>58.649997999999997</v>
      </c>
      <c r="L1923" s="9">
        <v>1.0629655E-2</v>
      </c>
      <c r="M1923" s="9">
        <v>319.01528999999999</v>
      </c>
      <c r="N1923" s="9"/>
      <c r="O1923" s="9">
        <v>-8.4193776692197595</v>
      </c>
      <c r="P1923">
        <v>0</v>
      </c>
      <c r="Q1923" s="9">
        <v>62.899997999999997</v>
      </c>
      <c r="R1923" s="9">
        <v>0</v>
      </c>
      <c r="S1923" s="9">
        <v>1209588403.1747501</v>
      </c>
      <c r="T1923" s="9">
        <v>-4.6608249748025798E-3</v>
      </c>
      <c r="U1923" s="9">
        <v>8.4193776692197595</v>
      </c>
      <c r="V1923" s="9">
        <v>0</v>
      </c>
      <c r="W1923" s="9">
        <v>8.4193776692197595</v>
      </c>
      <c r="X1923" s="9"/>
      <c r="Y1923" s="9"/>
      <c r="Z1923" s="9"/>
      <c r="AA1923" s="9"/>
      <c r="AB1923" s="9"/>
      <c r="AQ1923" s="9">
        <f>K1923-'Processed Potentiostat'!$J$3</f>
        <v>58.649997999999997</v>
      </c>
    </row>
    <row r="1924" spans="1:43" x14ac:dyDescent="0.3">
      <c r="A1924">
        <v>2</v>
      </c>
      <c r="B1924">
        <v>0</v>
      </c>
      <c r="C1924">
        <v>0</v>
      </c>
      <c r="D1924">
        <v>1</v>
      </c>
      <c r="E1924" s="9">
        <v>1859.0669530360101</v>
      </c>
      <c r="F1924" s="9">
        <v>-1.8411276000000001</v>
      </c>
      <c r="G1924" s="9">
        <v>-1.8408277</v>
      </c>
      <c r="H1924" s="9">
        <v>-5.7023086999999997</v>
      </c>
      <c r="I1924" s="9">
        <v>-11.750196000000001</v>
      </c>
      <c r="J1924" s="9">
        <v>39</v>
      </c>
      <c r="K1924" s="9">
        <v>58.649997999999997</v>
      </c>
      <c r="L1924" s="9">
        <v>1.0496966999999999E-2</v>
      </c>
      <c r="M1924" s="9">
        <v>322.82146999999998</v>
      </c>
      <c r="N1924" s="9"/>
      <c r="O1924" s="9">
        <v>-8.4239957759151896</v>
      </c>
      <c r="P1924">
        <v>0</v>
      </c>
      <c r="Q1924" s="9">
        <v>62.899997999999997</v>
      </c>
      <c r="R1924" s="9">
        <v>0</v>
      </c>
      <c r="S1924" s="9">
        <v>1189495224.1236899</v>
      </c>
      <c r="T1924" s="9">
        <v>-4.6181066954389298E-3</v>
      </c>
      <c r="U1924" s="9">
        <v>8.4239957759151896</v>
      </c>
      <c r="V1924" s="9">
        <v>0</v>
      </c>
      <c r="W1924" s="9">
        <v>8.4239957759151896</v>
      </c>
      <c r="X1924" s="9"/>
      <c r="Y1924" s="9"/>
      <c r="Z1924" s="9"/>
      <c r="AA1924" s="9"/>
      <c r="AB1924" s="9"/>
      <c r="AQ1924" s="9">
        <f>K1924-'Processed Potentiostat'!$J$3</f>
        <v>58.649997999999997</v>
      </c>
    </row>
    <row r="1925" spans="1:43" x14ac:dyDescent="0.3">
      <c r="A1925">
        <v>2</v>
      </c>
      <c r="B1925">
        <v>0</v>
      </c>
      <c r="C1925">
        <v>0</v>
      </c>
      <c r="D1925">
        <v>1</v>
      </c>
      <c r="E1925" s="9">
        <v>1860.06695301075</v>
      </c>
      <c r="F1925" s="9">
        <v>-1.8409506</v>
      </c>
      <c r="G1925" s="9">
        <v>-1.8399924000000001</v>
      </c>
      <c r="H1925" s="9">
        <v>-5.6855555000000004</v>
      </c>
      <c r="I1925" s="9">
        <v>-11.755908</v>
      </c>
      <c r="J1925" s="9">
        <v>39</v>
      </c>
      <c r="K1925" s="9">
        <v>58.649997999999997</v>
      </c>
      <c r="L1925" s="9">
        <v>1.0461379E-2</v>
      </c>
      <c r="M1925" s="9">
        <v>323.62578999999999</v>
      </c>
      <c r="N1925" s="9"/>
      <c r="O1925" s="9">
        <v>-8.42870165477302</v>
      </c>
      <c r="P1925">
        <v>0</v>
      </c>
      <c r="Q1925" s="9">
        <v>62.899997999999997</v>
      </c>
      <c r="R1925" s="9">
        <v>0</v>
      </c>
      <c r="S1925" s="9">
        <v>1167815649.9145801</v>
      </c>
      <c r="T1925" s="9">
        <v>-4.7058788578251401E-3</v>
      </c>
      <c r="U1925" s="9">
        <v>8.42870165477302</v>
      </c>
      <c r="V1925" s="9">
        <v>0</v>
      </c>
      <c r="W1925" s="9">
        <v>8.42870165477302</v>
      </c>
      <c r="X1925" s="9"/>
      <c r="Y1925" s="9"/>
      <c r="Z1925" s="9"/>
      <c r="AA1925" s="9"/>
      <c r="AB1925" s="9"/>
      <c r="AQ1925" s="9">
        <f>K1925-'Processed Potentiostat'!$J$3</f>
        <v>58.649997999999997</v>
      </c>
    </row>
    <row r="1926" spans="1:43" x14ac:dyDescent="0.3">
      <c r="A1926">
        <v>2</v>
      </c>
      <c r="B1926">
        <v>0</v>
      </c>
      <c r="C1926">
        <v>0</v>
      </c>
      <c r="D1926">
        <v>1</v>
      </c>
      <c r="E1926" s="9">
        <v>1861.0669529854899</v>
      </c>
      <c r="F1926" s="9">
        <v>-1.8409409999999999</v>
      </c>
      <c r="G1926" s="9">
        <v>-1.8402776999999999</v>
      </c>
      <c r="H1926" s="9">
        <v>-5.5916648000000002</v>
      </c>
      <c r="I1926" s="9">
        <v>-11.7616</v>
      </c>
      <c r="J1926" s="9">
        <v>39</v>
      </c>
      <c r="K1926" s="9">
        <v>58.649997999999997</v>
      </c>
      <c r="L1926" s="9">
        <v>1.0290216E-2</v>
      </c>
      <c r="M1926" s="9">
        <v>329.11086999999998</v>
      </c>
      <c r="N1926" s="9"/>
      <c r="O1926" s="9">
        <v>-8.4333009783908999</v>
      </c>
      <c r="P1926">
        <v>0</v>
      </c>
      <c r="Q1926" s="9">
        <v>62.899997999999997</v>
      </c>
      <c r="R1926" s="9">
        <v>0</v>
      </c>
      <c r="S1926" s="9">
        <v>1177126305.3474801</v>
      </c>
      <c r="T1926" s="9">
        <v>-4.5993236178816198E-3</v>
      </c>
      <c r="U1926" s="9">
        <v>8.4333009783908999</v>
      </c>
      <c r="V1926" s="9">
        <v>0</v>
      </c>
      <c r="W1926" s="9">
        <v>8.4333009783908999</v>
      </c>
      <c r="X1926" s="9"/>
      <c r="Y1926" s="9"/>
      <c r="Z1926" s="9"/>
      <c r="AA1926" s="9"/>
      <c r="AB1926" s="9"/>
      <c r="AQ1926" s="9">
        <f>K1926-'Processed Potentiostat'!$J$3</f>
        <v>58.649997999999997</v>
      </c>
    </row>
    <row r="1927" spans="1:43" x14ac:dyDescent="0.3">
      <c r="A1927">
        <v>2</v>
      </c>
      <c r="B1927">
        <v>0</v>
      </c>
      <c r="C1927">
        <v>0</v>
      </c>
      <c r="D1927">
        <v>1</v>
      </c>
      <c r="E1927" s="9">
        <v>1862.0669529602301</v>
      </c>
      <c r="F1927" s="9">
        <v>-1.8410913</v>
      </c>
      <c r="G1927" s="9">
        <v>-1.8400177</v>
      </c>
      <c r="H1927" s="9">
        <v>-5.6434072999999998</v>
      </c>
      <c r="I1927" s="9">
        <v>-11.767267</v>
      </c>
      <c r="J1927" s="9">
        <v>39</v>
      </c>
      <c r="K1927" s="9">
        <v>58.649997999999997</v>
      </c>
      <c r="L1927" s="9">
        <v>1.0383969E-2</v>
      </c>
      <c r="M1927" s="9">
        <v>326.04730000000001</v>
      </c>
      <c r="N1927" s="9"/>
      <c r="O1927" s="9">
        <v>-8.4378328902954998</v>
      </c>
      <c r="P1927">
        <v>0</v>
      </c>
      <c r="Q1927" s="9">
        <v>62.899997999999997</v>
      </c>
      <c r="R1927" s="9">
        <v>0</v>
      </c>
      <c r="S1927" s="9">
        <v>1166613349.1603601</v>
      </c>
      <c r="T1927" s="9">
        <v>-4.5319119045998902E-3</v>
      </c>
      <c r="U1927" s="9">
        <v>8.4378328902954998</v>
      </c>
      <c r="V1927" s="9">
        <v>0</v>
      </c>
      <c r="W1927" s="9">
        <v>8.4378328902954998</v>
      </c>
      <c r="X1927" s="9"/>
      <c r="Y1927" s="9"/>
      <c r="Z1927" s="9"/>
      <c r="AA1927" s="9"/>
      <c r="AB1927" s="9"/>
      <c r="AQ1927" s="9">
        <f>K1927-'Processed Potentiostat'!$J$3</f>
        <v>58.649997999999997</v>
      </c>
    </row>
    <row r="1928" spans="1:43" x14ac:dyDescent="0.3">
      <c r="A1928">
        <v>2</v>
      </c>
      <c r="B1928">
        <v>0</v>
      </c>
      <c r="C1928">
        <v>0</v>
      </c>
      <c r="D1928">
        <v>1</v>
      </c>
      <c r="E1928" s="9">
        <v>1863.06695293496</v>
      </c>
      <c r="F1928" s="9">
        <v>-1.8411137</v>
      </c>
      <c r="G1928" s="9">
        <v>-1.8403674000000001</v>
      </c>
      <c r="H1928" s="9">
        <v>-5.6019062999999996</v>
      </c>
      <c r="I1928" s="9">
        <v>-11.772912</v>
      </c>
      <c r="J1928" s="9">
        <v>39</v>
      </c>
      <c r="K1928" s="9">
        <v>58.649997999999997</v>
      </c>
      <c r="L1928" s="9">
        <v>1.0309565999999999E-2</v>
      </c>
      <c r="M1928" s="9">
        <v>328.52521000000002</v>
      </c>
      <c r="N1928" s="9"/>
      <c r="O1928" s="9">
        <v>-8.4422696254858405</v>
      </c>
      <c r="P1928">
        <v>0</v>
      </c>
      <c r="Q1928" s="9">
        <v>62.899997999999997</v>
      </c>
      <c r="R1928" s="9">
        <v>0</v>
      </c>
      <c r="S1928" s="9">
        <v>1180107230.5179</v>
      </c>
      <c r="T1928" s="9">
        <v>-4.4367351903389302E-3</v>
      </c>
      <c r="U1928" s="9">
        <v>8.4422696254858405</v>
      </c>
      <c r="V1928" s="9">
        <v>0</v>
      </c>
      <c r="W1928" s="9">
        <v>8.4422696254858405</v>
      </c>
      <c r="X1928" s="9"/>
      <c r="Y1928" s="9"/>
      <c r="Z1928" s="9"/>
      <c r="AA1928" s="9"/>
      <c r="AB1928" s="9"/>
      <c r="AQ1928" s="9">
        <f>K1928-'Processed Potentiostat'!$J$3</f>
        <v>58.649997999999997</v>
      </c>
    </row>
    <row r="1929" spans="1:43" x14ac:dyDescent="0.3">
      <c r="A1929">
        <v>2</v>
      </c>
      <c r="B1929">
        <v>0</v>
      </c>
      <c r="C1929">
        <v>0</v>
      </c>
      <c r="D1929">
        <v>1</v>
      </c>
      <c r="E1929" s="9">
        <v>1864.0669529096999</v>
      </c>
      <c r="F1929" s="9">
        <v>-1.8410937000000001</v>
      </c>
      <c r="G1929" s="9">
        <v>-1.8408047000000001</v>
      </c>
      <c r="H1929" s="9">
        <v>-5.514945</v>
      </c>
      <c r="I1929" s="9">
        <v>-11.778516</v>
      </c>
      <c r="J1929" s="9">
        <v>39</v>
      </c>
      <c r="K1929" s="9">
        <v>58.649997999999997</v>
      </c>
      <c r="L1929" s="9">
        <v>1.0151937E-2</v>
      </c>
      <c r="M1929" s="9">
        <v>333.78478999999999</v>
      </c>
      <c r="N1929" s="9"/>
      <c r="O1929" s="9">
        <v>-8.4466235177194804</v>
      </c>
      <c r="P1929">
        <v>0</v>
      </c>
      <c r="Q1929" s="9">
        <v>62.899997999999997</v>
      </c>
      <c r="R1929" s="9">
        <v>0</v>
      </c>
      <c r="S1929" s="9">
        <v>1167636291.68731</v>
      </c>
      <c r="T1929" s="9">
        <v>-4.3538922336363497E-3</v>
      </c>
      <c r="U1929" s="9">
        <v>8.4466235177194804</v>
      </c>
      <c r="V1929" s="9">
        <v>0</v>
      </c>
      <c r="W1929" s="9">
        <v>8.4466235177194804</v>
      </c>
      <c r="X1929" s="9"/>
      <c r="Y1929" s="9"/>
      <c r="Z1929" s="9"/>
      <c r="AA1929" s="9"/>
      <c r="AB1929" s="9"/>
      <c r="AQ1929" s="9">
        <f>K1929-'Processed Potentiostat'!$J$3</f>
        <v>58.649997999999997</v>
      </c>
    </row>
    <row r="1930" spans="1:43" x14ac:dyDescent="0.3">
      <c r="A1930">
        <v>2</v>
      </c>
      <c r="B1930">
        <v>0</v>
      </c>
      <c r="C1930">
        <v>0</v>
      </c>
      <c r="D1930">
        <v>1</v>
      </c>
      <c r="E1930" s="9">
        <v>1865.0669528844401</v>
      </c>
      <c r="F1930" s="9">
        <v>-1.841091</v>
      </c>
      <c r="G1930" s="9">
        <v>-1.8404716000000001</v>
      </c>
      <c r="H1930" s="9">
        <v>-5.5979847999999999</v>
      </c>
      <c r="I1930" s="9">
        <v>-11.784115</v>
      </c>
      <c r="J1930" s="9">
        <v>39</v>
      </c>
      <c r="K1930" s="9">
        <v>58.649997999999997</v>
      </c>
      <c r="L1930" s="9">
        <v>1.0302932000000001E-2</v>
      </c>
      <c r="M1930" s="9">
        <v>328.77395999999999</v>
      </c>
      <c r="N1930" s="9"/>
      <c r="O1930" s="9">
        <v>-8.4509049288759197</v>
      </c>
      <c r="P1930">
        <v>0</v>
      </c>
      <c r="Q1930" s="9">
        <v>62.899997999999997</v>
      </c>
      <c r="R1930" s="9">
        <v>0</v>
      </c>
      <c r="S1930" s="9">
        <v>1177814211.2653999</v>
      </c>
      <c r="T1930" s="9">
        <v>-4.2814111564428697E-3</v>
      </c>
      <c r="U1930" s="9">
        <v>8.4509049288759197</v>
      </c>
      <c r="V1930" s="9">
        <v>0</v>
      </c>
      <c r="W1930" s="9">
        <v>8.4509049288759197</v>
      </c>
      <c r="X1930" s="9"/>
      <c r="Y1930" s="9"/>
      <c r="Z1930" s="9"/>
      <c r="AA1930" s="9"/>
      <c r="AB1930" s="9"/>
      <c r="AQ1930" s="9">
        <f>K1930-'Processed Potentiostat'!$J$3</f>
        <v>58.649997999999997</v>
      </c>
    </row>
    <row r="1931" spans="1:43" x14ac:dyDescent="0.3">
      <c r="A1931">
        <v>2</v>
      </c>
      <c r="B1931">
        <v>0</v>
      </c>
      <c r="C1931">
        <v>0</v>
      </c>
      <c r="D1931">
        <v>1</v>
      </c>
      <c r="E1931" s="9">
        <v>1866.06695285918</v>
      </c>
      <c r="F1931" s="9">
        <v>-1.8410861000000001</v>
      </c>
      <c r="G1931" s="9">
        <v>-1.8405786</v>
      </c>
      <c r="H1931" s="9">
        <v>-5.5404162000000001</v>
      </c>
      <c r="I1931" s="9">
        <v>-11.789695</v>
      </c>
      <c r="J1931" s="9">
        <v>39</v>
      </c>
      <c r="K1931" s="9">
        <v>58.649997999999997</v>
      </c>
      <c r="L1931" s="9">
        <v>1.0197571000000001E-2</v>
      </c>
      <c r="M1931" s="9">
        <v>332.20943999999997</v>
      </c>
      <c r="N1931" s="9"/>
      <c r="O1931" s="9">
        <v>-8.4551288614812403</v>
      </c>
      <c r="P1931">
        <v>0</v>
      </c>
      <c r="Q1931" s="9">
        <v>62.899997999999997</v>
      </c>
      <c r="R1931" s="9">
        <v>0</v>
      </c>
      <c r="S1931" s="9">
        <v>1212619044.81458</v>
      </c>
      <c r="T1931" s="9">
        <v>-4.2239326053188303E-3</v>
      </c>
      <c r="U1931" s="9">
        <v>8.4551288614812403</v>
      </c>
      <c r="V1931" s="9">
        <v>0</v>
      </c>
      <c r="W1931" s="9">
        <v>8.4551288614812403</v>
      </c>
      <c r="X1931" s="9"/>
      <c r="Y1931" s="9"/>
      <c r="Z1931" s="9"/>
      <c r="AA1931" s="9"/>
      <c r="AB1931" s="9"/>
      <c r="AQ1931" s="9">
        <f>K1931-'Processed Potentiostat'!$J$3</f>
        <v>58.649997999999997</v>
      </c>
    </row>
    <row r="1932" spans="1:43" x14ac:dyDescent="0.3">
      <c r="A1932">
        <v>2</v>
      </c>
      <c r="B1932">
        <v>0</v>
      </c>
      <c r="C1932">
        <v>0</v>
      </c>
      <c r="D1932">
        <v>1</v>
      </c>
      <c r="E1932" s="9">
        <v>1867.0669528339199</v>
      </c>
      <c r="F1932" s="9">
        <v>-1.8411611000000001</v>
      </c>
      <c r="G1932" s="9">
        <v>-1.8417741000000001</v>
      </c>
      <c r="H1932" s="9">
        <v>-5.4826573999999999</v>
      </c>
      <c r="I1932" s="9">
        <v>-11.79524</v>
      </c>
      <c r="J1932" s="9">
        <v>39</v>
      </c>
      <c r="K1932" s="9">
        <v>58.649997999999997</v>
      </c>
      <c r="L1932" s="9">
        <v>1.0097817E-2</v>
      </c>
      <c r="M1932" s="9">
        <v>335.92728</v>
      </c>
      <c r="N1932" s="9"/>
      <c r="O1932" s="9">
        <v>-8.4593158263841204</v>
      </c>
      <c r="P1932">
        <v>0</v>
      </c>
      <c r="Q1932" s="9">
        <v>62.899997999999997</v>
      </c>
      <c r="R1932" s="9">
        <v>0</v>
      </c>
      <c r="S1932" s="9">
        <v>1221988394.9038999</v>
      </c>
      <c r="T1932" s="9">
        <v>-4.1869649028782796E-3</v>
      </c>
      <c r="U1932" s="9">
        <v>8.4593158263841204</v>
      </c>
      <c r="V1932" s="9">
        <v>0</v>
      </c>
      <c r="W1932" s="9">
        <v>8.4593158263841204</v>
      </c>
      <c r="X1932" s="9"/>
      <c r="Y1932" s="9"/>
      <c r="Z1932" s="9"/>
      <c r="AA1932" s="9"/>
      <c r="AB1932" s="9"/>
      <c r="AQ1932" s="9">
        <f>K1932-'Processed Potentiostat'!$J$3</f>
        <v>58.649997999999997</v>
      </c>
    </row>
    <row r="1933" spans="1:43" x14ac:dyDescent="0.3">
      <c r="A1933">
        <v>2</v>
      </c>
      <c r="B1933">
        <v>0</v>
      </c>
      <c r="C1933">
        <v>0</v>
      </c>
      <c r="D1933">
        <v>1</v>
      </c>
      <c r="E1933" s="9">
        <v>1868.0669528086501</v>
      </c>
      <c r="F1933" s="9">
        <v>-1.8409511000000001</v>
      </c>
      <c r="G1933" s="9">
        <v>-1.8415877</v>
      </c>
      <c r="H1933" s="9">
        <v>-5.4894347000000003</v>
      </c>
      <c r="I1933" s="9">
        <v>-11.800756</v>
      </c>
      <c r="J1933" s="9">
        <v>39</v>
      </c>
      <c r="K1933" s="9">
        <v>58.649997999999997</v>
      </c>
      <c r="L1933" s="9">
        <v>1.0109276E-2</v>
      </c>
      <c r="M1933" s="9">
        <v>335.47858000000002</v>
      </c>
      <c r="N1933" s="9"/>
      <c r="O1933" s="9">
        <v>-8.4634815085386101</v>
      </c>
      <c r="P1933">
        <v>0</v>
      </c>
      <c r="Q1933" s="9">
        <v>62.899997999999997</v>
      </c>
      <c r="R1933" s="9">
        <v>0</v>
      </c>
      <c r="S1933" s="9">
        <v>1174952458.66274</v>
      </c>
      <c r="T1933" s="9">
        <v>-4.1656821544968602E-3</v>
      </c>
      <c r="U1933" s="9">
        <v>8.4634815085386101</v>
      </c>
      <c r="V1933" s="9">
        <v>0</v>
      </c>
      <c r="W1933" s="9">
        <v>8.4634815085386101</v>
      </c>
      <c r="X1933" s="9"/>
      <c r="Y1933" s="9"/>
      <c r="Z1933" s="9"/>
      <c r="AA1933" s="9"/>
      <c r="AB1933" s="9"/>
      <c r="AQ1933" s="9">
        <f>K1933-'Processed Potentiostat'!$J$3</f>
        <v>58.649997999999997</v>
      </c>
    </row>
    <row r="1934" spans="1:43" x14ac:dyDescent="0.3">
      <c r="A1934">
        <v>2</v>
      </c>
      <c r="B1934">
        <v>0</v>
      </c>
      <c r="C1934">
        <v>0</v>
      </c>
      <c r="D1934">
        <v>1</v>
      </c>
      <c r="E1934" s="9">
        <v>1869.06695278339</v>
      </c>
      <c r="F1934" s="9">
        <v>-1.8409842999999999</v>
      </c>
      <c r="G1934" s="9">
        <v>-1.8416011000000001</v>
      </c>
      <c r="H1934" s="9">
        <v>-6.1825394999999999</v>
      </c>
      <c r="I1934" s="9">
        <v>-11.806592</v>
      </c>
      <c r="J1934" s="9">
        <v>39</v>
      </c>
      <c r="K1934" s="9">
        <v>58.649997999999997</v>
      </c>
      <c r="L1934" s="9">
        <v>1.1385770999999999E-2</v>
      </c>
      <c r="M1934" s="9">
        <v>297.87130999999999</v>
      </c>
      <c r="N1934" s="9"/>
      <c r="O1934" s="9">
        <v>-8.4675709389047604</v>
      </c>
      <c r="P1934">
        <v>0</v>
      </c>
      <c r="Q1934" s="9">
        <v>62.899997999999997</v>
      </c>
      <c r="R1934" s="9">
        <v>0</v>
      </c>
      <c r="S1934" s="9">
        <v>1177089407.3733301</v>
      </c>
      <c r="T1934" s="9">
        <v>-4.0894303661449501E-3</v>
      </c>
      <c r="U1934" s="9">
        <v>8.4675709389047604</v>
      </c>
      <c r="V1934" s="9">
        <v>0</v>
      </c>
      <c r="W1934" s="9">
        <v>8.4675709389047604</v>
      </c>
      <c r="X1934" s="9"/>
      <c r="Y1934" s="9"/>
      <c r="Z1934" s="9"/>
      <c r="AA1934" s="9"/>
      <c r="AB1934" s="9"/>
      <c r="AQ1934" s="9">
        <f>K1934-'Processed Potentiostat'!$J$3</f>
        <v>58.649997999999997</v>
      </c>
    </row>
    <row r="1935" spans="1:43" x14ac:dyDescent="0.3">
      <c r="A1935">
        <v>2</v>
      </c>
      <c r="B1935">
        <v>0</v>
      </c>
      <c r="C1935">
        <v>0</v>
      </c>
      <c r="D1935">
        <v>1</v>
      </c>
      <c r="E1935" s="9">
        <v>1870.0669527581299</v>
      </c>
      <c r="F1935" s="9">
        <v>-1.8410473000000001</v>
      </c>
      <c r="G1935" s="9">
        <v>-1.8399669999999999</v>
      </c>
      <c r="H1935" s="9">
        <v>-6.1491480000000003</v>
      </c>
      <c r="I1935" s="9">
        <v>-11.812749999999999</v>
      </c>
      <c r="J1935" s="9">
        <v>39</v>
      </c>
      <c r="K1935" s="9">
        <v>58.649997999999997</v>
      </c>
      <c r="L1935" s="9">
        <v>1.1314229E-2</v>
      </c>
      <c r="M1935" s="9">
        <v>299.22307999999998</v>
      </c>
      <c r="N1935" s="9"/>
      <c r="O1935" s="9">
        <v>-8.4701666090259504</v>
      </c>
      <c r="P1935">
        <v>0</v>
      </c>
      <c r="Q1935" s="9">
        <v>62.899997999999997</v>
      </c>
      <c r="R1935" s="9">
        <v>0</v>
      </c>
      <c r="S1935" s="9">
        <v>1200296878.36151</v>
      </c>
      <c r="T1935" s="9">
        <v>-2.59567012119355E-3</v>
      </c>
      <c r="U1935" s="9">
        <v>8.4701666090259504</v>
      </c>
      <c r="V1935" s="9">
        <v>0</v>
      </c>
      <c r="W1935" s="9">
        <v>8.4701666090259504</v>
      </c>
      <c r="X1935" s="9"/>
      <c r="Y1935" s="9"/>
      <c r="Z1935" s="9"/>
      <c r="AA1935" s="9"/>
      <c r="AB1935" s="9"/>
      <c r="AQ1935" s="9">
        <f>K1935-'Processed Potentiostat'!$J$3</f>
        <v>58.649997999999997</v>
      </c>
    </row>
    <row r="1936" spans="1:43" x14ac:dyDescent="0.3">
      <c r="A1936">
        <v>2</v>
      </c>
      <c r="B1936">
        <v>0</v>
      </c>
      <c r="C1936">
        <v>0</v>
      </c>
      <c r="D1936">
        <v>1</v>
      </c>
      <c r="E1936" s="9">
        <v>1871.06695273287</v>
      </c>
      <c r="F1936" s="9">
        <v>-1.840849</v>
      </c>
      <c r="G1936" s="9">
        <v>-1.8411896999999999</v>
      </c>
      <c r="H1936" s="9">
        <v>-6.0240741</v>
      </c>
      <c r="I1936" s="9">
        <v>-11.818868</v>
      </c>
      <c r="J1936" s="9">
        <v>39</v>
      </c>
      <c r="K1936" s="9">
        <v>58.649997999999997</v>
      </c>
      <c r="L1936" s="9">
        <v>1.1091462999999999E-2</v>
      </c>
      <c r="M1936" s="9">
        <v>305.63864000000001</v>
      </c>
      <c r="N1936" s="9"/>
      <c r="O1936" s="9">
        <v>-8.4761836901245093</v>
      </c>
      <c r="P1936">
        <v>0</v>
      </c>
      <c r="Q1936" s="9">
        <v>62.899997999999997</v>
      </c>
      <c r="R1936" s="9">
        <v>0</v>
      </c>
      <c r="S1936" s="9">
        <v>1190346802.10571</v>
      </c>
      <c r="T1936" s="9">
        <v>-6.0170810985553597E-3</v>
      </c>
      <c r="U1936" s="9">
        <v>8.4761836901245093</v>
      </c>
      <c r="V1936" s="9">
        <v>0</v>
      </c>
      <c r="W1936" s="9">
        <v>8.4761836901245093</v>
      </c>
      <c r="X1936" s="9"/>
      <c r="Y1936" s="9"/>
      <c r="Z1936" s="9"/>
      <c r="AA1936" s="9"/>
      <c r="AB1936" s="9"/>
      <c r="AQ1936" s="9">
        <f>K1936-'Processed Potentiostat'!$J$3</f>
        <v>58.649997999999997</v>
      </c>
    </row>
    <row r="1937" spans="1:43" x14ac:dyDescent="0.3">
      <c r="A1937">
        <v>2</v>
      </c>
      <c r="B1937">
        <v>0</v>
      </c>
      <c r="C1937">
        <v>0</v>
      </c>
      <c r="D1937">
        <v>1</v>
      </c>
      <c r="E1937" s="9">
        <v>1872.06695270761</v>
      </c>
      <c r="F1937" s="9">
        <v>-1.8409736999999999</v>
      </c>
      <c r="G1937" s="9">
        <v>-1.8399182999999999</v>
      </c>
      <c r="H1937" s="9">
        <v>-6.0293283000000004</v>
      </c>
      <c r="I1937" s="9">
        <v>-11.824941000000001</v>
      </c>
      <c r="J1937" s="9">
        <v>39</v>
      </c>
      <c r="K1937" s="9">
        <v>58.649997999999997</v>
      </c>
      <c r="L1937" s="9">
        <v>1.1093471000000001E-2</v>
      </c>
      <c r="M1937" s="9">
        <v>305.16140999999999</v>
      </c>
      <c r="N1937" s="9"/>
      <c r="O1937" s="9">
        <v>-8.4820622274745308</v>
      </c>
      <c r="P1937">
        <v>0</v>
      </c>
      <c r="Q1937" s="9">
        <v>62.899997999999997</v>
      </c>
      <c r="R1937" s="9">
        <v>0</v>
      </c>
      <c r="S1937" s="9">
        <v>1196279234.30757</v>
      </c>
      <c r="T1937" s="9">
        <v>-5.8785373500196397E-3</v>
      </c>
      <c r="U1937" s="9">
        <v>8.4820622274745308</v>
      </c>
      <c r="V1937" s="9">
        <v>0</v>
      </c>
      <c r="W1937" s="9">
        <v>8.4820622274745308</v>
      </c>
      <c r="X1937" s="9"/>
      <c r="Y1937" s="9"/>
      <c r="Z1937" s="9"/>
      <c r="AA1937" s="9"/>
      <c r="AB1937" s="9"/>
      <c r="AQ1937" s="9">
        <f>K1937-'Processed Potentiostat'!$J$3</f>
        <v>58.649997999999997</v>
      </c>
    </row>
    <row r="1938" spans="1:43" x14ac:dyDescent="0.3">
      <c r="A1938">
        <v>2</v>
      </c>
      <c r="B1938">
        <v>0</v>
      </c>
      <c r="C1938">
        <v>0</v>
      </c>
      <c r="D1938">
        <v>1</v>
      </c>
      <c r="E1938" s="9">
        <v>1873.0669526823399</v>
      </c>
      <c r="F1938" s="9">
        <v>-1.8409816000000001</v>
      </c>
      <c r="G1938" s="9">
        <v>-1.8410063999999999</v>
      </c>
      <c r="H1938" s="9">
        <v>-6.0517162999999998</v>
      </c>
      <c r="I1938" s="9">
        <v>-11.830989000000001</v>
      </c>
      <c r="J1938" s="9">
        <v>39</v>
      </c>
      <c r="K1938" s="9">
        <v>58.649997999999997</v>
      </c>
      <c r="L1938" s="9">
        <v>1.1141247999999999E-2</v>
      </c>
      <c r="M1938" s="9">
        <v>304.21228000000002</v>
      </c>
      <c r="N1938" s="9"/>
      <c r="O1938" s="9">
        <v>-8.4878446096711606</v>
      </c>
      <c r="P1938">
        <v>0</v>
      </c>
      <c r="Q1938" s="9">
        <v>62.899997999999997</v>
      </c>
      <c r="R1938" s="9">
        <v>0</v>
      </c>
      <c r="S1938" s="9">
        <v>1225136694.2305</v>
      </c>
      <c r="T1938" s="9">
        <v>-5.7823821966387296E-3</v>
      </c>
      <c r="U1938" s="9">
        <v>8.4878446096711606</v>
      </c>
      <c r="V1938" s="9">
        <v>0</v>
      </c>
      <c r="W1938" s="9">
        <v>8.4878446096711606</v>
      </c>
      <c r="X1938" s="9"/>
      <c r="Y1938" s="9"/>
      <c r="Z1938" s="9"/>
      <c r="AA1938" s="9"/>
      <c r="AB1938" s="9"/>
      <c r="AQ1938" s="9">
        <f>K1938-'Processed Potentiostat'!$J$3</f>
        <v>58.649997999999997</v>
      </c>
    </row>
    <row r="1939" spans="1:43" x14ac:dyDescent="0.3">
      <c r="A1939">
        <v>2</v>
      </c>
      <c r="B1939">
        <v>0</v>
      </c>
      <c r="C1939">
        <v>0</v>
      </c>
      <c r="D1939">
        <v>1</v>
      </c>
      <c r="E1939" s="9">
        <v>1874.06695265708</v>
      </c>
      <c r="F1939" s="9">
        <v>-1.8410500000000001</v>
      </c>
      <c r="G1939" s="9">
        <v>-1.8415693</v>
      </c>
      <c r="H1939" s="9">
        <v>-5.9903788999999996</v>
      </c>
      <c r="I1939" s="9">
        <v>-11.837016999999999</v>
      </c>
      <c r="J1939" s="9">
        <v>39</v>
      </c>
      <c r="K1939" s="9">
        <v>58.649997999999997</v>
      </c>
      <c r="L1939" s="9">
        <v>1.1031698E-2</v>
      </c>
      <c r="M1939" s="9">
        <v>307.42117000000002</v>
      </c>
      <c r="N1939" s="9"/>
      <c r="O1939" s="9">
        <v>-8.4935227406112794</v>
      </c>
      <c r="P1939">
        <v>0</v>
      </c>
      <c r="Q1939" s="9">
        <v>62.899997999999997</v>
      </c>
      <c r="R1939" s="9">
        <v>0</v>
      </c>
      <c r="S1939" s="9">
        <v>1174248505.80159</v>
      </c>
      <c r="T1939" s="9">
        <v>-5.6781309401188196E-3</v>
      </c>
      <c r="U1939" s="9">
        <v>8.4935227406112794</v>
      </c>
      <c r="V1939" s="9">
        <v>0</v>
      </c>
      <c r="W1939" s="9">
        <v>8.4935227406112794</v>
      </c>
      <c r="X1939" s="9"/>
      <c r="Y1939" s="9"/>
      <c r="Z1939" s="9"/>
      <c r="AA1939" s="9"/>
      <c r="AB1939" s="9"/>
      <c r="AQ1939" s="9">
        <f>K1939-'Processed Potentiostat'!$J$3</f>
        <v>58.649997999999997</v>
      </c>
    </row>
    <row r="1940" spans="1:43" x14ac:dyDescent="0.3">
      <c r="A1940">
        <v>2</v>
      </c>
      <c r="B1940">
        <v>0</v>
      </c>
      <c r="C1940">
        <v>0</v>
      </c>
      <c r="D1940">
        <v>1</v>
      </c>
      <c r="E1940" s="9">
        <v>1875.06695263182</v>
      </c>
      <c r="F1940" s="9">
        <v>-1.8408785000000001</v>
      </c>
      <c r="G1940" s="9">
        <v>-1.8401935</v>
      </c>
      <c r="H1940" s="9">
        <v>-5.9644494000000003</v>
      </c>
      <c r="I1940" s="9">
        <v>-11.843014</v>
      </c>
      <c r="J1940" s="9">
        <v>39</v>
      </c>
      <c r="K1940" s="9">
        <v>58.649997999999997</v>
      </c>
      <c r="L1940" s="9">
        <v>1.0975741000000001E-2</v>
      </c>
      <c r="M1940" s="9">
        <v>308.52697999999998</v>
      </c>
      <c r="N1940" s="9"/>
      <c r="O1940" s="9">
        <v>-8.4990577527430808</v>
      </c>
      <c r="P1940">
        <v>0</v>
      </c>
      <c r="Q1940" s="9">
        <v>62.899997999999997</v>
      </c>
      <c r="R1940" s="9">
        <v>0</v>
      </c>
      <c r="S1940" s="9">
        <v>1200425377.1368999</v>
      </c>
      <c r="T1940" s="9">
        <v>-5.5350121317960799E-3</v>
      </c>
      <c r="U1940" s="9">
        <v>8.4990577527430808</v>
      </c>
      <c r="V1940" s="9">
        <v>0</v>
      </c>
      <c r="W1940" s="9">
        <v>8.4990577527430808</v>
      </c>
      <c r="X1940" s="9"/>
      <c r="Y1940" s="9"/>
      <c r="Z1940" s="9"/>
      <c r="AA1940" s="9"/>
      <c r="AB1940" s="9"/>
      <c r="AQ1940" s="9">
        <f>K1940-'Processed Potentiostat'!$J$3</f>
        <v>58.649997999999997</v>
      </c>
    </row>
    <row r="1941" spans="1:43" x14ac:dyDescent="0.3">
      <c r="A1941">
        <v>2</v>
      </c>
      <c r="B1941">
        <v>0</v>
      </c>
      <c r="C1941">
        <v>0</v>
      </c>
      <c r="D1941">
        <v>1</v>
      </c>
      <c r="E1941" s="9">
        <v>1876.0669526065601</v>
      </c>
      <c r="F1941" s="9">
        <v>-1.8409179</v>
      </c>
      <c r="G1941" s="9">
        <v>-1.8413264</v>
      </c>
      <c r="H1941" s="9">
        <v>-5.9071860000000003</v>
      </c>
      <c r="I1941" s="9">
        <v>-11.848972</v>
      </c>
      <c r="J1941" s="9">
        <v>39</v>
      </c>
      <c r="K1941" s="9">
        <v>58.649997999999997</v>
      </c>
      <c r="L1941" s="9">
        <v>1.0877057000000001E-2</v>
      </c>
      <c r="M1941" s="9">
        <v>311.70956000000001</v>
      </c>
      <c r="N1941" s="9"/>
      <c r="O1941" s="9">
        <v>-8.5044750366340196</v>
      </c>
      <c r="P1941">
        <v>0</v>
      </c>
      <c r="Q1941" s="9">
        <v>62.899997999999997</v>
      </c>
      <c r="R1941" s="9">
        <v>0</v>
      </c>
      <c r="S1941" s="9">
        <v>1203447588.34533</v>
      </c>
      <c r="T1941" s="9">
        <v>-5.4172838909369797E-3</v>
      </c>
      <c r="U1941" s="9">
        <v>8.5044750366340196</v>
      </c>
      <c r="V1941" s="9">
        <v>0</v>
      </c>
      <c r="W1941" s="9">
        <v>8.5044750366340196</v>
      </c>
      <c r="X1941" s="9"/>
      <c r="Y1941" s="9"/>
      <c r="Z1941" s="9"/>
      <c r="AA1941" s="9"/>
      <c r="AB1941" s="9"/>
      <c r="AQ1941" s="9">
        <f>K1941-'Processed Potentiostat'!$J$3</f>
        <v>58.649997999999997</v>
      </c>
    </row>
    <row r="1942" spans="1:43" x14ac:dyDescent="0.3">
      <c r="A1942">
        <v>2</v>
      </c>
      <c r="B1942">
        <v>0</v>
      </c>
      <c r="C1942">
        <v>0</v>
      </c>
      <c r="D1942">
        <v>1</v>
      </c>
      <c r="E1942" s="9">
        <v>1877.06695258129</v>
      </c>
      <c r="F1942" s="9">
        <v>-1.8411234999999999</v>
      </c>
      <c r="G1942" s="9">
        <v>-1.8404997999999999</v>
      </c>
      <c r="H1942" s="9">
        <v>-5.8294005000000002</v>
      </c>
      <c r="I1942" s="9">
        <v>-11.854901999999999</v>
      </c>
      <c r="J1942" s="9">
        <v>39</v>
      </c>
      <c r="K1942" s="9">
        <v>58.649997999999997</v>
      </c>
      <c r="L1942" s="9">
        <v>1.0729010000000001E-2</v>
      </c>
      <c r="M1942" s="9">
        <v>315.72710999999998</v>
      </c>
      <c r="N1942" s="9"/>
      <c r="O1942" s="9">
        <v>-8.5097656771472199</v>
      </c>
      <c r="P1942">
        <v>0</v>
      </c>
      <c r="Q1942" s="9">
        <v>62.899997999999997</v>
      </c>
      <c r="R1942" s="9">
        <v>0</v>
      </c>
      <c r="S1942" s="9">
        <v>1214531285.88749</v>
      </c>
      <c r="T1942" s="9">
        <v>-5.2906405132073699E-3</v>
      </c>
      <c r="U1942" s="9">
        <v>8.5097656771472199</v>
      </c>
      <c r="V1942" s="9">
        <v>0</v>
      </c>
      <c r="W1942" s="9">
        <v>8.5097656771472199</v>
      </c>
      <c r="X1942" s="9"/>
      <c r="Y1942" s="9"/>
      <c r="Z1942" s="9"/>
      <c r="AA1942" s="9"/>
      <c r="AB1942" s="9"/>
      <c r="AQ1942" s="9">
        <f>K1942-'Processed Potentiostat'!$J$3</f>
        <v>58.649997999999997</v>
      </c>
    </row>
    <row r="1943" spans="1:43" x14ac:dyDescent="0.3">
      <c r="A1943">
        <v>2</v>
      </c>
      <c r="B1943">
        <v>0</v>
      </c>
      <c r="C1943">
        <v>0</v>
      </c>
      <c r="D1943">
        <v>1</v>
      </c>
      <c r="E1943" s="9">
        <v>1878.0669525560299</v>
      </c>
      <c r="F1943" s="9">
        <v>-1.8410245000000001</v>
      </c>
      <c r="G1943" s="9">
        <v>-1.8409226999999999</v>
      </c>
      <c r="H1943" s="9">
        <v>-5.8597836000000001</v>
      </c>
      <c r="I1943" s="9">
        <v>-11.860813</v>
      </c>
      <c r="J1943" s="9">
        <v>39</v>
      </c>
      <c r="K1943" s="9">
        <v>58.649997999999997</v>
      </c>
      <c r="L1943" s="9">
        <v>1.0787409E-2</v>
      </c>
      <c r="M1943" s="9">
        <v>314.16223000000002</v>
      </c>
      <c r="N1943" s="9"/>
      <c r="O1943" s="9">
        <v>-8.5148201533018693</v>
      </c>
      <c r="P1943">
        <v>0</v>
      </c>
      <c r="Q1943" s="9">
        <v>62.899997999999997</v>
      </c>
      <c r="R1943" s="9">
        <v>0</v>
      </c>
      <c r="S1943" s="9">
        <v>1193098423.5650001</v>
      </c>
      <c r="T1943" s="9">
        <v>-5.05447615464582E-3</v>
      </c>
      <c r="U1943" s="9">
        <v>8.5148201533018693</v>
      </c>
      <c r="V1943" s="9">
        <v>0</v>
      </c>
      <c r="W1943" s="9">
        <v>8.5148201533018693</v>
      </c>
      <c r="X1943" s="9"/>
      <c r="Y1943" s="9"/>
      <c r="Z1943" s="9"/>
      <c r="AA1943" s="9"/>
      <c r="AB1943" s="9"/>
      <c r="AQ1943" s="9">
        <f>K1943-'Processed Potentiostat'!$J$3</f>
        <v>58.649997999999997</v>
      </c>
    </row>
    <row r="1944" spans="1:43" x14ac:dyDescent="0.3">
      <c r="A1944">
        <v>2</v>
      </c>
      <c r="B1944">
        <v>0</v>
      </c>
      <c r="C1944">
        <v>0</v>
      </c>
      <c r="D1944">
        <v>1</v>
      </c>
      <c r="E1944" s="9">
        <v>1879.0669525307701</v>
      </c>
      <c r="F1944" s="9">
        <v>-1.8411554999999999</v>
      </c>
      <c r="G1944" s="9">
        <v>-1.8404794</v>
      </c>
      <c r="H1944" s="9">
        <v>-5.8436779999999997</v>
      </c>
      <c r="I1944" s="9">
        <v>-11.866692</v>
      </c>
      <c r="J1944" s="9">
        <v>39</v>
      </c>
      <c r="K1944" s="9">
        <v>58.649997999999997</v>
      </c>
      <c r="L1944" s="9">
        <v>1.0755169E-2</v>
      </c>
      <c r="M1944" s="9">
        <v>314.95220999999998</v>
      </c>
      <c r="N1944" s="9"/>
      <c r="O1944" s="9">
        <v>-8.5197496818464007</v>
      </c>
      <c r="P1944">
        <v>0</v>
      </c>
      <c r="Q1944" s="9">
        <v>62.899997999999997</v>
      </c>
      <c r="R1944" s="9">
        <v>0</v>
      </c>
      <c r="S1944" s="9">
        <v>1220866392.1803999</v>
      </c>
      <c r="T1944" s="9">
        <v>-4.9295285445314302E-3</v>
      </c>
      <c r="U1944" s="9">
        <v>8.5197496818464007</v>
      </c>
      <c r="V1944" s="9">
        <v>0</v>
      </c>
      <c r="W1944" s="9">
        <v>8.5197496818464007</v>
      </c>
      <c r="X1944" s="9"/>
      <c r="Y1944" s="9"/>
      <c r="Z1944" s="9"/>
      <c r="AA1944" s="9"/>
      <c r="AB1944" s="9"/>
      <c r="AQ1944" s="9">
        <f>K1944-'Processed Potentiostat'!$J$3</f>
        <v>58.649997999999997</v>
      </c>
    </row>
    <row r="1945" spans="1:43" x14ac:dyDescent="0.3">
      <c r="A1945">
        <v>2</v>
      </c>
      <c r="B1945">
        <v>0</v>
      </c>
      <c r="C1945">
        <v>0</v>
      </c>
      <c r="D1945">
        <v>1</v>
      </c>
      <c r="E1945" s="9">
        <v>1880.06695250551</v>
      </c>
      <c r="F1945" s="9">
        <v>-1.8409523000000001</v>
      </c>
      <c r="G1945" s="9">
        <v>-1.8400202999999999</v>
      </c>
      <c r="H1945" s="9">
        <v>-5.8402133000000003</v>
      </c>
      <c r="I1945" s="9">
        <v>-11.872540000000001</v>
      </c>
      <c r="J1945" s="9">
        <v>39</v>
      </c>
      <c r="K1945" s="9">
        <v>58.649997999999997</v>
      </c>
      <c r="L1945" s="9">
        <v>1.0746110999999999E-2</v>
      </c>
      <c r="M1945" s="9">
        <v>315.06045999999998</v>
      </c>
      <c r="N1945" s="9"/>
      <c r="O1945" s="9">
        <v>-8.5246083175513405</v>
      </c>
      <c r="P1945">
        <v>0</v>
      </c>
      <c r="Q1945" s="9">
        <v>62.899997999999997</v>
      </c>
      <c r="R1945" s="9">
        <v>0</v>
      </c>
      <c r="S1945" s="9">
        <v>1219872395.4723799</v>
      </c>
      <c r="T1945" s="9">
        <v>-4.8586357049415999E-3</v>
      </c>
      <c r="U1945" s="9">
        <v>8.5246083175513405</v>
      </c>
      <c r="V1945" s="9">
        <v>0</v>
      </c>
      <c r="W1945" s="9">
        <v>8.5246083175513405</v>
      </c>
      <c r="X1945" s="9"/>
      <c r="Y1945" s="9"/>
      <c r="Z1945" s="9"/>
      <c r="AA1945" s="9"/>
      <c r="AB1945" s="9"/>
      <c r="AQ1945" s="9">
        <f>K1945-'Processed Potentiostat'!$J$3</f>
        <v>58.649997999999997</v>
      </c>
    </row>
    <row r="1946" spans="1:43" x14ac:dyDescent="0.3">
      <c r="A1946">
        <v>2</v>
      </c>
      <c r="B1946">
        <v>0</v>
      </c>
      <c r="C1946">
        <v>0</v>
      </c>
      <c r="D1946">
        <v>1</v>
      </c>
      <c r="E1946" s="9">
        <v>1881.0669524802499</v>
      </c>
      <c r="F1946" s="9">
        <v>-1.8410416999999999</v>
      </c>
      <c r="G1946" s="9">
        <v>-1.8405098</v>
      </c>
      <c r="H1946" s="9">
        <v>-5.8032813000000001</v>
      </c>
      <c r="I1946" s="9">
        <v>-11.87837</v>
      </c>
      <c r="J1946" s="9">
        <v>39</v>
      </c>
      <c r="K1946" s="9">
        <v>58.649997999999997</v>
      </c>
      <c r="L1946" s="9">
        <v>1.0680996E-2</v>
      </c>
      <c r="M1946" s="9">
        <v>317.14983999999998</v>
      </c>
      <c r="N1946" s="9"/>
      <c r="O1946" s="9">
        <v>-8.5294193028323306</v>
      </c>
      <c r="P1946">
        <v>0</v>
      </c>
      <c r="Q1946" s="9">
        <v>62.899997999999997</v>
      </c>
      <c r="R1946" s="9">
        <v>0</v>
      </c>
      <c r="S1946" s="9">
        <v>1204696805.1368999</v>
      </c>
      <c r="T1946" s="9">
        <v>-4.8109852809901099E-3</v>
      </c>
      <c r="U1946" s="9">
        <v>8.5294193028323306</v>
      </c>
      <c r="V1946" s="9">
        <v>0</v>
      </c>
      <c r="W1946" s="9">
        <v>8.5294193028323306</v>
      </c>
      <c r="X1946" s="9"/>
      <c r="Y1946" s="9"/>
      <c r="Z1946" s="9"/>
      <c r="AA1946" s="9"/>
      <c r="AB1946" s="9"/>
      <c r="AQ1946" s="9">
        <f>K1946-'Processed Potentiostat'!$J$3</f>
        <v>58.649997999999997</v>
      </c>
    </row>
    <row r="1947" spans="1:43" x14ac:dyDescent="0.3">
      <c r="A1947">
        <v>2</v>
      </c>
      <c r="B1947">
        <v>0</v>
      </c>
      <c r="C1947">
        <v>0</v>
      </c>
      <c r="D1947">
        <v>1</v>
      </c>
      <c r="E1947" s="9">
        <v>1882.0669524549801</v>
      </c>
      <c r="F1947" s="9">
        <v>-1.8409427</v>
      </c>
      <c r="G1947" s="9">
        <v>-1.8402334</v>
      </c>
      <c r="H1947" s="9">
        <v>-5.7460941999999999</v>
      </c>
      <c r="I1947" s="9">
        <v>-11.884173000000001</v>
      </c>
      <c r="J1947" s="9">
        <v>39</v>
      </c>
      <c r="K1947" s="9">
        <v>58.649997999999997</v>
      </c>
      <c r="L1947" s="9">
        <v>1.0574155E-2</v>
      </c>
      <c r="M1947" s="9">
        <v>320.25815</v>
      </c>
      <c r="N1947" s="9"/>
      <c r="O1947" s="9">
        <v>-8.5341037915968805</v>
      </c>
      <c r="P1947">
        <v>0</v>
      </c>
      <c r="Q1947" s="9">
        <v>62.899997999999997</v>
      </c>
      <c r="R1947" s="9">
        <v>0</v>
      </c>
      <c r="S1947" s="9">
        <v>1204232008.4316001</v>
      </c>
      <c r="T1947" s="9">
        <v>-4.68448876455163E-3</v>
      </c>
      <c r="U1947" s="9">
        <v>8.5341037915968805</v>
      </c>
      <c r="V1947" s="9">
        <v>0</v>
      </c>
      <c r="W1947" s="9">
        <v>8.5341037915968805</v>
      </c>
      <c r="X1947" s="9"/>
      <c r="Y1947" s="9"/>
      <c r="Z1947" s="9"/>
      <c r="AA1947" s="9"/>
      <c r="AB1947" s="9"/>
      <c r="AQ1947" s="9">
        <f>K1947-'Processed Potentiostat'!$J$3</f>
        <v>58.649997999999997</v>
      </c>
    </row>
    <row r="1948" spans="1:43" x14ac:dyDescent="0.3">
      <c r="A1948">
        <v>2</v>
      </c>
      <c r="B1948">
        <v>0</v>
      </c>
      <c r="C1948">
        <v>0</v>
      </c>
      <c r="D1948">
        <v>1</v>
      </c>
      <c r="E1948" s="9">
        <v>1883.06695242972</v>
      </c>
      <c r="F1948" s="9">
        <v>-1.8409736000000001</v>
      </c>
      <c r="G1948" s="9">
        <v>-1.8404372</v>
      </c>
      <c r="H1948" s="9">
        <v>-5.7447990999999998</v>
      </c>
      <c r="I1948" s="9">
        <v>-11.889956</v>
      </c>
      <c r="J1948" s="9">
        <v>39</v>
      </c>
      <c r="K1948" s="9">
        <v>58.649997999999997</v>
      </c>
      <c r="L1948" s="9">
        <v>1.0572942E-2</v>
      </c>
      <c r="M1948" s="9">
        <v>320.36581000000001</v>
      </c>
      <c r="N1948" s="9"/>
      <c r="O1948" s="9">
        <v>-8.5386941593261199</v>
      </c>
      <c r="P1948">
        <v>0</v>
      </c>
      <c r="Q1948" s="9">
        <v>62.899997999999997</v>
      </c>
      <c r="R1948" s="9">
        <v>0</v>
      </c>
      <c r="S1948" s="9">
        <v>1198434353.72141</v>
      </c>
      <c r="T1948" s="9">
        <v>-4.59036772923937E-3</v>
      </c>
      <c r="U1948" s="9">
        <v>8.5386941593261199</v>
      </c>
      <c r="V1948" s="9">
        <v>0</v>
      </c>
      <c r="W1948" s="9">
        <v>8.5386941593261199</v>
      </c>
      <c r="X1948" s="9"/>
      <c r="Y1948" s="9"/>
      <c r="Z1948" s="9"/>
      <c r="AA1948" s="9"/>
      <c r="AB1948" s="9"/>
      <c r="AQ1948" s="9">
        <f>K1948-'Processed Potentiostat'!$J$3</f>
        <v>58.649997999999997</v>
      </c>
    </row>
    <row r="1949" spans="1:43" x14ac:dyDescent="0.3">
      <c r="A1949">
        <v>2</v>
      </c>
      <c r="B1949">
        <v>0</v>
      </c>
      <c r="C1949">
        <v>0</v>
      </c>
      <c r="D1949">
        <v>1</v>
      </c>
      <c r="E1949" s="9">
        <v>1884.0669524044599</v>
      </c>
      <c r="F1949" s="9">
        <v>-1.8410371999999999</v>
      </c>
      <c r="G1949" s="9">
        <v>-1.8407617999999999</v>
      </c>
      <c r="H1949" s="9">
        <v>-5.7994738000000003</v>
      </c>
      <c r="I1949" s="9">
        <v>-11.895726</v>
      </c>
      <c r="J1949" s="9">
        <v>39</v>
      </c>
      <c r="K1949" s="9">
        <v>58.649997999999997</v>
      </c>
      <c r="L1949" s="9">
        <v>1.067545E-2</v>
      </c>
      <c r="M1949" s="9">
        <v>317.40152</v>
      </c>
      <c r="N1949" s="9"/>
      <c r="O1949" s="9">
        <v>-8.5431873524887205</v>
      </c>
      <c r="P1949">
        <v>0</v>
      </c>
      <c r="Q1949" s="9">
        <v>62.899997999999997</v>
      </c>
      <c r="R1949" s="9">
        <v>0</v>
      </c>
      <c r="S1949" s="9">
        <v>1206906707.2130599</v>
      </c>
      <c r="T1949" s="9">
        <v>-4.4931931626006599E-3</v>
      </c>
      <c r="U1949" s="9">
        <v>8.5431873524887205</v>
      </c>
      <c r="V1949" s="9">
        <v>0</v>
      </c>
      <c r="W1949" s="9">
        <v>8.5431873524887205</v>
      </c>
      <c r="X1949" s="9"/>
      <c r="Y1949" s="9"/>
      <c r="Z1949" s="9"/>
      <c r="AA1949" s="9"/>
      <c r="AB1949" s="9"/>
      <c r="AQ1949" s="9">
        <f>K1949-'Processed Potentiostat'!$J$3</f>
        <v>58.649997999999997</v>
      </c>
    </row>
    <row r="1950" spans="1:43" x14ac:dyDescent="0.3">
      <c r="A1950">
        <v>2</v>
      </c>
      <c r="B1950">
        <v>0</v>
      </c>
      <c r="C1950">
        <v>0</v>
      </c>
      <c r="D1950">
        <v>1</v>
      </c>
      <c r="E1950" s="9">
        <v>1885.0669523792001</v>
      </c>
      <c r="F1950" s="9">
        <v>-1.8408575</v>
      </c>
      <c r="G1950" s="9">
        <v>-1.8412520999999999</v>
      </c>
      <c r="H1950" s="9">
        <v>-5.6932467999999998</v>
      </c>
      <c r="I1950" s="9">
        <v>-11.901475</v>
      </c>
      <c r="J1950" s="9">
        <v>39</v>
      </c>
      <c r="K1950" s="9">
        <v>58.649997999999997</v>
      </c>
      <c r="L1950" s="9">
        <v>1.0482702E-2</v>
      </c>
      <c r="M1950" s="9">
        <v>323.40985000000001</v>
      </c>
      <c r="N1950" s="9"/>
      <c r="O1950" s="9">
        <v>-8.5475984213340492</v>
      </c>
      <c r="P1950">
        <v>0</v>
      </c>
      <c r="Q1950" s="9">
        <v>62.899997999999997</v>
      </c>
      <c r="R1950" s="9">
        <v>0</v>
      </c>
      <c r="S1950" s="9">
        <v>1195051940.2622399</v>
      </c>
      <c r="T1950" s="9">
        <v>-4.4110688453251603E-3</v>
      </c>
      <c r="U1950" s="9">
        <v>8.5475984213340492</v>
      </c>
      <c r="V1950" s="9">
        <v>0</v>
      </c>
      <c r="W1950" s="9">
        <v>8.5475984213340492</v>
      </c>
      <c r="X1950" s="9"/>
      <c r="Y1950" s="9"/>
      <c r="Z1950" s="9"/>
      <c r="AA1950" s="9"/>
      <c r="AB1950" s="9"/>
      <c r="AQ1950" s="9">
        <f>K1950-'Processed Potentiostat'!$J$3</f>
        <v>58.649997999999997</v>
      </c>
    </row>
    <row r="1951" spans="1:43" x14ac:dyDescent="0.3">
      <c r="A1951">
        <v>2</v>
      </c>
      <c r="B1951">
        <v>0</v>
      </c>
      <c r="C1951">
        <v>0</v>
      </c>
      <c r="D1951">
        <v>1</v>
      </c>
      <c r="E1951" s="9">
        <v>1886.06695235394</v>
      </c>
      <c r="F1951" s="9">
        <v>-1.8408867</v>
      </c>
      <c r="G1951" s="9">
        <v>-1.8400661</v>
      </c>
      <c r="H1951" s="9">
        <v>-5.6574945000000003</v>
      </c>
      <c r="I1951" s="9">
        <v>-11.907173</v>
      </c>
      <c r="J1951" s="9">
        <v>39</v>
      </c>
      <c r="K1951" s="9">
        <v>58.649997999999997</v>
      </c>
      <c r="L1951" s="9">
        <v>1.0410164E-2</v>
      </c>
      <c r="M1951" s="9">
        <v>325.24399</v>
      </c>
      <c r="N1951" s="9"/>
      <c r="O1951" s="9">
        <v>-8.5518997191773494</v>
      </c>
      <c r="P1951">
        <v>0</v>
      </c>
      <c r="Q1951" s="9">
        <v>62.899997999999997</v>
      </c>
      <c r="R1951" s="9">
        <v>0</v>
      </c>
      <c r="S1951" s="9">
        <v>1210822364.8245599</v>
      </c>
      <c r="T1951" s="9">
        <v>-4.3012978432983504E-3</v>
      </c>
      <c r="U1951" s="9">
        <v>8.5518997191773494</v>
      </c>
      <c r="V1951" s="9">
        <v>0</v>
      </c>
      <c r="W1951" s="9">
        <v>8.5518997191773494</v>
      </c>
      <c r="X1951" s="9"/>
      <c r="Y1951" s="9"/>
      <c r="Z1951" s="9"/>
      <c r="AA1951" s="9"/>
      <c r="AB1951" s="9"/>
      <c r="AQ1951" s="9">
        <f>K1951-'Processed Potentiostat'!$J$3</f>
        <v>58.649997999999997</v>
      </c>
    </row>
    <row r="1952" spans="1:43" x14ac:dyDescent="0.3">
      <c r="A1952">
        <v>2</v>
      </c>
      <c r="B1952">
        <v>0</v>
      </c>
      <c r="C1952">
        <v>0</v>
      </c>
      <c r="D1952">
        <v>1</v>
      </c>
      <c r="E1952" s="9">
        <v>1887.0669523286699</v>
      </c>
      <c r="F1952" s="9">
        <v>-1.8408743999999999</v>
      </c>
      <c r="G1952" s="9">
        <v>-1.8410766000000001</v>
      </c>
      <c r="H1952" s="9">
        <v>-5.6419606</v>
      </c>
      <c r="I1952" s="9">
        <v>-11.912843000000001</v>
      </c>
      <c r="J1952" s="9">
        <v>39</v>
      </c>
      <c r="K1952" s="9">
        <v>58.649997999999997</v>
      </c>
      <c r="L1952" s="9">
        <v>1.0387281999999999E-2</v>
      </c>
      <c r="M1952" s="9">
        <v>326.31857000000002</v>
      </c>
      <c r="N1952" s="9"/>
      <c r="O1952" s="9">
        <v>-8.5561505933918909</v>
      </c>
      <c r="P1952">
        <v>0</v>
      </c>
      <c r="Q1952" s="9">
        <v>62.899997999999997</v>
      </c>
      <c r="R1952" s="9">
        <v>0</v>
      </c>
      <c r="S1952" s="9">
        <v>1200187171.38801</v>
      </c>
      <c r="T1952" s="9">
        <v>-4.2508742145415104E-3</v>
      </c>
      <c r="U1952" s="9">
        <v>8.5561505933918909</v>
      </c>
      <c r="V1952" s="9">
        <v>0</v>
      </c>
      <c r="W1952" s="9">
        <v>8.5561505933918909</v>
      </c>
      <c r="X1952" s="9"/>
      <c r="Y1952" s="9"/>
      <c r="Z1952" s="9"/>
      <c r="AA1952" s="9"/>
      <c r="AB1952" s="9"/>
      <c r="AQ1952" s="9">
        <f>K1952-'Processed Potentiostat'!$J$3</f>
        <v>58.649997999999997</v>
      </c>
    </row>
    <row r="1953" spans="1:43" x14ac:dyDescent="0.3">
      <c r="A1953">
        <v>2</v>
      </c>
      <c r="B1953">
        <v>0</v>
      </c>
      <c r="C1953">
        <v>0</v>
      </c>
      <c r="D1953">
        <v>1</v>
      </c>
      <c r="E1953" s="9">
        <v>1888.0669523034101</v>
      </c>
      <c r="F1953" s="9">
        <v>-1.8410801999999999</v>
      </c>
      <c r="G1953" s="9">
        <v>-1.8413501000000001</v>
      </c>
      <c r="H1953" s="9">
        <v>-5.6392578999999996</v>
      </c>
      <c r="I1953" s="9">
        <v>-11.918491</v>
      </c>
      <c r="J1953" s="9">
        <v>39</v>
      </c>
      <c r="K1953" s="9">
        <v>58.649997999999997</v>
      </c>
      <c r="L1953" s="9">
        <v>1.0383847999999999E-2</v>
      </c>
      <c r="M1953" s="9">
        <v>326.52346999999997</v>
      </c>
      <c r="N1953" s="9"/>
      <c r="O1953" s="9">
        <v>-8.5603386825474104</v>
      </c>
      <c r="P1953">
        <v>0</v>
      </c>
      <c r="Q1953" s="9">
        <v>62.899997999999997</v>
      </c>
      <c r="R1953" s="9">
        <v>0</v>
      </c>
      <c r="S1953" s="9">
        <v>1231198757.90452</v>
      </c>
      <c r="T1953" s="9">
        <v>-4.1880891555159299E-3</v>
      </c>
      <c r="U1953" s="9">
        <v>8.5603386825474104</v>
      </c>
      <c r="V1953" s="9">
        <v>0</v>
      </c>
      <c r="W1953" s="9">
        <v>8.5603386825474104</v>
      </c>
      <c r="X1953" s="9"/>
      <c r="Y1953" s="9"/>
      <c r="Z1953" s="9"/>
      <c r="AA1953" s="9"/>
      <c r="AB1953" s="9"/>
      <c r="AQ1953" s="9">
        <f>K1953-'Processed Potentiostat'!$J$3</f>
        <v>58.649997999999997</v>
      </c>
    </row>
    <row r="1954" spans="1:43" x14ac:dyDescent="0.3">
      <c r="A1954">
        <v>2</v>
      </c>
      <c r="B1954">
        <v>0</v>
      </c>
      <c r="C1954">
        <v>0</v>
      </c>
      <c r="D1954">
        <v>1</v>
      </c>
      <c r="E1954" s="9">
        <v>1889.06695227815</v>
      </c>
      <c r="F1954" s="9">
        <v>-1.8410485999999999</v>
      </c>
      <c r="G1954" s="9">
        <v>-1.840849</v>
      </c>
      <c r="H1954" s="9">
        <v>-5.6006885000000004</v>
      </c>
      <c r="I1954" s="9">
        <v>-11.924116</v>
      </c>
      <c r="J1954" s="9">
        <v>39</v>
      </c>
      <c r="K1954" s="9">
        <v>58.649997999999997</v>
      </c>
      <c r="L1954" s="9">
        <v>1.0310022E-2</v>
      </c>
      <c r="M1954" s="9">
        <v>328.68265000000002</v>
      </c>
      <c r="N1954" s="9"/>
      <c r="O1954" s="9">
        <v>-8.5644617773282192</v>
      </c>
      <c r="P1954">
        <v>0</v>
      </c>
      <c r="Q1954" s="9">
        <v>62.899997999999997</v>
      </c>
      <c r="R1954" s="9">
        <v>0</v>
      </c>
      <c r="S1954" s="9">
        <v>1199102823.4182899</v>
      </c>
      <c r="T1954" s="9">
        <v>-4.1230947808159604E-3</v>
      </c>
      <c r="U1954" s="9">
        <v>8.5644617773282192</v>
      </c>
      <c r="V1954" s="9">
        <v>0</v>
      </c>
      <c r="W1954" s="9">
        <v>8.5644617773282192</v>
      </c>
      <c r="X1954" s="9"/>
      <c r="Y1954" s="9"/>
      <c r="Z1954" s="9"/>
      <c r="AA1954" s="9"/>
      <c r="AB1954" s="9"/>
      <c r="AQ1954" s="9">
        <f>K1954-'Processed Potentiostat'!$J$3</f>
        <v>58.649997999999997</v>
      </c>
    </row>
    <row r="1955" spans="1:43" x14ac:dyDescent="0.3">
      <c r="A1955">
        <v>2</v>
      </c>
      <c r="B1955">
        <v>0</v>
      </c>
      <c r="C1955">
        <v>0</v>
      </c>
      <c r="D1955">
        <v>1</v>
      </c>
      <c r="E1955" s="9">
        <v>1890.0669522528899</v>
      </c>
      <c r="F1955" s="9">
        <v>-1.8408823000000001</v>
      </c>
      <c r="G1955" s="9">
        <v>-1.8402965</v>
      </c>
      <c r="H1955" s="9">
        <v>-5.5352005999999996</v>
      </c>
      <c r="I1955" s="9">
        <v>-11.929698</v>
      </c>
      <c r="J1955" s="9">
        <v>39</v>
      </c>
      <c r="K1955" s="9">
        <v>58.649997999999997</v>
      </c>
      <c r="L1955" s="9">
        <v>1.0186410999999999E-2</v>
      </c>
      <c r="M1955" s="9">
        <v>332.47149999999999</v>
      </c>
      <c r="N1955" s="9"/>
      <c r="O1955" s="9">
        <v>-8.5685011770724699</v>
      </c>
      <c r="P1955">
        <v>0</v>
      </c>
      <c r="Q1955" s="9">
        <v>62.899997999999997</v>
      </c>
      <c r="R1955" s="9">
        <v>0</v>
      </c>
      <c r="S1955" s="9">
        <v>1237038828.73929</v>
      </c>
      <c r="T1955" s="9">
        <v>-4.0393997442453797E-3</v>
      </c>
      <c r="U1955" s="9">
        <v>8.5685011770724699</v>
      </c>
      <c r="V1955" s="9">
        <v>0</v>
      </c>
      <c r="W1955" s="9">
        <v>8.5685011770724699</v>
      </c>
      <c r="X1955" s="9"/>
      <c r="Y1955" s="9"/>
      <c r="Z1955" s="9"/>
      <c r="AA1955" s="9"/>
      <c r="AB1955" s="9"/>
      <c r="AQ1955" s="9">
        <f>K1955-'Processed Potentiostat'!$J$3</f>
        <v>58.649997999999997</v>
      </c>
    </row>
    <row r="1956" spans="1:43" x14ac:dyDescent="0.3">
      <c r="A1956">
        <v>2</v>
      </c>
      <c r="B1956">
        <v>0</v>
      </c>
      <c r="C1956">
        <v>0</v>
      </c>
      <c r="D1956">
        <v>1</v>
      </c>
      <c r="E1956" s="9">
        <v>1891.06695222762</v>
      </c>
      <c r="F1956" s="9">
        <v>-1.8409624</v>
      </c>
      <c r="G1956" s="9">
        <v>-1.8411584000000001</v>
      </c>
      <c r="H1956" s="9">
        <v>-5.4553966999999997</v>
      </c>
      <c r="I1956" s="9">
        <v>-11.935257</v>
      </c>
      <c r="J1956" s="9">
        <v>39</v>
      </c>
      <c r="K1956" s="9">
        <v>58.649997999999997</v>
      </c>
      <c r="L1956" s="9">
        <v>1.0044249999999999E-2</v>
      </c>
      <c r="M1956" s="9">
        <v>337.49304000000001</v>
      </c>
      <c r="N1956" s="9"/>
      <c r="O1956" s="9">
        <v>-8.57248549977583</v>
      </c>
      <c r="P1956">
        <v>0</v>
      </c>
      <c r="Q1956" s="9">
        <v>62.899997999999997</v>
      </c>
      <c r="R1956" s="9">
        <v>0</v>
      </c>
      <c r="S1956" s="9">
        <v>1232194622.46435</v>
      </c>
      <c r="T1956" s="9">
        <v>-3.98432270336179E-3</v>
      </c>
      <c r="U1956" s="9">
        <v>8.57248549977583</v>
      </c>
      <c r="V1956" s="9">
        <v>0</v>
      </c>
      <c r="W1956" s="9">
        <v>8.57248549977583</v>
      </c>
      <c r="X1956" s="9"/>
      <c r="Y1956" s="9"/>
      <c r="Z1956" s="9"/>
      <c r="AA1956" s="9"/>
      <c r="AB1956" s="9"/>
      <c r="AQ1956" s="9">
        <f>K1956-'Processed Potentiostat'!$J$3</f>
        <v>58.649997999999997</v>
      </c>
    </row>
    <row r="1957" spans="1:43" x14ac:dyDescent="0.3">
      <c r="A1957">
        <v>2</v>
      </c>
      <c r="B1957">
        <v>0</v>
      </c>
      <c r="C1957">
        <v>0</v>
      </c>
      <c r="D1957">
        <v>1</v>
      </c>
      <c r="E1957" s="9">
        <v>1892.06695220236</v>
      </c>
      <c r="F1957" s="9">
        <v>-1.8409879</v>
      </c>
      <c r="G1957" s="9">
        <v>-1.8412206</v>
      </c>
      <c r="H1957" s="9">
        <v>-5.5444522000000003</v>
      </c>
      <c r="I1957" s="9">
        <v>-11.94079</v>
      </c>
      <c r="J1957" s="9">
        <v>39</v>
      </c>
      <c r="K1957" s="9">
        <v>58.649997999999997</v>
      </c>
      <c r="L1957" s="9">
        <v>1.0208559000000001E-2</v>
      </c>
      <c r="M1957" s="9">
        <v>332.08339999999998</v>
      </c>
      <c r="N1957" s="9"/>
      <c r="O1957" s="9">
        <v>-8.5764252562848693</v>
      </c>
      <c r="P1957">
        <v>0</v>
      </c>
      <c r="Q1957" s="9">
        <v>62.899997999999997</v>
      </c>
      <c r="R1957" s="9">
        <v>0</v>
      </c>
      <c r="S1957" s="9">
        <v>1236061441.7502601</v>
      </c>
      <c r="T1957" s="9">
        <v>-3.9397565090393202E-3</v>
      </c>
      <c r="U1957" s="9">
        <v>8.5764252562848693</v>
      </c>
      <c r="V1957" s="9">
        <v>0</v>
      </c>
      <c r="W1957" s="9">
        <v>8.5764252562848693</v>
      </c>
      <c r="X1957" s="9"/>
      <c r="Y1957" s="9"/>
      <c r="Z1957" s="9"/>
      <c r="AA1957" s="9"/>
      <c r="AB1957" s="9"/>
      <c r="AQ1957" s="9">
        <f>K1957-'Processed Potentiostat'!$J$3</f>
        <v>58.649997999999997</v>
      </c>
    </row>
    <row r="1958" spans="1:43" x14ac:dyDescent="0.3">
      <c r="A1958">
        <v>2</v>
      </c>
      <c r="B1958">
        <v>0</v>
      </c>
      <c r="C1958">
        <v>0</v>
      </c>
      <c r="D1958">
        <v>1</v>
      </c>
      <c r="E1958" s="9">
        <v>1893.0669521770999</v>
      </c>
      <c r="F1958" s="9">
        <v>-1.8408514</v>
      </c>
      <c r="G1958" s="9">
        <v>-1.8407591999999999</v>
      </c>
      <c r="H1958" s="9">
        <v>-5.4670854000000002</v>
      </c>
      <c r="I1958" s="9">
        <v>-11.946284</v>
      </c>
      <c r="J1958" s="9">
        <v>39</v>
      </c>
      <c r="K1958" s="9">
        <v>58.649997999999997</v>
      </c>
      <c r="L1958" s="9">
        <v>1.0063588E-2</v>
      </c>
      <c r="M1958" s="9">
        <v>336.69846000000001</v>
      </c>
      <c r="N1958" s="9"/>
      <c r="O1958" s="9">
        <v>-8.5803107016671998</v>
      </c>
      <c r="P1958">
        <v>0</v>
      </c>
      <c r="Q1958" s="9">
        <v>62.899997999999997</v>
      </c>
      <c r="R1958" s="9">
        <v>0</v>
      </c>
      <c r="S1958" s="9">
        <v>1218804918.08601</v>
      </c>
      <c r="T1958" s="9">
        <v>-3.8854453823304802E-3</v>
      </c>
      <c r="U1958" s="9">
        <v>8.5803107016671998</v>
      </c>
      <c r="V1958" s="9">
        <v>0</v>
      </c>
      <c r="W1958" s="9">
        <v>8.5803107016671998</v>
      </c>
      <c r="X1958" s="9"/>
      <c r="Y1958" s="9"/>
      <c r="Z1958" s="9"/>
      <c r="AA1958" s="9"/>
      <c r="AB1958" s="9"/>
      <c r="AQ1958" s="9">
        <f>K1958-'Processed Potentiostat'!$J$3</f>
        <v>58.649997999999997</v>
      </c>
    </row>
    <row r="1959" spans="1:43" x14ac:dyDescent="0.3">
      <c r="A1959">
        <v>2</v>
      </c>
      <c r="B1959">
        <v>0</v>
      </c>
      <c r="C1959">
        <v>0</v>
      </c>
      <c r="D1959">
        <v>1</v>
      </c>
      <c r="E1959" s="9">
        <v>1894.06695215184</v>
      </c>
      <c r="F1959" s="9">
        <v>-1.841013</v>
      </c>
      <c r="G1959" s="9">
        <v>-1.8404255</v>
      </c>
      <c r="H1959" s="9">
        <v>-5.4308003999999999</v>
      </c>
      <c r="I1959" s="9">
        <v>-11.951760999999999</v>
      </c>
      <c r="J1959" s="9">
        <v>39</v>
      </c>
      <c r="K1959" s="9">
        <v>58.649997999999997</v>
      </c>
      <c r="L1959" s="9">
        <v>9.9949836999999996E-3</v>
      </c>
      <c r="M1959" s="9">
        <v>338.88659999999999</v>
      </c>
      <c r="N1959" s="9"/>
      <c r="O1959" s="9">
        <v>-8.5828523641628092</v>
      </c>
      <c r="P1959">
        <v>0</v>
      </c>
      <c r="Q1959" s="9">
        <v>62.899997999999997</v>
      </c>
      <c r="R1959" s="9">
        <v>0</v>
      </c>
      <c r="S1959" s="9">
        <v>1190648499.09921</v>
      </c>
      <c r="T1959" s="9">
        <v>-2.5416624956129401E-3</v>
      </c>
      <c r="U1959" s="9">
        <v>8.5828523641628092</v>
      </c>
      <c r="V1959" s="9">
        <v>0</v>
      </c>
      <c r="W1959" s="9">
        <v>8.5828523641628092</v>
      </c>
      <c r="X1959" s="9"/>
      <c r="Y1959" s="9"/>
      <c r="Z1959" s="9"/>
      <c r="AA1959" s="9"/>
      <c r="AB1959" s="9"/>
      <c r="AQ1959" s="9">
        <f>K1959-'Processed Potentiostat'!$J$3</f>
        <v>58.649997999999997</v>
      </c>
    </row>
    <row r="1960" spans="1:43" x14ac:dyDescent="0.3">
      <c r="A1960">
        <v>2</v>
      </c>
      <c r="B1960">
        <v>0</v>
      </c>
      <c r="C1960">
        <v>0</v>
      </c>
      <c r="D1960">
        <v>1</v>
      </c>
      <c r="E1960" s="9">
        <v>1895.06695212658</v>
      </c>
      <c r="F1960" s="9">
        <v>-1.8410884999999999</v>
      </c>
      <c r="G1960" s="9">
        <v>-1.8407241999999999</v>
      </c>
      <c r="H1960" s="9">
        <v>-5.4661717000000003</v>
      </c>
      <c r="I1960" s="9">
        <v>-11.957223000000001</v>
      </c>
      <c r="J1960" s="9">
        <v>39</v>
      </c>
      <c r="K1960" s="9">
        <v>58.649997999999997</v>
      </c>
      <c r="L1960" s="9">
        <v>1.0061715000000001E-2</v>
      </c>
      <c r="M1960" s="9">
        <v>336.74831999999998</v>
      </c>
      <c r="N1960" s="9"/>
      <c r="O1960" s="9">
        <v>-8.5884418366659396</v>
      </c>
      <c r="P1960">
        <v>0</v>
      </c>
      <c r="Q1960" s="9">
        <v>62.899997999999997</v>
      </c>
      <c r="R1960" s="9">
        <v>0</v>
      </c>
      <c r="S1960" s="9">
        <v>1223360716.7414701</v>
      </c>
      <c r="T1960" s="9">
        <v>-5.5894725031322397E-3</v>
      </c>
      <c r="U1960" s="9">
        <v>8.5884418366659396</v>
      </c>
      <c r="V1960" s="9">
        <v>0</v>
      </c>
      <c r="W1960" s="9">
        <v>8.5884418366659396</v>
      </c>
      <c r="X1960" s="9"/>
      <c r="Y1960" s="9"/>
      <c r="Z1960" s="9"/>
      <c r="AA1960" s="9"/>
      <c r="AB1960" s="9"/>
      <c r="AQ1960" s="9">
        <f>K1960-'Processed Potentiostat'!$J$3</f>
        <v>58.649997999999997</v>
      </c>
    </row>
    <row r="1961" spans="1:43" x14ac:dyDescent="0.3">
      <c r="A1961">
        <v>2</v>
      </c>
      <c r="B1961">
        <v>0</v>
      </c>
      <c r="C1961">
        <v>0</v>
      </c>
      <c r="D1961">
        <v>1</v>
      </c>
      <c r="E1961" s="9">
        <v>1896.0669521013101</v>
      </c>
      <c r="F1961" s="9">
        <v>-1.8411257999999999</v>
      </c>
      <c r="G1961" s="9">
        <v>-1.8404993000000001</v>
      </c>
      <c r="H1961" s="9">
        <v>-5.415</v>
      </c>
      <c r="I1961" s="9">
        <v>-11.962662</v>
      </c>
      <c r="J1961" s="9">
        <v>39</v>
      </c>
      <c r="K1961" s="9">
        <v>58.649997999999997</v>
      </c>
      <c r="L1961" s="9">
        <v>9.9663036000000003E-3</v>
      </c>
      <c r="M1961" s="9">
        <v>339.88907</v>
      </c>
      <c r="N1961" s="9"/>
      <c r="O1961" s="9">
        <v>-8.5938685840644293</v>
      </c>
      <c r="P1961">
        <v>0</v>
      </c>
      <c r="Q1961" s="9">
        <v>62.899997999999997</v>
      </c>
      <c r="R1961" s="9">
        <v>0</v>
      </c>
      <c r="S1961" s="9">
        <v>1194536254.1773801</v>
      </c>
      <c r="T1961" s="9">
        <v>-5.4267473984825898E-3</v>
      </c>
      <c r="U1961" s="9">
        <v>8.5938685840644293</v>
      </c>
      <c r="V1961" s="9">
        <v>0</v>
      </c>
      <c r="W1961" s="9">
        <v>8.5938685840644293</v>
      </c>
      <c r="X1961" s="9"/>
      <c r="Y1961" s="9"/>
      <c r="Z1961" s="9"/>
      <c r="AA1961" s="9"/>
      <c r="AB1961" s="9"/>
      <c r="AQ1961" s="9">
        <f>K1961-'Processed Potentiostat'!$J$3</f>
        <v>58.649997999999997</v>
      </c>
    </row>
    <row r="1962" spans="1:43" x14ac:dyDescent="0.3">
      <c r="A1962">
        <v>2</v>
      </c>
      <c r="B1962">
        <v>0</v>
      </c>
      <c r="C1962">
        <v>0</v>
      </c>
      <c r="D1962">
        <v>1</v>
      </c>
      <c r="E1962" s="9">
        <v>1897.06695207605</v>
      </c>
      <c r="F1962" s="9">
        <v>-1.8408571</v>
      </c>
      <c r="G1962" s="9">
        <v>-1.8412219000000001</v>
      </c>
      <c r="H1962" s="9">
        <v>-5.4036917999999998</v>
      </c>
      <c r="I1962" s="9">
        <v>-11.968095</v>
      </c>
      <c r="J1962" s="9">
        <v>39</v>
      </c>
      <c r="K1962" s="9">
        <v>58.649997999999997</v>
      </c>
      <c r="L1962" s="9">
        <v>9.9493953999999999E-3</v>
      </c>
      <c r="M1962" s="9">
        <v>340.73406999999997</v>
      </c>
      <c r="N1962" s="9"/>
      <c r="O1962" s="9">
        <v>-8.5991817157515893</v>
      </c>
      <c r="P1962">
        <v>0</v>
      </c>
      <c r="Q1962" s="9">
        <v>62.899997999999997</v>
      </c>
      <c r="R1962" s="9">
        <v>0</v>
      </c>
      <c r="S1962" s="9">
        <v>1252975027.6138999</v>
      </c>
      <c r="T1962" s="9">
        <v>-5.3131316871635097E-3</v>
      </c>
      <c r="U1962" s="9">
        <v>8.5991817157515893</v>
      </c>
      <c r="V1962" s="9">
        <v>0</v>
      </c>
      <c r="W1962" s="9">
        <v>8.5991817157515893</v>
      </c>
      <c r="X1962" s="9"/>
      <c r="Y1962" s="9"/>
      <c r="Z1962" s="9"/>
      <c r="AA1962" s="9"/>
      <c r="AB1962" s="9"/>
      <c r="AQ1962" s="9">
        <f>K1962-'Processed Potentiostat'!$J$3</f>
        <v>58.649997999999997</v>
      </c>
    </row>
    <row r="1963" spans="1:43" x14ac:dyDescent="0.3">
      <c r="A1963">
        <v>2</v>
      </c>
      <c r="B1963">
        <v>0</v>
      </c>
      <c r="C1963">
        <v>0</v>
      </c>
      <c r="D1963">
        <v>1</v>
      </c>
      <c r="E1963" s="9">
        <v>1898.06695205079</v>
      </c>
      <c r="F1963" s="9">
        <v>-1.8409892000000001</v>
      </c>
      <c r="G1963" s="9">
        <v>-1.8412179</v>
      </c>
      <c r="H1963" s="9">
        <v>-5.3308935000000002</v>
      </c>
      <c r="I1963" s="9">
        <v>-11.973506</v>
      </c>
      <c r="J1963" s="9">
        <v>39</v>
      </c>
      <c r="K1963" s="9">
        <v>58.649997999999997</v>
      </c>
      <c r="L1963" s="9">
        <v>9.8153362000000001E-3</v>
      </c>
      <c r="M1963" s="9">
        <v>345.38634999999999</v>
      </c>
      <c r="N1963" s="9"/>
      <c r="O1963" s="9">
        <v>-8.60433908391534</v>
      </c>
      <c r="P1963">
        <v>0</v>
      </c>
      <c r="Q1963" s="9">
        <v>62.899997999999997</v>
      </c>
      <c r="R1963" s="9">
        <v>0</v>
      </c>
      <c r="S1963" s="9">
        <v>1178754750.20895</v>
      </c>
      <c r="T1963" s="9">
        <v>-5.1573681637453401E-3</v>
      </c>
      <c r="U1963" s="9">
        <v>8.60433908391534</v>
      </c>
      <c r="V1963" s="9">
        <v>0</v>
      </c>
      <c r="W1963" s="9">
        <v>8.60433908391534</v>
      </c>
      <c r="X1963" s="9"/>
      <c r="Y1963" s="9"/>
      <c r="Z1963" s="9"/>
      <c r="AA1963" s="9"/>
      <c r="AB1963" s="9"/>
      <c r="AQ1963" s="9">
        <f>K1963-'Processed Potentiostat'!$J$3</f>
        <v>58.649997999999997</v>
      </c>
    </row>
    <row r="1964" spans="1:43" x14ac:dyDescent="0.3">
      <c r="A1964">
        <v>2</v>
      </c>
      <c r="B1964">
        <v>0</v>
      </c>
      <c r="C1964">
        <v>0</v>
      </c>
      <c r="D1964">
        <v>1</v>
      </c>
      <c r="E1964" s="9">
        <v>1899.0669520255301</v>
      </c>
      <c r="F1964" s="9">
        <v>-1.8410447000000001</v>
      </c>
      <c r="G1964" s="9">
        <v>-1.8407989</v>
      </c>
      <c r="H1964" s="9">
        <v>-5.4025873999999998</v>
      </c>
      <c r="I1964" s="9">
        <v>-11.978895</v>
      </c>
      <c r="J1964" s="9">
        <v>39</v>
      </c>
      <c r="K1964" s="9">
        <v>58.649997999999997</v>
      </c>
      <c r="L1964" s="9">
        <v>9.9450769000000005E-3</v>
      </c>
      <c r="M1964" s="9">
        <v>340.72539999999998</v>
      </c>
      <c r="N1964" s="9"/>
      <c r="O1964" s="9">
        <v>-8.6094022127151995</v>
      </c>
      <c r="P1964">
        <v>0</v>
      </c>
      <c r="Q1964" s="9">
        <v>62.899997999999997</v>
      </c>
      <c r="R1964" s="9">
        <v>0</v>
      </c>
      <c r="S1964" s="9">
        <v>1182086698.5372801</v>
      </c>
      <c r="T1964" s="9">
        <v>-5.0631287998612598E-3</v>
      </c>
      <c r="U1964" s="9">
        <v>8.6094022127151995</v>
      </c>
      <c r="V1964" s="9">
        <v>0</v>
      </c>
      <c r="W1964" s="9">
        <v>8.6094022127151995</v>
      </c>
      <c r="X1964" s="9"/>
      <c r="Y1964" s="9"/>
      <c r="Z1964" s="9"/>
      <c r="AA1964" s="9"/>
      <c r="AB1964" s="9"/>
      <c r="AQ1964" s="9">
        <f>K1964-'Processed Potentiostat'!$J$3</f>
        <v>58.649997999999997</v>
      </c>
    </row>
    <row r="1965" spans="1:43" x14ac:dyDescent="0.3">
      <c r="A1965">
        <v>2</v>
      </c>
      <c r="B1965">
        <v>0</v>
      </c>
      <c r="C1965">
        <v>0</v>
      </c>
      <c r="D1965">
        <v>1</v>
      </c>
      <c r="E1965" s="9">
        <v>1900.06695200027</v>
      </c>
      <c r="F1965" s="9">
        <v>-1.8410040999999999</v>
      </c>
      <c r="G1965" s="9">
        <v>-1.8411097999999999</v>
      </c>
      <c r="H1965" s="9">
        <v>-5.3539285999999997</v>
      </c>
      <c r="I1965" s="9">
        <v>-11.984254999999999</v>
      </c>
      <c r="J1965" s="9">
        <v>39</v>
      </c>
      <c r="K1965" s="9">
        <v>58.649997999999997</v>
      </c>
      <c r="L1965" s="9">
        <v>9.8571703000000007E-3</v>
      </c>
      <c r="M1965" s="9">
        <v>343.88015999999999</v>
      </c>
      <c r="N1965" s="9"/>
      <c r="O1965" s="9">
        <v>-8.6143015890458905</v>
      </c>
      <c r="P1965">
        <v>0</v>
      </c>
      <c r="Q1965" s="9">
        <v>62.899997999999997</v>
      </c>
      <c r="R1965" s="9">
        <v>0</v>
      </c>
      <c r="S1965" s="9">
        <v>1198717144.2342</v>
      </c>
      <c r="T1965" s="9">
        <v>-4.8993763306945902E-3</v>
      </c>
      <c r="U1965" s="9">
        <v>8.6143015890458905</v>
      </c>
      <c r="V1965" s="9">
        <v>0</v>
      </c>
      <c r="W1965" s="9">
        <v>8.6143015890458905</v>
      </c>
      <c r="X1965" s="9"/>
      <c r="Y1965" s="9"/>
      <c r="Z1965" s="9"/>
      <c r="AA1965" s="9"/>
      <c r="AB1965" s="9"/>
      <c r="AQ1965" s="9">
        <f>K1965-'Processed Potentiostat'!$J$3</f>
        <v>58.649997999999997</v>
      </c>
    </row>
    <row r="1966" spans="1:43" x14ac:dyDescent="0.3">
      <c r="A1966">
        <v>2</v>
      </c>
      <c r="B1966">
        <v>0</v>
      </c>
      <c r="C1966">
        <v>0</v>
      </c>
      <c r="D1966">
        <v>1</v>
      </c>
      <c r="E1966" s="9">
        <v>1901.0669519749999</v>
      </c>
      <c r="F1966" s="9">
        <v>-1.8410283000000001</v>
      </c>
      <c r="G1966" s="9">
        <v>-1.8410318999999999</v>
      </c>
      <c r="H1966" s="9">
        <v>-5.3507303999999998</v>
      </c>
      <c r="I1966" s="9">
        <v>-11.989603000000001</v>
      </c>
      <c r="J1966" s="9">
        <v>39</v>
      </c>
      <c r="K1966" s="9">
        <v>58.649997999999997</v>
      </c>
      <c r="L1966" s="9">
        <v>9.8508651999999995E-3</v>
      </c>
      <c r="M1966" s="9">
        <v>344.07114000000001</v>
      </c>
      <c r="N1966" s="9"/>
      <c r="O1966" s="9">
        <v>-8.6190933150340694</v>
      </c>
      <c r="P1966">
        <v>0</v>
      </c>
      <c r="Q1966" s="9">
        <v>62.899997999999997</v>
      </c>
      <c r="R1966" s="9">
        <v>0</v>
      </c>
      <c r="S1966" s="9">
        <v>1186135299.9283099</v>
      </c>
      <c r="T1966" s="9">
        <v>-4.7917259881753403E-3</v>
      </c>
      <c r="U1966" s="9">
        <v>8.6190933150340694</v>
      </c>
      <c r="V1966" s="9">
        <v>0</v>
      </c>
      <c r="W1966" s="9">
        <v>8.6190933150340694</v>
      </c>
      <c r="X1966" s="9"/>
      <c r="Y1966" s="9"/>
      <c r="Z1966" s="9"/>
      <c r="AA1966" s="9"/>
      <c r="AB1966" s="9"/>
      <c r="AQ1966" s="9">
        <f>K1966-'Processed Potentiostat'!$J$3</f>
        <v>58.649997999999997</v>
      </c>
    </row>
    <row r="1967" spans="1:43" x14ac:dyDescent="0.3">
      <c r="A1967">
        <v>2</v>
      </c>
      <c r="B1967">
        <v>0</v>
      </c>
      <c r="C1967">
        <v>0</v>
      </c>
      <c r="D1967">
        <v>1</v>
      </c>
      <c r="E1967" s="9">
        <v>1902.0669519497401</v>
      </c>
      <c r="F1967" s="9">
        <v>-1.8409586</v>
      </c>
      <c r="G1967" s="9">
        <v>-1.8410373</v>
      </c>
      <c r="H1967" s="9">
        <v>-5.3750600999999998</v>
      </c>
      <c r="I1967" s="9">
        <v>-11.994949</v>
      </c>
      <c r="J1967" s="9">
        <v>39</v>
      </c>
      <c r="K1967" s="9">
        <v>58.649997999999997</v>
      </c>
      <c r="L1967" s="9">
        <v>9.8956861000000004E-3</v>
      </c>
      <c r="M1967" s="9">
        <v>342.51474000000002</v>
      </c>
      <c r="N1967" s="9"/>
      <c r="O1967" s="9">
        <v>-8.6237230970101297</v>
      </c>
      <c r="P1967">
        <v>0</v>
      </c>
      <c r="Q1967" s="9">
        <v>62.899997999999997</v>
      </c>
      <c r="R1967" s="9">
        <v>0</v>
      </c>
      <c r="S1967" s="9">
        <v>1192866088.1038001</v>
      </c>
      <c r="T1967" s="9">
        <v>-4.6297819760638898E-3</v>
      </c>
      <c r="U1967" s="9">
        <v>8.6237230970101297</v>
      </c>
      <c r="V1967" s="9">
        <v>0</v>
      </c>
      <c r="W1967" s="9">
        <v>8.6237230970101297</v>
      </c>
      <c r="X1967" s="9"/>
      <c r="Y1967" s="9"/>
      <c r="Z1967" s="9"/>
      <c r="AA1967" s="9"/>
      <c r="AB1967" s="9"/>
      <c r="AQ1967" s="9">
        <f>K1967-'Processed Potentiostat'!$J$3</f>
        <v>58.649997999999997</v>
      </c>
    </row>
    <row r="1968" spans="1:43" x14ac:dyDescent="0.3">
      <c r="A1968">
        <v>2</v>
      </c>
      <c r="B1968">
        <v>0</v>
      </c>
      <c r="C1968">
        <v>0</v>
      </c>
      <c r="D1968">
        <v>1</v>
      </c>
      <c r="E1968" s="9">
        <v>1903.06695192448</v>
      </c>
      <c r="F1968" s="9">
        <v>-1.8408606000000001</v>
      </c>
      <c r="G1968" s="9">
        <v>-1.8403072</v>
      </c>
      <c r="H1968" s="9">
        <v>-6.0873537000000004</v>
      </c>
      <c r="I1968" s="9">
        <v>-12.001064</v>
      </c>
      <c r="J1968" s="9">
        <v>39</v>
      </c>
      <c r="K1968" s="9">
        <v>58.649997999999997</v>
      </c>
      <c r="L1968" s="9">
        <v>1.1202601E-2</v>
      </c>
      <c r="M1968" s="9">
        <v>302.31646999999998</v>
      </c>
      <c r="N1968" s="9"/>
      <c r="O1968" s="9">
        <v>-8.6281839048834907</v>
      </c>
      <c r="P1968">
        <v>0</v>
      </c>
      <c r="Q1968" s="9">
        <v>62.899997999999997</v>
      </c>
      <c r="R1968" s="9">
        <v>0</v>
      </c>
      <c r="S1968" s="9">
        <v>1248167377.7420299</v>
      </c>
      <c r="T1968" s="9">
        <v>-4.4608078733556697E-3</v>
      </c>
      <c r="U1968" s="9">
        <v>8.6281839048834907</v>
      </c>
      <c r="V1968" s="9">
        <v>0</v>
      </c>
      <c r="W1968" s="9">
        <v>8.6281839048834907</v>
      </c>
      <c r="X1968" s="9"/>
      <c r="Y1968" s="9"/>
      <c r="Z1968" s="9"/>
      <c r="AA1968" s="9"/>
      <c r="AB1968" s="9"/>
      <c r="AQ1968" s="9">
        <f>K1968-'Processed Potentiostat'!$J$3</f>
        <v>58.649997999999997</v>
      </c>
    </row>
    <row r="1969" spans="1:43" x14ac:dyDescent="0.3">
      <c r="A1969">
        <v>2</v>
      </c>
      <c r="B1969">
        <v>0</v>
      </c>
      <c r="C1969">
        <v>0</v>
      </c>
      <c r="D1969">
        <v>1</v>
      </c>
      <c r="E1969" s="9">
        <v>1904.0669518992199</v>
      </c>
      <c r="F1969" s="9">
        <v>-1.8410339</v>
      </c>
      <c r="G1969" s="9">
        <v>-1.8411398000000001</v>
      </c>
      <c r="H1969" s="9">
        <v>-6.0760836999999999</v>
      </c>
      <c r="I1969" s="9">
        <v>-12.007180999999999</v>
      </c>
      <c r="J1969" s="9">
        <v>39</v>
      </c>
      <c r="K1969" s="9">
        <v>58.649997999999997</v>
      </c>
      <c r="L1969" s="9">
        <v>1.1186919E-2</v>
      </c>
      <c r="M1969" s="9">
        <v>303.01422000000002</v>
      </c>
      <c r="N1969" s="9"/>
      <c r="O1969" s="9">
        <v>-8.6324782543181797</v>
      </c>
      <c r="P1969">
        <v>0</v>
      </c>
      <c r="Q1969" s="9">
        <v>62.899997999999997</v>
      </c>
      <c r="R1969" s="9">
        <v>0</v>
      </c>
      <c r="S1969" s="9">
        <v>1202559791.3027301</v>
      </c>
      <c r="T1969" s="9">
        <v>-4.2943494346943103E-3</v>
      </c>
      <c r="U1969" s="9">
        <v>8.6324782543181797</v>
      </c>
      <c r="V1969" s="9">
        <v>0</v>
      </c>
      <c r="W1969" s="9">
        <v>8.6324782543181797</v>
      </c>
      <c r="X1969" s="9"/>
      <c r="Y1969" s="9"/>
      <c r="Z1969" s="9"/>
      <c r="AA1969" s="9"/>
      <c r="AB1969" s="9"/>
      <c r="AQ1969" s="9">
        <f>K1969-'Processed Potentiostat'!$J$3</f>
        <v>58.649997999999997</v>
      </c>
    </row>
    <row r="1970" spans="1:43" x14ac:dyDescent="0.3">
      <c r="A1970">
        <v>2</v>
      </c>
      <c r="B1970">
        <v>0</v>
      </c>
      <c r="C1970">
        <v>0</v>
      </c>
      <c r="D1970">
        <v>1</v>
      </c>
      <c r="E1970" s="9">
        <v>1905.0669518739601</v>
      </c>
      <c r="F1970" s="9">
        <v>-1.8411329999999999</v>
      </c>
      <c r="G1970" s="9">
        <v>-1.8409039</v>
      </c>
      <c r="H1970" s="9">
        <v>-6.0419311999999996</v>
      </c>
      <c r="I1970" s="9">
        <v>-12.013259</v>
      </c>
      <c r="J1970" s="9">
        <v>39</v>
      </c>
      <c r="K1970" s="9">
        <v>58.649997999999997</v>
      </c>
      <c r="L1970" s="9">
        <v>1.1122613999999999E-2</v>
      </c>
      <c r="M1970" s="9">
        <v>304.68799000000001</v>
      </c>
      <c r="N1970" s="9"/>
      <c r="O1970" s="9">
        <v>-8.6366642776547007</v>
      </c>
      <c r="P1970">
        <v>0</v>
      </c>
      <c r="Q1970" s="9">
        <v>62.899997999999997</v>
      </c>
      <c r="R1970" s="9">
        <v>0</v>
      </c>
      <c r="S1970" s="9">
        <v>1200308007.1159799</v>
      </c>
      <c r="T1970" s="9">
        <v>-4.1860233365156301E-3</v>
      </c>
      <c r="U1970" s="9">
        <v>8.6366642776547007</v>
      </c>
      <c r="V1970" s="9">
        <v>0</v>
      </c>
      <c r="W1970" s="9">
        <v>8.6366642776547007</v>
      </c>
      <c r="X1970" s="9"/>
      <c r="Y1970" s="9"/>
      <c r="Z1970" s="9"/>
      <c r="AA1970" s="9"/>
      <c r="AB1970" s="9"/>
      <c r="AQ1970" s="9">
        <f>K1970-'Processed Potentiostat'!$J$3</f>
        <v>58.649997999999997</v>
      </c>
    </row>
    <row r="1971" spans="1:43" x14ac:dyDescent="0.3">
      <c r="A1971">
        <v>2</v>
      </c>
      <c r="B1971">
        <v>0</v>
      </c>
      <c r="C1971">
        <v>0</v>
      </c>
      <c r="D1971">
        <v>1</v>
      </c>
      <c r="E1971" s="9">
        <v>1906.06695184869</v>
      </c>
      <c r="F1971" s="9">
        <v>-1.8410183</v>
      </c>
      <c r="G1971" s="9">
        <v>-1.8412913</v>
      </c>
      <c r="H1971" s="9">
        <v>-6.0338210999999999</v>
      </c>
      <c r="I1971" s="9">
        <v>-12.019309</v>
      </c>
      <c r="J1971" s="9">
        <v>39</v>
      </c>
      <c r="K1971" s="9">
        <v>58.649997999999997</v>
      </c>
      <c r="L1971" s="9">
        <v>1.1110023E-2</v>
      </c>
      <c r="M1971" s="9">
        <v>305.16174000000001</v>
      </c>
      <c r="N1971" s="9"/>
      <c r="O1971" s="9">
        <v>-8.6407301401393592</v>
      </c>
      <c r="P1971">
        <v>0</v>
      </c>
      <c r="Q1971" s="9">
        <v>62.899997999999997</v>
      </c>
      <c r="R1971" s="9">
        <v>0</v>
      </c>
      <c r="S1971" s="9">
        <v>1184449414.56833</v>
      </c>
      <c r="T1971" s="9">
        <v>-4.0658624846674398E-3</v>
      </c>
      <c r="U1971" s="9">
        <v>8.6407301401393592</v>
      </c>
      <c r="V1971" s="9">
        <v>0</v>
      </c>
      <c r="W1971" s="9">
        <v>8.6407301401393592</v>
      </c>
      <c r="X1971" s="9"/>
      <c r="Y1971" s="9"/>
      <c r="Z1971" s="9"/>
      <c r="AA1971" s="9"/>
      <c r="AB1971" s="9"/>
      <c r="AQ1971" s="9">
        <f>K1971-'Processed Potentiostat'!$J$3</f>
        <v>58.649997999999997</v>
      </c>
    </row>
    <row r="1972" spans="1:43" x14ac:dyDescent="0.3">
      <c r="A1972">
        <v>2</v>
      </c>
      <c r="B1972">
        <v>0</v>
      </c>
      <c r="C1972">
        <v>0</v>
      </c>
      <c r="D1972">
        <v>1</v>
      </c>
      <c r="E1972" s="9">
        <v>1907.0669518234299</v>
      </c>
      <c r="F1972" s="9">
        <v>-1.8411602</v>
      </c>
      <c r="G1972" s="9">
        <v>-1.841513</v>
      </c>
      <c r="H1972" s="9">
        <v>-6.0075878999999999</v>
      </c>
      <c r="I1972" s="9">
        <v>-12.025345</v>
      </c>
      <c r="J1972" s="9">
        <v>39</v>
      </c>
      <c r="K1972" s="9">
        <v>58.649997999999997</v>
      </c>
      <c r="L1972" s="9">
        <v>1.1063051000000001E-2</v>
      </c>
      <c r="M1972" s="9">
        <v>306.53118999999998</v>
      </c>
      <c r="N1972" s="9"/>
      <c r="O1972" s="9">
        <v>-8.6447327656007804</v>
      </c>
      <c r="P1972">
        <v>0</v>
      </c>
      <c r="Q1972" s="9">
        <v>62.899997999999997</v>
      </c>
      <c r="R1972" s="9">
        <v>0</v>
      </c>
      <c r="S1972" s="9">
        <v>1215979039.6863</v>
      </c>
      <c r="T1972" s="9">
        <v>-4.0026254614193802E-3</v>
      </c>
      <c r="U1972" s="9">
        <v>8.6447327656007804</v>
      </c>
      <c r="V1972" s="9">
        <v>0</v>
      </c>
      <c r="W1972" s="9">
        <v>8.6447327656007804</v>
      </c>
      <c r="X1972" s="9"/>
      <c r="Y1972" s="9"/>
      <c r="Z1972" s="9"/>
      <c r="AA1972" s="9"/>
      <c r="AB1972" s="9"/>
      <c r="AQ1972" s="9">
        <f>K1972-'Processed Potentiostat'!$J$3</f>
        <v>58.649997999999997</v>
      </c>
    </row>
    <row r="1973" spans="1:43" x14ac:dyDescent="0.3">
      <c r="A1973">
        <v>2</v>
      </c>
      <c r="B1973">
        <v>0</v>
      </c>
      <c r="C1973">
        <v>0</v>
      </c>
      <c r="D1973">
        <v>1</v>
      </c>
      <c r="E1973" s="9">
        <v>1908.0669517981701</v>
      </c>
      <c r="F1973" s="9">
        <v>-1.8408458000000001</v>
      </c>
      <c r="G1973" s="9">
        <v>-1.8412268000000001</v>
      </c>
      <c r="H1973" s="9">
        <v>-5.984591</v>
      </c>
      <c r="I1973" s="9">
        <v>-12.031356000000001</v>
      </c>
      <c r="J1973" s="9">
        <v>39</v>
      </c>
      <c r="K1973" s="9">
        <v>58.649997999999997</v>
      </c>
      <c r="L1973" s="9">
        <v>1.1018989999999999E-2</v>
      </c>
      <c r="M1973" s="9">
        <v>307.66125</v>
      </c>
      <c r="N1973" s="9"/>
      <c r="O1973" s="9">
        <v>-8.6486446211140908</v>
      </c>
      <c r="P1973">
        <v>0</v>
      </c>
      <c r="Q1973" s="9">
        <v>62.899997999999997</v>
      </c>
      <c r="R1973" s="9">
        <v>0</v>
      </c>
      <c r="S1973" s="9">
        <v>1230102682.9195199</v>
      </c>
      <c r="T1973" s="9">
        <v>-3.9118555133068602E-3</v>
      </c>
      <c r="U1973" s="9">
        <v>8.6486446211140908</v>
      </c>
      <c r="V1973" s="9">
        <v>0</v>
      </c>
      <c r="W1973" s="9">
        <v>8.6486446211140908</v>
      </c>
      <c r="X1973" s="9"/>
      <c r="Y1973" s="9"/>
      <c r="Z1973" s="9"/>
      <c r="AA1973" s="9"/>
      <c r="AB1973" s="9"/>
      <c r="AQ1973" s="9">
        <f>K1973-'Processed Potentiostat'!$J$3</f>
        <v>58.649997999999997</v>
      </c>
    </row>
    <row r="1974" spans="1:43" x14ac:dyDescent="0.3">
      <c r="A1974">
        <v>2</v>
      </c>
      <c r="B1974">
        <v>0</v>
      </c>
      <c r="C1974">
        <v>0</v>
      </c>
      <c r="D1974">
        <v>1</v>
      </c>
      <c r="E1974" s="9">
        <v>1909.06695177291</v>
      </c>
      <c r="F1974" s="9">
        <v>-1.8410542000000001</v>
      </c>
      <c r="G1974" s="9">
        <v>-1.8415163000000001</v>
      </c>
      <c r="H1974" s="9">
        <v>-5.9098134</v>
      </c>
      <c r="I1974" s="9">
        <v>-12.037345999999999</v>
      </c>
      <c r="J1974" s="9">
        <v>39</v>
      </c>
      <c r="K1974" s="9">
        <v>58.649997999999997</v>
      </c>
      <c r="L1974" s="9">
        <v>1.0883017E-2</v>
      </c>
      <c r="M1974" s="9">
        <v>311.60311999999999</v>
      </c>
      <c r="N1974" s="9"/>
      <c r="O1974" s="9">
        <v>-8.6524964056419797</v>
      </c>
      <c r="P1974">
        <v>0</v>
      </c>
      <c r="Q1974" s="9">
        <v>62.899997999999997</v>
      </c>
      <c r="R1974" s="9">
        <v>0</v>
      </c>
      <c r="S1974" s="9">
        <v>1223986518.85901</v>
      </c>
      <c r="T1974" s="9">
        <v>-3.85178452788537E-3</v>
      </c>
      <c r="U1974" s="9">
        <v>8.6524964056419797</v>
      </c>
      <c r="V1974" s="9">
        <v>0</v>
      </c>
      <c r="W1974" s="9">
        <v>8.6524964056419797</v>
      </c>
      <c r="X1974" s="9"/>
      <c r="Y1974" s="9"/>
      <c r="Z1974" s="9"/>
      <c r="AA1974" s="9"/>
      <c r="AB1974" s="9"/>
      <c r="AQ1974" s="9">
        <f>K1974-'Processed Potentiostat'!$J$3</f>
        <v>58.649997999999997</v>
      </c>
    </row>
    <row r="1975" spans="1:43" x14ac:dyDescent="0.3">
      <c r="A1975">
        <v>2</v>
      </c>
      <c r="B1975">
        <v>0</v>
      </c>
      <c r="C1975">
        <v>0</v>
      </c>
      <c r="D1975">
        <v>1</v>
      </c>
      <c r="E1975" s="9">
        <v>1910.0669517476399</v>
      </c>
      <c r="F1975" s="9">
        <v>-1.8409395</v>
      </c>
      <c r="G1975" s="9">
        <v>-1.8413355</v>
      </c>
      <c r="H1975" s="9">
        <v>-5.9376072999999998</v>
      </c>
      <c r="I1975" s="9">
        <v>-12.043317</v>
      </c>
      <c r="J1975" s="9">
        <v>39</v>
      </c>
      <c r="K1975" s="9">
        <v>58.649997999999997</v>
      </c>
      <c r="L1975" s="9">
        <v>1.0933127000000001E-2</v>
      </c>
      <c r="M1975" s="9">
        <v>310.11407000000003</v>
      </c>
      <c r="N1975" s="9"/>
      <c r="O1975" s="9">
        <v>-8.6562858714571504</v>
      </c>
      <c r="P1975">
        <v>0</v>
      </c>
      <c r="Q1975" s="9">
        <v>62.899997999999997</v>
      </c>
      <c r="R1975" s="9">
        <v>0</v>
      </c>
      <c r="S1975" s="9">
        <v>1219711835.8438799</v>
      </c>
      <c r="T1975" s="9">
        <v>-3.78946581517247E-3</v>
      </c>
      <c r="U1975" s="9">
        <v>8.6562858714571504</v>
      </c>
      <c r="V1975" s="9">
        <v>0</v>
      </c>
      <c r="W1975" s="9">
        <v>8.6562858714571504</v>
      </c>
      <c r="X1975" s="9"/>
      <c r="Y1975" s="9"/>
      <c r="Z1975" s="9"/>
      <c r="AA1975" s="9"/>
      <c r="AB1975" s="9"/>
      <c r="AQ1975" s="9">
        <f>K1975-'Processed Potentiostat'!$J$3</f>
        <v>58.649997999999997</v>
      </c>
    </row>
    <row r="1976" spans="1:43" x14ac:dyDescent="0.3">
      <c r="A1976">
        <v>2</v>
      </c>
      <c r="B1976">
        <v>0</v>
      </c>
      <c r="C1976">
        <v>0</v>
      </c>
      <c r="D1976">
        <v>1</v>
      </c>
      <c r="E1976" s="9">
        <v>1911.0669517223801</v>
      </c>
      <c r="F1976" s="9">
        <v>-1.8408982</v>
      </c>
      <c r="G1976" s="9">
        <v>-1.8412951</v>
      </c>
      <c r="H1976" s="9">
        <v>-6.0018767999999998</v>
      </c>
      <c r="I1976" s="9">
        <v>-12.049303999999999</v>
      </c>
      <c r="J1976" s="9">
        <v>39</v>
      </c>
      <c r="K1976" s="9">
        <v>58.649997999999997</v>
      </c>
      <c r="L1976" s="9">
        <v>1.1051226000000001E-2</v>
      </c>
      <c r="M1976" s="9">
        <v>306.78656000000001</v>
      </c>
      <c r="N1976" s="9"/>
      <c r="O1976" s="9">
        <v>-8.6600291682433497</v>
      </c>
      <c r="P1976">
        <v>0</v>
      </c>
      <c r="Q1976" s="9">
        <v>62.899997999999997</v>
      </c>
      <c r="R1976" s="9">
        <v>0</v>
      </c>
      <c r="S1976" s="9">
        <v>1210227556.6739299</v>
      </c>
      <c r="T1976" s="9">
        <v>-3.7432967862027701E-3</v>
      </c>
      <c r="U1976" s="9">
        <v>8.6600291682433497</v>
      </c>
      <c r="V1976" s="9">
        <v>0</v>
      </c>
      <c r="W1976" s="9">
        <v>8.6600291682433497</v>
      </c>
      <c r="X1976" s="9"/>
      <c r="Y1976" s="9"/>
      <c r="Z1976" s="9"/>
      <c r="AA1976" s="9"/>
      <c r="AB1976" s="9"/>
      <c r="AQ1976" s="9">
        <f>K1976-'Processed Potentiostat'!$J$3</f>
        <v>58.649997999999997</v>
      </c>
    </row>
    <row r="1977" spans="1:43" x14ac:dyDescent="0.3">
      <c r="A1977">
        <v>2</v>
      </c>
      <c r="B1977">
        <v>0</v>
      </c>
      <c r="C1977">
        <v>0</v>
      </c>
      <c r="D1977">
        <v>1</v>
      </c>
      <c r="E1977" s="9">
        <v>1912.06695169712</v>
      </c>
      <c r="F1977" s="9">
        <v>-1.8411033000000001</v>
      </c>
      <c r="G1977" s="9">
        <v>-1.8403286999999999</v>
      </c>
      <c r="H1977" s="9">
        <v>-5.9532942999999996</v>
      </c>
      <c r="I1977" s="9">
        <v>-12.055275</v>
      </c>
      <c r="J1977" s="9">
        <v>39</v>
      </c>
      <c r="K1977" s="9">
        <v>58.649997999999997</v>
      </c>
      <c r="L1977" s="9">
        <v>1.0956018E-2</v>
      </c>
      <c r="M1977" s="9">
        <v>309.12777999999997</v>
      </c>
      <c r="N1977" s="9"/>
      <c r="O1977" s="9">
        <v>-8.6621378914349805</v>
      </c>
      <c r="P1977">
        <v>0</v>
      </c>
      <c r="Q1977" s="9">
        <v>62.899997999999997</v>
      </c>
      <c r="R1977" s="9">
        <v>0</v>
      </c>
      <c r="S1977" s="9">
        <v>1235186538.7076199</v>
      </c>
      <c r="T1977" s="9">
        <v>-2.1087231916325699E-3</v>
      </c>
      <c r="U1977" s="9">
        <v>8.6621378914349805</v>
      </c>
      <c r="V1977" s="9">
        <v>0</v>
      </c>
      <c r="W1977" s="9">
        <v>8.6621378914349805</v>
      </c>
      <c r="X1977" s="9"/>
      <c r="Y1977" s="9"/>
      <c r="Z1977" s="9"/>
      <c r="AA1977" s="9"/>
      <c r="AB1977" s="9"/>
      <c r="AQ1977" s="9">
        <f>K1977-'Processed Potentiostat'!$J$3</f>
        <v>58.649997999999997</v>
      </c>
    </row>
    <row r="1978" spans="1:43" x14ac:dyDescent="0.3">
      <c r="A1978">
        <v>2</v>
      </c>
      <c r="B1978">
        <v>0</v>
      </c>
      <c r="C1978">
        <v>0</v>
      </c>
      <c r="D1978">
        <v>1</v>
      </c>
      <c r="E1978" s="9">
        <v>1913.0669516718599</v>
      </c>
      <c r="F1978" s="9">
        <v>-1.8409567</v>
      </c>
      <c r="G1978" s="9">
        <v>-1.8417029</v>
      </c>
      <c r="H1978" s="9">
        <v>-5.9650970000000001</v>
      </c>
      <c r="I1978" s="9">
        <v>-12.061223</v>
      </c>
      <c r="J1978" s="9">
        <v>39</v>
      </c>
      <c r="K1978" s="9">
        <v>58.649997999999997</v>
      </c>
      <c r="L1978" s="9">
        <v>1.0985936999999999E-2</v>
      </c>
      <c r="M1978" s="9">
        <v>308.74651999999998</v>
      </c>
      <c r="N1978" s="9"/>
      <c r="O1978" s="9">
        <v>-8.66743323122056</v>
      </c>
      <c r="P1978">
        <v>0</v>
      </c>
      <c r="Q1978" s="9">
        <v>62.899997999999997</v>
      </c>
      <c r="R1978" s="9">
        <v>0</v>
      </c>
      <c r="S1978" s="9">
        <v>1265459867.8900399</v>
      </c>
      <c r="T1978" s="9">
        <v>-5.2953397855759398E-3</v>
      </c>
      <c r="U1978" s="9">
        <v>8.66743323122056</v>
      </c>
      <c r="V1978" s="9">
        <v>0</v>
      </c>
      <c r="W1978" s="9">
        <v>8.66743323122056</v>
      </c>
      <c r="X1978" s="9"/>
      <c r="Y1978" s="9"/>
      <c r="Z1978" s="9"/>
      <c r="AA1978" s="9"/>
      <c r="AB1978" s="9"/>
      <c r="AQ1978" s="9">
        <f>K1978-'Processed Potentiostat'!$J$3</f>
        <v>58.649997999999997</v>
      </c>
    </row>
    <row r="1979" spans="1:43" x14ac:dyDescent="0.3">
      <c r="A1979">
        <v>2</v>
      </c>
      <c r="B1979">
        <v>0</v>
      </c>
      <c r="C1979">
        <v>0</v>
      </c>
      <c r="D1979">
        <v>1</v>
      </c>
      <c r="E1979" s="9">
        <v>1914.0669516466</v>
      </c>
      <c r="F1979" s="9">
        <v>-1.8410617</v>
      </c>
      <c r="G1979" s="9">
        <v>-1.8405696</v>
      </c>
      <c r="H1979" s="9">
        <v>-5.8824763000000004</v>
      </c>
      <c r="I1979" s="9">
        <v>-12.067133</v>
      </c>
      <c r="J1979" s="9">
        <v>39</v>
      </c>
      <c r="K1979" s="9">
        <v>58.649997999999997</v>
      </c>
      <c r="L1979" s="9">
        <v>1.0827107000000001E-2</v>
      </c>
      <c r="M1979" s="9">
        <v>312.89026000000001</v>
      </c>
      <c r="N1979" s="9"/>
      <c r="O1979" s="9">
        <v>-8.6726150223032601</v>
      </c>
      <c r="P1979">
        <v>0</v>
      </c>
      <c r="Q1979" s="9">
        <v>62.899997999999997</v>
      </c>
      <c r="R1979" s="9">
        <v>0</v>
      </c>
      <c r="S1979" s="9">
        <v>1264535180.5771999</v>
      </c>
      <c r="T1979" s="9">
        <v>-5.1817910827001096E-3</v>
      </c>
      <c r="U1979" s="9">
        <v>8.6726150223032601</v>
      </c>
      <c r="V1979" s="9">
        <v>0</v>
      </c>
      <c r="W1979" s="9">
        <v>8.6726150223032601</v>
      </c>
      <c r="X1979" s="9"/>
      <c r="Y1979" s="9"/>
      <c r="Z1979" s="9"/>
      <c r="AA1979" s="9"/>
      <c r="AB1979" s="9"/>
      <c r="AQ1979" s="9">
        <f>K1979-'Processed Potentiostat'!$J$3</f>
        <v>58.649997999999997</v>
      </c>
    </row>
    <row r="1980" spans="1:43" x14ac:dyDescent="0.3">
      <c r="A1980">
        <v>2</v>
      </c>
      <c r="B1980">
        <v>0</v>
      </c>
      <c r="C1980">
        <v>0</v>
      </c>
      <c r="D1980">
        <v>1</v>
      </c>
      <c r="E1980" s="9">
        <v>1915.06695162133</v>
      </c>
      <c r="F1980" s="9">
        <v>-1.8409191</v>
      </c>
      <c r="G1980" s="9">
        <v>-1.8400215</v>
      </c>
      <c r="H1980" s="9">
        <v>-5.8921846999999996</v>
      </c>
      <c r="I1980" s="9">
        <v>-12.073031</v>
      </c>
      <c r="J1980" s="9">
        <v>39</v>
      </c>
      <c r="K1980" s="9">
        <v>58.649997999999997</v>
      </c>
      <c r="L1980" s="9">
        <v>1.0841747000000001E-2</v>
      </c>
      <c r="M1980" s="9">
        <v>312.28170999999998</v>
      </c>
      <c r="N1980" s="9"/>
      <c r="O1980" s="9">
        <v>-8.6776575410696601</v>
      </c>
      <c r="P1980">
        <v>0</v>
      </c>
      <c r="Q1980" s="9">
        <v>62.899997999999997</v>
      </c>
      <c r="R1980" s="9">
        <v>0</v>
      </c>
      <c r="S1980" s="9">
        <v>1271853365.0402901</v>
      </c>
      <c r="T1980" s="9">
        <v>-5.0425187664035996E-3</v>
      </c>
      <c r="U1980" s="9">
        <v>8.6776575410696601</v>
      </c>
      <c r="V1980" s="9">
        <v>0</v>
      </c>
      <c r="W1980" s="9">
        <v>8.6776575410696601</v>
      </c>
      <c r="X1980" s="9"/>
      <c r="Y1980" s="9"/>
      <c r="Z1980" s="9"/>
      <c r="AA1980" s="9"/>
      <c r="AB1980" s="9"/>
      <c r="AQ1980" s="9">
        <f>K1980-'Processed Potentiostat'!$J$3</f>
        <v>58.649997999999997</v>
      </c>
    </row>
    <row r="1981" spans="1:43" x14ac:dyDescent="0.3">
      <c r="A1981">
        <v>2</v>
      </c>
      <c r="B1981">
        <v>0</v>
      </c>
      <c r="C1981">
        <v>0</v>
      </c>
      <c r="D1981">
        <v>1</v>
      </c>
      <c r="E1981" s="9">
        <v>1916.0669515960701</v>
      </c>
      <c r="F1981" s="9">
        <v>-1.8409127999999999</v>
      </c>
      <c r="G1981" s="9">
        <v>-1.8414798000000001</v>
      </c>
      <c r="H1981" s="9">
        <v>-5.9048257</v>
      </c>
      <c r="I1981" s="9">
        <v>-12.078906999999999</v>
      </c>
      <c r="J1981" s="9">
        <v>39</v>
      </c>
      <c r="K1981" s="9">
        <v>58.649997999999997</v>
      </c>
      <c r="L1981" s="9">
        <v>1.0873617E-2</v>
      </c>
      <c r="M1981" s="9">
        <v>311.86014</v>
      </c>
      <c r="N1981" s="9"/>
      <c r="O1981" s="9">
        <v>-8.68258743677446</v>
      </c>
      <c r="P1981">
        <v>0</v>
      </c>
      <c r="Q1981" s="9">
        <v>62.899997999999997</v>
      </c>
      <c r="R1981" s="9">
        <v>0</v>
      </c>
      <c r="S1981" s="9">
        <v>1223737600.7307401</v>
      </c>
      <c r="T1981" s="9">
        <v>-4.9298957047980698E-3</v>
      </c>
      <c r="U1981" s="9">
        <v>8.68258743677446</v>
      </c>
      <c r="V1981" s="9">
        <v>0</v>
      </c>
      <c r="W1981" s="9">
        <v>8.68258743677446</v>
      </c>
      <c r="X1981" s="9"/>
      <c r="Y1981" s="9"/>
      <c r="Z1981" s="9"/>
      <c r="AA1981" s="9"/>
      <c r="AB1981" s="9"/>
      <c r="AQ1981" s="9">
        <f>K1981-'Processed Potentiostat'!$J$3</f>
        <v>58.649997999999997</v>
      </c>
    </row>
    <row r="1982" spans="1:43" x14ac:dyDescent="0.3">
      <c r="A1982">
        <v>2</v>
      </c>
      <c r="B1982">
        <v>0</v>
      </c>
      <c r="C1982">
        <v>0</v>
      </c>
      <c r="D1982">
        <v>1</v>
      </c>
      <c r="E1982" s="9">
        <v>1917.06695157081</v>
      </c>
      <c r="F1982" s="9">
        <v>-1.8408930999999999</v>
      </c>
      <c r="G1982" s="9">
        <v>-1.8409546999999999</v>
      </c>
      <c r="H1982" s="9">
        <v>-5.8621825999999997</v>
      </c>
      <c r="I1982" s="9">
        <v>-12.084754999999999</v>
      </c>
      <c r="J1982" s="9">
        <v>39</v>
      </c>
      <c r="K1982" s="9">
        <v>58.649997999999997</v>
      </c>
      <c r="L1982" s="9">
        <v>1.0792012E-2</v>
      </c>
      <c r="M1982" s="9">
        <v>314.03912000000003</v>
      </c>
      <c r="N1982" s="9"/>
      <c r="O1982" s="9">
        <v>-8.6873862020286907</v>
      </c>
      <c r="P1982">
        <v>0</v>
      </c>
      <c r="Q1982" s="9">
        <v>62.899997999999997</v>
      </c>
      <c r="R1982" s="9">
        <v>0</v>
      </c>
      <c r="S1982" s="9">
        <v>1220103331.3475201</v>
      </c>
      <c r="T1982" s="9">
        <v>-4.7987652542324996E-3</v>
      </c>
      <c r="U1982" s="9">
        <v>8.6873862020286907</v>
      </c>
      <c r="V1982" s="9">
        <v>0</v>
      </c>
      <c r="W1982" s="9">
        <v>8.6873862020286907</v>
      </c>
      <c r="X1982" s="9"/>
      <c r="Y1982" s="9"/>
      <c r="Z1982" s="9"/>
      <c r="AA1982" s="9"/>
      <c r="AB1982" s="9"/>
      <c r="AQ1982" s="9">
        <f>K1982-'Processed Potentiostat'!$J$3</f>
        <v>58.649997999999997</v>
      </c>
    </row>
    <row r="1983" spans="1:43" x14ac:dyDescent="0.3">
      <c r="A1983">
        <v>2</v>
      </c>
      <c r="B1983">
        <v>0</v>
      </c>
      <c r="C1983">
        <v>0</v>
      </c>
      <c r="D1983">
        <v>1</v>
      </c>
      <c r="E1983" s="9">
        <v>1918.06695154555</v>
      </c>
      <c r="F1983" s="9">
        <v>-1.8408384</v>
      </c>
      <c r="G1983" s="9">
        <v>-1.8404255</v>
      </c>
      <c r="H1983" s="9">
        <v>-5.8062896999999998</v>
      </c>
      <c r="I1983" s="9">
        <v>-12.090579999999999</v>
      </c>
      <c r="J1983" s="9">
        <v>39</v>
      </c>
      <c r="K1983" s="9">
        <v>58.649997999999997</v>
      </c>
      <c r="L1983" s="9">
        <v>1.0686044E-2</v>
      </c>
      <c r="M1983" s="9">
        <v>316.97100999999998</v>
      </c>
      <c r="N1983" s="9"/>
      <c r="O1983" s="9">
        <v>-8.6920331846117893</v>
      </c>
      <c r="P1983">
        <v>0</v>
      </c>
      <c r="Q1983" s="9">
        <v>62.899997999999997</v>
      </c>
      <c r="R1983" s="9">
        <v>0</v>
      </c>
      <c r="S1983" s="9">
        <v>1243654118.1410301</v>
      </c>
      <c r="T1983" s="9">
        <v>-4.6469825831003597E-3</v>
      </c>
      <c r="U1983" s="9">
        <v>8.6920331846117893</v>
      </c>
      <c r="V1983" s="9">
        <v>0</v>
      </c>
      <c r="W1983" s="9">
        <v>8.6920331846117893</v>
      </c>
      <c r="X1983" s="9"/>
      <c r="Y1983" s="9"/>
      <c r="Z1983" s="9"/>
      <c r="AA1983" s="9"/>
      <c r="AB1983" s="9"/>
      <c r="AQ1983" s="9">
        <f>K1983-'Processed Potentiostat'!$J$3</f>
        <v>58.649997999999997</v>
      </c>
    </row>
    <row r="1984" spans="1:43" x14ac:dyDescent="0.3">
      <c r="A1984">
        <v>2</v>
      </c>
      <c r="B1984">
        <v>0</v>
      </c>
      <c r="C1984">
        <v>0</v>
      </c>
      <c r="D1984">
        <v>1</v>
      </c>
      <c r="E1984" s="9">
        <v>1919.0669515202901</v>
      </c>
      <c r="F1984" s="9">
        <v>-1.8409472</v>
      </c>
      <c r="G1984" s="9">
        <v>-1.8416119</v>
      </c>
      <c r="H1984" s="9">
        <v>-5.7538228</v>
      </c>
      <c r="I1984" s="9">
        <v>-12.096356999999999</v>
      </c>
      <c r="J1984" s="9">
        <v>39</v>
      </c>
      <c r="K1984" s="9">
        <v>58.649997999999997</v>
      </c>
      <c r="L1984" s="9">
        <v>1.0596308E-2</v>
      </c>
      <c r="M1984" s="9">
        <v>320.06754000000001</v>
      </c>
      <c r="N1984" s="9"/>
      <c r="O1984" s="9">
        <v>-8.6965785699337808</v>
      </c>
      <c r="P1984">
        <v>0</v>
      </c>
      <c r="Q1984" s="9">
        <v>62.899997999999997</v>
      </c>
      <c r="R1984" s="9">
        <v>0</v>
      </c>
      <c r="S1984" s="9">
        <v>1249900669.7716501</v>
      </c>
      <c r="T1984" s="9">
        <v>-4.5453853219878902E-3</v>
      </c>
      <c r="U1984" s="9">
        <v>8.6965785699337808</v>
      </c>
      <c r="V1984" s="9">
        <v>0</v>
      </c>
      <c r="W1984" s="9">
        <v>8.6965785699337808</v>
      </c>
      <c r="X1984" s="9"/>
      <c r="Y1984" s="9"/>
      <c r="Z1984" s="9"/>
      <c r="AA1984" s="9"/>
      <c r="AB1984" s="9"/>
      <c r="AQ1984" s="9">
        <f>K1984-'Processed Potentiostat'!$J$3</f>
        <v>58.649997999999997</v>
      </c>
    </row>
    <row r="1985" spans="1:43" x14ac:dyDescent="0.3">
      <c r="A1985">
        <v>2</v>
      </c>
      <c r="B1985">
        <v>0</v>
      </c>
      <c r="C1985">
        <v>0</v>
      </c>
      <c r="D1985">
        <v>1</v>
      </c>
      <c r="E1985" s="9">
        <v>1920.06695149502</v>
      </c>
      <c r="F1985" s="9">
        <v>-1.8411404</v>
      </c>
      <c r="G1985" s="9">
        <v>-1.841164</v>
      </c>
      <c r="H1985" s="9">
        <v>-5.7776952000000001</v>
      </c>
      <c r="I1985" s="9">
        <v>-12.102099000000001</v>
      </c>
      <c r="J1985" s="9">
        <v>39</v>
      </c>
      <c r="K1985" s="9">
        <v>58.649997999999997</v>
      </c>
      <c r="L1985" s="9">
        <v>1.0637684999999999E-2</v>
      </c>
      <c r="M1985" s="9">
        <v>318.66753999999997</v>
      </c>
      <c r="N1985" s="9"/>
      <c r="O1985" s="9">
        <v>-8.7010081611683603</v>
      </c>
      <c r="P1985">
        <v>0</v>
      </c>
      <c r="Q1985" s="9">
        <v>62.899997999999997</v>
      </c>
      <c r="R1985" s="9">
        <v>0</v>
      </c>
      <c r="S1985" s="9">
        <v>1197648328.64398</v>
      </c>
      <c r="T1985" s="9">
        <v>-4.4295912345777497E-3</v>
      </c>
      <c r="U1985" s="9">
        <v>8.7010081611683603</v>
      </c>
      <c r="V1985" s="9">
        <v>0</v>
      </c>
      <c r="W1985" s="9">
        <v>8.7010081611683603</v>
      </c>
      <c r="X1985" s="9"/>
      <c r="Y1985" s="9"/>
      <c r="Z1985" s="9"/>
      <c r="AA1985" s="9"/>
      <c r="AB1985" s="9"/>
      <c r="AQ1985" s="9">
        <f>K1985-'Processed Potentiostat'!$J$3</f>
        <v>58.649997999999997</v>
      </c>
    </row>
    <row r="1986" spans="1:43" x14ac:dyDescent="0.3">
      <c r="A1986">
        <v>2</v>
      </c>
      <c r="B1986">
        <v>0</v>
      </c>
      <c r="C1986">
        <v>0</v>
      </c>
      <c r="D1986">
        <v>1</v>
      </c>
      <c r="E1986" s="9">
        <v>1921.0669514697599</v>
      </c>
      <c r="F1986" s="9">
        <v>-1.8409420000000001</v>
      </c>
      <c r="G1986" s="9">
        <v>-1.8407079</v>
      </c>
      <c r="H1986" s="9">
        <v>-5.7007855999999997</v>
      </c>
      <c r="I1986" s="9">
        <v>-12.107816</v>
      </c>
      <c r="J1986" s="9">
        <v>39</v>
      </c>
      <c r="K1986" s="9">
        <v>58.649997999999997</v>
      </c>
      <c r="L1986" s="9">
        <v>1.0493482E-2</v>
      </c>
      <c r="M1986" s="9">
        <v>322.88672000000003</v>
      </c>
      <c r="N1986" s="9"/>
      <c r="O1986" s="9">
        <v>-8.7053195700574406</v>
      </c>
      <c r="P1986">
        <v>0</v>
      </c>
      <c r="Q1986" s="9">
        <v>62.899997999999997</v>
      </c>
      <c r="R1986" s="9">
        <v>0</v>
      </c>
      <c r="S1986" s="9">
        <v>1207831845.64903</v>
      </c>
      <c r="T1986" s="9">
        <v>-4.3114088890820997E-3</v>
      </c>
      <c r="U1986" s="9">
        <v>8.7053195700574406</v>
      </c>
      <c r="V1986" s="9">
        <v>0</v>
      </c>
      <c r="W1986" s="9">
        <v>8.7053195700574406</v>
      </c>
      <c r="X1986" s="9"/>
      <c r="Y1986" s="9"/>
      <c r="Z1986" s="9"/>
      <c r="AA1986" s="9"/>
      <c r="AB1986" s="9"/>
      <c r="AQ1986" s="9">
        <f>K1986-'Processed Potentiostat'!$J$3</f>
        <v>58.649997999999997</v>
      </c>
    </row>
    <row r="1987" spans="1:43" x14ac:dyDescent="0.3">
      <c r="A1987">
        <v>2</v>
      </c>
      <c r="B1987">
        <v>0</v>
      </c>
      <c r="C1987">
        <v>0</v>
      </c>
      <c r="D1987">
        <v>1</v>
      </c>
      <c r="E1987" s="9">
        <v>1922.0669514445001</v>
      </c>
      <c r="F1987" s="9">
        <v>-1.8411188000000001</v>
      </c>
      <c r="G1987" s="9">
        <v>-1.8407218000000001</v>
      </c>
      <c r="H1987" s="9">
        <v>-5.6179737999999997</v>
      </c>
      <c r="I1987" s="9">
        <v>-12.113511000000001</v>
      </c>
      <c r="J1987" s="9">
        <v>39</v>
      </c>
      <c r="K1987" s="9">
        <v>58.649997999999997</v>
      </c>
      <c r="L1987" s="9">
        <v>1.0341127E-2</v>
      </c>
      <c r="M1987" s="9">
        <v>327.64870999999999</v>
      </c>
      <c r="N1987" s="9"/>
      <c r="O1987" s="9">
        <v>-8.7095468600690005</v>
      </c>
      <c r="P1987">
        <v>0</v>
      </c>
      <c r="Q1987" s="9">
        <v>62.899997999999997</v>
      </c>
      <c r="R1987" s="9">
        <v>0</v>
      </c>
      <c r="S1987" s="9">
        <v>1243444075.5480399</v>
      </c>
      <c r="T1987" s="9">
        <v>-4.2272900115634098E-3</v>
      </c>
      <c r="U1987" s="9">
        <v>8.7095468600690005</v>
      </c>
      <c r="V1987" s="9">
        <v>0</v>
      </c>
      <c r="W1987" s="9">
        <v>8.7095468600690005</v>
      </c>
      <c r="X1987" s="9"/>
      <c r="Y1987" s="9"/>
      <c r="Z1987" s="9"/>
      <c r="AA1987" s="9"/>
      <c r="AB1987" s="9"/>
      <c r="AQ1987" s="9">
        <f>K1987-'Processed Potentiostat'!$J$3</f>
        <v>58.649997999999997</v>
      </c>
    </row>
    <row r="1988" spans="1:43" x14ac:dyDescent="0.3">
      <c r="A1988">
        <v>2</v>
      </c>
      <c r="B1988">
        <v>0</v>
      </c>
      <c r="C1988">
        <v>0</v>
      </c>
      <c r="D1988">
        <v>1</v>
      </c>
      <c r="E1988" s="9">
        <v>1923.06695141924</v>
      </c>
      <c r="F1988" s="9">
        <v>-1.8408952000000001</v>
      </c>
      <c r="G1988" s="9">
        <v>-1.8411478999999999</v>
      </c>
      <c r="H1988" s="9">
        <v>-5.6211338</v>
      </c>
      <c r="I1988" s="9">
        <v>-12.119180999999999</v>
      </c>
      <c r="J1988" s="9">
        <v>39</v>
      </c>
      <c r="K1988" s="9">
        <v>58.649997999999997</v>
      </c>
      <c r="L1988" s="9">
        <v>1.0349339000000001E-2</v>
      </c>
      <c r="M1988" s="9">
        <v>327.54030999999998</v>
      </c>
      <c r="N1988" s="9"/>
      <c r="O1988" s="9">
        <v>-8.7137758213436296</v>
      </c>
      <c r="P1988">
        <v>0</v>
      </c>
      <c r="Q1988" s="9">
        <v>62.899997999999997</v>
      </c>
      <c r="R1988" s="9">
        <v>0</v>
      </c>
      <c r="S1988" s="9">
        <v>1236187430.98824</v>
      </c>
      <c r="T1988" s="9">
        <v>-4.2289612746237897E-3</v>
      </c>
      <c r="U1988" s="9">
        <v>8.7137758213436296</v>
      </c>
      <c r="V1988" s="9">
        <v>0</v>
      </c>
      <c r="W1988" s="9">
        <v>8.7137758213436296</v>
      </c>
      <c r="X1988" s="9"/>
      <c r="Y1988" s="9"/>
      <c r="Z1988" s="9"/>
      <c r="AA1988" s="9"/>
      <c r="AB1988" s="9"/>
      <c r="AQ1988" s="9">
        <f>K1988-'Processed Potentiostat'!$J$3</f>
        <v>58.649997999999997</v>
      </c>
    </row>
    <row r="1989" spans="1:43" x14ac:dyDescent="0.3">
      <c r="A1989">
        <v>2</v>
      </c>
      <c r="B1989">
        <v>0</v>
      </c>
      <c r="C1989">
        <v>0</v>
      </c>
      <c r="D1989">
        <v>1</v>
      </c>
      <c r="E1989" s="9">
        <v>1924.0669513939699</v>
      </c>
      <c r="F1989" s="9">
        <v>-1.8411099</v>
      </c>
      <c r="G1989" s="9">
        <v>-1.8417097</v>
      </c>
      <c r="H1989" s="9">
        <v>-5.6611886</v>
      </c>
      <c r="I1989" s="9">
        <v>-12.124833000000001</v>
      </c>
      <c r="J1989" s="9">
        <v>39</v>
      </c>
      <c r="K1989" s="9">
        <v>58.649997999999997</v>
      </c>
      <c r="L1989" s="9">
        <v>1.0426266E-2</v>
      </c>
      <c r="M1989" s="9">
        <v>325.32208000000003</v>
      </c>
      <c r="N1989" s="9"/>
      <c r="O1989" s="9">
        <v>-8.7179107253313504</v>
      </c>
      <c r="P1989">
        <v>0</v>
      </c>
      <c r="Q1989" s="9">
        <v>62.899997999999997</v>
      </c>
      <c r="R1989" s="9">
        <v>0</v>
      </c>
      <c r="S1989" s="9">
        <v>1223616434.14257</v>
      </c>
      <c r="T1989" s="9">
        <v>-4.1349039877260898E-3</v>
      </c>
      <c r="U1989" s="9">
        <v>8.7179107253313504</v>
      </c>
      <c r="V1989" s="9">
        <v>0</v>
      </c>
      <c r="W1989" s="9">
        <v>8.7179107253313504</v>
      </c>
      <c r="X1989" s="9"/>
      <c r="Y1989" s="9"/>
      <c r="Z1989" s="9"/>
      <c r="AA1989" s="9"/>
      <c r="AB1989" s="9"/>
      <c r="AQ1989" s="9">
        <f>K1989-'Processed Potentiostat'!$J$3</f>
        <v>58.649997999999997</v>
      </c>
    </row>
    <row r="1990" spans="1:43" x14ac:dyDescent="0.3">
      <c r="A1990">
        <v>2</v>
      </c>
      <c r="B1990">
        <v>0</v>
      </c>
      <c r="C1990">
        <v>0</v>
      </c>
      <c r="D1990">
        <v>1</v>
      </c>
      <c r="E1990" s="9">
        <v>1925.0669513687101</v>
      </c>
      <c r="F1990" s="9">
        <v>-1.841089</v>
      </c>
      <c r="G1990" s="9">
        <v>-1.8403482</v>
      </c>
      <c r="H1990" s="9">
        <v>-5.6928276999999996</v>
      </c>
      <c r="I1990" s="9">
        <v>-12.130466999999999</v>
      </c>
      <c r="J1990" s="9">
        <v>39</v>
      </c>
      <c r="K1990" s="9">
        <v>58.649997999999997</v>
      </c>
      <c r="L1990" s="9">
        <v>1.0476786E-2</v>
      </c>
      <c r="M1990" s="9">
        <v>323.2749</v>
      </c>
      <c r="N1990" s="9"/>
      <c r="O1990" s="9">
        <v>-8.7219651610509992</v>
      </c>
      <c r="P1990">
        <v>0</v>
      </c>
      <c r="Q1990" s="9">
        <v>62.899997999999997</v>
      </c>
      <c r="R1990" s="9">
        <v>0</v>
      </c>
      <c r="S1990" s="9">
        <v>1218984566.671</v>
      </c>
      <c r="T1990" s="9">
        <v>-4.0544357196488001E-3</v>
      </c>
      <c r="U1990" s="9">
        <v>8.7219651610509992</v>
      </c>
      <c r="V1990" s="9">
        <v>0</v>
      </c>
      <c r="W1990" s="9">
        <v>8.7219651610509992</v>
      </c>
      <c r="X1990" s="9"/>
      <c r="Y1990" s="9"/>
      <c r="Z1990" s="9"/>
      <c r="AA1990" s="9"/>
      <c r="AB1990" s="9"/>
      <c r="AQ1990" s="9">
        <f>K1990-'Processed Potentiostat'!$J$3</f>
        <v>58.649997999999997</v>
      </c>
    </row>
    <row r="1991" spans="1:43" x14ac:dyDescent="0.3">
      <c r="A1991">
        <v>2</v>
      </c>
      <c r="B1991">
        <v>0</v>
      </c>
      <c r="C1991">
        <v>0</v>
      </c>
      <c r="D1991">
        <v>1</v>
      </c>
      <c r="E1991" s="9">
        <v>1926.06695134345</v>
      </c>
      <c r="F1991" s="9">
        <v>-1.8411390000000001</v>
      </c>
      <c r="G1991" s="9">
        <v>-1.8413717000000001</v>
      </c>
      <c r="H1991" s="9">
        <v>-5.6145854000000002</v>
      </c>
      <c r="I1991" s="9">
        <v>-12.13607</v>
      </c>
      <c r="J1991" s="9">
        <v>39</v>
      </c>
      <c r="K1991" s="9">
        <v>58.649997999999997</v>
      </c>
      <c r="L1991" s="9">
        <v>1.0338538E-2</v>
      </c>
      <c r="M1991" s="9">
        <v>327.96219000000002</v>
      </c>
      <c r="N1991" s="9"/>
      <c r="O1991" s="9">
        <v>-8.7259742779212495</v>
      </c>
      <c r="P1991">
        <v>0</v>
      </c>
      <c r="Q1991" s="9">
        <v>62.899997999999997</v>
      </c>
      <c r="R1991" s="9">
        <v>0</v>
      </c>
      <c r="S1991" s="9">
        <v>1252432710.0280499</v>
      </c>
      <c r="T1991" s="9">
        <v>-4.0091168702449604E-3</v>
      </c>
      <c r="U1991" s="9">
        <v>8.7259742779212495</v>
      </c>
      <c r="V1991" s="9">
        <v>0</v>
      </c>
      <c r="W1991" s="9">
        <v>8.7259742779212495</v>
      </c>
      <c r="X1991" s="9"/>
      <c r="Y1991" s="9"/>
      <c r="Z1991" s="9"/>
      <c r="AA1991" s="9"/>
      <c r="AB1991" s="9"/>
      <c r="AQ1991" s="9">
        <f>K1991-'Processed Potentiostat'!$J$3</f>
        <v>58.649997999999997</v>
      </c>
    </row>
    <row r="1992" spans="1:43" x14ac:dyDescent="0.3">
      <c r="A1992">
        <v>2</v>
      </c>
      <c r="B1992">
        <v>0</v>
      </c>
      <c r="C1992">
        <v>0</v>
      </c>
      <c r="D1992">
        <v>1</v>
      </c>
      <c r="E1992" s="9">
        <v>1927.0669513181899</v>
      </c>
      <c r="F1992" s="9">
        <v>-1.8409783</v>
      </c>
      <c r="G1992" s="9">
        <v>-1.8406414</v>
      </c>
      <c r="H1992" s="9">
        <v>-5.5807748000000004</v>
      </c>
      <c r="I1992" s="9">
        <v>-12.14165</v>
      </c>
      <c r="J1992" s="9">
        <v>39</v>
      </c>
      <c r="K1992" s="9">
        <v>58.649997999999997</v>
      </c>
      <c r="L1992" s="9">
        <v>1.0272205E-2</v>
      </c>
      <c r="M1992" s="9">
        <v>329.81824</v>
      </c>
      <c r="N1992" s="9"/>
      <c r="O1992" s="9">
        <v>-8.7299399371788198</v>
      </c>
      <c r="P1992">
        <v>0</v>
      </c>
      <c r="Q1992" s="9">
        <v>62.899997999999997</v>
      </c>
      <c r="R1992" s="9">
        <v>0</v>
      </c>
      <c r="S1992" s="9">
        <v>1210263634.9292099</v>
      </c>
      <c r="T1992" s="9">
        <v>-3.9656592575703E-3</v>
      </c>
      <c r="U1992" s="9">
        <v>8.7299399371788198</v>
      </c>
      <c r="V1992" s="9">
        <v>0</v>
      </c>
      <c r="W1992" s="9">
        <v>8.7299399371788198</v>
      </c>
      <c r="X1992" s="9"/>
      <c r="Y1992" s="9"/>
      <c r="Z1992" s="9"/>
      <c r="AA1992" s="9"/>
      <c r="AB1992" s="9"/>
      <c r="AQ1992" s="9">
        <f>K1992-'Processed Potentiostat'!$J$3</f>
        <v>58.649997999999997</v>
      </c>
    </row>
    <row r="1993" spans="1:43" x14ac:dyDescent="0.3">
      <c r="A1993">
        <v>2</v>
      </c>
      <c r="B1993">
        <v>0</v>
      </c>
      <c r="C1993">
        <v>0</v>
      </c>
      <c r="D1993">
        <v>1</v>
      </c>
      <c r="E1993" s="9">
        <v>1928.0669512929301</v>
      </c>
      <c r="F1993" s="9">
        <v>-1.8408960000000001</v>
      </c>
      <c r="G1993" s="9">
        <v>-1.8407872999999999</v>
      </c>
      <c r="H1993" s="9">
        <v>-5.6280637000000002</v>
      </c>
      <c r="I1993" s="9">
        <v>-12.147224</v>
      </c>
      <c r="J1993" s="9">
        <v>39</v>
      </c>
      <c r="K1993" s="9">
        <v>58.649997999999997</v>
      </c>
      <c r="L1993" s="9">
        <v>1.0360068E-2</v>
      </c>
      <c r="M1993" s="9">
        <v>327.07294000000002</v>
      </c>
      <c r="N1993" s="9"/>
      <c r="O1993" s="9">
        <v>-8.73383668084346</v>
      </c>
      <c r="P1993">
        <v>0</v>
      </c>
      <c r="Q1993" s="9">
        <v>62.899997999999997</v>
      </c>
      <c r="R1993" s="9">
        <v>0</v>
      </c>
      <c r="S1993" s="9">
        <v>1205017548.9920001</v>
      </c>
      <c r="T1993" s="9">
        <v>-3.8967436646366498E-3</v>
      </c>
      <c r="U1993" s="9">
        <v>8.73383668084346</v>
      </c>
      <c r="V1993" s="9">
        <v>0</v>
      </c>
      <c r="W1993" s="9">
        <v>8.73383668084346</v>
      </c>
      <c r="X1993" s="9"/>
      <c r="Y1993" s="9"/>
      <c r="Z1993" s="9"/>
      <c r="AA1993" s="9"/>
      <c r="AB1993" s="9"/>
      <c r="AQ1993" s="9">
        <f>K1993-'Processed Potentiostat'!$J$3</f>
        <v>58.649997999999997</v>
      </c>
    </row>
    <row r="1994" spans="1:43" x14ac:dyDescent="0.3">
      <c r="A1994">
        <v>2</v>
      </c>
      <c r="B1994">
        <v>0</v>
      </c>
      <c r="C1994">
        <v>0</v>
      </c>
      <c r="D1994">
        <v>1</v>
      </c>
      <c r="E1994" s="9">
        <v>1929.06695126766</v>
      </c>
      <c r="F1994" s="9">
        <v>-1.8411242000000001</v>
      </c>
      <c r="G1994" s="9">
        <v>-1.8414439</v>
      </c>
      <c r="H1994" s="9">
        <v>-5.5096525999999999</v>
      </c>
      <c r="I1994" s="9">
        <v>-12.152758</v>
      </c>
      <c r="J1994" s="9">
        <v>39</v>
      </c>
      <c r="K1994" s="9">
        <v>58.649997999999997</v>
      </c>
      <c r="L1994" s="9">
        <v>1.0145716000000001E-2</v>
      </c>
      <c r="M1994" s="9">
        <v>334.22140999999999</v>
      </c>
      <c r="N1994" s="9"/>
      <c r="O1994" s="9">
        <v>-8.7376687940884104</v>
      </c>
      <c r="P1994">
        <v>0</v>
      </c>
      <c r="Q1994" s="9">
        <v>62.899997999999997</v>
      </c>
      <c r="R1994" s="9">
        <v>0</v>
      </c>
      <c r="S1994" s="9">
        <v>1207554456.44823</v>
      </c>
      <c r="T1994" s="9">
        <v>-3.83211324495746E-3</v>
      </c>
      <c r="U1994" s="9">
        <v>8.7376687940884104</v>
      </c>
      <c r="V1994" s="9">
        <v>0</v>
      </c>
      <c r="W1994" s="9">
        <v>8.7376687940884104</v>
      </c>
      <c r="X1994" s="9"/>
      <c r="Y1994" s="9"/>
      <c r="Z1994" s="9"/>
      <c r="AA1994" s="9"/>
      <c r="AB1994" s="9"/>
      <c r="AQ1994" s="9">
        <f>K1994-'Processed Potentiostat'!$J$3</f>
        <v>58.649997999999997</v>
      </c>
    </row>
    <row r="1995" spans="1:43" x14ac:dyDescent="0.3">
      <c r="A1995">
        <v>2</v>
      </c>
      <c r="B1995">
        <v>0</v>
      </c>
      <c r="C1995">
        <v>0</v>
      </c>
      <c r="D1995">
        <v>1</v>
      </c>
      <c r="E1995" s="9">
        <v>1930.0669512423999</v>
      </c>
      <c r="F1995" s="9">
        <v>-1.8410156</v>
      </c>
      <c r="G1995" s="9">
        <v>-1.8403058000000001</v>
      </c>
      <c r="H1995" s="9">
        <v>-5.5267099999999996</v>
      </c>
      <c r="I1995" s="9">
        <v>-12.158246999999999</v>
      </c>
      <c r="J1995" s="9">
        <v>39</v>
      </c>
      <c r="K1995" s="9">
        <v>58.649997999999997</v>
      </c>
      <c r="L1995" s="9">
        <v>1.0170837E-2</v>
      </c>
      <c r="M1995" s="9">
        <v>332.98394999999999</v>
      </c>
      <c r="N1995" s="9"/>
      <c r="O1995" s="9">
        <v>-8.7414303855991307</v>
      </c>
      <c r="P1995">
        <v>0</v>
      </c>
      <c r="Q1995" s="9">
        <v>62.899997999999997</v>
      </c>
      <c r="R1995" s="9">
        <v>0</v>
      </c>
      <c r="S1995" s="9">
        <v>1238278294.9583099</v>
      </c>
      <c r="T1995" s="9">
        <v>-3.7615915107185299E-3</v>
      </c>
      <c r="U1995" s="9">
        <v>8.7414303855991307</v>
      </c>
      <c r="V1995" s="9">
        <v>0</v>
      </c>
      <c r="W1995" s="9">
        <v>8.7414303855991307</v>
      </c>
      <c r="X1995" s="9"/>
      <c r="Y1995" s="9"/>
      <c r="Z1995" s="9"/>
      <c r="AA1995" s="9"/>
      <c r="AB1995" s="9"/>
      <c r="AQ1995" s="9">
        <f>K1995-'Processed Potentiostat'!$J$3</f>
        <v>58.649997999999997</v>
      </c>
    </row>
    <row r="1996" spans="1:43" x14ac:dyDescent="0.3">
      <c r="A1996">
        <v>2</v>
      </c>
      <c r="B1996">
        <v>0</v>
      </c>
      <c r="C1996">
        <v>0</v>
      </c>
      <c r="D1996">
        <v>1</v>
      </c>
      <c r="E1996" s="9">
        <v>1931.0669512171401</v>
      </c>
      <c r="F1996" s="9">
        <v>-1.8410135999999999</v>
      </c>
      <c r="G1996" s="9">
        <v>-1.8414630000000001</v>
      </c>
      <c r="H1996" s="9">
        <v>-5.4846000999999998</v>
      </c>
      <c r="I1996" s="9">
        <v>-12.163705</v>
      </c>
      <c r="J1996" s="9">
        <v>39</v>
      </c>
      <c r="K1996" s="9">
        <v>58.649997999999997</v>
      </c>
      <c r="L1996" s="9">
        <v>1.0099688000000001E-2</v>
      </c>
      <c r="M1996" s="9">
        <v>335.75155999999998</v>
      </c>
      <c r="N1996" s="9"/>
      <c r="O1996" s="9">
        <v>-8.7451772306586903</v>
      </c>
      <c r="P1996">
        <v>0</v>
      </c>
      <c r="Q1996" s="9">
        <v>62.899997999999997</v>
      </c>
      <c r="R1996" s="9">
        <v>0</v>
      </c>
      <c r="S1996" s="9">
        <v>1254372134.7139499</v>
      </c>
      <c r="T1996" s="9">
        <v>-3.7468450595543601E-3</v>
      </c>
      <c r="U1996" s="9">
        <v>8.7451772306586903</v>
      </c>
      <c r="V1996" s="9">
        <v>0</v>
      </c>
      <c r="W1996" s="9">
        <v>8.7451772306586903</v>
      </c>
      <c r="X1996" s="9"/>
      <c r="Y1996" s="9"/>
      <c r="Z1996" s="9"/>
      <c r="AA1996" s="9"/>
      <c r="AB1996" s="9"/>
      <c r="AQ1996" s="9">
        <f>K1996-'Processed Potentiostat'!$J$3</f>
        <v>58.649997999999997</v>
      </c>
    </row>
    <row r="1997" spans="1:43" x14ac:dyDescent="0.3">
      <c r="A1997">
        <v>2</v>
      </c>
      <c r="B1997">
        <v>0</v>
      </c>
      <c r="C1997">
        <v>0</v>
      </c>
      <c r="D1997">
        <v>1</v>
      </c>
      <c r="E1997" s="9">
        <v>1932.06695119188</v>
      </c>
      <c r="F1997" s="9">
        <v>-1.8410283000000001</v>
      </c>
      <c r="G1997" s="9">
        <v>-1.8406366000000001</v>
      </c>
      <c r="H1997" s="9">
        <v>-5.4280967999999996</v>
      </c>
      <c r="I1997" s="9">
        <v>-12.169138999999999</v>
      </c>
      <c r="J1997" s="9">
        <v>39</v>
      </c>
      <c r="K1997" s="9">
        <v>58.649997999999997</v>
      </c>
      <c r="L1997" s="9">
        <v>9.9911541E-3</v>
      </c>
      <c r="M1997" s="9">
        <v>339.09429999999998</v>
      </c>
      <c r="N1997" s="9"/>
      <c r="O1997" s="9">
        <v>-8.7488782461762398</v>
      </c>
      <c r="P1997">
        <v>0</v>
      </c>
      <c r="Q1997" s="9">
        <v>62.899997999999997</v>
      </c>
      <c r="R1997" s="9">
        <v>0</v>
      </c>
      <c r="S1997" s="9">
        <v>1209319450.0487001</v>
      </c>
      <c r="T1997" s="9">
        <v>-3.7010155175529699E-3</v>
      </c>
      <c r="U1997" s="9">
        <v>8.7488782461762398</v>
      </c>
      <c r="V1997" s="9">
        <v>0</v>
      </c>
      <c r="W1997" s="9">
        <v>8.7488782461762398</v>
      </c>
      <c r="X1997" s="9"/>
      <c r="Y1997" s="9"/>
      <c r="Z1997" s="9"/>
      <c r="AA1997" s="9"/>
      <c r="AB1997" s="9"/>
      <c r="AQ1997" s="9">
        <f>K1997-'Processed Potentiostat'!$J$3</f>
        <v>58.649997999999997</v>
      </c>
    </row>
    <row r="1998" spans="1:43" x14ac:dyDescent="0.3">
      <c r="A1998">
        <v>2</v>
      </c>
      <c r="B1998">
        <v>0</v>
      </c>
      <c r="C1998">
        <v>0</v>
      </c>
      <c r="D1998">
        <v>1</v>
      </c>
      <c r="E1998" s="9">
        <v>1933.0669511666199</v>
      </c>
      <c r="F1998" s="9">
        <v>-1.8408656000000001</v>
      </c>
      <c r="G1998" s="9">
        <v>-1.8405483</v>
      </c>
      <c r="H1998" s="9">
        <v>-5.3951254000000004</v>
      </c>
      <c r="I1998" s="9">
        <v>-12.174541</v>
      </c>
      <c r="J1998" s="9">
        <v>39</v>
      </c>
      <c r="K1998" s="9">
        <v>58.649997999999997</v>
      </c>
      <c r="L1998" s="9">
        <v>9.9299885000000004E-3</v>
      </c>
      <c r="M1998" s="9">
        <v>341.15024</v>
      </c>
      <c r="N1998" s="9"/>
      <c r="O1998" s="9">
        <v>-8.7493157436606595</v>
      </c>
      <c r="P1998">
        <v>0</v>
      </c>
      <c r="Q1998" s="9">
        <v>62.899997999999997</v>
      </c>
      <c r="R1998" s="9">
        <v>0</v>
      </c>
      <c r="S1998" s="9">
        <v>1212927501.5285299</v>
      </c>
      <c r="T1998" s="9">
        <v>-4.37497484417903E-4</v>
      </c>
      <c r="U1998" s="9">
        <v>8.7493157436606595</v>
      </c>
      <c r="V1998" s="9">
        <v>0</v>
      </c>
      <c r="W1998" s="9">
        <v>8.7493157436606595</v>
      </c>
      <c r="X1998" s="9"/>
      <c r="Y1998" s="9"/>
      <c r="Z1998" s="9"/>
      <c r="AA1998" s="9"/>
      <c r="AB1998" s="9"/>
      <c r="AQ1998" s="9">
        <f>K1998-'Processed Potentiostat'!$J$3</f>
        <v>58.649997999999997</v>
      </c>
    </row>
    <row r="1999" spans="1:43" x14ac:dyDescent="0.3">
      <c r="A1999">
        <v>2</v>
      </c>
      <c r="B1999">
        <v>0</v>
      </c>
      <c r="C1999">
        <v>0</v>
      </c>
      <c r="D1999">
        <v>1</v>
      </c>
      <c r="E1999" s="9">
        <v>1934.06695114135</v>
      </c>
      <c r="F1999" s="9">
        <v>-1.8408943</v>
      </c>
      <c r="G1999" s="9">
        <v>-1.8401428</v>
      </c>
      <c r="H1999" s="9">
        <v>-5.3878902999999996</v>
      </c>
      <c r="I1999" s="9">
        <v>-12.179923</v>
      </c>
      <c r="J1999" s="9">
        <v>39</v>
      </c>
      <c r="K1999" s="9">
        <v>58.649997999999997</v>
      </c>
      <c r="L1999" s="9">
        <v>9.9144876000000007E-3</v>
      </c>
      <c r="M1999" s="9">
        <v>341.53307999999998</v>
      </c>
      <c r="N1999" s="9"/>
      <c r="O1999" s="9">
        <v>-8.7545916467099101</v>
      </c>
      <c r="P1999">
        <v>0</v>
      </c>
      <c r="Q1999" s="9">
        <v>62.899997999999997</v>
      </c>
      <c r="R1999" s="9">
        <v>0</v>
      </c>
      <c r="S1999" s="9">
        <v>1270531487.4021599</v>
      </c>
      <c r="T1999" s="9">
        <v>-5.27590304925773E-3</v>
      </c>
      <c r="U1999" s="9">
        <v>8.7545916467099101</v>
      </c>
      <c r="V1999" s="9">
        <v>0</v>
      </c>
      <c r="W1999" s="9">
        <v>8.7545916467099101</v>
      </c>
      <c r="X1999" s="9"/>
      <c r="Y1999" s="9"/>
      <c r="Z1999" s="9"/>
      <c r="AA1999" s="9"/>
      <c r="AB1999" s="9"/>
      <c r="AQ1999" s="9">
        <f>K1999-'Processed Potentiostat'!$J$3</f>
        <v>58.649997999999997</v>
      </c>
    </row>
    <row r="2000" spans="1:43" x14ac:dyDescent="0.3">
      <c r="A2000">
        <v>2</v>
      </c>
      <c r="B2000">
        <v>0</v>
      </c>
      <c r="C2000">
        <v>0</v>
      </c>
      <c r="D2000">
        <v>1</v>
      </c>
      <c r="E2000" s="9">
        <v>1935.06695111609</v>
      </c>
      <c r="F2000" s="9">
        <v>-1.8410826</v>
      </c>
      <c r="G2000" s="9">
        <v>-1.8413942000000001</v>
      </c>
      <c r="H2000" s="9">
        <v>-6.1820826999999996</v>
      </c>
      <c r="I2000" s="9">
        <v>-12.185594</v>
      </c>
      <c r="J2000" s="9">
        <v>39</v>
      </c>
      <c r="K2000" s="9">
        <v>58.649997999999997</v>
      </c>
      <c r="L2000" s="9">
        <v>1.1383651E-2</v>
      </c>
      <c r="M2000" s="9">
        <v>297.85982999999999</v>
      </c>
      <c r="N2000" s="9"/>
      <c r="O2000" s="9">
        <v>-8.7597066339241092</v>
      </c>
      <c r="P2000">
        <v>0</v>
      </c>
      <c r="Q2000" s="9">
        <v>62.899997999999997</v>
      </c>
      <c r="R2000" s="9">
        <v>0</v>
      </c>
      <c r="S2000" s="9">
        <v>1264075206.4507699</v>
      </c>
      <c r="T2000" s="9">
        <v>-5.1149872141937804E-3</v>
      </c>
      <c r="U2000" s="9">
        <v>8.7597066339241092</v>
      </c>
      <c r="V2000" s="9">
        <v>0</v>
      </c>
      <c r="W2000" s="9">
        <v>8.7597066339241092</v>
      </c>
      <c r="X2000" s="9"/>
      <c r="Y2000" s="9"/>
      <c r="Z2000" s="9"/>
      <c r="AA2000" s="9"/>
      <c r="AB2000" s="9"/>
      <c r="AQ2000" s="9">
        <f>K2000-'Processed Potentiostat'!$J$3</f>
        <v>58.649997999999997</v>
      </c>
    </row>
    <row r="2001" spans="1:43" x14ac:dyDescent="0.3">
      <c r="A2001">
        <v>2</v>
      </c>
      <c r="B2001">
        <v>0</v>
      </c>
      <c r="C2001">
        <v>0</v>
      </c>
      <c r="D2001">
        <v>1</v>
      </c>
      <c r="E2001" s="9">
        <v>1936.0669510908299</v>
      </c>
      <c r="F2001" s="9">
        <v>-1.8408351999999999</v>
      </c>
      <c r="G2001" s="9">
        <v>-1.8402892</v>
      </c>
      <c r="H2001" s="9">
        <v>-6.1535267999999999</v>
      </c>
      <c r="I2001" s="9">
        <v>-12.191744</v>
      </c>
      <c r="J2001" s="9">
        <v>39</v>
      </c>
      <c r="K2001" s="9">
        <v>58.649997999999997</v>
      </c>
      <c r="L2001" s="9">
        <v>1.1324269E-2</v>
      </c>
      <c r="M2001" s="9">
        <v>299.06252999999998</v>
      </c>
      <c r="N2001" s="9"/>
      <c r="O2001" s="9">
        <v>-8.7646961862286901</v>
      </c>
      <c r="P2001">
        <v>0</v>
      </c>
      <c r="Q2001" s="9">
        <v>62.899997999999997</v>
      </c>
      <c r="R2001" s="9">
        <v>0</v>
      </c>
      <c r="S2001" s="9">
        <v>1227074889.4935801</v>
      </c>
      <c r="T2001" s="9">
        <v>-4.98955230458619E-3</v>
      </c>
      <c r="U2001" s="9">
        <v>8.7646961862286901</v>
      </c>
      <c r="V2001" s="9">
        <v>0</v>
      </c>
      <c r="W2001" s="9">
        <v>8.7646961862286901</v>
      </c>
      <c r="X2001" s="9"/>
      <c r="Y2001" s="9"/>
      <c r="Z2001" s="9"/>
      <c r="AA2001" s="9"/>
      <c r="AB2001" s="9"/>
      <c r="AQ2001" s="9">
        <f>K2001-'Processed Potentiostat'!$J$3</f>
        <v>58.649997999999997</v>
      </c>
    </row>
    <row r="2002" spans="1:43" x14ac:dyDescent="0.3">
      <c r="A2002">
        <v>2</v>
      </c>
      <c r="B2002">
        <v>0</v>
      </c>
      <c r="C2002">
        <v>0</v>
      </c>
      <c r="D2002">
        <v>1</v>
      </c>
      <c r="E2002" s="9">
        <v>1937.06695106557</v>
      </c>
      <c r="F2002" s="9">
        <v>-1.8410662</v>
      </c>
      <c r="G2002" s="9">
        <v>-1.8411249000000001</v>
      </c>
      <c r="H2002" s="9">
        <v>-6.2140265000000001</v>
      </c>
      <c r="I2002" s="9">
        <v>-12.197868</v>
      </c>
      <c r="J2002" s="9">
        <v>39</v>
      </c>
      <c r="K2002" s="9">
        <v>58.649997999999997</v>
      </c>
      <c r="L2002" s="9">
        <v>1.1440799E-2</v>
      </c>
      <c r="M2002" s="9">
        <v>296.28534000000002</v>
      </c>
      <c r="N2002" s="9"/>
      <c r="O2002" s="9">
        <v>-8.7696273503465108</v>
      </c>
      <c r="P2002">
        <v>0</v>
      </c>
      <c r="Q2002" s="9">
        <v>62.899997999999997</v>
      </c>
      <c r="R2002" s="9">
        <v>0</v>
      </c>
      <c r="S2002" s="9">
        <v>1216597812.11888</v>
      </c>
      <c r="T2002" s="9">
        <v>-4.9311641178135801E-3</v>
      </c>
      <c r="U2002" s="9">
        <v>8.7696273503465108</v>
      </c>
      <c r="V2002" s="9">
        <v>0</v>
      </c>
      <c r="W2002" s="9">
        <v>8.7696273503465108</v>
      </c>
      <c r="X2002" s="9"/>
      <c r="Y2002" s="9"/>
      <c r="Z2002" s="9"/>
      <c r="AA2002" s="9"/>
      <c r="AB2002" s="9"/>
      <c r="AQ2002" s="9">
        <f>K2002-'Processed Potentiostat'!$J$3</f>
        <v>58.649997999999997</v>
      </c>
    </row>
    <row r="2003" spans="1:43" x14ac:dyDescent="0.3">
      <c r="A2003">
        <v>2</v>
      </c>
      <c r="B2003">
        <v>0</v>
      </c>
      <c r="C2003">
        <v>0</v>
      </c>
      <c r="D2003">
        <v>1</v>
      </c>
      <c r="E2003" s="9">
        <v>1938.06695104031</v>
      </c>
      <c r="F2003" s="9">
        <v>-1.8409532</v>
      </c>
      <c r="G2003" s="9">
        <v>-1.8409606000000001</v>
      </c>
      <c r="H2003" s="9">
        <v>-6.065537</v>
      </c>
      <c r="I2003" s="9">
        <v>-12.203955000000001</v>
      </c>
      <c r="J2003" s="9">
        <v>39</v>
      </c>
      <c r="K2003" s="9">
        <v>58.649997999999997</v>
      </c>
      <c r="L2003" s="9">
        <v>1.1166415000000001E-2</v>
      </c>
      <c r="M2003" s="9">
        <v>303.51157000000001</v>
      </c>
      <c r="N2003" s="9"/>
      <c r="O2003" s="9">
        <v>-8.7746174797545002</v>
      </c>
      <c r="P2003">
        <v>0</v>
      </c>
      <c r="Q2003" s="9">
        <v>62.899997999999997</v>
      </c>
      <c r="R2003" s="9">
        <v>0</v>
      </c>
      <c r="S2003" s="9">
        <v>1265404570.98086</v>
      </c>
      <c r="T2003" s="9">
        <v>-4.9901294079877003E-3</v>
      </c>
      <c r="U2003" s="9">
        <v>8.7746174797545002</v>
      </c>
      <c r="V2003" s="9">
        <v>0</v>
      </c>
      <c r="W2003" s="9">
        <v>8.7746174797545002</v>
      </c>
      <c r="X2003" s="9"/>
      <c r="Y2003" s="9"/>
      <c r="Z2003" s="9"/>
      <c r="AA2003" s="9"/>
      <c r="AB2003" s="9"/>
      <c r="AQ2003" s="9">
        <f>K2003-'Processed Potentiostat'!$J$3</f>
        <v>58.649997999999997</v>
      </c>
    </row>
    <row r="2004" spans="1:43" x14ac:dyDescent="0.3">
      <c r="A2004">
        <v>2</v>
      </c>
      <c r="B2004">
        <v>0</v>
      </c>
      <c r="C2004">
        <v>0</v>
      </c>
      <c r="D2004">
        <v>1</v>
      </c>
      <c r="E2004" s="9">
        <v>1939.0669510150401</v>
      </c>
      <c r="F2004" s="9">
        <v>-1.8409164</v>
      </c>
      <c r="G2004" s="9">
        <v>-1.8413773</v>
      </c>
      <c r="H2004" s="9">
        <v>-6.0519828999999996</v>
      </c>
      <c r="I2004" s="9">
        <v>-12.210004</v>
      </c>
      <c r="J2004" s="9">
        <v>39</v>
      </c>
      <c r="K2004" s="9">
        <v>58.649997999999997</v>
      </c>
      <c r="L2004" s="9">
        <v>1.1143983E-2</v>
      </c>
      <c r="M2004" s="9">
        <v>304.26015999999998</v>
      </c>
      <c r="N2004" s="9"/>
      <c r="O2004" s="9">
        <v>-8.7794475940522592</v>
      </c>
      <c r="P2004">
        <v>0</v>
      </c>
      <c r="Q2004" s="9">
        <v>62.899997999999997</v>
      </c>
      <c r="R2004" s="9">
        <v>0</v>
      </c>
      <c r="S2004" s="9">
        <v>1221444647.69661</v>
      </c>
      <c r="T2004" s="9">
        <v>-4.8301142977606997E-3</v>
      </c>
      <c r="U2004" s="9">
        <v>8.7794475940522592</v>
      </c>
      <c r="V2004" s="9">
        <v>0</v>
      </c>
      <c r="W2004" s="9">
        <v>8.7794475940522592</v>
      </c>
      <c r="X2004" s="9"/>
      <c r="Y2004" s="9"/>
      <c r="Z2004" s="9"/>
      <c r="AA2004" s="9"/>
      <c r="AB2004" s="9"/>
      <c r="AQ2004" s="9">
        <f>K2004-'Processed Potentiostat'!$J$3</f>
        <v>58.649997999999997</v>
      </c>
    </row>
    <row r="2005" spans="1:43" x14ac:dyDescent="0.3">
      <c r="A2005">
        <v>2</v>
      </c>
      <c r="B2005">
        <v>0</v>
      </c>
      <c r="C2005">
        <v>0</v>
      </c>
      <c r="D2005">
        <v>1</v>
      </c>
      <c r="E2005" s="9">
        <v>1940.06695098978</v>
      </c>
      <c r="F2005" s="9">
        <v>-1.841065</v>
      </c>
      <c r="G2005" s="9">
        <v>-1.8406159</v>
      </c>
      <c r="H2005" s="9">
        <v>-5.9388261</v>
      </c>
      <c r="I2005" s="9">
        <v>-12.216013</v>
      </c>
      <c r="J2005" s="9">
        <v>39</v>
      </c>
      <c r="K2005" s="9">
        <v>58.649997999999997</v>
      </c>
      <c r="L2005" s="9">
        <v>1.0931098E-2</v>
      </c>
      <c r="M2005" s="9">
        <v>309.92923000000002</v>
      </c>
      <c r="N2005" s="9"/>
      <c r="O2005" s="9">
        <v>-8.7841955439707906</v>
      </c>
      <c r="P2005">
        <v>0</v>
      </c>
      <c r="Q2005" s="9">
        <v>62.899997999999997</v>
      </c>
      <c r="R2005" s="9">
        <v>0</v>
      </c>
      <c r="S2005" s="9">
        <v>1250683973.5853901</v>
      </c>
      <c r="T2005" s="9">
        <v>-4.7479499185349898E-3</v>
      </c>
      <c r="U2005" s="9">
        <v>8.7841955439707906</v>
      </c>
      <c r="V2005" s="9">
        <v>0</v>
      </c>
      <c r="W2005" s="9">
        <v>8.7841955439707906</v>
      </c>
      <c r="X2005" s="9"/>
      <c r="Y2005" s="9"/>
      <c r="Z2005" s="9"/>
      <c r="AA2005" s="9"/>
      <c r="AB2005" s="9"/>
      <c r="AQ2005" s="9">
        <f>K2005-'Processed Potentiostat'!$J$3</f>
        <v>58.649997999999997</v>
      </c>
    </row>
    <row r="2006" spans="1:43" x14ac:dyDescent="0.3">
      <c r="A2006">
        <v>2</v>
      </c>
      <c r="B2006">
        <v>0</v>
      </c>
      <c r="C2006">
        <v>0</v>
      </c>
      <c r="D2006">
        <v>1</v>
      </c>
      <c r="E2006" s="9">
        <v>1941.0669509645199</v>
      </c>
      <c r="F2006" s="9">
        <v>-1.8409783</v>
      </c>
      <c r="G2006" s="9">
        <v>-1.8412541</v>
      </c>
      <c r="H2006" s="9">
        <v>-5.9995922999999998</v>
      </c>
      <c r="I2006" s="9">
        <v>-12.222014</v>
      </c>
      <c r="J2006" s="9">
        <v>39</v>
      </c>
      <c r="K2006" s="9">
        <v>58.649997999999997</v>
      </c>
      <c r="L2006" s="9">
        <v>1.1046774000000001E-2</v>
      </c>
      <c r="M2006" s="9">
        <v>306.89654999999999</v>
      </c>
      <c r="N2006" s="9"/>
      <c r="O2006" s="9">
        <v>-8.7888391632547904</v>
      </c>
      <c r="P2006">
        <v>0</v>
      </c>
      <c r="Q2006" s="9">
        <v>62.899997999999997</v>
      </c>
      <c r="R2006" s="9">
        <v>0</v>
      </c>
      <c r="S2006" s="9">
        <v>1229258202.1366501</v>
      </c>
      <c r="T2006" s="9">
        <v>-4.6436192839944797E-3</v>
      </c>
      <c r="U2006" s="9">
        <v>8.7888391632547904</v>
      </c>
      <c r="V2006" s="9">
        <v>0</v>
      </c>
      <c r="W2006" s="9">
        <v>8.7888391632547904</v>
      </c>
      <c r="X2006" s="9"/>
      <c r="Y2006" s="9"/>
      <c r="Z2006" s="9"/>
      <c r="AA2006" s="9"/>
      <c r="AB2006" s="9"/>
      <c r="AQ2006" s="9">
        <f>K2006-'Processed Potentiostat'!$J$3</f>
        <v>58.649997999999997</v>
      </c>
    </row>
    <row r="2007" spans="1:43" x14ac:dyDescent="0.3">
      <c r="A2007">
        <v>2</v>
      </c>
      <c r="B2007">
        <v>0</v>
      </c>
      <c r="C2007">
        <v>0</v>
      </c>
      <c r="D2007">
        <v>1</v>
      </c>
      <c r="E2007" s="9">
        <v>1942.0669509392601</v>
      </c>
      <c r="F2007" s="9">
        <v>-1.8409074999999999</v>
      </c>
      <c r="G2007" s="9">
        <v>-1.8406469000000001</v>
      </c>
      <c r="H2007" s="9">
        <v>-6.0028671999999998</v>
      </c>
      <c r="I2007" s="9">
        <v>-12.228006000000001</v>
      </c>
      <c r="J2007" s="9">
        <v>39</v>
      </c>
      <c r="K2007" s="9">
        <v>58.649997999999997</v>
      </c>
      <c r="L2007" s="9">
        <v>1.1049158999999999E-2</v>
      </c>
      <c r="M2007" s="9">
        <v>306.62795999999997</v>
      </c>
      <c r="N2007" s="9"/>
      <c r="O2007" s="9">
        <v>-8.7933576758048204</v>
      </c>
      <c r="P2007">
        <v>0</v>
      </c>
      <c r="Q2007" s="9">
        <v>62.899997999999997</v>
      </c>
      <c r="R2007" s="9">
        <v>0</v>
      </c>
      <c r="S2007" s="9">
        <v>1270053996.7574301</v>
      </c>
      <c r="T2007" s="9">
        <v>-4.5185125500370998E-3</v>
      </c>
      <c r="U2007" s="9">
        <v>8.7933576758048204</v>
      </c>
      <c r="V2007" s="9">
        <v>0</v>
      </c>
      <c r="W2007" s="9">
        <v>8.7933576758048204</v>
      </c>
      <c r="X2007" s="9"/>
      <c r="Y2007" s="9"/>
      <c r="Z2007" s="9"/>
      <c r="AA2007" s="9"/>
      <c r="AB2007" s="9"/>
      <c r="AQ2007" s="9">
        <f>K2007-'Processed Potentiostat'!$J$3</f>
        <v>58.649997999999997</v>
      </c>
    </row>
    <row r="2008" spans="1:43" x14ac:dyDescent="0.3">
      <c r="A2008">
        <v>2</v>
      </c>
      <c r="B2008">
        <v>0</v>
      </c>
      <c r="C2008">
        <v>0</v>
      </c>
      <c r="D2008">
        <v>1</v>
      </c>
      <c r="E2008" s="9">
        <v>1943.06695091399</v>
      </c>
      <c r="F2008" s="9">
        <v>-1.8409849</v>
      </c>
      <c r="G2008" s="9">
        <v>-1.841134</v>
      </c>
      <c r="H2008" s="9">
        <v>-5.9508571999999997</v>
      </c>
      <c r="I2008" s="9">
        <v>-12.233978</v>
      </c>
      <c r="J2008" s="9">
        <v>39</v>
      </c>
      <c r="K2008" s="9">
        <v>58.649997999999997</v>
      </c>
      <c r="L2008" s="9">
        <v>1.0956326000000001E-2</v>
      </c>
      <c r="M2008" s="9">
        <v>309.38970999999998</v>
      </c>
      <c r="N2008" s="9"/>
      <c r="O2008" s="9">
        <v>-8.7977806431529206</v>
      </c>
      <c r="P2008">
        <v>0</v>
      </c>
      <c r="Q2008" s="9">
        <v>62.899997999999997</v>
      </c>
      <c r="R2008" s="9">
        <v>0</v>
      </c>
      <c r="S2008" s="9">
        <v>1234086800.5064399</v>
      </c>
      <c r="T2008" s="9">
        <v>-4.4229673480984302E-3</v>
      </c>
      <c r="U2008" s="9">
        <v>8.7977806431529206</v>
      </c>
      <c r="V2008" s="9">
        <v>0</v>
      </c>
      <c r="W2008" s="9">
        <v>8.7977806431529206</v>
      </c>
      <c r="X2008" s="9"/>
      <c r="Y2008" s="9"/>
      <c r="Z2008" s="9"/>
      <c r="AA2008" s="9"/>
      <c r="AB2008" s="9"/>
      <c r="AQ2008" s="9">
        <f>K2008-'Processed Potentiostat'!$J$3</f>
        <v>58.649997999999997</v>
      </c>
    </row>
    <row r="2009" spans="1:43" x14ac:dyDescent="0.3">
      <c r="A2009">
        <v>2</v>
      </c>
      <c r="B2009">
        <v>0</v>
      </c>
      <c r="C2009">
        <v>0</v>
      </c>
      <c r="D2009">
        <v>1</v>
      </c>
      <c r="E2009" s="9">
        <v>1944.0669508887299</v>
      </c>
      <c r="F2009" s="9">
        <v>-1.8410795</v>
      </c>
      <c r="G2009" s="9">
        <v>-1.8404555</v>
      </c>
      <c r="H2009" s="9">
        <v>-5.9581293999999998</v>
      </c>
      <c r="I2009" s="9">
        <v>-12.239914000000001</v>
      </c>
      <c r="J2009" s="9">
        <v>39</v>
      </c>
      <c r="K2009" s="9">
        <v>58.649997999999997</v>
      </c>
      <c r="L2009" s="9">
        <v>1.0965671999999999E-2</v>
      </c>
      <c r="M2009" s="9">
        <v>308.89821999999998</v>
      </c>
      <c r="N2009" s="9"/>
      <c r="O2009" s="9">
        <v>-8.8020887278907498</v>
      </c>
      <c r="P2009">
        <v>0</v>
      </c>
      <c r="Q2009" s="9">
        <v>62.899997999999997</v>
      </c>
      <c r="R2009" s="9">
        <v>0</v>
      </c>
      <c r="S2009" s="9">
        <v>1243301725.04843</v>
      </c>
      <c r="T2009" s="9">
        <v>-4.3080847378309502E-3</v>
      </c>
      <c r="U2009" s="9">
        <v>8.8020887278907498</v>
      </c>
      <c r="V2009" s="9">
        <v>0</v>
      </c>
      <c r="W2009" s="9">
        <v>8.8020887278907498</v>
      </c>
      <c r="X2009" s="9"/>
      <c r="Y2009" s="9"/>
      <c r="Z2009" s="9"/>
      <c r="AA2009" s="9"/>
      <c r="AB2009" s="9"/>
      <c r="AQ2009" s="9">
        <f>K2009-'Processed Potentiostat'!$J$3</f>
        <v>58.649997999999997</v>
      </c>
    </row>
    <row r="2010" spans="1:43" x14ac:dyDescent="0.3">
      <c r="A2010">
        <v>2</v>
      </c>
      <c r="B2010">
        <v>0</v>
      </c>
      <c r="C2010">
        <v>0</v>
      </c>
      <c r="D2010">
        <v>1</v>
      </c>
      <c r="E2010" s="9">
        <v>1945.0669508634701</v>
      </c>
      <c r="F2010" s="9">
        <v>-1.8410081</v>
      </c>
      <c r="G2010" s="9">
        <v>-1.8407686999999999</v>
      </c>
      <c r="H2010" s="9">
        <v>-5.9229493</v>
      </c>
      <c r="I2010" s="9">
        <v>-12.245831000000001</v>
      </c>
      <c r="J2010" s="9">
        <v>39</v>
      </c>
      <c r="K2010" s="9">
        <v>58.649997999999997</v>
      </c>
      <c r="L2010" s="9">
        <v>1.0902780000000001E-2</v>
      </c>
      <c r="M2010" s="9">
        <v>310.78582999999998</v>
      </c>
      <c r="N2010" s="9"/>
      <c r="O2010" s="9">
        <v>-8.8062897017434896</v>
      </c>
      <c r="P2010">
        <v>0</v>
      </c>
      <c r="Q2010" s="9">
        <v>62.899997999999997</v>
      </c>
      <c r="R2010" s="9">
        <v>0</v>
      </c>
      <c r="S2010" s="9">
        <v>1241763527.3552301</v>
      </c>
      <c r="T2010" s="9">
        <v>-4.2009738527397601E-3</v>
      </c>
      <c r="U2010" s="9">
        <v>8.8062897017434896</v>
      </c>
      <c r="V2010" s="9">
        <v>0</v>
      </c>
      <c r="W2010" s="9">
        <v>8.8062897017434896</v>
      </c>
      <c r="X2010" s="9"/>
      <c r="Y2010" s="9"/>
      <c r="Z2010" s="9"/>
      <c r="AA2010" s="9"/>
      <c r="AB2010" s="9"/>
      <c r="AQ2010" s="9">
        <f>K2010-'Processed Potentiostat'!$J$3</f>
        <v>58.649997999999997</v>
      </c>
    </row>
    <row r="2011" spans="1:43" x14ac:dyDescent="0.3">
      <c r="A2011">
        <v>2</v>
      </c>
      <c r="B2011">
        <v>0</v>
      </c>
      <c r="C2011">
        <v>0</v>
      </c>
      <c r="D2011">
        <v>1</v>
      </c>
      <c r="E2011" s="9">
        <v>1946.06695083821</v>
      </c>
      <c r="F2011" s="9">
        <v>-1.8410318999999999</v>
      </c>
      <c r="G2011" s="9">
        <v>-1.8403404999999999</v>
      </c>
      <c r="H2011" s="9">
        <v>-5.9069576000000001</v>
      </c>
      <c r="I2011" s="9">
        <v>-12.251716</v>
      </c>
      <c r="J2011" s="9">
        <v>39</v>
      </c>
      <c r="K2011" s="9">
        <v>58.649997999999997</v>
      </c>
      <c r="L2011" s="9">
        <v>1.0870813E-2</v>
      </c>
      <c r="M2011" s="9">
        <v>311.55471999999997</v>
      </c>
      <c r="N2011" s="9"/>
      <c r="O2011" s="9">
        <v>-8.8103914965997205</v>
      </c>
      <c r="P2011">
        <v>0</v>
      </c>
      <c r="Q2011" s="9">
        <v>62.899997999999997</v>
      </c>
      <c r="R2011" s="9">
        <v>0</v>
      </c>
      <c r="S2011" s="9">
        <v>1210756329.34289</v>
      </c>
      <c r="T2011" s="9">
        <v>-4.10179485623096E-3</v>
      </c>
      <c r="U2011" s="9">
        <v>8.8103914965997205</v>
      </c>
      <c r="V2011" s="9">
        <v>0</v>
      </c>
      <c r="W2011" s="9">
        <v>8.8103914965997205</v>
      </c>
      <c r="X2011" s="9"/>
      <c r="Y2011" s="9"/>
      <c r="Z2011" s="9"/>
      <c r="AA2011" s="9"/>
      <c r="AB2011" s="9"/>
      <c r="AQ2011" s="9">
        <f>K2011-'Processed Potentiostat'!$J$3</f>
        <v>58.649997999999997</v>
      </c>
    </row>
    <row r="2012" spans="1:43" x14ac:dyDescent="0.3">
      <c r="A2012">
        <v>2</v>
      </c>
      <c r="B2012">
        <v>0</v>
      </c>
      <c r="C2012">
        <v>0</v>
      </c>
      <c r="D2012">
        <v>1</v>
      </c>
      <c r="E2012" s="9">
        <v>1947.0669508129499</v>
      </c>
      <c r="F2012" s="9">
        <v>-1.8409783</v>
      </c>
      <c r="G2012" s="9">
        <v>-1.8405958</v>
      </c>
      <c r="H2012" s="9">
        <v>-5.8665605000000003</v>
      </c>
      <c r="I2012" s="9">
        <v>-12.257581999999999</v>
      </c>
      <c r="J2012" s="9">
        <v>39</v>
      </c>
      <c r="K2012" s="9">
        <v>58.649997999999997</v>
      </c>
      <c r="L2012" s="9">
        <v>1.0797967E-2</v>
      </c>
      <c r="M2012" s="9">
        <v>313.74362000000002</v>
      </c>
      <c r="N2012" s="9"/>
      <c r="O2012" s="9">
        <v>-8.8143876486349093</v>
      </c>
      <c r="P2012">
        <v>0</v>
      </c>
      <c r="Q2012" s="9">
        <v>62.899997999999997</v>
      </c>
      <c r="R2012" s="9">
        <v>0</v>
      </c>
      <c r="S2012" s="9">
        <v>1224314649.7037201</v>
      </c>
      <c r="T2012" s="9">
        <v>-3.9961520351834397E-3</v>
      </c>
      <c r="U2012" s="9">
        <v>8.8143876486349093</v>
      </c>
      <c r="V2012" s="9">
        <v>0</v>
      </c>
      <c r="W2012" s="9">
        <v>8.8143876486349093</v>
      </c>
      <c r="X2012" s="9"/>
      <c r="Y2012" s="9"/>
      <c r="Z2012" s="9"/>
      <c r="AA2012" s="9"/>
      <c r="AB2012" s="9"/>
      <c r="AQ2012" s="9">
        <f>K2012-'Processed Potentiostat'!$J$3</f>
        <v>58.649997999999997</v>
      </c>
    </row>
    <row r="2013" spans="1:43" x14ac:dyDescent="0.3">
      <c r="A2013">
        <v>2</v>
      </c>
      <c r="B2013">
        <v>0</v>
      </c>
      <c r="C2013">
        <v>0</v>
      </c>
      <c r="D2013">
        <v>1</v>
      </c>
      <c r="E2013" s="9">
        <v>1948.0669507876801</v>
      </c>
      <c r="F2013" s="9">
        <v>-1.8410732999999999</v>
      </c>
      <c r="G2013" s="9">
        <v>-1.8407519000000001</v>
      </c>
      <c r="H2013" s="9">
        <v>-5.8928323000000002</v>
      </c>
      <c r="I2013" s="9">
        <v>-12.263426000000001</v>
      </c>
      <c r="J2013" s="9">
        <v>39</v>
      </c>
      <c r="K2013" s="9">
        <v>58.649997999999997</v>
      </c>
      <c r="L2013" s="9">
        <v>1.0847242999999999E-2</v>
      </c>
      <c r="M2013" s="9">
        <v>312.37133999999998</v>
      </c>
      <c r="N2013" s="9"/>
      <c r="O2013" s="9">
        <v>-8.8183333950032097</v>
      </c>
      <c r="P2013">
        <v>0</v>
      </c>
      <c r="Q2013" s="9">
        <v>62.899997999999997</v>
      </c>
      <c r="R2013" s="9">
        <v>0</v>
      </c>
      <c r="S2013" s="9">
        <v>1239860844.8891799</v>
      </c>
      <c r="T2013" s="9">
        <v>-3.9457463683021301E-3</v>
      </c>
      <c r="U2013" s="9">
        <v>8.8183333950032097</v>
      </c>
      <c r="V2013" s="9">
        <v>0</v>
      </c>
      <c r="W2013" s="9">
        <v>8.8183333950032097</v>
      </c>
      <c r="X2013" s="9"/>
      <c r="Y2013" s="9"/>
      <c r="Z2013" s="9"/>
      <c r="AA2013" s="9"/>
      <c r="AB2013" s="9"/>
      <c r="AQ2013" s="9">
        <f>K2013-'Processed Potentiostat'!$J$3</f>
        <v>58.649997999999997</v>
      </c>
    </row>
    <row r="2014" spans="1:43" x14ac:dyDescent="0.3">
      <c r="A2014">
        <v>2</v>
      </c>
      <c r="B2014">
        <v>0</v>
      </c>
      <c r="C2014">
        <v>0</v>
      </c>
      <c r="D2014">
        <v>1</v>
      </c>
      <c r="E2014" s="9">
        <v>1949.06695076242</v>
      </c>
      <c r="F2014" s="9">
        <v>-1.8409523000000001</v>
      </c>
      <c r="G2014" s="9">
        <v>-1.8402456</v>
      </c>
      <c r="H2014" s="9">
        <v>-5.8463817000000002</v>
      </c>
      <c r="I2014" s="9">
        <v>-12.269245</v>
      </c>
      <c r="J2014" s="9">
        <v>39</v>
      </c>
      <c r="K2014" s="9">
        <v>58.649997999999997</v>
      </c>
      <c r="L2014" s="9">
        <v>1.0758778E-2</v>
      </c>
      <c r="M2014" s="9">
        <v>314.76659999999998</v>
      </c>
      <c r="N2014" s="9"/>
      <c r="O2014" s="9">
        <v>-8.8221825855938008</v>
      </c>
      <c r="P2014">
        <v>0</v>
      </c>
      <c r="Q2014" s="9">
        <v>62.899997999999997</v>
      </c>
      <c r="R2014" s="9">
        <v>0</v>
      </c>
      <c r="S2014" s="9">
        <v>1240800649.66398</v>
      </c>
      <c r="T2014" s="9">
        <v>-3.84919059059285E-3</v>
      </c>
      <c r="U2014" s="9">
        <v>8.8221825855938008</v>
      </c>
      <c r="V2014" s="9">
        <v>0</v>
      </c>
      <c r="W2014" s="9">
        <v>8.8221825855938008</v>
      </c>
      <c r="X2014" s="9"/>
      <c r="Y2014" s="9"/>
      <c r="Z2014" s="9"/>
      <c r="AA2014" s="9"/>
      <c r="AB2014" s="9"/>
      <c r="AQ2014" s="9">
        <f>K2014-'Processed Potentiostat'!$J$3</f>
        <v>58.649997999999997</v>
      </c>
    </row>
    <row r="2015" spans="1:43" x14ac:dyDescent="0.3">
      <c r="A2015">
        <v>2</v>
      </c>
      <c r="B2015">
        <v>0</v>
      </c>
      <c r="C2015">
        <v>0</v>
      </c>
      <c r="D2015">
        <v>1</v>
      </c>
      <c r="E2015" s="9">
        <v>1950.0669507371599</v>
      </c>
      <c r="F2015" s="9">
        <v>-1.8409799</v>
      </c>
      <c r="G2015" s="9">
        <v>-1.8402973</v>
      </c>
      <c r="H2015" s="9">
        <v>-5.8175597000000003</v>
      </c>
      <c r="I2015" s="9">
        <v>-12.275026</v>
      </c>
      <c r="J2015" s="9">
        <v>39</v>
      </c>
      <c r="K2015" s="9">
        <v>58.649997999999997</v>
      </c>
      <c r="L2015" s="9">
        <v>1.070604E-2</v>
      </c>
      <c r="M2015" s="9">
        <v>316.33492999999999</v>
      </c>
      <c r="N2015" s="9"/>
      <c r="O2015" s="9">
        <v>-8.8259585620373002</v>
      </c>
      <c r="P2015">
        <v>0</v>
      </c>
      <c r="Q2015" s="9">
        <v>62.899997999999997</v>
      </c>
      <c r="R2015" s="9">
        <v>0</v>
      </c>
      <c r="S2015" s="9">
        <v>1261435546.3415</v>
      </c>
      <c r="T2015" s="9">
        <v>-3.7759764435030198E-3</v>
      </c>
      <c r="U2015" s="9">
        <v>8.8259585620373002</v>
      </c>
      <c r="V2015" s="9">
        <v>0</v>
      </c>
      <c r="W2015" s="9">
        <v>8.8259585620373002</v>
      </c>
      <c r="X2015" s="9"/>
      <c r="Y2015" s="9"/>
      <c r="Z2015" s="9"/>
      <c r="AA2015" s="9"/>
      <c r="AB2015" s="9"/>
      <c r="AQ2015" s="9">
        <f>K2015-'Processed Potentiostat'!$J$3</f>
        <v>58.649997999999997</v>
      </c>
    </row>
    <row r="2016" spans="1:43" x14ac:dyDescent="0.3">
      <c r="A2016">
        <v>2</v>
      </c>
      <c r="B2016">
        <v>0</v>
      </c>
      <c r="C2016">
        <v>0</v>
      </c>
      <c r="D2016">
        <v>1</v>
      </c>
      <c r="E2016" s="9">
        <v>1951.0669507119001</v>
      </c>
      <c r="F2016" s="9">
        <v>-1.8411328</v>
      </c>
      <c r="G2016" s="9">
        <v>-1.8413326000000001</v>
      </c>
      <c r="H2016" s="9">
        <v>-5.8364820000000002</v>
      </c>
      <c r="I2016" s="9">
        <v>-12.280791000000001</v>
      </c>
      <c r="J2016" s="9">
        <v>39</v>
      </c>
      <c r="K2016" s="9">
        <v>58.649997999999997</v>
      </c>
      <c r="L2016" s="9">
        <v>1.0746904999999999E-2</v>
      </c>
      <c r="M2016" s="9">
        <v>315.48671999999999</v>
      </c>
      <c r="N2016" s="9"/>
      <c r="O2016" s="9">
        <v>-8.8297790579112299</v>
      </c>
      <c r="P2016">
        <v>0</v>
      </c>
      <c r="Q2016" s="9">
        <v>62.899997999999997</v>
      </c>
      <c r="R2016" s="9">
        <v>0</v>
      </c>
      <c r="S2016" s="9">
        <v>1263805862.2509799</v>
      </c>
      <c r="T2016" s="9">
        <v>-3.8204958739278499E-3</v>
      </c>
      <c r="U2016" s="9">
        <v>8.8297790579112299</v>
      </c>
      <c r="V2016" s="9">
        <v>0</v>
      </c>
      <c r="W2016" s="9">
        <v>8.8297790579112299</v>
      </c>
      <c r="X2016" s="9"/>
      <c r="Y2016" s="9"/>
      <c r="Z2016" s="9"/>
      <c r="AA2016" s="9"/>
      <c r="AB2016" s="9"/>
      <c r="AQ2016" s="9">
        <f>K2016-'Processed Potentiostat'!$J$3</f>
        <v>58.649997999999997</v>
      </c>
    </row>
    <row r="2017" spans="1:43" x14ac:dyDescent="0.3">
      <c r="A2017">
        <v>2</v>
      </c>
      <c r="B2017">
        <v>0</v>
      </c>
      <c r="C2017">
        <v>0</v>
      </c>
      <c r="D2017">
        <v>1</v>
      </c>
      <c r="E2017" s="9">
        <v>1952.06695068664</v>
      </c>
      <c r="F2017" s="9">
        <v>-1.8411287999999999</v>
      </c>
      <c r="G2017" s="9">
        <v>-1.8405959999999999</v>
      </c>
      <c r="H2017" s="9">
        <v>-5.7175379</v>
      </c>
      <c r="I2017" s="9">
        <v>-12.286517999999999</v>
      </c>
      <c r="J2017" s="9">
        <v>39</v>
      </c>
      <c r="K2017" s="9">
        <v>58.649997999999997</v>
      </c>
      <c r="L2017" s="9">
        <v>1.0523677E-2</v>
      </c>
      <c r="M2017" s="9">
        <v>321.92108000000002</v>
      </c>
      <c r="N2017" s="9"/>
      <c r="O2017" s="9">
        <v>-8.8336475196701105</v>
      </c>
      <c r="P2017">
        <v>0</v>
      </c>
      <c r="Q2017" s="9">
        <v>62.899997999999997</v>
      </c>
      <c r="R2017" s="9">
        <v>0</v>
      </c>
      <c r="S2017" s="9">
        <v>1251136021.52549</v>
      </c>
      <c r="T2017" s="9">
        <v>-3.86846175887889E-3</v>
      </c>
      <c r="U2017" s="9">
        <v>8.8336475196701105</v>
      </c>
      <c r="V2017" s="9">
        <v>0</v>
      </c>
      <c r="W2017" s="9">
        <v>8.8336475196701105</v>
      </c>
      <c r="X2017" s="9"/>
      <c r="Y2017" s="9"/>
      <c r="Z2017" s="9"/>
      <c r="AA2017" s="9"/>
      <c r="AB2017" s="9"/>
      <c r="AQ2017" s="9">
        <f>K2017-'Processed Potentiostat'!$J$3</f>
        <v>58.649997999999997</v>
      </c>
    </row>
    <row r="2018" spans="1:43" x14ac:dyDescent="0.3">
      <c r="A2018">
        <v>2</v>
      </c>
      <c r="B2018">
        <v>0</v>
      </c>
      <c r="C2018">
        <v>0</v>
      </c>
      <c r="D2018">
        <v>1</v>
      </c>
      <c r="E2018" s="9">
        <v>1953.0669506613699</v>
      </c>
      <c r="F2018" s="9">
        <v>-1.8410588999999999</v>
      </c>
      <c r="G2018" s="9">
        <v>-1.8405625000000001</v>
      </c>
      <c r="H2018" s="9">
        <v>-5.7086287000000002</v>
      </c>
      <c r="I2018" s="9">
        <v>-12.292210000000001</v>
      </c>
      <c r="J2018" s="9">
        <v>39</v>
      </c>
      <c r="K2018" s="9">
        <v>58.649997999999997</v>
      </c>
      <c r="L2018" s="9">
        <v>1.0507087E-2</v>
      </c>
      <c r="M2018" s="9">
        <v>322.41762999999997</v>
      </c>
      <c r="N2018" s="9"/>
      <c r="O2018" s="9">
        <v>-8.83749828018464</v>
      </c>
      <c r="P2018">
        <v>0</v>
      </c>
      <c r="Q2018" s="9">
        <v>62.899997999999997</v>
      </c>
      <c r="R2018" s="9">
        <v>0</v>
      </c>
      <c r="S2018" s="9">
        <v>1255898767.00351</v>
      </c>
      <c r="T2018" s="9">
        <v>-3.8507605145241498E-3</v>
      </c>
      <c r="U2018" s="9">
        <v>8.83749828018464</v>
      </c>
      <c r="V2018" s="9">
        <v>0</v>
      </c>
      <c r="W2018" s="9">
        <v>8.83749828018464</v>
      </c>
      <c r="X2018" s="9"/>
      <c r="Y2018" s="9"/>
      <c r="Z2018" s="9"/>
      <c r="AA2018" s="9"/>
      <c r="AB2018" s="9"/>
      <c r="AQ2018" s="9">
        <f>K2018-'Processed Potentiostat'!$J$3</f>
        <v>58.649997999999997</v>
      </c>
    </row>
    <row r="2019" spans="1:43" x14ac:dyDescent="0.3">
      <c r="A2019">
        <v>2</v>
      </c>
      <c r="B2019">
        <v>0</v>
      </c>
      <c r="C2019">
        <v>0</v>
      </c>
      <c r="D2019">
        <v>1</v>
      </c>
      <c r="E2019" s="9">
        <v>1954.0669506361101</v>
      </c>
      <c r="F2019" s="9">
        <v>-1.8409152</v>
      </c>
      <c r="G2019" s="9">
        <v>-1.8402719000000001</v>
      </c>
      <c r="H2019" s="9">
        <v>-5.6485475999999997</v>
      </c>
      <c r="I2019" s="9">
        <v>-12.297872</v>
      </c>
      <c r="J2019" s="9">
        <v>39</v>
      </c>
      <c r="K2019" s="9">
        <v>58.649997999999997</v>
      </c>
      <c r="L2019" s="9">
        <v>1.0394864E-2</v>
      </c>
      <c r="M2019" s="9">
        <v>325.79559</v>
      </c>
      <c r="N2019" s="9"/>
      <c r="O2019" s="9">
        <v>-8.8414573210540794</v>
      </c>
      <c r="P2019">
        <v>0</v>
      </c>
      <c r="Q2019" s="9">
        <v>62.899997999999997</v>
      </c>
      <c r="R2019" s="9">
        <v>0</v>
      </c>
      <c r="S2019" s="9">
        <v>1235021812.0576999</v>
      </c>
      <c r="T2019" s="9">
        <v>-3.9590408694483098E-3</v>
      </c>
      <c r="U2019" s="9">
        <v>8.8414573210540794</v>
      </c>
      <c r="V2019" s="9">
        <v>0</v>
      </c>
      <c r="W2019" s="9">
        <v>8.8414573210540794</v>
      </c>
      <c r="X2019" s="9"/>
      <c r="Y2019" s="9"/>
      <c r="Z2019" s="9"/>
      <c r="AA2019" s="9"/>
      <c r="AB2019" s="9"/>
      <c r="AQ2019" s="9">
        <f>K2019-'Processed Potentiostat'!$J$3</f>
        <v>58.649997999999997</v>
      </c>
    </row>
    <row r="2020" spans="1:43" x14ac:dyDescent="0.3">
      <c r="A2020">
        <v>2</v>
      </c>
      <c r="B2020">
        <v>0</v>
      </c>
      <c r="C2020">
        <v>0</v>
      </c>
      <c r="D2020">
        <v>1</v>
      </c>
      <c r="E2020" s="9">
        <v>1955.06695061085</v>
      </c>
      <c r="F2020" s="9">
        <v>-1.8409660000000001</v>
      </c>
      <c r="G2020" s="9">
        <v>-1.8411758</v>
      </c>
      <c r="H2020" s="9">
        <v>-5.6399426000000004</v>
      </c>
      <c r="I2020" s="9">
        <v>-12.303508000000001</v>
      </c>
      <c r="J2020" s="9">
        <v>39</v>
      </c>
      <c r="K2020" s="9">
        <v>58.649997999999997</v>
      </c>
      <c r="L2020" s="9">
        <v>1.0384126E-2</v>
      </c>
      <c r="M2020" s="9">
        <v>326.45294000000001</v>
      </c>
      <c r="N2020" s="9"/>
      <c r="O2020" s="9">
        <v>-8.8442232388357507</v>
      </c>
      <c r="P2020">
        <v>0</v>
      </c>
      <c r="Q2020" s="9">
        <v>62.899997999999997</v>
      </c>
      <c r="R2020" s="9">
        <v>0</v>
      </c>
      <c r="S2020" s="9">
        <v>1258044391.9035499</v>
      </c>
      <c r="T2020" s="9">
        <v>-2.7659177816694502E-3</v>
      </c>
      <c r="U2020" s="9">
        <v>8.8442232388357507</v>
      </c>
      <c r="V2020" s="9">
        <v>0</v>
      </c>
      <c r="W2020" s="9">
        <v>8.8442232388357507</v>
      </c>
      <c r="X2020" s="9"/>
      <c r="Y2020" s="9"/>
      <c r="Z2020" s="9"/>
      <c r="AA2020" s="9"/>
      <c r="AB2020" s="9"/>
      <c r="AQ2020" s="9">
        <f>K2020-'Processed Potentiostat'!$J$3</f>
        <v>58.649997999999997</v>
      </c>
    </row>
    <row r="2021" spans="1:43" x14ac:dyDescent="0.3">
      <c r="A2021">
        <v>2</v>
      </c>
      <c r="B2021">
        <v>0</v>
      </c>
      <c r="C2021">
        <v>0</v>
      </c>
      <c r="D2021">
        <v>1</v>
      </c>
      <c r="E2021" s="9">
        <v>1956.0669505855899</v>
      </c>
      <c r="F2021" s="9">
        <v>-1.8408762000000001</v>
      </c>
      <c r="G2021" s="9">
        <v>-1.8412017000000001</v>
      </c>
      <c r="H2021" s="9">
        <v>-5.6338887</v>
      </c>
      <c r="I2021" s="9">
        <v>-12.309131000000001</v>
      </c>
      <c r="J2021" s="9">
        <v>39</v>
      </c>
      <c r="K2021" s="9">
        <v>58.649997999999997</v>
      </c>
      <c r="L2021" s="9">
        <v>1.0373125E-2</v>
      </c>
      <c r="M2021" s="9">
        <v>326.80831999999998</v>
      </c>
      <c r="N2021" s="9"/>
      <c r="O2021" s="9">
        <v>-8.8500392702387707</v>
      </c>
      <c r="P2021">
        <v>0</v>
      </c>
      <c r="Q2021" s="9">
        <v>62.899997999999997</v>
      </c>
      <c r="R2021" s="9">
        <v>0</v>
      </c>
      <c r="S2021" s="9">
        <v>1264889214.51018</v>
      </c>
      <c r="T2021" s="9">
        <v>-5.8160314030129001E-3</v>
      </c>
      <c r="U2021" s="9">
        <v>8.8500392702387707</v>
      </c>
      <c r="V2021" s="9">
        <v>0</v>
      </c>
      <c r="W2021" s="9">
        <v>8.8500392702387707</v>
      </c>
      <c r="X2021" s="9"/>
      <c r="Y2021" s="9"/>
      <c r="Z2021" s="9"/>
      <c r="AA2021" s="9"/>
      <c r="AB2021" s="9"/>
      <c r="AQ2021" s="9">
        <f>K2021-'Processed Potentiostat'!$J$3</f>
        <v>58.649997999999997</v>
      </c>
    </row>
    <row r="2022" spans="1:43" x14ac:dyDescent="0.3">
      <c r="A2022">
        <v>2</v>
      </c>
      <c r="B2022">
        <v>0</v>
      </c>
      <c r="C2022">
        <v>0</v>
      </c>
      <c r="D2022">
        <v>1</v>
      </c>
      <c r="E2022" s="9">
        <v>1957.06695056032</v>
      </c>
      <c r="F2022" s="9">
        <v>-1.8410441</v>
      </c>
      <c r="G2022" s="9">
        <v>-1.8406049</v>
      </c>
      <c r="H2022" s="9">
        <v>-5.6449685000000001</v>
      </c>
      <c r="I2022" s="9">
        <v>-12.314729</v>
      </c>
      <c r="J2022" s="9">
        <v>39</v>
      </c>
      <c r="K2022" s="9">
        <v>58.649997999999997</v>
      </c>
      <c r="L2022" s="9">
        <v>1.0390157000000001E-2</v>
      </c>
      <c r="M2022" s="9">
        <v>326.06115999999997</v>
      </c>
      <c r="N2022" s="9"/>
      <c r="O2022" s="9">
        <v>-8.8556959287575605</v>
      </c>
      <c r="P2022">
        <v>0</v>
      </c>
      <c r="Q2022" s="9">
        <v>62.899997999999997</v>
      </c>
      <c r="R2022" s="9">
        <v>0</v>
      </c>
      <c r="S2022" s="9">
        <v>1236564597.9754801</v>
      </c>
      <c r="T2022" s="9">
        <v>-5.6566585187916001E-3</v>
      </c>
      <c r="U2022" s="9">
        <v>8.8556959287575605</v>
      </c>
      <c r="V2022" s="9">
        <v>0</v>
      </c>
      <c r="W2022" s="9">
        <v>8.8556959287575605</v>
      </c>
      <c r="X2022" s="9"/>
      <c r="Y2022" s="9"/>
      <c r="Z2022" s="9"/>
      <c r="AA2022" s="9"/>
      <c r="AB2022" s="9"/>
      <c r="AQ2022" s="9">
        <f>K2022-'Processed Potentiostat'!$J$3</f>
        <v>58.649997999999997</v>
      </c>
    </row>
    <row r="2023" spans="1:43" x14ac:dyDescent="0.3">
      <c r="A2023">
        <v>2</v>
      </c>
      <c r="B2023">
        <v>0</v>
      </c>
      <c r="C2023">
        <v>0</v>
      </c>
      <c r="D2023">
        <v>1</v>
      </c>
      <c r="E2023" s="9">
        <v>1958.06695053506</v>
      </c>
      <c r="F2023" s="9">
        <v>-1.8410629999999999</v>
      </c>
      <c r="G2023" s="9">
        <v>-1.8404476999999999</v>
      </c>
      <c r="H2023" s="9">
        <v>-5.5768918999999997</v>
      </c>
      <c r="I2023" s="9">
        <v>-12.320309</v>
      </c>
      <c r="J2023" s="9">
        <v>39</v>
      </c>
      <c r="K2023" s="9">
        <v>58.649997999999997</v>
      </c>
      <c r="L2023" s="9">
        <v>1.0263978E-2</v>
      </c>
      <c r="M2023" s="9">
        <v>330.01315</v>
      </c>
      <c r="N2023" s="9"/>
      <c r="O2023" s="9">
        <v>-8.8613121189801909</v>
      </c>
      <c r="P2023">
        <v>0</v>
      </c>
      <c r="Q2023" s="9">
        <v>62.899997999999997</v>
      </c>
      <c r="R2023" s="9">
        <v>0</v>
      </c>
      <c r="S2023" s="9">
        <v>1261336670.9451699</v>
      </c>
      <c r="T2023" s="9">
        <v>-5.6161902226339296E-3</v>
      </c>
      <c r="U2023" s="9">
        <v>8.8613121189801909</v>
      </c>
      <c r="V2023" s="9">
        <v>0</v>
      </c>
      <c r="W2023" s="9">
        <v>8.8613121189801909</v>
      </c>
      <c r="X2023" s="9"/>
      <c r="Y2023" s="9"/>
      <c r="Z2023" s="9"/>
      <c r="AA2023" s="9"/>
      <c r="AB2023" s="9"/>
      <c r="AQ2023" s="9">
        <f>K2023-'Processed Potentiostat'!$J$3</f>
        <v>58.649997999999997</v>
      </c>
    </row>
    <row r="2024" spans="1:43" x14ac:dyDescent="0.3">
      <c r="A2024">
        <v>2</v>
      </c>
      <c r="B2024">
        <v>0</v>
      </c>
      <c r="C2024">
        <v>0</v>
      </c>
      <c r="D2024">
        <v>1</v>
      </c>
      <c r="E2024" s="9">
        <v>1959.0669505098001</v>
      </c>
      <c r="F2024" s="9">
        <v>-1.8410105999999999</v>
      </c>
      <c r="G2024" s="9">
        <v>-1.8404864999999999</v>
      </c>
      <c r="H2024" s="9">
        <v>-5.5565600000000002</v>
      </c>
      <c r="I2024" s="9">
        <v>-12.325867000000001</v>
      </c>
      <c r="J2024" s="9">
        <v>39</v>
      </c>
      <c r="K2024" s="9">
        <v>58.649997999999997</v>
      </c>
      <c r="L2024" s="9">
        <v>1.0226773999999999E-2</v>
      </c>
      <c r="M2024" s="9">
        <v>331.22769</v>
      </c>
      <c r="N2024" s="9"/>
      <c r="O2024" s="9">
        <v>-8.8668081036486104</v>
      </c>
      <c r="P2024">
        <v>0</v>
      </c>
      <c r="Q2024" s="9">
        <v>62.899997999999997</v>
      </c>
      <c r="R2024" s="9">
        <v>0</v>
      </c>
      <c r="S2024" s="9">
        <v>1236583888.4165599</v>
      </c>
      <c r="T2024" s="9">
        <v>-5.4959846684141597E-3</v>
      </c>
      <c r="U2024" s="9">
        <v>8.8668081036486104</v>
      </c>
      <c r="V2024" s="9">
        <v>0</v>
      </c>
      <c r="W2024" s="9">
        <v>8.8668081036486104</v>
      </c>
      <c r="X2024" s="9"/>
      <c r="Y2024" s="9"/>
      <c r="Z2024" s="9"/>
      <c r="AA2024" s="9"/>
      <c r="AB2024" s="9"/>
      <c r="AQ2024" s="9">
        <f>K2024-'Processed Potentiostat'!$J$3</f>
        <v>58.649997999999997</v>
      </c>
    </row>
    <row r="2025" spans="1:43" x14ac:dyDescent="0.3">
      <c r="A2025">
        <v>2</v>
      </c>
      <c r="B2025">
        <v>0</v>
      </c>
      <c r="C2025">
        <v>0</v>
      </c>
      <c r="D2025">
        <v>1</v>
      </c>
      <c r="E2025" s="9">
        <v>1960.06695048454</v>
      </c>
      <c r="F2025" s="9">
        <v>-1.8408945999999999</v>
      </c>
      <c r="G2025" s="9">
        <v>-1.8406484999999999</v>
      </c>
      <c r="H2025" s="9">
        <v>-5.5143738000000004</v>
      </c>
      <c r="I2025" s="9">
        <v>-12.331386</v>
      </c>
      <c r="J2025" s="9">
        <v>39</v>
      </c>
      <c r="K2025" s="9">
        <v>58.649997999999997</v>
      </c>
      <c r="L2025" s="9">
        <v>1.0150024000000001E-2</v>
      </c>
      <c r="M2025" s="9">
        <v>333.79104999999998</v>
      </c>
      <c r="N2025" s="9"/>
      <c r="O2025" s="9">
        <v>-8.8721929681327598</v>
      </c>
      <c r="P2025">
        <v>0</v>
      </c>
      <c r="Q2025" s="9">
        <v>62.899997999999997</v>
      </c>
      <c r="R2025" s="9">
        <v>0</v>
      </c>
      <c r="S2025" s="9">
        <v>1258348116.8125501</v>
      </c>
      <c r="T2025" s="9">
        <v>-5.3848644841511997E-3</v>
      </c>
      <c r="U2025" s="9">
        <v>8.8721929681327598</v>
      </c>
      <c r="V2025" s="9">
        <v>0</v>
      </c>
      <c r="W2025" s="9">
        <v>8.8721929681327598</v>
      </c>
      <c r="X2025" s="9"/>
      <c r="Y2025" s="9"/>
      <c r="Z2025" s="9"/>
      <c r="AA2025" s="9"/>
      <c r="AB2025" s="9"/>
      <c r="AQ2025" s="9">
        <f>K2025-'Processed Potentiostat'!$J$3</f>
        <v>58.649997999999997</v>
      </c>
    </row>
    <row r="2026" spans="1:43" x14ac:dyDescent="0.3">
      <c r="A2026">
        <v>2</v>
      </c>
      <c r="B2026">
        <v>0</v>
      </c>
      <c r="C2026">
        <v>0</v>
      </c>
      <c r="D2026">
        <v>1</v>
      </c>
      <c r="E2026" s="9">
        <v>1961.06695045928</v>
      </c>
      <c r="F2026" s="9">
        <v>-1.8409108999999999</v>
      </c>
      <c r="G2026" s="9">
        <v>-1.8409369</v>
      </c>
      <c r="H2026" s="9">
        <v>-5.5330300000000001</v>
      </c>
      <c r="I2026" s="9">
        <v>-12.336876999999999</v>
      </c>
      <c r="J2026" s="9">
        <v>39</v>
      </c>
      <c r="K2026" s="9">
        <v>58.649997999999997</v>
      </c>
      <c r="L2026" s="9">
        <v>1.0185959E-2</v>
      </c>
      <c r="M2026" s="9">
        <v>332.71767999999997</v>
      </c>
      <c r="N2026" s="9"/>
      <c r="O2026" s="9">
        <v>-8.8774839497214408</v>
      </c>
      <c r="P2026">
        <v>0</v>
      </c>
      <c r="Q2026" s="9">
        <v>62.899997999999997</v>
      </c>
      <c r="R2026" s="9">
        <v>0</v>
      </c>
      <c r="S2026" s="9">
        <v>1241357613.5586901</v>
      </c>
      <c r="T2026" s="9">
        <v>-5.2909815886810199E-3</v>
      </c>
      <c r="U2026" s="9">
        <v>8.8774839497214408</v>
      </c>
      <c r="V2026" s="9">
        <v>0</v>
      </c>
      <c r="W2026" s="9">
        <v>8.8774839497214408</v>
      </c>
      <c r="X2026" s="9"/>
      <c r="Y2026" s="9"/>
      <c r="Z2026" s="9"/>
      <c r="AA2026" s="9"/>
      <c r="AB2026" s="9"/>
      <c r="AQ2026" s="9">
        <f>K2026-'Processed Potentiostat'!$J$3</f>
        <v>58.649997999999997</v>
      </c>
    </row>
    <row r="2027" spans="1:43" x14ac:dyDescent="0.3">
      <c r="A2027">
        <v>2</v>
      </c>
      <c r="B2027">
        <v>0</v>
      </c>
      <c r="C2027">
        <v>0</v>
      </c>
      <c r="D2027">
        <v>1</v>
      </c>
      <c r="E2027" s="9">
        <v>1962.0669504340101</v>
      </c>
      <c r="F2027" s="9">
        <v>-1.8410888999999999</v>
      </c>
      <c r="G2027" s="9">
        <v>-1.8403527</v>
      </c>
      <c r="H2027" s="9">
        <v>-5.4292397000000001</v>
      </c>
      <c r="I2027" s="9">
        <v>-12.342343</v>
      </c>
      <c r="J2027" s="9">
        <v>39</v>
      </c>
      <c r="K2027" s="9">
        <v>58.649997999999997</v>
      </c>
      <c r="L2027" s="9">
        <v>9.9917157000000006E-3</v>
      </c>
      <c r="M2027" s="9">
        <v>338.97061000000002</v>
      </c>
      <c r="N2027" s="9"/>
      <c r="O2027" s="9">
        <v>-8.8829761154819007</v>
      </c>
      <c r="P2027">
        <v>0</v>
      </c>
      <c r="Q2027" s="9">
        <v>62.899997999999997</v>
      </c>
      <c r="R2027" s="9">
        <v>0</v>
      </c>
      <c r="S2027" s="9">
        <v>1258594802.58095</v>
      </c>
      <c r="T2027" s="9">
        <v>-5.4921657604634E-3</v>
      </c>
      <c r="U2027" s="9">
        <v>8.8829761154819007</v>
      </c>
      <c r="V2027" s="9">
        <v>0</v>
      </c>
      <c r="W2027" s="9">
        <v>8.8829761154819007</v>
      </c>
      <c r="X2027" s="9"/>
      <c r="Y2027" s="9"/>
      <c r="Z2027" s="9"/>
      <c r="AA2027" s="9"/>
      <c r="AB2027" s="9"/>
      <c r="AQ2027" s="9">
        <f>K2027-'Processed Potentiostat'!$J$3</f>
        <v>58.649997999999997</v>
      </c>
    </row>
    <row r="2028" spans="1:43" x14ac:dyDescent="0.3">
      <c r="A2028">
        <v>2</v>
      </c>
      <c r="B2028">
        <v>0</v>
      </c>
      <c r="C2028">
        <v>0</v>
      </c>
      <c r="D2028">
        <v>1</v>
      </c>
      <c r="E2028" s="9">
        <v>1963.06695040875</v>
      </c>
      <c r="F2028" s="9">
        <v>-1.8410568</v>
      </c>
      <c r="G2028" s="9">
        <v>-1.8408234000000001</v>
      </c>
      <c r="H2028" s="9">
        <v>-5.4646492000000002</v>
      </c>
      <c r="I2028" s="9">
        <v>-12.347777000000001</v>
      </c>
      <c r="J2028" s="9">
        <v>39</v>
      </c>
      <c r="K2028" s="9">
        <v>58.649997999999997</v>
      </c>
      <c r="L2028" s="9">
        <v>1.0059454000000001E-2</v>
      </c>
      <c r="M2028" s="9">
        <v>336.86032</v>
      </c>
      <c r="N2028" s="9"/>
      <c r="O2028" s="9">
        <v>-8.8883573300074392</v>
      </c>
      <c r="P2028">
        <v>0</v>
      </c>
      <c r="Q2028" s="9">
        <v>62.899997999999997</v>
      </c>
      <c r="R2028" s="9">
        <v>0</v>
      </c>
      <c r="S2028" s="9">
        <v>1261482009.4806001</v>
      </c>
      <c r="T2028" s="9">
        <v>-5.3812145255403001E-3</v>
      </c>
      <c r="U2028" s="9">
        <v>8.8883573300074392</v>
      </c>
      <c r="V2028" s="9">
        <v>0</v>
      </c>
      <c r="W2028" s="9">
        <v>8.8883573300074392</v>
      </c>
      <c r="X2028" s="9"/>
      <c r="Y2028" s="9"/>
      <c r="Z2028" s="9"/>
      <c r="AA2028" s="9"/>
      <c r="AB2028" s="9"/>
      <c r="AQ2028" s="9">
        <f>K2028-'Processed Potentiostat'!$J$3</f>
        <v>58.649997999999997</v>
      </c>
    </row>
    <row r="2029" spans="1:43" x14ac:dyDescent="0.3">
      <c r="A2029">
        <v>2</v>
      </c>
      <c r="B2029">
        <v>0</v>
      </c>
      <c r="C2029">
        <v>0</v>
      </c>
      <c r="D2029">
        <v>1</v>
      </c>
      <c r="E2029" s="9">
        <v>1964.0669503834899</v>
      </c>
      <c r="F2029" s="9">
        <v>-1.8408831000000001</v>
      </c>
      <c r="G2029" s="9">
        <v>-1.8404301000000001</v>
      </c>
      <c r="H2029" s="9">
        <v>-5.4281359</v>
      </c>
      <c r="I2029" s="9">
        <v>-12.35319</v>
      </c>
      <c r="J2029" s="9">
        <v>39</v>
      </c>
      <c r="K2029" s="9">
        <v>58.649997999999997</v>
      </c>
      <c r="L2029" s="9">
        <v>9.9901044999999994E-3</v>
      </c>
      <c r="M2029" s="9">
        <v>339.05380000000002</v>
      </c>
      <c r="N2029" s="9"/>
      <c r="O2029" s="9">
        <v>-8.8936219791847808</v>
      </c>
      <c r="P2029">
        <v>0</v>
      </c>
      <c r="Q2029" s="9">
        <v>62.899997999999997</v>
      </c>
      <c r="R2029" s="9">
        <v>0</v>
      </c>
      <c r="S2029" s="9">
        <v>1262775181.3250101</v>
      </c>
      <c r="T2029" s="9">
        <v>-5.2646491773398196E-3</v>
      </c>
      <c r="U2029" s="9">
        <v>8.8936219791847808</v>
      </c>
      <c r="V2029" s="9">
        <v>0</v>
      </c>
      <c r="W2029" s="9">
        <v>8.8936219791847808</v>
      </c>
      <c r="X2029" s="9"/>
      <c r="Y2029" s="9"/>
      <c r="Z2029" s="9"/>
      <c r="AA2029" s="9"/>
      <c r="AB2029" s="9"/>
      <c r="AQ2029" s="9">
        <f>K2029-'Processed Potentiostat'!$J$3</f>
        <v>58.649997999999997</v>
      </c>
    </row>
    <row r="2030" spans="1:43" x14ac:dyDescent="0.3">
      <c r="A2030">
        <v>2</v>
      </c>
      <c r="B2030">
        <v>0</v>
      </c>
      <c r="C2030">
        <v>0</v>
      </c>
      <c r="D2030">
        <v>1</v>
      </c>
      <c r="E2030" s="9">
        <v>1965.0669503582301</v>
      </c>
      <c r="F2030" s="9">
        <v>-1.8408563</v>
      </c>
      <c r="G2030" s="9">
        <v>-1.8408872999999999</v>
      </c>
      <c r="H2030" s="9">
        <v>-5.391089</v>
      </c>
      <c r="I2030" s="9">
        <v>-12.358582</v>
      </c>
      <c r="J2030" s="9">
        <v>39</v>
      </c>
      <c r="K2030" s="9">
        <v>58.649997999999997</v>
      </c>
      <c r="L2030" s="9">
        <v>9.9243876000000009E-3</v>
      </c>
      <c r="M2030" s="9">
        <v>341.46854000000002</v>
      </c>
      <c r="N2030" s="9"/>
      <c r="O2030" s="9">
        <v>-8.8987684345278204</v>
      </c>
      <c r="P2030">
        <v>0</v>
      </c>
      <c r="Q2030" s="9">
        <v>62.899997999999997</v>
      </c>
      <c r="R2030" s="9">
        <v>0</v>
      </c>
      <c r="S2030" s="9">
        <v>1245446873.74277</v>
      </c>
      <c r="T2030" s="9">
        <v>-5.1464553430342602E-3</v>
      </c>
      <c r="U2030" s="9">
        <v>8.8987684345278204</v>
      </c>
      <c r="V2030" s="9">
        <v>0</v>
      </c>
      <c r="W2030" s="9">
        <v>8.8987684345278204</v>
      </c>
      <c r="X2030" s="9"/>
      <c r="Y2030" s="9"/>
      <c r="Z2030" s="9"/>
      <c r="AA2030" s="9"/>
      <c r="AB2030" s="9"/>
      <c r="AQ2030" s="9">
        <f>K2030-'Processed Potentiostat'!$J$3</f>
        <v>58.649997999999997</v>
      </c>
    </row>
    <row r="2031" spans="1:43" x14ac:dyDescent="0.3">
      <c r="A2031">
        <v>2</v>
      </c>
      <c r="B2031">
        <v>0</v>
      </c>
      <c r="C2031">
        <v>0</v>
      </c>
      <c r="D2031">
        <v>1</v>
      </c>
      <c r="E2031" s="9">
        <v>1966.06695033297</v>
      </c>
      <c r="F2031" s="9">
        <v>-1.8409613</v>
      </c>
      <c r="G2031" s="9">
        <v>-1.8412548</v>
      </c>
      <c r="H2031" s="9">
        <v>-5.3464656000000002</v>
      </c>
      <c r="I2031" s="9">
        <v>-12.363955000000001</v>
      </c>
      <c r="J2031" s="9">
        <v>39</v>
      </c>
      <c r="K2031" s="9">
        <v>58.649997999999997</v>
      </c>
      <c r="L2031" s="9">
        <v>9.8442053000000005E-3</v>
      </c>
      <c r="M2031" s="9">
        <v>344.38729999999998</v>
      </c>
      <c r="N2031" s="9"/>
      <c r="O2031" s="9">
        <v>-8.9037625324252403</v>
      </c>
      <c r="P2031">
        <v>0</v>
      </c>
      <c r="Q2031" s="9">
        <v>62.899997999999997</v>
      </c>
      <c r="R2031" s="9">
        <v>0</v>
      </c>
      <c r="S2031" s="9">
        <v>1237195399.6823699</v>
      </c>
      <c r="T2031" s="9">
        <v>-4.9940978974234397E-3</v>
      </c>
      <c r="U2031" s="9">
        <v>8.9037625324252403</v>
      </c>
      <c r="V2031" s="9">
        <v>0</v>
      </c>
      <c r="W2031" s="9">
        <v>8.9037625324252403</v>
      </c>
      <c r="X2031" s="9"/>
      <c r="Y2031" s="9"/>
      <c r="Z2031" s="9"/>
      <c r="AA2031" s="9"/>
      <c r="AB2031" s="9"/>
      <c r="AQ2031" s="9">
        <f>K2031-'Processed Potentiostat'!$J$3</f>
        <v>58.649997999999997</v>
      </c>
    </row>
    <row r="2032" spans="1:43" x14ac:dyDescent="0.3">
      <c r="A2032">
        <v>2</v>
      </c>
      <c r="B2032">
        <v>0</v>
      </c>
      <c r="C2032">
        <v>0</v>
      </c>
      <c r="D2032">
        <v>1</v>
      </c>
      <c r="E2032" s="9">
        <v>1967.0669503076999</v>
      </c>
      <c r="F2032" s="9">
        <v>-1.8409625000000001</v>
      </c>
      <c r="G2032" s="9">
        <v>-1.8405841999999999</v>
      </c>
      <c r="H2032" s="9">
        <v>-5.3263626000000004</v>
      </c>
      <c r="I2032" s="9">
        <v>-12.369303</v>
      </c>
      <c r="J2032" s="9">
        <v>39</v>
      </c>
      <c r="K2032" s="9">
        <v>58.649997999999997</v>
      </c>
      <c r="L2032" s="9">
        <v>9.8036183000000006E-3</v>
      </c>
      <c r="M2032" s="9">
        <v>345.56119000000001</v>
      </c>
      <c r="N2032" s="9"/>
      <c r="O2032" s="9">
        <v>-8.9084532568728605</v>
      </c>
      <c r="P2032">
        <v>0</v>
      </c>
      <c r="Q2032" s="9">
        <v>62.899997999999997</v>
      </c>
      <c r="R2032" s="9">
        <v>0</v>
      </c>
      <c r="S2032" s="9">
        <v>1281852740.1315401</v>
      </c>
      <c r="T2032" s="9">
        <v>-4.6907244476219702E-3</v>
      </c>
      <c r="U2032" s="9">
        <v>8.9084532568728605</v>
      </c>
      <c r="V2032" s="9">
        <v>0</v>
      </c>
      <c r="W2032" s="9">
        <v>8.9084532568728605</v>
      </c>
      <c r="X2032" s="9"/>
      <c r="Y2032" s="9"/>
      <c r="Z2032" s="9"/>
      <c r="AA2032" s="9"/>
      <c r="AB2032" s="9"/>
      <c r="AQ2032" s="9">
        <f>K2032-'Processed Potentiostat'!$J$3</f>
        <v>58.649997999999997</v>
      </c>
    </row>
    <row r="2033" spans="1:43" x14ac:dyDescent="0.3">
      <c r="A2033">
        <v>2</v>
      </c>
      <c r="B2033">
        <v>0</v>
      </c>
      <c r="C2033">
        <v>0</v>
      </c>
      <c r="D2033">
        <v>1</v>
      </c>
      <c r="E2033" s="9">
        <v>1968.0669502824401</v>
      </c>
      <c r="F2033" s="9">
        <v>-1.8411284999999999</v>
      </c>
      <c r="G2033" s="9">
        <v>-1.8405412000000001</v>
      </c>
      <c r="H2033" s="9">
        <v>-5.3017668999999996</v>
      </c>
      <c r="I2033" s="9">
        <v>-12.374634</v>
      </c>
      <c r="J2033" s="9">
        <v>39</v>
      </c>
      <c r="K2033" s="9">
        <v>58.649997999999997</v>
      </c>
      <c r="L2033" s="9">
        <v>9.7581204000000005E-3</v>
      </c>
      <c r="M2033" s="9">
        <v>347.15618999999998</v>
      </c>
      <c r="N2033" s="9"/>
      <c r="O2033" s="9">
        <v>-8.9129776171187203</v>
      </c>
      <c r="P2033">
        <v>0</v>
      </c>
      <c r="Q2033" s="9">
        <v>62.899997999999997</v>
      </c>
      <c r="R2033" s="9">
        <v>0</v>
      </c>
      <c r="S2033" s="9">
        <v>1229071225.7885599</v>
      </c>
      <c r="T2033" s="9">
        <v>-4.5243602458633304E-3</v>
      </c>
      <c r="U2033" s="9">
        <v>8.9129776171187203</v>
      </c>
      <c r="V2033" s="9">
        <v>0</v>
      </c>
      <c r="W2033" s="9">
        <v>8.9129776171187203</v>
      </c>
      <c r="X2033" s="9"/>
      <c r="Y2033" s="9"/>
      <c r="Z2033" s="9"/>
      <c r="AA2033" s="9"/>
      <c r="AB2033" s="9"/>
      <c r="AQ2033" s="9">
        <f>K2033-'Processed Potentiostat'!$J$3</f>
        <v>58.649997999999997</v>
      </c>
    </row>
    <row r="2034" spans="1:43" x14ac:dyDescent="0.3">
      <c r="A2034">
        <v>2</v>
      </c>
      <c r="B2034">
        <v>0</v>
      </c>
      <c r="C2034">
        <v>0</v>
      </c>
      <c r="D2034">
        <v>1</v>
      </c>
      <c r="E2034" s="9">
        <v>1969.06695025718</v>
      </c>
      <c r="F2034" s="9">
        <v>-1.8409690999999999</v>
      </c>
      <c r="G2034" s="9">
        <v>-1.8410572999999999</v>
      </c>
      <c r="H2034" s="9">
        <v>-5.3661498999999999</v>
      </c>
      <c r="I2034" s="9">
        <v>-12.379956</v>
      </c>
      <c r="J2034" s="9">
        <v>39</v>
      </c>
      <c r="K2034" s="9">
        <v>58.649997999999997</v>
      </c>
      <c r="L2034" s="9">
        <v>9.8793898000000008E-3</v>
      </c>
      <c r="M2034" s="9">
        <v>343.08719000000002</v>
      </c>
      <c r="N2034" s="9"/>
      <c r="O2034" s="9">
        <v>-8.9173851631971406</v>
      </c>
      <c r="P2034">
        <v>0</v>
      </c>
      <c r="Q2034" s="9">
        <v>62.899997999999997</v>
      </c>
      <c r="R2034" s="9">
        <v>0</v>
      </c>
      <c r="S2034" s="9">
        <v>1241464584.16856</v>
      </c>
      <c r="T2034" s="9">
        <v>-4.4075460784167497E-3</v>
      </c>
      <c r="U2034" s="9">
        <v>8.9173851631971406</v>
      </c>
      <c r="V2034" s="9">
        <v>0</v>
      </c>
      <c r="W2034" s="9">
        <v>8.9173851631971406</v>
      </c>
      <c r="X2034" s="9"/>
      <c r="Y2034" s="9"/>
      <c r="Z2034" s="9"/>
      <c r="AA2034" s="9"/>
      <c r="AB2034" s="9"/>
      <c r="AQ2034" s="9">
        <f>K2034-'Processed Potentiostat'!$J$3</f>
        <v>58.649997999999997</v>
      </c>
    </row>
    <row r="2035" spans="1:43" x14ac:dyDescent="0.3">
      <c r="A2035">
        <v>2</v>
      </c>
      <c r="B2035">
        <v>0</v>
      </c>
      <c r="C2035">
        <v>0</v>
      </c>
      <c r="D2035">
        <v>1</v>
      </c>
      <c r="E2035" s="9">
        <v>1970.0669502319199</v>
      </c>
      <c r="F2035" s="9">
        <v>-1.8409234000000001</v>
      </c>
      <c r="G2035" s="9">
        <v>-1.8404381999999999</v>
      </c>
      <c r="H2035" s="9">
        <v>-5.3548808000000001</v>
      </c>
      <c r="I2035" s="9">
        <v>-12.385273</v>
      </c>
      <c r="J2035" s="9">
        <v>39</v>
      </c>
      <c r="K2035" s="9">
        <v>58.649997999999997</v>
      </c>
      <c r="L2035" s="9">
        <v>9.8553271999999997E-3</v>
      </c>
      <c r="M2035" s="9">
        <v>343.6936</v>
      </c>
      <c r="N2035" s="9"/>
      <c r="O2035" s="9">
        <v>-8.9217118977027905</v>
      </c>
      <c r="P2035">
        <v>0</v>
      </c>
      <c r="Q2035" s="9">
        <v>62.899997999999997</v>
      </c>
      <c r="R2035" s="9">
        <v>0</v>
      </c>
      <c r="S2035" s="9">
        <v>1284084823.5418601</v>
      </c>
      <c r="T2035" s="9">
        <v>-4.3267345056534597E-3</v>
      </c>
      <c r="U2035" s="9">
        <v>8.9217118977027905</v>
      </c>
      <c r="V2035" s="9">
        <v>0</v>
      </c>
      <c r="W2035" s="9">
        <v>8.9217118977027905</v>
      </c>
      <c r="X2035" s="9"/>
      <c r="Y2035" s="9"/>
      <c r="Z2035" s="9"/>
      <c r="AA2035" s="9"/>
      <c r="AB2035" s="9"/>
      <c r="AQ2035" s="9">
        <f>K2035-'Processed Potentiostat'!$J$3</f>
        <v>58.649997999999997</v>
      </c>
    </row>
    <row r="2036" spans="1:43" x14ac:dyDescent="0.3">
      <c r="A2036">
        <v>2</v>
      </c>
      <c r="B2036">
        <v>0</v>
      </c>
      <c r="C2036">
        <v>0</v>
      </c>
      <c r="D2036">
        <v>1</v>
      </c>
      <c r="E2036" s="9">
        <v>1971.0669502066501</v>
      </c>
      <c r="F2036" s="9">
        <v>-1.8410979999999999</v>
      </c>
      <c r="G2036" s="9">
        <v>-1.8410500000000001</v>
      </c>
      <c r="H2036" s="9">
        <v>-6.1012130000000004</v>
      </c>
      <c r="I2036" s="9">
        <v>-12.391384</v>
      </c>
      <c r="J2036" s="9">
        <v>39</v>
      </c>
      <c r="K2036" s="9">
        <v>58.649997999999997</v>
      </c>
      <c r="L2036" s="9">
        <v>1.1232639000000001E-2</v>
      </c>
      <c r="M2036" s="9">
        <v>301.75146000000001</v>
      </c>
      <c r="N2036" s="9"/>
      <c r="O2036" s="9">
        <v>-8.9260062163047795</v>
      </c>
      <c r="P2036">
        <v>0</v>
      </c>
      <c r="Q2036" s="9">
        <v>62.899997999999997</v>
      </c>
      <c r="R2036" s="9">
        <v>0</v>
      </c>
      <c r="S2036" s="9">
        <v>1275825263.89113</v>
      </c>
      <c r="T2036" s="9">
        <v>-4.2943186019801498E-3</v>
      </c>
      <c r="U2036" s="9">
        <v>8.9260062163047795</v>
      </c>
      <c r="V2036" s="9">
        <v>0</v>
      </c>
      <c r="W2036" s="9">
        <v>8.9260062163047795</v>
      </c>
      <c r="X2036" s="9"/>
      <c r="Y2036" s="9"/>
      <c r="Z2036" s="9"/>
      <c r="AA2036" s="9"/>
      <c r="AB2036" s="9"/>
      <c r="AQ2036" s="9">
        <f>K2036-'Processed Potentiostat'!$J$3</f>
        <v>58.649997999999997</v>
      </c>
    </row>
    <row r="2037" spans="1:43" x14ac:dyDescent="0.3">
      <c r="A2037">
        <v>2</v>
      </c>
      <c r="B2037">
        <v>0</v>
      </c>
      <c r="C2037">
        <v>0</v>
      </c>
      <c r="D2037">
        <v>1</v>
      </c>
      <c r="E2037" s="9">
        <v>1972.06695018139</v>
      </c>
      <c r="F2037" s="9">
        <v>-1.8411553000000001</v>
      </c>
      <c r="G2037" s="9">
        <v>-1.8404996</v>
      </c>
      <c r="H2037" s="9">
        <v>-6.1307583000000001</v>
      </c>
      <c r="I2037" s="9">
        <v>-12.397456</v>
      </c>
      <c r="J2037" s="9">
        <v>39</v>
      </c>
      <c r="K2037" s="9">
        <v>58.649997999999997</v>
      </c>
      <c r="L2037" s="9">
        <v>1.1283658E-2</v>
      </c>
      <c r="M2037" s="9">
        <v>300.20749000000001</v>
      </c>
      <c r="N2037" s="9"/>
      <c r="O2037" s="9">
        <v>-8.9302657364633795</v>
      </c>
      <c r="P2037">
        <v>0</v>
      </c>
      <c r="Q2037" s="9">
        <v>62.899997999999997</v>
      </c>
      <c r="R2037" s="9">
        <v>0</v>
      </c>
      <c r="S2037" s="9">
        <v>1288774067.08727</v>
      </c>
      <c r="T2037" s="9">
        <v>-4.2595201586088597E-3</v>
      </c>
      <c r="U2037" s="9">
        <v>8.9302657364633795</v>
      </c>
      <c r="V2037" s="9">
        <v>0</v>
      </c>
      <c r="W2037" s="9">
        <v>8.9302657364633795</v>
      </c>
      <c r="X2037" s="9"/>
      <c r="Y2037" s="9"/>
      <c r="Z2037" s="9"/>
      <c r="AA2037" s="9"/>
      <c r="AB2037" s="9"/>
      <c r="AQ2037" s="9">
        <f>K2037-'Processed Potentiostat'!$J$3</f>
        <v>58.649997999999997</v>
      </c>
    </row>
    <row r="2038" spans="1:43" x14ac:dyDescent="0.3">
      <c r="A2038">
        <v>2</v>
      </c>
      <c r="B2038">
        <v>0</v>
      </c>
      <c r="C2038">
        <v>0</v>
      </c>
      <c r="D2038">
        <v>1</v>
      </c>
      <c r="E2038" s="9">
        <v>1973.0669501561299</v>
      </c>
      <c r="F2038" s="9">
        <v>-1.8408363000000001</v>
      </c>
      <c r="G2038" s="9">
        <v>-1.8406671999999999</v>
      </c>
      <c r="H2038" s="9">
        <v>-6.0880394000000004</v>
      </c>
      <c r="I2038" s="9">
        <v>-12.403502</v>
      </c>
      <c r="J2038" s="9">
        <v>39</v>
      </c>
      <c r="K2038" s="9">
        <v>58.649997999999997</v>
      </c>
      <c r="L2038" s="9">
        <v>1.1206054999999999E-2</v>
      </c>
      <c r="M2038" s="9">
        <v>302.34154999999998</v>
      </c>
      <c r="N2038" s="9"/>
      <c r="O2038" s="9">
        <v>-8.9336316594787704</v>
      </c>
      <c r="P2038">
        <v>0</v>
      </c>
      <c r="Q2038" s="9">
        <v>62.899997999999997</v>
      </c>
      <c r="R2038" s="9">
        <v>0</v>
      </c>
      <c r="S2038" s="9">
        <v>1277622701.0789001</v>
      </c>
      <c r="T2038" s="9">
        <v>-3.3659230153819599E-3</v>
      </c>
      <c r="U2038" s="9">
        <v>8.9336316594787704</v>
      </c>
      <c r="V2038" s="9">
        <v>0</v>
      </c>
      <c r="W2038" s="9">
        <v>8.9336316594787704</v>
      </c>
      <c r="X2038" s="9"/>
      <c r="Y2038" s="9"/>
      <c r="Z2038" s="9"/>
      <c r="AA2038" s="9"/>
      <c r="AB2038" s="9"/>
      <c r="AQ2038" s="9">
        <f>K2038-'Processed Potentiostat'!$J$3</f>
        <v>58.649997999999997</v>
      </c>
    </row>
    <row r="2039" spans="1:43" x14ac:dyDescent="0.3">
      <c r="A2039">
        <v>2</v>
      </c>
      <c r="B2039">
        <v>0</v>
      </c>
      <c r="C2039">
        <v>0</v>
      </c>
      <c r="D2039">
        <v>1</v>
      </c>
      <c r="E2039" s="9">
        <v>1974.0669501308701</v>
      </c>
      <c r="F2039" s="9">
        <v>-1.8408506</v>
      </c>
      <c r="G2039" s="9">
        <v>-1.8411778999999999</v>
      </c>
      <c r="H2039" s="9">
        <v>-6.0277295000000004</v>
      </c>
      <c r="I2039" s="9">
        <v>-12.40953</v>
      </c>
      <c r="J2039" s="9">
        <v>39</v>
      </c>
      <c r="K2039" s="9">
        <v>58.649997999999997</v>
      </c>
      <c r="L2039" s="9">
        <v>1.1098122E-2</v>
      </c>
      <c r="M2039" s="9">
        <v>305.45132000000001</v>
      </c>
      <c r="N2039" s="9"/>
      <c r="O2039" s="9">
        <v>-8.9399600394561993</v>
      </c>
      <c r="P2039">
        <v>0</v>
      </c>
      <c r="Q2039" s="9">
        <v>62.899997999999997</v>
      </c>
      <c r="R2039" s="9">
        <v>0</v>
      </c>
      <c r="S2039" s="9">
        <v>1261601866.8759401</v>
      </c>
      <c r="T2039" s="9">
        <v>-6.3283799774378402E-3</v>
      </c>
      <c r="U2039" s="9">
        <v>8.9399600394561993</v>
      </c>
      <c r="V2039" s="9">
        <v>0</v>
      </c>
      <c r="W2039" s="9">
        <v>8.9399600394561993</v>
      </c>
      <c r="X2039" s="9"/>
      <c r="Y2039" s="9"/>
      <c r="Z2039" s="9"/>
      <c r="AA2039" s="9"/>
      <c r="AB2039" s="9"/>
      <c r="AQ2039" s="9">
        <f>K2039-'Processed Potentiostat'!$J$3</f>
        <v>58.649997999999997</v>
      </c>
    </row>
    <row r="2040" spans="1:43" x14ac:dyDescent="0.3">
      <c r="A2040">
        <v>2</v>
      </c>
      <c r="B2040">
        <v>0</v>
      </c>
      <c r="C2040">
        <v>0</v>
      </c>
      <c r="D2040">
        <v>1</v>
      </c>
      <c r="E2040" s="9">
        <v>1975.06695010561</v>
      </c>
      <c r="F2040" s="9">
        <v>-1.8408743999999999</v>
      </c>
      <c r="G2040" s="9">
        <v>-1.8410358</v>
      </c>
      <c r="H2040" s="9">
        <v>-6.0152029999999996</v>
      </c>
      <c r="I2040" s="9">
        <v>-12.415528</v>
      </c>
      <c r="J2040" s="9">
        <v>39</v>
      </c>
      <c r="K2040" s="9">
        <v>58.649997999999997</v>
      </c>
      <c r="L2040" s="9">
        <v>1.1074204000000001E-2</v>
      </c>
      <c r="M2040" s="9">
        <v>306.06378000000001</v>
      </c>
      <c r="N2040" s="9"/>
      <c r="O2040" s="9">
        <v>-8.9460983021168694</v>
      </c>
      <c r="P2040">
        <v>0</v>
      </c>
      <c r="Q2040" s="9">
        <v>62.899997999999997</v>
      </c>
      <c r="R2040" s="9">
        <v>0</v>
      </c>
      <c r="S2040" s="9">
        <v>1289259898.3021901</v>
      </c>
      <c r="T2040" s="9">
        <v>-6.1382626606629699E-3</v>
      </c>
      <c r="U2040" s="9">
        <v>8.9460983021168694</v>
      </c>
      <c r="V2040" s="9">
        <v>0</v>
      </c>
      <c r="W2040" s="9">
        <v>8.9460983021168694</v>
      </c>
      <c r="X2040" s="9"/>
      <c r="Y2040" s="9"/>
      <c r="Z2040" s="9"/>
      <c r="AA2040" s="9"/>
      <c r="AB2040" s="9"/>
      <c r="AQ2040" s="9">
        <f>K2040-'Processed Potentiostat'!$J$3</f>
        <v>58.649997999999997</v>
      </c>
    </row>
    <row r="2041" spans="1:43" x14ac:dyDescent="0.3">
      <c r="A2041">
        <v>2</v>
      </c>
      <c r="B2041">
        <v>0</v>
      </c>
      <c r="C2041">
        <v>0</v>
      </c>
      <c r="D2041">
        <v>1</v>
      </c>
      <c r="E2041" s="9">
        <v>1976.0669500803399</v>
      </c>
      <c r="F2041" s="9">
        <v>-1.8409637000000001</v>
      </c>
      <c r="G2041" s="9">
        <v>-1.8410221</v>
      </c>
      <c r="H2041" s="9">
        <v>-6.0182108999999997</v>
      </c>
      <c r="I2041" s="9">
        <v>-12.421493999999999</v>
      </c>
      <c r="J2041" s="9">
        <v>39</v>
      </c>
      <c r="K2041" s="9">
        <v>58.649997999999997</v>
      </c>
      <c r="L2041" s="9">
        <v>1.107966E-2</v>
      </c>
      <c r="M2041" s="9">
        <v>305.90854000000002</v>
      </c>
      <c r="N2041" s="9"/>
      <c r="O2041" s="9">
        <v>-8.9521121431884207</v>
      </c>
      <c r="P2041">
        <v>0</v>
      </c>
      <c r="Q2041" s="9">
        <v>62.899997999999997</v>
      </c>
      <c r="R2041" s="9">
        <v>0</v>
      </c>
      <c r="S2041" s="9">
        <v>1286767641.2139699</v>
      </c>
      <c r="T2041" s="9">
        <v>-6.0138410715531096E-3</v>
      </c>
      <c r="U2041" s="9">
        <v>8.9521121431884207</v>
      </c>
      <c r="V2041" s="9">
        <v>0</v>
      </c>
      <c r="W2041" s="9">
        <v>8.9521121431884207</v>
      </c>
      <c r="X2041" s="9"/>
      <c r="Y2041" s="9"/>
      <c r="Z2041" s="9"/>
      <c r="AA2041" s="9"/>
      <c r="AB2041" s="9"/>
      <c r="AQ2041" s="9">
        <f>K2041-'Processed Potentiostat'!$J$3</f>
        <v>58.649997999999997</v>
      </c>
    </row>
    <row r="2042" spans="1:43" x14ac:dyDescent="0.3">
      <c r="A2042">
        <v>2</v>
      </c>
      <c r="B2042">
        <v>0</v>
      </c>
      <c r="C2042">
        <v>0</v>
      </c>
      <c r="D2042">
        <v>1</v>
      </c>
      <c r="E2042" s="9">
        <v>1977.06695005508</v>
      </c>
      <c r="F2042" s="9">
        <v>-1.8410553999999999</v>
      </c>
      <c r="G2042" s="9">
        <v>-1.8403408999999999</v>
      </c>
      <c r="H2042" s="9">
        <v>-5.8868542000000001</v>
      </c>
      <c r="I2042" s="9">
        <v>-12.427429</v>
      </c>
      <c r="J2042" s="9">
        <v>39</v>
      </c>
      <c r="K2042" s="9">
        <v>58.649997999999997</v>
      </c>
      <c r="L2042" s="9">
        <v>1.0833818E-2</v>
      </c>
      <c r="M2042" s="9">
        <v>312.61871000000002</v>
      </c>
      <c r="N2042" s="9"/>
      <c r="O2042" s="9">
        <v>-8.9580280479534409</v>
      </c>
      <c r="P2042">
        <v>0</v>
      </c>
      <c r="Q2042" s="9">
        <v>62.899997999999997</v>
      </c>
      <c r="R2042" s="9">
        <v>0</v>
      </c>
      <c r="S2042" s="9">
        <v>1304217434.4584</v>
      </c>
      <c r="T2042" s="9">
        <v>-5.9159047650218996E-3</v>
      </c>
      <c r="U2042" s="9">
        <v>8.9580280479534409</v>
      </c>
      <c r="V2042" s="9">
        <v>0</v>
      </c>
      <c r="W2042" s="9">
        <v>8.9580280479534409</v>
      </c>
      <c r="X2042" s="9"/>
      <c r="Y2042" s="9"/>
      <c r="Z2042" s="9"/>
      <c r="AA2042" s="9"/>
      <c r="AB2042" s="9"/>
      <c r="AQ2042" s="9">
        <f>K2042-'Processed Potentiostat'!$J$3</f>
        <v>58.649997999999997</v>
      </c>
    </row>
    <row r="2043" spans="1:43" x14ac:dyDescent="0.3">
      <c r="A2043">
        <v>2</v>
      </c>
      <c r="B2043">
        <v>0</v>
      </c>
      <c r="C2043">
        <v>0</v>
      </c>
      <c r="D2043">
        <v>1</v>
      </c>
      <c r="E2043" s="9">
        <v>1978.06695002982</v>
      </c>
      <c r="F2043" s="9">
        <v>-1.8408529</v>
      </c>
      <c r="G2043" s="9">
        <v>-1.8413196999999999</v>
      </c>
      <c r="H2043" s="9">
        <v>-5.9011326000000004</v>
      </c>
      <c r="I2043" s="9">
        <v>-12.433339999999999</v>
      </c>
      <c r="J2043" s="9">
        <v>39</v>
      </c>
      <c r="K2043" s="9">
        <v>58.649997999999997</v>
      </c>
      <c r="L2043" s="9">
        <v>1.0865872E-2</v>
      </c>
      <c r="M2043" s="9">
        <v>312.02820000000003</v>
      </c>
      <c r="N2043" s="9"/>
      <c r="O2043" s="9">
        <v>-8.9638087334339804</v>
      </c>
      <c r="P2043">
        <v>0</v>
      </c>
      <c r="Q2043" s="9">
        <v>62.899997999999997</v>
      </c>
      <c r="R2043" s="9">
        <v>0</v>
      </c>
      <c r="S2043" s="9">
        <v>1234333420.94103</v>
      </c>
      <c r="T2043" s="9">
        <v>-5.7806854805413296E-3</v>
      </c>
      <c r="U2043" s="9">
        <v>8.9638087334339804</v>
      </c>
      <c r="V2043" s="9">
        <v>0</v>
      </c>
      <c r="W2043" s="9">
        <v>8.9638087334339804</v>
      </c>
      <c r="X2043" s="9"/>
      <c r="Y2043" s="9"/>
      <c r="Z2043" s="9"/>
      <c r="AA2043" s="9"/>
      <c r="AB2043" s="9"/>
      <c r="AQ2043" s="9">
        <f>K2043-'Processed Potentiostat'!$J$3</f>
        <v>58.649997999999997</v>
      </c>
    </row>
    <row r="2044" spans="1:43" x14ac:dyDescent="0.3">
      <c r="A2044">
        <v>2</v>
      </c>
      <c r="B2044">
        <v>0</v>
      </c>
      <c r="C2044">
        <v>0</v>
      </c>
      <c r="D2044">
        <v>1</v>
      </c>
      <c r="E2044" s="9">
        <v>1979.0669500045601</v>
      </c>
      <c r="F2044" s="9">
        <v>-1.8410751000000001</v>
      </c>
      <c r="G2044" s="9">
        <v>-1.840835</v>
      </c>
      <c r="H2044" s="9">
        <v>-5.8898244000000002</v>
      </c>
      <c r="I2044" s="9">
        <v>-12.439223</v>
      </c>
      <c r="J2044" s="9">
        <v>39</v>
      </c>
      <c r="K2044" s="9">
        <v>58.649997999999997</v>
      </c>
      <c r="L2044" s="9">
        <v>1.0842195000000001E-2</v>
      </c>
      <c r="M2044" s="9">
        <v>312.54498000000001</v>
      </c>
      <c r="N2044" s="9"/>
      <c r="O2044" s="9">
        <v>-8.9693870479673201</v>
      </c>
      <c r="P2044">
        <v>0</v>
      </c>
      <c r="Q2044" s="9">
        <v>62.899997999999997</v>
      </c>
      <c r="R2044" s="9">
        <v>0</v>
      </c>
      <c r="S2044" s="9">
        <v>1242831469.7165301</v>
      </c>
      <c r="T2044" s="9">
        <v>-5.5783145333396702E-3</v>
      </c>
      <c r="U2044" s="9">
        <v>8.9693870479673201</v>
      </c>
      <c r="V2044" s="9">
        <v>0</v>
      </c>
      <c r="W2044" s="9">
        <v>8.9693870479673201</v>
      </c>
      <c r="X2044" s="9"/>
      <c r="Y2044" s="9"/>
      <c r="Z2044" s="9"/>
      <c r="AA2044" s="9"/>
      <c r="AB2044" s="9"/>
      <c r="AQ2044" s="9">
        <f>K2044-'Processed Potentiostat'!$J$3</f>
        <v>58.649997999999997</v>
      </c>
    </row>
    <row r="2045" spans="1:43" x14ac:dyDescent="0.3">
      <c r="A2045">
        <v>2</v>
      </c>
      <c r="B2045">
        <v>0</v>
      </c>
      <c r="C2045">
        <v>0</v>
      </c>
      <c r="D2045">
        <v>1</v>
      </c>
      <c r="E2045" s="9">
        <v>1980.0669499793</v>
      </c>
      <c r="F2045" s="9">
        <v>-1.8411138</v>
      </c>
      <c r="G2045" s="9">
        <v>-1.8411419</v>
      </c>
      <c r="H2045" s="9">
        <v>-5.8502269</v>
      </c>
      <c r="I2045" s="9">
        <v>-12.445074999999999</v>
      </c>
      <c r="J2045" s="9">
        <v>39</v>
      </c>
      <c r="K2045" s="9">
        <v>58.649997999999997</v>
      </c>
      <c r="L2045" s="9">
        <v>1.0771098E-2</v>
      </c>
      <c r="M2045" s="9">
        <v>314.71292</v>
      </c>
      <c r="N2045" s="9"/>
      <c r="O2045" s="9">
        <v>-8.9748359390013395</v>
      </c>
      <c r="P2045">
        <v>0</v>
      </c>
      <c r="Q2045" s="9">
        <v>62.899997999999997</v>
      </c>
      <c r="R2045" s="9">
        <v>0</v>
      </c>
      <c r="S2045" s="9">
        <v>1257777700.4498601</v>
      </c>
      <c r="T2045" s="9">
        <v>-5.4488910340211296E-3</v>
      </c>
      <c r="U2045" s="9">
        <v>8.9748359390013395</v>
      </c>
      <c r="V2045" s="9">
        <v>0</v>
      </c>
      <c r="W2045" s="9">
        <v>8.9748359390013395</v>
      </c>
      <c r="X2045" s="9"/>
      <c r="Y2045" s="9"/>
      <c r="Z2045" s="9"/>
      <c r="AA2045" s="9"/>
      <c r="AB2045" s="9"/>
      <c r="AQ2045" s="9">
        <f>K2045-'Processed Potentiostat'!$J$3</f>
        <v>58.649997999999997</v>
      </c>
    </row>
    <row r="2046" spans="1:43" x14ac:dyDescent="0.3">
      <c r="A2046">
        <v>2</v>
      </c>
      <c r="B2046">
        <v>0</v>
      </c>
      <c r="C2046">
        <v>0</v>
      </c>
      <c r="D2046">
        <v>1</v>
      </c>
      <c r="E2046" s="9">
        <v>1981.06694995403</v>
      </c>
      <c r="F2046" s="9">
        <v>-1.8409456</v>
      </c>
      <c r="G2046" s="9">
        <v>-1.8409222000000001</v>
      </c>
      <c r="H2046" s="9">
        <v>-5.8471808000000003</v>
      </c>
      <c r="I2046" s="9">
        <v>-12.450912000000001</v>
      </c>
      <c r="J2046" s="9">
        <v>39</v>
      </c>
      <c r="K2046" s="9">
        <v>58.649997999999997</v>
      </c>
      <c r="L2046" s="9">
        <v>1.0764205000000001E-2</v>
      </c>
      <c r="M2046" s="9">
        <v>314.83929000000001</v>
      </c>
      <c r="N2046" s="9"/>
      <c r="O2046" s="9">
        <v>-8.9802640242197693</v>
      </c>
      <c r="P2046">
        <v>0</v>
      </c>
      <c r="Q2046" s="9">
        <v>62.899997999999997</v>
      </c>
      <c r="R2046" s="9">
        <v>0</v>
      </c>
      <c r="S2046" s="9">
        <v>1276067139.18642</v>
      </c>
      <c r="T2046" s="9">
        <v>-5.4280852184298498E-3</v>
      </c>
      <c r="U2046" s="9">
        <v>8.9802640242197693</v>
      </c>
      <c r="V2046" s="9">
        <v>0</v>
      </c>
      <c r="W2046" s="9">
        <v>8.9802640242197693</v>
      </c>
      <c r="X2046" s="9"/>
      <c r="Y2046" s="9"/>
      <c r="Z2046" s="9"/>
      <c r="AA2046" s="9"/>
      <c r="AB2046" s="9"/>
      <c r="AQ2046" s="9">
        <f>K2046-'Processed Potentiostat'!$J$3</f>
        <v>58.649997999999997</v>
      </c>
    </row>
    <row r="2047" spans="1:43" x14ac:dyDescent="0.3">
      <c r="A2047">
        <v>2</v>
      </c>
      <c r="B2047">
        <v>0</v>
      </c>
      <c r="C2047">
        <v>0</v>
      </c>
      <c r="D2047">
        <v>1</v>
      </c>
      <c r="E2047" s="9">
        <v>1982.0669499287701</v>
      </c>
      <c r="F2047" s="9">
        <v>-1.8411405000000001</v>
      </c>
      <c r="G2047" s="9">
        <v>-1.8414059</v>
      </c>
      <c r="H2047" s="9">
        <v>-5.8919940000000004</v>
      </c>
      <c r="I2047" s="9">
        <v>-12.456728999999999</v>
      </c>
      <c r="J2047" s="9">
        <v>39</v>
      </c>
      <c r="K2047" s="9">
        <v>58.649997999999997</v>
      </c>
      <c r="L2047" s="9">
        <v>1.0849552E-2</v>
      </c>
      <c r="M2047" s="9">
        <v>312.52676000000002</v>
      </c>
      <c r="N2047" s="9"/>
      <c r="O2047" s="9">
        <v>-8.9854934625215002</v>
      </c>
      <c r="P2047">
        <v>0</v>
      </c>
      <c r="Q2047" s="9">
        <v>62.899997999999997</v>
      </c>
      <c r="R2047" s="9">
        <v>0</v>
      </c>
      <c r="S2047" s="9">
        <v>1252233860.6666501</v>
      </c>
      <c r="T2047" s="9">
        <v>-5.2294383017219498E-3</v>
      </c>
      <c r="U2047" s="9">
        <v>8.9854934625215002</v>
      </c>
      <c r="V2047" s="9">
        <v>0</v>
      </c>
      <c r="W2047" s="9">
        <v>8.9854934625215002</v>
      </c>
      <c r="X2047" s="9"/>
      <c r="Y2047" s="9"/>
      <c r="Z2047" s="9"/>
      <c r="AA2047" s="9"/>
      <c r="AB2047" s="9"/>
      <c r="AQ2047" s="9">
        <f>K2047-'Processed Potentiostat'!$J$3</f>
        <v>58.649997999999997</v>
      </c>
    </row>
    <row r="2048" spans="1:43" x14ac:dyDescent="0.3">
      <c r="A2048">
        <v>2</v>
      </c>
      <c r="B2048">
        <v>0</v>
      </c>
      <c r="C2048">
        <v>0</v>
      </c>
      <c r="D2048">
        <v>1</v>
      </c>
      <c r="E2048" s="9">
        <v>1983.06694990351</v>
      </c>
      <c r="F2048" s="9">
        <v>-1.8408399</v>
      </c>
      <c r="G2048" s="9">
        <v>-1.8401551</v>
      </c>
      <c r="H2048" s="9">
        <v>-5.8266206</v>
      </c>
      <c r="I2048" s="9">
        <v>-12.462517999999999</v>
      </c>
      <c r="J2048" s="9">
        <v>39</v>
      </c>
      <c r="K2048" s="9">
        <v>58.649997999999997</v>
      </c>
      <c r="L2048" s="9">
        <v>1.0721886E-2</v>
      </c>
      <c r="M2048" s="9">
        <v>315.8186</v>
      </c>
      <c r="N2048" s="9"/>
      <c r="O2048" s="9">
        <v>-8.9905857653412795</v>
      </c>
      <c r="P2048">
        <v>0</v>
      </c>
      <c r="Q2048" s="9">
        <v>62.899997999999997</v>
      </c>
      <c r="R2048" s="9">
        <v>0</v>
      </c>
      <c r="S2048" s="9">
        <v>1278466248.99576</v>
      </c>
      <c r="T2048" s="9">
        <v>-5.0923028197811197E-3</v>
      </c>
      <c r="U2048" s="9">
        <v>8.9905857653412795</v>
      </c>
      <c r="V2048" s="9">
        <v>0</v>
      </c>
      <c r="W2048" s="9">
        <v>8.9905857653412795</v>
      </c>
      <c r="X2048" s="9"/>
      <c r="Y2048" s="9"/>
      <c r="Z2048" s="9"/>
      <c r="AA2048" s="9"/>
      <c r="AB2048" s="9"/>
      <c r="AQ2048" s="9">
        <f>K2048-'Processed Potentiostat'!$J$3</f>
        <v>58.649997999999997</v>
      </c>
    </row>
    <row r="2049" spans="1:43" x14ac:dyDescent="0.3">
      <c r="A2049">
        <v>2</v>
      </c>
      <c r="B2049">
        <v>0</v>
      </c>
      <c r="C2049">
        <v>0</v>
      </c>
      <c r="D2049">
        <v>1</v>
      </c>
      <c r="E2049" s="9">
        <v>1984.0669498782499</v>
      </c>
      <c r="F2049" s="9">
        <v>-1.8410952</v>
      </c>
      <c r="G2049" s="9">
        <v>-1.8407435000000001</v>
      </c>
      <c r="H2049" s="9">
        <v>-5.8076220000000003</v>
      </c>
      <c r="I2049" s="9">
        <v>-12.468287999999999</v>
      </c>
      <c r="J2049" s="9">
        <v>39</v>
      </c>
      <c r="K2049" s="9">
        <v>58.649997999999997</v>
      </c>
      <c r="L2049" s="9">
        <v>1.0690343E-2</v>
      </c>
      <c r="M2049" s="9">
        <v>316.95305999999999</v>
      </c>
      <c r="N2049" s="9"/>
      <c r="O2049" s="9">
        <v>-8.9957013584749905</v>
      </c>
      <c r="P2049">
        <v>0</v>
      </c>
      <c r="Q2049" s="9">
        <v>62.899997999999997</v>
      </c>
      <c r="R2049" s="9">
        <v>0</v>
      </c>
      <c r="S2049" s="9">
        <v>1284285621.09201</v>
      </c>
      <c r="T2049" s="9">
        <v>-5.1155931337145601E-3</v>
      </c>
      <c r="U2049" s="9">
        <v>8.9957013584749905</v>
      </c>
      <c r="V2049" s="9">
        <v>0</v>
      </c>
      <c r="W2049" s="9">
        <v>8.9957013584749905</v>
      </c>
      <c r="X2049" s="9"/>
      <c r="Y2049" s="9"/>
      <c r="Z2049" s="9"/>
      <c r="AA2049" s="9"/>
      <c r="AB2049" s="9"/>
      <c r="AQ2049" s="9">
        <f>K2049-'Processed Potentiostat'!$J$3</f>
        <v>58.649997999999997</v>
      </c>
    </row>
    <row r="2050" spans="1:43" x14ac:dyDescent="0.3">
      <c r="A2050">
        <v>2</v>
      </c>
      <c r="B2050">
        <v>0</v>
      </c>
      <c r="C2050">
        <v>0</v>
      </c>
      <c r="D2050">
        <v>1</v>
      </c>
      <c r="E2050" s="9">
        <v>1985.0669498529901</v>
      </c>
      <c r="F2050" s="9">
        <v>-1.8410964000000001</v>
      </c>
      <c r="G2050" s="9">
        <v>-1.8403765999999999</v>
      </c>
      <c r="H2050" s="9">
        <v>-5.7463217000000002</v>
      </c>
      <c r="I2050" s="9">
        <v>-12.47404</v>
      </c>
      <c r="J2050" s="9">
        <v>39</v>
      </c>
      <c r="K2050" s="9">
        <v>58.649997999999997</v>
      </c>
      <c r="L2050" s="9">
        <v>1.0575396000000001E-2</v>
      </c>
      <c r="M2050" s="9">
        <v>320.27039000000002</v>
      </c>
      <c r="N2050" s="9"/>
      <c r="O2050" s="9">
        <v>-9.00064480553187</v>
      </c>
      <c r="P2050">
        <v>0</v>
      </c>
      <c r="Q2050" s="9">
        <v>62.899997999999997</v>
      </c>
      <c r="R2050" s="9">
        <v>0</v>
      </c>
      <c r="S2050" s="9">
        <v>1247151215.55913</v>
      </c>
      <c r="T2050" s="9">
        <v>-4.9434470568776503E-3</v>
      </c>
      <c r="U2050" s="9">
        <v>9.00064480553187</v>
      </c>
      <c r="V2050" s="9">
        <v>0</v>
      </c>
      <c r="W2050" s="9">
        <v>9.00064480553187</v>
      </c>
      <c r="X2050" s="9"/>
      <c r="Y2050" s="9"/>
      <c r="Z2050" s="9"/>
      <c r="AA2050" s="9"/>
      <c r="AB2050" s="9"/>
      <c r="AQ2050" s="9">
        <f>K2050-'Processed Potentiostat'!$J$3</f>
        <v>58.649997999999997</v>
      </c>
    </row>
    <row r="2051" spans="1:43" x14ac:dyDescent="0.3">
      <c r="A2051">
        <v>2</v>
      </c>
      <c r="B2051">
        <v>0</v>
      </c>
      <c r="C2051">
        <v>0</v>
      </c>
      <c r="D2051">
        <v>1</v>
      </c>
      <c r="E2051" s="9">
        <v>1986.06694982772</v>
      </c>
      <c r="F2051" s="9">
        <v>-1.8409948</v>
      </c>
      <c r="G2051" s="9">
        <v>-1.8401291</v>
      </c>
      <c r="H2051" s="9">
        <v>-5.6774076999999998</v>
      </c>
      <c r="I2051" s="9">
        <v>-12.479722000000001</v>
      </c>
      <c r="J2051" s="9">
        <v>39</v>
      </c>
      <c r="K2051" s="9">
        <v>58.649997999999997</v>
      </c>
      <c r="L2051" s="9">
        <v>1.0447163000000001E-2</v>
      </c>
      <c r="M2051" s="9">
        <v>324.11432000000002</v>
      </c>
      <c r="N2051" s="9"/>
      <c r="O2051" s="9">
        <v>-9.0054478678174004</v>
      </c>
      <c r="P2051">
        <v>0</v>
      </c>
      <c r="Q2051" s="9">
        <v>62.899997999999997</v>
      </c>
      <c r="R2051" s="9">
        <v>0</v>
      </c>
      <c r="S2051" s="9">
        <v>1260459212.8217199</v>
      </c>
      <c r="T2051" s="9">
        <v>-4.8030622855286201E-3</v>
      </c>
      <c r="U2051" s="9">
        <v>9.0054478678174004</v>
      </c>
      <c r="V2051" s="9">
        <v>0</v>
      </c>
      <c r="W2051" s="9">
        <v>9.0054478678174004</v>
      </c>
      <c r="X2051" s="9"/>
      <c r="Y2051" s="9"/>
      <c r="Z2051" s="9"/>
      <c r="AA2051" s="9"/>
      <c r="AB2051" s="9"/>
      <c r="AQ2051" s="9">
        <f>K2051-'Processed Potentiostat'!$J$3</f>
        <v>58.649997999999997</v>
      </c>
    </row>
    <row r="2052" spans="1:43" x14ac:dyDescent="0.3">
      <c r="A2052">
        <v>2</v>
      </c>
      <c r="B2052">
        <v>0</v>
      </c>
      <c r="C2052">
        <v>0</v>
      </c>
      <c r="D2052">
        <v>1</v>
      </c>
      <c r="E2052" s="9">
        <v>1987.0669498024599</v>
      </c>
      <c r="F2052" s="9">
        <v>-1.8411351</v>
      </c>
      <c r="G2052" s="9">
        <v>-1.8403925000000001</v>
      </c>
      <c r="H2052" s="9">
        <v>-5.6699457000000004</v>
      </c>
      <c r="I2052" s="9">
        <v>-12.485374999999999</v>
      </c>
      <c r="J2052" s="9">
        <v>39</v>
      </c>
      <c r="K2052" s="9">
        <v>58.649997999999997</v>
      </c>
      <c r="L2052" s="9">
        <v>1.0434926000000001E-2</v>
      </c>
      <c r="M2052" s="9">
        <v>324.58731</v>
      </c>
      <c r="N2052" s="9"/>
      <c r="O2052" s="9">
        <v>-9.0101393934411398</v>
      </c>
      <c r="P2052">
        <v>0</v>
      </c>
      <c r="Q2052" s="9">
        <v>62.899997999999997</v>
      </c>
      <c r="R2052" s="9">
        <v>0</v>
      </c>
      <c r="S2052" s="9">
        <v>1232357304.2246001</v>
      </c>
      <c r="T2052" s="9">
        <v>-4.6915256237447496E-3</v>
      </c>
      <c r="U2052" s="9">
        <v>9.0101393934411398</v>
      </c>
      <c r="V2052" s="9">
        <v>0</v>
      </c>
      <c r="W2052" s="9">
        <v>9.0101393934411398</v>
      </c>
      <c r="X2052" s="9"/>
      <c r="Y2052" s="9"/>
      <c r="Z2052" s="9"/>
      <c r="AA2052" s="9"/>
      <c r="AB2052" s="9"/>
      <c r="AQ2052" s="9">
        <f>K2052-'Processed Potentiostat'!$J$3</f>
        <v>58.649997999999997</v>
      </c>
    </row>
    <row r="2053" spans="1:43" x14ac:dyDescent="0.3">
      <c r="A2053">
        <v>2</v>
      </c>
      <c r="B2053">
        <v>0</v>
      </c>
      <c r="C2053">
        <v>0</v>
      </c>
      <c r="D2053">
        <v>1</v>
      </c>
      <c r="E2053" s="9">
        <v>1988.0669497772001</v>
      </c>
      <c r="F2053" s="9">
        <v>-1.8410089999999999</v>
      </c>
      <c r="G2053" s="9">
        <v>-1.8414267</v>
      </c>
      <c r="H2053" s="9">
        <v>-5.6514405999999999</v>
      </c>
      <c r="I2053" s="9">
        <v>-12.490997</v>
      </c>
      <c r="J2053" s="9">
        <v>39</v>
      </c>
      <c r="K2053" s="9">
        <v>58.649997999999997</v>
      </c>
      <c r="L2053" s="9">
        <v>1.0406713999999999E-2</v>
      </c>
      <c r="M2053" s="9">
        <v>325.83316000000002</v>
      </c>
      <c r="N2053" s="9"/>
      <c r="O2053" s="9">
        <v>-9.0146990483462002</v>
      </c>
      <c r="P2053">
        <v>0</v>
      </c>
      <c r="Q2053" s="9">
        <v>62.899997999999997</v>
      </c>
      <c r="R2053" s="9">
        <v>0</v>
      </c>
      <c r="S2053" s="9">
        <v>1287448253.73192</v>
      </c>
      <c r="T2053" s="9">
        <v>-4.5596549050550498E-3</v>
      </c>
      <c r="U2053" s="9">
        <v>9.0146990483462002</v>
      </c>
      <c r="V2053" s="9">
        <v>0</v>
      </c>
      <c r="W2053" s="9">
        <v>9.0146990483462002</v>
      </c>
      <c r="X2053" s="9"/>
      <c r="Y2053" s="9"/>
      <c r="Z2053" s="9"/>
      <c r="AA2053" s="9"/>
      <c r="AB2053" s="9"/>
      <c r="AQ2053" s="9">
        <f>K2053-'Processed Potentiostat'!$J$3</f>
        <v>58.649997999999997</v>
      </c>
    </row>
    <row r="2054" spans="1:43" x14ac:dyDescent="0.3">
      <c r="A2054">
        <v>2</v>
      </c>
      <c r="B2054">
        <v>0</v>
      </c>
      <c r="C2054">
        <v>0</v>
      </c>
      <c r="D2054">
        <v>1</v>
      </c>
      <c r="E2054" s="9">
        <v>1989.06694975194</v>
      </c>
      <c r="F2054" s="9">
        <v>-1.8410709999999999</v>
      </c>
      <c r="G2054" s="9">
        <v>-1.8418973999999999</v>
      </c>
      <c r="H2054" s="9">
        <v>-5.5642505</v>
      </c>
      <c r="I2054" s="9">
        <v>-12.496593000000001</v>
      </c>
      <c r="J2054" s="9">
        <v>39</v>
      </c>
      <c r="K2054" s="9">
        <v>58.649997999999997</v>
      </c>
      <c r="L2054" s="9">
        <v>1.0248778E-2</v>
      </c>
      <c r="M2054" s="9">
        <v>331.02343999999999</v>
      </c>
      <c r="N2054" s="9"/>
      <c r="O2054" s="9">
        <v>-9.0191470490335295</v>
      </c>
      <c r="P2054">
        <v>0</v>
      </c>
      <c r="Q2054" s="9">
        <v>62.899997999999997</v>
      </c>
      <c r="R2054" s="9">
        <v>0</v>
      </c>
      <c r="S2054" s="9">
        <v>1282588073.5891399</v>
      </c>
      <c r="T2054" s="9">
        <v>-4.4480006873346403E-3</v>
      </c>
      <c r="U2054" s="9">
        <v>9.0191470490335295</v>
      </c>
      <c r="V2054" s="9">
        <v>0</v>
      </c>
      <c r="W2054" s="9">
        <v>9.0191470490335295</v>
      </c>
      <c r="X2054" s="9"/>
      <c r="Y2054" s="9"/>
      <c r="Z2054" s="9"/>
      <c r="AA2054" s="9"/>
      <c r="AB2054" s="9"/>
      <c r="AQ2054" s="9">
        <f>K2054-'Processed Potentiostat'!$J$3</f>
        <v>58.649997999999997</v>
      </c>
    </row>
    <row r="2055" spans="1:43" x14ac:dyDescent="0.3">
      <c r="A2055">
        <v>2</v>
      </c>
      <c r="B2055">
        <v>0</v>
      </c>
      <c r="C2055">
        <v>0</v>
      </c>
      <c r="D2055">
        <v>1</v>
      </c>
      <c r="E2055" s="9">
        <v>1990.0669497266699</v>
      </c>
      <c r="F2055" s="9">
        <v>-1.8408446000000001</v>
      </c>
      <c r="G2055" s="9">
        <v>-1.841213</v>
      </c>
      <c r="H2055" s="9">
        <v>-5.5848107000000002</v>
      </c>
      <c r="I2055" s="9">
        <v>-12.502146</v>
      </c>
      <c r="J2055" s="9">
        <v>39</v>
      </c>
      <c r="K2055" s="9">
        <v>58.649997999999997</v>
      </c>
      <c r="L2055" s="9">
        <v>1.0282826E-2</v>
      </c>
      <c r="M2055" s="9">
        <v>329.68225000000001</v>
      </c>
      <c r="N2055" s="9"/>
      <c r="O2055" s="9">
        <v>-9.0234622080842595</v>
      </c>
      <c r="P2055">
        <v>0</v>
      </c>
      <c r="Q2055" s="9">
        <v>62.899997999999997</v>
      </c>
      <c r="R2055" s="9">
        <v>0</v>
      </c>
      <c r="S2055" s="9">
        <v>1253931759.0934801</v>
      </c>
      <c r="T2055" s="9">
        <v>-4.3151590507282097E-3</v>
      </c>
      <c r="U2055" s="9">
        <v>9.0234622080842595</v>
      </c>
      <c r="V2055" s="9">
        <v>0</v>
      </c>
      <c r="W2055" s="9">
        <v>9.0234622080842595</v>
      </c>
      <c r="X2055" s="9"/>
      <c r="Y2055" s="9"/>
      <c r="Z2055" s="9"/>
      <c r="AA2055" s="9"/>
      <c r="AB2055" s="9"/>
      <c r="AQ2055" s="9">
        <f>K2055-'Processed Potentiostat'!$J$3</f>
        <v>58.649997999999997</v>
      </c>
    </row>
    <row r="2056" spans="1:43" x14ac:dyDescent="0.3">
      <c r="A2056">
        <v>2</v>
      </c>
      <c r="B2056">
        <v>0</v>
      </c>
      <c r="C2056">
        <v>0</v>
      </c>
      <c r="D2056">
        <v>1</v>
      </c>
      <c r="E2056" s="9">
        <v>1991.0669497014101</v>
      </c>
      <c r="F2056" s="9">
        <v>-1.8409078999999999</v>
      </c>
      <c r="G2056" s="9">
        <v>-1.8409329999999999</v>
      </c>
      <c r="H2056" s="9">
        <v>-5.5123180999999999</v>
      </c>
      <c r="I2056" s="9">
        <v>-12.507679</v>
      </c>
      <c r="J2056" s="9">
        <v>39</v>
      </c>
      <c r="K2056" s="9">
        <v>58.649997999999997</v>
      </c>
      <c r="L2056" s="9">
        <v>1.0147807999999999E-2</v>
      </c>
      <c r="M2056" s="9">
        <v>333.96710000000002</v>
      </c>
      <c r="N2056" s="9"/>
      <c r="O2056" s="9">
        <v>-9.0276821629187207</v>
      </c>
      <c r="P2056">
        <v>0</v>
      </c>
      <c r="Q2056" s="9">
        <v>62.899997999999997</v>
      </c>
      <c r="R2056" s="9">
        <v>0</v>
      </c>
      <c r="S2056" s="9">
        <v>1255280649.2556601</v>
      </c>
      <c r="T2056" s="9">
        <v>-4.2199548344612403E-3</v>
      </c>
      <c r="U2056" s="9">
        <v>9.0276821629187207</v>
      </c>
      <c r="V2056" s="9">
        <v>0</v>
      </c>
      <c r="W2056" s="9">
        <v>9.0276821629187207</v>
      </c>
      <c r="X2056" s="9"/>
      <c r="Y2056" s="9"/>
      <c r="Z2056" s="9"/>
      <c r="AA2056" s="9"/>
      <c r="AB2056" s="9"/>
      <c r="AQ2056" s="9">
        <f>K2056-'Processed Potentiostat'!$J$3</f>
        <v>58.649997999999997</v>
      </c>
    </row>
    <row r="2057" spans="1:43" x14ac:dyDescent="0.3">
      <c r="A2057">
        <v>2</v>
      </c>
      <c r="B2057">
        <v>0</v>
      </c>
      <c r="C2057">
        <v>0</v>
      </c>
      <c r="D2057">
        <v>1</v>
      </c>
      <c r="E2057" s="9">
        <v>1992.06694967615</v>
      </c>
      <c r="F2057" s="9">
        <v>-1.8411242000000001</v>
      </c>
      <c r="G2057" s="9">
        <v>-1.8417798000000001</v>
      </c>
      <c r="H2057" s="9">
        <v>-5.5134977999999997</v>
      </c>
      <c r="I2057" s="9">
        <v>-12.513189000000001</v>
      </c>
      <c r="J2057" s="9">
        <v>39</v>
      </c>
      <c r="K2057" s="9">
        <v>58.649997999999997</v>
      </c>
      <c r="L2057" s="9">
        <v>1.0154649E-2</v>
      </c>
      <c r="M2057" s="9">
        <v>334.04926</v>
      </c>
      <c r="N2057" s="9"/>
      <c r="O2057" s="9">
        <v>-9.0318252793465099</v>
      </c>
      <c r="P2057">
        <v>0</v>
      </c>
      <c r="Q2057" s="9">
        <v>62.899997999999997</v>
      </c>
      <c r="R2057" s="9">
        <v>0</v>
      </c>
      <c r="S2057" s="9">
        <v>1250823131.7105601</v>
      </c>
      <c r="T2057" s="9">
        <v>-4.1431164277927401E-3</v>
      </c>
      <c r="U2057" s="9">
        <v>9.0318252793465099</v>
      </c>
      <c r="V2057" s="9">
        <v>0</v>
      </c>
      <c r="W2057" s="9">
        <v>9.0318252793465099</v>
      </c>
      <c r="X2057" s="9"/>
      <c r="Y2057" s="9"/>
      <c r="Z2057" s="9"/>
      <c r="AA2057" s="9"/>
      <c r="AB2057" s="9"/>
      <c r="AQ2057" s="9">
        <f>K2057-'Processed Potentiostat'!$J$3</f>
        <v>58.649997999999997</v>
      </c>
    </row>
    <row r="2058" spans="1:43" x14ac:dyDescent="0.3">
      <c r="A2058">
        <v>2</v>
      </c>
      <c r="B2058">
        <v>0</v>
      </c>
      <c r="C2058">
        <v>0</v>
      </c>
      <c r="D2058">
        <v>1</v>
      </c>
      <c r="E2058" s="9">
        <v>1993.0669496508899</v>
      </c>
      <c r="F2058" s="9">
        <v>-1.8411101000000001</v>
      </c>
      <c r="G2058" s="9">
        <v>-1.8416684999999999</v>
      </c>
      <c r="H2058" s="9">
        <v>-5.5038651999999999</v>
      </c>
      <c r="I2058" s="9">
        <v>-12.518668</v>
      </c>
      <c r="J2058" s="9">
        <v>39</v>
      </c>
      <c r="K2058" s="9">
        <v>58.649997999999997</v>
      </c>
      <c r="L2058" s="9">
        <v>1.0136295E-2</v>
      </c>
      <c r="M2058" s="9">
        <v>334.61365000000001</v>
      </c>
      <c r="N2058" s="9"/>
      <c r="O2058" s="9">
        <v>-9.0359309265479499</v>
      </c>
      <c r="P2058">
        <v>0</v>
      </c>
      <c r="Q2058" s="9">
        <v>62.899997999999997</v>
      </c>
      <c r="R2058" s="9">
        <v>0</v>
      </c>
      <c r="S2058" s="9">
        <v>1236579402.94736</v>
      </c>
      <c r="T2058" s="9">
        <v>-4.1056472014329099E-3</v>
      </c>
      <c r="U2058" s="9">
        <v>9.0359309265479499</v>
      </c>
      <c r="V2058" s="9">
        <v>0</v>
      </c>
      <c r="W2058" s="9">
        <v>9.0359309265479499</v>
      </c>
      <c r="X2058" s="9"/>
      <c r="Y2058" s="9"/>
      <c r="Z2058" s="9"/>
      <c r="AA2058" s="9"/>
      <c r="AB2058" s="9"/>
      <c r="AQ2058" s="9">
        <f>K2058-'Processed Potentiostat'!$J$3</f>
        <v>58.649997999999997</v>
      </c>
    </row>
    <row r="2059" spans="1:43" x14ac:dyDescent="0.3">
      <c r="A2059">
        <v>2</v>
      </c>
      <c r="B2059">
        <v>0</v>
      </c>
      <c r="C2059">
        <v>0</v>
      </c>
      <c r="D2059">
        <v>1</v>
      </c>
      <c r="E2059" s="9">
        <v>1994.0669496256301</v>
      </c>
      <c r="F2059" s="9">
        <v>-1.840994</v>
      </c>
      <c r="G2059" s="9">
        <v>-1.8402890000000001</v>
      </c>
      <c r="H2059" s="9">
        <v>-5.5066060999999999</v>
      </c>
      <c r="I2059" s="9">
        <v>-12.524133000000001</v>
      </c>
      <c r="J2059" s="9">
        <v>39</v>
      </c>
      <c r="K2059" s="9">
        <v>58.649997999999997</v>
      </c>
      <c r="L2059" s="9">
        <v>1.0133747E-2</v>
      </c>
      <c r="M2059" s="9">
        <v>334.19659000000001</v>
      </c>
      <c r="N2059" s="9"/>
      <c r="O2059" s="9">
        <v>-9.0394298817641392</v>
      </c>
      <c r="P2059">
        <v>0</v>
      </c>
      <c r="Q2059" s="9">
        <v>62.899997999999997</v>
      </c>
      <c r="R2059" s="9">
        <v>0</v>
      </c>
      <c r="S2059" s="9">
        <v>1251698351.3968101</v>
      </c>
      <c r="T2059" s="9">
        <v>-3.4989552161945798E-3</v>
      </c>
      <c r="U2059" s="9">
        <v>9.0394298817641392</v>
      </c>
      <c r="V2059" s="9">
        <v>0</v>
      </c>
      <c r="W2059" s="9">
        <v>9.0394298817641392</v>
      </c>
      <c r="X2059" s="9"/>
      <c r="Y2059" s="9"/>
      <c r="Z2059" s="9"/>
      <c r="AA2059" s="9"/>
      <c r="AB2059" s="9"/>
      <c r="AQ2059" s="9">
        <f>K2059-'Processed Potentiostat'!$J$3</f>
        <v>58.649997999999997</v>
      </c>
    </row>
    <row r="2060" spans="1:43" x14ac:dyDescent="0.3">
      <c r="A2060">
        <v>2</v>
      </c>
      <c r="B2060">
        <v>0</v>
      </c>
      <c r="C2060">
        <v>0</v>
      </c>
      <c r="D2060">
        <v>1</v>
      </c>
      <c r="E2060" s="9">
        <v>1995.06694960036</v>
      </c>
      <c r="F2060" s="9">
        <v>-1.8409488000000001</v>
      </c>
      <c r="G2060" s="9">
        <v>-1.8400509</v>
      </c>
      <c r="H2060" s="9">
        <v>-5.4846377000000004</v>
      </c>
      <c r="I2060" s="9">
        <v>-12.529591</v>
      </c>
      <c r="J2060" s="9">
        <v>39</v>
      </c>
      <c r="K2060" s="9">
        <v>58.649997999999997</v>
      </c>
      <c r="L2060" s="9">
        <v>1.0092013E-2</v>
      </c>
      <c r="M2060" s="9">
        <v>335.49178999999998</v>
      </c>
      <c r="N2060" s="9"/>
      <c r="O2060" s="9">
        <v>-9.0454778659502093</v>
      </c>
      <c r="P2060">
        <v>0</v>
      </c>
      <c r="Q2060" s="9">
        <v>62.899997999999997</v>
      </c>
      <c r="R2060" s="9">
        <v>0</v>
      </c>
      <c r="S2060" s="9">
        <v>1319627850.9015801</v>
      </c>
      <c r="T2060" s="9">
        <v>-6.0479841860665504E-3</v>
      </c>
      <c r="U2060" s="9">
        <v>9.0454778659502093</v>
      </c>
      <c r="V2060" s="9">
        <v>0</v>
      </c>
      <c r="W2060" s="9">
        <v>9.0454778659502093</v>
      </c>
      <c r="X2060" s="9"/>
      <c r="Y2060" s="9"/>
      <c r="Z2060" s="9"/>
      <c r="AA2060" s="9"/>
      <c r="AB2060" s="9"/>
      <c r="AQ2060" s="9">
        <f>K2060-'Processed Potentiostat'!$J$3</f>
        <v>58.649997999999997</v>
      </c>
    </row>
    <row r="2061" spans="1:43" x14ac:dyDescent="0.3">
      <c r="A2061">
        <v>2</v>
      </c>
      <c r="B2061">
        <v>0</v>
      </c>
      <c r="C2061">
        <v>0</v>
      </c>
      <c r="D2061">
        <v>1</v>
      </c>
      <c r="E2061" s="9">
        <v>1996.0669495750999</v>
      </c>
      <c r="F2061" s="9">
        <v>-1.8411093999999999</v>
      </c>
      <c r="G2061" s="9">
        <v>-1.8405248000000001</v>
      </c>
      <c r="H2061" s="9">
        <v>-5.4350652999999998</v>
      </c>
      <c r="I2061" s="9">
        <v>-12.535057999999999</v>
      </c>
      <c r="J2061" s="9">
        <v>39</v>
      </c>
      <c r="K2061" s="9">
        <v>58.649997999999997</v>
      </c>
      <c r="L2061" s="9">
        <v>1.0003372E-2</v>
      </c>
      <c r="M2061" s="9">
        <v>338.63895000000002</v>
      </c>
      <c r="N2061" s="9"/>
      <c r="O2061" s="9">
        <v>-9.0514162652454893</v>
      </c>
      <c r="P2061">
        <v>0</v>
      </c>
      <c r="Q2061" s="9">
        <v>62.899997999999997</v>
      </c>
      <c r="R2061" s="9">
        <v>0</v>
      </c>
      <c r="S2061" s="9">
        <v>1306807502.1551299</v>
      </c>
      <c r="T2061" s="9">
        <v>-5.9383992952781704E-3</v>
      </c>
      <c r="U2061" s="9">
        <v>9.0514162652454893</v>
      </c>
      <c r="V2061" s="9">
        <v>0</v>
      </c>
      <c r="W2061" s="9">
        <v>9.0514162652454893</v>
      </c>
      <c r="X2061" s="9"/>
      <c r="Y2061" s="9"/>
      <c r="Z2061" s="9"/>
      <c r="AA2061" s="9"/>
      <c r="AB2061" s="9"/>
      <c r="AQ2061" s="9">
        <f>K2061-'Processed Potentiostat'!$J$3</f>
        <v>58.649997999999997</v>
      </c>
    </row>
    <row r="2062" spans="1:43" x14ac:dyDescent="0.3">
      <c r="A2062">
        <v>2</v>
      </c>
      <c r="B2062">
        <v>0</v>
      </c>
      <c r="C2062">
        <v>0</v>
      </c>
      <c r="D2062">
        <v>1</v>
      </c>
      <c r="E2062" s="9">
        <v>1997.06694954984</v>
      </c>
      <c r="F2062" s="9">
        <v>-1.8410580000000001</v>
      </c>
      <c r="G2062" s="9">
        <v>-1.8403465999999999</v>
      </c>
      <c r="H2062" s="9">
        <v>-5.3976378</v>
      </c>
      <c r="I2062" s="9">
        <v>-12.540497</v>
      </c>
      <c r="J2062" s="9">
        <v>39</v>
      </c>
      <c r="K2062" s="9">
        <v>58.649997999999997</v>
      </c>
      <c r="L2062" s="9">
        <v>9.9335247999999994E-3</v>
      </c>
      <c r="M2062" s="9">
        <v>340.95407</v>
      </c>
      <c r="N2062" s="9"/>
      <c r="O2062" s="9">
        <v>-9.0572042202370397</v>
      </c>
      <c r="P2062">
        <v>0</v>
      </c>
      <c r="Q2062" s="9">
        <v>62.899997999999997</v>
      </c>
      <c r="R2062" s="9">
        <v>0</v>
      </c>
      <c r="S2062" s="9">
        <v>1280355052.5272999</v>
      </c>
      <c r="T2062" s="9">
        <v>-5.7879549915522601E-3</v>
      </c>
      <c r="U2062" s="9">
        <v>9.0572042202370397</v>
      </c>
      <c r="V2062" s="9">
        <v>0</v>
      </c>
      <c r="W2062" s="9">
        <v>9.0572042202370397</v>
      </c>
      <c r="X2062" s="9"/>
      <c r="Y2062" s="9"/>
      <c r="Z2062" s="9"/>
      <c r="AA2062" s="9"/>
      <c r="AB2062" s="9"/>
      <c r="AQ2062" s="9">
        <f>K2062-'Processed Potentiostat'!$J$3</f>
        <v>58.649997999999997</v>
      </c>
    </row>
    <row r="2063" spans="1:43" x14ac:dyDescent="0.3">
      <c r="A2063">
        <v>2</v>
      </c>
      <c r="B2063">
        <v>0</v>
      </c>
      <c r="C2063">
        <v>0</v>
      </c>
      <c r="D2063">
        <v>1</v>
      </c>
      <c r="E2063" s="9">
        <v>1998.06694952458</v>
      </c>
      <c r="F2063" s="9">
        <v>-1.8408449</v>
      </c>
      <c r="G2063" s="9">
        <v>-1.8415220000000001</v>
      </c>
      <c r="H2063" s="9">
        <v>-5.3786383000000004</v>
      </c>
      <c r="I2063" s="9">
        <v>-12.545902999999999</v>
      </c>
      <c r="J2063" s="9">
        <v>39</v>
      </c>
      <c r="K2063" s="9">
        <v>58.649997999999997</v>
      </c>
      <c r="L2063" s="9">
        <v>9.9048810000000008E-3</v>
      </c>
      <c r="M2063" s="9">
        <v>342.37698</v>
      </c>
      <c r="N2063" s="9"/>
      <c r="O2063" s="9">
        <v>-9.0628940364467301</v>
      </c>
      <c r="P2063">
        <v>0</v>
      </c>
      <c r="Q2063" s="9">
        <v>62.899997999999997</v>
      </c>
      <c r="R2063" s="9">
        <v>0</v>
      </c>
      <c r="S2063" s="9">
        <v>1295072376.6501999</v>
      </c>
      <c r="T2063" s="9">
        <v>-5.6898162096867804E-3</v>
      </c>
      <c r="U2063" s="9">
        <v>9.0628940364467301</v>
      </c>
      <c r="V2063" s="9">
        <v>0</v>
      </c>
      <c r="W2063" s="9">
        <v>9.0628940364467301</v>
      </c>
      <c r="X2063" s="9"/>
      <c r="Y2063" s="9"/>
      <c r="Z2063" s="9"/>
      <c r="AA2063" s="9"/>
      <c r="AB2063" s="9"/>
      <c r="AQ2063" s="9">
        <f>K2063-'Processed Potentiostat'!$J$3</f>
        <v>58.649997999999997</v>
      </c>
    </row>
    <row r="2064" spans="1:43" x14ac:dyDescent="0.3">
      <c r="A2064">
        <v>2</v>
      </c>
      <c r="B2064">
        <v>0</v>
      </c>
      <c r="C2064">
        <v>0</v>
      </c>
      <c r="D2064">
        <v>1</v>
      </c>
      <c r="E2064" s="9">
        <v>1999.0669494993199</v>
      </c>
      <c r="F2064" s="9">
        <v>-1.841048</v>
      </c>
      <c r="G2064" s="9">
        <v>-1.8412219999999999</v>
      </c>
      <c r="H2064" s="9">
        <v>-5.3698058</v>
      </c>
      <c r="I2064" s="9">
        <v>-12.551297</v>
      </c>
      <c r="J2064" s="9">
        <v>39</v>
      </c>
      <c r="K2064" s="9">
        <v>58.649997999999997</v>
      </c>
      <c r="L2064" s="9">
        <v>9.8870052E-3</v>
      </c>
      <c r="M2064" s="9">
        <v>342.88427999999999</v>
      </c>
      <c r="N2064" s="9"/>
      <c r="O2064" s="9">
        <v>-9.0683862097325303</v>
      </c>
      <c r="P2064">
        <v>0</v>
      </c>
      <c r="Q2064" s="9">
        <v>62.899997999999997</v>
      </c>
      <c r="R2064" s="9">
        <v>0</v>
      </c>
      <c r="S2064" s="9">
        <v>1284394814.61127</v>
      </c>
      <c r="T2064" s="9">
        <v>-5.4921732858019797E-3</v>
      </c>
      <c r="U2064" s="9">
        <v>9.0683862097325303</v>
      </c>
      <c r="V2064" s="9">
        <v>0</v>
      </c>
      <c r="W2064" s="9">
        <v>9.0683862097325303</v>
      </c>
      <c r="X2064" s="9"/>
      <c r="Y2064" s="9"/>
      <c r="Z2064" s="9"/>
      <c r="AA2064" s="9"/>
      <c r="AB2064" s="9"/>
      <c r="AQ2064" s="9">
        <f>K2064-'Processed Potentiostat'!$J$3</f>
        <v>58.649997999999997</v>
      </c>
    </row>
    <row r="2065" spans="1:43" x14ac:dyDescent="0.3">
      <c r="A2065">
        <v>2</v>
      </c>
      <c r="B2065">
        <v>0</v>
      </c>
      <c r="C2065">
        <v>0</v>
      </c>
      <c r="D2065">
        <v>1</v>
      </c>
      <c r="E2065" s="9">
        <v>2000.06694947405</v>
      </c>
      <c r="F2065" s="9">
        <v>-1.8409373</v>
      </c>
      <c r="G2065" s="9">
        <v>-1.8414389</v>
      </c>
      <c r="H2065" s="9">
        <v>-5.3119706999999998</v>
      </c>
      <c r="I2065" s="9">
        <v>-12.55667</v>
      </c>
      <c r="J2065" s="9">
        <v>39</v>
      </c>
      <c r="K2065" s="9">
        <v>58.649997999999997</v>
      </c>
      <c r="L2065" s="9">
        <v>9.7816698000000001E-3</v>
      </c>
      <c r="M2065" s="9">
        <v>346.65832999999998</v>
      </c>
      <c r="N2065" s="9"/>
      <c r="O2065" s="9">
        <v>-9.0737115419712602</v>
      </c>
      <c r="P2065">
        <v>0</v>
      </c>
      <c r="Q2065" s="9">
        <v>62.899997999999997</v>
      </c>
      <c r="R2065" s="9">
        <v>0</v>
      </c>
      <c r="S2065" s="9">
        <v>1247726287.7444401</v>
      </c>
      <c r="T2065" s="9">
        <v>-5.3253322387281001E-3</v>
      </c>
      <c r="U2065" s="9">
        <v>9.0737115419712602</v>
      </c>
      <c r="V2065" s="9">
        <v>0</v>
      </c>
      <c r="W2065" s="9">
        <v>9.0737115419712602</v>
      </c>
      <c r="X2065" s="9"/>
      <c r="Y2065" s="9"/>
      <c r="Z2065" s="9"/>
      <c r="AA2065" s="9"/>
      <c r="AB2065" s="9"/>
      <c r="AQ2065" s="9">
        <f>K2065-'Processed Potentiostat'!$J$3</f>
        <v>58.649997999999997</v>
      </c>
    </row>
    <row r="2066" spans="1:43" x14ac:dyDescent="0.3">
      <c r="A2066">
        <v>2</v>
      </c>
      <c r="B2066">
        <v>0</v>
      </c>
      <c r="C2066">
        <v>0</v>
      </c>
      <c r="D2066">
        <v>1</v>
      </c>
      <c r="E2066" s="9">
        <v>2001.06694944879</v>
      </c>
      <c r="F2066" s="9">
        <v>-1.8411434</v>
      </c>
      <c r="G2066" s="9">
        <v>-1.8407652000000001</v>
      </c>
      <c r="H2066" s="9">
        <v>-5.3223266999999996</v>
      </c>
      <c r="I2066" s="9">
        <v>-12.562025999999999</v>
      </c>
      <c r="J2066" s="9">
        <v>39</v>
      </c>
      <c r="K2066" s="9">
        <v>58.649997999999997</v>
      </c>
      <c r="L2066" s="9">
        <v>9.7971540000000006E-3</v>
      </c>
      <c r="M2066" s="9">
        <v>345.85723999999999</v>
      </c>
      <c r="N2066" s="9"/>
      <c r="O2066" s="9">
        <v>-9.0789584155744407</v>
      </c>
      <c r="P2066">
        <v>0</v>
      </c>
      <c r="Q2066" s="9">
        <v>62.899997999999997</v>
      </c>
      <c r="R2066" s="9">
        <v>0</v>
      </c>
      <c r="S2066" s="9">
        <v>1293444747.71597</v>
      </c>
      <c r="T2066" s="9">
        <v>-5.2468736031840903E-3</v>
      </c>
      <c r="U2066" s="9">
        <v>9.0789584155744407</v>
      </c>
      <c r="V2066" s="9">
        <v>0</v>
      </c>
      <c r="W2066" s="9">
        <v>9.0789584155744407</v>
      </c>
      <c r="X2066" s="9"/>
      <c r="Y2066" s="9"/>
      <c r="Z2066" s="9"/>
      <c r="AA2066" s="9"/>
      <c r="AB2066" s="9"/>
      <c r="AQ2066" s="9">
        <f>K2066-'Processed Potentiostat'!$J$3</f>
        <v>58.649997999999997</v>
      </c>
    </row>
    <row r="2067" spans="1:43" x14ac:dyDescent="0.3">
      <c r="A2067">
        <v>2</v>
      </c>
      <c r="B2067">
        <v>0</v>
      </c>
      <c r="C2067">
        <v>0</v>
      </c>
      <c r="D2067">
        <v>1</v>
      </c>
      <c r="E2067" s="9">
        <v>2002.0669494235301</v>
      </c>
      <c r="F2067" s="9">
        <v>-1.8411099</v>
      </c>
      <c r="G2067" s="9">
        <v>-1.8404227</v>
      </c>
      <c r="H2067" s="9">
        <v>-6.1630073000000003</v>
      </c>
      <c r="I2067" s="9">
        <v>-12.56812</v>
      </c>
      <c r="J2067" s="9">
        <v>39</v>
      </c>
      <c r="K2067" s="9">
        <v>58.649997999999997</v>
      </c>
      <c r="L2067" s="9">
        <v>1.1342539E-2</v>
      </c>
      <c r="M2067" s="9">
        <v>298.62414999999999</v>
      </c>
      <c r="N2067" s="9"/>
      <c r="O2067" s="9">
        <v>-9.0841134270032704</v>
      </c>
      <c r="P2067">
        <v>0</v>
      </c>
      <c r="Q2067" s="9">
        <v>62.899997999999997</v>
      </c>
      <c r="R2067" s="9">
        <v>0</v>
      </c>
      <c r="S2067" s="9">
        <v>1269692538.8663399</v>
      </c>
      <c r="T2067" s="9">
        <v>-5.1550114288332304E-3</v>
      </c>
      <c r="U2067" s="9">
        <v>9.0841134270032704</v>
      </c>
      <c r="V2067" s="9">
        <v>0</v>
      </c>
      <c r="W2067" s="9">
        <v>9.0841134270032704</v>
      </c>
      <c r="X2067" s="9"/>
      <c r="Y2067" s="9"/>
      <c r="Z2067" s="9"/>
      <c r="AA2067" s="9"/>
      <c r="AB2067" s="9"/>
      <c r="AQ2067" s="9">
        <f>K2067-'Processed Potentiostat'!$J$3</f>
        <v>58.649997999999997</v>
      </c>
    </row>
    <row r="2068" spans="1:43" x14ac:dyDescent="0.3">
      <c r="A2068">
        <v>2</v>
      </c>
      <c r="B2068">
        <v>0</v>
      </c>
      <c r="C2068">
        <v>0</v>
      </c>
      <c r="D2068">
        <v>1</v>
      </c>
      <c r="E2068" s="9">
        <v>2003.06694939827</v>
      </c>
      <c r="F2068" s="9">
        <v>-1.8410418</v>
      </c>
      <c r="G2068" s="9">
        <v>-1.8410933</v>
      </c>
      <c r="H2068" s="9">
        <v>-6.0470709999999999</v>
      </c>
      <c r="I2068" s="9">
        <v>-12.574225999999999</v>
      </c>
      <c r="J2068" s="9">
        <v>39</v>
      </c>
      <c r="K2068" s="9">
        <v>58.649997999999997</v>
      </c>
      <c r="L2068" s="9">
        <v>1.1133222E-2</v>
      </c>
      <c r="M2068" s="9">
        <v>304.46035999999998</v>
      </c>
      <c r="N2068" s="9"/>
      <c r="O2068" s="9">
        <v>-9.0890761873257393</v>
      </c>
      <c r="P2068">
        <v>0</v>
      </c>
      <c r="Q2068" s="9">
        <v>62.899997999999997</v>
      </c>
      <c r="R2068" s="9">
        <v>0</v>
      </c>
      <c r="S2068" s="9">
        <v>1310897250.9045401</v>
      </c>
      <c r="T2068" s="9">
        <v>-4.9627603224653401E-3</v>
      </c>
      <c r="U2068" s="9">
        <v>9.0890761873257393</v>
      </c>
      <c r="V2068" s="9">
        <v>0</v>
      </c>
      <c r="W2068" s="9">
        <v>9.0890761873257393</v>
      </c>
      <c r="X2068" s="9"/>
      <c r="Y2068" s="9"/>
      <c r="Z2068" s="9"/>
      <c r="AA2068" s="9"/>
      <c r="AB2068" s="9"/>
      <c r="AQ2068" s="9">
        <f>K2068-'Processed Potentiostat'!$J$3</f>
        <v>58.649997999999997</v>
      </c>
    </row>
    <row r="2069" spans="1:43" x14ac:dyDescent="0.3">
      <c r="A2069">
        <v>2</v>
      </c>
      <c r="B2069">
        <v>0</v>
      </c>
      <c r="C2069">
        <v>0</v>
      </c>
      <c r="D2069">
        <v>1</v>
      </c>
      <c r="E2069" s="9">
        <v>2004.0669493729999</v>
      </c>
      <c r="F2069" s="9">
        <v>-1.8411211999999999</v>
      </c>
      <c r="G2069" s="9">
        <v>-1.841542</v>
      </c>
      <c r="H2069" s="9">
        <v>-5.9947571999999996</v>
      </c>
      <c r="I2069" s="9">
        <v>-12.580291000000001</v>
      </c>
      <c r="J2069" s="9">
        <v>39</v>
      </c>
      <c r="K2069" s="9">
        <v>58.649997999999997</v>
      </c>
      <c r="L2069" s="9">
        <v>1.1039597E-2</v>
      </c>
      <c r="M2069" s="9">
        <v>307.19211000000001</v>
      </c>
      <c r="N2069" s="9"/>
      <c r="O2069" s="9">
        <v>-9.0938893466956294</v>
      </c>
      <c r="P2069">
        <v>0</v>
      </c>
      <c r="Q2069" s="9">
        <v>62.899997999999997</v>
      </c>
      <c r="R2069" s="9">
        <v>0</v>
      </c>
      <c r="S2069" s="9">
        <v>1291337965.8872001</v>
      </c>
      <c r="T2069" s="9">
        <v>-4.8131593698919001E-3</v>
      </c>
      <c r="U2069" s="9">
        <v>9.0938893466956294</v>
      </c>
      <c r="V2069" s="9">
        <v>0</v>
      </c>
      <c r="W2069" s="9">
        <v>9.0938893466956294</v>
      </c>
      <c r="X2069" s="9"/>
      <c r="Y2069" s="9"/>
      <c r="Z2069" s="9"/>
      <c r="AA2069" s="9"/>
      <c r="AB2069" s="9"/>
      <c r="AQ2069" s="9">
        <f>K2069-'Processed Potentiostat'!$J$3</f>
        <v>58.649997999999997</v>
      </c>
    </row>
    <row r="2070" spans="1:43" x14ac:dyDescent="0.3">
      <c r="A2070">
        <v>2</v>
      </c>
      <c r="B2070">
        <v>0</v>
      </c>
      <c r="C2070">
        <v>0</v>
      </c>
      <c r="D2070">
        <v>1</v>
      </c>
      <c r="E2070" s="9">
        <v>2005.0669493477401</v>
      </c>
      <c r="F2070" s="9">
        <v>-1.8410268999999999</v>
      </c>
      <c r="G2070" s="9">
        <v>-1.8414534</v>
      </c>
      <c r="H2070" s="9">
        <v>-6.0230465000000004</v>
      </c>
      <c r="I2070" s="9">
        <v>-12.586319</v>
      </c>
      <c r="J2070" s="9">
        <v>39</v>
      </c>
      <c r="K2070" s="9">
        <v>58.649997999999997</v>
      </c>
      <c r="L2070" s="9">
        <v>1.1091159999999999E-2</v>
      </c>
      <c r="M2070" s="9">
        <v>305.73455999999999</v>
      </c>
      <c r="N2070" s="9"/>
      <c r="O2070" s="9">
        <v>-9.0985523554699608</v>
      </c>
      <c r="P2070">
        <v>0</v>
      </c>
      <c r="Q2070" s="9">
        <v>62.899997999999997</v>
      </c>
      <c r="R2070" s="9">
        <v>0</v>
      </c>
      <c r="S2070" s="9">
        <v>1260804298.07301</v>
      </c>
      <c r="T2070" s="9">
        <v>-4.6630087743331199E-3</v>
      </c>
      <c r="U2070" s="9">
        <v>9.0985523554699608</v>
      </c>
      <c r="V2070" s="9">
        <v>0</v>
      </c>
      <c r="W2070" s="9">
        <v>9.0985523554699608</v>
      </c>
      <c r="X2070" s="9"/>
      <c r="Y2070" s="9"/>
      <c r="Z2070" s="9"/>
      <c r="AA2070" s="9"/>
      <c r="AB2070" s="9"/>
      <c r="AQ2070" s="9">
        <f>K2070-'Processed Potentiostat'!$J$3</f>
        <v>58.649997999999997</v>
      </c>
    </row>
    <row r="2071" spans="1:43" x14ac:dyDescent="0.3">
      <c r="A2071">
        <v>2</v>
      </c>
      <c r="B2071">
        <v>0</v>
      </c>
      <c r="C2071">
        <v>0</v>
      </c>
      <c r="D2071">
        <v>1</v>
      </c>
      <c r="E2071" s="9">
        <v>2006.06694932248</v>
      </c>
      <c r="F2071" s="9">
        <v>-1.8411241</v>
      </c>
      <c r="G2071" s="9">
        <v>-1.8410735</v>
      </c>
      <c r="H2071" s="9">
        <v>-6.0050749999999997</v>
      </c>
      <c r="I2071" s="9">
        <v>-12.592323</v>
      </c>
      <c r="J2071" s="9">
        <v>39</v>
      </c>
      <c r="K2071" s="9">
        <v>58.649997999999997</v>
      </c>
      <c r="L2071" s="9">
        <v>1.1055784000000001E-2</v>
      </c>
      <c r="M2071" s="9">
        <v>306.58627000000001</v>
      </c>
      <c r="N2071" s="9"/>
      <c r="O2071" s="9">
        <v>-9.1030315216836897</v>
      </c>
      <c r="P2071">
        <v>0</v>
      </c>
      <c r="Q2071" s="9">
        <v>62.899997999999997</v>
      </c>
      <c r="R2071" s="9">
        <v>0</v>
      </c>
      <c r="S2071" s="9">
        <v>1307191378.8367701</v>
      </c>
      <c r="T2071" s="9">
        <v>-4.4791662137253496E-3</v>
      </c>
      <c r="U2071" s="9">
        <v>9.1030315216836897</v>
      </c>
      <c r="V2071" s="9">
        <v>0</v>
      </c>
      <c r="W2071" s="9">
        <v>9.1030315216836897</v>
      </c>
      <c r="X2071" s="9"/>
      <c r="Y2071" s="9"/>
      <c r="Z2071" s="9"/>
      <c r="AA2071" s="9"/>
      <c r="AB2071" s="9"/>
      <c r="AQ2071" s="9">
        <f>K2071-'Processed Potentiostat'!$J$3</f>
        <v>58.649997999999997</v>
      </c>
    </row>
    <row r="2072" spans="1:43" x14ac:dyDescent="0.3">
      <c r="A2072">
        <v>2</v>
      </c>
      <c r="B2072">
        <v>0</v>
      </c>
      <c r="C2072">
        <v>0</v>
      </c>
      <c r="D2072">
        <v>1</v>
      </c>
      <c r="E2072" s="9">
        <v>2007.0669492972199</v>
      </c>
      <c r="F2072" s="9">
        <v>-1.8410287999999999</v>
      </c>
      <c r="G2072" s="9">
        <v>-1.8404144</v>
      </c>
      <c r="H2072" s="9">
        <v>-5.9753775999999998</v>
      </c>
      <c r="I2072" s="9">
        <v>-12.598305</v>
      </c>
      <c r="J2072" s="9">
        <v>39</v>
      </c>
      <c r="K2072" s="9">
        <v>58.649997999999997</v>
      </c>
      <c r="L2072" s="9">
        <v>1.0997171E-2</v>
      </c>
      <c r="M2072" s="9">
        <v>307.99968999999999</v>
      </c>
      <c r="N2072" s="9"/>
      <c r="O2072" s="9">
        <v>-9.1074240406063396</v>
      </c>
      <c r="P2072">
        <v>0</v>
      </c>
      <c r="Q2072" s="9">
        <v>62.899997999999997</v>
      </c>
      <c r="R2072" s="9">
        <v>0</v>
      </c>
      <c r="S2072" s="9">
        <v>1251792095.1382999</v>
      </c>
      <c r="T2072" s="9">
        <v>-4.3925189226463601E-3</v>
      </c>
      <c r="U2072" s="9">
        <v>9.1074240406063396</v>
      </c>
      <c r="V2072" s="9">
        <v>0</v>
      </c>
      <c r="W2072" s="9">
        <v>9.1074240406063396</v>
      </c>
      <c r="X2072" s="9"/>
      <c r="Y2072" s="9"/>
      <c r="Z2072" s="9"/>
      <c r="AA2072" s="9"/>
      <c r="AB2072" s="9"/>
      <c r="AQ2072" s="9">
        <f>K2072-'Processed Potentiostat'!$J$3</f>
        <v>58.649997999999997</v>
      </c>
    </row>
    <row r="2073" spans="1:43" x14ac:dyDescent="0.3">
      <c r="A2073">
        <v>2</v>
      </c>
      <c r="B2073">
        <v>0</v>
      </c>
      <c r="C2073">
        <v>0</v>
      </c>
      <c r="D2073">
        <v>1</v>
      </c>
      <c r="E2073" s="9">
        <v>2008.0669492719601</v>
      </c>
      <c r="F2073" s="9">
        <v>-1.8409964999999999</v>
      </c>
      <c r="G2073" s="9">
        <v>-1.8407514</v>
      </c>
      <c r="H2073" s="9">
        <v>-5.9544743999999996</v>
      </c>
      <c r="I2073" s="9">
        <v>-12.604272</v>
      </c>
      <c r="J2073" s="9">
        <v>39</v>
      </c>
      <c r="K2073" s="9">
        <v>58.649997999999997</v>
      </c>
      <c r="L2073" s="9">
        <v>1.0960707E-2</v>
      </c>
      <c r="M2073" s="9">
        <v>309.13751000000002</v>
      </c>
      <c r="N2073" s="9"/>
      <c r="O2073" s="9">
        <v>-9.1117393762725705</v>
      </c>
      <c r="P2073">
        <v>0</v>
      </c>
      <c r="Q2073" s="9">
        <v>62.899997999999997</v>
      </c>
      <c r="R2073" s="9">
        <v>0</v>
      </c>
      <c r="S2073" s="9">
        <v>1316731659.9637001</v>
      </c>
      <c r="T2073" s="9">
        <v>-4.3153356662326498E-3</v>
      </c>
      <c r="U2073" s="9">
        <v>9.1117393762725705</v>
      </c>
      <c r="V2073" s="9">
        <v>0</v>
      </c>
      <c r="W2073" s="9">
        <v>9.1117393762725705</v>
      </c>
      <c r="X2073" s="9"/>
      <c r="Y2073" s="9"/>
      <c r="Z2073" s="9"/>
      <c r="AA2073" s="9"/>
      <c r="AB2073" s="9"/>
      <c r="AQ2073" s="9">
        <f>K2073-'Processed Potentiostat'!$J$3</f>
        <v>58.649997999999997</v>
      </c>
    </row>
    <row r="2074" spans="1:43" x14ac:dyDescent="0.3">
      <c r="A2074">
        <v>2</v>
      </c>
      <c r="B2074">
        <v>0</v>
      </c>
      <c r="C2074">
        <v>0</v>
      </c>
      <c r="D2074">
        <v>1</v>
      </c>
      <c r="E2074" s="9">
        <v>2009.06694924669</v>
      </c>
      <c r="F2074" s="9">
        <v>-1.8409724999999999</v>
      </c>
      <c r="G2074" s="9">
        <v>-1.8411871</v>
      </c>
      <c r="H2074" s="9">
        <v>-5.9675722000000002</v>
      </c>
      <c r="I2074" s="9">
        <v>-12.61022</v>
      </c>
      <c r="J2074" s="9">
        <v>39</v>
      </c>
      <c r="K2074" s="9">
        <v>58.649997999999997</v>
      </c>
      <c r="L2074" s="9">
        <v>1.0987416999999999E-2</v>
      </c>
      <c r="M2074" s="9">
        <v>308.53201000000001</v>
      </c>
      <c r="N2074" s="9"/>
      <c r="O2074" s="9">
        <v>-9.1159541102323995</v>
      </c>
      <c r="P2074">
        <v>0</v>
      </c>
      <c r="Q2074" s="9">
        <v>62.899997999999997</v>
      </c>
      <c r="R2074" s="9">
        <v>0</v>
      </c>
      <c r="S2074" s="9">
        <v>1299880519.57061</v>
      </c>
      <c r="T2074" s="9">
        <v>-4.2147339598344003E-3</v>
      </c>
      <c r="U2074" s="9">
        <v>9.1159541102323995</v>
      </c>
      <c r="V2074" s="9">
        <v>0</v>
      </c>
      <c r="W2074" s="9">
        <v>9.1159541102323995</v>
      </c>
      <c r="X2074" s="9"/>
      <c r="Y2074" s="9"/>
      <c r="Z2074" s="9"/>
      <c r="AA2074" s="9"/>
      <c r="AB2074" s="9"/>
      <c r="AQ2074" s="9">
        <f>K2074-'Processed Potentiostat'!$J$3</f>
        <v>58.649997999999997</v>
      </c>
    </row>
    <row r="2075" spans="1:43" x14ac:dyDescent="0.3">
      <c r="A2075">
        <v>2</v>
      </c>
      <c r="B2075">
        <v>0</v>
      </c>
      <c r="C2075">
        <v>0</v>
      </c>
      <c r="D2075">
        <v>1</v>
      </c>
      <c r="E2075" s="9">
        <v>2010.0669492214299</v>
      </c>
      <c r="F2075" s="9">
        <v>-1.8409952999999999</v>
      </c>
      <c r="G2075" s="9">
        <v>-1.8413427</v>
      </c>
      <c r="H2075" s="9">
        <v>-5.9748063</v>
      </c>
      <c r="I2075" s="9">
        <v>-12.616141000000001</v>
      </c>
      <c r="J2075" s="9">
        <v>39</v>
      </c>
      <c r="K2075" s="9">
        <v>58.649997999999997</v>
      </c>
      <c r="L2075" s="9">
        <v>1.1001666E-2</v>
      </c>
      <c r="M2075" s="9">
        <v>308.18450999999999</v>
      </c>
      <c r="N2075" s="9"/>
      <c r="O2075" s="9">
        <v>-9.1200343186291501</v>
      </c>
      <c r="P2075">
        <v>0</v>
      </c>
      <c r="Q2075" s="9">
        <v>62.899997999999997</v>
      </c>
      <c r="R2075" s="9">
        <v>0</v>
      </c>
      <c r="S2075" s="9">
        <v>1259060989.37995</v>
      </c>
      <c r="T2075" s="9">
        <v>-4.0802083967523802E-3</v>
      </c>
      <c r="U2075" s="9">
        <v>9.1200343186291501</v>
      </c>
      <c r="V2075" s="9">
        <v>0</v>
      </c>
      <c r="W2075" s="9">
        <v>9.1200343186291501</v>
      </c>
      <c r="X2075" s="9"/>
      <c r="Y2075" s="9"/>
      <c r="Z2075" s="9"/>
      <c r="AA2075" s="9"/>
      <c r="AB2075" s="9"/>
      <c r="AQ2075" s="9">
        <f>K2075-'Processed Potentiostat'!$J$3</f>
        <v>58.649997999999997</v>
      </c>
    </row>
    <row r="2076" spans="1:43" x14ac:dyDescent="0.3">
      <c r="A2076">
        <v>2</v>
      </c>
      <c r="B2076">
        <v>0</v>
      </c>
      <c r="C2076">
        <v>0</v>
      </c>
      <c r="D2076">
        <v>1</v>
      </c>
      <c r="E2076" s="9">
        <v>2011.0669491961701</v>
      </c>
      <c r="F2076" s="9">
        <v>-1.8409024</v>
      </c>
      <c r="G2076" s="9">
        <v>-1.8406499999999999</v>
      </c>
      <c r="H2076" s="9">
        <v>-5.9149151</v>
      </c>
      <c r="I2076" s="9">
        <v>-12.622052</v>
      </c>
      <c r="J2076" s="9">
        <v>39</v>
      </c>
      <c r="K2076" s="9">
        <v>58.649997999999997</v>
      </c>
      <c r="L2076" s="9">
        <v>1.0887288E-2</v>
      </c>
      <c r="M2076" s="9">
        <v>311.18790000000001</v>
      </c>
      <c r="N2076" s="9"/>
      <c r="O2076" s="9">
        <v>-9.1240618331724797</v>
      </c>
      <c r="P2076">
        <v>0</v>
      </c>
      <c r="Q2076" s="9">
        <v>62.899997999999997</v>
      </c>
      <c r="R2076" s="9">
        <v>0</v>
      </c>
      <c r="S2076" s="9">
        <v>1260544779.2195401</v>
      </c>
      <c r="T2076" s="9">
        <v>-4.0275145433206197E-3</v>
      </c>
      <c r="U2076" s="9">
        <v>9.1240618331724797</v>
      </c>
      <c r="V2076" s="9">
        <v>0</v>
      </c>
      <c r="W2076" s="9">
        <v>9.1240618331724797</v>
      </c>
      <c r="X2076" s="9"/>
      <c r="Y2076" s="9"/>
      <c r="Z2076" s="9"/>
      <c r="AA2076" s="9"/>
      <c r="AB2076" s="9"/>
      <c r="AQ2076" s="9">
        <f>K2076-'Processed Potentiostat'!$J$3</f>
        <v>58.649997999999997</v>
      </c>
    </row>
    <row r="2077" spans="1:43" x14ac:dyDescent="0.3">
      <c r="A2077">
        <v>2</v>
      </c>
      <c r="B2077">
        <v>0</v>
      </c>
      <c r="C2077">
        <v>0</v>
      </c>
      <c r="D2077">
        <v>1</v>
      </c>
      <c r="E2077" s="9">
        <v>2012.06694917091</v>
      </c>
      <c r="F2077" s="9">
        <v>-1.8410508999999999</v>
      </c>
      <c r="G2077" s="9">
        <v>-1.8408104999999999</v>
      </c>
      <c r="H2077" s="9">
        <v>-5.9304876000000002</v>
      </c>
      <c r="I2077" s="9">
        <v>-12.627953</v>
      </c>
      <c r="J2077" s="9">
        <v>39</v>
      </c>
      <c r="K2077" s="9">
        <v>58.649997999999997</v>
      </c>
      <c r="L2077" s="9">
        <v>1.0916904999999999E-2</v>
      </c>
      <c r="M2077" s="9">
        <v>310.39783</v>
      </c>
      <c r="N2077" s="9"/>
      <c r="O2077" s="9">
        <v>-9.1280237872819292</v>
      </c>
      <c r="P2077">
        <v>0</v>
      </c>
      <c r="Q2077" s="9">
        <v>62.899997999999997</v>
      </c>
      <c r="R2077" s="9">
        <v>0</v>
      </c>
      <c r="S2077" s="9">
        <v>1288797767.59812</v>
      </c>
      <c r="T2077" s="9">
        <v>-3.9619541094566496E-3</v>
      </c>
      <c r="U2077" s="9">
        <v>9.1280237872819292</v>
      </c>
      <c r="V2077" s="9">
        <v>0</v>
      </c>
      <c r="W2077" s="9">
        <v>9.1280237872819292</v>
      </c>
      <c r="X2077" s="9"/>
      <c r="Y2077" s="9"/>
      <c r="Z2077" s="9"/>
      <c r="AA2077" s="9"/>
      <c r="AB2077" s="9"/>
      <c r="AQ2077" s="9">
        <f>K2077-'Processed Potentiostat'!$J$3</f>
        <v>58.649997999999997</v>
      </c>
    </row>
    <row r="2078" spans="1:43" x14ac:dyDescent="0.3">
      <c r="A2078">
        <v>2</v>
      </c>
      <c r="B2078">
        <v>0</v>
      </c>
      <c r="C2078">
        <v>0</v>
      </c>
      <c r="D2078">
        <v>1</v>
      </c>
      <c r="E2078" s="9">
        <v>2013.0669491456499</v>
      </c>
      <c r="F2078" s="9">
        <v>-1.8410788</v>
      </c>
      <c r="G2078" s="9">
        <v>-1.8401582000000001</v>
      </c>
      <c r="H2078" s="9">
        <v>-5.8731860999999999</v>
      </c>
      <c r="I2078" s="9">
        <v>-12.633824000000001</v>
      </c>
      <c r="J2078" s="9">
        <v>39</v>
      </c>
      <c r="K2078" s="9">
        <v>58.649997999999997</v>
      </c>
      <c r="L2078" s="9">
        <v>1.0807591E-2</v>
      </c>
      <c r="M2078" s="9">
        <v>313.31515999999999</v>
      </c>
      <c r="N2078" s="9"/>
      <c r="O2078" s="9">
        <v>-9.1301318396027806</v>
      </c>
      <c r="P2078">
        <v>0</v>
      </c>
      <c r="Q2078" s="9">
        <v>62.899997999999997</v>
      </c>
      <c r="R2078" s="9">
        <v>0</v>
      </c>
      <c r="S2078" s="9">
        <v>1285249638.3517599</v>
      </c>
      <c r="T2078" s="9">
        <v>-2.1080523208514201E-3</v>
      </c>
      <c r="U2078" s="9">
        <v>9.1301318396027806</v>
      </c>
      <c r="V2078" s="9">
        <v>0</v>
      </c>
      <c r="W2078" s="9">
        <v>9.1301318396027806</v>
      </c>
      <c r="X2078" s="9"/>
      <c r="Y2078" s="9"/>
      <c r="Z2078" s="9"/>
      <c r="AA2078" s="9"/>
      <c r="AB2078" s="9"/>
      <c r="AQ2078" s="9">
        <f>K2078-'Processed Potentiostat'!$J$3</f>
        <v>58.649997999999997</v>
      </c>
    </row>
    <row r="2079" spans="1:43" x14ac:dyDescent="0.3">
      <c r="A2079">
        <v>2</v>
      </c>
      <c r="B2079">
        <v>0</v>
      </c>
      <c r="C2079">
        <v>0</v>
      </c>
      <c r="D2079">
        <v>1</v>
      </c>
      <c r="E2079" s="9">
        <v>2014.0669491203801</v>
      </c>
      <c r="F2079" s="9">
        <v>-1.8408533</v>
      </c>
      <c r="G2079" s="9">
        <v>-1.8410044999999999</v>
      </c>
      <c r="H2079" s="9">
        <v>-5.8276873</v>
      </c>
      <c r="I2079" s="9">
        <v>-12.639673999999999</v>
      </c>
      <c r="J2079" s="9">
        <v>39</v>
      </c>
      <c r="K2079" s="9">
        <v>58.649997999999997</v>
      </c>
      <c r="L2079" s="9">
        <v>1.0728799000000001E-2</v>
      </c>
      <c r="M2079" s="9">
        <v>315.90652</v>
      </c>
      <c r="N2079" s="9"/>
      <c r="O2079" s="9">
        <v>-9.13597147873719</v>
      </c>
      <c r="P2079">
        <v>0</v>
      </c>
      <c r="Q2079" s="9">
        <v>62.899997999999997</v>
      </c>
      <c r="R2079" s="9">
        <v>0</v>
      </c>
      <c r="S2079" s="9">
        <v>1305471779.2906301</v>
      </c>
      <c r="T2079" s="9">
        <v>-5.8396391344075404E-3</v>
      </c>
      <c r="U2079" s="9">
        <v>9.13597147873719</v>
      </c>
      <c r="V2079" s="9">
        <v>0</v>
      </c>
      <c r="W2079" s="9">
        <v>9.13597147873719</v>
      </c>
      <c r="X2079" s="9"/>
      <c r="Y2079" s="9"/>
      <c r="Z2079" s="9"/>
      <c r="AA2079" s="9"/>
      <c r="AB2079" s="9"/>
      <c r="AQ2079" s="9">
        <f>K2079-'Processed Potentiostat'!$J$3</f>
        <v>58.649997999999997</v>
      </c>
    </row>
    <row r="2080" spans="1:43" x14ac:dyDescent="0.3">
      <c r="A2080">
        <v>2</v>
      </c>
      <c r="B2080">
        <v>0</v>
      </c>
      <c r="C2080">
        <v>0</v>
      </c>
      <c r="D2080">
        <v>1</v>
      </c>
      <c r="E2080" s="9">
        <v>2015.06694909512</v>
      </c>
      <c r="F2080" s="9">
        <v>-1.8411645000000001</v>
      </c>
      <c r="G2080" s="9">
        <v>-1.8409732999999999</v>
      </c>
      <c r="H2080" s="9">
        <v>-5.8448963000000003</v>
      </c>
      <c r="I2080" s="9">
        <v>-12.645493999999999</v>
      </c>
      <c r="J2080" s="9">
        <v>39</v>
      </c>
      <c r="K2080" s="9">
        <v>58.649997999999997</v>
      </c>
      <c r="L2080" s="9">
        <v>1.0760298E-2</v>
      </c>
      <c r="M2080" s="9">
        <v>314.97107</v>
      </c>
      <c r="N2080" s="9"/>
      <c r="O2080" s="9">
        <v>-9.1415952167395407</v>
      </c>
      <c r="P2080">
        <v>0</v>
      </c>
      <c r="Q2080" s="9">
        <v>62.899997999999997</v>
      </c>
      <c r="R2080" s="9">
        <v>0</v>
      </c>
      <c r="S2080" s="9">
        <v>1325104310.17419</v>
      </c>
      <c r="T2080" s="9">
        <v>-5.6237380023524903E-3</v>
      </c>
      <c r="U2080" s="9">
        <v>9.1415952167395407</v>
      </c>
      <c r="V2080" s="9">
        <v>0</v>
      </c>
      <c r="W2080" s="9">
        <v>9.1415952167395407</v>
      </c>
      <c r="X2080" s="9"/>
      <c r="Y2080" s="9"/>
      <c r="Z2080" s="9"/>
      <c r="AA2080" s="9"/>
      <c r="AB2080" s="9"/>
      <c r="AQ2080" s="9">
        <f>K2080-'Processed Potentiostat'!$J$3</f>
        <v>58.649997999999997</v>
      </c>
    </row>
    <row r="2081" spans="1:43" x14ac:dyDescent="0.3">
      <c r="A2081">
        <v>2</v>
      </c>
      <c r="B2081">
        <v>0</v>
      </c>
      <c r="C2081">
        <v>0</v>
      </c>
      <c r="D2081">
        <v>1</v>
      </c>
      <c r="E2081" s="9">
        <v>2016.0669490698599</v>
      </c>
      <c r="F2081" s="9">
        <v>-1.8409765</v>
      </c>
      <c r="G2081" s="9">
        <v>-1.8411953000000001</v>
      </c>
      <c r="H2081" s="9">
        <v>-5.8343501</v>
      </c>
      <c r="I2081" s="9">
        <v>-12.651301999999999</v>
      </c>
      <c r="J2081" s="9">
        <v>39</v>
      </c>
      <c r="K2081" s="9">
        <v>58.649997999999997</v>
      </c>
      <c r="L2081" s="9">
        <v>1.0742178E-2</v>
      </c>
      <c r="M2081" s="9">
        <v>315.57848999999999</v>
      </c>
      <c r="N2081" s="9"/>
      <c r="O2081" s="9">
        <v>-9.1469553644036097</v>
      </c>
      <c r="P2081">
        <v>0</v>
      </c>
      <c r="Q2081" s="9">
        <v>62.899997999999997</v>
      </c>
      <c r="R2081" s="9">
        <v>0</v>
      </c>
      <c r="S2081" s="9">
        <v>1311553010.2925</v>
      </c>
      <c r="T2081" s="9">
        <v>-5.3601476640707801E-3</v>
      </c>
      <c r="U2081" s="9">
        <v>9.1469553644036097</v>
      </c>
      <c r="V2081" s="9">
        <v>0</v>
      </c>
      <c r="W2081" s="9">
        <v>9.1469553644036097</v>
      </c>
      <c r="X2081" s="9"/>
      <c r="Y2081" s="9"/>
      <c r="Z2081" s="9"/>
      <c r="AA2081" s="9"/>
      <c r="AB2081" s="9"/>
      <c r="AQ2081" s="9">
        <f>K2081-'Processed Potentiostat'!$J$3</f>
        <v>58.649997999999997</v>
      </c>
    </row>
    <row r="2082" spans="1:43" x14ac:dyDescent="0.3">
      <c r="A2082">
        <v>2</v>
      </c>
      <c r="B2082">
        <v>0</v>
      </c>
      <c r="C2082">
        <v>0</v>
      </c>
      <c r="D2082">
        <v>1</v>
      </c>
      <c r="E2082" s="9">
        <v>2017.0669490446001</v>
      </c>
      <c r="F2082" s="9">
        <v>-1.8409743000000001</v>
      </c>
      <c r="G2082" s="9">
        <v>-1.8401723000000001</v>
      </c>
      <c r="H2082" s="9">
        <v>-5.7566785999999999</v>
      </c>
      <c r="I2082" s="9">
        <v>-12.657059</v>
      </c>
      <c r="J2082" s="9">
        <v>39</v>
      </c>
      <c r="K2082" s="9">
        <v>58.649997999999997</v>
      </c>
      <c r="L2082" s="9">
        <v>1.059328E-2</v>
      </c>
      <c r="M2082" s="9">
        <v>319.65868999999998</v>
      </c>
      <c r="N2082" s="9"/>
      <c r="O2082" s="9">
        <v>-9.1521887078490796</v>
      </c>
      <c r="P2082">
        <v>0</v>
      </c>
      <c r="Q2082" s="9">
        <v>62.899997999999997</v>
      </c>
      <c r="R2082" s="9">
        <v>0</v>
      </c>
      <c r="S2082" s="9">
        <v>1265044142.63923</v>
      </c>
      <c r="T2082" s="9">
        <v>-5.2333434454610002E-3</v>
      </c>
      <c r="U2082" s="9">
        <v>9.1521887078490796</v>
      </c>
      <c r="V2082" s="9">
        <v>0</v>
      </c>
      <c r="W2082" s="9">
        <v>9.1521887078490796</v>
      </c>
      <c r="X2082" s="9"/>
      <c r="Y2082" s="9"/>
      <c r="Z2082" s="9"/>
      <c r="AA2082" s="9"/>
      <c r="AB2082" s="9"/>
      <c r="AQ2082" s="9">
        <f>K2082-'Processed Potentiostat'!$J$3</f>
        <v>58.649997999999997</v>
      </c>
    </row>
    <row r="2083" spans="1:43" x14ac:dyDescent="0.3">
      <c r="A2083">
        <v>2</v>
      </c>
      <c r="B2083">
        <v>0</v>
      </c>
      <c r="C2083">
        <v>0</v>
      </c>
      <c r="D2083">
        <v>1</v>
      </c>
      <c r="E2083" s="9">
        <v>2018.06694901934</v>
      </c>
      <c r="F2083" s="9">
        <v>-1.8408761</v>
      </c>
      <c r="G2083" s="9">
        <v>-1.8412108</v>
      </c>
      <c r="H2083" s="9">
        <v>-5.7141112999999999</v>
      </c>
      <c r="I2083" s="9">
        <v>-12.662792</v>
      </c>
      <c r="J2083" s="9">
        <v>39</v>
      </c>
      <c r="K2083" s="9">
        <v>58.649997999999997</v>
      </c>
      <c r="L2083" s="9">
        <v>1.0520883999999999E-2</v>
      </c>
      <c r="M2083" s="9">
        <v>322.22174000000001</v>
      </c>
      <c r="N2083" s="9"/>
      <c r="O2083" s="9">
        <v>-9.1572378620252604</v>
      </c>
      <c r="P2083">
        <v>0</v>
      </c>
      <c r="Q2083" s="9">
        <v>62.899997999999997</v>
      </c>
      <c r="R2083" s="9">
        <v>0</v>
      </c>
      <c r="S2083" s="9">
        <v>1344342525.9070499</v>
      </c>
      <c r="T2083" s="9">
        <v>-5.0491541761807897E-3</v>
      </c>
      <c r="U2083" s="9">
        <v>9.1572378620252604</v>
      </c>
      <c r="V2083" s="9">
        <v>0</v>
      </c>
      <c r="W2083" s="9">
        <v>9.1572378620252604</v>
      </c>
      <c r="X2083" s="9"/>
      <c r="Y2083" s="9"/>
      <c r="Z2083" s="9"/>
      <c r="AA2083" s="9"/>
      <c r="AB2083" s="9"/>
      <c r="AQ2083" s="9">
        <f>K2083-'Processed Potentiostat'!$J$3</f>
        <v>58.649997999999997</v>
      </c>
    </row>
    <row r="2084" spans="1:43" x14ac:dyDescent="0.3">
      <c r="A2084">
        <v>2</v>
      </c>
      <c r="B2084">
        <v>0</v>
      </c>
      <c r="C2084">
        <v>0</v>
      </c>
      <c r="D2084">
        <v>1</v>
      </c>
      <c r="E2084" s="9">
        <v>2019.0669489940699</v>
      </c>
      <c r="F2084" s="9">
        <v>-1.8410894</v>
      </c>
      <c r="G2084" s="9">
        <v>-1.8405491</v>
      </c>
      <c r="H2084" s="9">
        <v>-5.6525449999999999</v>
      </c>
      <c r="I2084" s="9">
        <v>-12.668516</v>
      </c>
      <c r="J2084" s="9">
        <v>39</v>
      </c>
      <c r="K2084" s="9">
        <v>58.649997999999997</v>
      </c>
      <c r="L2084" s="9">
        <v>1.0403786999999999E-2</v>
      </c>
      <c r="M2084" s="9">
        <v>325.61423000000002</v>
      </c>
      <c r="N2084" s="9"/>
      <c r="O2084" s="9">
        <v>-9.1623208029633592</v>
      </c>
      <c r="P2084">
        <v>0</v>
      </c>
      <c r="Q2084" s="9">
        <v>62.899997999999997</v>
      </c>
      <c r="R2084" s="9">
        <v>0</v>
      </c>
      <c r="S2084" s="9">
        <v>1304471825.1797199</v>
      </c>
      <c r="T2084" s="9">
        <v>-5.0829409381023503E-3</v>
      </c>
      <c r="U2084" s="9">
        <v>9.1623208029633592</v>
      </c>
      <c r="V2084" s="9">
        <v>0</v>
      </c>
      <c r="W2084" s="9">
        <v>9.1623208029633592</v>
      </c>
      <c r="X2084" s="9"/>
      <c r="Y2084" s="9"/>
      <c r="Z2084" s="9"/>
      <c r="AA2084" s="9"/>
      <c r="AB2084" s="9"/>
      <c r="AQ2084" s="9">
        <f>K2084-'Processed Potentiostat'!$J$3</f>
        <v>58.649997999999997</v>
      </c>
    </row>
    <row r="2085" spans="1:43" x14ac:dyDescent="0.3">
      <c r="A2085">
        <v>2</v>
      </c>
      <c r="B2085">
        <v>0</v>
      </c>
      <c r="C2085">
        <v>0</v>
      </c>
      <c r="D2085">
        <v>1</v>
      </c>
      <c r="E2085" s="9">
        <v>2020.06694896881</v>
      </c>
      <c r="F2085" s="9">
        <v>-1.8409253000000001</v>
      </c>
      <c r="G2085" s="9">
        <v>-1.8403697999999999</v>
      </c>
      <c r="H2085" s="9">
        <v>-5.6741713999999996</v>
      </c>
      <c r="I2085" s="9">
        <v>-12.674213</v>
      </c>
      <c r="J2085" s="9">
        <v>39</v>
      </c>
      <c r="K2085" s="9">
        <v>58.649997999999997</v>
      </c>
      <c r="L2085" s="9">
        <v>1.0442574E-2</v>
      </c>
      <c r="M2085" s="9">
        <v>324.34158000000002</v>
      </c>
      <c r="N2085" s="9"/>
      <c r="O2085" s="9">
        <v>-9.1674200521479694</v>
      </c>
      <c r="P2085">
        <v>0</v>
      </c>
      <c r="Q2085" s="9">
        <v>62.899997999999997</v>
      </c>
      <c r="R2085" s="9">
        <v>0</v>
      </c>
      <c r="S2085" s="9">
        <v>1258995500.0327899</v>
      </c>
      <c r="T2085" s="9">
        <v>-5.0992491846084597E-3</v>
      </c>
      <c r="U2085" s="9">
        <v>9.1674200521479694</v>
      </c>
      <c r="V2085" s="9">
        <v>0</v>
      </c>
      <c r="W2085" s="9">
        <v>9.1674200521479694</v>
      </c>
      <c r="X2085" s="9"/>
      <c r="Y2085" s="9"/>
      <c r="Z2085" s="9"/>
      <c r="AA2085" s="9"/>
      <c r="AB2085" s="9"/>
      <c r="AQ2085" s="9">
        <f>K2085-'Processed Potentiostat'!$J$3</f>
        <v>58.649997999999997</v>
      </c>
    </row>
    <row r="2086" spans="1:43" x14ac:dyDescent="0.3">
      <c r="A2086">
        <v>2</v>
      </c>
      <c r="B2086">
        <v>0</v>
      </c>
      <c r="C2086">
        <v>0</v>
      </c>
      <c r="D2086">
        <v>1</v>
      </c>
      <c r="E2086" s="9">
        <v>2021.06694894355</v>
      </c>
      <c r="F2086" s="9">
        <v>-1.8410054</v>
      </c>
      <c r="G2086" s="9">
        <v>-1.8407363000000001</v>
      </c>
      <c r="H2086" s="9">
        <v>-5.6266927999999998</v>
      </c>
      <c r="I2086" s="9">
        <v>-12.67989</v>
      </c>
      <c r="J2086" s="9">
        <v>39</v>
      </c>
      <c r="K2086" s="9">
        <v>58.649997999999997</v>
      </c>
      <c r="L2086" s="9">
        <v>1.0357257999999999E-2</v>
      </c>
      <c r="M2086" s="9">
        <v>327.14355</v>
      </c>
      <c r="N2086" s="9"/>
      <c r="O2086" s="9">
        <v>-9.1723880930706603</v>
      </c>
      <c r="P2086">
        <v>0</v>
      </c>
      <c r="Q2086" s="9">
        <v>62.899997999999997</v>
      </c>
      <c r="R2086" s="9">
        <v>0</v>
      </c>
      <c r="S2086" s="9">
        <v>1270563619.6884301</v>
      </c>
      <c r="T2086" s="9">
        <v>-4.96804092269442E-3</v>
      </c>
      <c r="U2086" s="9">
        <v>9.1723880930706603</v>
      </c>
      <c r="V2086" s="9">
        <v>0</v>
      </c>
      <c r="W2086" s="9">
        <v>9.1723880930706603</v>
      </c>
      <c r="X2086" s="9"/>
      <c r="Y2086" s="9"/>
      <c r="Z2086" s="9"/>
      <c r="AA2086" s="9"/>
      <c r="AB2086" s="9"/>
      <c r="AQ2086" s="9">
        <f>K2086-'Processed Potentiostat'!$J$3</f>
        <v>58.649997999999997</v>
      </c>
    </row>
    <row r="2087" spans="1:43" x14ac:dyDescent="0.3">
      <c r="A2087">
        <v>2</v>
      </c>
      <c r="B2087">
        <v>0</v>
      </c>
      <c r="C2087">
        <v>0</v>
      </c>
      <c r="D2087">
        <v>1</v>
      </c>
      <c r="E2087" s="9">
        <v>2022.0669489182901</v>
      </c>
      <c r="F2087" s="9">
        <v>-1.8409901</v>
      </c>
      <c r="G2087" s="9">
        <v>-1.8404678999999999</v>
      </c>
      <c r="H2087" s="9">
        <v>-5.5875906999999998</v>
      </c>
      <c r="I2087" s="9">
        <v>-12.685528</v>
      </c>
      <c r="J2087" s="9">
        <v>39</v>
      </c>
      <c r="K2087" s="9">
        <v>58.649997999999997</v>
      </c>
      <c r="L2087" s="9">
        <v>1.0283781000000001E-2</v>
      </c>
      <c r="M2087" s="9">
        <v>329.38488999999998</v>
      </c>
      <c r="N2087" s="9"/>
      <c r="O2087" s="9">
        <v>-9.1772341818805199</v>
      </c>
      <c r="P2087">
        <v>0</v>
      </c>
      <c r="Q2087" s="9">
        <v>62.899997999999997</v>
      </c>
      <c r="R2087" s="9">
        <v>0</v>
      </c>
      <c r="S2087" s="9">
        <v>1335160123.2992101</v>
      </c>
      <c r="T2087" s="9">
        <v>-4.8460888098613699E-3</v>
      </c>
      <c r="U2087" s="9">
        <v>9.1772341818805199</v>
      </c>
      <c r="V2087" s="9">
        <v>0</v>
      </c>
      <c r="W2087" s="9">
        <v>9.1772341818805199</v>
      </c>
      <c r="X2087" s="9"/>
      <c r="Y2087" s="9"/>
      <c r="Z2087" s="9"/>
      <c r="AA2087" s="9"/>
      <c r="AB2087" s="9"/>
      <c r="AQ2087" s="9">
        <f>K2087-'Processed Potentiostat'!$J$3</f>
        <v>58.649997999999997</v>
      </c>
    </row>
    <row r="2088" spans="1:43" x14ac:dyDescent="0.3">
      <c r="A2088">
        <v>2</v>
      </c>
      <c r="B2088">
        <v>0</v>
      </c>
      <c r="C2088">
        <v>0</v>
      </c>
      <c r="D2088">
        <v>1</v>
      </c>
      <c r="E2088" s="9">
        <v>2023.06694889302</v>
      </c>
      <c r="F2088" s="9">
        <v>-1.8411325999999999</v>
      </c>
      <c r="G2088" s="9">
        <v>-1.8405085000000001</v>
      </c>
      <c r="H2088" s="9">
        <v>-5.5846586</v>
      </c>
      <c r="I2088" s="9">
        <v>-12.691112</v>
      </c>
      <c r="J2088" s="9">
        <v>39</v>
      </c>
      <c r="K2088" s="9">
        <v>58.649997999999997</v>
      </c>
      <c r="L2088" s="9">
        <v>1.0278611E-2</v>
      </c>
      <c r="M2088" s="9">
        <v>329.56509</v>
      </c>
      <c r="N2088" s="9"/>
      <c r="O2088" s="9">
        <v>-9.1819769692225908</v>
      </c>
      <c r="P2088">
        <v>0</v>
      </c>
      <c r="Q2088" s="9">
        <v>62.899997999999997</v>
      </c>
      <c r="R2088" s="9">
        <v>0</v>
      </c>
      <c r="S2088" s="9">
        <v>1326025028.1210001</v>
      </c>
      <c r="T2088" s="9">
        <v>-4.7427873420708899E-3</v>
      </c>
      <c r="U2088" s="9">
        <v>9.1819769692225908</v>
      </c>
      <c r="V2088" s="9">
        <v>0</v>
      </c>
      <c r="W2088" s="9">
        <v>9.1819769692225908</v>
      </c>
      <c r="X2088" s="9"/>
      <c r="Y2088" s="9"/>
      <c r="Z2088" s="9"/>
      <c r="AA2088" s="9"/>
      <c r="AB2088" s="9"/>
      <c r="AQ2088" s="9">
        <f>K2088-'Processed Potentiostat'!$J$3</f>
        <v>58.649997999999997</v>
      </c>
    </row>
    <row r="2089" spans="1:43" x14ac:dyDescent="0.3">
      <c r="A2089">
        <v>2</v>
      </c>
      <c r="B2089">
        <v>0</v>
      </c>
      <c r="C2089">
        <v>0</v>
      </c>
      <c r="D2089">
        <v>1</v>
      </c>
      <c r="E2089" s="9">
        <v>2024.0669488677599</v>
      </c>
      <c r="F2089" s="9">
        <v>-1.8408561999999999</v>
      </c>
      <c r="G2089" s="9">
        <v>-1.8413447000000001</v>
      </c>
      <c r="H2089" s="9">
        <v>-5.5507726999999996</v>
      </c>
      <c r="I2089" s="9">
        <v>-12.696681999999999</v>
      </c>
      <c r="J2089" s="9">
        <v>39</v>
      </c>
      <c r="K2089" s="9">
        <v>58.649997999999997</v>
      </c>
      <c r="L2089" s="9">
        <v>1.0220886E-2</v>
      </c>
      <c r="M2089" s="9">
        <v>331.72762999999998</v>
      </c>
      <c r="N2089" s="9"/>
      <c r="O2089" s="9">
        <v>-9.1866495223866007</v>
      </c>
      <c r="P2089">
        <v>0</v>
      </c>
      <c r="Q2089" s="9">
        <v>62.899997999999997</v>
      </c>
      <c r="R2089" s="9">
        <v>0</v>
      </c>
      <c r="S2089" s="9">
        <v>1322979728.2584901</v>
      </c>
      <c r="T2089" s="9">
        <v>-4.67255316400638E-3</v>
      </c>
      <c r="U2089" s="9">
        <v>9.1866495223866007</v>
      </c>
      <c r="V2089" s="9">
        <v>0</v>
      </c>
      <c r="W2089" s="9">
        <v>9.1866495223866007</v>
      </c>
      <c r="X2089" s="9"/>
      <c r="Y2089" s="9"/>
      <c r="Z2089" s="9"/>
      <c r="AA2089" s="9"/>
      <c r="AB2089" s="9"/>
      <c r="AQ2089" s="9">
        <f>K2089-'Processed Potentiostat'!$J$3</f>
        <v>58.649997999999997</v>
      </c>
    </row>
    <row r="2090" spans="1:43" x14ac:dyDescent="0.3">
      <c r="A2090">
        <v>2</v>
      </c>
      <c r="B2090">
        <v>0</v>
      </c>
      <c r="C2090">
        <v>0</v>
      </c>
      <c r="D2090">
        <v>1</v>
      </c>
      <c r="E2090" s="9">
        <v>2025.0669488425001</v>
      </c>
      <c r="F2090" s="9">
        <v>-1.841081</v>
      </c>
      <c r="G2090" s="9">
        <v>-1.8405906000000001</v>
      </c>
      <c r="H2090" s="9">
        <v>-5.5342484000000001</v>
      </c>
      <c r="I2090" s="9">
        <v>-12.702229000000001</v>
      </c>
      <c r="J2090" s="9">
        <v>39</v>
      </c>
      <c r="K2090" s="9">
        <v>58.649997999999997</v>
      </c>
      <c r="L2090" s="9">
        <v>1.0186285999999999E-2</v>
      </c>
      <c r="M2090" s="9">
        <v>332.58184999999997</v>
      </c>
      <c r="N2090" s="9"/>
      <c r="O2090" s="9">
        <v>-9.1911704372228495</v>
      </c>
      <c r="P2090">
        <v>0</v>
      </c>
      <c r="Q2090" s="9">
        <v>62.899997999999997</v>
      </c>
      <c r="R2090" s="9">
        <v>0</v>
      </c>
      <c r="S2090" s="9">
        <v>1286549519.9964001</v>
      </c>
      <c r="T2090" s="9">
        <v>-4.5209148362470499E-3</v>
      </c>
      <c r="U2090" s="9">
        <v>9.1911704372228495</v>
      </c>
      <c r="V2090" s="9">
        <v>0</v>
      </c>
      <c r="W2090" s="9">
        <v>9.1911704372228495</v>
      </c>
      <c r="X2090" s="9"/>
      <c r="Y2090" s="9"/>
      <c r="Z2090" s="9"/>
      <c r="AA2090" s="9"/>
      <c r="AB2090" s="9"/>
      <c r="AQ2090" s="9">
        <f>K2090-'Processed Potentiostat'!$J$3</f>
        <v>58.649997999999997</v>
      </c>
    </row>
    <row r="2091" spans="1:43" x14ac:dyDescent="0.3">
      <c r="A2091">
        <v>2</v>
      </c>
      <c r="B2091">
        <v>0</v>
      </c>
      <c r="C2091">
        <v>0</v>
      </c>
      <c r="D2091">
        <v>1</v>
      </c>
      <c r="E2091" s="9">
        <v>2026.06694881724</v>
      </c>
      <c r="F2091" s="9">
        <v>-1.8410218</v>
      </c>
      <c r="G2091" s="9">
        <v>-1.8402909999999999</v>
      </c>
      <c r="H2091" s="9">
        <v>-5.5130787000000003</v>
      </c>
      <c r="I2091" s="9">
        <v>-12.707748</v>
      </c>
      <c r="J2091" s="9">
        <v>39</v>
      </c>
      <c r="K2091" s="9">
        <v>58.649997999999997</v>
      </c>
      <c r="L2091" s="9">
        <v>1.0145669E-2</v>
      </c>
      <c r="M2091" s="9">
        <v>333.80459999999999</v>
      </c>
      <c r="N2091" s="9"/>
      <c r="O2091" s="9">
        <v>-9.1955717096750398</v>
      </c>
      <c r="P2091">
        <v>0</v>
      </c>
      <c r="Q2091" s="9">
        <v>62.899997999999997</v>
      </c>
      <c r="R2091" s="9">
        <v>0</v>
      </c>
      <c r="S2091" s="9">
        <v>1267675372.3640699</v>
      </c>
      <c r="T2091" s="9">
        <v>-4.4012724521955704E-3</v>
      </c>
      <c r="U2091" s="9">
        <v>9.1955717096750398</v>
      </c>
      <c r="V2091" s="9">
        <v>0</v>
      </c>
      <c r="W2091" s="9">
        <v>9.1955717096750398</v>
      </c>
      <c r="X2091" s="9"/>
      <c r="Y2091" s="9"/>
      <c r="Z2091" s="9"/>
      <c r="AA2091" s="9"/>
      <c r="AB2091" s="9"/>
      <c r="AQ2091" s="9">
        <f>K2091-'Processed Potentiostat'!$J$3</f>
        <v>58.649997999999997</v>
      </c>
    </row>
    <row r="2092" spans="1:43" x14ac:dyDescent="0.3">
      <c r="A2092">
        <v>2</v>
      </c>
      <c r="B2092">
        <v>0</v>
      </c>
      <c r="C2092">
        <v>0</v>
      </c>
      <c r="D2092">
        <v>1</v>
      </c>
      <c r="E2092" s="9">
        <v>2027.0669487919799</v>
      </c>
      <c r="F2092" s="9">
        <v>-1.8410947</v>
      </c>
      <c r="G2092" s="9">
        <v>-1.8403620999999999</v>
      </c>
      <c r="H2092" s="9">
        <v>-5.5041698999999999</v>
      </c>
      <c r="I2092" s="9">
        <v>-12.713243</v>
      </c>
      <c r="J2092" s="9">
        <v>39</v>
      </c>
      <c r="K2092" s="9">
        <v>58.649997999999997</v>
      </c>
      <c r="L2092" s="9">
        <v>1.0129666000000001E-2</v>
      </c>
      <c r="M2092" s="9">
        <v>334.35779000000002</v>
      </c>
      <c r="N2092" s="9"/>
      <c r="O2092" s="9">
        <v>-9.1998523152355602</v>
      </c>
      <c r="P2092">
        <v>0</v>
      </c>
      <c r="Q2092" s="9">
        <v>62.899997999999997</v>
      </c>
      <c r="R2092" s="9">
        <v>0</v>
      </c>
      <c r="S2092" s="9">
        <v>1319657800.2529399</v>
      </c>
      <c r="T2092" s="9">
        <v>-4.2806055605151203E-3</v>
      </c>
      <c r="U2092" s="9">
        <v>9.1998523152355602</v>
      </c>
      <c r="V2092" s="9">
        <v>0</v>
      </c>
      <c r="W2092" s="9">
        <v>9.1998523152355602</v>
      </c>
      <c r="X2092" s="9"/>
      <c r="Y2092" s="9"/>
      <c r="Z2092" s="9"/>
      <c r="AA2092" s="9"/>
      <c r="AB2092" s="9"/>
      <c r="AQ2092" s="9">
        <f>K2092-'Processed Potentiostat'!$J$3</f>
        <v>58.649997999999997</v>
      </c>
    </row>
    <row r="2093" spans="1:43" x14ac:dyDescent="0.3">
      <c r="A2093">
        <v>2</v>
      </c>
      <c r="B2093">
        <v>0</v>
      </c>
      <c r="C2093">
        <v>0</v>
      </c>
      <c r="D2093">
        <v>1</v>
      </c>
      <c r="E2093" s="9">
        <v>2028.0669487667101</v>
      </c>
      <c r="F2093" s="9">
        <v>-1.8409891</v>
      </c>
      <c r="G2093" s="9">
        <v>-1.8412546999999999</v>
      </c>
      <c r="H2093" s="9">
        <v>-5.4987636000000002</v>
      </c>
      <c r="I2093" s="9">
        <v>-12.718724</v>
      </c>
      <c r="J2093" s="9">
        <v>39</v>
      </c>
      <c r="K2093" s="9">
        <v>58.649997999999997</v>
      </c>
      <c r="L2093" s="9">
        <v>1.0124625E-2</v>
      </c>
      <c r="M2093" s="9">
        <v>334.84885000000003</v>
      </c>
      <c r="N2093" s="9"/>
      <c r="O2093" s="9">
        <v>-9.2040123213470704</v>
      </c>
      <c r="P2093">
        <v>0</v>
      </c>
      <c r="Q2093" s="9">
        <v>62.899997999999997</v>
      </c>
      <c r="R2093" s="9">
        <v>0</v>
      </c>
      <c r="S2093" s="9">
        <v>1304981220.07494</v>
      </c>
      <c r="T2093" s="9">
        <v>-4.1600061115154496E-3</v>
      </c>
      <c r="U2093" s="9">
        <v>9.2040123213470704</v>
      </c>
      <c r="V2093" s="9">
        <v>0</v>
      </c>
      <c r="W2093" s="9">
        <v>9.2040123213470704</v>
      </c>
      <c r="X2093" s="9"/>
      <c r="Y2093" s="9"/>
      <c r="Z2093" s="9"/>
      <c r="AA2093" s="9"/>
      <c r="AB2093" s="9"/>
      <c r="AQ2093" s="9">
        <f>K2093-'Processed Potentiostat'!$J$3</f>
        <v>58.649997999999997</v>
      </c>
    </row>
    <row r="2094" spans="1:43" x14ac:dyDescent="0.3">
      <c r="A2094">
        <v>2</v>
      </c>
      <c r="B2094">
        <v>0</v>
      </c>
      <c r="C2094">
        <v>0</v>
      </c>
      <c r="D2094">
        <v>1</v>
      </c>
      <c r="E2094" s="9">
        <v>2029.06694874145</v>
      </c>
      <c r="F2094" s="9">
        <v>-1.8409374000000001</v>
      </c>
      <c r="G2094" s="9">
        <v>-1.8412649999999999</v>
      </c>
      <c r="H2094" s="9">
        <v>-5.4430604000000002</v>
      </c>
      <c r="I2094" s="9">
        <v>-12.724181</v>
      </c>
      <c r="J2094" s="9">
        <v>39</v>
      </c>
      <c r="K2094" s="9">
        <v>58.649997999999997</v>
      </c>
      <c r="L2094" s="9">
        <v>1.0022117000000001E-2</v>
      </c>
      <c r="M2094" s="9">
        <v>338.27753000000001</v>
      </c>
      <c r="N2094" s="9"/>
      <c r="O2094" s="9">
        <v>-9.2080688650433693</v>
      </c>
      <c r="P2094">
        <v>0</v>
      </c>
      <c r="Q2094" s="9">
        <v>62.899997999999997</v>
      </c>
      <c r="R2094" s="9">
        <v>0</v>
      </c>
      <c r="S2094" s="9">
        <v>1334887253.9163301</v>
      </c>
      <c r="T2094" s="9">
        <v>-4.0565436962971503E-3</v>
      </c>
      <c r="U2094" s="9">
        <v>9.2080688650433693</v>
      </c>
      <c r="V2094" s="9">
        <v>0</v>
      </c>
      <c r="W2094" s="9">
        <v>9.2080688650433693</v>
      </c>
      <c r="X2094" s="9"/>
      <c r="Y2094" s="9"/>
      <c r="Z2094" s="9"/>
      <c r="AA2094" s="9"/>
      <c r="AB2094" s="9"/>
      <c r="AQ2094" s="9">
        <f>K2094-'Processed Potentiostat'!$J$3</f>
        <v>58.649997999999997</v>
      </c>
    </row>
    <row r="2095" spans="1:43" x14ac:dyDescent="0.3">
      <c r="A2095">
        <v>2</v>
      </c>
      <c r="B2095">
        <v>0</v>
      </c>
      <c r="C2095">
        <v>0</v>
      </c>
      <c r="D2095">
        <v>1</v>
      </c>
      <c r="E2095" s="9">
        <v>2030.0669487161899</v>
      </c>
      <c r="F2095" s="9">
        <v>-1.8408552</v>
      </c>
      <c r="G2095" s="9">
        <v>-1.8409597</v>
      </c>
      <c r="H2095" s="9">
        <v>-5.4046811999999997</v>
      </c>
      <c r="I2095" s="9">
        <v>-12.729615000000001</v>
      </c>
      <c r="J2095" s="9">
        <v>39</v>
      </c>
      <c r="K2095" s="9">
        <v>58.649997999999997</v>
      </c>
      <c r="L2095" s="9">
        <v>9.9498005999999993E-3</v>
      </c>
      <c r="M2095" s="9">
        <v>340.62317000000002</v>
      </c>
      <c r="N2095" s="9"/>
      <c r="O2095" s="9">
        <v>-9.2118043332764294</v>
      </c>
      <c r="P2095">
        <v>0</v>
      </c>
      <c r="Q2095" s="9">
        <v>62.899997999999997</v>
      </c>
      <c r="R2095" s="9">
        <v>0</v>
      </c>
      <c r="S2095" s="9">
        <v>1306214788.2745399</v>
      </c>
      <c r="T2095" s="9">
        <v>-3.7354682330565901E-3</v>
      </c>
      <c r="U2095" s="9">
        <v>9.2118043332764294</v>
      </c>
      <c r="V2095" s="9">
        <v>0</v>
      </c>
      <c r="W2095" s="9">
        <v>9.2118043332764294</v>
      </c>
      <c r="X2095" s="9"/>
      <c r="Y2095" s="9"/>
      <c r="Z2095" s="9"/>
      <c r="AA2095" s="9"/>
      <c r="AB2095" s="9"/>
      <c r="AQ2095" s="9">
        <f>K2095-'Processed Potentiostat'!$J$3</f>
        <v>58.649997999999997</v>
      </c>
    </row>
    <row r="2096" spans="1:43" x14ac:dyDescent="0.3">
      <c r="A2096">
        <v>2</v>
      </c>
      <c r="B2096">
        <v>0</v>
      </c>
      <c r="C2096">
        <v>0</v>
      </c>
      <c r="D2096">
        <v>1</v>
      </c>
      <c r="E2096" s="9">
        <v>2031.0669486909301</v>
      </c>
      <c r="F2096" s="9">
        <v>-1.8408765</v>
      </c>
      <c r="G2096" s="9">
        <v>-1.8410639</v>
      </c>
      <c r="H2096" s="9">
        <v>-5.3436102999999999</v>
      </c>
      <c r="I2096" s="9">
        <v>-12.735030999999999</v>
      </c>
      <c r="J2096" s="9">
        <v>39</v>
      </c>
      <c r="K2096" s="9">
        <v>58.649997999999997</v>
      </c>
      <c r="L2096" s="9">
        <v>9.8379282000000002E-3</v>
      </c>
      <c r="M2096" s="9">
        <v>344.53557999999998</v>
      </c>
      <c r="N2096" s="9"/>
      <c r="O2096" s="9">
        <v>-9.2177274219978091</v>
      </c>
      <c r="P2096">
        <v>0</v>
      </c>
      <c r="Q2096" s="9">
        <v>62.899997999999997</v>
      </c>
      <c r="R2096" s="9">
        <v>0</v>
      </c>
      <c r="S2096" s="9">
        <v>1279485050.98967</v>
      </c>
      <c r="T2096" s="9">
        <v>-5.9230887213814701E-3</v>
      </c>
      <c r="U2096" s="9">
        <v>9.2177274219978091</v>
      </c>
      <c r="V2096" s="9">
        <v>0</v>
      </c>
      <c r="W2096" s="9">
        <v>9.2177274219978091</v>
      </c>
      <c r="X2096" s="9"/>
      <c r="Y2096" s="9"/>
      <c r="Z2096" s="9"/>
      <c r="AA2096" s="9"/>
      <c r="AB2096" s="9"/>
      <c r="AQ2096" s="9">
        <f>K2096-'Processed Potentiostat'!$J$3</f>
        <v>58.649997999999997</v>
      </c>
    </row>
    <row r="2097" spans="1:43" x14ac:dyDescent="0.3">
      <c r="A2097">
        <v>2</v>
      </c>
      <c r="B2097">
        <v>0</v>
      </c>
      <c r="C2097">
        <v>0</v>
      </c>
      <c r="D2097">
        <v>1</v>
      </c>
      <c r="E2097" s="9">
        <v>2032.06694866567</v>
      </c>
      <c r="F2097" s="9">
        <v>-1.8408779</v>
      </c>
      <c r="G2097" s="9">
        <v>-1.8405148</v>
      </c>
      <c r="H2097" s="9">
        <v>-5.3733849999999999</v>
      </c>
      <c r="I2097" s="9">
        <v>-12.740418999999999</v>
      </c>
      <c r="J2097" s="9">
        <v>39</v>
      </c>
      <c r="K2097" s="9">
        <v>58.649997999999997</v>
      </c>
      <c r="L2097" s="9">
        <v>9.8897945000000001E-3</v>
      </c>
      <c r="M2097" s="9">
        <v>342.52426000000003</v>
      </c>
      <c r="N2097" s="9"/>
      <c r="O2097" s="9">
        <v>-9.2234413535943496</v>
      </c>
      <c r="P2097">
        <v>0</v>
      </c>
      <c r="Q2097" s="9">
        <v>62.899997999999997</v>
      </c>
      <c r="R2097" s="9">
        <v>0</v>
      </c>
      <c r="S2097" s="9">
        <v>1327398288.84498</v>
      </c>
      <c r="T2097" s="9">
        <v>-5.7139315965439802E-3</v>
      </c>
      <c r="U2097" s="9">
        <v>9.2234413535943496</v>
      </c>
      <c r="V2097" s="9">
        <v>0</v>
      </c>
      <c r="W2097" s="9">
        <v>9.2234413535943496</v>
      </c>
      <c r="X2097" s="9"/>
      <c r="Y2097" s="9"/>
      <c r="Z2097" s="9"/>
      <c r="AA2097" s="9"/>
      <c r="AB2097" s="9"/>
      <c r="AQ2097" s="9">
        <f>K2097-'Processed Potentiostat'!$J$3</f>
        <v>58.649997999999997</v>
      </c>
    </row>
    <row r="2098" spans="1:43" x14ac:dyDescent="0.3">
      <c r="A2098">
        <v>2</v>
      </c>
      <c r="B2098">
        <v>0</v>
      </c>
      <c r="C2098">
        <v>0</v>
      </c>
      <c r="D2098">
        <v>1</v>
      </c>
      <c r="E2098" s="9">
        <v>2033.0669486403999</v>
      </c>
      <c r="F2098" s="9">
        <v>-1.8411511</v>
      </c>
      <c r="G2098" s="9">
        <v>-1.8404912</v>
      </c>
      <c r="H2098" s="9">
        <v>-5.3431157999999996</v>
      </c>
      <c r="I2098" s="9">
        <v>-12.745782999999999</v>
      </c>
      <c r="J2098" s="9">
        <v>39</v>
      </c>
      <c r="K2098" s="9">
        <v>58.649997999999997</v>
      </c>
      <c r="L2098" s="9">
        <v>9.8339571000000004E-3</v>
      </c>
      <c r="M2098" s="9">
        <v>344.46030000000002</v>
      </c>
      <c r="N2098" s="9"/>
      <c r="O2098" s="9">
        <v>-9.2289939857335597</v>
      </c>
      <c r="P2098">
        <v>0</v>
      </c>
      <c r="Q2098" s="9">
        <v>62.899997999999997</v>
      </c>
      <c r="R2098" s="9">
        <v>0</v>
      </c>
      <c r="S2098" s="9">
        <v>1323134081.2588</v>
      </c>
      <c r="T2098" s="9">
        <v>-5.5526321392047598E-3</v>
      </c>
      <c r="U2098" s="9">
        <v>9.2289939857335597</v>
      </c>
      <c r="V2098" s="9">
        <v>0</v>
      </c>
      <c r="W2098" s="9">
        <v>9.2289939857335597</v>
      </c>
      <c r="X2098" s="9"/>
      <c r="Y2098" s="9"/>
      <c r="Z2098" s="9"/>
      <c r="AA2098" s="9"/>
      <c r="AB2098" s="9"/>
      <c r="AQ2098" s="9">
        <f>K2098-'Processed Potentiostat'!$J$3</f>
        <v>58.649997999999997</v>
      </c>
    </row>
    <row r="2099" spans="1:43" x14ac:dyDescent="0.3">
      <c r="A2099">
        <v>2</v>
      </c>
      <c r="B2099">
        <v>0</v>
      </c>
      <c r="C2099">
        <v>0</v>
      </c>
      <c r="D2099">
        <v>1</v>
      </c>
      <c r="E2099" s="9">
        <v>2034.0669486151401</v>
      </c>
      <c r="F2099" s="9">
        <v>-1.8409761</v>
      </c>
      <c r="G2099" s="9">
        <v>-1.8408335</v>
      </c>
      <c r="H2099" s="9">
        <v>-6.1154909000000002</v>
      </c>
      <c r="I2099" s="9">
        <v>-12.751583999999999</v>
      </c>
      <c r="J2099" s="9">
        <v>39</v>
      </c>
      <c r="K2099" s="9">
        <v>58.649997999999997</v>
      </c>
      <c r="L2099" s="9">
        <v>1.1257601000000001E-2</v>
      </c>
      <c r="M2099" s="9">
        <v>301.01157000000001</v>
      </c>
      <c r="N2099" s="9"/>
      <c r="O2099" s="9">
        <v>-9.2343379407355997</v>
      </c>
      <c r="P2099">
        <v>0</v>
      </c>
      <c r="Q2099" s="9">
        <v>62.899997999999997</v>
      </c>
      <c r="R2099" s="9">
        <v>0</v>
      </c>
      <c r="S2099" s="9">
        <v>1303235651.98634</v>
      </c>
      <c r="T2099" s="9">
        <v>-5.3439550020435399E-3</v>
      </c>
      <c r="U2099" s="9">
        <v>9.2343379407355997</v>
      </c>
      <c r="V2099" s="9">
        <v>0</v>
      </c>
      <c r="W2099" s="9">
        <v>9.2343379407355997</v>
      </c>
      <c r="X2099" s="9"/>
      <c r="Y2099" s="9"/>
      <c r="Z2099" s="9"/>
      <c r="AA2099" s="9"/>
      <c r="AB2099" s="9"/>
      <c r="AQ2099" s="9">
        <f>K2099-'Processed Potentiostat'!$J$3</f>
        <v>58.649997999999997</v>
      </c>
    </row>
    <row r="2100" spans="1:43" x14ac:dyDescent="0.3">
      <c r="A2100">
        <v>2</v>
      </c>
      <c r="B2100">
        <v>0</v>
      </c>
      <c r="C2100">
        <v>0</v>
      </c>
      <c r="D2100">
        <v>1</v>
      </c>
      <c r="E2100" s="9">
        <v>2035.06694858988</v>
      </c>
      <c r="F2100" s="9">
        <v>-1.8410127999999999</v>
      </c>
      <c r="G2100" s="9">
        <v>-1.8411949999999999</v>
      </c>
      <c r="H2100" s="9">
        <v>-6.0947781000000001</v>
      </c>
      <c r="I2100" s="9">
        <v>-12.757688999999999</v>
      </c>
      <c r="J2100" s="9">
        <v>39</v>
      </c>
      <c r="K2100" s="9">
        <v>58.649997999999997</v>
      </c>
      <c r="L2100" s="9">
        <v>1.1221675E-2</v>
      </c>
      <c r="M2100" s="9">
        <v>302.09384</v>
      </c>
      <c r="N2100" s="9"/>
      <c r="O2100" s="9">
        <v>-9.2395157318255094</v>
      </c>
      <c r="P2100">
        <v>0</v>
      </c>
      <c r="Q2100" s="9">
        <v>62.899997999999997</v>
      </c>
      <c r="R2100" s="9">
        <v>0</v>
      </c>
      <c r="S2100" s="9">
        <v>1284575974.98663</v>
      </c>
      <c r="T2100" s="9">
        <v>-5.1777910899062302E-3</v>
      </c>
      <c r="U2100" s="9">
        <v>9.2395157318255094</v>
      </c>
      <c r="V2100" s="9">
        <v>0</v>
      </c>
      <c r="W2100" s="9">
        <v>9.2395157318255094</v>
      </c>
      <c r="X2100" s="9"/>
      <c r="Y2100" s="9"/>
      <c r="Z2100" s="9"/>
      <c r="AA2100" s="9"/>
      <c r="AB2100" s="9"/>
      <c r="AQ2100" s="9">
        <f>K2100-'Processed Potentiostat'!$J$3</f>
        <v>58.649997999999997</v>
      </c>
    </row>
    <row r="2101" spans="1:43" x14ac:dyDescent="0.3">
      <c r="A2101">
        <v>2</v>
      </c>
      <c r="B2101">
        <v>0</v>
      </c>
      <c r="C2101">
        <v>0</v>
      </c>
      <c r="D2101">
        <v>1</v>
      </c>
      <c r="E2101" s="9">
        <v>2036.0669485646199</v>
      </c>
      <c r="F2101" s="9">
        <v>-1.8408587000000001</v>
      </c>
      <c r="G2101" s="9">
        <v>-1.8403225000000001</v>
      </c>
      <c r="H2101" s="9">
        <v>-6.0589117999999997</v>
      </c>
      <c r="I2101" s="9">
        <v>-12.763771</v>
      </c>
      <c r="J2101" s="9">
        <v>39</v>
      </c>
      <c r="K2101" s="9">
        <v>58.649997999999997</v>
      </c>
      <c r="L2101" s="9">
        <v>1.1150352000000001E-2</v>
      </c>
      <c r="M2101" s="9">
        <v>303.73813000000001</v>
      </c>
      <c r="N2101" s="9"/>
      <c r="O2101" s="9">
        <v>-9.2445635241372806</v>
      </c>
      <c r="P2101">
        <v>0</v>
      </c>
      <c r="Q2101" s="9">
        <v>62.899997999999997</v>
      </c>
      <c r="R2101" s="9">
        <v>0</v>
      </c>
      <c r="S2101" s="9">
        <v>1317323749.8115399</v>
      </c>
      <c r="T2101" s="9">
        <v>-5.0477923117746501E-3</v>
      </c>
      <c r="U2101" s="9">
        <v>9.2445635241372806</v>
      </c>
      <c r="V2101" s="9">
        <v>0</v>
      </c>
      <c r="W2101" s="9">
        <v>9.2445635241372806</v>
      </c>
      <c r="X2101" s="9"/>
      <c r="Y2101" s="9"/>
      <c r="Z2101" s="9"/>
      <c r="AA2101" s="9"/>
      <c r="AB2101" s="9"/>
      <c r="AQ2101" s="9">
        <f>K2101-'Processed Potentiostat'!$J$3</f>
        <v>58.649997999999997</v>
      </c>
    </row>
    <row r="2102" spans="1:43" x14ac:dyDescent="0.3">
      <c r="A2102">
        <v>2</v>
      </c>
      <c r="B2102">
        <v>0</v>
      </c>
      <c r="C2102">
        <v>0</v>
      </c>
      <c r="D2102">
        <v>1</v>
      </c>
      <c r="E2102" s="9">
        <v>2037.0669485393501</v>
      </c>
      <c r="F2102" s="9">
        <v>-1.8410181000000001</v>
      </c>
      <c r="G2102" s="9">
        <v>-1.8407654</v>
      </c>
      <c r="H2102" s="9">
        <v>-6.0281482000000004</v>
      </c>
      <c r="I2102" s="9">
        <v>-12.769814</v>
      </c>
      <c r="J2102" s="9">
        <v>39</v>
      </c>
      <c r="K2102" s="9">
        <v>58.649997999999997</v>
      </c>
      <c r="L2102" s="9">
        <v>1.1096407000000001E-2</v>
      </c>
      <c r="M2102" s="9">
        <v>305.36165999999997</v>
      </c>
      <c r="N2102" s="9"/>
      <c r="O2102" s="9">
        <v>-9.2495135457683109</v>
      </c>
      <c r="P2102">
        <v>0</v>
      </c>
      <c r="Q2102" s="9">
        <v>62.899997999999997</v>
      </c>
      <c r="R2102" s="9">
        <v>0</v>
      </c>
      <c r="S2102" s="9">
        <v>1285965977.66275</v>
      </c>
      <c r="T2102" s="9">
        <v>-4.9500216310285304E-3</v>
      </c>
      <c r="U2102" s="9">
        <v>9.2495135457683109</v>
      </c>
      <c r="V2102" s="9">
        <v>0</v>
      </c>
      <c r="W2102" s="9">
        <v>9.2495135457683109</v>
      </c>
      <c r="X2102" s="9"/>
      <c r="Y2102" s="9"/>
      <c r="Z2102" s="9"/>
      <c r="AA2102" s="9"/>
      <c r="AB2102" s="9"/>
      <c r="AQ2102" s="9">
        <f>K2102-'Processed Potentiostat'!$J$3</f>
        <v>58.649997999999997</v>
      </c>
    </row>
    <row r="2103" spans="1:43" x14ac:dyDescent="0.3">
      <c r="A2103">
        <v>2</v>
      </c>
      <c r="B2103">
        <v>0</v>
      </c>
      <c r="C2103">
        <v>0</v>
      </c>
      <c r="D2103">
        <v>1</v>
      </c>
      <c r="E2103" s="9">
        <v>2038.06694851409</v>
      </c>
      <c r="F2103" s="9">
        <v>-1.8410374</v>
      </c>
      <c r="G2103" s="9">
        <v>-1.8403750999999999</v>
      </c>
      <c r="H2103" s="9">
        <v>-6.0117760000000002</v>
      </c>
      <c r="I2103" s="9">
        <v>-12.775823000000001</v>
      </c>
      <c r="J2103" s="9">
        <v>39</v>
      </c>
      <c r="K2103" s="9">
        <v>58.649997999999997</v>
      </c>
      <c r="L2103" s="9">
        <v>1.1063922E-2</v>
      </c>
      <c r="M2103" s="9">
        <v>306.12835999999999</v>
      </c>
      <c r="N2103" s="9"/>
      <c r="O2103" s="9">
        <v>-9.2543046730354099</v>
      </c>
      <c r="P2103">
        <v>0</v>
      </c>
      <c r="Q2103" s="9">
        <v>62.899997999999997</v>
      </c>
      <c r="R2103" s="9">
        <v>0</v>
      </c>
      <c r="S2103" s="9">
        <v>1293552125.5492201</v>
      </c>
      <c r="T2103" s="9">
        <v>-4.7911272670955098E-3</v>
      </c>
      <c r="U2103" s="9">
        <v>9.2543046730354099</v>
      </c>
      <c r="V2103" s="9">
        <v>0</v>
      </c>
      <c r="W2103" s="9">
        <v>9.2543046730354099</v>
      </c>
      <c r="X2103" s="9"/>
      <c r="Y2103" s="9"/>
      <c r="Z2103" s="9"/>
      <c r="AA2103" s="9"/>
      <c r="AB2103" s="9"/>
      <c r="AQ2103" s="9">
        <f>K2103-'Processed Potentiostat'!$J$3</f>
        <v>58.649997999999997</v>
      </c>
    </row>
    <row r="2104" spans="1:43" x14ac:dyDescent="0.3">
      <c r="A2104">
        <v>2</v>
      </c>
      <c r="B2104">
        <v>0</v>
      </c>
      <c r="C2104">
        <v>0</v>
      </c>
      <c r="D2104">
        <v>1</v>
      </c>
      <c r="E2104" s="9">
        <v>2039.0669484888299</v>
      </c>
      <c r="F2104" s="9">
        <v>-1.8411002000000001</v>
      </c>
      <c r="G2104" s="9">
        <v>-1.8404741</v>
      </c>
      <c r="H2104" s="9">
        <v>-5.9751110000000001</v>
      </c>
      <c r="I2104" s="9">
        <v>-12.781809000000001</v>
      </c>
      <c r="J2104" s="9">
        <v>39</v>
      </c>
      <c r="K2104" s="9">
        <v>58.649997999999997</v>
      </c>
      <c r="L2104" s="9">
        <v>1.0997036999999999E-2</v>
      </c>
      <c r="M2104" s="9">
        <v>308.02341000000001</v>
      </c>
      <c r="N2104" s="9"/>
      <c r="O2104" s="9">
        <v>-9.2589952941306404</v>
      </c>
      <c r="P2104">
        <v>0</v>
      </c>
      <c r="Q2104" s="9">
        <v>62.899997999999997</v>
      </c>
      <c r="R2104" s="9">
        <v>0</v>
      </c>
      <c r="S2104" s="9">
        <v>1297047422.6569901</v>
      </c>
      <c r="T2104" s="9">
        <v>-4.6906210952339898E-3</v>
      </c>
      <c r="U2104" s="9">
        <v>9.2589952941306404</v>
      </c>
      <c r="V2104" s="9">
        <v>0</v>
      </c>
      <c r="W2104" s="9">
        <v>9.2589952941306404</v>
      </c>
      <c r="X2104" s="9"/>
      <c r="Y2104" s="9"/>
      <c r="Z2104" s="9"/>
      <c r="AA2104" s="9"/>
      <c r="AB2104" s="9"/>
      <c r="AQ2104" s="9">
        <f>K2104-'Processed Potentiostat'!$J$3</f>
        <v>58.649997999999997</v>
      </c>
    </row>
    <row r="2105" spans="1:43" x14ac:dyDescent="0.3">
      <c r="A2105">
        <v>2</v>
      </c>
      <c r="B2105">
        <v>0</v>
      </c>
      <c r="C2105">
        <v>0</v>
      </c>
      <c r="D2105">
        <v>1</v>
      </c>
      <c r="E2105" s="9">
        <v>2040.06694846357</v>
      </c>
      <c r="F2105" s="9">
        <v>-1.841107</v>
      </c>
      <c r="G2105" s="9">
        <v>-1.8414305</v>
      </c>
      <c r="H2105" s="9">
        <v>-5.9368844000000003</v>
      </c>
      <c r="I2105" s="9">
        <v>-12.787766</v>
      </c>
      <c r="J2105" s="9">
        <v>39</v>
      </c>
      <c r="K2105" s="9">
        <v>58.649997999999997</v>
      </c>
      <c r="L2105" s="9">
        <v>1.093236E-2</v>
      </c>
      <c r="M2105" s="9">
        <v>310.16782000000001</v>
      </c>
      <c r="N2105" s="9"/>
      <c r="O2105" s="9">
        <v>-9.2636120986620494</v>
      </c>
      <c r="P2105">
        <v>0</v>
      </c>
      <c r="Q2105" s="9">
        <v>62.899997999999997</v>
      </c>
      <c r="R2105" s="9">
        <v>0</v>
      </c>
      <c r="S2105" s="9">
        <v>1336402069.51178</v>
      </c>
      <c r="T2105" s="9">
        <v>-4.6168045314143296E-3</v>
      </c>
      <c r="U2105" s="9">
        <v>9.2636120986620494</v>
      </c>
      <c r="V2105" s="9">
        <v>0</v>
      </c>
      <c r="W2105" s="9">
        <v>9.2636120986620494</v>
      </c>
      <c r="X2105" s="9"/>
      <c r="Y2105" s="9"/>
      <c r="Z2105" s="9"/>
      <c r="AA2105" s="9"/>
      <c r="AB2105" s="9"/>
      <c r="AQ2105" s="9">
        <f>K2105-'Processed Potentiostat'!$J$3</f>
        <v>58.649997999999997</v>
      </c>
    </row>
    <row r="2106" spans="1:43" x14ac:dyDescent="0.3">
      <c r="A2106">
        <v>2</v>
      </c>
      <c r="B2106">
        <v>0</v>
      </c>
      <c r="C2106">
        <v>0</v>
      </c>
      <c r="D2106">
        <v>1</v>
      </c>
      <c r="E2106" s="9">
        <v>2041.06694843831</v>
      </c>
      <c r="F2106" s="9">
        <v>-1.8411213</v>
      </c>
      <c r="G2106" s="9">
        <v>-1.8403908</v>
      </c>
      <c r="H2106" s="9">
        <v>-5.8729953999999998</v>
      </c>
      <c r="I2106" s="9">
        <v>-12.793692</v>
      </c>
      <c r="J2106" s="9">
        <v>39</v>
      </c>
      <c r="K2106" s="9">
        <v>58.649997999999997</v>
      </c>
      <c r="L2106" s="9">
        <v>1.0808607E-2</v>
      </c>
      <c r="M2106" s="9">
        <v>313.36493000000002</v>
      </c>
      <c r="N2106" s="9"/>
      <c r="O2106" s="9">
        <v>-9.2681352681153601</v>
      </c>
      <c r="P2106">
        <v>0</v>
      </c>
      <c r="Q2106" s="9">
        <v>62.899997999999997</v>
      </c>
      <c r="R2106" s="9">
        <v>0</v>
      </c>
      <c r="S2106" s="9">
        <v>1324890005.20085</v>
      </c>
      <c r="T2106" s="9">
        <v>-4.5231694533036599E-3</v>
      </c>
      <c r="U2106" s="9">
        <v>9.2681352681153601</v>
      </c>
      <c r="V2106" s="9">
        <v>0</v>
      </c>
      <c r="W2106" s="9">
        <v>9.2681352681153601</v>
      </c>
      <c r="X2106" s="9"/>
      <c r="Y2106" s="9"/>
      <c r="Z2106" s="9"/>
      <c r="AA2106" s="9"/>
      <c r="AB2106" s="9"/>
      <c r="AQ2106" s="9">
        <f>K2106-'Processed Potentiostat'!$J$3</f>
        <v>58.649997999999997</v>
      </c>
    </row>
    <row r="2107" spans="1:43" x14ac:dyDescent="0.3">
      <c r="A2107">
        <v>2</v>
      </c>
      <c r="B2107">
        <v>0</v>
      </c>
      <c r="C2107">
        <v>0</v>
      </c>
      <c r="D2107">
        <v>1</v>
      </c>
      <c r="E2107" s="9">
        <v>2042.0669484130401</v>
      </c>
      <c r="F2107" s="9">
        <v>-1.8409237000000001</v>
      </c>
      <c r="G2107" s="9">
        <v>-1.8408504999999999</v>
      </c>
      <c r="H2107" s="9">
        <v>-5.8875016999999996</v>
      </c>
      <c r="I2107" s="9">
        <v>-12.799620000000001</v>
      </c>
      <c r="J2107" s="9">
        <v>39</v>
      </c>
      <c r="K2107" s="9">
        <v>58.649997999999997</v>
      </c>
      <c r="L2107" s="9">
        <v>1.083801E-2</v>
      </c>
      <c r="M2107" s="9">
        <v>312.67090000000002</v>
      </c>
      <c r="N2107" s="9"/>
      <c r="O2107" s="9">
        <v>-9.2725293910466302</v>
      </c>
      <c r="P2107">
        <v>0</v>
      </c>
      <c r="Q2107" s="9">
        <v>62.899997999999997</v>
      </c>
      <c r="R2107" s="9">
        <v>0</v>
      </c>
      <c r="S2107" s="9">
        <v>1288151784.5446601</v>
      </c>
      <c r="T2107" s="9">
        <v>-4.3941229312682798E-3</v>
      </c>
      <c r="U2107" s="9">
        <v>9.2725293910466302</v>
      </c>
      <c r="V2107" s="9">
        <v>0</v>
      </c>
      <c r="W2107" s="9">
        <v>9.2725293910466302</v>
      </c>
      <c r="X2107" s="9"/>
      <c r="Y2107" s="9"/>
      <c r="Z2107" s="9"/>
      <c r="AA2107" s="9"/>
      <c r="AB2107" s="9"/>
      <c r="AQ2107" s="9">
        <f>K2107-'Processed Potentiostat'!$J$3</f>
        <v>58.649997999999997</v>
      </c>
    </row>
    <row r="2108" spans="1:43" x14ac:dyDescent="0.3">
      <c r="A2108">
        <v>2</v>
      </c>
      <c r="B2108">
        <v>0</v>
      </c>
      <c r="C2108">
        <v>0</v>
      </c>
      <c r="D2108">
        <v>1</v>
      </c>
      <c r="E2108" s="9">
        <v>2043.06694838778</v>
      </c>
      <c r="F2108" s="9">
        <v>-1.8408443999999999</v>
      </c>
      <c r="G2108" s="9">
        <v>-1.8413702999999999</v>
      </c>
      <c r="H2108" s="9">
        <v>-5.9110316999999997</v>
      </c>
      <c r="I2108" s="9">
        <v>-12.805526</v>
      </c>
      <c r="J2108" s="9">
        <v>39</v>
      </c>
      <c r="K2108" s="9">
        <v>58.649997999999997</v>
      </c>
      <c r="L2108" s="9">
        <v>1.0884398999999999E-2</v>
      </c>
      <c r="M2108" s="9">
        <v>311.51418999999999</v>
      </c>
      <c r="N2108" s="9"/>
      <c r="O2108" s="9">
        <v>-9.2768432387838899</v>
      </c>
      <c r="P2108">
        <v>0</v>
      </c>
      <c r="Q2108" s="9">
        <v>62.899997999999997</v>
      </c>
      <c r="R2108" s="9">
        <v>0</v>
      </c>
      <c r="S2108" s="9">
        <v>1319147373.1001101</v>
      </c>
      <c r="T2108" s="9">
        <v>-4.3138477372597298E-3</v>
      </c>
      <c r="U2108" s="9">
        <v>9.2768432387838899</v>
      </c>
      <c r="V2108" s="9">
        <v>0</v>
      </c>
      <c r="W2108" s="9">
        <v>9.2768432387838899</v>
      </c>
      <c r="X2108" s="9"/>
      <c r="Y2108" s="9"/>
      <c r="Z2108" s="9"/>
      <c r="AA2108" s="9"/>
      <c r="AB2108" s="9"/>
      <c r="AQ2108" s="9">
        <f>K2108-'Processed Potentiostat'!$J$3</f>
        <v>58.649997999999997</v>
      </c>
    </row>
    <row r="2109" spans="1:43" x14ac:dyDescent="0.3">
      <c r="A2109">
        <v>2</v>
      </c>
      <c r="B2109">
        <v>0</v>
      </c>
      <c r="C2109">
        <v>0</v>
      </c>
      <c r="D2109">
        <v>1</v>
      </c>
      <c r="E2109" s="9">
        <v>2044.06694836252</v>
      </c>
      <c r="F2109" s="9">
        <v>-1.8409963</v>
      </c>
      <c r="G2109" s="9">
        <v>-1.8415710999999999</v>
      </c>
      <c r="H2109" s="9">
        <v>-5.8732619000000001</v>
      </c>
      <c r="I2109" s="9">
        <v>-12.811411</v>
      </c>
      <c r="J2109" s="9">
        <v>39</v>
      </c>
      <c r="K2109" s="9">
        <v>58.649997999999997</v>
      </c>
      <c r="L2109" s="9">
        <v>1.0816029E-2</v>
      </c>
      <c r="M2109" s="9">
        <v>313.55167</v>
      </c>
      <c r="N2109" s="9"/>
      <c r="O2109" s="9">
        <v>-9.2809912305301996</v>
      </c>
      <c r="P2109">
        <v>0</v>
      </c>
      <c r="Q2109" s="9">
        <v>62.899997999999997</v>
      </c>
      <c r="R2109" s="9">
        <v>0</v>
      </c>
      <c r="S2109" s="9">
        <v>1339049974.7918401</v>
      </c>
      <c r="T2109" s="9">
        <v>-4.1479917463185202E-3</v>
      </c>
      <c r="U2109" s="9">
        <v>9.2809912305301996</v>
      </c>
      <c r="V2109" s="9">
        <v>0</v>
      </c>
      <c r="W2109" s="9">
        <v>9.2809912305301996</v>
      </c>
      <c r="X2109" s="9"/>
      <c r="Y2109" s="9"/>
      <c r="Z2109" s="9"/>
      <c r="AA2109" s="9"/>
      <c r="AB2109" s="9"/>
      <c r="AQ2109" s="9">
        <f>K2109-'Processed Potentiostat'!$J$3</f>
        <v>58.649997999999997</v>
      </c>
    </row>
    <row r="2110" spans="1:43" x14ac:dyDescent="0.3">
      <c r="A2110">
        <v>2</v>
      </c>
      <c r="B2110">
        <v>0</v>
      </c>
      <c r="C2110">
        <v>0</v>
      </c>
      <c r="D2110">
        <v>1</v>
      </c>
      <c r="E2110" s="9">
        <v>2045.0669483372601</v>
      </c>
      <c r="F2110" s="9">
        <v>-1.8410815</v>
      </c>
      <c r="G2110" s="9">
        <v>-1.8410171</v>
      </c>
      <c r="H2110" s="9">
        <v>-5.8346925000000001</v>
      </c>
      <c r="I2110" s="9">
        <v>-12.817283</v>
      </c>
      <c r="J2110" s="9">
        <v>39</v>
      </c>
      <c r="K2110" s="9">
        <v>58.649997999999997</v>
      </c>
      <c r="L2110" s="9">
        <v>1.0741768E-2</v>
      </c>
      <c r="M2110" s="9">
        <v>315.52942000000002</v>
      </c>
      <c r="N2110" s="9"/>
      <c r="O2110" s="9">
        <v>-9.2850423498272292</v>
      </c>
      <c r="P2110">
        <v>0</v>
      </c>
      <c r="Q2110" s="9">
        <v>62.899997999999997</v>
      </c>
      <c r="R2110" s="9">
        <v>0</v>
      </c>
      <c r="S2110" s="9">
        <v>1302714572.1093299</v>
      </c>
      <c r="T2110" s="9">
        <v>-4.05111929702783E-3</v>
      </c>
      <c r="U2110" s="9">
        <v>9.2850423498272292</v>
      </c>
      <c r="V2110" s="9">
        <v>0</v>
      </c>
      <c r="W2110" s="9">
        <v>9.2850423498272292</v>
      </c>
      <c r="X2110" s="9"/>
      <c r="Y2110" s="9"/>
      <c r="Z2110" s="9"/>
      <c r="AA2110" s="9"/>
      <c r="AB2110" s="9"/>
      <c r="AQ2110" s="9">
        <f>K2110-'Processed Potentiostat'!$J$3</f>
        <v>58.649997999999997</v>
      </c>
    </row>
    <row r="2111" spans="1:43" x14ac:dyDescent="0.3">
      <c r="A2111">
        <v>2</v>
      </c>
      <c r="B2111">
        <v>0</v>
      </c>
      <c r="C2111">
        <v>0</v>
      </c>
      <c r="D2111">
        <v>1</v>
      </c>
      <c r="E2111" s="9">
        <v>2046.066948312</v>
      </c>
      <c r="F2111" s="9">
        <v>-1.8409892000000001</v>
      </c>
      <c r="G2111" s="9">
        <v>-1.8414238999999999</v>
      </c>
      <c r="H2111" s="9">
        <v>-5.8235749999999999</v>
      </c>
      <c r="I2111" s="9">
        <v>-12.823122</v>
      </c>
      <c r="J2111" s="9">
        <v>39</v>
      </c>
      <c r="K2111" s="9">
        <v>58.649997999999997</v>
      </c>
      <c r="L2111" s="9">
        <v>1.0723669999999999E-2</v>
      </c>
      <c r="M2111" s="9">
        <v>316.20163000000002</v>
      </c>
      <c r="N2111" s="9"/>
      <c r="O2111" s="9">
        <v>-9.2890187161580702</v>
      </c>
      <c r="P2111">
        <v>0</v>
      </c>
      <c r="Q2111" s="9">
        <v>62.899997999999997</v>
      </c>
      <c r="R2111" s="9">
        <v>0</v>
      </c>
      <c r="S2111" s="9">
        <v>1334248006.71715</v>
      </c>
      <c r="T2111" s="9">
        <v>-3.9763663308356404E-3</v>
      </c>
      <c r="U2111" s="9">
        <v>9.2890187161580702</v>
      </c>
      <c r="V2111" s="9">
        <v>0</v>
      </c>
      <c r="W2111" s="9">
        <v>9.2890187161580702</v>
      </c>
      <c r="X2111" s="9"/>
      <c r="Y2111" s="9"/>
      <c r="Z2111" s="9"/>
      <c r="AA2111" s="9"/>
      <c r="AB2111" s="9"/>
      <c r="AQ2111" s="9">
        <f>K2111-'Processed Potentiostat'!$J$3</f>
        <v>58.649997999999997</v>
      </c>
    </row>
    <row r="2112" spans="1:43" x14ac:dyDescent="0.3">
      <c r="A2112">
        <v>2</v>
      </c>
      <c r="B2112">
        <v>0</v>
      </c>
      <c r="C2112">
        <v>0</v>
      </c>
      <c r="D2112">
        <v>1</v>
      </c>
      <c r="E2112" s="9">
        <v>2047.0669482867299</v>
      </c>
      <c r="F2112" s="9">
        <v>-1.840994</v>
      </c>
      <c r="G2112" s="9">
        <v>-1.8413543000000001</v>
      </c>
      <c r="H2112" s="9">
        <v>-5.7857671000000002</v>
      </c>
      <c r="I2112" s="9">
        <v>-12.828927999999999</v>
      </c>
      <c r="J2112" s="9">
        <v>39</v>
      </c>
      <c r="K2112" s="9">
        <v>58.649997999999997</v>
      </c>
      <c r="L2112" s="9">
        <v>1.0653647E-2</v>
      </c>
      <c r="M2112" s="9">
        <v>318.25585999999998</v>
      </c>
      <c r="N2112" s="9"/>
      <c r="O2112" s="9">
        <v>-9.2924182037358207</v>
      </c>
      <c r="P2112">
        <v>0</v>
      </c>
      <c r="Q2112" s="9">
        <v>62.899997999999997</v>
      </c>
      <c r="R2112" s="9">
        <v>0</v>
      </c>
      <c r="S2112" s="9">
        <v>1309297033.8241701</v>
      </c>
      <c r="T2112" s="9">
        <v>-3.3994875777558701E-3</v>
      </c>
      <c r="U2112" s="9">
        <v>9.2924182037358207</v>
      </c>
      <c r="V2112" s="9">
        <v>0</v>
      </c>
      <c r="W2112" s="9">
        <v>9.2924182037358207</v>
      </c>
      <c r="X2112" s="9"/>
      <c r="Y2112" s="9"/>
      <c r="Z2112" s="9"/>
      <c r="AA2112" s="9"/>
      <c r="AB2112" s="9"/>
      <c r="AQ2112" s="9">
        <f>K2112-'Processed Potentiostat'!$J$3</f>
        <v>58.649997999999997</v>
      </c>
    </row>
    <row r="2113" spans="1:43" x14ac:dyDescent="0.3">
      <c r="A2113">
        <v>2</v>
      </c>
      <c r="B2113">
        <v>0</v>
      </c>
      <c r="C2113">
        <v>0</v>
      </c>
      <c r="D2113">
        <v>1</v>
      </c>
      <c r="E2113" s="9">
        <v>2048.0669482614699</v>
      </c>
      <c r="F2113" s="9">
        <v>-1.8410122</v>
      </c>
      <c r="G2113" s="9">
        <v>-1.8414822</v>
      </c>
      <c r="H2113" s="9">
        <v>-5.8004642000000004</v>
      </c>
      <c r="I2113" s="9">
        <v>-12.834711</v>
      </c>
      <c r="J2113" s="9">
        <v>39</v>
      </c>
      <c r="K2113" s="9">
        <v>58.649997999999997</v>
      </c>
      <c r="L2113" s="9">
        <v>1.0681451E-2</v>
      </c>
      <c r="M2113" s="9">
        <v>317.47152999999997</v>
      </c>
      <c r="N2113" s="9"/>
      <c r="O2113" s="9">
        <v>-9.2983336086964599</v>
      </c>
      <c r="P2113">
        <v>0</v>
      </c>
      <c r="Q2113" s="9">
        <v>62.899997999999997</v>
      </c>
      <c r="R2113" s="9">
        <v>0</v>
      </c>
      <c r="S2113" s="9">
        <v>1324910811.6377201</v>
      </c>
      <c r="T2113" s="9">
        <v>-5.9154049606320296E-3</v>
      </c>
      <c r="U2113" s="9">
        <v>9.2983336086964599</v>
      </c>
      <c r="V2113" s="9">
        <v>0</v>
      </c>
      <c r="W2113" s="9">
        <v>9.2983336086964599</v>
      </c>
      <c r="X2113" s="9"/>
      <c r="Y2113" s="9"/>
      <c r="Z2113" s="9"/>
      <c r="AA2113" s="9"/>
      <c r="AB2113" s="9"/>
      <c r="AQ2113" s="9">
        <f>K2113-'Processed Potentiostat'!$J$3</f>
        <v>58.649997999999997</v>
      </c>
    </row>
    <row r="2114" spans="1:43" x14ac:dyDescent="0.3">
      <c r="A2114">
        <v>2</v>
      </c>
      <c r="B2114">
        <v>0</v>
      </c>
      <c r="C2114">
        <v>0</v>
      </c>
      <c r="D2114">
        <v>1</v>
      </c>
      <c r="E2114" s="9">
        <v>2049.06694823621</v>
      </c>
      <c r="F2114" s="9">
        <v>-1.8408959</v>
      </c>
      <c r="G2114" s="9">
        <v>-1.8410949999999999</v>
      </c>
      <c r="H2114" s="9">
        <v>-5.7447227999999999</v>
      </c>
      <c r="I2114" s="9">
        <v>-12.840465</v>
      </c>
      <c r="J2114" s="9">
        <v>39</v>
      </c>
      <c r="K2114" s="9">
        <v>58.649997999999997</v>
      </c>
      <c r="L2114" s="9">
        <v>1.0576581E-2</v>
      </c>
      <c r="M2114" s="9">
        <v>320.48455999999999</v>
      </c>
      <c r="N2114" s="9"/>
      <c r="O2114" s="9">
        <v>-9.3043151439963907</v>
      </c>
      <c r="P2114">
        <v>0</v>
      </c>
      <c r="Q2114" s="9">
        <v>62.899997999999997</v>
      </c>
      <c r="R2114" s="9">
        <v>0</v>
      </c>
      <c r="S2114" s="9">
        <v>1331032254.02755</v>
      </c>
      <c r="T2114" s="9">
        <v>-5.9815352999379404E-3</v>
      </c>
      <c r="U2114" s="9">
        <v>9.3043151439963907</v>
      </c>
      <c r="V2114" s="9">
        <v>0</v>
      </c>
      <c r="W2114" s="9">
        <v>9.3043151439963907</v>
      </c>
      <c r="X2114" s="9"/>
      <c r="Y2114" s="9"/>
      <c r="Z2114" s="9"/>
      <c r="AA2114" s="9"/>
      <c r="AB2114" s="9"/>
      <c r="AQ2114" s="9">
        <f>K2114-'Processed Potentiostat'!$J$3</f>
        <v>58.649997999999997</v>
      </c>
    </row>
    <row r="2115" spans="1:43" x14ac:dyDescent="0.3">
      <c r="A2115">
        <v>2</v>
      </c>
      <c r="B2115">
        <v>0</v>
      </c>
      <c r="C2115">
        <v>0</v>
      </c>
      <c r="D2115">
        <v>1</v>
      </c>
      <c r="E2115" s="9">
        <v>2050.0669482109502</v>
      </c>
      <c r="F2115" s="9">
        <v>-1.8409431000000001</v>
      </c>
      <c r="G2115" s="9">
        <v>-1.8406488999999999</v>
      </c>
      <c r="H2115" s="9">
        <v>-5.7636079999999996</v>
      </c>
      <c r="I2115" s="9">
        <v>-12.846187</v>
      </c>
      <c r="J2115" s="9">
        <v>39</v>
      </c>
      <c r="K2115" s="9">
        <v>58.649997999999997</v>
      </c>
      <c r="L2115" s="9">
        <v>1.0608777999999999E-2</v>
      </c>
      <c r="M2115" s="9">
        <v>319.35705999999999</v>
      </c>
      <c r="N2115" s="9"/>
      <c r="O2115" s="9">
        <v>-9.3100649832851001</v>
      </c>
      <c r="P2115">
        <v>0</v>
      </c>
      <c r="Q2115" s="9">
        <v>62.899997999999997</v>
      </c>
      <c r="R2115" s="9">
        <v>0</v>
      </c>
      <c r="S2115" s="9">
        <v>1335866829.5948</v>
      </c>
      <c r="T2115" s="9">
        <v>-5.7498392887112004E-3</v>
      </c>
      <c r="U2115" s="9">
        <v>9.3100649832851001</v>
      </c>
      <c r="V2115" s="9">
        <v>0</v>
      </c>
      <c r="W2115" s="9">
        <v>9.3100649832851001</v>
      </c>
      <c r="X2115" s="9"/>
      <c r="Y2115" s="9"/>
      <c r="Z2115" s="9"/>
      <c r="AA2115" s="9"/>
      <c r="AB2115" s="9"/>
      <c r="AQ2115" s="9">
        <f>K2115-'Processed Potentiostat'!$J$3</f>
        <v>58.649997999999997</v>
      </c>
    </row>
    <row r="2116" spans="1:43" x14ac:dyDescent="0.3">
      <c r="A2116">
        <v>2</v>
      </c>
      <c r="B2116">
        <v>0</v>
      </c>
      <c r="C2116">
        <v>0</v>
      </c>
      <c r="D2116">
        <v>1</v>
      </c>
      <c r="E2116" s="9">
        <v>2051.0669481856798</v>
      </c>
      <c r="F2116" s="9">
        <v>-1.8411579</v>
      </c>
      <c r="G2116" s="9">
        <v>-1.8414717</v>
      </c>
      <c r="H2116" s="9">
        <v>-5.6833472</v>
      </c>
      <c r="I2116" s="9">
        <v>-12.851879</v>
      </c>
      <c r="J2116" s="9">
        <v>39</v>
      </c>
      <c r="K2116" s="9">
        <v>58.649997999999997</v>
      </c>
      <c r="L2116" s="9">
        <v>1.0465723E-2</v>
      </c>
      <c r="M2116" s="9">
        <v>324.01181000000003</v>
      </c>
      <c r="N2116" s="9"/>
      <c r="O2116" s="9">
        <v>-9.3156822820778409</v>
      </c>
      <c r="P2116">
        <v>0</v>
      </c>
      <c r="Q2116" s="9">
        <v>62.899997999999997</v>
      </c>
      <c r="R2116" s="9">
        <v>0</v>
      </c>
      <c r="S2116" s="9">
        <v>1337969699.23632</v>
      </c>
      <c r="T2116" s="9">
        <v>-5.6172987927336398E-3</v>
      </c>
      <c r="U2116" s="9">
        <v>9.3156822820778409</v>
      </c>
      <c r="V2116" s="9">
        <v>0</v>
      </c>
      <c r="W2116" s="9">
        <v>9.3156822820778409</v>
      </c>
      <c r="X2116" s="9"/>
      <c r="Y2116" s="9"/>
      <c r="Z2116" s="9"/>
      <c r="AA2116" s="9"/>
      <c r="AB2116" s="9"/>
      <c r="AQ2116" s="9">
        <f>K2116-'Processed Potentiostat'!$J$3</f>
        <v>58.649997999999997</v>
      </c>
    </row>
    <row r="2117" spans="1:43" x14ac:dyDescent="0.3">
      <c r="A2117">
        <v>2</v>
      </c>
      <c r="B2117">
        <v>0</v>
      </c>
      <c r="C2117">
        <v>0</v>
      </c>
      <c r="D2117">
        <v>1</v>
      </c>
      <c r="E2117" s="9">
        <v>2052.06694816042</v>
      </c>
      <c r="F2117" s="9">
        <v>-1.8408803</v>
      </c>
      <c r="G2117" s="9">
        <v>-1.8401388000000001</v>
      </c>
      <c r="H2117" s="9">
        <v>-5.6640053000000004</v>
      </c>
      <c r="I2117" s="9">
        <v>-12.857545999999999</v>
      </c>
      <c r="J2117" s="9">
        <v>39</v>
      </c>
      <c r="K2117" s="9">
        <v>58.649997999999997</v>
      </c>
      <c r="L2117" s="9">
        <v>1.0422555999999999E-2</v>
      </c>
      <c r="M2117" s="9">
        <v>324.88297</v>
      </c>
      <c r="N2117" s="9"/>
      <c r="O2117" s="9">
        <v>-9.3211350749057598</v>
      </c>
      <c r="P2117">
        <v>0</v>
      </c>
      <c r="Q2117" s="9">
        <v>62.899997999999997</v>
      </c>
      <c r="R2117" s="9">
        <v>0</v>
      </c>
      <c r="S2117" s="9">
        <v>1328736558.6029799</v>
      </c>
      <c r="T2117" s="9">
        <v>-5.4527928279242098E-3</v>
      </c>
      <c r="U2117" s="9">
        <v>9.3211350749057598</v>
      </c>
      <c r="V2117" s="9">
        <v>0</v>
      </c>
      <c r="W2117" s="9">
        <v>9.3211350749057598</v>
      </c>
      <c r="X2117" s="9"/>
      <c r="Y2117" s="9"/>
      <c r="Z2117" s="9"/>
      <c r="AA2117" s="9"/>
      <c r="AB2117" s="9"/>
      <c r="AQ2117" s="9">
        <f>K2117-'Processed Potentiostat'!$J$3</f>
        <v>58.649997999999997</v>
      </c>
    </row>
    <row r="2118" spans="1:43" x14ac:dyDescent="0.3">
      <c r="A2118">
        <v>2</v>
      </c>
      <c r="B2118">
        <v>0</v>
      </c>
      <c r="C2118">
        <v>0</v>
      </c>
      <c r="D2118">
        <v>1</v>
      </c>
      <c r="E2118" s="9">
        <v>2053.0669481351601</v>
      </c>
      <c r="F2118" s="9">
        <v>-1.8411314000000001</v>
      </c>
      <c r="G2118" s="9">
        <v>-1.8402065999999999</v>
      </c>
      <c r="H2118" s="9">
        <v>-5.6442451</v>
      </c>
      <c r="I2118" s="9">
        <v>-12.863196</v>
      </c>
      <c r="J2118" s="9">
        <v>39</v>
      </c>
      <c r="K2118" s="9">
        <v>58.649997999999997</v>
      </c>
      <c r="L2118" s="9">
        <v>1.0386576999999999E-2</v>
      </c>
      <c r="M2118" s="9">
        <v>326.03237999999999</v>
      </c>
      <c r="N2118" s="9"/>
      <c r="O2118" s="9">
        <v>-9.3263921857993299</v>
      </c>
      <c r="P2118">
        <v>0</v>
      </c>
      <c r="Q2118" s="9">
        <v>62.899997999999997</v>
      </c>
      <c r="R2118" s="9">
        <v>0</v>
      </c>
      <c r="S2118" s="9">
        <v>1331937997.6229701</v>
      </c>
      <c r="T2118" s="9">
        <v>-5.2571108935666102E-3</v>
      </c>
      <c r="U2118" s="9">
        <v>9.3263921857993299</v>
      </c>
      <c r="V2118" s="9">
        <v>0</v>
      </c>
      <c r="W2118" s="9">
        <v>9.3263921857993299</v>
      </c>
      <c r="X2118" s="9"/>
      <c r="Y2118" s="9"/>
      <c r="Z2118" s="9"/>
      <c r="AA2118" s="9"/>
      <c r="AB2118" s="9"/>
      <c r="AQ2118" s="9">
        <f>K2118-'Processed Potentiostat'!$J$3</f>
        <v>58.649997999999997</v>
      </c>
    </row>
    <row r="2119" spans="1:43" x14ac:dyDescent="0.3">
      <c r="A2119">
        <v>2</v>
      </c>
      <c r="B2119">
        <v>0</v>
      </c>
      <c r="C2119">
        <v>0</v>
      </c>
      <c r="D2119">
        <v>1</v>
      </c>
      <c r="E2119" s="9">
        <v>2054.0669481098998</v>
      </c>
      <c r="F2119" s="9">
        <v>-1.8410076</v>
      </c>
      <c r="G2119" s="9">
        <v>-1.8402613000000001</v>
      </c>
      <c r="H2119" s="9">
        <v>-5.6289009999999999</v>
      </c>
      <c r="I2119" s="9">
        <v>-12.868817</v>
      </c>
      <c r="J2119" s="9">
        <v>39</v>
      </c>
      <c r="K2119" s="9">
        <v>58.649997999999997</v>
      </c>
      <c r="L2119" s="9">
        <v>1.0358648999999999E-2</v>
      </c>
      <c r="M2119" s="9">
        <v>326.93085000000002</v>
      </c>
      <c r="N2119" s="9"/>
      <c r="O2119" s="9">
        <v>-9.3315176828445292</v>
      </c>
      <c r="P2119">
        <v>0</v>
      </c>
      <c r="Q2119" s="9">
        <v>62.899997999999997</v>
      </c>
      <c r="R2119" s="9">
        <v>0</v>
      </c>
      <c r="S2119" s="9">
        <v>1311257726.4493201</v>
      </c>
      <c r="T2119" s="9">
        <v>-5.1254970451992598E-3</v>
      </c>
      <c r="U2119" s="9">
        <v>9.3315176828445292</v>
      </c>
      <c r="V2119" s="9">
        <v>0</v>
      </c>
      <c r="W2119" s="9">
        <v>9.3315176828445292</v>
      </c>
      <c r="X2119" s="9"/>
      <c r="Y2119" s="9"/>
      <c r="Z2119" s="9"/>
      <c r="AA2119" s="9"/>
      <c r="AB2119" s="9"/>
      <c r="AQ2119" s="9">
        <f>K2119-'Processed Potentiostat'!$J$3</f>
        <v>58.649997999999997</v>
      </c>
    </row>
    <row r="2120" spans="1:43" x14ac:dyDescent="0.3">
      <c r="A2120">
        <v>2</v>
      </c>
      <c r="B2120">
        <v>0</v>
      </c>
      <c r="C2120">
        <v>0</v>
      </c>
      <c r="D2120">
        <v>1</v>
      </c>
      <c r="E2120" s="9">
        <v>2055.06694808464</v>
      </c>
      <c r="F2120" s="9">
        <v>-1.8408852</v>
      </c>
      <c r="G2120" s="9">
        <v>-1.840848</v>
      </c>
      <c r="H2120" s="9">
        <v>-5.5982894999999999</v>
      </c>
      <c r="I2120" s="9">
        <v>-12.874404999999999</v>
      </c>
      <c r="J2120" s="9">
        <v>39</v>
      </c>
      <c r="K2120" s="9">
        <v>58.649997999999997</v>
      </c>
      <c r="L2120" s="9">
        <v>1.03056E-2</v>
      </c>
      <c r="M2120" s="9">
        <v>328.82330000000002</v>
      </c>
      <c r="N2120" s="9"/>
      <c r="O2120" s="9">
        <v>-9.3365080684492803</v>
      </c>
      <c r="P2120">
        <v>0</v>
      </c>
      <c r="Q2120" s="9">
        <v>62.899997999999997</v>
      </c>
      <c r="R2120" s="9">
        <v>0</v>
      </c>
      <c r="S2120" s="9">
        <v>1316307668.4883699</v>
      </c>
      <c r="T2120" s="9">
        <v>-4.9903856047528398E-3</v>
      </c>
      <c r="U2120" s="9">
        <v>9.3365080684492803</v>
      </c>
      <c r="V2120" s="9">
        <v>0</v>
      </c>
      <c r="W2120" s="9">
        <v>9.3365080684492803</v>
      </c>
      <c r="X2120" s="9"/>
      <c r="Y2120" s="9"/>
      <c r="Z2120" s="9"/>
      <c r="AA2120" s="9"/>
      <c r="AB2120" s="9"/>
      <c r="AQ2120" s="9">
        <f>K2120-'Processed Potentiostat'!$J$3</f>
        <v>58.649997999999997</v>
      </c>
    </row>
    <row r="2121" spans="1:43" x14ac:dyDescent="0.3">
      <c r="A2121">
        <v>2</v>
      </c>
      <c r="B2121">
        <v>0</v>
      </c>
      <c r="C2121">
        <v>0</v>
      </c>
      <c r="D2121">
        <v>1</v>
      </c>
      <c r="E2121" s="9">
        <v>2056.0669480593701</v>
      </c>
      <c r="F2121" s="9">
        <v>-1.8408519999999999</v>
      </c>
      <c r="G2121" s="9">
        <v>-1.8413280999999999</v>
      </c>
      <c r="H2121" s="9">
        <v>-5.5964618000000002</v>
      </c>
      <c r="I2121" s="9">
        <v>-12.879970999999999</v>
      </c>
      <c r="J2121" s="9">
        <v>39</v>
      </c>
      <c r="K2121" s="9">
        <v>58.649997999999997</v>
      </c>
      <c r="L2121" s="9">
        <v>1.0304921999999999E-2</v>
      </c>
      <c r="M2121" s="9">
        <v>329.01648</v>
      </c>
      <c r="N2121" s="9"/>
      <c r="O2121" s="9">
        <v>-9.3414399717659897</v>
      </c>
      <c r="P2121">
        <v>0</v>
      </c>
      <c r="Q2121" s="9">
        <v>62.899997999999997</v>
      </c>
      <c r="R2121" s="9">
        <v>0</v>
      </c>
      <c r="S2121" s="9">
        <v>1320906512.1635499</v>
      </c>
      <c r="T2121" s="9">
        <v>-4.93190331670945E-3</v>
      </c>
      <c r="U2121" s="9">
        <v>9.3414399717659897</v>
      </c>
      <c r="V2121" s="9">
        <v>0</v>
      </c>
      <c r="W2121" s="9">
        <v>9.3414399717659897</v>
      </c>
      <c r="X2121" s="9"/>
      <c r="Y2121" s="9"/>
      <c r="Z2121" s="9"/>
      <c r="AA2121" s="9"/>
      <c r="AB2121" s="9"/>
      <c r="AQ2121" s="9">
        <f>K2121-'Processed Potentiostat'!$J$3</f>
        <v>58.649997999999997</v>
      </c>
    </row>
    <row r="2122" spans="1:43" x14ac:dyDescent="0.3">
      <c r="A2122">
        <v>2</v>
      </c>
      <c r="B2122">
        <v>0</v>
      </c>
      <c r="C2122">
        <v>0</v>
      </c>
      <c r="D2122">
        <v>1</v>
      </c>
      <c r="E2122" s="9">
        <v>2057.0669480341098</v>
      </c>
      <c r="F2122" s="9">
        <v>-1.8410667999999999</v>
      </c>
      <c r="G2122" s="9">
        <v>-1.8413472</v>
      </c>
      <c r="H2122" s="9">
        <v>-5.6043811000000003</v>
      </c>
      <c r="I2122" s="9">
        <v>-12.885517</v>
      </c>
      <c r="J2122" s="9">
        <v>39</v>
      </c>
      <c r="K2122" s="9">
        <v>58.649997999999997</v>
      </c>
      <c r="L2122" s="9">
        <v>1.0319610999999999E-2</v>
      </c>
      <c r="M2122" s="9">
        <v>328.55495999999999</v>
      </c>
      <c r="N2122" s="9"/>
      <c r="O2122" s="9">
        <v>-9.3463572350169795</v>
      </c>
      <c r="P2122">
        <v>0</v>
      </c>
      <c r="Q2122" s="9">
        <v>62.899997999999997</v>
      </c>
      <c r="R2122" s="9">
        <v>0</v>
      </c>
      <c r="S2122" s="9">
        <v>1332929736.01702</v>
      </c>
      <c r="T2122" s="9">
        <v>-4.9172632509861796E-3</v>
      </c>
      <c r="U2122" s="9">
        <v>9.3463572350169795</v>
      </c>
      <c r="V2122" s="9">
        <v>0</v>
      </c>
      <c r="W2122" s="9">
        <v>9.3463572350169795</v>
      </c>
      <c r="X2122" s="9"/>
      <c r="Y2122" s="9"/>
      <c r="Z2122" s="9"/>
      <c r="AA2122" s="9"/>
      <c r="AB2122" s="9"/>
      <c r="AQ2122" s="9">
        <f>K2122-'Processed Potentiostat'!$J$3</f>
        <v>58.649997999999997</v>
      </c>
    </row>
    <row r="2123" spans="1:43" x14ac:dyDescent="0.3">
      <c r="A2123">
        <v>2</v>
      </c>
      <c r="B2123">
        <v>0</v>
      </c>
      <c r="C2123">
        <v>0</v>
      </c>
      <c r="D2123">
        <v>1</v>
      </c>
      <c r="E2123" s="9">
        <v>2058.06694800885</v>
      </c>
      <c r="F2123" s="9">
        <v>-1.8410363000000001</v>
      </c>
      <c r="G2123" s="9">
        <v>-1.840481</v>
      </c>
      <c r="H2123" s="9">
        <v>-5.5394645000000002</v>
      </c>
      <c r="I2123" s="9">
        <v>-12.891045999999999</v>
      </c>
      <c r="J2123" s="9">
        <v>39</v>
      </c>
      <c r="K2123" s="9">
        <v>58.649997999999997</v>
      </c>
      <c r="L2123" s="9">
        <v>1.0195279E-2</v>
      </c>
      <c r="M2123" s="9">
        <v>332.24889999999999</v>
      </c>
      <c r="N2123" s="9"/>
      <c r="O2123" s="9">
        <v>-9.3511835438296504</v>
      </c>
      <c r="P2123">
        <v>0</v>
      </c>
      <c r="Q2123" s="9">
        <v>62.899997999999997</v>
      </c>
      <c r="R2123" s="9">
        <v>0</v>
      </c>
      <c r="S2123" s="9">
        <v>1353983550.1630399</v>
      </c>
      <c r="T2123" s="9">
        <v>-4.8263088126709796E-3</v>
      </c>
      <c r="U2123" s="9">
        <v>9.3511835438296504</v>
      </c>
      <c r="V2123" s="9">
        <v>0</v>
      </c>
      <c r="W2123" s="9">
        <v>9.3511835438296504</v>
      </c>
      <c r="X2123" s="9"/>
      <c r="Y2123" s="9"/>
      <c r="Z2123" s="9"/>
      <c r="AA2123" s="9"/>
      <c r="AB2123" s="9"/>
      <c r="AQ2123" s="9">
        <f>K2123-'Processed Potentiostat'!$J$3</f>
        <v>58.649997999999997</v>
      </c>
    </row>
    <row r="2124" spans="1:43" x14ac:dyDescent="0.3">
      <c r="A2124">
        <v>2</v>
      </c>
      <c r="B2124">
        <v>0</v>
      </c>
      <c r="C2124">
        <v>0</v>
      </c>
      <c r="D2124">
        <v>1</v>
      </c>
      <c r="E2124" s="9">
        <v>2059.0669479835901</v>
      </c>
      <c r="F2124" s="9">
        <v>-1.8411559</v>
      </c>
      <c r="G2124" s="9">
        <v>-1.8412191</v>
      </c>
      <c r="H2124" s="9">
        <v>-5.5655074000000004</v>
      </c>
      <c r="I2124" s="9">
        <v>-12.896537</v>
      </c>
      <c r="J2124" s="9">
        <v>39</v>
      </c>
      <c r="K2124" s="9">
        <v>58.649997999999997</v>
      </c>
      <c r="L2124" s="9">
        <v>1.0247318E-2</v>
      </c>
      <c r="M2124" s="9">
        <v>330.82681000000002</v>
      </c>
      <c r="N2124" s="9"/>
      <c r="O2124" s="9">
        <v>-9.3559089751944509</v>
      </c>
      <c r="P2124">
        <v>0</v>
      </c>
      <c r="Q2124" s="9">
        <v>62.899997999999997</v>
      </c>
      <c r="R2124" s="9">
        <v>0</v>
      </c>
      <c r="S2124" s="9">
        <v>1305838210.97453</v>
      </c>
      <c r="T2124" s="9">
        <v>-4.7254313648021897E-3</v>
      </c>
      <c r="U2124" s="9">
        <v>9.3559089751944509</v>
      </c>
      <c r="V2124" s="9">
        <v>0</v>
      </c>
      <c r="W2124" s="9">
        <v>9.3559089751944509</v>
      </c>
      <c r="X2124" s="9"/>
      <c r="Y2124" s="9"/>
      <c r="Z2124" s="9"/>
      <c r="AA2124" s="9"/>
      <c r="AB2124" s="9"/>
      <c r="AQ2124" s="9">
        <f>K2124-'Processed Potentiostat'!$J$3</f>
        <v>58.649997999999997</v>
      </c>
    </row>
    <row r="2125" spans="1:43" x14ac:dyDescent="0.3">
      <c r="A2125">
        <v>2</v>
      </c>
      <c r="B2125">
        <v>0</v>
      </c>
      <c r="C2125">
        <v>0</v>
      </c>
      <c r="D2125">
        <v>1</v>
      </c>
      <c r="E2125" s="9">
        <v>2060.0669479583298</v>
      </c>
      <c r="F2125" s="9">
        <v>-1.8411179</v>
      </c>
      <c r="G2125" s="9">
        <v>-1.8408594</v>
      </c>
      <c r="H2125" s="9">
        <v>-5.4782032999999997</v>
      </c>
      <c r="I2125" s="9">
        <v>-12.902018999999999</v>
      </c>
      <c r="J2125" s="9">
        <v>39</v>
      </c>
      <c r="K2125" s="9">
        <v>58.649997999999997</v>
      </c>
      <c r="L2125" s="9">
        <v>1.0084602E-2</v>
      </c>
      <c r="M2125" s="9">
        <v>336.03341999999998</v>
      </c>
      <c r="N2125" s="9"/>
      <c r="O2125" s="9">
        <v>-9.3605161486048605</v>
      </c>
      <c r="P2125">
        <v>0</v>
      </c>
      <c r="Q2125" s="9">
        <v>62.899997999999997</v>
      </c>
      <c r="R2125" s="9">
        <v>0</v>
      </c>
      <c r="S2125" s="9">
        <v>1300398947.15167</v>
      </c>
      <c r="T2125" s="9">
        <v>-4.6071734104149399E-3</v>
      </c>
      <c r="U2125" s="9">
        <v>9.3605161486048605</v>
      </c>
      <c r="V2125" s="9">
        <v>0</v>
      </c>
      <c r="W2125" s="9">
        <v>9.3605161486048605</v>
      </c>
      <c r="X2125" s="9"/>
      <c r="Y2125" s="9"/>
      <c r="Z2125" s="9"/>
      <c r="AA2125" s="9"/>
      <c r="AB2125" s="9"/>
      <c r="AQ2125" s="9">
        <f>K2125-'Processed Potentiostat'!$J$3</f>
        <v>58.649997999999997</v>
      </c>
    </row>
    <row r="2126" spans="1:43" x14ac:dyDescent="0.3">
      <c r="A2126">
        <v>2</v>
      </c>
      <c r="B2126">
        <v>0</v>
      </c>
      <c r="C2126">
        <v>0</v>
      </c>
      <c r="D2126">
        <v>1</v>
      </c>
      <c r="E2126" s="9">
        <v>2061.06694793306</v>
      </c>
      <c r="F2126" s="9">
        <v>-1.8409176</v>
      </c>
      <c r="G2126" s="9">
        <v>-1.8412404</v>
      </c>
      <c r="H2126" s="9">
        <v>-5.4523124999999997</v>
      </c>
      <c r="I2126" s="9">
        <v>-12.907463</v>
      </c>
      <c r="J2126" s="9">
        <v>39</v>
      </c>
      <c r="K2126" s="9">
        <v>58.649997999999997</v>
      </c>
      <c r="L2126" s="9">
        <v>1.0039018E-2</v>
      </c>
      <c r="M2126" s="9">
        <v>337.69896999999997</v>
      </c>
      <c r="N2126" s="9"/>
      <c r="O2126" s="9">
        <v>-9.3649848609319193</v>
      </c>
      <c r="P2126">
        <v>0</v>
      </c>
      <c r="Q2126" s="9">
        <v>62.899997999999997</v>
      </c>
      <c r="R2126" s="9">
        <v>0</v>
      </c>
      <c r="S2126" s="9">
        <v>1315654414.43735</v>
      </c>
      <c r="T2126" s="9">
        <v>-4.4687123270570296E-3</v>
      </c>
      <c r="U2126" s="9">
        <v>9.3649848609319193</v>
      </c>
      <c r="V2126" s="9">
        <v>0</v>
      </c>
      <c r="W2126" s="9">
        <v>9.3649848609319193</v>
      </c>
      <c r="X2126" s="9"/>
      <c r="Y2126" s="9"/>
      <c r="Z2126" s="9"/>
      <c r="AA2126" s="9"/>
      <c r="AB2126" s="9"/>
      <c r="AQ2126" s="9">
        <f>K2126-'Processed Potentiostat'!$J$3</f>
        <v>58.649997999999997</v>
      </c>
    </row>
    <row r="2127" spans="1:43" x14ac:dyDescent="0.3">
      <c r="A2127">
        <v>2</v>
      </c>
      <c r="B2127">
        <v>0</v>
      </c>
      <c r="C2127">
        <v>0</v>
      </c>
      <c r="D2127">
        <v>1</v>
      </c>
      <c r="E2127" s="9">
        <v>2062.0669479078001</v>
      </c>
      <c r="F2127" s="9">
        <v>-1.8410476</v>
      </c>
      <c r="G2127" s="9">
        <v>-1.8410089999999999</v>
      </c>
      <c r="H2127" s="9">
        <v>-5.4169798</v>
      </c>
      <c r="I2127" s="9">
        <v>-12.912886</v>
      </c>
      <c r="J2127" s="9">
        <v>39</v>
      </c>
      <c r="K2127" s="9">
        <v>58.649997999999997</v>
      </c>
      <c r="L2127" s="9">
        <v>9.9727083000000008E-3</v>
      </c>
      <c r="M2127" s="9">
        <v>339.85894999999999</v>
      </c>
      <c r="N2127" s="9"/>
      <c r="O2127" s="9">
        <v>-9.3693098450998207</v>
      </c>
      <c r="P2127">
        <v>0</v>
      </c>
      <c r="Q2127" s="9">
        <v>62.899997999999997</v>
      </c>
      <c r="R2127" s="9">
        <v>0</v>
      </c>
      <c r="S2127" s="9">
        <v>1348146920.4477799</v>
      </c>
      <c r="T2127" s="9">
        <v>-4.3249841678942797E-3</v>
      </c>
      <c r="U2127" s="9">
        <v>9.3693098450998207</v>
      </c>
      <c r="V2127" s="9">
        <v>0</v>
      </c>
      <c r="W2127" s="9">
        <v>9.3693098450998207</v>
      </c>
      <c r="X2127" s="9"/>
      <c r="Y2127" s="9"/>
      <c r="Z2127" s="9"/>
      <c r="AA2127" s="9"/>
      <c r="AB2127" s="9"/>
      <c r="AQ2127" s="9">
        <f>K2127-'Processed Potentiostat'!$J$3</f>
        <v>58.649997999999997</v>
      </c>
    </row>
    <row r="2128" spans="1:43" x14ac:dyDescent="0.3">
      <c r="A2128">
        <v>2</v>
      </c>
      <c r="B2128">
        <v>0</v>
      </c>
      <c r="C2128">
        <v>0</v>
      </c>
      <c r="D2128">
        <v>1</v>
      </c>
      <c r="E2128" s="9">
        <v>2063.0669478825398</v>
      </c>
      <c r="F2128" s="9">
        <v>-1.8409996</v>
      </c>
      <c r="G2128" s="9">
        <v>-1.8404388</v>
      </c>
      <c r="H2128" s="9">
        <v>-5.4374250999999996</v>
      </c>
      <c r="I2128" s="9">
        <v>-12.918282</v>
      </c>
      <c r="J2128" s="9">
        <v>39</v>
      </c>
      <c r="K2128" s="9">
        <v>58.649997999999997</v>
      </c>
      <c r="L2128" s="9">
        <v>1.0007248E-2</v>
      </c>
      <c r="M2128" s="9">
        <v>338.47617000000002</v>
      </c>
      <c r="N2128" s="9"/>
      <c r="O2128" s="9">
        <v>-9.3735099867355007</v>
      </c>
      <c r="P2128">
        <v>0</v>
      </c>
      <c r="Q2128" s="9">
        <v>62.899997999999997</v>
      </c>
      <c r="R2128" s="9">
        <v>0</v>
      </c>
      <c r="S2128" s="9">
        <v>1338749376.2230799</v>
      </c>
      <c r="T2128" s="9">
        <v>-4.2001416356818302E-3</v>
      </c>
      <c r="U2128" s="9">
        <v>9.3735099867355007</v>
      </c>
      <c r="V2128" s="9">
        <v>0</v>
      </c>
      <c r="W2128" s="9">
        <v>9.3735099867355007</v>
      </c>
      <c r="X2128" s="9"/>
      <c r="Y2128" s="9"/>
      <c r="Z2128" s="9"/>
      <c r="AA2128" s="9"/>
      <c r="AB2128" s="9"/>
      <c r="AQ2128" s="9">
        <f>K2128-'Processed Potentiostat'!$J$3</f>
        <v>58.649997999999997</v>
      </c>
    </row>
    <row r="2129" spans="1:43" x14ac:dyDescent="0.3">
      <c r="A2129">
        <v>2</v>
      </c>
      <c r="B2129">
        <v>0</v>
      </c>
      <c r="C2129">
        <v>0</v>
      </c>
      <c r="D2129">
        <v>1</v>
      </c>
      <c r="E2129" s="9">
        <v>2064.06694785728</v>
      </c>
      <c r="F2129" s="9">
        <v>-1.841045</v>
      </c>
      <c r="G2129" s="9">
        <v>-1.8413508999999999</v>
      </c>
      <c r="H2129" s="9">
        <v>-5.3647795</v>
      </c>
      <c r="I2129" s="9">
        <v>-12.923662</v>
      </c>
      <c r="J2129" s="9">
        <v>39</v>
      </c>
      <c r="K2129" s="9">
        <v>58.649997999999997</v>
      </c>
      <c r="L2129" s="9">
        <v>9.8784417000000006E-3</v>
      </c>
      <c r="M2129" s="9">
        <v>343.22955000000002</v>
      </c>
      <c r="N2129" s="9"/>
      <c r="O2129" s="9">
        <v>-9.3776064125660206</v>
      </c>
      <c r="P2129">
        <v>0</v>
      </c>
      <c r="Q2129" s="9">
        <v>62.899997999999997</v>
      </c>
      <c r="R2129" s="9">
        <v>0</v>
      </c>
      <c r="S2129" s="9">
        <v>1335872254.7260699</v>
      </c>
      <c r="T2129" s="9">
        <v>-4.09642583052338E-3</v>
      </c>
      <c r="U2129" s="9">
        <v>9.3776064125660206</v>
      </c>
      <c r="V2129" s="9">
        <v>0</v>
      </c>
      <c r="W2129" s="9">
        <v>9.3776064125660206</v>
      </c>
      <c r="X2129" s="9"/>
      <c r="Y2129" s="9"/>
      <c r="Z2129" s="9"/>
      <c r="AA2129" s="9"/>
      <c r="AB2129" s="9"/>
      <c r="AQ2129" s="9">
        <f>K2129-'Processed Potentiostat'!$J$3</f>
        <v>58.649997999999997</v>
      </c>
    </row>
    <row r="2130" spans="1:43" x14ac:dyDescent="0.3">
      <c r="A2130">
        <v>2</v>
      </c>
      <c r="B2130">
        <v>0</v>
      </c>
      <c r="C2130">
        <v>0</v>
      </c>
      <c r="D2130">
        <v>1</v>
      </c>
      <c r="E2130" s="9">
        <v>2065.0669478320201</v>
      </c>
      <c r="F2130" s="9">
        <v>-1.8408834999999999</v>
      </c>
      <c r="G2130" s="9">
        <v>-1.8406913</v>
      </c>
      <c r="H2130" s="9">
        <v>-5.3094577999999997</v>
      </c>
      <c r="I2130" s="9">
        <v>-12.92902</v>
      </c>
      <c r="J2130" s="9">
        <v>39</v>
      </c>
      <c r="K2130" s="9">
        <v>58.649997999999997</v>
      </c>
      <c r="L2130" s="9">
        <v>9.7730727999999992E-3</v>
      </c>
      <c r="M2130" s="9">
        <v>346.68160999999998</v>
      </c>
      <c r="N2130" s="9"/>
      <c r="O2130" s="9">
        <v>-9.3816219900117392</v>
      </c>
      <c r="P2130">
        <v>0</v>
      </c>
      <c r="Q2130" s="9">
        <v>62.899997999999997</v>
      </c>
      <c r="R2130" s="9">
        <v>0</v>
      </c>
      <c r="S2130" s="9">
        <v>1322001499.7209499</v>
      </c>
      <c r="T2130" s="9">
        <v>-4.0155774457186696E-3</v>
      </c>
      <c r="U2130" s="9">
        <v>9.3816219900117392</v>
      </c>
      <c r="V2130" s="9">
        <v>0</v>
      </c>
      <c r="W2130" s="9">
        <v>9.3816219900117392</v>
      </c>
      <c r="X2130" s="9"/>
      <c r="Y2130" s="9"/>
      <c r="Z2130" s="9"/>
      <c r="AA2130" s="9"/>
      <c r="AB2130" s="9"/>
      <c r="AQ2130" s="9">
        <f>K2130-'Processed Potentiostat'!$J$3</f>
        <v>58.649997999999997</v>
      </c>
    </row>
    <row r="2131" spans="1:43" x14ac:dyDescent="0.3">
      <c r="A2131">
        <v>2</v>
      </c>
      <c r="B2131">
        <v>0</v>
      </c>
      <c r="C2131">
        <v>0</v>
      </c>
      <c r="D2131">
        <v>1</v>
      </c>
      <c r="E2131" s="9">
        <v>2066.0669478067498</v>
      </c>
      <c r="F2131" s="9">
        <v>-1.8409211999999999</v>
      </c>
      <c r="G2131" s="9">
        <v>-1.8403866</v>
      </c>
      <c r="H2131" s="9">
        <v>-5.3459710999999999</v>
      </c>
      <c r="I2131" s="9">
        <v>-12.934358</v>
      </c>
      <c r="J2131" s="9">
        <v>39</v>
      </c>
      <c r="K2131" s="9">
        <v>58.649997999999997</v>
      </c>
      <c r="L2131" s="9">
        <v>9.8386537E-3</v>
      </c>
      <c r="M2131" s="9">
        <v>344.25673999999998</v>
      </c>
      <c r="N2131" s="9"/>
      <c r="O2131" s="9">
        <v>-9.3855588737622799</v>
      </c>
      <c r="P2131">
        <v>0</v>
      </c>
      <c r="Q2131" s="9">
        <v>62.899997999999997</v>
      </c>
      <c r="R2131" s="9">
        <v>0</v>
      </c>
      <c r="S2131" s="9">
        <v>1334807631.6419699</v>
      </c>
      <c r="T2131" s="9">
        <v>-3.93688375054424E-3</v>
      </c>
      <c r="U2131" s="9">
        <v>9.3855588737622799</v>
      </c>
      <c r="V2131" s="9">
        <v>0</v>
      </c>
      <c r="W2131" s="9">
        <v>9.3855588737622799</v>
      </c>
      <c r="X2131" s="9"/>
      <c r="Y2131" s="9"/>
      <c r="Z2131" s="9"/>
      <c r="AA2131" s="9"/>
      <c r="AB2131" s="9"/>
      <c r="AQ2131" s="9">
        <f>K2131-'Processed Potentiostat'!$J$3</f>
        <v>58.649997999999997</v>
      </c>
    </row>
    <row r="2132" spans="1:43" x14ac:dyDescent="0.3">
      <c r="A2132">
        <v>2</v>
      </c>
      <c r="B2132">
        <v>0</v>
      </c>
      <c r="C2132">
        <v>0</v>
      </c>
      <c r="D2132">
        <v>1</v>
      </c>
      <c r="E2132" s="9">
        <v>2067.0669477814899</v>
      </c>
      <c r="F2132" s="9">
        <v>-1.8409529</v>
      </c>
      <c r="G2132" s="9">
        <v>-1.8403323</v>
      </c>
      <c r="H2132" s="9">
        <v>-5.3119329999999998</v>
      </c>
      <c r="I2132" s="9">
        <v>-12.939671000000001</v>
      </c>
      <c r="J2132" s="9">
        <v>39</v>
      </c>
      <c r="K2132" s="9">
        <v>58.649997999999997</v>
      </c>
      <c r="L2132" s="9">
        <v>9.7757215000000008E-3</v>
      </c>
      <c r="M2132" s="9">
        <v>346.45245</v>
      </c>
      <c r="N2132" s="9"/>
      <c r="O2132" s="9">
        <v>-9.3894306806151597</v>
      </c>
      <c r="P2132">
        <v>0</v>
      </c>
      <c r="Q2132" s="9">
        <v>62.899997999999997</v>
      </c>
      <c r="R2132" s="9">
        <v>0</v>
      </c>
      <c r="S2132" s="9">
        <v>1314106416.2311299</v>
      </c>
      <c r="T2132" s="9">
        <v>-3.87180685287091E-3</v>
      </c>
      <c r="U2132" s="9">
        <v>9.3894306806151597</v>
      </c>
      <c r="V2132" s="9">
        <v>0</v>
      </c>
      <c r="W2132" s="9">
        <v>9.3894306806151597</v>
      </c>
      <c r="X2132" s="9"/>
      <c r="Y2132" s="9"/>
      <c r="Z2132" s="9"/>
      <c r="AA2132" s="9"/>
      <c r="AB2132" s="9"/>
      <c r="AQ2132" s="9">
        <f>K2132-'Processed Potentiostat'!$J$3</f>
        <v>58.649997999999997</v>
      </c>
    </row>
    <row r="2133" spans="1:43" x14ac:dyDescent="0.3">
      <c r="A2133">
        <v>2</v>
      </c>
      <c r="B2133">
        <v>0</v>
      </c>
      <c r="C2133">
        <v>0</v>
      </c>
      <c r="D2133">
        <v>1</v>
      </c>
      <c r="E2133" s="9">
        <v>2068.0669477562301</v>
      </c>
      <c r="F2133" s="9">
        <v>-1.8411008</v>
      </c>
      <c r="G2133" s="9">
        <v>-1.8411051</v>
      </c>
      <c r="H2133" s="9">
        <v>-6.1454548999999998</v>
      </c>
      <c r="I2133" s="9">
        <v>-12.945404</v>
      </c>
      <c r="J2133" s="9">
        <v>39</v>
      </c>
      <c r="K2133" s="9">
        <v>58.649997999999997</v>
      </c>
      <c r="L2133" s="9">
        <v>1.1314428E-2</v>
      </c>
      <c r="M2133" s="9">
        <v>299.5881</v>
      </c>
      <c r="N2133" s="9"/>
      <c r="O2133" s="9">
        <v>-9.3922531094114508</v>
      </c>
      <c r="P2133">
        <v>0</v>
      </c>
      <c r="Q2133" s="9">
        <v>62.899997999999997</v>
      </c>
      <c r="R2133" s="9">
        <v>0</v>
      </c>
      <c r="S2133" s="9">
        <v>1295670598.81815</v>
      </c>
      <c r="T2133" s="9">
        <v>-2.8224287962910202E-3</v>
      </c>
      <c r="U2133" s="9">
        <v>9.3922531094114508</v>
      </c>
      <c r="V2133" s="9">
        <v>0</v>
      </c>
      <c r="W2133" s="9">
        <v>9.3922531094114508</v>
      </c>
      <c r="X2133" s="9"/>
      <c r="Y2133" s="9"/>
      <c r="Z2133" s="9"/>
      <c r="AA2133" s="9"/>
      <c r="AB2133" s="9"/>
      <c r="AQ2133" s="9">
        <f>K2133-'Processed Potentiostat'!$J$3</f>
        <v>58.649997999999997</v>
      </c>
    </row>
    <row r="2134" spans="1:43" x14ac:dyDescent="0.3">
      <c r="A2134">
        <v>2</v>
      </c>
      <c r="B2134">
        <v>0</v>
      </c>
      <c r="C2134">
        <v>0</v>
      </c>
      <c r="D2134">
        <v>1</v>
      </c>
      <c r="E2134" s="9">
        <v>2069.0669477309698</v>
      </c>
      <c r="F2134" s="9">
        <v>-1.8411549</v>
      </c>
      <c r="G2134" s="9">
        <v>-1.8404084000000001</v>
      </c>
      <c r="H2134" s="9">
        <v>-6.0740657000000002</v>
      </c>
      <c r="I2134" s="9">
        <v>-12.951479000000001</v>
      </c>
      <c r="J2134" s="9">
        <v>39</v>
      </c>
      <c r="K2134" s="9">
        <v>58.649997999999997</v>
      </c>
      <c r="L2134" s="9">
        <v>1.1178762E-2</v>
      </c>
      <c r="M2134" s="9">
        <v>302.99450999999999</v>
      </c>
      <c r="N2134" s="9"/>
      <c r="O2134" s="9">
        <v>-9.3978408256016799</v>
      </c>
      <c r="P2134">
        <v>0</v>
      </c>
      <c r="Q2134" s="9">
        <v>62.899997999999997</v>
      </c>
      <c r="R2134" s="9">
        <v>0</v>
      </c>
      <c r="S2134" s="9">
        <v>1350887674.86257</v>
      </c>
      <c r="T2134" s="9">
        <v>-5.5877161902326798E-3</v>
      </c>
      <c r="U2134" s="9">
        <v>9.3978408256016799</v>
      </c>
      <c r="V2134" s="9">
        <v>0</v>
      </c>
      <c r="W2134" s="9">
        <v>9.3978408256016799</v>
      </c>
      <c r="X2134" s="9"/>
      <c r="Y2134" s="9"/>
      <c r="Z2134" s="9"/>
      <c r="AA2134" s="9"/>
      <c r="AB2134" s="9"/>
      <c r="AQ2134" s="9">
        <f>K2134-'Processed Potentiostat'!$J$3</f>
        <v>58.649997999999997</v>
      </c>
    </row>
    <row r="2135" spans="1:43" x14ac:dyDescent="0.3">
      <c r="A2135">
        <v>2</v>
      </c>
      <c r="B2135">
        <v>0</v>
      </c>
      <c r="C2135">
        <v>0</v>
      </c>
      <c r="D2135">
        <v>1</v>
      </c>
      <c r="E2135" s="9">
        <v>2070.0669477056999</v>
      </c>
      <c r="F2135" s="9">
        <v>-1.8408445</v>
      </c>
      <c r="G2135" s="9">
        <v>-1.8405408000000001</v>
      </c>
      <c r="H2135" s="9">
        <v>-6.0715909000000003</v>
      </c>
      <c r="I2135" s="9">
        <v>-12.957515000000001</v>
      </c>
      <c r="J2135" s="9">
        <v>39</v>
      </c>
      <c r="K2135" s="9">
        <v>58.649997999999997</v>
      </c>
      <c r="L2135" s="9">
        <v>1.1175010000000001E-2</v>
      </c>
      <c r="M2135" s="9">
        <v>303.13979999999998</v>
      </c>
      <c r="N2135" s="9"/>
      <c r="O2135" s="9">
        <v>-9.4032382886721297</v>
      </c>
      <c r="P2135">
        <v>0</v>
      </c>
      <c r="Q2135" s="9">
        <v>62.899997999999997</v>
      </c>
      <c r="R2135" s="9">
        <v>0</v>
      </c>
      <c r="S2135" s="9">
        <v>1339454100.9482901</v>
      </c>
      <c r="T2135" s="9">
        <v>-5.3974630704462997E-3</v>
      </c>
      <c r="U2135" s="9">
        <v>9.4032382886721297</v>
      </c>
      <c r="V2135" s="9">
        <v>0</v>
      </c>
      <c r="W2135" s="9">
        <v>9.4032382886721297</v>
      </c>
      <c r="X2135" s="9"/>
      <c r="Y2135" s="9"/>
      <c r="Z2135" s="9"/>
      <c r="AA2135" s="9"/>
      <c r="AB2135" s="9"/>
      <c r="AQ2135" s="9">
        <f>K2135-'Processed Potentiostat'!$J$3</f>
        <v>58.649997999999997</v>
      </c>
    </row>
    <row r="2136" spans="1:43" x14ac:dyDescent="0.3">
      <c r="A2136">
        <v>2</v>
      </c>
      <c r="B2136">
        <v>0</v>
      </c>
      <c r="C2136">
        <v>0</v>
      </c>
      <c r="D2136">
        <v>1</v>
      </c>
      <c r="E2136" s="9">
        <v>2071.0669476804401</v>
      </c>
      <c r="F2136" s="9">
        <v>-1.8408844</v>
      </c>
      <c r="G2136" s="9">
        <v>-1.8402556999999999</v>
      </c>
      <c r="H2136" s="9">
        <v>-5.9890455999999999</v>
      </c>
      <c r="I2136" s="9">
        <v>-12.963511</v>
      </c>
      <c r="J2136" s="9">
        <v>39</v>
      </c>
      <c r="K2136" s="9">
        <v>58.649997999999997</v>
      </c>
      <c r="L2136" s="9">
        <v>1.1021375999999999E-2</v>
      </c>
      <c r="M2136" s="9">
        <v>307.27028999999999</v>
      </c>
      <c r="N2136" s="9"/>
      <c r="O2136" s="9">
        <v>-9.4084656926722001</v>
      </c>
      <c r="P2136">
        <v>0</v>
      </c>
      <c r="Q2136" s="9">
        <v>62.899997999999997</v>
      </c>
      <c r="R2136" s="9">
        <v>0</v>
      </c>
      <c r="S2136" s="9">
        <v>1337473345.15589</v>
      </c>
      <c r="T2136" s="9">
        <v>-5.2274040000703697E-3</v>
      </c>
      <c r="U2136" s="9">
        <v>9.4084656926722001</v>
      </c>
      <c r="V2136" s="9">
        <v>0</v>
      </c>
      <c r="W2136" s="9">
        <v>9.4084656926722001</v>
      </c>
      <c r="X2136" s="9"/>
      <c r="Y2136" s="9"/>
      <c r="Z2136" s="9"/>
      <c r="AA2136" s="9"/>
      <c r="AB2136" s="9"/>
      <c r="AQ2136" s="9">
        <f>K2136-'Processed Potentiostat'!$J$3</f>
        <v>58.649997999999997</v>
      </c>
    </row>
    <row r="2137" spans="1:43" x14ac:dyDescent="0.3">
      <c r="A2137">
        <v>2</v>
      </c>
      <c r="B2137">
        <v>0</v>
      </c>
      <c r="C2137">
        <v>0</v>
      </c>
      <c r="D2137">
        <v>1</v>
      </c>
      <c r="E2137" s="9">
        <v>2072.0669476551798</v>
      </c>
      <c r="F2137" s="9">
        <v>-1.8409228</v>
      </c>
      <c r="G2137" s="9">
        <v>-1.8404868000000001</v>
      </c>
      <c r="H2137" s="9">
        <v>-5.9557685999999999</v>
      </c>
      <c r="I2137" s="9">
        <v>-12.969481999999999</v>
      </c>
      <c r="J2137" s="9">
        <v>39</v>
      </c>
      <c r="K2137" s="9">
        <v>58.649997999999997</v>
      </c>
      <c r="L2137" s="9">
        <v>1.0961513000000001E-2</v>
      </c>
      <c r="M2137" s="9">
        <v>309.02591000000001</v>
      </c>
      <c r="N2137" s="9"/>
      <c r="O2137" s="9">
        <v>-9.4135830345287292</v>
      </c>
      <c r="P2137">
        <v>0</v>
      </c>
      <c r="Q2137" s="9">
        <v>62.899997999999997</v>
      </c>
      <c r="R2137" s="9">
        <v>0</v>
      </c>
      <c r="S2137" s="9">
        <v>1359206168.8513701</v>
      </c>
      <c r="T2137" s="9">
        <v>-5.1173418565326704E-3</v>
      </c>
      <c r="U2137" s="9">
        <v>9.4135830345287292</v>
      </c>
      <c r="V2137" s="9">
        <v>0</v>
      </c>
      <c r="W2137" s="9">
        <v>9.4135830345287292</v>
      </c>
      <c r="X2137" s="9"/>
      <c r="Y2137" s="9"/>
      <c r="Z2137" s="9"/>
      <c r="AA2137" s="9"/>
      <c r="AB2137" s="9"/>
      <c r="AQ2137" s="9">
        <f>K2137-'Processed Potentiostat'!$J$3</f>
        <v>58.649997999999997</v>
      </c>
    </row>
    <row r="2138" spans="1:43" x14ac:dyDescent="0.3">
      <c r="A2138">
        <v>2</v>
      </c>
      <c r="B2138">
        <v>0</v>
      </c>
      <c r="C2138">
        <v>0</v>
      </c>
      <c r="D2138">
        <v>1</v>
      </c>
      <c r="E2138" s="9">
        <v>2073.0669476299199</v>
      </c>
      <c r="F2138" s="9">
        <v>-1.8410252</v>
      </c>
      <c r="G2138" s="9">
        <v>-1.8411618000000001</v>
      </c>
      <c r="H2138" s="9">
        <v>-5.9092802999999998</v>
      </c>
      <c r="I2138" s="9">
        <v>-12.975427</v>
      </c>
      <c r="J2138" s="9">
        <v>39</v>
      </c>
      <c r="K2138" s="9">
        <v>58.649997999999997</v>
      </c>
      <c r="L2138" s="9">
        <v>1.0879941000000001E-2</v>
      </c>
      <c r="M2138" s="9">
        <v>311.57126</v>
      </c>
      <c r="N2138" s="9"/>
      <c r="O2138" s="9">
        <v>-9.4186038383569706</v>
      </c>
      <c r="P2138">
        <v>0</v>
      </c>
      <c r="Q2138" s="9">
        <v>62.899997999999997</v>
      </c>
      <c r="R2138" s="9">
        <v>0</v>
      </c>
      <c r="S2138" s="9">
        <v>1346406024.1803801</v>
      </c>
      <c r="T2138" s="9">
        <v>-5.0208038282395498E-3</v>
      </c>
      <c r="U2138" s="9">
        <v>9.4186038383569706</v>
      </c>
      <c r="V2138" s="9">
        <v>0</v>
      </c>
      <c r="W2138" s="9">
        <v>9.4186038383569706</v>
      </c>
      <c r="X2138" s="9"/>
      <c r="Y2138" s="9"/>
      <c r="Z2138" s="9"/>
      <c r="AA2138" s="9"/>
      <c r="AB2138" s="9"/>
      <c r="AQ2138" s="9">
        <f>K2138-'Processed Potentiostat'!$J$3</f>
        <v>58.649997999999997</v>
      </c>
    </row>
    <row r="2139" spans="1:43" x14ac:dyDescent="0.3">
      <c r="A2139">
        <v>2</v>
      </c>
      <c r="B2139">
        <v>0</v>
      </c>
      <c r="C2139">
        <v>0</v>
      </c>
      <c r="D2139">
        <v>1</v>
      </c>
      <c r="E2139" s="9">
        <v>2074.0669476046601</v>
      </c>
      <c r="F2139" s="9">
        <v>-1.8408705999999999</v>
      </c>
      <c r="G2139" s="9">
        <v>-1.841094</v>
      </c>
      <c r="H2139" s="9">
        <v>-5.9436612000000002</v>
      </c>
      <c r="I2139" s="9">
        <v>-12.981339</v>
      </c>
      <c r="J2139" s="9">
        <v>39</v>
      </c>
      <c r="K2139" s="9">
        <v>58.649997999999997</v>
      </c>
      <c r="L2139" s="9">
        <v>1.0942838999999999E-2</v>
      </c>
      <c r="M2139" s="9">
        <v>309.75756999999999</v>
      </c>
      <c r="N2139" s="9"/>
      <c r="O2139" s="9">
        <v>-9.4234580119566296</v>
      </c>
      <c r="P2139">
        <v>0</v>
      </c>
      <c r="Q2139" s="9">
        <v>62.899997999999997</v>
      </c>
      <c r="R2139" s="9">
        <v>0</v>
      </c>
      <c r="S2139" s="9">
        <v>1318263908.3926201</v>
      </c>
      <c r="T2139" s="9">
        <v>-4.85417359966611E-3</v>
      </c>
      <c r="U2139" s="9">
        <v>9.4234580119566296</v>
      </c>
      <c r="V2139" s="9">
        <v>0</v>
      </c>
      <c r="W2139" s="9">
        <v>9.4234580119566296</v>
      </c>
      <c r="X2139" s="9"/>
      <c r="Y2139" s="9"/>
      <c r="Z2139" s="9"/>
      <c r="AA2139" s="9"/>
      <c r="AB2139" s="9"/>
      <c r="AQ2139" s="9">
        <f>K2139-'Processed Potentiostat'!$J$3</f>
        <v>58.649997999999997</v>
      </c>
    </row>
    <row r="2140" spans="1:43" x14ac:dyDescent="0.3">
      <c r="A2140">
        <v>2</v>
      </c>
      <c r="B2140">
        <v>0</v>
      </c>
      <c r="C2140">
        <v>0</v>
      </c>
      <c r="D2140">
        <v>1</v>
      </c>
      <c r="E2140" s="9">
        <v>2075.0669475793902</v>
      </c>
      <c r="F2140" s="9">
        <v>-1.8409479</v>
      </c>
      <c r="G2140" s="9">
        <v>-1.8404328999999999</v>
      </c>
      <c r="H2140" s="9">
        <v>-5.8806485999999998</v>
      </c>
      <c r="I2140" s="9">
        <v>-12.987233</v>
      </c>
      <c r="J2140" s="9">
        <v>39</v>
      </c>
      <c r="K2140" s="9">
        <v>58.649997999999997</v>
      </c>
      <c r="L2140" s="9">
        <v>1.0822939E-2</v>
      </c>
      <c r="M2140" s="9">
        <v>312.96426000000002</v>
      </c>
      <c r="N2140" s="9"/>
      <c r="O2140" s="9">
        <v>-9.4279721995231807</v>
      </c>
      <c r="P2140">
        <v>0</v>
      </c>
      <c r="Q2140" s="9">
        <v>62.899997999999997</v>
      </c>
      <c r="R2140" s="9">
        <v>0</v>
      </c>
      <c r="S2140" s="9">
        <v>1310608255.7004499</v>
      </c>
      <c r="T2140" s="9">
        <v>-4.5141875665457498E-3</v>
      </c>
      <c r="U2140" s="9">
        <v>9.4279721995231807</v>
      </c>
      <c r="V2140" s="9">
        <v>0</v>
      </c>
      <c r="W2140" s="9">
        <v>9.4279721995231807</v>
      </c>
      <c r="X2140" s="9"/>
      <c r="Y2140" s="9"/>
      <c r="Z2140" s="9"/>
      <c r="AA2140" s="9"/>
      <c r="AB2140" s="9"/>
      <c r="AQ2140" s="9">
        <f>K2140-'Processed Potentiostat'!$J$3</f>
        <v>58.649997999999997</v>
      </c>
    </row>
    <row r="2141" spans="1:43" x14ac:dyDescent="0.3">
      <c r="A2141">
        <v>2</v>
      </c>
      <c r="B2141">
        <v>0</v>
      </c>
      <c r="C2141">
        <v>0</v>
      </c>
      <c r="D2141">
        <v>1</v>
      </c>
      <c r="E2141" s="9">
        <v>2076.0669475541299</v>
      </c>
      <c r="F2141" s="9">
        <v>-1.8409508000000001</v>
      </c>
      <c r="G2141" s="9">
        <v>-1.8406583000000001</v>
      </c>
      <c r="H2141" s="9">
        <v>-5.8534255000000002</v>
      </c>
      <c r="I2141" s="9">
        <v>-12.9931</v>
      </c>
      <c r="J2141" s="9">
        <v>39</v>
      </c>
      <c r="K2141" s="9">
        <v>58.649997999999997</v>
      </c>
      <c r="L2141" s="9">
        <v>1.0774156E-2</v>
      </c>
      <c r="M2141" s="9">
        <v>314.45830999999998</v>
      </c>
      <c r="N2141" s="9"/>
      <c r="O2141" s="9">
        <v>-9.4323642569419501</v>
      </c>
      <c r="P2141">
        <v>0</v>
      </c>
      <c r="Q2141" s="9">
        <v>62.899997999999997</v>
      </c>
      <c r="R2141" s="9">
        <v>0</v>
      </c>
      <c r="S2141" s="9">
        <v>1358734712.28527</v>
      </c>
      <c r="T2141" s="9">
        <v>-4.3920574187694596E-3</v>
      </c>
      <c r="U2141" s="9">
        <v>9.4323642569419501</v>
      </c>
      <c r="V2141" s="9">
        <v>0</v>
      </c>
      <c r="W2141" s="9">
        <v>9.4323642569419501</v>
      </c>
      <c r="X2141" s="9"/>
      <c r="Y2141" s="9"/>
      <c r="Z2141" s="9"/>
      <c r="AA2141" s="9"/>
      <c r="AB2141" s="9"/>
      <c r="AQ2141" s="9">
        <f>K2141-'Processed Potentiostat'!$J$3</f>
        <v>58.649997999999997</v>
      </c>
    </row>
    <row r="2142" spans="1:43" x14ac:dyDescent="0.3">
      <c r="A2142">
        <v>2</v>
      </c>
      <c r="B2142">
        <v>0</v>
      </c>
      <c r="C2142">
        <v>0</v>
      </c>
      <c r="D2142">
        <v>1</v>
      </c>
      <c r="E2142" s="9">
        <v>2077.0669475288701</v>
      </c>
      <c r="F2142" s="9">
        <v>-1.841013</v>
      </c>
      <c r="G2142" s="9">
        <v>-1.8410846999999999</v>
      </c>
      <c r="H2142" s="9">
        <v>-5.8937077999999996</v>
      </c>
      <c r="I2142" s="9">
        <v>-12.998953999999999</v>
      </c>
      <c r="J2142" s="9">
        <v>39</v>
      </c>
      <c r="K2142" s="9">
        <v>58.649997999999997</v>
      </c>
      <c r="L2142" s="9">
        <v>1.0850815E-2</v>
      </c>
      <c r="M2142" s="9">
        <v>312.38141000000002</v>
      </c>
      <c r="N2142" s="9"/>
      <c r="O2142" s="9">
        <v>-9.4366699202583604</v>
      </c>
      <c r="P2142">
        <v>0</v>
      </c>
      <c r="Q2142" s="9">
        <v>62.899997999999997</v>
      </c>
      <c r="R2142" s="9">
        <v>0</v>
      </c>
      <c r="S2142" s="9">
        <v>1305405665.5848999</v>
      </c>
      <c r="T2142" s="9">
        <v>-4.3056633164102404E-3</v>
      </c>
      <c r="U2142" s="9">
        <v>9.4366699202583604</v>
      </c>
      <c r="V2142" s="9">
        <v>0</v>
      </c>
      <c r="W2142" s="9">
        <v>9.4366699202583604</v>
      </c>
      <c r="X2142" s="9"/>
      <c r="Y2142" s="9"/>
      <c r="Z2142" s="9"/>
      <c r="AA2142" s="9"/>
      <c r="AB2142" s="9"/>
      <c r="AQ2142" s="9">
        <f>K2142-'Processed Potentiostat'!$J$3</f>
        <v>58.649997999999997</v>
      </c>
    </row>
    <row r="2143" spans="1:43" x14ac:dyDescent="0.3">
      <c r="A2143">
        <v>2</v>
      </c>
      <c r="B2143">
        <v>0</v>
      </c>
      <c r="C2143">
        <v>0</v>
      </c>
      <c r="D2143">
        <v>1</v>
      </c>
      <c r="E2143" s="9">
        <v>2078.0669475036102</v>
      </c>
      <c r="F2143" s="9">
        <v>-1.8408604</v>
      </c>
      <c r="G2143" s="9">
        <v>-1.8403692</v>
      </c>
      <c r="H2143" s="9">
        <v>-5.8313040999999997</v>
      </c>
      <c r="I2143" s="9">
        <v>-13.004791000000001</v>
      </c>
      <c r="J2143" s="9">
        <v>39</v>
      </c>
      <c r="K2143" s="9">
        <v>58.649997999999997</v>
      </c>
      <c r="L2143" s="9">
        <v>1.0731753E-2</v>
      </c>
      <c r="M2143" s="9">
        <v>315.60165000000001</v>
      </c>
      <c r="N2143" s="9"/>
      <c r="O2143" s="9">
        <v>-9.4408936372516905</v>
      </c>
      <c r="P2143">
        <v>0</v>
      </c>
      <c r="Q2143" s="9">
        <v>62.899997999999997</v>
      </c>
      <c r="R2143" s="9">
        <v>0</v>
      </c>
      <c r="S2143" s="9">
        <v>1304818451.15081</v>
      </c>
      <c r="T2143" s="9">
        <v>-4.2237169933319E-3</v>
      </c>
      <c r="U2143" s="9">
        <v>9.4408936372516905</v>
      </c>
      <c r="V2143" s="9">
        <v>0</v>
      </c>
      <c r="W2143" s="9">
        <v>9.4408936372516905</v>
      </c>
      <c r="X2143" s="9"/>
      <c r="Y2143" s="9"/>
      <c r="Z2143" s="9"/>
      <c r="AA2143" s="9"/>
      <c r="AB2143" s="9"/>
      <c r="AQ2143" s="9">
        <f>K2143-'Processed Potentiostat'!$J$3</f>
        <v>58.649997999999997</v>
      </c>
    </row>
    <row r="2144" spans="1:43" x14ac:dyDescent="0.3">
      <c r="A2144">
        <v>2</v>
      </c>
      <c r="B2144">
        <v>0</v>
      </c>
      <c r="C2144">
        <v>0</v>
      </c>
      <c r="D2144">
        <v>1</v>
      </c>
      <c r="E2144" s="9">
        <v>2079.0669474783499</v>
      </c>
      <c r="F2144" s="9">
        <v>-1.8408674</v>
      </c>
      <c r="G2144" s="9">
        <v>-1.8403524</v>
      </c>
      <c r="H2144" s="9">
        <v>-5.8813715000000002</v>
      </c>
      <c r="I2144" s="9">
        <v>-13.010608</v>
      </c>
      <c r="J2144" s="9">
        <v>39</v>
      </c>
      <c r="K2144" s="9">
        <v>58.649997999999997</v>
      </c>
      <c r="L2144" s="9">
        <v>1.0823797E-2</v>
      </c>
      <c r="M2144" s="9">
        <v>312.91210999999998</v>
      </c>
      <c r="N2144" s="9"/>
      <c r="O2144" s="9">
        <v>-9.4450557014815004</v>
      </c>
      <c r="P2144">
        <v>0</v>
      </c>
      <c r="Q2144" s="9">
        <v>62.899997999999997</v>
      </c>
      <c r="R2144" s="9">
        <v>0</v>
      </c>
      <c r="S2144" s="9">
        <v>1301385337.4902</v>
      </c>
      <c r="T2144" s="9">
        <v>-4.1620642298045799E-3</v>
      </c>
      <c r="U2144" s="9">
        <v>9.4450557014815004</v>
      </c>
      <c r="V2144" s="9">
        <v>0</v>
      </c>
      <c r="W2144" s="9">
        <v>9.4450557014815004</v>
      </c>
      <c r="X2144" s="9"/>
      <c r="Y2144" s="9"/>
      <c r="Z2144" s="9"/>
      <c r="AA2144" s="9"/>
      <c r="AB2144" s="9"/>
      <c r="AQ2144" s="9">
        <f>K2144-'Processed Potentiostat'!$J$3</f>
        <v>58.649997999999997</v>
      </c>
    </row>
    <row r="2145" spans="1:43" x14ac:dyDescent="0.3">
      <c r="A2145">
        <v>2</v>
      </c>
      <c r="B2145">
        <v>0</v>
      </c>
      <c r="C2145">
        <v>0</v>
      </c>
      <c r="D2145">
        <v>1</v>
      </c>
      <c r="E2145" s="9">
        <v>2080.06694745308</v>
      </c>
      <c r="F2145" s="9">
        <v>-1.8410852</v>
      </c>
      <c r="G2145" s="9">
        <v>-1.8412173000000001</v>
      </c>
      <c r="H2145" s="9">
        <v>-5.7787619000000001</v>
      </c>
      <c r="I2145" s="9">
        <v>-13.016403</v>
      </c>
      <c r="J2145" s="9">
        <v>39</v>
      </c>
      <c r="K2145" s="9">
        <v>58.649997999999997</v>
      </c>
      <c r="L2145" s="9">
        <v>1.0639956000000001E-2</v>
      </c>
      <c r="M2145" s="9">
        <v>318.61795000000001</v>
      </c>
      <c r="N2145" s="9"/>
      <c r="O2145" s="9">
        <v>-9.4472086507708699</v>
      </c>
      <c r="P2145">
        <v>0</v>
      </c>
      <c r="Q2145" s="9">
        <v>62.899997999999997</v>
      </c>
      <c r="R2145" s="9">
        <v>0</v>
      </c>
      <c r="S2145" s="9">
        <v>1325473066.1718299</v>
      </c>
      <c r="T2145" s="9">
        <v>-2.1529492893765899E-3</v>
      </c>
      <c r="U2145" s="9">
        <v>9.4472086507708699</v>
      </c>
      <c r="V2145" s="9">
        <v>0</v>
      </c>
      <c r="W2145" s="9">
        <v>9.4472086507708699</v>
      </c>
      <c r="X2145" s="9"/>
      <c r="Y2145" s="9"/>
      <c r="Z2145" s="9"/>
      <c r="AA2145" s="9"/>
      <c r="AB2145" s="9"/>
      <c r="AQ2145" s="9">
        <f>K2145-'Processed Potentiostat'!$J$3</f>
        <v>58.649997999999997</v>
      </c>
    </row>
    <row r="2146" spans="1:43" x14ac:dyDescent="0.3">
      <c r="A2146">
        <v>2</v>
      </c>
      <c r="B2146">
        <v>0</v>
      </c>
      <c r="C2146">
        <v>0</v>
      </c>
      <c r="D2146">
        <v>1</v>
      </c>
      <c r="E2146" s="9">
        <v>2081.0669474278202</v>
      </c>
      <c r="F2146" s="9">
        <v>-1.8408808999999999</v>
      </c>
      <c r="G2146" s="9">
        <v>-1.8405254</v>
      </c>
      <c r="H2146" s="9">
        <v>-5.7984461999999999</v>
      </c>
      <c r="I2146" s="9">
        <v>-13.022183999999999</v>
      </c>
      <c r="J2146" s="9">
        <v>39</v>
      </c>
      <c r="K2146" s="9">
        <v>58.649997999999997</v>
      </c>
      <c r="L2146" s="9">
        <v>1.0672187E-2</v>
      </c>
      <c r="M2146" s="9">
        <v>317.41699</v>
      </c>
      <c r="N2146" s="9"/>
      <c r="O2146" s="9">
        <v>-9.4533466355872093</v>
      </c>
      <c r="P2146">
        <v>0</v>
      </c>
      <c r="Q2146" s="9">
        <v>62.899997999999997</v>
      </c>
      <c r="R2146" s="9">
        <v>0</v>
      </c>
      <c r="S2146" s="9">
        <v>1339565535.8403399</v>
      </c>
      <c r="T2146" s="9">
        <v>-6.1379848163376398E-3</v>
      </c>
      <c r="U2146" s="9">
        <v>9.4533466355872093</v>
      </c>
      <c r="V2146" s="9">
        <v>0</v>
      </c>
      <c r="W2146" s="9">
        <v>9.4533466355872093</v>
      </c>
      <c r="X2146" s="9"/>
      <c r="Y2146" s="9"/>
      <c r="Z2146" s="9"/>
      <c r="AA2146" s="9"/>
      <c r="AB2146" s="9"/>
      <c r="AQ2146" s="9">
        <f>K2146-'Processed Potentiostat'!$J$3</f>
        <v>58.649997999999997</v>
      </c>
    </row>
    <row r="2147" spans="1:43" x14ac:dyDescent="0.3">
      <c r="A2147">
        <v>2</v>
      </c>
      <c r="B2147">
        <v>0</v>
      </c>
      <c r="C2147">
        <v>0</v>
      </c>
      <c r="D2147">
        <v>1</v>
      </c>
      <c r="E2147" s="9">
        <v>2082.0669474025599</v>
      </c>
      <c r="F2147" s="9">
        <v>-1.8408799</v>
      </c>
      <c r="G2147" s="9">
        <v>-1.8404007</v>
      </c>
      <c r="H2147" s="9">
        <v>-5.7395066999999997</v>
      </c>
      <c r="I2147" s="9">
        <v>-13.027919000000001</v>
      </c>
      <c r="J2147" s="9">
        <v>39</v>
      </c>
      <c r="K2147" s="9">
        <v>58.649997999999997</v>
      </c>
      <c r="L2147" s="9">
        <v>1.0562992E-2</v>
      </c>
      <c r="M2147" s="9">
        <v>320.65485000000001</v>
      </c>
      <c r="N2147" s="9"/>
      <c r="O2147" s="9">
        <v>-9.4594080403827494</v>
      </c>
      <c r="P2147">
        <v>0</v>
      </c>
      <c r="Q2147" s="9">
        <v>62.899997999999997</v>
      </c>
      <c r="R2147" s="9">
        <v>0</v>
      </c>
      <c r="S2147" s="9">
        <v>1311476764.9568999</v>
      </c>
      <c r="T2147" s="9">
        <v>-6.0614047955418401E-3</v>
      </c>
      <c r="U2147" s="9">
        <v>9.4594080403827494</v>
      </c>
      <c r="V2147" s="9">
        <v>0</v>
      </c>
      <c r="W2147" s="9">
        <v>9.4594080403827494</v>
      </c>
      <c r="X2147" s="9"/>
      <c r="Y2147" s="9"/>
      <c r="Z2147" s="9"/>
      <c r="AA2147" s="9"/>
      <c r="AB2147" s="9"/>
      <c r="AQ2147" s="9">
        <f>K2147-'Processed Potentiostat'!$J$3</f>
        <v>58.649997999999997</v>
      </c>
    </row>
    <row r="2148" spans="1:43" x14ac:dyDescent="0.3">
      <c r="A2148">
        <v>2</v>
      </c>
      <c r="B2148">
        <v>0</v>
      </c>
      <c r="C2148">
        <v>0</v>
      </c>
      <c r="D2148">
        <v>1</v>
      </c>
      <c r="E2148" s="9">
        <v>2083.0669473773</v>
      </c>
      <c r="F2148" s="9">
        <v>-1.8411241</v>
      </c>
      <c r="G2148" s="9">
        <v>-1.8410150999999999</v>
      </c>
      <c r="H2148" s="9">
        <v>-5.6700214999999998</v>
      </c>
      <c r="I2148" s="9">
        <v>-13.033619</v>
      </c>
      <c r="J2148" s="9">
        <v>39</v>
      </c>
      <c r="K2148" s="9">
        <v>58.649997999999997</v>
      </c>
      <c r="L2148" s="9">
        <v>1.0438595E-2</v>
      </c>
      <c r="M2148" s="9">
        <v>324.69278000000003</v>
      </c>
      <c r="N2148" s="9"/>
      <c r="O2148" s="9">
        <v>-9.4652858596411207</v>
      </c>
      <c r="P2148">
        <v>0</v>
      </c>
      <c r="Q2148" s="9">
        <v>62.899997999999997</v>
      </c>
      <c r="R2148" s="9">
        <v>0</v>
      </c>
      <c r="S2148" s="9">
        <v>1317906513.7054999</v>
      </c>
      <c r="T2148" s="9">
        <v>-5.87781925837127E-3</v>
      </c>
      <c r="U2148" s="9">
        <v>9.4652858596411207</v>
      </c>
      <c r="V2148" s="9">
        <v>0</v>
      </c>
      <c r="W2148" s="9">
        <v>9.4652858596411207</v>
      </c>
      <c r="X2148" s="9"/>
      <c r="Y2148" s="9"/>
      <c r="Z2148" s="9"/>
      <c r="AA2148" s="9"/>
      <c r="AB2148" s="9"/>
      <c r="AQ2148" s="9">
        <f>K2148-'Processed Potentiostat'!$J$3</f>
        <v>58.649997999999997</v>
      </c>
    </row>
    <row r="2149" spans="1:43" x14ac:dyDescent="0.3">
      <c r="A2149">
        <v>2</v>
      </c>
      <c r="B2149">
        <v>0</v>
      </c>
      <c r="C2149">
        <v>0</v>
      </c>
      <c r="D2149">
        <v>1</v>
      </c>
      <c r="E2149" s="9">
        <v>2084.0669473520302</v>
      </c>
      <c r="F2149" s="9">
        <v>-1.840881</v>
      </c>
      <c r="G2149" s="9">
        <v>-1.8405419999999999</v>
      </c>
      <c r="H2149" s="9">
        <v>-5.6783595</v>
      </c>
      <c r="I2149" s="9">
        <v>-13.039291</v>
      </c>
      <c r="J2149" s="9">
        <v>39</v>
      </c>
      <c r="K2149" s="9">
        <v>58.649997999999997</v>
      </c>
      <c r="L2149" s="9">
        <v>1.0451258999999999E-2</v>
      </c>
      <c r="M2149" s="9">
        <v>324.13269000000003</v>
      </c>
      <c r="N2149" s="9"/>
      <c r="O2149" s="9">
        <v>-9.4710362501411893</v>
      </c>
      <c r="P2149">
        <v>0</v>
      </c>
      <c r="Q2149" s="9">
        <v>62.899997999999997</v>
      </c>
      <c r="R2149" s="9">
        <v>0</v>
      </c>
      <c r="S2149" s="9">
        <v>1368777871.2481899</v>
      </c>
      <c r="T2149" s="9">
        <v>-5.7503905000686403E-3</v>
      </c>
      <c r="U2149" s="9">
        <v>9.4710362501411893</v>
      </c>
      <c r="V2149" s="9">
        <v>0</v>
      </c>
      <c r="W2149" s="9">
        <v>9.4710362501411893</v>
      </c>
      <c r="X2149" s="9"/>
      <c r="Y2149" s="9"/>
      <c r="Z2149" s="9"/>
      <c r="AA2149" s="9"/>
      <c r="AB2149" s="9"/>
      <c r="AQ2149" s="9">
        <f>K2149-'Processed Potentiostat'!$J$3</f>
        <v>58.649997999999997</v>
      </c>
    </row>
    <row r="2150" spans="1:43" x14ac:dyDescent="0.3">
      <c r="A2150">
        <v>2</v>
      </c>
      <c r="B2150">
        <v>0</v>
      </c>
      <c r="C2150">
        <v>0</v>
      </c>
      <c r="D2150">
        <v>1</v>
      </c>
      <c r="E2150" s="9">
        <v>2085.0669473267699</v>
      </c>
      <c r="F2150" s="9">
        <v>-1.8410405999999999</v>
      </c>
      <c r="G2150" s="9">
        <v>-1.8408884999999999</v>
      </c>
      <c r="H2150" s="9">
        <v>-5.6596650999999998</v>
      </c>
      <c r="I2150" s="9">
        <v>-13.044942000000001</v>
      </c>
      <c r="J2150" s="9">
        <v>39</v>
      </c>
      <c r="K2150" s="9">
        <v>58.649997999999997</v>
      </c>
      <c r="L2150" s="9">
        <v>1.0418813000000001E-2</v>
      </c>
      <c r="M2150" s="9">
        <v>325.26456000000002</v>
      </c>
      <c r="N2150" s="9"/>
      <c r="O2150" s="9">
        <v>-9.4766336866223497</v>
      </c>
      <c r="P2150">
        <v>0</v>
      </c>
      <c r="Q2150" s="9">
        <v>62.899997999999997</v>
      </c>
      <c r="R2150" s="9">
        <v>0</v>
      </c>
      <c r="S2150" s="9">
        <v>1347005340.1299601</v>
      </c>
      <c r="T2150" s="9">
        <v>-5.5974364811586198E-3</v>
      </c>
      <c r="U2150" s="9">
        <v>9.4766336866223497</v>
      </c>
      <c r="V2150" s="9">
        <v>0</v>
      </c>
      <c r="W2150" s="9">
        <v>9.4766336866223497</v>
      </c>
      <c r="X2150" s="9"/>
      <c r="Y2150" s="9"/>
      <c r="Z2150" s="9"/>
      <c r="AA2150" s="9"/>
      <c r="AB2150" s="9"/>
      <c r="AQ2150" s="9">
        <f>K2150-'Processed Potentiostat'!$J$3</f>
        <v>58.649997999999997</v>
      </c>
    </row>
    <row r="2151" spans="1:43" x14ac:dyDescent="0.3">
      <c r="A2151">
        <v>2</v>
      </c>
      <c r="B2151">
        <v>0</v>
      </c>
      <c r="C2151">
        <v>0</v>
      </c>
      <c r="D2151">
        <v>1</v>
      </c>
      <c r="E2151" s="9">
        <v>2086.06694730151</v>
      </c>
      <c r="F2151" s="9">
        <v>-1.8410812999999999</v>
      </c>
      <c r="G2151" s="9">
        <v>-1.8413054</v>
      </c>
      <c r="H2151" s="9">
        <v>-5.6206012000000003</v>
      </c>
      <c r="I2151" s="9">
        <v>-13.05057</v>
      </c>
      <c r="J2151" s="9">
        <v>39</v>
      </c>
      <c r="K2151" s="9">
        <v>58.649997999999997</v>
      </c>
      <c r="L2151" s="9">
        <v>1.0349242999999999E-2</v>
      </c>
      <c r="M2151" s="9">
        <v>327.59937000000002</v>
      </c>
      <c r="N2151" s="9"/>
      <c r="O2151" s="9">
        <v>-9.4821367590954502</v>
      </c>
      <c r="P2151">
        <v>0</v>
      </c>
      <c r="Q2151" s="9">
        <v>62.899997999999997</v>
      </c>
      <c r="R2151" s="9">
        <v>0</v>
      </c>
      <c r="S2151" s="9">
        <v>1364505076.25665</v>
      </c>
      <c r="T2151" s="9">
        <v>-5.5030724731022201E-3</v>
      </c>
      <c r="U2151" s="9">
        <v>9.4821367590954502</v>
      </c>
      <c r="V2151" s="9">
        <v>0</v>
      </c>
      <c r="W2151" s="9">
        <v>9.4821367590954502</v>
      </c>
      <c r="X2151" s="9"/>
      <c r="Y2151" s="9"/>
      <c r="Z2151" s="9"/>
      <c r="AA2151" s="9"/>
      <c r="AB2151" s="9"/>
      <c r="AQ2151" s="9">
        <f>K2151-'Processed Potentiostat'!$J$3</f>
        <v>58.649997999999997</v>
      </c>
    </row>
    <row r="2152" spans="1:43" x14ac:dyDescent="0.3">
      <c r="A2152">
        <v>2</v>
      </c>
      <c r="B2152">
        <v>0</v>
      </c>
      <c r="C2152">
        <v>0</v>
      </c>
      <c r="D2152">
        <v>1</v>
      </c>
      <c r="E2152" s="9">
        <v>2087.0669472762502</v>
      </c>
      <c r="F2152" s="9">
        <v>-1.8409648000000001</v>
      </c>
      <c r="G2152" s="9">
        <v>-1.8408606000000001</v>
      </c>
      <c r="H2152" s="9">
        <v>-5.5763205999999998</v>
      </c>
      <c r="I2152" s="9">
        <v>-13.056158999999999</v>
      </c>
      <c r="J2152" s="9">
        <v>39</v>
      </c>
      <c r="K2152" s="9">
        <v>58.649997999999997</v>
      </c>
      <c r="L2152" s="9">
        <v>1.0265229000000001E-2</v>
      </c>
      <c r="M2152" s="9">
        <v>330.12099999999998</v>
      </c>
      <c r="N2152" s="9"/>
      <c r="O2152" s="9">
        <v>-9.48741864123296</v>
      </c>
      <c r="P2152">
        <v>0</v>
      </c>
      <c r="Q2152" s="9">
        <v>62.899997999999997</v>
      </c>
      <c r="R2152" s="9">
        <v>0</v>
      </c>
      <c r="S2152" s="9">
        <v>1325007974.21071</v>
      </c>
      <c r="T2152" s="9">
        <v>-5.2818821375097899E-3</v>
      </c>
      <c r="U2152" s="9">
        <v>9.48741864123296</v>
      </c>
      <c r="V2152" s="9">
        <v>0</v>
      </c>
      <c r="W2152" s="9">
        <v>9.48741864123296</v>
      </c>
      <c r="X2152" s="9"/>
      <c r="Y2152" s="9"/>
      <c r="Z2152" s="9"/>
      <c r="AA2152" s="9"/>
      <c r="AB2152" s="9"/>
      <c r="AQ2152" s="9">
        <f>K2152-'Processed Potentiostat'!$J$3</f>
        <v>58.649997999999997</v>
      </c>
    </row>
    <row r="2153" spans="1:43" x14ac:dyDescent="0.3">
      <c r="A2153">
        <v>2</v>
      </c>
      <c r="B2153">
        <v>0</v>
      </c>
      <c r="C2153">
        <v>0</v>
      </c>
      <c r="D2153">
        <v>1</v>
      </c>
      <c r="E2153" s="9">
        <v>2088.0669472509899</v>
      </c>
      <c r="F2153" s="9">
        <v>-1.8408918000000001</v>
      </c>
      <c r="G2153" s="9">
        <v>-1.8409154000000001</v>
      </c>
      <c r="H2153" s="9">
        <v>-5.5886183000000003</v>
      </c>
      <c r="I2153" s="9">
        <v>-13.061714</v>
      </c>
      <c r="J2153" s="9">
        <v>39</v>
      </c>
      <c r="K2153" s="9">
        <v>58.649997999999997</v>
      </c>
      <c r="L2153" s="9">
        <v>1.0288172999999999E-2</v>
      </c>
      <c r="M2153" s="9">
        <v>329.40438999999998</v>
      </c>
      <c r="N2153" s="9"/>
      <c r="O2153" s="9">
        <v>-9.4926071905607099</v>
      </c>
      <c r="P2153">
        <v>0</v>
      </c>
      <c r="Q2153" s="9">
        <v>62.899997999999997</v>
      </c>
      <c r="R2153" s="9">
        <v>0</v>
      </c>
      <c r="S2153" s="9">
        <v>1353442009.34129</v>
      </c>
      <c r="T2153" s="9">
        <v>-5.1885493277445899E-3</v>
      </c>
      <c r="U2153" s="9">
        <v>9.4926071905607099</v>
      </c>
      <c r="V2153" s="9">
        <v>0</v>
      </c>
      <c r="W2153" s="9">
        <v>9.4926071905607099</v>
      </c>
      <c r="X2153" s="9"/>
      <c r="Y2153" s="9"/>
      <c r="Z2153" s="9"/>
      <c r="AA2153" s="9"/>
      <c r="AB2153" s="9"/>
      <c r="AQ2153" s="9">
        <f>K2153-'Processed Potentiostat'!$J$3</f>
        <v>58.649997999999997</v>
      </c>
    </row>
    <row r="2154" spans="1:43" x14ac:dyDescent="0.3">
      <c r="A2154">
        <v>2</v>
      </c>
      <c r="B2154">
        <v>0</v>
      </c>
      <c r="C2154">
        <v>0</v>
      </c>
      <c r="D2154">
        <v>1</v>
      </c>
      <c r="E2154" s="9">
        <v>2089.06694722572</v>
      </c>
      <c r="F2154" s="9">
        <v>-1.8410896000000001</v>
      </c>
      <c r="G2154" s="9">
        <v>-1.8403712999999999</v>
      </c>
      <c r="H2154" s="9">
        <v>-5.5290704000000002</v>
      </c>
      <c r="I2154" s="9">
        <v>-13.067245</v>
      </c>
      <c r="J2154" s="9">
        <v>39</v>
      </c>
      <c r="K2154" s="9">
        <v>58.649997999999997</v>
      </c>
      <c r="L2154" s="9">
        <v>1.0175541999999999E-2</v>
      </c>
      <c r="M2154" s="9">
        <v>332.85363999999998</v>
      </c>
      <c r="N2154" s="9"/>
      <c r="O2154" s="9">
        <v>-9.4978033110376394</v>
      </c>
      <c r="P2154">
        <v>0</v>
      </c>
      <c r="Q2154" s="9">
        <v>62.899997999999997</v>
      </c>
      <c r="R2154" s="9">
        <v>0</v>
      </c>
      <c r="S2154" s="9">
        <v>1319155847.00652</v>
      </c>
      <c r="T2154" s="9">
        <v>-5.1961204769348504E-3</v>
      </c>
      <c r="U2154" s="9">
        <v>9.4978033110376394</v>
      </c>
      <c r="V2154" s="9">
        <v>0</v>
      </c>
      <c r="W2154" s="9">
        <v>9.4978033110376394</v>
      </c>
      <c r="X2154" s="9"/>
      <c r="Y2154" s="9"/>
      <c r="Z2154" s="9"/>
      <c r="AA2154" s="9"/>
      <c r="AB2154" s="9"/>
      <c r="AQ2154" s="9">
        <f>K2154-'Processed Potentiostat'!$J$3</f>
        <v>58.649997999999997</v>
      </c>
    </row>
    <row r="2155" spans="1:43" x14ac:dyDescent="0.3">
      <c r="A2155">
        <v>2</v>
      </c>
      <c r="B2155">
        <v>0</v>
      </c>
      <c r="C2155">
        <v>0</v>
      </c>
      <c r="D2155">
        <v>1</v>
      </c>
      <c r="E2155" s="9">
        <v>2090.0669472004602</v>
      </c>
      <c r="F2155" s="9">
        <v>-1.8411044000000001</v>
      </c>
      <c r="G2155" s="9">
        <v>-1.8408389999999999</v>
      </c>
      <c r="H2155" s="9">
        <v>-5.5104898999999996</v>
      </c>
      <c r="I2155" s="9">
        <v>-13.072760000000001</v>
      </c>
      <c r="J2155" s="9">
        <v>39</v>
      </c>
      <c r="K2155" s="9">
        <v>58.649997999999997</v>
      </c>
      <c r="L2155" s="9">
        <v>1.0143925E-2</v>
      </c>
      <c r="M2155" s="9">
        <v>334.06085000000002</v>
      </c>
      <c r="N2155" s="9"/>
      <c r="O2155" s="9">
        <v>-9.5028906539350597</v>
      </c>
      <c r="P2155">
        <v>0</v>
      </c>
      <c r="Q2155" s="9">
        <v>62.899997999999997</v>
      </c>
      <c r="R2155" s="9">
        <v>0</v>
      </c>
      <c r="S2155" s="9">
        <v>1362880643.3382699</v>
      </c>
      <c r="T2155" s="9">
        <v>-5.0873428974149704E-3</v>
      </c>
      <c r="U2155" s="9">
        <v>9.5028906539350597</v>
      </c>
      <c r="V2155" s="9">
        <v>0</v>
      </c>
      <c r="W2155" s="9">
        <v>9.5028906539350597</v>
      </c>
      <c r="X2155" s="9"/>
      <c r="Y2155" s="9"/>
      <c r="Z2155" s="9"/>
      <c r="AA2155" s="9"/>
      <c r="AB2155" s="9"/>
      <c r="AQ2155" s="9">
        <f>K2155-'Processed Potentiostat'!$J$3</f>
        <v>58.649997999999997</v>
      </c>
    </row>
    <row r="2156" spans="1:43" x14ac:dyDescent="0.3">
      <c r="A2156">
        <v>2</v>
      </c>
      <c r="B2156">
        <v>0</v>
      </c>
      <c r="C2156">
        <v>0</v>
      </c>
      <c r="D2156">
        <v>1</v>
      </c>
      <c r="E2156" s="9">
        <v>2091.0669471751999</v>
      </c>
      <c r="F2156" s="9">
        <v>-1.8411324</v>
      </c>
      <c r="G2156" s="9">
        <v>-1.8412032</v>
      </c>
      <c r="H2156" s="9">
        <v>-5.5342865000000003</v>
      </c>
      <c r="I2156" s="9">
        <v>-13.078252000000001</v>
      </c>
      <c r="J2156" s="9">
        <v>39</v>
      </c>
      <c r="K2156" s="9">
        <v>58.649997999999997</v>
      </c>
      <c r="L2156" s="9">
        <v>1.0189747000000001E-2</v>
      </c>
      <c r="M2156" s="9">
        <v>332.69024999999999</v>
      </c>
      <c r="N2156" s="9"/>
      <c r="O2156" s="9">
        <v>-9.5078513782358698</v>
      </c>
      <c r="P2156">
        <v>0</v>
      </c>
      <c r="Q2156" s="9">
        <v>62.899997999999997</v>
      </c>
      <c r="R2156" s="9">
        <v>0</v>
      </c>
      <c r="S2156" s="9">
        <v>1361232517.0358601</v>
      </c>
      <c r="T2156" s="9">
        <v>-4.9607243008082903E-3</v>
      </c>
      <c r="U2156" s="9">
        <v>9.5078513782358698</v>
      </c>
      <c r="V2156" s="9">
        <v>0</v>
      </c>
      <c r="W2156" s="9">
        <v>9.5078513782358698</v>
      </c>
      <c r="X2156" s="9"/>
      <c r="Y2156" s="9"/>
      <c r="Z2156" s="9"/>
      <c r="AA2156" s="9"/>
      <c r="AB2156" s="9"/>
      <c r="AQ2156" s="9">
        <f>K2156-'Processed Potentiostat'!$J$3</f>
        <v>58.649997999999997</v>
      </c>
    </row>
    <row r="2157" spans="1:43" x14ac:dyDescent="0.3">
      <c r="A2157">
        <v>2</v>
      </c>
      <c r="B2157">
        <v>0</v>
      </c>
      <c r="C2157">
        <v>0</v>
      </c>
      <c r="D2157">
        <v>1</v>
      </c>
      <c r="E2157" s="9">
        <v>2092.06694714994</v>
      </c>
      <c r="F2157" s="9">
        <v>-1.8410561000000001</v>
      </c>
      <c r="G2157" s="9">
        <v>-1.8404168999999999</v>
      </c>
      <c r="H2157" s="9">
        <v>-5.4406238</v>
      </c>
      <c r="I2157" s="9">
        <v>-13.083712999999999</v>
      </c>
      <c r="J2157" s="9">
        <v>39</v>
      </c>
      <c r="K2157" s="9">
        <v>58.649997999999997</v>
      </c>
      <c r="L2157" s="9">
        <v>1.0013016E-2</v>
      </c>
      <c r="M2157" s="9">
        <v>338.27312999999998</v>
      </c>
      <c r="N2157" s="9"/>
      <c r="O2157" s="9">
        <v>-9.5126463129659697</v>
      </c>
      <c r="P2157">
        <v>0</v>
      </c>
      <c r="Q2157" s="9">
        <v>62.899997999999997</v>
      </c>
      <c r="R2157" s="9">
        <v>0</v>
      </c>
      <c r="S2157" s="9">
        <v>1325350167.3046601</v>
      </c>
      <c r="T2157" s="9">
        <v>-4.7949347301052799E-3</v>
      </c>
      <c r="U2157" s="9">
        <v>9.5126463129659697</v>
      </c>
      <c r="V2157" s="9">
        <v>0</v>
      </c>
      <c r="W2157" s="9">
        <v>9.5126463129659697</v>
      </c>
      <c r="X2157" s="9"/>
      <c r="Y2157" s="9"/>
      <c r="Z2157" s="9"/>
      <c r="AA2157" s="9"/>
      <c r="AB2157" s="9"/>
      <c r="AQ2157" s="9">
        <f>K2157-'Processed Potentiostat'!$J$3</f>
        <v>58.649997999999997</v>
      </c>
    </row>
    <row r="2158" spans="1:43" x14ac:dyDescent="0.3">
      <c r="A2158">
        <v>2</v>
      </c>
      <c r="B2158">
        <v>0</v>
      </c>
      <c r="C2158">
        <v>0</v>
      </c>
      <c r="D2158">
        <v>1</v>
      </c>
      <c r="E2158" s="9">
        <v>2093.0669471246802</v>
      </c>
      <c r="F2158" s="9">
        <v>-1.8408861000000001</v>
      </c>
      <c r="G2158" s="9">
        <v>-1.8402928999999999</v>
      </c>
      <c r="H2158" s="9">
        <v>-5.3979806999999997</v>
      </c>
      <c r="I2158" s="9">
        <v>-13.08914</v>
      </c>
      <c r="J2158" s="9">
        <v>39</v>
      </c>
      <c r="K2158" s="9">
        <v>58.649997999999997</v>
      </c>
      <c r="L2158" s="9">
        <v>9.9338655999999994E-3</v>
      </c>
      <c r="M2158" s="9">
        <v>340.92248999999998</v>
      </c>
      <c r="N2158" s="9"/>
      <c r="O2158" s="9">
        <v>-9.5172849375235202</v>
      </c>
      <c r="P2158">
        <v>0</v>
      </c>
      <c r="Q2158" s="9">
        <v>62.899997999999997</v>
      </c>
      <c r="R2158" s="9">
        <v>0</v>
      </c>
      <c r="S2158" s="9">
        <v>1321703614.6838</v>
      </c>
      <c r="T2158" s="9">
        <v>-4.6386245575487104E-3</v>
      </c>
      <c r="U2158" s="9">
        <v>9.5172849375235202</v>
      </c>
      <c r="V2158" s="9">
        <v>0</v>
      </c>
      <c r="W2158" s="9">
        <v>9.5172849375235202</v>
      </c>
      <c r="X2158" s="9"/>
      <c r="Y2158" s="9"/>
      <c r="Z2158" s="9"/>
      <c r="AA2158" s="9"/>
      <c r="AB2158" s="9"/>
      <c r="AQ2158" s="9">
        <f>K2158-'Processed Potentiostat'!$J$3</f>
        <v>58.649997999999997</v>
      </c>
    </row>
    <row r="2159" spans="1:43" x14ac:dyDescent="0.3">
      <c r="A2159">
        <v>2</v>
      </c>
      <c r="B2159">
        <v>0</v>
      </c>
      <c r="C2159">
        <v>0</v>
      </c>
      <c r="D2159">
        <v>1</v>
      </c>
      <c r="E2159" s="9">
        <v>2094.0669470994098</v>
      </c>
      <c r="F2159" s="9">
        <v>-1.8409519000000001</v>
      </c>
      <c r="G2159" s="9">
        <v>-1.8409054</v>
      </c>
      <c r="H2159" s="9">
        <v>-5.4605750999999998</v>
      </c>
      <c r="I2159" s="9">
        <v>-13.094531</v>
      </c>
      <c r="J2159" s="9">
        <v>39</v>
      </c>
      <c r="K2159" s="9">
        <v>58.649997999999997</v>
      </c>
      <c r="L2159" s="9">
        <v>1.0052403E-2</v>
      </c>
      <c r="M2159" s="9">
        <v>337.12664999999998</v>
      </c>
      <c r="N2159" s="9"/>
      <c r="O2159" s="9">
        <v>-9.5218309464463609</v>
      </c>
      <c r="P2159">
        <v>0</v>
      </c>
      <c r="Q2159" s="9">
        <v>62.899997999999997</v>
      </c>
      <c r="R2159" s="9">
        <v>0</v>
      </c>
      <c r="S2159" s="9">
        <v>1340957983.30143</v>
      </c>
      <c r="T2159" s="9">
        <v>-4.5460089228424004E-3</v>
      </c>
      <c r="U2159" s="9">
        <v>9.5218309464463609</v>
      </c>
      <c r="V2159" s="9">
        <v>0</v>
      </c>
      <c r="W2159" s="9">
        <v>9.5218309464463609</v>
      </c>
      <c r="X2159" s="9"/>
      <c r="Y2159" s="9"/>
      <c r="Z2159" s="9"/>
      <c r="AA2159" s="9"/>
      <c r="AB2159" s="9"/>
      <c r="AQ2159" s="9">
        <f>K2159-'Processed Potentiostat'!$J$3</f>
        <v>58.649997999999997</v>
      </c>
    </row>
    <row r="2160" spans="1:43" x14ac:dyDescent="0.3">
      <c r="A2160">
        <v>2</v>
      </c>
      <c r="B2160">
        <v>0</v>
      </c>
      <c r="C2160">
        <v>0</v>
      </c>
      <c r="D2160">
        <v>1</v>
      </c>
      <c r="E2160" s="9">
        <v>2095.06694707415</v>
      </c>
      <c r="F2160" s="9">
        <v>-1.8408450999999999</v>
      </c>
      <c r="G2160" s="9">
        <v>-1.8404152</v>
      </c>
      <c r="H2160" s="9">
        <v>-5.4270692</v>
      </c>
      <c r="I2160" s="9">
        <v>-13.099907</v>
      </c>
      <c r="J2160" s="9">
        <v>39</v>
      </c>
      <c r="K2160" s="9">
        <v>58.649997999999997</v>
      </c>
      <c r="L2160" s="9">
        <v>9.9880612000000004E-3</v>
      </c>
      <c r="M2160" s="9">
        <v>339.11770999999999</v>
      </c>
      <c r="N2160" s="9"/>
      <c r="O2160" s="9">
        <v>-9.5262762606413602</v>
      </c>
      <c r="P2160">
        <v>0</v>
      </c>
      <c r="Q2160" s="9">
        <v>62.899997999999997</v>
      </c>
      <c r="R2160" s="9">
        <v>0</v>
      </c>
      <c r="S2160" s="9">
        <v>1368698070.77861</v>
      </c>
      <c r="T2160" s="9">
        <v>-4.4453141949976002E-3</v>
      </c>
      <c r="U2160" s="9">
        <v>9.5262762606413602</v>
      </c>
      <c r="V2160" s="9">
        <v>0</v>
      </c>
      <c r="W2160" s="9">
        <v>9.5262762606413602</v>
      </c>
      <c r="X2160" s="9"/>
      <c r="Y2160" s="9"/>
      <c r="Z2160" s="9"/>
      <c r="AA2160" s="9"/>
      <c r="AB2160" s="9"/>
      <c r="AQ2160" s="9">
        <f>K2160-'Processed Potentiostat'!$J$3</f>
        <v>58.649997999999997</v>
      </c>
    </row>
    <row r="2161" spans="1:43" x14ac:dyDescent="0.3">
      <c r="A2161">
        <v>2</v>
      </c>
      <c r="B2161">
        <v>0</v>
      </c>
      <c r="C2161">
        <v>0</v>
      </c>
      <c r="D2161">
        <v>1</v>
      </c>
      <c r="E2161" s="9">
        <v>2096.0669470488901</v>
      </c>
      <c r="F2161" s="9">
        <v>-1.8409966</v>
      </c>
      <c r="G2161" s="9">
        <v>-1.8408108999999999</v>
      </c>
      <c r="H2161" s="9">
        <v>-5.3382801999999998</v>
      </c>
      <c r="I2161" s="9">
        <v>-13.105261</v>
      </c>
      <c r="J2161" s="9">
        <v>39</v>
      </c>
      <c r="K2161" s="9">
        <v>58.649997999999997</v>
      </c>
      <c r="L2161" s="9">
        <v>9.8267644999999997E-3</v>
      </c>
      <c r="M2161" s="9">
        <v>344.83217999999999</v>
      </c>
      <c r="N2161" s="9"/>
      <c r="O2161" s="9">
        <v>-9.5306057214368707</v>
      </c>
      <c r="P2161">
        <v>0</v>
      </c>
      <c r="Q2161" s="9">
        <v>62.899997999999997</v>
      </c>
      <c r="R2161" s="9">
        <v>0</v>
      </c>
      <c r="S2161" s="9">
        <v>1376971846.8992801</v>
      </c>
      <c r="T2161" s="9">
        <v>-4.3294607955068898E-3</v>
      </c>
      <c r="U2161" s="9">
        <v>9.5306057214368707</v>
      </c>
      <c r="V2161" s="9">
        <v>0</v>
      </c>
      <c r="W2161" s="9">
        <v>9.5306057214368707</v>
      </c>
      <c r="X2161" s="9"/>
      <c r="Y2161" s="9"/>
      <c r="Z2161" s="9"/>
      <c r="AA2161" s="9"/>
      <c r="AB2161" s="9"/>
      <c r="AQ2161" s="9">
        <f>K2161-'Processed Potentiostat'!$J$3</f>
        <v>58.649997999999997</v>
      </c>
    </row>
    <row r="2162" spans="1:43" x14ac:dyDescent="0.3">
      <c r="A2162">
        <v>2</v>
      </c>
      <c r="B2162">
        <v>0</v>
      </c>
      <c r="C2162">
        <v>0</v>
      </c>
      <c r="D2162">
        <v>1</v>
      </c>
      <c r="E2162" s="9">
        <v>2097.0669470236298</v>
      </c>
      <c r="F2162" s="9">
        <v>-1.8409137</v>
      </c>
      <c r="G2162" s="9">
        <v>-1.8408064</v>
      </c>
      <c r="H2162" s="9">
        <v>-5.4134764999999998</v>
      </c>
      <c r="I2162" s="9">
        <v>-13.110618000000001</v>
      </c>
      <c r="J2162" s="9">
        <v>39</v>
      </c>
      <c r="K2162" s="9">
        <v>58.649997999999997</v>
      </c>
      <c r="L2162" s="9">
        <v>9.9651618000000004E-3</v>
      </c>
      <c r="M2162" s="9">
        <v>340.04144000000002</v>
      </c>
      <c r="N2162" s="9"/>
      <c r="O2162" s="9">
        <v>-9.5348216987080505</v>
      </c>
      <c r="P2162">
        <v>0</v>
      </c>
      <c r="Q2162" s="9">
        <v>62.899997999999997</v>
      </c>
      <c r="R2162" s="9">
        <v>0</v>
      </c>
      <c r="S2162" s="9">
        <v>1344248090.31284</v>
      </c>
      <c r="T2162" s="9">
        <v>-4.2159772711869402E-3</v>
      </c>
      <c r="U2162" s="9">
        <v>9.5348216987080505</v>
      </c>
      <c r="V2162" s="9">
        <v>0</v>
      </c>
      <c r="W2162" s="9">
        <v>9.5348216987080505</v>
      </c>
      <c r="X2162" s="9"/>
      <c r="Y2162" s="9"/>
      <c r="Z2162" s="9"/>
      <c r="AA2162" s="9"/>
      <c r="AB2162" s="9"/>
      <c r="AQ2162" s="9">
        <f>K2162-'Processed Potentiostat'!$J$3</f>
        <v>58.649997999999997</v>
      </c>
    </row>
    <row r="2163" spans="1:43" x14ac:dyDescent="0.3">
      <c r="A2163">
        <v>2</v>
      </c>
      <c r="B2163">
        <v>0</v>
      </c>
      <c r="C2163">
        <v>0</v>
      </c>
      <c r="D2163">
        <v>1</v>
      </c>
      <c r="E2163" s="9">
        <v>2098.06694699837</v>
      </c>
      <c r="F2163" s="9">
        <v>-1.8409006999999999</v>
      </c>
      <c r="G2163" s="9">
        <v>-1.8409325999999999</v>
      </c>
      <c r="H2163" s="9">
        <v>-5.3383941999999998</v>
      </c>
      <c r="I2163" s="9">
        <v>-13.115962</v>
      </c>
      <c r="J2163" s="9">
        <v>39</v>
      </c>
      <c r="K2163" s="9">
        <v>58.649997999999997</v>
      </c>
      <c r="L2163" s="9">
        <v>9.8276240999999997E-3</v>
      </c>
      <c r="M2163" s="9">
        <v>344.84762999999998</v>
      </c>
      <c r="N2163" s="9"/>
      <c r="O2163" s="9">
        <v>-9.5389357266349801</v>
      </c>
      <c r="P2163">
        <v>0</v>
      </c>
      <c r="Q2163" s="9">
        <v>62.899997999999997</v>
      </c>
      <c r="R2163" s="9">
        <v>0</v>
      </c>
      <c r="S2163" s="9">
        <v>1325508860.79636</v>
      </c>
      <c r="T2163" s="9">
        <v>-4.1140279269224998E-3</v>
      </c>
      <c r="U2163" s="9">
        <v>9.5389357266349801</v>
      </c>
      <c r="V2163" s="9">
        <v>0</v>
      </c>
      <c r="W2163" s="9">
        <v>9.5389357266349801</v>
      </c>
      <c r="X2163" s="9"/>
      <c r="Y2163" s="9"/>
      <c r="Z2163" s="9"/>
      <c r="AA2163" s="9"/>
      <c r="AB2163" s="9"/>
      <c r="AQ2163" s="9">
        <f>K2163-'Processed Potentiostat'!$J$3</f>
        <v>58.649997999999997</v>
      </c>
    </row>
    <row r="2164" spans="1:43" x14ac:dyDescent="0.3">
      <c r="A2164">
        <v>2</v>
      </c>
      <c r="B2164">
        <v>0</v>
      </c>
      <c r="C2164">
        <v>0</v>
      </c>
      <c r="D2164">
        <v>1</v>
      </c>
      <c r="E2164" s="9">
        <v>2099.0669469731001</v>
      </c>
      <c r="F2164" s="9">
        <v>-1.8411223999999999</v>
      </c>
      <c r="G2164" s="9">
        <v>-1.8406857999999999</v>
      </c>
      <c r="H2164" s="9">
        <v>-5.3030609999999996</v>
      </c>
      <c r="I2164" s="9">
        <v>-13.121276999999999</v>
      </c>
      <c r="J2164" s="9">
        <v>39</v>
      </c>
      <c r="K2164" s="9">
        <v>58.649997999999997</v>
      </c>
      <c r="L2164" s="9">
        <v>9.7612692000000004E-3</v>
      </c>
      <c r="M2164" s="9">
        <v>347.09875</v>
      </c>
      <c r="N2164" s="9"/>
      <c r="O2164" s="9">
        <v>-9.5429632019233104</v>
      </c>
      <c r="P2164">
        <v>0</v>
      </c>
      <c r="Q2164" s="9">
        <v>62.899997999999997</v>
      </c>
      <c r="R2164" s="9">
        <v>0</v>
      </c>
      <c r="S2164" s="9">
        <v>1317478302.5376599</v>
      </c>
      <c r="T2164" s="9">
        <v>-4.0274752883373496E-3</v>
      </c>
      <c r="U2164" s="9">
        <v>9.5429632019233104</v>
      </c>
      <c r="V2164" s="9">
        <v>0</v>
      </c>
      <c r="W2164" s="9">
        <v>9.5429632019233104</v>
      </c>
      <c r="X2164" s="9"/>
      <c r="Y2164" s="9"/>
      <c r="Z2164" s="9"/>
      <c r="AA2164" s="9"/>
      <c r="AB2164" s="9"/>
      <c r="AQ2164" s="9">
        <f>K2164-'Processed Potentiostat'!$J$3</f>
        <v>58.649997999999997</v>
      </c>
    </row>
    <row r="2165" spans="1:43" x14ac:dyDescent="0.3">
      <c r="A2165">
        <v>2</v>
      </c>
      <c r="B2165">
        <v>0</v>
      </c>
      <c r="C2165">
        <v>0</v>
      </c>
      <c r="D2165">
        <v>1</v>
      </c>
      <c r="E2165" s="9">
        <v>2100.0669469478398</v>
      </c>
      <c r="F2165" s="9">
        <v>-1.840965</v>
      </c>
      <c r="G2165" s="9">
        <v>-1.840627</v>
      </c>
      <c r="H2165" s="9">
        <v>-5.2906871000000004</v>
      </c>
      <c r="I2165" s="9">
        <v>-13.126576</v>
      </c>
      <c r="J2165" s="9">
        <v>39</v>
      </c>
      <c r="K2165" s="9">
        <v>58.649997999999997</v>
      </c>
      <c r="L2165" s="9">
        <v>9.7381816999999992E-3</v>
      </c>
      <c r="M2165" s="9">
        <v>347.89940999999999</v>
      </c>
      <c r="N2165" s="9"/>
      <c r="O2165" s="9">
        <v>-9.5439244704313193</v>
      </c>
      <c r="P2165">
        <v>0</v>
      </c>
      <c r="Q2165" s="9">
        <v>62.899997999999997</v>
      </c>
      <c r="R2165" s="9">
        <v>0</v>
      </c>
      <c r="S2165" s="9">
        <v>1362940166.5063601</v>
      </c>
      <c r="T2165" s="9">
        <v>-9.6126850801070396E-4</v>
      </c>
      <c r="U2165" s="9">
        <v>9.5439244704313193</v>
      </c>
      <c r="V2165" s="9">
        <v>0</v>
      </c>
      <c r="W2165" s="9">
        <v>9.5439244704313193</v>
      </c>
      <c r="X2165" s="9"/>
      <c r="Y2165" s="9"/>
      <c r="Z2165" s="9"/>
      <c r="AA2165" s="9"/>
      <c r="AB2165" s="9"/>
      <c r="AQ2165" s="9">
        <f>K2165-'Processed Potentiostat'!$J$3</f>
        <v>58.649997999999997</v>
      </c>
    </row>
    <row r="2166" spans="1:43" x14ac:dyDescent="0.3">
      <c r="A2166">
        <v>2</v>
      </c>
      <c r="B2166">
        <v>0</v>
      </c>
      <c r="C2166">
        <v>0</v>
      </c>
      <c r="D2166">
        <v>1</v>
      </c>
      <c r="E2166" s="9">
        <v>2101.06694692258</v>
      </c>
      <c r="F2166" s="9">
        <v>-1.8410211000000001</v>
      </c>
      <c r="G2166" s="9">
        <v>-1.8411805999999999</v>
      </c>
      <c r="H2166" s="9">
        <v>-5.9602237000000002</v>
      </c>
      <c r="I2166" s="9">
        <v>-13.131878</v>
      </c>
      <c r="J2166" s="9">
        <v>39</v>
      </c>
      <c r="K2166" s="9">
        <v>58.649997999999997</v>
      </c>
      <c r="L2166" s="9">
        <v>1.0973848E-2</v>
      </c>
      <c r="M2166" s="9">
        <v>308.91131999999999</v>
      </c>
      <c r="N2166" s="9"/>
      <c r="O2166" s="9">
        <v>-9.5497540138504196</v>
      </c>
      <c r="P2166">
        <v>0</v>
      </c>
      <c r="Q2166" s="9">
        <v>62.899997999999997</v>
      </c>
      <c r="R2166" s="9">
        <v>0</v>
      </c>
      <c r="S2166" s="9">
        <v>1366519055.4819601</v>
      </c>
      <c r="T2166" s="9">
        <v>-5.82954341909669E-3</v>
      </c>
      <c r="U2166" s="9">
        <v>9.5497540138504196</v>
      </c>
      <c r="V2166" s="9">
        <v>0</v>
      </c>
      <c r="W2166" s="9">
        <v>9.5497540138504196</v>
      </c>
      <c r="X2166" s="9"/>
      <c r="Y2166" s="9"/>
      <c r="Z2166" s="9"/>
      <c r="AA2166" s="9"/>
      <c r="AB2166" s="9"/>
      <c r="AQ2166" s="9">
        <f>K2166-'Processed Potentiostat'!$J$3</f>
        <v>58.649997999999997</v>
      </c>
    </row>
    <row r="2167" spans="1:43" x14ac:dyDescent="0.3">
      <c r="A2167">
        <v>2</v>
      </c>
      <c r="B2167">
        <v>0</v>
      </c>
      <c r="C2167">
        <v>0</v>
      </c>
      <c r="D2167">
        <v>1</v>
      </c>
      <c r="E2167" s="9">
        <v>2102.0669468973201</v>
      </c>
      <c r="F2167" s="9">
        <v>-1.8409803</v>
      </c>
      <c r="G2167" s="9">
        <v>-1.8410754</v>
      </c>
      <c r="H2167" s="9">
        <v>-6.1153765</v>
      </c>
      <c r="I2167" s="9">
        <v>-13.137968000000001</v>
      </c>
      <c r="J2167" s="9">
        <v>39</v>
      </c>
      <c r="K2167" s="9">
        <v>58.649997999999997</v>
      </c>
      <c r="L2167" s="9">
        <v>1.1258868999999999E-2</v>
      </c>
      <c r="M2167" s="9">
        <v>301.05676</v>
      </c>
      <c r="N2167" s="9"/>
      <c r="O2167" s="9">
        <v>-9.5553002482722604</v>
      </c>
      <c r="P2167">
        <v>0</v>
      </c>
      <c r="Q2167" s="9">
        <v>62.899997999999997</v>
      </c>
      <c r="R2167" s="9">
        <v>0</v>
      </c>
      <c r="S2167" s="9">
        <v>1368908352.99631</v>
      </c>
      <c r="T2167" s="9">
        <v>-5.5462344218355497E-3</v>
      </c>
      <c r="U2167" s="9">
        <v>9.5553002482722604</v>
      </c>
      <c r="V2167" s="9">
        <v>0</v>
      </c>
      <c r="W2167" s="9">
        <v>9.5553002482722604</v>
      </c>
      <c r="X2167" s="9"/>
      <c r="Y2167" s="9"/>
      <c r="Z2167" s="9"/>
      <c r="AA2167" s="9"/>
      <c r="AB2167" s="9"/>
      <c r="AQ2167" s="9">
        <f>K2167-'Processed Potentiostat'!$J$3</f>
        <v>58.649997999999997</v>
      </c>
    </row>
    <row r="2168" spans="1:43" x14ac:dyDescent="0.3">
      <c r="A2168">
        <v>2</v>
      </c>
      <c r="B2168">
        <v>0</v>
      </c>
      <c r="C2168">
        <v>0</v>
      </c>
      <c r="D2168">
        <v>1</v>
      </c>
      <c r="E2168" s="9">
        <v>2103.0669468720498</v>
      </c>
      <c r="F2168" s="9">
        <v>-1.8408382000000001</v>
      </c>
      <c r="G2168" s="9">
        <v>-1.8407388</v>
      </c>
      <c r="H2168" s="9">
        <v>-6.0453196</v>
      </c>
      <c r="I2168" s="9">
        <v>-13.144004000000001</v>
      </c>
      <c r="J2168" s="9">
        <v>39</v>
      </c>
      <c r="K2168" s="9">
        <v>58.649997999999997</v>
      </c>
      <c r="L2168" s="9">
        <v>1.1127854E-2</v>
      </c>
      <c r="M2168" s="9">
        <v>304.48989999999998</v>
      </c>
      <c r="N2168" s="9"/>
      <c r="O2168" s="9">
        <v>-9.5608364744708805</v>
      </c>
      <c r="P2168">
        <v>0</v>
      </c>
      <c r="Q2168" s="9">
        <v>62.899997999999997</v>
      </c>
      <c r="R2168" s="9">
        <v>0</v>
      </c>
      <c r="S2168" s="9">
        <v>1348501207.8425901</v>
      </c>
      <c r="T2168" s="9">
        <v>-5.5362261986200397E-3</v>
      </c>
      <c r="U2168" s="9">
        <v>9.5608364744708805</v>
      </c>
      <c r="V2168" s="9">
        <v>0</v>
      </c>
      <c r="W2168" s="9">
        <v>9.5608364744708805</v>
      </c>
      <c r="X2168" s="9"/>
      <c r="Y2168" s="9"/>
      <c r="Z2168" s="9"/>
      <c r="AA2168" s="9"/>
      <c r="AB2168" s="9"/>
      <c r="AQ2168" s="9">
        <f>K2168-'Processed Potentiostat'!$J$3</f>
        <v>58.649997999999997</v>
      </c>
    </row>
    <row r="2169" spans="1:43" x14ac:dyDescent="0.3">
      <c r="A2169">
        <v>2</v>
      </c>
      <c r="B2169">
        <v>0</v>
      </c>
      <c r="C2169">
        <v>0</v>
      </c>
      <c r="D2169">
        <v>1</v>
      </c>
      <c r="E2169" s="9">
        <v>2104.06694684679</v>
      </c>
      <c r="F2169" s="9">
        <v>-1.8408576000000001</v>
      </c>
      <c r="G2169" s="9">
        <v>-1.8411411</v>
      </c>
      <c r="H2169" s="9">
        <v>-5.9928913000000001</v>
      </c>
      <c r="I2169" s="9">
        <v>-13.15002</v>
      </c>
      <c r="J2169" s="9">
        <v>39</v>
      </c>
      <c r="K2169" s="9">
        <v>58.649997999999997</v>
      </c>
      <c r="L2169" s="9">
        <v>1.1033759000000001E-2</v>
      </c>
      <c r="M2169" s="9">
        <v>307.22082999999998</v>
      </c>
      <c r="N2169" s="9"/>
      <c r="O2169" s="9">
        <v>-9.5662534754047304</v>
      </c>
      <c r="P2169">
        <v>0</v>
      </c>
      <c r="Q2169" s="9">
        <v>62.899997999999997</v>
      </c>
      <c r="R2169" s="9">
        <v>0</v>
      </c>
      <c r="S2169" s="9">
        <v>1374762331.41734</v>
      </c>
      <c r="T2169" s="9">
        <v>-5.4170009338587698E-3</v>
      </c>
      <c r="U2169" s="9">
        <v>9.5662534754047304</v>
      </c>
      <c r="V2169" s="9">
        <v>0</v>
      </c>
      <c r="W2169" s="9">
        <v>9.5662534754047304</v>
      </c>
      <c r="X2169" s="9"/>
      <c r="Y2169" s="9"/>
      <c r="Z2169" s="9"/>
      <c r="AA2169" s="9"/>
      <c r="AB2169" s="9"/>
      <c r="AQ2169" s="9">
        <f>K2169-'Processed Potentiostat'!$J$3</f>
        <v>58.649997999999997</v>
      </c>
    </row>
    <row r="2170" spans="1:43" x14ac:dyDescent="0.3">
      <c r="A2170">
        <v>2</v>
      </c>
      <c r="B2170">
        <v>0</v>
      </c>
      <c r="C2170">
        <v>0</v>
      </c>
      <c r="D2170">
        <v>1</v>
      </c>
      <c r="E2170" s="9">
        <v>2105.0669468215301</v>
      </c>
      <c r="F2170" s="9">
        <v>-1.8411188999999999</v>
      </c>
      <c r="G2170" s="9">
        <v>-1.8407123999999999</v>
      </c>
      <c r="H2170" s="9">
        <v>-6.0286431</v>
      </c>
      <c r="I2170" s="9">
        <v>-13.155998</v>
      </c>
      <c r="J2170" s="9">
        <v>39</v>
      </c>
      <c r="K2170" s="9">
        <v>58.649997999999997</v>
      </c>
      <c r="L2170" s="9">
        <v>1.1096998E-2</v>
      </c>
      <c r="M2170" s="9">
        <v>305.32781999999997</v>
      </c>
      <c r="N2170" s="9"/>
      <c r="O2170" s="9">
        <v>-9.5716053081778405</v>
      </c>
      <c r="P2170">
        <v>0</v>
      </c>
      <c r="Q2170" s="9">
        <v>62.899997999999997</v>
      </c>
      <c r="R2170" s="9">
        <v>0</v>
      </c>
      <c r="S2170" s="9">
        <v>1320321942.1159799</v>
      </c>
      <c r="T2170" s="9">
        <v>-5.3518327731030199E-3</v>
      </c>
      <c r="U2170" s="9">
        <v>9.5716053081778405</v>
      </c>
      <c r="V2170" s="9">
        <v>0</v>
      </c>
      <c r="W2170" s="9">
        <v>9.5716053081778405</v>
      </c>
      <c r="X2170" s="9"/>
      <c r="Y2170" s="9"/>
      <c r="Z2170" s="9"/>
      <c r="AA2170" s="9"/>
      <c r="AB2170" s="9"/>
      <c r="AQ2170" s="9">
        <f>K2170-'Processed Potentiostat'!$J$3</f>
        <v>58.649997999999997</v>
      </c>
    </row>
    <row r="2171" spans="1:43" x14ac:dyDescent="0.3">
      <c r="A2171">
        <v>2</v>
      </c>
      <c r="B2171">
        <v>0</v>
      </c>
      <c r="C2171">
        <v>0</v>
      </c>
      <c r="D2171">
        <v>1</v>
      </c>
      <c r="E2171" s="9">
        <v>2106.0669467962698</v>
      </c>
      <c r="F2171" s="9">
        <v>-1.8411036999999999</v>
      </c>
      <c r="G2171" s="9">
        <v>-1.8412431</v>
      </c>
      <c r="H2171" s="9">
        <v>-5.9204359000000002</v>
      </c>
      <c r="I2171" s="9">
        <v>-13.161955000000001</v>
      </c>
      <c r="J2171" s="9">
        <v>39</v>
      </c>
      <c r="K2171" s="9">
        <v>58.649997999999997</v>
      </c>
      <c r="L2171" s="9">
        <v>1.0900962E-2</v>
      </c>
      <c r="M2171" s="9">
        <v>310.99788999999998</v>
      </c>
      <c r="N2171" s="9"/>
      <c r="O2171" s="9">
        <v>-9.5768423294569605</v>
      </c>
      <c r="P2171">
        <v>0</v>
      </c>
      <c r="Q2171" s="9">
        <v>62.899997999999997</v>
      </c>
      <c r="R2171" s="9">
        <v>0</v>
      </c>
      <c r="S2171" s="9">
        <v>1383241762.78511</v>
      </c>
      <c r="T2171" s="9">
        <v>-5.2370212791235096E-3</v>
      </c>
      <c r="U2171" s="9">
        <v>9.5768423294569605</v>
      </c>
      <c r="V2171" s="9">
        <v>0</v>
      </c>
      <c r="W2171" s="9">
        <v>9.5768423294569605</v>
      </c>
      <c r="X2171" s="9"/>
      <c r="Y2171" s="9"/>
      <c r="Z2171" s="9"/>
      <c r="AA2171" s="9"/>
      <c r="AB2171" s="9"/>
      <c r="AQ2171" s="9">
        <f>K2171-'Processed Potentiostat'!$J$3</f>
        <v>58.649997999999997</v>
      </c>
    </row>
    <row r="2172" spans="1:43" x14ac:dyDescent="0.3">
      <c r="A2172">
        <v>2</v>
      </c>
      <c r="B2172">
        <v>0</v>
      </c>
      <c r="C2172">
        <v>0</v>
      </c>
      <c r="D2172">
        <v>1</v>
      </c>
      <c r="E2172" s="9">
        <v>2107.06694677101</v>
      </c>
      <c r="F2172" s="9">
        <v>-1.8408572999999999</v>
      </c>
      <c r="G2172" s="9">
        <v>-1.8404088000000001</v>
      </c>
      <c r="H2172" s="9">
        <v>-5.9437375000000001</v>
      </c>
      <c r="I2172" s="9">
        <v>-13.167885999999999</v>
      </c>
      <c r="J2172" s="9">
        <v>39</v>
      </c>
      <c r="K2172" s="9">
        <v>58.649997999999997</v>
      </c>
      <c r="L2172" s="9">
        <v>1.0938906999999999E-2</v>
      </c>
      <c r="M2172" s="9">
        <v>309.63830999999999</v>
      </c>
      <c r="N2172" s="9"/>
      <c r="O2172" s="9">
        <v>-9.5819255713559208</v>
      </c>
      <c r="P2172">
        <v>0</v>
      </c>
      <c r="Q2172" s="9">
        <v>62.899997999999997</v>
      </c>
      <c r="R2172" s="9">
        <v>0</v>
      </c>
      <c r="S2172" s="9">
        <v>1323559242.7790401</v>
      </c>
      <c r="T2172" s="9">
        <v>-5.0832418989603598E-3</v>
      </c>
      <c r="U2172" s="9">
        <v>9.5819255713559208</v>
      </c>
      <c r="V2172" s="9">
        <v>0</v>
      </c>
      <c r="W2172" s="9">
        <v>9.5819255713559208</v>
      </c>
      <c r="X2172" s="9"/>
      <c r="Y2172" s="9"/>
      <c r="Z2172" s="9"/>
      <c r="AA2172" s="9"/>
      <c r="AB2172" s="9"/>
      <c r="AQ2172" s="9">
        <f>K2172-'Processed Potentiostat'!$J$3</f>
        <v>58.649997999999997</v>
      </c>
    </row>
    <row r="2173" spans="1:43" x14ac:dyDescent="0.3">
      <c r="A2173">
        <v>2</v>
      </c>
      <c r="B2173">
        <v>0</v>
      </c>
      <c r="C2173">
        <v>0</v>
      </c>
      <c r="D2173">
        <v>1</v>
      </c>
      <c r="E2173" s="9">
        <v>2108.0669467457401</v>
      </c>
      <c r="F2173" s="9">
        <v>-1.8408659000000001</v>
      </c>
      <c r="G2173" s="9">
        <v>-1.8407427999999999</v>
      </c>
      <c r="H2173" s="9">
        <v>-5.9800601000000002</v>
      </c>
      <c r="I2173" s="9">
        <v>-13.173800999999999</v>
      </c>
      <c r="J2173" s="9">
        <v>39</v>
      </c>
      <c r="K2173" s="9">
        <v>58.649997999999997</v>
      </c>
      <c r="L2173" s="9">
        <v>1.1007752000000001E-2</v>
      </c>
      <c r="M2173" s="9">
        <v>307.81344999999999</v>
      </c>
      <c r="N2173" s="9"/>
      <c r="O2173" s="9">
        <v>-9.5868611757259306</v>
      </c>
      <c r="P2173">
        <v>0</v>
      </c>
      <c r="Q2173" s="9">
        <v>62.899997999999997</v>
      </c>
      <c r="R2173" s="9">
        <v>0</v>
      </c>
      <c r="S2173" s="9">
        <v>1398947157.8919699</v>
      </c>
      <c r="T2173" s="9">
        <v>-4.9356043700115003E-3</v>
      </c>
      <c r="U2173" s="9">
        <v>9.5868611757259306</v>
      </c>
      <c r="V2173" s="9">
        <v>0</v>
      </c>
      <c r="W2173" s="9">
        <v>9.5868611757259306</v>
      </c>
      <c r="X2173" s="9"/>
      <c r="Y2173" s="9"/>
      <c r="Z2173" s="9"/>
      <c r="AA2173" s="9"/>
      <c r="AB2173" s="9"/>
      <c r="AQ2173" s="9">
        <f>K2173-'Processed Potentiostat'!$J$3</f>
        <v>58.649997999999997</v>
      </c>
    </row>
    <row r="2174" spans="1:43" x14ac:dyDescent="0.3">
      <c r="A2174">
        <v>2</v>
      </c>
      <c r="B2174">
        <v>0</v>
      </c>
      <c r="C2174">
        <v>0</v>
      </c>
      <c r="D2174">
        <v>1</v>
      </c>
      <c r="E2174" s="9">
        <v>2109.0669467204798</v>
      </c>
      <c r="F2174" s="9">
        <v>-1.8410404</v>
      </c>
      <c r="G2174" s="9">
        <v>-1.8409660000000001</v>
      </c>
      <c r="H2174" s="9">
        <v>-5.9333815999999997</v>
      </c>
      <c r="I2174" s="9">
        <v>-13.179698999999999</v>
      </c>
      <c r="J2174" s="9">
        <v>39</v>
      </c>
      <c r="K2174" s="9">
        <v>58.649997999999997</v>
      </c>
      <c r="L2174" s="9">
        <v>1.0923153999999999E-2</v>
      </c>
      <c r="M2174" s="9">
        <v>310.27264000000002</v>
      </c>
      <c r="N2174" s="9"/>
      <c r="O2174" s="9">
        <v>-9.5916456233099794</v>
      </c>
      <c r="P2174">
        <v>0</v>
      </c>
      <c r="Q2174" s="9">
        <v>62.899997999999997</v>
      </c>
      <c r="R2174" s="9">
        <v>0</v>
      </c>
      <c r="S2174" s="9">
        <v>1322741942.3055999</v>
      </c>
      <c r="T2174" s="9">
        <v>-4.7844475840452799E-3</v>
      </c>
      <c r="U2174" s="9">
        <v>9.5916456233099794</v>
      </c>
      <c r="V2174" s="9">
        <v>0</v>
      </c>
      <c r="W2174" s="9">
        <v>9.5916456233099794</v>
      </c>
      <c r="X2174" s="9"/>
      <c r="Y2174" s="9"/>
      <c r="Z2174" s="9"/>
      <c r="AA2174" s="9"/>
      <c r="AB2174" s="9"/>
      <c r="AQ2174" s="9">
        <f>K2174-'Processed Potentiostat'!$J$3</f>
        <v>58.649997999999997</v>
      </c>
    </row>
    <row r="2175" spans="1:43" x14ac:dyDescent="0.3">
      <c r="A2175">
        <v>2</v>
      </c>
      <c r="B2175">
        <v>0</v>
      </c>
      <c r="C2175">
        <v>0</v>
      </c>
      <c r="D2175">
        <v>1</v>
      </c>
      <c r="E2175" s="9">
        <v>2110.0669466952199</v>
      </c>
      <c r="F2175" s="9">
        <v>-1.8408886</v>
      </c>
      <c r="G2175" s="9">
        <v>-1.8411103</v>
      </c>
      <c r="H2175" s="9">
        <v>-5.8643521999999999</v>
      </c>
      <c r="I2175" s="9">
        <v>-13.18557</v>
      </c>
      <c r="J2175" s="9">
        <v>39</v>
      </c>
      <c r="K2175" s="9">
        <v>58.649997999999997</v>
      </c>
      <c r="L2175" s="9">
        <v>1.0796919E-2</v>
      </c>
      <c r="M2175" s="9">
        <v>313.94949000000003</v>
      </c>
      <c r="N2175" s="9"/>
      <c r="O2175" s="9">
        <v>-9.5963185465567893</v>
      </c>
      <c r="P2175">
        <v>0</v>
      </c>
      <c r="Q2175" s="9">
        <v>62.899997999999997</v>
      </c>
      <c r="R2175" s="9">
        <v>0</v>
      </c>
      <c r="S2175" s="9">
        <v>1395714192.2542</v>
      </c>
      <c r="T2175" s="9">
        <v>-4.6729232468081198E-3</v>
      </c>
      <c r="U2175" s="9">
        <v>9.5963185465567893</v>
      </c>
      <c r="V2175" s="9">
        <v>0</v>
      </c>
      <c r="W2175" s="9">
        <v>9.5963185465567893</v>
      </c>
      <c r="X2175" s="9"/>
      <c r="Y2175" s="9"/>
      <c r="Z2175" s="9"/>
      <c r="AA2175" s="9"/>
      <c r="AB2175" s="9"/>
      <c r="AQ2175" s="9">
        <f>K2175-'Processed Potentiostat'!$J$3</f>
        <v>58.649997999999997</v>
      </c>
    </row>
    <row r="2176" spans="1:43" x14ac:dyDescent="0.3">
      <c r="A2176">
        <v>2</v>
      </c>
      <c r="B2176">
        <v>0</v>
      </c>
      <c r="C2176">
        <v>0</v>
      </c>
      <c r="D2176">
        <v>1</v>
      </c>
      <c r="E2176" s="9">
        <v>2111.0669466699601</v>
      </c>
      <c r="F2176" s="9">
        <v>-1.8408784</v>
      </c>
      <c r="G2176" s="9">
        <v>-1.8410390999999999</v>
      </c>
      <c r="H2176" s="9">
        <v>-5.8337025999999996</v>
      </c>
      <c r="I2176" s="9">
        <v>-13.191409999999999</v>
      </c>
      <c r="J2176" s="9">
        <v>39</v>
      </c>
      <c r="K2176" s="9">
        <v>58.649997999999997</v>
      </c>
      <c r="L2176" s="9">
        <v>1.0740074E-2</v>
      </c>
      <c r="M2176" s="9">
        <v>315.58672999999999</v>
      </c>
      <c r="N2176" s="9"/>
      <c r="O2176" s="9">
        <v>-9.6008952416025704</v>
      </c>
      <c r="P2176">
        <v>0</v>
      </c>
      <c r="Q2176" s="9">
        <v>62.899997999999997</v>
      </c>
      <c r="R2176" s="9">
        <v>0</v>
      </c>
      <c r="S2176" s="9">
        <v>1363512640.4774699</v>
      </c>
      <c r="T2176" s="9">
        <v>-4.5766950457881697E-3</v>
      </c>
      <c r="U2176" s="9">
        <v>9.6008952416025704</v>
      </c>
      <c r="V2176" s="9">
        <v>0</v>
      </c>
      <c r="W2176" s="9">
        <v>9.6008952416025704</v>
      </c>
      <c r="X2176" s="9"/>
      <c r="Y2176" s="9"/>
      <c r="Z2176" s="9"/>
      <c r="AA2176" s="9"/>
      <c r="AB2176" s="9"/>
      <c r="AQ2176" s="9">
        <f>K2176-'Processed Potentiostat'!$J$3</f>
        <v>58.649997999999997</v>
      </c>
    </row>
    <row r="2177" spans="1:43" x14ac:dyDescent="0.3">
      <c r="A2177">
        <v>2</v>
      </c>
      <c r="B2177">
        <v>0</v>
      </c>
      <c r="C2177">
        <v>0</v>
      </c>
      <c r="D2177">
        <v>1</v>
      </c>
      <c r="E2177" s="9">
        <v>2112.0669466446998</v>
      </c>
      <c r="F2177" s="9">
        <v>-1.8410773</v>
      </c>
      <c r="G2177" s="9">
        <v>-1.8414440000000001</v>
      </c>
      <c r="H2177" s="9">
        <v>-5.8770312999999996</v>
      </c>
      <c r="I2177" s="9">
        <v>-13.197222999999999</v>
      </c>
      <c r="J2177" s="9">
        <v>39</v>
      </c>
      <c r="K2177" s="9">
        <v>58.649997999999997</v>
      </c>
      <c r="L2177" s="9">
        <v>1.0822224E-2</v>
      </c>
      <c r="M2177" s="9">
        <v>313.32895000000002</v>
      </c>
      <c r="N2177" s="9"/>
      <c r="O2177" s="9">
        <v>-9.6054572617077305</v>
      </c>
      <c r="P2177">
        <v>0</v>
      </c>
      <c r="Q2177" s="9">
        <v>62.899997999999997</v>
      </c>
      <c r="R2177" s="9">
        <v>0</v>
      </c>
      <c r="S2177" s="9">
        <v>1313603124.04987</v>
      </c>
      <c r="T2177" s="9">
        <v>-4.5620201051512696E-3</v>
      </c>
      <c r="U2177" s="9">
        <v>9.6054572617077305</v>
      </c>
      <c r="V2177" s="9">
        <v>0</v>
      </c>
      <c r="W2177" s="9">
        <v>9.6054572617077305</v>
      </c>
      <c r="X2177" s="9"/>
      <c r="Y2177" s="9"/>
      <c r="Z2177" s="9"/>
      <c r="AA2177" s="9"/>
      <c r="AB2177" s="9"/>
      <c r="AQ2177" s="9">
        <f>K2177-'Processed Potentiostat'!$J$3</f>
        <v>58.649997999999997</v>
      </c>
    </row>
    <row r="2178" spans="1:43" x14ac:dyDescent="0.3">
      <c r="A2178">
        <v>2</v>
      </c>
      <c r="B2178">
        <v>0</v>
      </c>
      <c r="C2178">
        <v>0</v>
      </c>
      <c r="D2178">
        <v>1</v>
      </c>
      <c r="E2178" s="9">
        <v>2113.0669466194299</v>
      </c>
      <c r="F2178" s="9">
        <v>-1.8408906</v>
      </c>
      <c r="G2178" s="9">
        <v>-1.8402567000000001</v>
      </c>
      <c r="H2178" s="9">
        <v>-5.7716035999999997</v>
      </c>
      <c r="I2178" s="9">
        <v>-13.203013</v>
      </c>
      <c r="J2178" s="9">
        <v>39</v>
      </c>
      <c r="K2178" s="9">
        <v>58.649997999999997</v>
      </c>
      <c r="L2178" s="9">
        <v>1.0621232E-2</v>
      </c>
      <c r="M2178" s="9">
        <v>318.84667999999999</v>
      </c>
      <c r="N2178" s="9"/>
      <c r="O2178" s="9">
        <v>-9.6099437886839905</v>
      </c>
      <c r="P2178">
        <v>0</v>
      </c>
      <c r="Q2178" s="9">
        <v>62.899997999999997</v>
      </c>
      <c r="R2178" s="9">
        <v>0</v>
      </c>
      <c r="S2178" s="9">
        <v>1371914061.5736101</v>
      </c>
      <c r="T2178" s="9">
        <v>-4.4865269762670501E-3</v>
      </c>
      <c r="U2178" s="9">
        <v>9.6099437886839905</v>
      </c>
      <c r="V2178" s="9">
        <v>0</v>
      </c>
      <c r="W2178" s="9">
        <v>9.6099437886839905</v>
      </c>
      <c r="X2178" s="9"/>
      <c r="Y2178" s="9"/>
      <c r="Z2178" s="9"/>
      <c r="AA2178" s="9"/>
      <c r="AB2178" s="9"/>
      <c r="AQ2178" s="9">
        <f>K2178-'Processed Potentiostat'!$J$3</f>
        <v>58.649997999999997</v>
      </c>
    </row>
    <row r="2179" spans="1:43" x14ac:dyDescent="0.3">
      <c r="A2179">
        <v>2</v>
      </c>
      <c r="B2179">
        <v>0</v>
      </c>
      <c r="C2179">
        <v>0</v>
      </c>
      <c r="D2179">
        <v>1</v>
      </c>
      <c r="E2179" s="9">
        <v>2114.0669465941701</v>
      </c>
      <c r="F2179" s="9">
        <v>-1.841019</v>
      </c>
      <c r="G2179" s="9">
        <v>-1.8411980999999999</v>
      </c>
      <c r="H2179" s="9">
        <v>-5.7518815999999999</v>
      </c>
      <c r="I2179" s="9">
        <v>-13.208777</v>
      </c>
      <c r="J2179" s="9">
        <v>39</v>
      </c>
      <c r="K2179" s="9">
        <v>58.649997999999997</v>
      </c>
      <c r="L2179" s="9">
        <v>1.0590353E-2</v>
      </c>
      <c r="M2179" s="9">
        <v>320.10361</v>
      </c>
      <c r="N2179" s="9"/>
      <c r="O2179" s="9">
        <v>-9.6143347617093706</v>
      </c>
      <c r="P2179">
        <v>0</v>
      </c>
      <c r="Q2179" s="9">
        <v>62.899997999999997</v>
      </c>
      <c r="R2179" s="9">
        <v>0</v>
      </c>
      <c r="S2179" s="9">
        <v>1341021333.0083799</v>
      </c>
      <c r="T2179" s="9">
        <v>-4.3909730253748301E-3</v>
      </c>
      <c r="U2179" s="9">
        <v>9.6143347617093706</v>
      </c>
      <c r="V2179" s="9">
        <v>0</v>
      </c>
      <c r="W2179" s="9">
        <v>9.6143347617093706</v>
      </c>
      <c r="X2179" s="9"/>
      <c r="Y2179" s="9"/>
      <c r="Z2179" s="9"/>
      <c r="AA2179" s="9"/>
      <c r="AB2179" s="9"/>
      <c r="AQ2179" s="9">
        <f>K2179-'Processed Potentiostat'!$J$3</f>
        <v>58.649997999999997</v>
      </c>
    </row>
    <row r="2180" spans="1:43" x14ac:dyDescent="0.3">
      <c r="A2180">
        <v>2</v>
      </c>
      <c r="B2180">
        <v>0</v>
      </c>
      <c r="C2180">
        <v>0</v>
      </c>
      <c r="D2180">
        <v>1</v>
      </c>
      <c r="E2180" s="9">
        <v>2115.0669465689102</v>
      </c>
      <c r="F2180" s="9">
        <v>-1.8410443000000001</v>
      </c>
      <c r="G2180" s="9">
        <v>-1.8409150999999999</v>
      </c>
      <c r="H2180" s="9">
        <v>-5.7610950000000001</v>
      </c>
      <c r="I2180" s="9">
        <v>-13.214511999999999</v>
      </c>
      <c r="J2180" s="9">
        <v>39</v>
      </c>
      <c r="K2180" s="9">
        <v>58.649997999999997</v>
      </c>
      <c r="L2180" s="9">
        <v>1.0605686E-2</v>
      </c>
      <c r="M2180" s="9">
        <v>319.54257000000001</v>
      </c>
      <c r="N2180" s="9"/>
      <c r="O2180" s="9">
        <v>-9.6186238348608502</v>
      </c>
      <c r="P2180">
        <v>0</v>
      </c>
      <c r="Q2180" s="9">
        <v>62.899997999999997</v>
      </c>
      <c r="R2180" s="9">
        <v>0</v>
      </c>
      <c r="S2180" s="9">
        <v>1372381191.4633901</v>
      </c>
      <c r="T2180" s="9">
        <v>-4.2890731514830796E-3</v>
      </c>
      <c r="U2180" s="9">
        <v>9.6186238348608502</v>
      </c>
      <c r="V2180" s="9">
        <v>0</v>
      </c>
      <c r="W2180" s="9">
        <v>9.6186238348608502</v>
      </c>
      <c r="X2180" s="9"/>
      <c r="Y2180" s="9"/>
      <c r="Z2180" s="9"/>
      <c r="AA2180" s="9"/>
      <c r="AB2180" s="9"/>
      <c r="AQ2180" s="9">
        <f>K2180-'Processed Potentiostat'!$J$3</f>
        <v>58.649997999999997</v>
      </c>
    </row>
    <row r="2181" spans="1:43" x14ac:dyDescent="0.3">
      <c r="A2181">
        <v>2</v>
      </c>
      <c r="B2181">
        <v>0</v>
      </c>
      <c r="C2181">
        <v>0</v>
      </c>
      <c r="D2181">
        <v>1</v>
      </c>
      <c r="E2181" s="9">
        <v>2116.0669465436499</v>
      </c>
      <c r="F2181" s="9">
        <v>-1.8411131999999999</v>
      </c>
      <c r="G2181" s="9">
        <v>-1.8410040000000001</v>
      </c>
      <c r="H2181" s="9">
        <v>-5.7157865000000001</v>
      </c>
      <c r="I2181" s="9">
        <v>-13.220227</v>
      </c>
      <c r="J2181" s="9">
        <v>39</v>
      </c>
      <c r="K2181" s="9">
        <v>58.649997999999997</v>
      </c>
      <c r="L2181" s="9">
        <v>1.0522785999999999E-2</v>
      </c>
      <c r="M2181" s="9">
        <v>322.09113000000002</v>
      </c>
      <c r="N2181" s="9"/>
      <c r="O2181" s="9">
        <v>-9.6228325745136392</v>
      </c>
      <c r="P2181">
        <v>0</v>
      </c>
      <c r="Q2181" s="9">
        <v>62.899997999999997</v>
      </c>
      <c r="R2181" s="9">
        <v>0</v>
      </c>
      <c r="S2181" s="9">
        <v>1375067135.7892101</v>
      </c>
      <c r="T2181" s="9">
        <v>-4.2087396527925496E-3</v>
      </c>
      <c r="U2181" s="9">
        <v>9.6228325745136392</v>
      </c>
      <c r="V2181" s="9">
        <v>0</v>
      </c>
      <c r="W2181" s="9">
        <v>9.6228325745136392</v>
      </c>
      <c r="X2181" s="9"/>
      <c r="Y2181" s="9"/>
      <c r="Z2181" s="9"/>
      <c r="AA2181" s="9"/>
      <c r="AB2181" s="9"/>
      <c r="AQ2181" s="9">
        <f>K2181-'Processed Potentiostat'!$J$3</f>
        <v>58.649997999999997</v>
      </c>
    </row>
    <row r="2182" spans="1:43" x14ac:dyDescent="0.3">
      <c r="A2182">
        <v>2</v>
      </c>
      <c r="B2182">
        <v>0</v>
      </c>
      <c r="C2182">
        <v>0</v>
      </c>
      <c r="D2182">
        <v>1</v>
      </c>
      <c r="E2182" s="9">
        <v>2117.0669465183801</v>
      </c>
      <c r="F2182" s="9">
        <v>-1.8408340000000001</v>
      </c>
      <c r="G2182" s="9">
        <v>-1.8410759999999999</v>
      </c>
      <c r="H2182" s="9">
        <v>-5.7219167000000004</v>
      </c>
      <c r="I2182" s="9">
        <v>-13.225922000000001</v>
      </c>
      <c r="J2182" s="9">
        <v>39</v>
      </c>
      <c r="K2182" s="9">
        <v>58.649997999999997</v>
      </c>
      <c r="L2182" s="9">
        <v>1.0534484E-2</v>
      </c>
      <c r="M2182" s="9">
        <v>321.75860999999998</v>
      </c>
      <c r="N2182" s="9"/>
      <c r="O2182" s="9">
        <v>-9.6269706298421198</v>
      </c>
      <c r="P2182">
        <v>0</v>
      </c>
      <c r="Q2182" s="9">
        <v>62.899997999999997</v>
      </c>
      <c r="R2182" s="9">
        <v>0</v>
      </c>
      <c r="S2182" s="9">
        <v>1380767684.2815399</v>
      </c>
      <c r="T2182" s="9">
        <v>-4.1380553284735503E-3</v>
      </c>
      <c r="U2182" s="9">
        <v>9.6269706298421198</v>
      </c>
      <c r="V2182" s="9">
        <v>0</v>
      </c>
      <c r="W2182" s="9">
        <v>9.6269706298421198</v>
      </c>
      <c r="X2182" s="9"/>
      <c r="Y2182" s="9"/>
      <c r="Z2182" s="9"/>
      <c r="AA2182" s="9"/>
      <c r="AB2182" s="9"/>
      <c r="AQ2182" s="9">
        <f>K2182-'Processed Potentiostat'!$J$3</f>
        <v>58.649997999999997</v>
      </c>
    </row>
    <row r="2183" spans="1:43" x14ac:dyDescent="0.3">
      <c r="A2183">
        <v>2</v>
      </c>
      <c r="B2183">
        <v>0</v>
      </c>
      <c r="C2183">
        <v>0</v>
      </c>
      <c r="D2183">
        <v>1</v>
      </c>
      <c r="E2183" s="9">
        <v>2118.0669464931202</v>
      </c>
      <c r="F2183" s="9">
        <v>-1.8410588999999999</v>
      </c>
      <c r="G2183" s="9">
        <v>-1.8413402000000001</v>
      </c>
      <c r="H2183" s="9">
        <v>-5.6207155999999996</v>
      </c>
      <c r="I2183" s="9">
        <v>-13.231590000000001</v>
      </c>
      <c r="J2183" s="9">
        <v>39</v>
      </c>
      <c r="K2183" s="9">
        <v>58.649997999999997</v>
      </c>
      <c r="L2183" s="9">
        <v>1.034965E-2</v>
      </c>
      <c r="M2183" s="9">
        <v>327.59888000000001</v>
      </c>
      <c r="N2183" s="9"/>
      <c r="O2183" s="9">
        <v>-9.6310829214925207</v>
      </c>
      <c r="P2183">
        <v>0</v>
      </c>
      <c r="Q2183" s="9">
        <v>62.899997999999997</v>
      </c>
      <c r="R2183" s="9">
        <v>0</v>
      </c>
      <c r="S2183" s="9">
        <v>1364956215.5499201</v>
      </c>
      <c r="T2183" s="9">
        <v>-4.1122916504026099E-3</v>
      </c>
      <c r="U2183" s="9">
        <v>9.6310829214925207</v>
      </c>
      <c r="V2183" s="9">
        <v>0</v>
      </c>
      <c r="W2183" s="9">
        <v>9.6310829214925207</v>
      </c>
      <c r="X2183" s="9"/>
      <c r="Y2183" s="9"/>
      <c r="Z2183" s="9"/>
      <c r="AA2183" s="9"/>
      <c r="AB2183" s="9"/>
      <c r="AQ2183" s="9">
        <f>K2183-'Processed Potentiostat'!$J$3</f>
        <v>58.649997999999997</v>
      </c>
    </row>
    <row r="2184" spans="1:43" x14ac:dyDescent="0.3">
      <c r="A2184">
        <v>2</v>
      </c>
      <c r="B2184">
        <v>0</v>
      </c>
      <c r="C2184">
        <v>0</v>
      </c>
      <c r="D2184">
        <v>1</v>
      </c>
      <c r="E2184" s="9">
        <v>2119.0669464678599</v>
      </c>
      <c r="F2184" s="9">
        <v>-1.8409295000000001</v>
      </c>
      <c r="G2184" s="9">
        <v>-1.8408589</v>
      </c>
      <c r="H2184" s="9">
        <v>-5.5878568</v>
      </c>
      <c r="I2184" s="9">
        <v>-13.237204</v>
      </c>
      <c r="J2184" s="9">
        <v>39</v>
      </c>
      <c r="K2184" s="9">
        <v>58.649997999999997</v>
      </c>
      <c r="L2184" s="9">
        <v>1.0286455999999999E-2</v>
      </c>
      <c r="M2184" s="9">
        <v>329.43918000000002</v>
      </c>
      <c r="N2184" s="9"/>
      <c r="O2184" s="9">
        <v>-9.63507768684795</v>
      </c>
      <c r="P2184">
        <v>0</v>
      </c>
      <c r="Q2184" s="9">
        <v>62.899997999999997</v>
      </c>
      <c r="R2184" s="9">
        <v>0</v>
      </c>
      <c r="S2184" s="9">
        <v>1372524024.7563601</v>
      </c>
      <c r="T2184" s="9">
        <v>-3.9947653554275302E-3</v>
      </c>
      <c r="U2184" s="9">
        <v>9.63507768684795</v>
      </c>
      <c r="V2184" s="9">
        <v>0</v>
      </c>
      <c r="W2184" s="9">
        <v>9.63507768684795</v>
      </c>
      <c r="X2184" s="9"/>
      <c r="Y2184" s="9"/>
      <c r="Z2184" s="9"/>
      <c r="AA2184" s="9"/>
      <c r="AB2184" s="9"/>
      <c r="AQ2184" s="9">
        <f>K2184-'Processed Potentiostat'!$J$3</f>
        <v>58.649997999999997</v>
      </c>
    </row>
    <row r="2185" spans="1:43" x14ac:dyDescent="0.3">
      <c r="A2185">
        <v>2</v>
      </c>
      <c r="B2185">
        <v>0</v>
      </c>
      <c r="C2185">
        <v>0</v>
      </c>
      <c r="D2185">
        <v>1</v>
      </c>
      <c r="E2185" s="9">
        <v>2120.0669464426001</v>
      </c>
      <c r="F2185" s="9">
        <v>-1.8410072</v>
      </c>
      <c r="G2185" s="9">
        <v>-1.8411322000000001</v>
      </c>
      <c r="H2185" s="9">
        <v>-5.5821452000000003</v>
      </c>
      <c r="I2185" s="9">
        <v>-13.242782999999999</v>
      </c>
      <c r="J2185" s="9">
        <v>39</v>
      </c>
      <c r="K2185" s="9">
        <v>58.649997999999997</v>
      </c>
      <c r="L2185" s="9">
        <v>1.0277467E-2</v>
      </c>
      <c r="M2185" s="9">
        <v>329.8252</v>
      </c>
      <c r="N2185" s="9"/>
      <c r="O2185" s="9">
        <v>-9.6411516152345307</v>
      </c>
      <c r="P2185">
        <v>0</v>
      </c>
      <c r="Q2185" s="9">
        <v>62.899997999999997</v>
      </c>
      <c r="R2185" s="9">
        <v>0</v>
      </c>
      <c r="S2185" s="9">
        <v>1349029902.36289</v>
      </c>
      <c r="T2185" s="9">
        <v>-6.0739283865824901E-3</v>
      </c>
      <c r="U2185" s="9">
        <v>9.6411516152345307</v>
      </c>
      <c r="V2185" s="9">
        <v>0</v>
      </c>
      <c r="W2185" s="9">
        <v>9.6411516152345307</v>
      </c>
      <c r="X2185" s="9"/>
      <c r="Y2185" s="9"/>
      <c r="Z2185" s="9"/>
      <c r="AA2185" s="9"/>
      <c r="AB2185" s="9"/>
      <c r="AQ2185" s="9">
        <f>K2185-'Processed Potentiostat'!$J$3</f>
        <v>58.649997999999997</v>
      </c>
    </row>
    <row r="2186" spans="1:43" x14ac:dyDescent="0.3">
      <c r="A2186">
        <v>2</v>
      </c>
      <c r="B2186">
        <v>0</v>
      </c>
      <c r="C2186">
        <v>0</v>
      </c>
      <c r="D2186">
        <v>1</v>
      </c>
      <c r="E2186" s="9">
        <v>2121.0669464173402</v>
      </c>
      <c r="F2186" s="9">
        <v>-1.8410534000000001</v>
      </c>
      <c r="G2186" s="9">
        <v>-1.8401889</v>
      </c>
      <c r="H2186" s="9">
        <v>-5.6080747000000004</v>
      </c>
      <c r="I2186" s="9">
        <v>-13.248347000000001</v>
      </c>
      <c r="J2186" s="9">
        <v>39</v>
      </c>
      <c r="K2186" s="9">
        <v>58.649997999999997</v>
      </c>
      <c r="L2186" s="9">
        <v>1.0319917E-2</v>
      </c>
      <c r="M2186" s="9">
        <v>328.13202000000001</v>
      </c>
      <c r="N2186" s="9"/>
      <c r="O2186" s="9">
        <v>-9.6471135679556994</v>
      </c>
      <c r="P2186">
        <v>0</v>
      </c>
      <c r="Q2186" s="9">
        <v>62.899997999999997</v>
      </c>
      <c r="R2186" s="9">
        <v>0</v>
      </c>
      <c r="S2186" s="9">
        <v>1370076535.8870499</v>
      </c>
      <c r="T2186" s="9">
        <v>-5.9619527211722803E-3</v>
      </c>
      <c r="U2186" s="9">
        <v>9.6471135679556994</v>
      </c>
      <c r="V2186" s="9">
        <v>0</v>
      </c>
      <c r="W2186" s="9">
        <v>9.6471135679556994</v>
      </c>
      <c r="X2186" s="9"/>
      <c r="Y2186" s="9"/>
      <c r="Z2186" s="9"/>
      <c r="AA2186" s="9"/>
      <c r="AB2186" s="9"/>
      <c r="AQ2186" s="9">
        <f>K2186-'Processed Potentiostat'!$J$3</f>
        <v>58.649997999999997</v>
      </c>
    </row>
    <row r="2187" spans="1:43" x14ac:dyDescent="0.3">
      <c r="A2187">
        <v>2</v>
      </c>
      <c r="B2187">
        <v>0</v>
      </c>
      <c r="C2187">
        <v>0</v>
      </c>
      <c r="D2187">
        <v>1</v>
      </c>
      <c r="E2187" s="9">
        <v>2122.0669463920699</v>
      </c>
      <c r="F2187" s="9">
        <v>-1.8410906</v>
      </c>
      <c r="G2187" s="9">
        <v>-1.841499</v>
      </c>
      <c r="H2187" s="9">
        <v>-5.5530952999999998</v>
      </c>
      <c r="I2187" s="9">
        <v>-13.253895999999999</v>
      </c>
      <c r="J2187" s="9">
        <v>39</v>
      </c>
      <c r="K2187" s="9">
        <v>58.649997999999997</v>
      </c>
      <c r="L2187" s="9">
        <v>1.0226020000000001E-2</v>
      </c>
      <c r="M2187" s="9">
        <v>331.61667</v>
      </c>
      <c r="N2187" s="9"/>
      <c r="O2187" s="9">
        <v>-9.6530105659364498</v>
      </c>
      <c r="P2187">
        <v>0</v>
      </c>
      <c r="Q2187" s="9">
        <v>62.899997999999997</v>
      </c>
      <c r="R2187" s="9">
        <v>0</v>
      </c>
      <c r="S2187" s="9">
        <v>1347492594.6998899</v>
      </c>
      <c r="T2187" s="9">
        <v>-5.8969979807521602E-3</v>
      </c>
      <c r="U2187" s="9">
        <v>9.6530105659364498</v>
      </c>
      <c r="V2187" s="9">
        <v>0</v>
      </c>
      <c r="W2187" s="9">
        <v>9.6530105659364498</v>
      </c>
      <c r="X2187" s="9"/>
      <c r="Y2187" s="9"/>
      <c r="Z2187" s="9"/>
      <c r="AA2187" s="9"/>
      <c r="AB2187" s="9"/>
      <c r="AQ2187" s="9">
        <f>K2187-'Processed Potentiostat'!$J$3</f>
        <v>58.649997999999997</v>
      </c>
    </row>
    <row r="2188" spans="1:43" x14ac:dyDescent="0.3">
      <c r="A2188">
        <v>2</v>
      </c>
      <c r="B2188">
        <v>0</v>
      </c>
      <c r="C2188">
        <v>0</v>
      </c>
      <c r="D2188">
        <v>1</v>
      </c>
      <c r="E2188" s="9">
        <v>2123.06694636681</v>
      </c>
      <c r="F2188" s="9">
        <v>-1.8408599999999999</v>
      </c>
      <c r="G2188" s="9">
        <v>-1.8400939999999999</v>
      </c>
      <c r="H2188" s="9">
        <v>-5.4980396999999996</v>
      </c>
      <c r="I2188" s="9">
        <v>-13.259409</v>
      </c>
      <c r="J2188" s="9">
        <v>39</v>
      </c>
      <c r="K2188" s="9">
        <v>58.649997999999997</v>
      </c>
      <c r="L2188" s="9">
        <v>1.011691E-2</v>
      </c>
      <c r="M2188" s="9">
        <v>334.68182000000002</v>
      </c>
      <c r="N2188" s="9"/>
      <c r="O2188" s="9">
        <v>-9.6588019206507401</v>
      </c>
      <c r="P2188">
        <v>0</v>
      </c>
      <c r="Q2188" s="9">
        <v>62.899997999999997</v>
      </c>
      <c r="R2188" s="9">
        <v>0</v>
      </c>
      <c r="S2188" s="9">
        <v>1371472068.6057999</v>
      </c>
      <c r="T2188" s="9">
        <v>-5.7913547142884802E-3</v>
      </c>
      <c r="U2188" s="9">
        <v>9.6588019206507401</v>
      </c>
      <c r="V2188" s="9">
        <v>0</v>
      </c>
      <c r="W2188" s="9">
        <v>9.6588019206507401</v>
      </c>
      <c r="X2188" s="9"/>
      <c r="Y2188" s="9"/>
      <c r="Z2188" s="9"/>
      <c r="AA2188" s="9"/>
      <c r="AB2188" s="9"/>
      <c r="AQ2188" s="9">
        <f>K2188-'Processed Potentiostat'!$J$3</f>
        <v>58.649997999999997</v>
      </c>
    </row>
    <row r="2189" spans="1:43" x14ac:dyDescent="0.3">
      <c r="A2189">
        <v>2</v>
      </c>
      <c r="B2189">
        <v>0</v>
      </c>
      <c r="C2189">
        <v>0</v>
      </c>
      <c r="D2189">
        <v>1</v>
      </c>
      <c r="E2189" s="9">
        <v>2124.0669463415502</v>
      </c>
      <c r="F2189" s="9">
        <v>-1.8409768</v>
      </c>
      <c r="G2189" s="9">
        <v>-1.8406163</v>
      </c>
      <c r="H2189" s="9">
        <v>-5.4748143999999996</v>
      </c>
      <c r="I2189" s="9">
        <v>-13.264887</v>
      </c>
      <c r="J2189" s="9">
        <v>39</v>
      </c>
      <c r="K2189" s="9">
        <v>58.649997999999997</v>
      </c>
      <c r="L2189" s="9">
        <v>1.0077033000000001E-2</v>
      </c>
      <c r="M2189" s="9">
        <v>336.19702000000001</v>
      </c>
      <c r="N2189" s="9"/>
      <c r="O2189" s="9">
        <v>-9.6644595275674892</v>
      </c>
      <c r="P2189">
        <v>0</v>
      </c>
      <c r="Q2189" s="9">
        <v>62.899997999999997</v>
      </c>
      <c r="R2189" s="9">
        <v>0</v>
      </c>
      <c r="S2189" s="9">
        <v>1400108921.5845399</v>
      </c>
      <c r="T2189" s="9">
        <v>-5.6576069167455501E-3</v>
      </c>
      <c r="U2189" s="9">
        <v>9.6644595275674892</v>
      </c>
      <c r="V2189" s="9">
        <v>0</v>
      </c>
      <c r="W2189" s="9">
        <v>9.6644595275674892</v>
      </c>
      <c r="X2189" s="9"/>
      <c r="Y2189" s="9"/>
      <c r="Z2189" s="9"/>
      <c r="AA2189" s="9"/>
      <c r="AB2189" s="9"/>
      <c r="AQ2189" s="9">
        <f>K2189-'Processed Potentiostat'!$J$3</f>
        <v>58.649997999999997</v>
      </c>
    </row>
    <row r="2190" spans="1:43" x14ac:dyDescent="0.3">
      <c r="A2190">
        <v>2</v>
      </c>
      <c r="B2190">
        <v>0</v>
      </c>
      <c r="C2190">
        <v>0</v>
      </c>
      <c r="D2190">
        <v>1</v>
      </c>
      <c r="E2190" s="9">
        <v>2125.0669463162899</v>
      </c>
      <c r="F2190" s="9">
        <v>-1.8409768</v>
      </c>
      <c r="G2190" s="9">
        <v>-1.8403569</v>
      </c>
      <c r="H2190" s="9">
        <v>-5.4775558000000002</v>
      </c>
      <c r="I2190" s="9">
        <v>-13.270331000000001</v>
      </c>
      <c r="J2190" s="9">
        <v>39</v>
      </c>
      <c r="K2190" s="9">
        <v>58.649997999999997</v>
      </c>
      <c r="L2190" s="9">
        <v>1.0080657999999999E-2</v>
      </c>
      <c r="M2190" s="9">
        <v>335.98140999999998</v>
      </c>
      <c r="N2190" s="9"/>
      <c r="O2190" s="9">
        <v>-9.6699413327147603</v>
      </c>
      <c r="P2190">
        <v>0</v>
      </c>
      <c r="Q2190" s="9">
        <v>62.899997999999997</v>
      </c>
      <c r="R2190" s="9">
        <v>0</v>
      </c>
      <c r="S2190" s="9">
        <v>1363972638.58583</v>
      </c>
      <c r="T2190" s="9">
        <v>-5.4818051472764699E-3</v>
      </c>
      <c r="U2190" s="9">
        <v>9.6699413327147603</v>
      </c>
      <c r="V2190" s="9">
        <v>0</v>
      </c>
      <c r="W2190" s="9">
        <v>9.6699413327147603</v>
      </c>
      <c r="X2190" s="9"/>
      <c r="Y2190" s="9"/>
      <c r="Z2190" s="9"/>
      <c r="AA2190" s="9"/>
      <c r="AB2190" s="9"/>
      <c r="AQ2190" s="9">
        <f>K2190-'Processed Potentiostat'!$J$3</f>
        <v>58.649997999999997</v>
      </c>
    </row>
    <row r="2191" spans="1:43" x14ac:dyDescent="0.3">
      <c r="A2191">
        <v>2</v>
      </c>
      <c r="B2191">
        <v>0</v>
      </c>
      <c r="C2191">
        <v>0</v>
      </c>
      <c r="D2191">
        <v>1</v>
      </c>
      <c r="E2191" s="9">
        <v>2126.06694629103</v>
      </c>
      <c r="F2191" s="9">
        <v>-1.8409735</v>
      </c>
      <c r="G2191" s="9">
        <v>-1.8413421000000001</v>
      </c>
      <c r="H2191" s="9">
        <v>-5.4882932000000002</v>
      </c>
      <c r="I2191" s="9">
        <v>-13.275758</v>
      </c>
      <c r="J2191" s="9">
        <v>39</v>
      </c>
      <c r="K2191" s="9">
        <v>58.649997999999997</v>
      </c>
      <c r="L2191" s="9">
        <v>1.0105825000000001E-2</v>
      </c>
      <c r="M2191" s="9">
        <v>335.50360000000001</v>
      </c>
      <c r="N2191" s="9"/>
      <c r="O2191" s="9">
        <v>-9.6753647346441998</v>
      </c>
      <c r="P2191">
        <v>0</v>
      </c>
      <c r="Q2191" s="9">
        <v>62.899997999999997</v>
      </c>
      <c r="R2191" s="9">
        <v>0</v>
      </c>
      <c r="S2191" s="9">
        <v>1374179222.0021701</v>
      </c>
      <c r="T2191" s="9">
        <v>-5.4234019294323501E-3</v>
      </c>
      <c r="U2191" s="9">
        <v>9.6753647346441998</v>
      </c>
      <c r="V2191" s="9">
        <v>0</v>
      </c>
      <c r="W2191" s="9">
        <v>9.6753647346441998</v>
      </c>
      <c r="X2191" s="9"/>
      <c r="Y2191" s="9"/>
      <c r="Z2191" s="9"/>
      <c r="AA2191" s="9"/>
      <c r="AB2191" s="9"/>
      <c r="AQ2191" s="9">
        <f>K2191-'Processed Potentiostat'!$J$3</f>
        <v>58.649997999999997</v>
      </c>
    </row>
    <row r="2192" spans="1:43" x14ac:dyDescent="0.3">
      <c r="A2192">
        <v>2</v>
      </c>
      <c r="B2192">
        <v>0</v>
      </c>
      <c r="C2192">
        <v>0</v>
      </c>
      <c r="D2192">
        <v>1</v>
      </c>
      <c r="E2192" s="9">
        <v>2127.0669462657602</v>
      </c>
      <c r="F2192" s="9">
        <v>-1.8409266</v>
      </c>
      <c r="G2192" s="9">
        <v>-1.8403697000000001</v>
      </c>
      <c r="H2192" s="9">
        <v>-5.3709097000000003</v>
      </c>
      <c r="I2192" s="9">
        <v>-13.281150999999999</v>
      </c>
      <c r="J2192" s="9">
        <v>39</v>
      </c>
      <c r="K2192" s="9">
        <v>58.649997999999997</v>
      </c>
      <c r="L2192" s="9">
        <v>9.8844598999999998E-3</v>
      </c>
      <c r="M2192" s="9">
        <v>342.65512000000001</v>
      </c>
      <c r="N2192" s="9"/>
      <c r="O2192" s="9">
        <v>-9.6805631358476703</v>
      </c>
      <c r="P2192">
        <v>0</v>
      </c>
      <c r="Q2192" s="9">
        <v>62.899997999999997</v>
      </c>
      <c r="R2192" s="9">
        <v>0</v>
      </c>
      <c r="S2192" s="9">
        <v>1408434992.8078599</v>
      </c>
      <c r="T2192" s="9">
        <v>-5.1984012034722504E-3</v>
      </c>
      <c r="U2192" s="9">
        <v>9.6805631358476703</v>
      </c>
      <c r="V2192" s="9">
        <v>0</v>
      </c>
      <c r="W2192" s="9">
        <v>9.6805631358476703</v>
      </c>
      <c r="X2192" s="9"/>
      <c r="Y2192" s="9"/>
      <c r="Z2192" s="9"/>
      <c r="AA2192" s="9"/>
      <c r="AB2192" s="9"/>
      <c r="AQ2192" s="9">
        <f>K2192-'Processed Potentiostat'!$J$3</f>
        <v>58.649997999999997</v>
      </c>
    </row>
    <row r="2193" spans="1:43" x14ac:dyDescent="0.3">
      <c r="A2193">
        <v>2</v>
      </c>
      <c r="B2193">
        <v>0</v>
      </c>
      <c r="C2193">
        <v>0</v>
      </c>
      <c r="D2193">
        <v>1</v>
      </c>
      <c r="E2193" s="9">
        <v>2128.0669462404999</v>
      </c>
      <c r="F2193" s="9">
        <v>-1.8410209</v>
      </c>
      <c r="G2193" s="9">
        <v>-1.840012</v>
      </c>
      <c r="H2193" s="9">
        <v>-5.3398789999999998</v>
      </c>
      <c r="I2193" s="9">
        <v>-13.286515</v>
      </c>
      <c r="J2193" s="9">
        <v>39</v>
      </c>
      <c r="K2193" s="9">
        <v>58.649997999999997</v>
      </c>
      <c r="L2193" s="9">
        <v>9.8254411000000003E-3</v>
      </c>
      <c r="M2193" s="9">
        <v>344.57934999999998</v>
      </c>
      <c r="N2193" s="9"/>
      <c r="O2193" s="9">
        <v>-9.6856036934397398</v>
      </c>
      <c r="P2193">
        <v>0</v>
      </c>
      <c r="Q2193" s="9">
        <v>62.899997999999997</v>
      </c>
      <c r="R2193" s="9">
        <v>0</v>
      </c>
      <c r="S2193" s="9">
        <v>1343848923.5690601</v>
      </c>
      <c r="T2193" s="9">
        <v>-5.0405575920748902E-3</v>
      </c>
      <c r="U2193" s="9">
        <v>9.6856036934397398</v>
      </c>
      <c r="V2193" s="9">
        <v>0</v>
      </c>
      <c r="W2193" s="9">
        <v>9.6856036934397398</v>
      </c>
      <c r="X2193" s="9"/>
      <c r="Y2193" s="9"/>
      <c r="Z2193" s="9"/>
      <c r="AA2193" s="9"/>
      <c r="AB2193" s="9"/>
      <c r="AQ2193" s="9">
        <f>K2193-'Processed Potentiostat'!$J$3</f>
        <v>58.649997999999997</v>
      </c>
    </row>
    <row r="2194" spans="1:43" x14ac:dyDescent="0.3">
      <c r="A2194">
        <v>2</v>
      </c>
      <c r="B2194">
        <v>0</v>
      </c>
      <c r="C2194">
        <v>0</v>
      </c>
      <c r="D2194">
        <v>1</v>
      </c>
      <c r="E2194" s="9">
        <v>2129.06694621524</v>
      </c>
      <c r="F2194" s="9">
        <v>-1.8411451999999999</v>
      </c>
      <c r="G2194" s="9">
        <v>-1.8407353</v>
      </c>
      <c r="H2194" s="9">
        <v>-5.3951631000000004</v>
      </c>
      <c r="I2194" s="9">
        <v>-13.291869999999999</v>
      </c>
      <c r="J2194" s="9">
        <v>39</v>
      </c>
      <c r="K2194" s="9">
        <v>58.649997999999997</v>
      </c>
      <c r="L2194" s="9">
        <v>9.931067E-3</v>
      </c>
      <c r="M2194" s="9">
        <v>341.18252999999999</v>
      </c>
      <c r="N2194" s="9"/>
      <c r="O2194" s="9">
        <v>-9.6905008428666299</v>
      </c>
      <c r="P2194">
        <v>0</v>
      </c>
      <c r="Q2194" s="9">
        <v>62.899997999999997</v>
      </c>
      <c r="R2194" s="9">
        <v>0</v>
      </c>
      <c r="S2194" s="9">
        <v>1365221064.1181901</v>
      </c>
      <c r="T2194" s="9">
        <v>-4.8971494268847896E-3</v>
      </c>
      <c r="U2194" s="9">
        <v>9.6905008428666299</v>
      </c>
      <c r="V2194" s="9">
        <v>0</v>
      </c>
      <c r="W2194" s="9">
        <v>9.6905008428666299</v>
      </c>
      <c r="X2194" s="9"/>
      <c r="Y2194" s="9"/>
      <c r="Z2194" s="9"/>
      <c r="AA2194" s="9"/>
      <c r="AB2194" s="9"/>
      <c r="AQ2194" s="9">
        <f>K2194-'Processed Potentiostat'!$J$3</f>
        <v>58.649997999999997</v>
      </c>
    </row>
    <row r="2195" spans="1:43" x14ac:dyDescent="0.3">
      <c r="A2195">
        <v>2</v>
      </c>
      <c r="B2195">
        <v>0</v>
      </c>
      <c r="C2195">
        <v>0</v>
      </c>
      <c r="D2195">
        <v>1</v>
      </c>
      <c r="E2195" s="9">
        <v>2130.0669461899802</v>
      </c>
      <c r="F2195" s="9">
        <v>-1.8409580000000001</v>
      </c>
      <c r="G2195" s="9">
        <v>-1.8412439</v>
      </c>
      <c r="H2195" s="9">
        <v>-5.3252587</v>
      </c>
      <c r="I2195" s="9">
        <v>-13.297199000000001</v>
      </c>
      <c r="J2195" s="9">
        <v>39</v>
      </c>
      <c r="K2195" s="9">
        <v>58.649997999999997</v>
      </c>
      <c r="L2195" s="9">
        <v>9.8051000000000006E-3</v>
      </c>
      <c r="M2195" s="9">
        <v>345.75668000000002</v>
      </c>
      <c r="N2195" s="9"/>
      <c r="O2195" s="9">
        <v>-9.6952931922447902</v>
      </c>
      <c r="P2195">
        <v>0</v>
      </c>
      <c r="Q2195" s="9">
        <v>62.899997999999997</v>
      </c>
      <c r="R2195" s="9">
        <v>0</v>
      </c>
      <c r="S2195" s="9">
        <v>1406627226.2913401</v>
      </c>
      <c r="T2195" s="9">
        <v>-4.7923493781603099E-3</v>
      </c>
      <c r="U2195" s="9">
        <v>9.6952931922447902</v>
      </c>
      <c r="V2195" s="9">
        <v>0</v>
      </c>
      <c r="W2195" s="9">
        <v>9.6952931922447902</v>
      </c>
      <c r="X2195" s="9"/>
      <c r="Y2195" s="9"/>
      <c r="Z2195" s="9"/>
      <c r="AA2195" s="9"/>
      <c r="AB2195" s="9"/>
      <c r="AQ2195" s="9">
        <f>K2195-'Processed Potentiostat'!$J$3</f>
        <v>58.649997999999997</v>
      </c>
    </row>
    <row r="2196" spans="1:43" x14ac:dyDescent="0.3">
      <c r="A2196">
        <v>2</v>
      </c>
      <c r="B2196">
        <v>0</v>
      </c>
      <c r="C2196">
        <v>0</v>
      </c>
      <c r="D2196">
        <v>1</v>
      </c>
      <c r="E2196" s="9">
        <v>2131.0669461647099</v>
      </c>
      <c r="F2196" s="9">
        <v>-1.8410206</v>
      </c>
      <c r="G2196" s="9">
        <v>-1.8402369000000001</v>
      </c>
      <c r="H2196" s="9">
        <v>-5.2903441999999998</v>
      </c>
      <c r="I2196" s="9">
        <v>-13.302507</v>
      </c>
      <c r="J2196" s="9">
        <v>39</v>
      </c>
      <c r="K2196" s="9">
        <v>58.649997999999997</v>
      </c>
      <c r="L2196" s="9">
        <v>9.7354864999999995E-3</v>
      </c>
      <c r="M2196" s="9">
        <v>347.84823999999998</v>
      </c>
      <c r="N2196" s="9"/>
      <c r="O2196" s="9">
        <v>-9.69999707097376</v>
      </c>
      <c r="P2196">
        <v>0</v>
      </c>
      <c r="Q2196" s="9">
        <v>62.899997999999997</v>
      </c>
      <c r="R2196" s="9">
        <v>0</v>
      </c>
      <c r="S2196" s="9">
        <v>1424653371.1371701</v>
      </c>
      <c r="T2196" s="9">
        <v>-4.7038787289732601E-3</v>
      </c>
      <c r="U2196" s="9">
        <v>9.69999707097376</v>
      </c>
      <c r="V2196" s="9">
        <v>0</v>
      </c>
      <c r="W2196" s="9">
        <v>9.69999707097376</v>
      </c>
      <c r="X2196" s="9"/>
      <c r="Y2196" s="9"/>
      <c r="Z2196" s="9"/>
      <c r="AA2196" s="9"/>
      <c r="AB2196" s="9"/>
      <c r="AQ2196" s="9">
        <f>K2196-'Processed Potentiostat'!$J$3</f>
        <v>58.649997999999997</v>
      </c>
    </row>
    <row r="2197" spans="1:43" x14ac:dyDescent="0.3">
      <c r="A2197">
        <v>2</v>
      </c>
      <c r="B2197">
        <v>0</v>
      </c>
      <c r="C2197">
        <v>0</v>
      </c>
      <c r="D2197">
        <v>1</v>
      </c>
      <c r="E2197" s="9">
        <v>2132.06694613945</v>
      </c>
      <c r="F2197" s="9">
        <v>-1.8409994000000001</v>
      </c>
      <c r="G2197" s="9">
        <v>-1.8404217</v>
      </c>
      <c r="H2197" s="9">
        <v>-5.2686419000000004</v>
      </c>
      <c r="I2197" s="9">
        <v>-13.307790000000001</v>
      </c>
      <c r="J2197" s="9">
        <v>39</v>
      </c>
      <c r="K2197" s="9">
        <v>58.649997999999997</v>
      </c>
      <c r="L2197" s="9">
        <v>9.6965226999999998E-3</v>
      </c>
      <c r="M2197" s="9">
        <v>349.31612999999999</v>
      </c>
      <c r="N2197" s="9"/>
      <c r="O2197" s="9">
        <v>-9.7045438559213704</v>
      </c>
      <c r="P2197">
        <v>0</v>
      </c>
      <c r="Q2197" s="9">
        <v>62.899997999999997</v>
      </c>
      <c r="R2197" s="9">
        <v>0</v>
      </c>
      <c r="S2197" s="9">
        <v>1347145266.1451399</v>
      </c>
      <c r="T2197" s="9">
        <v>-4.5467849476068497E-3</v>
      </c>
      <c r="U2197" s="9">
        <v>9.7045438559213704</v>
      </c>
      <c r="V2197" s="9">
        <v>0</v>
      </c>
      <c r="W2197" s="9">
        <v>9.7045438559213704</v>
      </c>
      <c r="X2197" s="9"/>
      <c r="Y2197" s="9"/>
      <c r="Z2197" s="9"/>
      <c r="AA2197" s="9"/>
      <c r="AB2197" s="9"/>
      <c r="AQ2197" s="9">
        <f>K2197-'Processed Potentiostat'!$J$3</f>
        <v>58.649997999999997</v>
      </c>
    </row>
    <row r="2198" spans="1:43" x14ac:dyDescent="0.3">
      <c r="A2198">
        <v>2</v>
      </c>
      <c r="B2198">
        <v>0</v>
      </c>
      <c r="C2198">
        <v>0</v>
      </c>
      <c r="D2198">
        <v>1</v>
      </c>
      <c r="E2198" s="9">
        <v>2133.0669461141902</v>
      </c>
      <c r="F2198" s="9">
        <v>-1.8409499</v>
      </c>
      <c r="G2198" s="9">
        <v>-1.8414305</v>
      </c>
      <c r="H2198" s="9">
        <v>-5.2621317000000003</v>
      </c>
      <c r="I2198" s="9">
        <v>-13.313046999999999</v>
      </c>
      <c r="J2198" s="9">
        <v>39</v>
      </c>
      <c r="K2198" s="9">
        <v>58.649997999999997</v>
      </c>
      <c r="L2198" s="9">
        <v>9.6898498000000007E-3</v>
      </c>
      <c r="M2198" s="9">
        <v>349.94002999999998</v>
      </c>
      <c r="N2198" s="9"/>
      <c r="O2198" s="9">
        <v>-9.7089938183479294</v>
      </c>
      <c r="P2198">
        <v>0</v>
      </c>
      <c r="Q2198" s="9">
        <v>62.899997999999997</v>
      </c>
      <c r="R2198" s="9">
        <v>0</v>
      </c>
      <c r="S2198" s="9">
        <v>1378683184.96228</v>
      </c>
      <c r="T2198" s="9">
        <v>-4.44996242655726E-3</v>
      </c>
      <c r="U2198" s="9">
        <v>9.7089938183479294</v>
      </c>
      <c r="V2198" s="9">
        <v>0</v>
      </c>
      <c r="W2198" s="9">
        <v>9.7089938183479294</v>
      </c>
      <c r="X2198" s="9"/>
      <c r="Y2198" s="9"/>
      <c r="Z2198" s="9"/>
      <c r="AA2198" s="9"/>
      <c r="AB2198" s="9"/>
      <c r="AQ2198" s="9">
        <f>K2198-'Processed Potentiostat'!$J$3</f>
        <v>58.649997999999997</v>
      </c>
    </row>
    <row r="2199" spans="1:43" x14ac:dyDescent="0.3">
      <c r="A2199">
        <v>2</v>
      </c>
      <c r="B2199">
        <v>0</v>
      </c>
      <c r="C2199">
        <v>0</v>
      </c>
      <c r="D2199">
        <v>1</v>
      </c>
      <c r="E2199" s="9">
        <v>2134.0669460889299</v>
      </c>
      <c r="F2199" s="9">
        <v>-1.8411497999999999</v>
      </c>
      <c r="G2199" s="9">
        <v>-1.8415189000000001</v>
      </c>
      <c r="H2199" s="9">
        <v>-5.2433987000000002</v>
      </c>
      <c r="I2199" s="9">
        <v>-13.318299</v>
      </c>
      <c r="J2199" s="9">
        <v>39</v>
      </c>
      <c r="K2199" s="9">
        <v>58.649997999999997</v>
      </c>
      <c r="L2199" s="9">
        <v>9.6558174000000007E-3</v>
      </c>
      <c r="M2199" s="9">
        <v>351.20708999999999</v>
      </c>
      <c r="N2199" s="9"/>
      <c r="O2199" s="9">
        <v>-9.7133709308455707</v>
      </c>
      <c r="P2199">
        <v>0</v>
      </c>
      <c r="Q2199" s="9">
        <v>62.899997999999997</v>
      </c>
      <c r="R2199" s="9">
        <v>0</v>
      </c>
      <c r="S2199" s="9">
        <v>1406102053.78736</v>
      </c>
      <c r="T2199" s="9">
        <v>-4.3771124976466E-3</v>
      </c>
      <c r="U2199" s="9">
        <v>9.7133709308455707</v>
      </c>
      <c r="V2199" s="9">
        <v>0</v>
      </c>
      <c r="W2199" s="9">
        <v>9.7133709308455707</v>
      </c>
      <c r="X2199" s="9"/>
      <c r="Y2199" s="9"/>
      <c r="Z2199" s="9"/>
      <c r="AA2199" s="9"/>
      <c r="AB2199" s="9"/>
      <c r="AQ2199" s="9">
        <f>K2199-'Processed Potentiostat'!$J$3</f>
        <v>58.649997999999997</v>
      </c>
    </row>
    <row r="2200" spans="1:43" x14ac:dyDescent="0.3">
      <c r="A2200">
        <v>2</v>
      </c>
      <c r="B2200">
        <v>0</v>
      </c>
      <c r="C2200">
        <v>0</v>
      </c>
      <c r="D2200">
        <v>1</v>
      </c>
      <c r="E2200" s="9">
        <v>2135.06694606367</v>
      </c>
      <c r="F2200" s="9">
        <v>-1.8408566</v>
      </c>
      <c r="G2200" s="9">
        <v>-1.8407316</v>
      </c>
      <c r="H2200" s="9">
        <v>-5.9764813999999999</v>
      </c>
      <c r="I2200" s="9">
        <v>-13.324249</v>
      </c>
      <c r="J2200" s="9">
        <v>39</v>
      </c>
      <c r="K2200" s="9">
        <v>58.649997999999997</v>
      </c>
      <c r="L2200" s="9">
        <v>1.1001098000000001E-2</v>
      </c>
      <c r="M2200" s="9">
        <v>307.99588</v>
      </c>
      <c r="N2200" s="9"/>
      <c r="O2200" s="9">
        <v>-9.7176788998225998</v>
      </c>
      <c r="P2200">
        <v>0</v>
      </c>
      <c r="Q2200" s="9">
        <v>62.899997999999997</v>
      </c>
      <c r="R2200" s="9">
        <v>0</v>
      </c>
      <c r="S2200" s="9">
        <v>1411780919.8998301</v>
      </c>
      <c r="T2200" s="9">
        <v>-4.3079689770273398E-3</v>
      </c>
      <c r="U2200" s="9">
        <v>9.7176788998225998</v>
      </c>
      <c r="V2200" s="9">
        <v>0</v>
      </c>
      <c r="W2200" s="9">
        <v>9.7176788998225998</v>
      </c>
      <c r="X2200" s="9"/>
      <c r="Y2200" s="9"/>
      <c r="Z2200" s="9"/>
      <c r="AA2200" s="9"/>
      <c r="AB2200" s="9"/>
      <c r="AQ2200" s="9">
        <f>K2200-'Processed Potentiostat'!$J$3</f>
        <v>58.649997999999997</v>
      </c>
    </row>
    <row r="2201" spans="1:43" x14ac:dyDescent="0.3">
      <c r="A2201">
        <v>2</v>
      </c>
      <c r="B2201">
        <v>0</v>
      </c>
      <c r="C2201">
        <v>0</v>
      </c>
      <c r="D2201">
        <v>1</v>
      </c>
      <c r="E2201" s="9">
        <v>2136.0669460384001</v>
      </c>
      <c r="F2201" s="9">
        <v>-1.8410835999999999</v>
      </c>
      <c r="G2201" s="9">
        <v>-1.8404597</v>
      </c>
      <c r="H2201" s="9">
        <v>-5.9186845000000003</v>
      </c>
      <c r="I2201" s="9">
        <v>-13.330206</v>
      </c>
      <c r="J2201" s="9">
        <v>39</v>
      </c>
      <c r="K2201" s="9">
        <v>58.649997999999997</v>
      </c>
      <c r="L2201" s="9">
        <v>1.0893099999999999E-2</v>
      </c>
      <c r="M2201" s="9">
        <v>310.95755000000003</v>
      </c>
      <c r="N2201" s="9"/>
      <c r="O2201" s="9">
        <v>-9.7219285676214398</v>
      </c>
      <c r="P2201">
        <v>0</v>
      </c>
      <c r="Q2201" s="9">
        <v>62.899997999999997</v>
      </c>
      <c r="R2201" s="9">
        <v>0</v>
      </c>
      <c r="S2201" s="9">
        <v>1388071598.77264</v>
      </c>
      <c r="T2201" s="9">
        <v>-4.2496677988381696E-3</v>
      </c>
      <c r="U2201" s="9">
        <v>9.7219285676214398</v>
      </c>
      <c r="V2201" s="9">
        <v>0</v>
      </c>
      <c r="W2201" s="9">
        <v>9.7219285676214398</v>
      </c>
      <c r="X2201" s="9"/>
      <c r="Y2201" s="9"/>
      <c r="Z2201" s="9"/>
      <c r="AA2201" s="9"/>
      <c r="AB2201" s="9"/>
      <c r="AQ2201" s="9">
        <f>K2201-'Processed Potentiostat'!$J$3</f>
        <v>58.649997999999997</v>
      </c>
    </row>
    <row r="2202" spans="1:43" x14ac:dyDescent="0.3">
      <c r="A2202">
        <v>2</v>
      </c>
      <c r="B2202">
        <v>0</v>
      </c>
      <c r="C2202">
        <v>0</v>
      </c>
      <c r="D2202">
        <v>1</v>
      </c>
      <c r="E2202" s="9">
        <v>2137.0669460131398</v>
      </c>
      <c r="F2202" s="9">
        <v>-1.8408844</v>
      </c>
      <c r="G2202" s="9">
        <v>-1.8404045</v>
      </c>
      <c r="H2202" s="9">
        <v>-5.9947571999999996</v>
      </c>
      <c r="I2202" s="9">
        <v>-13.336135000000001</v>
      </c>
      <c r="J2202" s="9">
        <v>39</v>
      </c>
      <c r="K2202" s="9">
        <v>58.649997999999997</v>
      </c>
      <c r="L2202" s="9">
        <v>1.1032778E-2</v>
      </c>
      <c r="M2202" s="9">
        <v>307.00234999999998</v>
      </c>
      <c r="N2202" s="9"/>
      <c r="O2202" s="9">
        <v>-9.7261099356285197</v>
      </c>
      <c r="P2202">
        <v>0</v>
      </c>
      <c r="Q2202" s="9">
        <v>62.899997999999997</v>
      </c>
      <c r="R2202" s="9">
        <v>0</v>
      </c>
      <c r="S2202" s="9">
        <v>1406570690.47172</v>
      </c>
      <c r="T2202" s="9">
        <v>-4.1813680070763503E-3</v>
      </c>
      <c r="U2202" s="9">
        <v>9.7261099356285197</v>
      </c>
      <c r="V2202" s="9">
        <v>0</v>
      </c>
      <c r="W2202" s="9">
        <v>9.7261099356285197</v>
      </c>
      <c r="X2202" s="9"/>
      <c r="Y2202" s="9"/>
      <c r="Z2202" s="9"/>
      <c r="AA2202" s="9"/>
      <c r="AB2202" s="9"/>
      <c r="AQ2202" s="9">
        <f>K2202-'Processed Potentiostat'!$J$3</f>
        <v>58.649997999999997</v>
      </c>
    </row>
    <row r="2203" spans="1:43" x14ac:dyDescent="0.3">
      <c r="A2203">
        <v>2</v>
      </c>
      <c r="B2203">
        <v>0</v>
      </c>
      <c r="C2203">
        <v>0</v>
      </c>
      <c r="D2203">
        <v>1</v>
      </c>
      <c r="E2203" s="9">
        <v>2138.06694598788</v>
      </c>
      <c r="F2203" s="9">
        <v>-1.8408389999999999</v>
      </c>
      <c r="G2203" s="9">
        <v>-1.8409442</v>
      </c>
      <c r="H2203" s="9">
        <v>-5.8956875999999996</v>
      </c>
      <c r="I2203" s="9">
        <v>-13.342059000000001</v>
      </c>
      <c r="J2203" s="9">
        <v>39</v>
      </c>
      <c r="K2203" s="9">
        <v>58.649997999999997</v>
      </c>
      <c r="L2203" s="9">
        <v>1.0853631000000001E-2</v>
      </c>
      <c r="M2203" s="9">
        <v>312.25265999999999</v>
      </c>
      <c r="N2203" s="9"/>
      <c r="O2203" s="9">
        <v>-9.7302201112242805</v>
      </c>
      <c r="P2203">
        <v>0</v>
      </c>
      <c r="Q2203" s="9">
        <v>62.899997999999997</v>
      </c>
      <c r="R2203" s="9">
        <v>0</v>
      </c>
      <c r="S2203" s="9">
        <v>1392329600.2748001</v>
      </c>
      <c r="T2203" s="9">
        <v>-4.1101755957608701E-3</v>
      </c>
      <c r="U2203" s="9">
        <v>9.7302201112242805</v>
      </c>
      <c r="V2203" s="9">
        <v>0</v>
      </c>
      <c r="W2203" s="9">
        <v>9.7302201112242805</v>
      </c>
      <c r="X2203" s="9"/>
      <c r="Y2203" s="9"/>
      <c r="Z2203" s="9"/>
      <c r="AA2203" s="9"/>
      <c r="AB2203" s="9"/>
      <c r="AQ2203" s="9">
        <f>K2203-'Processed Potentiostat'!$J$3</f>
        <v>58.649997999999997</v>
      </c>
    </row>
    <row r="2204" spans="1:43" x14ac:dyDescent="0.3">
      <c r="A2204">
        <v>2</v>
      </c>
      <c r="B2204">
        <v>0</v>
      </c>
      <c r="C2204">
        <v>0</v>
      </c>
      <c r="D2204">
        <v>1</v>
      </c>
      <c r="E2204" s="9">
        <v>2139.0669459626201</v>
      </c>
      <c r="F2204" s="9">
        <v>-1.8408599999999999</v>
      </c>
      <c r="G2204" s="9">
        <v>-1.8410195</v>
      </c>
      <c r="H2204" s="9">
        <v>-5.8685026000000002</v>
      </c>
      <c r="I2204" s="9">
        <v>-13.347942</v>
      </c>
      <c r="J2204" s="9">
        <v>39</v>
      </c>
      <c r="K2204" s="9">
        <v>58.649997999999997</v>
      </c>
      <c r="L2204" s="9">
        <v>1.0804028E-2</v>
      </c>
      <c r="M2204" s="9">
        <v>313.71197999999998</v>
      </c>
      <c r="N2204" s="9"/>
      <c r="O2204" s="9">
        <v>-9.7342948538575698</v>
      </c>
      <c r="P2204">
        <v>0</v>
      </c>
      <c r="Q2204" s="9">
        <v>62.899997999999997</v>
      </c>
      <c r="R2204" s="9">
        <v>0</v>
      </c>
      <c r="S2204" s="9">
        <v>1413535264.43171</v>
      </c>
      <c r="T2204" s="9">
        <v>-4.0747426332892103E-3</v>
      </c>
      <c r="U2204" s="9">
        <v>9.7342948538575698</v>
      </c>
      <c r="V2204" s="9">
        <v>0</v>
      </c>
      <c r="W2204" s="9">
        <v>9.7342948538575698</v>
      </c>
      <c r="X2204" s="9"/>
      <c r="Y2204" s="9"/>
      <c r="Z2204" s="9"/>
      <c r="AA2204" s="9"/>
      <c r="AB2204" s="9"/>
      <c r="AQ2204" s="9">
        <f>K2204-'Processed Potentiostat'!$J$3</f>
        <v>58.649997999999997</v>
      </c>
    </row>
    <row r="2205" spans="1:43" x14ac:dyDescent="0.3">
      <c r="A2205">
        <v>2</v>
      </c>
      <c r="B2205">
        <v>0</v>
      </c>
      <c r="C2205">
        <v>0</v>
      </c>
      <c r="D2205">
        <v>1</v>
      </c>
      <c r="E2205" s="9">
        <v>2140.0669459373598</v>
      </c>
      <c r="F2205" s="9">
        <v>-1.8411343</v>
      </c>
      <c r="G2205" s="9">
        <v>-1.8406834999999999</v>
      </c>
      <c r="H2205" s="9">
        <v>-5.8274964999999996</v>
      </c>
      <c r="I2205" s="9">
        <v>-13.353818</v>
      </c>
      <c r="J2205" s="9">
        <v>39</v>
      </c>
      <c r="K2205" s="9">
        <v>58.649997999999997</v>
      </c>
      <c r="L2205" s="9">
        <v>1.0726576999999999E-2</v>
      </c>
      <c r="M2205" s="9">
        <v>315.86178999999998</v>
      </c>
      <c r="N2205" s="9"/>
      <c r="O2205" s="9">
        <v>-9.7383037370746894</v>
      </c>
      <c r="P2205">
        <v>0</v>
      </c>
      <c r="Q2205" s="9">
        <v>62.899997999999997</v>
      </c>
      <c r="R2205" s="9">
        <v>0</v>
      </c>
      <c r="S2205" s="9">
        <v>1409697797.81569</v>
      </c>
      <c r="T2205" s="9">
        <v>-4.00888321712322E-3</v>
      </c>
      <c r="U2205" s="9">
        <v>9.7383037370746894</v>
      </c>
      <c r="V2205" s="9">
        <v>0</v>
      </c>
      <c r="W2205" s="9">
        <v>9.7383037370746894</v>
      </c>
      <c r="X2205" s="9"/>
      <c r="Y2205" s="9"/>
      <c r="Z2205" s="9"/>
      <c r="AA2205" s="9"/>
      <c r="AB2205" s="9"/>
      <c r="AQ2205" s="9">
        <f>K2205-'Processed Potentiostat'!$J$3</f>
        <v>58.649997999999997</v>
      </c>
    </row>
    <row r="2206" spans="1:43" x14ac:dyDescent="0.3">
      <c r="A2206">
        <v>2</v>
      </c>
      <c r="B2206">
        <v>0</v>
      </c>
      <c r="C2206">
        <v>0</v>
      </c>
      <c r="D2206">
        <v>1</v>
      </c>
      <c r="E2206" s="9">
        <v>2141.06694591209</v>
      </c>
      <c r="F2206" s="9">
        <v>-1.8410223999999999</v>
      </c>
      <c r="G2206" s="9">
        <v>-1.8411335</v>
      </c>
      <c r="H2206" s="9">
        <v>-5.8145895000000003</v>
      </c>
      <c r="I2206" s="9">
        <v>-13.359679</v>
      </c>
      <c r="J2206" s="9">
        <v>39</v>
      </c>
      <c r="K2206" s="9">
        <v>58.649997999999997</v>
      </c>
      <c r="L2206" s="9">
        <v>1.0705436E-2</v>
      </c>
      <c r="M2206" s="9">
        <v>316.64031999999997</v>
      </c>
      <c r="N2206" s="9"/>
      <c r="O2206" s="9">
        <v>-9.7422470999373303</v>
      </c>
      <c r="P2206">
        <v>0</v>
      </c>
      <c r="Q2206" s="9">
        <v>62.899997999999997</v>
      </c>
      <c r="R2206" s="9">
        <v>0</v>
      </c>
      <c r="S2206" s="9">
        <v>1354726762.7105</v>
      </c>
      <c r="T2206" s="9">
        <v>-3.94336286264085E-3</v>
      </c>
      <c r="U2206" s="9">
        <v>9.7422470999373303</v>
      </c>
      <c r="V2206" s="9">
        <v>0</v>
      </c>
      <c r="W2206" s="9">
        <v>9.7422470999373303</v>
      </c>
      <c r="X2206" s="9"/>
      <c r="Y2206" s="9"/>
      <c r="Z2206" s="9"/>
      <c r="AA2206" s="9"/>
      <c r="AB2206" s="9"/>
      <c r="AQ2206" s="9">
        <f>K2206-'Processed Potentiostat'!$J$3</f>
        <v>58.649997999999997</v>
      </c>
    </row>
    <row r="2207" spans="1:43" x14ac:dyDescent="0.3">
      <c r="A2207">
        <v>2</v>
      </c>
      <c r="B2207">
        <v>0</v>
      </c>
      <c r="C2207">
        <v>0</v>
      </c>
      <c r="D2207">
        <v>1</v>
      </c>
      <c r="E2207" s="9">
        <v>2142.0669458868301</v>
      </c>
      <c r="F2207" s="9">
        <v>-1.8409457</v>
      </c>
      <c r="G2207" s="9">
        <v>-1.8413451000000001</v>
      </c>
      <c r="H2207" s="9">
        <v>-5.8083076</v>
      </c>
      <c r="I2207" s="9">
        <v>-13.365516</v>
      </c>
      <c r="J2207" s="9">
        <v>39</v>
      </c>
      <c r="K2207" s="9">
        <v>58.649997999999997</v>
      </c>
      <c r="L2207" s="9">
        <v>1.0695099E-2</v>
      </c>
      <c r="M2207" s="9">
        <v>317.01920000000001</v>
      </c>
      <c r="N2207" s="9"/>
      <c r="O2207" s="9">
        <v>-9.7461294273302297</v>
      </c>
      <c r="P2207">
        <v>0</v>
      </c>
      <c r="Q2207" s="9">
        <v>62.899997999999997</v>
      </c>
      <c r="R2207" s="9">
        <v>0</v>
      </c>
      <c r="S2207" s="9">
        <v>1370322060.3922801</v>
      </c>
      <c r="T2207" s="9">
        <v>-3.8823273928958401E-3</v>
      </c>
      <c r="U2207" s="9">
        <v>9.7461294273302297</v>
      </c>
      <c r="V2207" s="9">
        <v>0</v>
      </c>
      <c r="W2207" s="9">
        <v>9.7461294273302297</v>
      </c>
      <c r="X2207" s="9"/>
      <c r="Y2207" s="9"/>
      <c r="Z2207" s="9"/>
      <c r="AA2207" s="9"/>
      <c r="AB2207" s="9"/>
      <c r="AQ2207" s="9">
        <f>K2207-'Processed Potentiostat'!$J$3</f>
        <v>58.649997999999997</v>
      </c>
    </row>
    <row r="2208" spans="1:43" x14ac:dyDescent="0.3">
      <c r="A2208">
        <v>2</v>
      </c>
      <c r="B2208">
        <v>0</v>
      </c>
      <c r="C2208">
        <v>0</v>
      </c>
      <c r="D2208">
        <v>1</v>
      </c>
      <c r="E2208" s="9">
        <v>2143.0669458615698</v>
      </c>
      <c r="F2208" s="9">
        <v>-1.8408642</v>
      </c>
      <c r="G2208" s="9">
        <v>-1.8411605</v>
      </c>
      <c r="H2208" s="9">
        <v>-5.7815026999999999</v>
      </c>
      <c r="I2208" s="9">
        <v>-13.371326</v>
      </c>
      <c r="J2208" s="9">
        <v>39</v>
      </c>
      <c r="K2208" s="9">
        <v>58.649997999999997</v>
      </c>
      <c r="L2208" s="9">
        <v>1.0644674E-2</v>
      </c>
      <c r="M2208" s="9">
        <v>318.45708999999999</v>
      </c>
      <c r="N2208" s="9"/>
      <c r="O2208" s="9">
        <v>-9.7477226270451993</v>
      </c>
      <c r="P2208">
        <v>0</v>
      </c>
      <c r="Q2208" s="9">
        <v>62.899997999999997</v>
      </c>
      <c r="R2208" s="9">
        <v>0</v>
      </c>
      <c r="S2208" s="9">
        <v>1385707402.9564199</v>
      </c>
      <c r="T2208" s="9">
        <v>-1.59319971497851E-3</v>
      </c>
      <c r="U2208" s="9">
        <v>9.7477226270451993</v>
      </c>
      <c r="V2208" s="9">
        <v>0</v>
      </c>
      <c r="W2208" s="9">
        <v>9.7477226270451993</v>
      </c>
      <c r="X2208" s="9"/>
      <c r="Y2208" s="9"/>
      <c r="Z2208" s="9"/>
      <c r="AA2208" s="9"/>
      <c r="AB2208" s="9"/>
      <c r="AQ2208" s="9">
        <f>K2208-'Processed Potentiostat'!$J$3</f>
        <v>58.649997999999997</v>
      </c>
    </row>
    <row r="2209" spans="1:43" x14ac:dyDescent="0.3">
      <c r="A2209">
        <v>2</v>
      </c>
      <c r="B2209">
        <v>0</v>
      </c>
      <c r="C2209">
        <v>0</v>
      </c>
      <c r="D2209">
        <v>1</v>
      </c>
      <c r="E2209" s="9">
        <v>2144.06694583631</v>
      </c>
      <c r="F2209" s="9">
        <v>-1.8409152</v>
      </c>
      <c r="G2209" s="9">
        <v>-1.8404788999999999</v>
      </c>
      <c r="H2209" s="9">
        <v>-5.7323871000000004</v>
      </c>
      <c r="I2209" s="9">
        <v>-13.377115</v>
      </c>
      <c r="J2209" s="9">
        <v>39</v>
      </c>
      <c r="K2209" s="9">
        <v>58.649997999999997</v>
      </c>
      <c r="L2209" s="9">
        <v>1.0550337999999999E-2</v>
      </c>
      <c r="M2209" s="9">
        <v>321.06673999999998</v>
      </c>
      <c r="N2209" s="9"/>
      <c r="O2209" s="9">
        <v>-9.7533323719596794</v>
      </c>
      <c r="P2209">
        <v>0</v>
      </c>
      <c r="Q2209" s="9">
        <v>62.899997999999997</v>
      </c>
      <c r="R2209" s="9">
        <v>0</v>
      </c>
      <c r="S2209" s="9">
        <v>1428415842.1321299</v>
      </c>
      <c r="T2209" s="9">
        <v>-5.6097449144782898E-3</v>
      </c>
      <c r="U2209" s="9">
        <v>9.7533323719596794</v>
      </c>
      <c r="V2209" s="9">
        <v>0</v>
      </c>
      <c r="W2209" s="9">
        <v>9.7533323719596794</v>
      </c>
      <c r="X2209" s="9"/>
      <c r="Y2209" s="9"/>
      <c r="Z2209" s="9"/>
      <c r="AA2209" s="9"/>
      <c r="AB2209" s="9"/>
      <c r="AQ2209" s="9">
        <f>K2209-'Processed Potentiostat'!$J$3</f>
        <v>58.649997999999997</v>
      </c>
    </row>
    <row r="2210" spans="1:43" x14ac:dyDescent="0.3">
      <c r="A2210">
        <v>2</v>
      </c>
      <c r="B2210">
        <v>0</v>
      </c>
      <c r="C2210">
        <v>0</v>
      </c>
      <c r="D2210">
        <v>1</v>
      </c>
      <c r="E2210" s="9">
        <v>2145.0669458110501</v>
      </c>
      <c r="F2210" s="9">
        <v>-1.8410712</v>
      </c>
      <c r="G2210" s="9">
        <v>-1.8407229000000001</v>
      </c>
      <c r="H2210" s="9">
        <v>-5.6502603999999996</v>
      </c>
      <c r="I2210" s="9">
        <v>-13.382885999999999</v>
      </c>
      <c r="J2210" s="9">
        <v>39</v>
      </c>
      <c r="K2210" s="9">
        <v>58.649997999999997</v>
      </c>
      <c r="L2210" s="9">
        <v>1.0400563E-2</v>
      </c>
      <c r="M2210" s="9">
        <v>325.77663999999999</v>
      </c>
      <c r="N2210" s="9"/>
      <c r="O2210" s="9">
        <v>-9.7588461263089705</v>
      </c>
      <c r="P2210">
        <v>0</v>
      </c>
      <c r="Q2210" s="9">
        <v>62.899997999999997</v>
      </c>
      <c r="R2210" s="9">
        <v>0</v>
      </c>
      <c r="S2210" s="9">
        <v>1388478246.9391401</v>
      </c>
      <c r="T2210" s="9">
        <v>-5.5137543492840202E-3</v>
      </c>
      <c r="U2210" s="9">
        <v>9.7588461263089705</v>
      </c>
      <c r="V2210" s="9">
        <v>0</v>
      </c>
      <c r="W2210" s="9">
        <v>9.7588461263089705</v>
      </c>
      <c r="X2210" s="9"/>
      <c r="Y2210" s="9"/>
      <c r="Z2210" s="9"/>
      <c r="AA2210" s="9"/>
      <c r="AB2210" s="9"/>
      <c r="AQ2210" s="9">
        <f>K2210-'Processed Potentiostat'!$J$3</f>
        <v>58.649997999999997</v>
      </c>
    </row>
    <row r="2211" spans="1:43" x14ac:dyDescent="0.3">
      <c r="A2211">
        <v>2</v>
      </c>
      <c r="B2211">
        <v>0</v>
      </c>
      <c r="C2211">
        <v>0</v>
      </c>
      <c r="D2211">
        <v>1</v>
      </c>
      <c r="E2211" s="9">
        <v>2146.0669457857798</v>
      </c>
      <c r="F2211" s="9">
        <v>-1.8409978</v>
      </c>
      <c r="G2211" s="9">
        <v>-1.8413097</v>
      </c>
      <c r="H2211" s="9">
        <v>-5.6912288999999996</v>
      </c>
      <c r="I2211" s="9">
        <v>-13.388638</v>
      </c>
      <c r="J2211" s="9">
        <v>39</v>
      </c>
      <c r="K2211" s="9">
        <v>58.649997999999997</v>
      </c>
      <c r="L2211" s="9">
        <v>1.0479314999999999E-2</v>
      </c>
      <c r="M2211" s="9">
        <v>323.53464000000002</v>
      </c>
      <c r="N2211" s="9"/>
      <c r="O2211" s="9">
        <v>-9.7642354881156201</v>
      </c>
      <c r="P2211">
        <v>0</v>
      </c>
      <c r="Q2211" s="9">
        <v>62.899997999999997</v>
      </c>
      <c r="R2211" s="9">
        <v>0</v>
      </c>
      <c r="S2211" s="9">
        <v>1408092402.7207999</v>
      </c>
      <c r="T2211" s="9">
        <v>-5.3893618066584896E-3</v>
      </c>
      <c r="U2211" s="9">
        <v>9.7642354881156201</v>
      </c>
      <c r="V2211" s="9">
        <v>0</v>
      </c>
      <c r="W2211" s="9">
        <v>9.7642354881156201</v>
      </c>
      <c r="X2211" s="9"/>
      <c r="Y2211" s="9"/>
      <c r="Z2211" s="9"/>
      <c r="AA2211" s="9"/>
      <c r="AB2211" s="9"/>
      <c r="AQ2211" s="9">
        <f>K2211-'Processed Potentiostat'!$J$3</f>
        <v>58.649997999999997</v>
      </c>
    </row>
    <row r="2212" spans="1:43" x14ac:dyDescent="0.3">
      <c r="A2212">
        <v>2</v>
      </c>
      <c r="B2212">
        <v>0</v>
      </c>
      <c r="C2212">
        <v>0</v>
      </c>
      <c r="D2212">
        <v>1</v>
      </c>
      <c r="E2212" s="9">
        <v>2147.06694576052</v>
      </c>
      <c r="F2212" s="9">
        <v>-1.8409371000000001</v>
      </c>
      <c r="G2212" s="9">
        <v>-1.8405209</v>
      </c>
      <c r="H2212" s="9">
        <v>-5.6879157999999999</v>
      </c>
      <c r="I2212" s="9">
        <v>-13.394361999999999</v>
      </c>
      <c r="J2212" s="9">
        <v>39</v>
      </c>
      <c r="K2212" s="9">
        <v>58.649997999999997</v>
      </c>
      <c r="L2212" s="9">
        <v>1.0468728E-2</v>
      </c>
      <c r="M2212" s="9">
        <v>323.58440999999999</v>
      </c>
      <c r="N2212" s="9"/>
      <c r="O2212" s="9">
        <v>-9.7693925277992797</v>
      </c>
      <c r="P2212">
        <v>0</v>
      </c>
      <c r="Q2212" s="9">
        <v>62.899997999999997</v>
      </c>
      <c r="R2212" s="9">
        <v>0</v>
      </c>
      <c r="S2212" s="9">
        <v>1426934175.8594201</v>
      </c>
      <c r="T2212" s="9">
        <v>-5.15703968365954E-3</v>
      </c>
      <c r="U2212" s="9">
        <v>9.7693925277992797</v>
      </c>
      <c r="V2212" s="9">
        <v>0</v>
      </c>
      <c r="W2212" s="9">
        <v>9.7693925277992797</v>
      </c>
      <c r="X2212" s="9"/>
      <c r="Y2212" s="9"/>
      <c r="Z2212" s="9"/>
      <c r="AA2212" s="9"/>
      <c r="AB2212" s="9"/>
      <c r="AQ2212" s="9">
        <f>K2212-'Processed Potentiostat'!$J$3</f>
        <v>58.649997999999997</v>
      </c>
    </row>
    <row r="2213" spans="1:43" x14ac:dyDescent="0.3">
      <c r="A2213">
        <v>2</v>
      </c>
      <c r="B2213">
        <v>0</v>
      </c>
      <c r="C2213">
        <v>0</v>
      </c>
      <c r="D2213">
        <v>1</v>
      </c>
      <c r="E2213" s="9">
        <v>2148.0669457352601</v>
      </c>
      <c r="F2213" s="9">
        <v>-1.8410153</v>
      </c>
      <c r="G2213" s="9">
        <v>-1.8411991999999999</v>
      </c>
      <c r="H2213" s="9">
        <v>-5.7227921000000004</v>
      </c>
      <c r="I2213" s="9">
        <v>-13.40006</v>
      </c>
      <c r="J2213" s="9">
        <v>39</v>
      </c>
      <c r="K2213" s="9">
        <v>58.649997999999997</v>
      </c>
      <c r="L2213" s="9">
        <v>1.0536800000000001E-2</v>
      </c>
      <c r="M2213" s="9">
        <v>321.73093</v>
      </c>
      <c r="N2213" s="9"/>
      <c r="O2213" s="9">
        <v>-9.7744191634231097</v>
      </c>
      <c r="P2213">
        <v>0</v>
      </c>
      <c r="Q2213" s="9">
        <v>62.899997999999997</v>
      </c>
      <c r="R2213" s="9">
        <v>0</v>
      </c>
      <c r="S2213" s="9">
        <v>1388770312.50985</v>
      </c>
      <c r="T2213" s="9">
        <v>-5.0266356238264304E-3</v>
      </c>
      <c r="U2213" s="9">
        <v>9.7744191634231097</v>
      </c>
      <c r="V2213" s="9">
        <v>0</v>
      </c>
      <c r="W2213" s="9">
        <v>9.7744191634231097</v>
      </c>
      <c r="X2213" s="9"/>
      <c r="Y2213" s="9"/>
      <c r="Z2213" s="9"/>
      <c r="AA2213" s="9"/>
      <c r="AB2213" s="9"/>
      <c r="AQ2213" s="9">
        <f>K2213-'Processed Potentiostat'!$J$3</f>
        <v>58.649997999999997</v>
      </c>
    </row>
    <row r="2214" spans="1:43" x14ac:dyDescent="0.3">
      <c r="A2214">
        <v>2</v>
      </c>
      <c r="B2214">
        <v>0</v>
      </c>
      <c r="C2214">
        <v>0</v>
      </c>
      <c r="D2214">
        <v>1</v>
      </c>
      <c r="E2214" s="9">
        <v>2149.0669457099998</v>
      </c>
      <c r="F2214" s="9">
        <v>-1.8410872</v>
      </c>
      <c r="G2214" s="9">
        <v>-1.8417484</v>
      </c>
      <c r="H2214" s="9">
        <v>-5.6107779000000004</v>
      </c>
      <c r="I2214" s="9">
        <v>-13.405742</v>
      </c>
      <c r="J2214" s="9">
        <v>39</v>
      </c>
      <c r="K2214" s="9">
        <v>58.649997999999997</v>
      </c>
      <c r="L2214" s="9">
        <v>1.0333640999999999E-2</v>
      </c>
      <c r="M2214" s="9">
        <v>328.25186000000002</v>
      </c>
      <c r="N2214" s="9"/>
      <c r="O2214" s="9">
        <v>-9.7793780407389495</v>
      </c>
      <c r="P2214">
        <v>0</v>
      </c>
      <c r="Q2214" s="9">
        <v>62.899997999999997</v>
      </c>
      <c r="R2214" s="9">
        <v>0</v>
      </c>
      <c r="S2214" s="9">
        <v>1411212813.5786901</v>
      </c>
      <c r="T2214" s="9">
        <v>-4.9588773158379899E-3</v>
      </c>
      <c r="U2214" s="9">
        <v>9.7793780407389495</v>
      </c>
      <c r="V2214" s="9">
        <v>0</v>
      </c>
      <c r="W2214" s="9">
        <v>9.7793780407389495</v>
      </c>
      <c r="X2214" s="9"/>
      <c r="Y2214" s="9"/>
      <c r="Z2214" s="9"/>
      <c r="AA2214" s="9"/>
      <c r="AB2214" s="9"/>
      <c r="AQ2214" s="9">
        <f>K2214-'Processed Potentiostat'!$J$3</f>
        <v>58.649997999999997</v>
      </c>
    </row>
    <row r="2215" spans="1:43" x14ac:dyDescent="0.3">
      <c r="A2215">
        <v>2</v>
      </c>
      <c r="B2215">
        <v>0</v>
      </c>
      <c r="C2215">
        <v>0</v>
      </c>
      <c r="D2215">
        <v>1</v>
      </c>
      <c r="E2215" s="9">
        <v>2150.0669456847299</v>
      </c>
      <c r="F2215" s="9">
        <v>-1.8410076</v>
      </c>
      <c r="G2215" s="9">
        <v>-1.8407804000000001</v>
      </c>
      <c r="H2215" s="9">
        <v>-5.5764728000000003</v>
      </c>
      <c r="I2215" s="9">
        <v>-13.411362</v>
      </c>
      <c r="J2215" s="9">
        <v>39</v>
      </c>
      <c r="K2215" s="9">
        <v>58.649997999999997</v>
      </c>
      <c r="L2215" s="9">
        <v>1.0265062E-2</v>
      </c>
      <c r="M2215" s="9">
        <v>330.09762999999998</v>
      </c>
      <c r="N2215" s="9"/>
      <c r="O2215" s="9">
        <v>-9.7843011380763496</v>
      </c>
      <c r="P2215">
        <v>0</v>
      </c>
      <c r="Q2215" s="9">
        <v>62.899997999999997</v>
      </c>
      <c r="R2215" s="9">
        <v>0</v>
      </c>
      <c r="S2215" s="9">
        <v>1393853340.96561</v>
      </c>
      <c r="T2215" s="9">
        <v>-4.9230973374054798E-3</v>
      </c>
      <c r="U2215" s="9">
        <v>9.7843011380763496</v>
      </c>
      <c r="V2215" s="9">
        <v>0</v>
      </c>
      <c r="W2215" s="9">
        <v>9.7843011380763496</v>
      </c>
      <c r="X2215" s="9"/>
      <c r="Y2215" s="9"/>
      <c r="Z2215" s="9"/>
      <c r="AA2215" s="9"/>
      <c r="AB2215" s="9"/>
      <c r="AQ2215" s="9">
        <f>K2215-'Processed Potentiostat'!$J$3</f>
        <v>58.649997999999997</v>
      </c>
    </row>
    <row r="2216" spans="1:43" x14ac:dyDescent="0.3">
      <c r="A2216">
        <v>2</v>
      </c>
      <c r="B2216">
        <v>0</v>
      </c>
      <c r="C2216">
        <v>0</v>
      </c>
      <c r="D2216">
        <v>1</v>
      </c>
      <c r="E2216" s="9">
        <v>2151.0669456594701</v>
      </c>
      <c r="F2216" s="9">
        <v>-1.8410323</v>
      </c>
      <c r="G2216" s="9">
        <v>-1.8412814</v>
      </c>
      <c r="H2216" s="9">
        <v>-5.5440716999999999</v>
      </c>
      <c r="I2216" s="9">
        <v>-13.416938999999999</v>
      </c>
      <c r="J2216" s="9">
        <v>39</v>
      </c>
      <c r="K2216" s="9">
        <v>58.649997999999997</v>
      </c>
      <c r="L2216" s="9">
        <v>1.0208195999999999E-2</v>
      </c>
      <c r="M2216" s="9">
        <v>332.11718999999999</v>
      </c>
      <c r="N2216" s="9"/>
      <c r="O2216" s="9">
        <v>-9.7891670724275297</v>
      </c>
      <c r="P2216">
        <v>0</v>
      </c>
      <c r="Q2216" s="9">
        <v>62.899997999999997</v>
      </c>
      <c r="R2216" s="9">
        <v>0</v>
      </c>
      <c r="S2216" s="9">
        <v>1418563440.66857</v>
      </c>
      <c r="T2216" s="9">
        <v>-4.8659343511801003E-3</v>
      </c>
      <c r="U2216" s="9">
        <v>9.7891670724275297</v>
      </c>
      <c r="V2216" s="9">
        <v>0</v>
      </c>
      <c r="W2216" s="9">
        <v>9.7891670724275297</v>
      </c>
      <c r="X2216" s="9"/>
      <c r="Y2216" s="9"/>
      <c r="Z2216" s="9"/>
      <c r="AA2216" s="9"/>
      <c r="AB2216" s="9"/>
      <c r="AQ2216" s="9">
        <f>K2216-'Processed Potentiostat'!$J$3</f>
        <v>58.649997999999997</v>
      </c>
    </row>
    <row r="2217" spans="1:43" x14ac:dyDescent="0.3">
      <c r="A2217">
        <v>2</v>
      </c>
      <c r="B2217">
        <v>0</v>
      </c>
      <c r="C2217">
        <v>0</v>
      </c>
      <c r="D2217">
        <v>1</v>
      </c>
      <c r="E2217" s="9">
        <v>2152.0669456342098</v>
      </c>
      <c r="F2217" s="9">
        <v>-1.8410772</v>
      </c>
      <c r="G2217" s="9">
        <v>-1.840665</v>
      </c>
      <c r="H2217" s="9">
        <v>-5.5411014999999999</v>
      </c>
      <c r="I2217" s="9">
        <v>-13.422501</v>
      </c>
      <c r="J2217" s="9">
        <v>39</v>
      </c>
      <c r="K2217" s="9">
        <v>58.649997999999997</v>
      </c>
      <c r="L2217" s="9">
        <v>1.0199311000000001E-2</v>
      </c>
      <c r="M2217" s="9">
        <v>332.18396000000001</v>
      </c>
      <c r="N2217" s="9"/>
      <c r="O2217" s="9">
        <v>-9.7939358333538902</v>
      </c>
      <c r="P2217">
        <v>0</v>
      </c>
      <c r="Q2217" s="9">
        <v>62.899997999999997</v>
      </c>
      <c r="R2217" s="9">
        <v>0</v>
      </c>
      <c r="S2217" s="9">
        <v>1401978340.0929599</v>
      </c>
      <c r="T2217" s="9">
        <v>-4.7687609263515904E-3</v>
      </c>
      <c r="U2217" s="9">
        <v>9.7939358333538902</v>
      </c>
      <c r="V2217" s="9">
        <v>0</v>
      </c>
      <c r="W2217" s="9">
        <v>9.7939358333538902</v>
      </c>
      <c r="X2217" s="9"/>
      <c r="Y2217" s="9"/>
      <c r="Z2217" s="9"/>
      <c r="AA2217" s="9"/>
      <c r="AB2217" s="9"/>
      <c r="AQ2217" s="9">
        <f>K2217-'Processed Potentiostat'!$J$3</f>
        <v>58.649997999999997</v>
      </c>
    </row>
    <row r="2218" spans="1:43" x14ac:dyDescent="0.3">
      <c r="A2218">
        <v>2</v>
      </c>
      <c r="B2218">
        <v>0</v>
      </c>
      <c r="C2218">
        <v>0</v>
      </c>
      <c r="D2218">
        <v>1</v>
      </c>
      <c r="E2218" s="9">
        <v>2153.0669456089499</v>
      </c>
      <c r="F2218" s="9">
        <v>-1.8408495</v>
      </c>
      <c r="G2218" s="9">
        <v>-1.8410356999999999</v>
      </c>
      <c r="H2218" s="9">
        <v>-5.5133839</v>
      </c>
      <c r="I2218" s="9">
        <v>-13.428051</v>
      </c>
      <c r="J2218" s="9">
        <v>39</v>
      </c>
      <c r="K2218" s="9">
        <v>58.649997999999997</v>
      </c>
      <c r="L2218" s="9">
        <v>1.0150337000000001E-2</v>
      </c>
      <c r="M2218" s="9">
        <v>333.9212</v>
      </c>
      <c r="N2218" s="9"/>
      <c r="O2218" s="9">
        <v>-9.7985231701716806</v>
      </c>
      <c r="P2218">
        <v>0</v>
      </c>
      <c r="Q2218" s="9">
        <v>62.899997999999997</v>
      </c>
      <c r="R2218" s="9">
        <v>0</v>
      </c>
      <c r="S2218" s="9">
        <v>1402222908.42149</v>
      </c>
      <c r="T2218" s="9">
        <v>-4.5873368177939897E-3</v>
      </c>
      <c r="U2218" s="9">
        <v>9.7985231701716806</v>
      </c>
      <c r="V2218" s="9">
        <v>0</v>
      </c>
      <c r="W2218" s="9">
        <v>9.7985231701716806</v>
      </c>
      <c r="X2218" s="9"/>
      <c r="Y2218" s="9"/>
      <c r="Z2218" s="9"/>
      <c r="AA2218" s="9"/>
      <c r="AB2218" s="9"/>
      <c r="AQ2218" s="9">
        <f>K2218-'Processed Potentiostat'!$J$3</f>
        <v>58.649997999999997</v>
      </c>
    </row>
    <row r="2219" spans="1:43" x14ac:dyDescent="0.3">
      <c r="A2219">
        <v>2</v>
      </c>
      <c r="B2219">
        <v>0</v>
      </c>
      <c r="C2219">
        <v>0</v>
      </c>
      <c r="D2219">
        <v>1</v>
      </c>
      <c r="E2219" s="9">
        <v>2154.0669455836901</v>
      </c>
      <c r="F2219" s="9">
        <v>-1.8410233</v>
      </c>
      <c r="G2219" s="9">
        <v>-1.8414663</v>
      </c>
      <c r="H2219" s="9">
        <v>-5.5018091</v>
      </c>
      <c r="I2219" s="9">
        <v>-13.433583</v>
      </c>
      <c r="J2219" s="9">
        <v>39</v>
      </c>
      <c r="K2219" s="9">
        <v>58.649997999999997</v>
      </c>
      <c r="L2219" s="9">
        <v>1.0131396000000001E-2</v>
      </c>
      <c r="M2219" s="9">
        <v>334.70197000000002</v>
      </c>
      <c r="N2219" s="9"/>
      <c r="O2219" s="9">
        <v>-9.8030395435091098</v>
      </c>
      <c r="P2219">
        <v>0</v>
      </c>
      <c r="Q2219" s="9">
        <v>62.899997999999997</v>
      </c>
      <c r="R2219" s="9">
        <v>0</v>
      </c>
      <c r="S2219" s="9">
        <v>1383302173.16114</v>
      </c>
      <c r="T2219" s="9">
        <v>-4.5163733374291503E-3</v>
      </c>
      <c r="U2219" s="9">
        <v>9.8030395435091098</v>
      </c>
      <c r="V2219" s="9">
        <v>0</v>
      </c>
      <c r="W2219" s="9">
        <v>9.8030395435091098</v>
      </c>
      <c r="X2219" s="9"/>
      <c r="Y2219" s="9"/>
      <c r="Z2219" s="9"/>
      <c r="AA2219" s="9"/>
      <c r="AB2219" s="9"/>
      <c r="AQ2219" s="9">
        <f>K2219-'Processed Potentiostat'!$J$3</f>
        <v>58.649997999999997</v>
      </c>
    </row>
    <row r="2220" spans="1:43" x14ac:dyDescent="0.3">
      <c r="A2220">
        <v>2</v>
      </c>
      <c r="B2220">
        <v>0</v>
      </c>
      <c r="C2220">
        <v>0</v>
      </c>
      <c r="D2220">
        <v>1</v>
      </c>
      <c r="E2220" s="9">
        <v>2155.0669455584198</v>
      </c>
      <c r="F2220" s="9">
        <v>-1.8409377</v>
      </c>
      <c r="G2220" s="9">
        <v>-1.8406354</v>
      </c>
      <c r="H2220" s="9">
        <v>-5.4772897</v>
      </c>
      <c r="I2220" s="9">
        <v>-13.439090999999999</v>
      </c>
      <c r="J2220" s="9">
        <v>39</v>
      </c>
      <c r="K2220" s="9">
        <v>58.649997999999997</v>
      </c>
      <c r="L2220" s="9">
        <v>1.0081694E-2</v>
      </c>
      <c r="M2220" s="9">
        <v>336.04858000000002</v>
      </c>
      <c r="N2220" s="9"/>
      <c r="O2220" s="9">
        <v>-9.8074275044490999</v>
      </c>
      <c r="P2220">
        <v>0</v>
      </c>
      <c r="Q2220" s="9">
        <v>62.899997999999997</v>
      </c>
      <c r="R2220" s="9">
        <v>0</v>
      </c>
      <c r="S2220" s="9">
        <v>1404861913.0146899</v>
      </c>
      <c r="T2220" s="9">
        <v>-4.3879609399901601E-3</v>
      </c>
      <c r="U2220" s="9">
        <v>9.8074275044490999</v>
      </c>
      <c r="V2220" s="9">
        <v>0</v>
      </c>
      <c r="W2220" s="9">
        <v>9.8074275044490999</v>
      </c>
      <c r="X2220" s="9"/>
      <c r="Y2220" s="9"/>
      <c r="Z2220" s="9"/>
      <c r="AA2220" s="9"/>
      <c r="AB2220" s="9"/>
      <c r="AQ2220" s="9">
        <f>K2220-'Processed Potentiostat'!$J$3</f>
        <v>58.649997999999997</v>
      </c>
    </row>
    <row r="2221" spans="1:43" x14ac:dyDescent="0.3">
      <c r="A2221">
        <v>2</v>
      </c>
      <c r="B2221">
        <v>0</v>
      </c>
      <c r="C2221">
        <v>0</v>
      </c>
      <c r="D2221">
        <v>1</v>
      </c>
      <c r="E2221" s="9">
        <v>2156.0669455331599</v>
      </c>
      <c r="F2221" s="9">
        <v>-1.8411347</v>
      </c>
      <c r="G2221" s="9">
        <v>-1.8405625000000001</v>
      </c>
      <c r="H2221" s="9">
        <v>-5.4547872999999996</v>
      </c>
      <c r="I2221" s="9">
        <v>-13.444561999999999</v>
      </c>
      <c r="J2221" s="9">
        <v>39</v>
      </c>
      <c r="K2221" s="9">
        <v>58.649997999999997</v>
      </c>
      <c r="L2221" s="9">
        <v>1.0039876E-2</v>
      </c>
      <c r="M2221" s="9">
        <v>337.42151000000001</v>
      </c>
      <c r="N2221" s="9"/>
      <c r="O2221" s="9">
        <v>-9.8117077979301808</v>
      </c>
      <c r="P2221">
        <v>0</v>
      </c>
      <c r="Q2221" s="9">
        <v>62.899997999999997</v>
      </c>
      <c r="R2221" s="9">
        <v>0</v>
      </c>
      <c r="S2221" s="9">
        <v>1358542960.6910701</v>
      </c>
      <c r="T2221" s="9">
        <v>-4.2802934810843799E-3</v>
      </c>
      <c r="U2221" s="9">
        <v>9.8117077979301808</v>
      </c>
      <c r="V2221" s="9">
        <v>0</v>
      </c>
      <c r="W2221" s="9">
        <v>9.8117077979301808</v>
      </c>
      <c r="X2221" s="9"/>
      <c r="Y2221" s="9"/>
      <c r="Z2221" s="9"/>
      <c r="AA2221" s="9"/>
      <c r="AB2221" s="9"/>
      <c r="AQ2221" s="9">
        <f>K2221-'Processed Potentiostat'!$J$3</f>
        <v>58.649997999999997</v>
      </c>
    </row>
    <row r="2222" spans="1:43" x14ac:dyDescent="0.3">
      <c r="A2222">
        <v>2</v>
      </c>
      <c r="B2222">
        <v>0</v>
      </c>
      <c r="C2222">
        <v>0</v>
      </c>
      <c r="D2222">
        <v>1</v>
      </c>
      <c r="E2222" s="9">
        <v>2157.0669455079001</v>
      </c>
      <c r="F2222" s="9">
        <v>-1.8411222</v>
      </c>
      <c r="G2222" s="9">
        <v>-1.8415043</v>
      </c>
      <c r="H2222" s="9">
        <v>-5.3841596000000003</v>
      </c>
      <c r="I2222" s="9">
        <v>-13.449999</v>
      </c>
      <c r="J2222" s="9">
        <v>39</v>
      </c>
      <c r="K2222" s="9">
        <v>58.649997999999997</v>
      </c>
      <c r="L2222" s="9">
        <v>9.9149532999999995E-3</v>
      </c>
      <c r="M2222" s="9">
        <v>342.02260999999999</v>
      </c>
      <c r="N2222" s="9"/>
      <c r="O2222" s="9">
        <v>-9.8158827023546404</v>
      </c>
      <c r="P2222">
        <v>0</v>
      </c>
      <c r="Q2222" s="9">
        <v>62.899997999999997</v>
      </c>
      <c r="R2222" s="9">
        <v>0</v>
      </c>
      <c r="S2222" s="9">
        <v>1375735516.7332799</v>
      </c>
      <c r="T2222" s="9">
        <v>-4.1749044244543398E-3</v>
      </c>
      <c r="U2222" s="9">
        <v>9.8158827023546404</v>
      </c>
      <c r="V2222" s="9">
        <v>0</v>
      </c>
      <c r="W2222" s="9">
        <v>9.8158827023546404</v>
      </c>
      <c r="X2222" s="9"/>
      <c r="Y2222" s="9"/>
      <c r="Z2222" s="9"/>
      <c r="AA2222" s="9"/>
      <c r="AB2222" s="9"/>
      <c r="AQ2222" s="9">
        <f>K2222-'Processed Potentiostat'!$J$3</f>
        <v>58.649997999999997</v>
      </c>
    </row>
    <row r="2223" spans="1:43" x14ac:dyDescent="0.3">
      <c r="A2223">
        <v>2</v>
      </c>
      <c r="B2223">
        <v>0</v>
      </c>
      <c r="C2223">
        <v>0</v>
      </c>
      <c r="D2223">
        <v>1</v>
      </c>
      <c r="E2223" s="9">
        <v>2158.0669454826402</v>
      </c>
      <c r="F2223" s="9">
        <v>-1.8408952999999999</v>
      </c>
      <c r="G2223" s="9">
        <v>-1.8412601</v>
      </c>
      <c r="H2223" s="9">
        <v>-5.4379964000000003</v>
      </c>
      <c r="I2223" s="9">
        <v>-13.455399999999999</v>
      </c>
      <c r="J2223" s="9">
        <v>39</v>
      </c>
      <c r="K2223" s="9">
        <v>58.649997999999997</v>
      </c>
      <c r="L2223" s="9">
        <v>1.0012765E-2</v>
      </c>
      <c r="M2223" s="9">
        <v>338.59163999999998</v>
      </c>
      <c r="N2223" s="9"/>
      <c r="O2223" s="9">
        <v>-9.8199643362515197</v>
      </c>
      <c r="P2223">
        <v>0</v>
      </c>
      <c r="Q2223" s="9">
        <v>62.899997999999997</v>
      </c>
      <c r="R2223" s="9">
        <v>0</v>
      </c>
      <c r="S2223" s="9">
        <v>1409861050.1319699</v>
      </c>
      <c r="T2223" s="9">
        <v>-4.0816338968809804E-3</v>
      </c>
      <c r="U2223" s="9">
        <v>9.8199643362515197</v>
      </c>
      <c r="V2223" s="9">
        <v>0</v>
      </c>
      <c r="W2223" s="9">
        <v>9.8199643362515197</v>
      </c>
      <c r="X2223" s="9"/>
      <c r="Y2223" s="9"/>
      <c r="Z2223" s="9"/>
      <c r="AA2223" s="9"/>
      <c r="AB2223" s="9"/>
      <c r="AQ2223" s="9">
        <f>K2223-'Processed Potentiostat'!$J$3</f>
        <v>58.649997999999997</v>
      </c>
    </row>
    <row r="2224" spans="1:43" x14ac:dyDescent="0.3">
      <c r="A2224">
        <v>2</v>
      </c>
      <c r="B2224">
        <v>0</v>
      </c>
      <c r="C2224">
        <v>0</v>
      </c>
      <c r="D2224">
        <v>1</v>
      </c>
      <c r="E2224" s="9">
        <v>2159.0669454573799</v>
      </c>
      <c r="F2224" s="9">
        <v>-1.8410466000000001</v>
      </c>
      <c r="G2224" s="9">
        <v>-1.8402940999999999</v>
      </c>
      <c r="H2224" s="9">
        <v>-5.3916607000000001</v>
      </c>
      <c r="I2224" s="9">
        <v>-13.460786000000001</v>
      </c>
      <c r="J2224" s="9">
        <v>39</v>
      </c>
      <c r="K2224" s="9">
        <v>58.649997999999997</v>
      </c>
      <c r="L2224" s="9">
        <v>9.9222418000000003E-3</v>
      </c>
      <c r="M2224" s="9">
        <v>341.32233000000002</v>
      </c>
      <c r="N2224" s="9"/>
      <c r="O2224" s="9">
        <v>-9.8239846292835793</v>
      </c>
      <c r="P2224">
        <v>0</v>
      </c>
      <c r="Q2224" s="9">
        <v>62.899997999999997</v>
      </c>
      <c r="R2224" s="9">
        <v>0</v>
      </c>
      <c r="S2224" s="9">
        <v>1409747923.64326</v>
      </c>
      <c r="T2224" s="9">
        <v>-4.0202930320631901E-3</v>
      </c>
      <c r="U2224" s="9">
        <v>9.8239846292835793</v>
      </c>
      <c r="V2224" s="9">
        <v>0</v>
      </c>
      <c r="W2224" s="9">
        <v>9.8239846292835793</v>
      </c>
      <c r="X2224" s="9"/>
      <c r="Y2224" s="9"/>
      <c r="Z2224" s="9"/>
      <c r="AA2224" s="9"/>
      <c r="AB2224" s="9"/>
      <c r="AQ2224" s="9">
        <f>K2224-'Processed Potentiostat'!$J$3</f>
        <v>58.649997999999997</v>
      </c>
    </row>
    <row r="2225" spans="1:43" x14ac:dyDescent="0.3">
      <c r="A2225">
        <v>2</v>
      </c>
      <c r="B2225">
        <v>0</v>
      </c>
      <c r="C2225">
        <v>0</v>
      </c>
      <c r="D2225">
        <v>1</v>
      </c>
      <c r="E2225" s="9">
        <v>2160.0669454321101</v>
      </c>
      <c r="F2225" s="9">
        <v>-1.8409407</v>
      </c>
      <c r="G2225" s="9">
        <v>-1.8407865000000001</v>
      </c>
      <c r="H2225" s="9">
        <v>-5.371747</v>
      </c>
      <c r="I2225" s="9">
        <v>-13.466143000000001</v>
      </c>
      <c r="J2225" s="9">
        <v>39</v>
      </c>
      <c r="K2225" s="9">
        <v>58.649997999999997</v>
      </c>
      <c r="L2225" s="9">
        <v>9.8882391999999993E-3</v>
      </c>
      <c r="M2225" s="9">
        <v>342.67928999999998</v>
      </c>
      <c r="N2225" s="9"/>
      <c r="O2225" s="9">
        <v>-9.8267127620361592</v>
      </c>
      <c r="P2225">
        <v>0</v>
      </c>
      <c r="Q2225" s="9">
        <v>62.899997999999997</v>
      </c>
      <c r="R2225" s="9">
        <v>0</v>
      </c>
      <c r="S2225" s="9">
        <v>1397600884.6554501</v>
      </c>
      <c r="T2225" s="9">
        <v>-2.7281327525781E-3</v>
      </c>
      <c r="U2225" s="9">
        <v>9.8267127620361592</v>
      </c>
      <c r="V2225" s="9">
        <v>0</v>
      </c>
      <c r="W2225" s="9">
        <v>9.8267127620361592</v>
      </c>
      <c r="X2225" s="9"/>
      <c r="Y2225" s="9"/>
      <c r="Z2225" s="9"/>
      <c r="AA2225" s="9"/>
      <c r="AB2225" s="9"/>
      <c r="AQ2225" s="9">
        <f>K2225-'Processed Potentiostat'!$J$3</f>
        <v>58.649997999999997</v>
      </c>
    </row>
    <row r="2226" spans="1:43" x14ac:dyDescent="0.3">
      <c r="A2226">
        <v>2</v>
      </c>
      <c r="B2226">
        <v>0</v>
      </c>
      <c r="C2226">
        <v>0</v>
      </c>
      <c r="D2226">
        <v>1</v>
      </c>
      <c r="E2226" s="9">
        <v>2161.0669454068502</v>
      </c>
      <c r="F2226" s="9">
        <v>-1.8410053</v>
      </c>
      <c r="G2226" s="9">
        <v>-1.8411443000000001</v>
      </c>
      <c r="H2226" s="9">
        <v>-5.2964745000000004</v>
      </c>
      <c r="I2226" s="9">
        <v>-13.471470999999999</v>
      </c>
      <c r="J2226" s="9">
        <v>39</v>
      </c>
      <c r="K2226" s="9">
        <v>58.649997999999997</v>
      </c>
      <c r="L2226" s="9">
        <v>9.7515741000000003E-3</v>
      </c>
      <c r="M2226" s="9">
        <v>347.61694</v>
      </c>
      <c r="N2226" s="9"/>
      <c r="O2226" s="9">
        <v>-9.8324038537691401</v>
      </c>
      <c r="P2226">
        <v>0</v>
      </c>
      <c r="Q2226" s="9">
        <v>62.899997999999997</v>
      </c>
      <c r="R2226" s="9">
        <v>0</v>
      </c>
      <c r="S2226" s="9">
        <v>1369628699.2645099</v>
      </c>
      <c r="T2226" s="9">
        <v>-5.6910917329790998E-3</v>
      </c>
      <c r="U2226" s="9">
        <v>9.8324038537691401</v>
      </c>
      <c r="V2226" s="9">
        <v>0</v>
      </c>
      <c r="W2226" s="9">
        <v>9.8324038537691401</v>
      </c>
      <c r="X2226" s="9"/>
      <c r="Y2226" s="9"/>
      <c r="Z2226" s="9"/>
      <c r="AA2226" s="9"/>
      <c r="AB2226" s="9"/>
      <c r="AQ2226" s="9">
        <f>K2226-'Processed Potentiostat'!$J$3</f>
        <v>58.649997999999997</v>
      </c>
    </row>
    <row r="2227" spans="1:43" x14ac:dyDescent="0.3">
      <c r="A2227">
        <v>2</v>
      </c>
      <c r="B2227">
        <v>0</v>
      </c>
      <c r="C2227">
        <v>0</v>
      </c>
      <c r="D2227">
        <v>1</v>
      </c>
      <c r="E2227" s="9">
        <v>2162.0669453815899</v>
      </c>
      <c r="F2227" s="9">
        <v>-1.8409111</v>
      </c>
      <c r="G2227" s="9">
        <v>-1.8402877</v>
      </c>
      <c r="H2227" s="9">
        <v>-5.2852043999999996</v>
      </c>
      <c r="I2227" s="9">
        <v>-13.476769000000001</v>
      </c>
      <c r="J2227" s="9">
        <v>39</v>
      </c>
      <c r="K2227" s="9">
        <v>58.649997999999997</v>
      </c>
      <c r="L2227" s="9">
        <v>9.7262961999999998E-3</v>
      </c>
      <c r="M2227" s="9">
        <v>348.19614000000001</v>
      </c>
      <c r="N2227" s="9"/>
      <c r="O2227" s="9">
        <v>-9.8379725011813299</v>
      </c>
      <c r="P2227">
        <v>0</v>
      </c>
      <c r="Q2227" s="9">
        <v>62.899997999999997</v>
      </c>
      <c r="R2227" s="9">
        <v>0</v>
      </c>
      <c r="S2227" s="9">
        <v>1366521571.48388</v>
      </c>
      <c r="T2227" s="9">
        <v>-5.5686474121934204E-3</v>
      </c>
      <c r="U2227" s="9">
        <v>9.8379725011813299</v>
      </c>
      <c r="V2227" s="9">
        <v>0</v>
      </c>
      <c r="W2227" s="9">
        <v>9.8379725011813299</v>
      </c>
      <c r="X2227" s="9"/>
      <c r="Y2227" s="9"/>
      <c r="Z2227" s="9"/>
      <c r="AA2227" s="9"/>
      <c r="AB2227" s="9"/>
      <c r="AQ2227" s="9">
        <f>K2227-'Processed Potentiostat'!$J$3</f>
        <v>58.649997999999997</v>
      </c>
    </row>
    <row r="2228" spans="1:43" x14ac:dyDescent="0.3">
      <c r="A2228">
        <v>2</v>
      </c>
      <c r="B2228">
        <v>0</v>
      </c>
      <c r="C2228">
        <v>0</v>
      </c>
      <c r="D2228">
        <v>1</v>
      </c>
      <c r="E2228" s="9">
        <v>2163.0669453563301</v>
      </c>
      <c r="F2228" s="9">
        <v>-1.8410127000000001</v>
      </c>
      <c r="G2228" s="9">
        <v>-1.8404236</v>
      </c>
      <c r="H2228" s="9">
        <v>-5.2587809999999999</v>
      </c>
      <c r="I2228" s="9">
        <v>-13.482049</v>
      </c>
      <c r="J2228" s="9">
        <v>39</v>
      </c>
      <c r="K2228" s="9">
        <v>58.649997999999997</v>
      </c>
      <c r="L2228" s="9">
        <v>9.6783843000000005E-3</v>
      </c>
      <c r="M2228" s="9">
        <v>349.97152999999997</v>
      </c>
      <c r="N2228" s="9"/>
      <c r="O2228" s="9">
        <v>-9.8434759254676507</v>
      </c>
      <c r="P2228">
        <v>0</v>
      </c>
      <c r="Q2228" s="9">
        <v>62.899997999999997</v>
      </c>
      <c r="R2228" s="9">
        <v>0</v>
      </c>
      <c r="S2228" s="9">
        <v>1362691704.6825299</v>
      </c>
      <c r="T2228" s="9">
        <v>-5.5034242863136696E-3</v>
      </c>
      <c r="U2228" s="9">
        <v>9.8434759254676507</v>
      </c>
      <c r="V2228" s="9">
        <v>0</v>
      </c>
      <c r="W2228" s="9">
        <v>9.8434759254676507</v>
      </c>
      <c r="X2228" s="9"/>
      <c r="Y2228" s="9"/>
      <c r="Z2228" s="9"/>
      <c r="AA2228" s="9"/>
      <c r="AB2228" s="9"/>
      <c r="AQ2228" s="9">
        <f>K2228-'Processed Potentiostat'!$J$3</f>
        <v>58.649997999999997</v>
      </c>
    </row>
    <row r="2229" spans="1:43" x14ac:dyDescent="0.3">
      <c r="A2229">
        <v>2</v>
      </c>
      <c r="B2229">
        <v>0</v>
      </c>
      <c r="C2229">
        <v>0</v>
      </c>
      <c r="D2229">
        <v>1</v>
      </c>
      <c r="E2229" s="9">
        <v>2164.0669453310602</v>
      </c>
      <c r="F2229" s="9">
        <v>-1.8409728999999999</v>
      </c>
      <c r="G2229" s="9">
        <v>-1.8408629999999999</v>
      </c>
      <c r="H2229" s="9">
        <v>-5.2218108000000001</v>
      </c>
      <c r="I2229" s="9">
        <v>-13.487309</v>
      </c>
      <c r="J2229" s="9">
        <v>39</v>
      </c>
      <c r="K2229" s="9">
        <v>58.649997999999997</v>
      </c>
      <c r="L2229" s="9">
        <v>9.6126384999999995E-3</v>
      </c>
      <c r="M2229" s="9">
        <v>352.53345000000002</v>
      </c>
      <c r="N2229" s="9"/>
      <c r="O2229" s="9">
        <v>-9.8488485856347001</v>
      </c>
      <c r="P2229">
        <v>0</v>
      </c>
      <c r="Q2229" s="9">
        <v>62.899997999999997</v>
      </c>
      <c r="R2229" s="9">
        <v>0</v>
      </c>
      <c r="S2229" s="9">
        <v>1397977326.539</v>
      </c>
      <c r="T2229" s="9">
        <v>-5.37266016705828E-3</v>
      </c>
      <c r="U2229" s="9">
        <v>9.8488485856347001</v>
      </c>
      <c r="V2229" s="9">
        <v>0</v>
      </c>
      <c r="W2229" s="9">
        <v>9.8488485856347001</v>
      </c>
      <c r="X2229" s="9"/>
      <c r="Y2229" s="9"/>
      <c r="Z2229" s="9"/>
      <c r="AA2229" s="9"/>
      <c r="AB2229" s="9"/>
      <c r="AQ2229" s="9">
        <f>K2229-'Processed Potentiostat'!$J$3</f>
        <v>58.649997999999997</v>
      </c>
    </row>
    <row r="2230" spans="1:43" x14ac:dyDescent="0.3">
      <c r="A2230">
        <v>2</v>
      </c>
      <c r="B2230">
        <v>0</v>
      </c>
      <c r="C2230">
        <v>0</v>
      </c>
      <c r="D2230">
        <v>1</v>
      </c>
      <c r="E2230" s="9">
        <v>2165.0669453057999</v>
      </c>
      <c r="F2230" s="9">
        <v>-1.8408684</v>
      </c>
      <c r="G2230" s="9">
        <v>-1.8401657</v>
      </c>
      <c r="H2230" s="9">
        <v>-5.2315959999999997</v>
      </c>
      <c r="I2230" s="9">
        <v>-13.492552999999999</v>
      </c>
      <c r="J2230" s="9">
        <v>39</v>
      </c>
      <c r="K2230" s="9">
        <v>58.649997999999997</v>
      </c>
      <c r="L2230" s="9">
        <v>9.6270031999999995E-3</v>
      </c>
      <c r="M2230" s="9">
        <v>351.74077999999997</v>
      </c>
      <c r="N2230" s="9"/>
      <c r="O2230" s="9">
        <v>-9.8542973749006499</v>
      </c>
      <c r="P2230">
        <v>0</v>
      </c>
      <c r="Q2230" s="9">
        <v>62.899997999999997</v>
      </c>
      <c r="R2230" s="9">
        <v>0</v>
      </c>
      <c r="S2230" s="9">
        <v>1376921051.3100801</v>
      </c>
      <c r="T2230" s="9">
        <v>-5.4487892659498202E-3</v>
      </c>
      <c r="U2230" s="9">
        <v>9.8542973749006499</v>
      </c>
      <c r="V2230" s="9">
        <v>0</v>
      </c>
      <c r="W2230" s="9">
        <v>9.8542973749006499</v>
      </c>
      <c r="X2230" s="9"/>
      <c r="Y2230" s="9"/>
      <c r="Z2230" s="9"/>
      <c r="AA2230" s="9"/>
      <c r="AB2230" s="9"/>
      <c r="AQ2230" s="9">
        <f>K2230-'Processed Potentiostat'!$J$3</f>
        <v>58.649997999999997</v>
      </c>
    </row>
    <row r="2231" spans="1:43" x14ac:dyDescent="0.3">
      <c r="A2231">
        <v>2</v>
      </c>
      <c r="B2231">
        <v>0</v>
      </c>
      <c r="C2231">
        <v>0</v>
      </c>
      <c r="D2231">
        <v>1</v>
      </c>
      <c r="E2231" s="9">
        <v>2166.06694528054</v>
      </c>
      <c r="F2231" s="9">
        <v>-1.8408732000000001</v>
      </c>
      <c r="G2231" s="9">
        <v>-1.8411994</v>
      </c>
      <c r="H2231" s="9">
        <v>-5.2023168000000002</v>
      </c>
      <c r="I2231" s="9">
        <v>-13.497769999999999</v>
      </c>
      <c r="J2231" s="9">
        <v>39</v>
      </c>
      <c r="K2231" s="9">
        <v>58.649997999999997</v>
      </c>
      <c r="L2231" s="9">
        <v>9.5785026999999998E-3</v>
      </c>
      <c r="M2231" s="9">
        <v>353.91913</v>
      </c>
      <c r="N2231" s="9"/>
      <c r="O2231" s="9">
        <v>-9.8596589637400793</v>
      </c>
      <c r="P2231">
        <v>0</v>
      </c>
      <c r="Q2231" s="9">
        <v>62.899997999999997</v>
      </c>
      <c r="R2231" s="9">
        <v>0</v>
      </c>
      <c r="S2231" s="9">
        <v>1404913420.1731</v>
      </c>
      <c r="T2231" s="9">
        <v>-5.3615888394258297E-3</v>
      </c>
      <c r="U2231" s="9">
        <v>9.8596589637400793</v>
      </c>
      <c r="V2231" s="9">
        <v>0</v>
      </c>
      <c r="W2231" s="9">
        <v>9.8596589637400793</v>
      </c>
      <c r="X2231" s="9"/>
      <c r="Y2231" s="9"/>
      <c r="Z2231" s="9"/>
      <c r="AA2231" s="9"/>
      <c r="AB2231" s="9"/>
      <c r="AQ2231" s="9">
        <f>K2231-'Processed Potentiostat'!$J$3</f>
        <v>58.649997999999997</v>
      </c>
    </row>
    <row r="2232" spans="1:43" x14ac:dyDescent="0.3">
      <c r="A2232">
        <v>2</v>
      </c>
      <c r="B2232">
        <v>0</v>
      </c>
      <c r="C2232">
        <v>0</v>
      </c>
      <c r="D2232">
        <v>1</v>
      </c>
      <c r="E2232" s="9">
        <v>2167.0669452552802</v>
      </c>
      <c r="F2232" s="9">
        <v>-1.8409392</v>
      </c>
      <c r="G2232" s="9">
        <v>-1.8411118</v>
      </c>
      <c r="H2232" s="9">
        <v>-5.1814140999999996</v>
      </c>
      <c r="I2232" s="9">
        <v>-13.502974999999999</v>
      </c>
      <c r="J2232" s="9">
        <v>39</v>
      </c>
      <c r="K2232" s="9">
        <v>58.649997999999997</v>
      </c>
      <c r="L2232" s="9">
        <v>9.5395623000000002E-3</v>
      </c>
      <c r="M2232" s="9">
        <v>355.32999000000001</v>
      </c>
      <c r="N2232" s="9"/>
      <c r="O2232" s="9">
        <v>-9.8649040309298304</v>
      </c>
      <c r="P2232">
        <v>0</v>
      </c>
      <c r="Q2232" s="9">
        <v>62.899997999999997</v>
      </c>
      <c r="R2232" s="9">
        <v>0</v>
      </c>
      <c r="S2232" s="9">
        <v>1420459482.4874301</v>
      </c>
      <c r="T2232" s="9">
        <v>-5.2450671897457104E-3</v>
      </c>
      <c r="U2232" s="9">
        <v>9.8649040309298304</v>
      </c>
      <c r="V2232" s="9">
        <v>0</v>
      </c>
      <c r="W2232" s="9">
        <v>9.8649040309298304</v>
      </c>
      <c r="X2232" s="9"/>
      <c r="Y2232" s="9"/>
      <c r="Z2232" s="9"/>
      <c r="AA2232" s="9"/>
      <c r="AB2232" s="9"/>
      <c r="AQ2232" s="9">
        <f>K2232-'Processed Potentiostat'!$J$3</f>
        <v>58.649997999999997</v>
      </c>
    </row>
    <row r="2233" spans="1:43" x14ac:dyDescent="0.3">
      <c r="A2233">
        <v>2</v>
      </c>
      <c r="B2233">
        <v>0</v>
      </c>
      <c r="C2233">
        <v>0</v>
      </c>
      <c r="D2233">
        <v>1</v>
      </c>
      <c r="E2233" s="9">
        <v>2168.0669452300199</v>
      </c>
      <c r="F2233" s="9">
        <v>-1.8410994999999999</v>
      </c>
      <c r="G2233" s="9">
        <v>-1.8413153</v>
      </c>
      <c r="H2233" s="9">
        <v>-5.9611754000000001</v>
      </c>
      <c r="I2233" s="9">
        <v>-13.508839999999999</v>
      </c>
      <c r="J2233" s="9">
        <v>39</v>
      </c>
      <c r="K2233" s="9">
        <v>58.649997999999997</v>
      </c>
      <c r="L2233" s="9">
        <v>1.0976402999999999E-2</v>
      </c>
      <c r="M2233" s="9">
        <v>308.88458000000003</v>
      </c>
      <c r="N2233" s="9"/>
      <c r="O2233" s="9">
        <v>-9.8700323624616697</v>
      </c>
      <c r="P2233">
        <v>0</v>
      </c>
      <c r="Q2233" s="9">
        <v>62.899997999999997</v>
      </c>
      <c r="R2233" s="9">
        <v>0</v>
      </c>
      <c r="S2233" s="9">
        <v>1427432316.00491</v>
      </c>
      <c r="T2233" s="9">
        <v>-5.1283315318428804E-3</v>
      </c>
      <c r="U2233" s="9">
        <v>9.8700323624616697</v>
      </c>
      <c r="V2233" s="9">
        <v>0</v>
      </c>
      <c r="W2233" s="9">
        <v>9.8700323624616697</v>
      </c>
      <c r="X2233" s="9"/>
      <c r="Y2233" s="9"/>
      <c r="Z2233" s="9"/>
      <c r="AA2233" s="9"/>
      <c r="AB2233" s="9"/>
      <c r="AQ2233" s="9">
        <f>K2233-'Processed Potentiostat'!$J$3</f>
        <v>58.649997999999997</v>
      </c>
    </row>
    <row r="2234" spans="1:43" x14ac:dyDescent="0.3">
      <c r="A2234">
        <v>2</v>
      </c>
      <c r="B2234">
        <v>0</v>
      </c>
      <c r="C2234">
        <v>0</v>
      </c>
      <c r="D2234">
        <v>1</v>
      </c>
      <c r="E2234" s="9">
        <v>2169.06694520475</v>
      </c>
      <c r="F2234" s="9">
        <v>-1.8409057</v>
      </c>
      <c r="G2234" s="9">
        <v>-1.8408256000000001</v>
      </c>
      <c r="H2234" s="9">
        <v>-5.9213877000000004</v>
      </c>
      <c r="I2234" s="9">
        <v>-13.514782</v>
      </c>
      <c r="J2234" s="9">
        <v>39</v>
      </c>
      <c r="K2234" s="9">
        <v>58.649997999999997</v>
      </c>
      <c r="L2234" s="9">
        <v>1.0900241E-2</v>
      </c>
      <c r="M2234" s="9">
        <v>310.87738000000002</v>
      </c>
      <c r="N2234" s="9"/>
      <c r="O2234" s="9">
        <v>-9.8750310008788098</v>
      </c>
      <c r="P2234">
        <v>0</v>
      </c>
      <c r="Q2234" s="9">
        <v>62.899997999999997</v>
      </c>
      <c r="R2234" s="9">
        <v>0</v>
      </c>
      <c r="S2234" s="9">
        <v>1417470509.42169</v>
      </c>
      <c r="T2234" s="9">
        <v>-4.9986384171383201E-3</v>
      </c>
      <c r="U2234" s="9">
        <v>9.8750310008788098</v>
      </c>
      <c r="V2234" s="9">
        <v>0</v>
      </c>
      <c r="W2234" s="9">
        <v>9.8750310008788098</v>
      </c>
      <c r="X2234" s="9"/>
      <c r="Y2234" s="9"/>
      <c r="Z2234" s="9"/>
      <c r="AA2234" s="9"/>
      <c r="AB2234" s="9"/>
      <c r="AQ2234" s="9">
        <f>K2234-'Processed Potentiostat'!$J$3</f>
        <v>58.649997999999997</v>
      </c>
    </row>
    <row r="2235" spans="1:43" x14ac:dyDescent="0.3">
      <c r="A2235">
        <v>2</v>
      </c>
      <c r="B2235">
        <v>0</v>
      </c>
      <c r="C2235">
        <v>0</v>
      </c>
      <c r="D2235">
        <v>1</v>
      </c>
      <c r="E2235" s="9">
        <v>2170.0669451794902</v>
      </c>
      <c r="F2235" s="9">
        <v>-1.8410523999999999</v>
      </c>
      <c r="G2235" s="9">
        <v>-1.8407865999999999</v>
      </c>
      <c r="H2235" s="9">
        <v>-5.8222423000000001</v>
      </c>
      <c r="I2235" s="9">
        <v>-13.520688</v>
      </c>
      <c r="J2235" s="9">
        <v>39</v>
      </c>
      <c r="K2235" s="9">
        <v>58.649997999999997</v>
      </c>
      <c r="L2235" s="9">
        <v>1.0717506E-2</v>
      </c>
      <c r="M2235" s="9">
        <v>316.16455000000002</v>
      </c>
      <c r="N2235" s="9"/>
      <c r="O2235" s="9">
        <v>-9.8798640594154392</v>
      </c>
      <c r="P2235">
        <v>0</v>
      </c>
      <c r="Q2235" s="9">
        <v>62.899997999999997</v>
      </c>
      <c r="R2235" s="9">
        <v>0</v>
      </c>
      <c r="S2235" s="9">
        <v>1343875684.9768</v>
      </c>
      <c r="T2235" s="9">
        <v>-4.83305853663473E-3</v>
      </c>
      <c r="U2235" s="9">
        <v>9.8798640594154392</v>
      </c>
      <c r="V2235" s="9">
        <v>0</v>
      </c>
      <c r="W2235" s="9">
        <v>9.8798640594154392</v>
      </c>
      <c r="X2235" s="9"/>
      <c r="Y2235" s="9"/>
      <c r="Z2235" s="9"/>
      <c r="AA2235" s="9"/>
      <c r="AB2235" s="9"/>
      <c r="AQ2235" s="9">
        <f>K2235-'Processed Potentiostat'!$J$3</f>
        <v>58.649997999999997</v>
      </c>
    </row>
    <row r="2236" spans="1:43" x14ac:dyDescent="0.3">
      <c r="A2236">
        <v>2</v>
      </c>
      <c r="B2236">
        <v>0</v>
      </c>
      <c r="C2236">
        <v>0</v>
      </c>
      <c r="D2236">
        <v>1</v>
      </c>
      <c r="E2236" s="9">
        <v>2171.0669451542299</v>
      </c>
      <c r="F2236" s="9">
        <v>-1.8409396</v>
      </c>
      <c r="G2236" s="9">
        <v>-1.840479</v>
      </c>
      <c r="H2236" s="9">
        <v>-5.8557477000000002</v>
      </c>
      <c r="I2236" s="9">
        <v>-13.526553</v>
      </c>
      <c r="J2236" s="9">
        <v>39</v>
      </c>
      <c r="K2236" s="9">
        <v>58.649997999999997</v>
      </c>
      <c r="L2236" s="9">
        <v>1.077738E-2</v>
      </c>
      <c r="M2236" s="9">
        <v>314.30297999999999</v>
      </c>
      <c r="N2236" s="9"/>
      <c r="O2236" s="9">
        <v>-9.8845700068816598</v>
      </c>
      <c r="P2236">
        <v>0</v>
      </c>
      <c r="Q2236" s="9">
        <v>62.899997999999997</v>
      </c>
      <c r="R2236" s="9">
        <v>0</v>
      </c>
      <c r="S2236" s="9">
        <v>1357583120.4009199</v>
      </c>
      <c r="T2236" s="9">
        <v>-4.7059474662152203E-3</v>
      </c>
      <c r="U2236" s="9">
        <v>9.8845700068816598</v>
      </c>
      <c r="V2236" s="9">
        <v>0</v>
      </c>
      <c r="W2236" s="9">
        <v>9.8845700068816598</v>
      </c>
      <c r="X2236" s="9"/>
      <c r="Y2236" s="9"/>
      <c r="Z2236" s="9"/>
      <c r="AA2236" s="9"/>
      <c r="AB2236" s="9"/>
      <c r="AQ2236" s="9">
        <f>K2236-'Processed Potentiostat'!$J$3</f>
        <v>58.649997999999997</v>
      </c>
    </row>
    <row r="2237" spans="1:43" x14ac:dyDescent="0.3">
      <c r="A2237">
        <v>2</v>
      </c>
      <c r="B2237">
        <v>0</v>
      </c>
      <c r="C2237">
        <v>0</v>
      </c>
      <c r="D2237">
        <v>1</v>
      </c>
      <c r="E2237" s="9">
        <v>2172.06694512897</v>
      </c>
      <c r="F2237" s="9">
        <v>-1.84101</v>
      </c>
      <c r="G2237" s="9">
        <v>-1.8409424999999999</v>
      </c>
      <c r="H2237" s="9">
        <v>-5.8673223999999999</v>
      </c>
      <c r="I2237" s="9">
        <v>-13.532389</v>
      </c>
      <c r="J2237" s="9">
        <v>39</v>
      </c>
      <c r="K2237" s="9">
        <v>58.649997999999997</v>
      </c>
      <c r="L2237" s="9">
        <v>1.0801402999999999E-2</v>
      </c>
      <c r="M2237" s="9">
        <v>313.76193000000001</v>
      </c>
      <c r="N2237" s="9"/>
      <c r="O2237" s="9">
        <v>-9.8891540638375801</v>
      </c>
      <c r="P2237">
        <v>0</v>
      </c>
      <c r="Q2237" s="9">
        <v>62.899997999999997</v>
      </c>
      <c r="R2237" s="9">
        <v>0</v>
      </c>
      <c r="S2237" s="9">
        <v>1419511240.4712601</v>
      </c>
      <c r="T2237" s="9">
        <v>-4.5840569559203398E-3</v>
      </c>
      <c r="U2237" s="9">
        <v>9.8891540638375801</v>
      </c>
      <c r="V2237" s="9">
        <v>0</v>
      </c>
      <c r="W2237" s="9">
        <v>9.8891540638375801</v>
      </c>
      <c r="X2237" s="9"/>
      <c r="Y2237" s="9"/>
      <c r="Z2237" s="9"/>
      <c r="AA2237" s="9"/>
      <c r="AB2237" s="9"/>
      <c r="AQ2237" s="9">
        <f>K2237-'Processed Potentiostat'!$J$3</f>
        <v>58.649997999999997</v>
      </c>
    </row>
    <row r="2238" spans="1:43" x14ac:dyDescent="0.3">
      <c r="A2238">
        <v>2</v>
      </c>
      <c r="B2238">
        <v>0</v>
      </c>
      <c r="C2238">
        <v>0</v>
      </c>
      <c r="D2238">
        <v>1</v>
      </c>
      <c r="E2238" s="9">
        <v>2173.0669451037102</v>
      </c>
      <c r="F2238" s="9">
        <v>-1.8408678999999999</v>
      </c>
      <c r="G2238" s="9">
        <v>-1.8403700999999999</v>
      </c>
      <c r="H2238" s="9">
        <v>-5.8408604000000004</v>
      </c>
      <c r="I2238" s="9">
        <v>-13.538201000000001</v>
      </c>
      <c r="J2238" s="9">
        <v>39</v>
      </c>
      <c r="K2238" s="9">
        <v>58.649997999999997</v>
      </c>
      <c r="L2238" s="9">
        <v>1.0749345E-2</v>
      </c>
      <c r="M2238" s="9">
        <v>315.08544999999998</v>
      </c>
      <c r="N2238" s="9"/>
      <c r="O2238" s="9">
        <v>-9.8936243303712192</v>
      </c>
      <c r="P2238">
        <v>0</v>
      </c>
      <c r="Q2238" s="9">
        <v>62.899997999999997</v>
      </c>
      <c r="R2238" s="9">
        <v>0</v>
      </c>
      <c r="S2238" s="9">
        <v>1380130033.69419</v>
      </c>
      <c r="T2238" s="9">
        <v>-4.4702665336391299E-3</v>
      </c>
      <c r="U2238" s="9">
        <v>9.8936243303712192</v>
      </c>
      <c r="V2238" s="9">
        <v>0</v>
      </c>
      <c r="W2238" s="9">
        <v>9.8936243303712192</v>
      </c>
      <c r="X2238" s="9"/>
      <c r="Y2238" s="9"/>
      <c r="Z2238" s="9"/>
      <c r="AA2238" s="9"/>
      <c r="AB2238" s="9"/>
      <c r="AQ2238" s="9">
        <f>K2238-'Processed Potentiostat'!$J$3</f>
        <v>58.649997999999997</v>
      </c>
    </row>
    <row r="2239" spans="1:43" x14ac:dyDescent="0.3">
      <c r="A2239">
        <v>2</v>
      </c>
      <c r="B2239">
        <v>0</v>
      </c>
      <c r="C2239">
        <v>0</v>
      </c>
      <c r="D2239">
        <v>1</v>
      </c>
      <c r="E2239" s="9">
        <v>2174.0669450784399</v>
      </c>
      <c r="F2239" s="9">
        <v>-1.8409713999999999</v>
      </c>
      <c r="G2239" s="9">
        <v>-1.8410195</v>
      </c>
      <c r="H2239" s="9">
        <v>-5.7794084999999997</v>
      </c>
      <c r="I2239" s="9">
        <v>-13.543983000000001</v>
      </c>
      <c r="J2239" s="9">
        <v>39</v>
      </c>
      <c r="K2239" s="9">
        <v>58.649997999999997</v>
      </c>
      <c r="L2239" s="9">
        <v>1.0640004E-2</v>
      </c>
      <c r="M2239" s="9">
        <v>318.54809999999998</v>
      </c>
      <c r="N2239" s="9"/>
      <c r="O2239" s="9">
        <v>-9.8979718142407194</v>
      </c>
      <c r="P2239">
        <v>0</v>
      </c>
      <c r="Q2239" s="9">
        <v>62.899997999999997</v>
      </c>
      <c r="R2239" s="9">
        <v>0</v>
      </c>
      <c r="S2239" s="9">
        <v>1374400481.6972799</v>
      </c>
      <c r="T2239" s="9">
        <v>-4.3474838695001204E-3</v>
      </c>
      <c r="U2239" s="9">
        <v>9.8979718142407194</v>
      </c>
      <c r="V2239" s="9">
        <v>0</v>
      </c>
      <c r="W2239" s="9">
        <v>9.8979718142407194</v>
      </c>
      <c r="X2239" s="9"/>
      <c r="Y2239" s="9"/>
      <c r="Z2239" s="9"/>
      <c r="AA2239" s="9"/>
      <c r="AB2239" s="9"/>
      <c r="AQ2239" s="9">
        <f>K2239-'Processed Potentiostat'!$J$3</f>
        <v>58.649997999999997</v>
      </c>
    </row>
    <row r="2240" spans="1:43" x14ac:dyDescent="0.3">
      <c r="A2240">
        <v>2</v>
      </c>
      <c r="B2240">
        <v>0</v>
      </c>
      <c r="C2240">
        <v>0</v>
      </c>
      <c r="D2240">
        <v>1</v>
      </c>
      <c r="E2240" s="9">
        <v>2175.06694505318</v>
      </c>
      <c r="F2240" s="9">
        <v>-1.8411411</v>
      </c>
      <c r="G2240" s="9">
        <v>-1.8413869</v>
      </c>
      <c r="H2240" s="9">
        <v>-5.7375654999999997</v>
      </c>
      <c r="I2240" s="9">
        <v>-13.549747</v>
      </c>
      <c r="J2240" s="9">
        <v>39</v>
      </c>
      <c r="K2240" s="9">
        <v>58.649997999999997</v>
      </c>
      <c r="L2240" s="9">
        <v>1.0565078E-2</v>
      </c>
      <c r="M2240" s="9">
        <v>320.93524000000002</v>
      </c>
      <c r="N2240" s="9"/>
      <c r="O2240" s="9">
        <v>-9.902219628448</v>
      </c>
      <c r="P2240">
        <v>0</v>
      </c>
      <c r="Q2240" s="9">
        <v>62.899997999999997</v>
      </c>
      <c r="R2240" s="9">
        <v>0</v>
      </c>
      <c r="S2240" s="9">
        <v>1361580055.3427</v>
      </c>
      <c r="T2240" s="9">
        <v>-4.2478142072877E-3</v>
      </c>
      <c r="U2240" s="9">
        <v>9.902219628448</v>
      </c>
      <c r="V2240" s="9">
        <v>0</v>
      </c>
      <c r="W2240" s="9">
        <v>9.902219628448</v>
      </c>
      <c r="X2240" s="9"/>
      <c r="Y2240" s="9"/>
      <c r="Z2240" s="9"/>
      <c r="AA2240" s="9"/>
      <c r="AB2240" s="9"/>
      <c r="AQ2240" s="9">
        <f>K2240-'Processed Potentiostat'!$J$3</f>
        <v>58.649997999999997</v>
      </c>
    </row>
    <row r="2241" spans="1:43" x14ac:dyDescent="0.3">
      <c r="A2241">
        <v>2</v>
      </c>
      <c r="B2241">
        <v>0</v>
      </c>
      <c r="C2241">
        <v>0</v>
      </c>
      <c r="D2241">
        <v>1</v>
      </c>
      <c r="E2241" s="9">
        <v>2176.0669450279202</v>
      </c>
      <c r="F2241" s="9">
        <v>-1.8410987999999999</v>
      </c>
      <c r="G2241" s="9">
        <v>-1.8412416</v>
      </c>
      <c r="H2241" s="9">
        <v>-5.7421341000000004</v>
      </c>
      <c r="I2241" s="9">
        <v>-13.555493</v>
      </c>
      <c r="J2241" s="9">
        <v>39</v>
      </c>
      <c r="K2241" s="9">
        <v>58.649997999999997</v>
      </c>
      <c r="L2241" s="9">
        <v>1.0572656E-2</v>
      </c>
      <c r="M2241" s="9">
        <v>320.65456999999998</v>
      </c>
      <c r="N2241" s="9"/>
      <c r="O2241" s="9">
        <v>-9.9063608154886005</v>
      </c>
      <c r="P2241">
        <v>0</v>
      </c>
      <c r="Q2241" s="9">
        <v>62.899997999999997</v>
      </c>
      <c r="R2241" s="9">
        <v>0</v>
      </c>
      <c r="S2241" s="9">
        <v>1421400101.27666</v>
      </c>
      <c r="T2241" s="9">
        <v>-4.1411870405951802E-3</v>
      </c>
      <c r="U2241" s="9">
        <v>9.9063608154886005</v>
      </c>
      <c r="V2241" s="9">
        <v>0</v>
      </c>
      <c r="W2241" s="9">
        <v>9.9063608154886005</v>
      </c>
      <c r="X2241" s="9"/>
      <c r="Y2241" s="9"/>
      <c r="Z2241" s="9"/>
      <c r="AA2241" s="9"/>
      <c r="AB2241" s="9"/>
      <c r="AQ2241" s="9">
        <f>K2241-'Processed Potentiostat'!$J$3</f>
        <v>58.649997999999997</v>
      </c>
    </row>
    <row r="2242" spans="1:43" x14ac:dyDescent="0.3">
      <c r="A2242">
        <v>2</v>
      </c>
      <c r="B2242">
        <v>0</v>
      </c>
      <c r="C2242">
        <v>0</v>
      </c>
      <c r="D2242">
        <v>1</v>
      </c>
      <c r="E2242" s="9">
        <v>2177.0669450026598</v>
      </c>
      <c r="F2242" s="9">
        <v>-1.8411314000000001</v>
      </c>
      <c r="G2242" s="9">
        <v>-1.8409793000000001</v>
      </c>
      <c r="H2242" s="9">
        <v>-5.7272848999999999</v>
      </c>
      <c r="I2242" s="9">
        <v>-13.561215000000001</v>
      </c>
      <c r="J2242" s="9">
        <v>39</v>
      </c>
      <c r="K2242" s="9">
        <v>58.649997999999997</v>
      </c>
      <c r="L2242" s="9">
        <v>1.0543813000000001E-2</v>
      </c>
      <c r="M2242" s="9">
        <v>321.44015999999999</v>
      </c>
      <c r="N2242" s="9"/>
      <c r="O2242" s="9">
        <v>-9.9103845428625696</v>
      </c>
      <c r="P2242">
        <v>0</v>
      </c>
      <c r="Q2242" s="9">
        <v>62.899997999999997</v>
      </c>
      <c r="R2242" s="9">
        <v>0</v>
      </c>
      <c r="S2242" s="9">
        <v>1432787850.6218801</v>
      </c>
      <c r="T2242" s="9">
        <v>-4.0237273739709397E-3</v>
      </c>
      <c r="U2242" s="9">
        <v>9.9103845428625696</v>
      </c>
      <c r="V2242" s="9">
        <v>0</v>
      </c>
      <c r="W2242" s="9">
        <v>9.9103845428625696</v>
      </c>
      <c r="X2242" s="9"/>
      <c r="Y2242" s="9"/>
      <c r="Z2242" s="9"/>
      <c r="AA2242" s="9"/>
      <c r="AB2242" s="9"/>
      <c r="AQ2242" s="9">
        <f>K2242-'Processed Potentiostat'!$J$3</f>
        <v>58.649997999999997</v>
      </c>
    </row>
    <row r="2243" spans="1:43" x14ac:dyDescent="0.3">
      <c r="A2243">
        <v>2</v>
      </c>
      <c r="B2243">
        <v>0</v>
      </c>
      <c r="C2243">
        <v>0</v>
      </c>
      <c r="D2243">
        <v>1</v>
      </c>
      <c r="E2243" s="9">
        <v>2178.0669449774</v>
      </c>
      <c r="F2243" s="9">
        <v>-1.8411299999999999</v>
      </c>
      <c r="G2243" s="9">
        <v>-1.8408818</v>
      </c>
      <c r="H2243" s="9">
        <v>-5.6579518000000002</v>
      </c>
      <c r="I2243" s="9">
        <v>-13.566921000000001</v>
      </c>
      <c r="J2243" s="9">
        <v>39</v>
      </c>
      <c r="K2243" s="9">
        <v>58.649997999999997</v>
      </c>
      <c r="L2243" s="9">
        <v>1.0415621E-2</v>
      </c>
      <c r="M2243" s="9">
        <v>325.36187999999999</v>
      </c>
      <c r="N2243" s="9"/>
      <c r="O2243" s="9">
        <v>-9.9143397197441505</v>
      </c>
      <c r="P2243">
        <v>0</v>
      </c>
      <c r="Q2243" s="9">
        <v>62.899997999999997</v>
      </c>
      <c r="R2243" s="9">
        <v>0</v>
      </c>
      <c r="S2243" s="9">
        <v>1439486108.4553199</v>
      </c>
      <c r="T2243" s="9">
        <v>-3.9551768815773098E-3</v>
      </c>
      <c r="U2243" s="9">
        <v>9.9143397197441505</v>
      </c>
      <c r="V2243" s="9">
        <v>0</v>
      </c>
      <c r="W2243" s="9">
        <v>9.9143397197441505</v>
      </c>
      <c r="X2243" s="9"/>
      <c r="Y2243" s="9"/>
      <c r="Z2243" s="9"/>
      <c r="AA2243" s="9"/>
      <c r="AB2243" s="9"/>
      <c r="AQ2243" s="9">
        <f>K2243-'Processed Potentiostat'!$J$3</f>
        <v>58.649997999999997</v>
      </c>
    </row>
    <row r="2244" spans="1:43" x14ac:dyDescent="0.3">
      <c r="A2244">
        <v>2</v>
      </c>
      <c r="B2244">
        <v>0</v>
      </c>
      <c r="C2244">
        <v>0</v>
      </c>
      <c r="D2244">
        <v>1</v>
      </c>
      <c r="E2244" s="9">
        <v>2179.0669449521301</v>
      </c>
      <c r="F2244" s="9">
        <v>-1.8408848</v>
      </c>
      <c r="G2244" s="9">
        <v>-1.8404754000000001</v>
      </c>
      <c r="H2244" s="9">
        <v>-5.6660237000000002</v>
      </c>
      <c r="I2244" s="9">
        <v>-13.572594</v>
      </c>
      <c r="J2244" s="9">
        <v>39</v>
      </c>
      <c r="K2244" s="9">
        <v>58.649997999999997</v>
      </c>
      <c r="L2244" s="9">
        <v>1.0428177E-2</v>
      </c>
      <c r="M2244" s="9">
        <v>324.82663000000002</v>
      </c>
      <c r="N2244" s="9"/>
      <c r="O2244" s="9">
        <v>-9.9174215200459699</v>
      </c>
      <c r="P2244">
        <v>0</v>
      </c>
      <c r="Q2244" s="9">
        <v>62.899997999999997</v>
      </c>
      <c r="R2244" s="9">
        <v>0</v>
      </c>
      <c r="S2244" s="9">
        <v>1438425930.4683499</v>
      </c>
      <c r="T2244" s="9">
        <v>-3.08180030181759E-3</v>
      </c>
      <c r="U2244" s="9">
        <v>9.9174215200459699</v>
      </c>
      <c r="V2244" s="9">
        <v>0</v>
      </c>
      <c r="W2244" s="9">
        <v>9.9174215200459699</v>
      </c>
      <c r="X2244" s="9"/>
      <c r="Y2244" s="9"/>
      <c r="Z2244" s="9"/>
      <c r="AA2244" s="9"/>
      <c r="AB2244" s="9"/>
      <c r="AQ2244" s="9">
        <f>K2244-'Processed Potentiostat'!$J$3</f>
        <v>58.649997999999997</v>
      </c>
    </row>
    <row r="2245" spans="1:43" x14ac:dyDescent="0.3">
      <c r="A2245">
        <v>2</v>
      </c>
      <c r="B2245">
        <v>0</v>
      </c>
      <c r="C2245">
        <v>0</v>
      </c>
      <c r="D2245">
        <v>1</v>
      </c>
      <c r="E2245" s="9">
        <v>2180.0669449268698</v>
      </c>
      <c r="F2245" s="9">
        <v>-1.8410031</v>
      </c>
      <c r="G2245" s="9">
        <v>-1.8405019</v>
      </c>
      <c r="H2245" s="9">
        <v>-5.6161842000000002</v>
      </c>
      <c r="I2245" s="9">
        <v>-13.578243000000001</v>
      </c>
      <c r="J2245" s="9">
        <v>39</v>
      </c>
      <c r="K2245" s="9">
        <v>58.649997999999997</v>
      </c>
      <c r="L2245" s="9">
        <v>1.0336596999999999E-2</v>
      </c>
      <c r="M2245" s="9">
        <v>327.71395999999999</v>
      </c>
      <c r="N2245" s="9"/>
      <c r="O2245" s="9">
        <v>-9.9230463788963394</v>
      </c>
      <c r="P2245">
        <v>0</v>
      </c>
      <c r="Q2245" s="9">
        <v>62.899997999999997</v>
      </c>
      <c r="R2245" s="9">
        <v>0</v>
      </c>
      <c r="S2245" s="9">
        <v>1391717326.49472</v>
      </c>
      <c r="T2245" s="9">
        <v>-5.6248588503731104E-3</v>
      </c>
      <c r="U2245" s="9">
        <v>9.9230463788963394</v>
      </c>
      <c r="V2245" s="9">
        <v>0</v>
      </c>
      <c r="W2245" s="9">
        <v>9.9230463788963394</v>
      </c>
      <c r="X2245" s="9"/>
      <c r="Y2245" s="9"/>
      <c r="Z2245" s="9"/>
      <c r="AA2245" s="9"/>
      <c r="AB2245" s="9"/>
      <c r="AQ2245" s="9">
        <f>K2245-'Processed Potentiostat'!$J$3</f>
        <v>58.649997999999997</v>
      </c>
    </row>
    <row r="2246" spans="1:43" x14ac:dyDescent="0.3">
      <c r="A2246">
        <v>2</v>
      </c>
      <c r="B2246">
        <v>0</v>
      </c>
      <c r="C2246">
        <v>0</v>
      </c>
      <c r="D2246">
        <v>1</v>
      </c>
      <c r="E2246" s="9">
        <v>2181.06694490161</v>
      </c>
      <c r="F2246" s="9">
        <v>-1.8409902</v>
      </c>
      <c r="G2246" s="9">
        <v>-1.8413451999999999</v>
      </c>
      <c r="H2246" s="9">
        <v>-5.5959668000000002</v>
      </c>
      <c r="I2246" s="9">
        <v>-13.58384</v>
      </c>
      <c r="J2246" s="9">
        <v>39</v>
      </c>
      <c r="K2246" s="9">
        <v>58.649997999999997</v>
      </c>
      <c r="L2246" s="9">
        <v>1.0304106E-2</v>
      </c>
      <c r="M2246" s="9">
        <v>329.04861</v>
      </c>
      <c r="N2246" s="9"/>
      <c r="O2246" s="9">
        <v>-9.9284458732625591</v>
      </c>
      <c r="P2246">
        <v>0</v>
      </c>
      <c r="Q2246" s="9">
        <v>62.899997999999997</v>
      </c>
      <c r="R2246" s="9">
        <v>0</v>
      </c>
      <c r="S2246" s="9">
        <v>1385890182.8941901</v>
      </c>
      <c r="T2246" s="9">
        <v>-5.3994943662214398E-3</v>
      </c>
      <c r="U2246" s="9">
        <v>9.9284458732625591</v>
      </c>
      <c r="V2246" s="9">
        <v>0</v>
      </c>
      <c r="W2246" s="9">
        <v>9.9284458732625591</v>
      </c>
      <c r="X2246" s="9"/>
      <c r="Y2246" s="9"/>
      <c r="Z2246" s="9"/>
      <c r="AA2246" s="9"/>
      <c r="AB2246" s="9"/>
      <c r="AQ2246" s="9">
        <f>K2246-'Processed Potentiostat'!$J$3</f>
        <v>58.649997999999997</v>
      </c>
    </row>
    <row r="2247" spans="1:43" x14ac:dyDescent="0.3">
      <c r="A2247">
        <v>2</v>
      </c>
      <c r="B2247">
        <v>0</v>
      </c>
      <c r="C2247">
        <v>0</v>
      </c>
      <c r="D2247">
        <v>1</v>
      </c>
      <c r="E2247" s="9">
        <v>2182.0669448763501</v>
      </c>
      <c r="F2247" s="9">
        <v>-1.8410652999999999</v>
      </c>
      <c r="G2247" s="9">
        <v>-1.8402513</v>
      </c>
      <c r="H2247" s="9">
        <v>-5.5769299999999999</v>
      </c>
      <c r="I2247" s="9">
        <v>-13.589422000000001</v>
      </c>
      <c r="J2247" s="9">
        <v>39</v>
      </c>
      <c r="K2247" s="9">
        <v>58.649997999999997</v>
      </c>
      <c r="L2247" s="9">
        <v>1.0262953E-2</v>
      </c>
      <c r="M2247" s="9">
        <v>329.97568000000001</v>
      </c>
      <c r="N2247" s="9"/>
      <c r="O2247" s="9">
        <v>-9.9337975889388694</v>
      </c>
      <c r="P2247">
        <v>0</v>
      </c>
      <c r="Q2247" s="9">
        <v>62.899997999999997</v>
      </c>
      <c r="R2247" s="9">
        <v>0</v>
      </c>
      <c r="S2247" s="9">
        <v>1423557972.07761</v>
      </c>
      <c r="T2247" s="9">
        <v>-5.3517156763067597E-3</v>
      </c>
      <c r="U2247" s="9">
        <v>9.9337975889388694</v>
      </c>
      <c r="V2247" s="9">
        <v>0</v>
      </c>
      <c r="W2247" s="9">
        <v>9.9337975889388694</v>
      </c>
      <c r="X2247" s="9"/>
      <c r="Y2247" s="9"/>
      <c r="Z2247" s="9"/>
      <c r="AA2247" s="9"/>
      <c r="AB2247" s="9"/>
      <c r="AQ2247" s="9">
        <f>K2247-'Processed Potentiostat'!$J$3</f>
        <v>58.649997999999997</v>
      </c>
    </row>
    <row r="2248" spans="1:43" x14ac:dyDescent="0.3">
      <c r="A2248">
        <v>2</v>
      </c>
      <c r="B2248">
        <v>0</v>
      </c>
      <c r="C2248">
        <v>0</v>
      </c>
      <c r="D2248">
        <v>1</v>
      </c>
      <c r="E2248" s="9">
        <v>2183.0669448510798</v>
      </c>
      <c r="F2248" s="9">
        <v>-1.8410263</v>
      </c>
      <c r="G2248" s="9">
        <v>-1.8411093000000001</v>
      </c>
      <c r="H2248" s="9">
        <v>-5.6088747999999997</v>
      </c>
      <c r="I2248" s="9">
        <v>-13.594974000000001</v>
      </c>
      <c r="J2248" s="9">
        <v>39</v>
      </c>
      <c r="K2248" s="9">
        <v>58.649997999999997</v>
      </c>
      <c r="L2248" s="9">
        <v>1.0326551E-2</v>
      </c>
      <c r="M2248" s="9">
        <v>328.24930000000001</v>
      </c>
      <c r="N2248" s="9"/>
      <c r="O2248" s="9">
        <v>-9.9390921941786292</v>
      </c>
      <c r="P2248">
        <v>0</v>
      </c>
      <c r="Q2248" s="9">
        <v>62.899997999999997</v>
      </c>
      <c r="R2248" s="9">
        <v>0</v>
      </c>
      <c r="S2248" s="9">
        <v>1368812803.1729901</v>
      </c>
      <c r="T2248" s="9">
        <v>-5.2946052397633203E-3</v>
      </c>
      <c r="U2248" s="9">
        <v>9.9390921941786292</v>
      </c>
      <c r="V2248" s="9">
        <v>0</v>
      </c>
      <c r="W2248" s="9">
        <v>9.9390921941786292</v>
      </c>
      <c r="X2248" s="9"/>
      <c r="Y2248" s="9"/>
      <c r="Z2248" s="9"/>
      <c r="AA2248" s="9"/>
      <c r="AB2248" s="9"/>
      <c r="AQ2248" s="9">
        <f>K2248-'Processed Potentiostat'!$J$3</f>
        <v>58.649997999999997</v>
      </c>
    </row>
    <row r="2249" spans="1:43" x14ac:dyDescent="0.3">
      <c r="A2249">
        <v>2</v>
      </c>
      <c r="B2249">
        <v>0</v>
      </c>
      <c r="C2249">
        <v>0</v>
      </c>
      <c r="D2249">
        <v>1</v>
      </c>
      <c r="E2249" s="9">
        <v>2184.06694482582</v>
      </c>
      <c r="F2249" s="9">
        <v>-1.8408412999999999</v>
      </c>
      <c r="G2249" s="9">
        <v>-1.8408078999999999</v>
      </c>
      <c r="H2249" s="9">
        <v>-5.5249199999999998</v>
      </c>
      <c r="I2249" s="9">
        <v>-13.600504000000001</v>
      </c>
      <c r="J2249" s="9">
        <v>39</v>
      </c>
      <c r="K2249" s="9">
        <v>58.649997999999997</v>
      </c>
      <c r="L2249" s="9">
        <v>1.0170316E-2</v>
      </c>
      <c r="M2249" s="9">
        <v>333.18274000000002</v>
      </c>
      <c r="N2249" s="9"/>
      <c r="O2249" s="9">
        <v>-9.9442477821573103</v>
      </c>
      <c r="P2249">
        <v>0</v>
      </c>
      <c r="Q2249" s="9">
        <v>62.899997999999997</v>
      </c>
      <c r="R2249" s="9">
        <v>0</v>
      </c>
      <c r="S2249" s="9">
        <v>1416304984.54403</v>
      </c>
      <c r="T2249" s="9">
        <v>-5.1555879786810898E-3</v>
      </c>
      <c r="U2249" s="9">
        <v>9.9442477821573103</v>
      </c>
      <c r="V2249" s="9">
        <v>0</v>
      </c>
      <c r="W2249" s="9">
        <v>9.9442477821573103</v>
      </c>
      <c r="X2249" s="9"/>
      <c r="Y2249" s="9"/>
      <c r="Z2249" s="9"/>
      <c r="AA2249" s="9"/>
      <c r="AB2249" s="9"/>
      <c r="AQ2249" s="9">
        <f>K2249-'Processed Potentiostat'!$J$3</f>
        <v>58.649997999999997</v>
      </c>
    </row>
    <row r="2250" spans="1:43" x14ac:dyDescent="0.3">
      <c r="A2250">
        <v>2</v>
      </c>
      <c r="B2250">
        <v>0</v>
      </c>
      <c r="C2250">
        <v>0</v>
      </c>
      <c r="D2250">
        <v>1</v>
      </c>
      <c r="E2250" s="9">
        <v>2185.0669448005601</v>
      </c>
      <c r="F2250" s="9">
        <v>-1.8411112000000001</v>
      </c>
      <c r="G2250" s="9">
        <v>-1.8416238</v>
      </c>
      <c r="H2250" s="9">
        <v>-5.4737868000000001</v>
      </c>
      <c r="I2250" s="9">
        <v>-13.606007</v>
      </c>
      <c r="J2250" s="9">
        <v>39</v>
      </c>
      <c r="K2250" s="9">
        <v>58.649997999999997</v>
      </c>
      <c r="L2250" s="9">
        <v>1.0080656E-2</v>
      </c>
      <c r="M2250" s="9">
        <v>336.44418000000002</v>
      </c>
      <c r="N2250" s="9"/>
      <c r="O2250" s="9">
        <v>-9.9492558517474503</v>
      </c>
      <c r="P2250">
        <v>0</v>
      </c>
      <c r="Q2250" s="9">
        <v>62.899997999999997</v>
      </c>
      <c r="R2250" s="9">
        <v>0</v>
      </c>
      <c r="S2250" s="9">
        <v>1435486945.18222</v>
      </c>
      <c r="T2250" s="9">
        <v>-5.0080695901435403E-3</v>
      </c>
      <c r="U2250" s="9">
        <v>9.9492558517474503</v>
      </c>
      <c r="V2250" s="9">
        <v>0</v>
      </c>
      <c r="W2250" s="9">
        <v>9.9492558517474503</v>
      </c>
      <c r="X2250" s="9"/>
      <c r="Y2250" s="9"/>
      <c r="Z2250" s="9"/>
      <c r="AA2250" s="9"/>
      <c r="AB2250" s="9"/>
      <c r="AQ2250" s="9">
        <f>K2250-'Processed Potentiostat'!$J$3</f>
        <v>58.649997999999997</v>
      </c>
    </row>
    <row r="2251" spans="1:43" x14ac:dyDescent="0.3">
      <c r="A2251">
        <v>2</v>
      </c>
      <c r="B2251">
        <v>0</v>
      </c>
      <c r="C2251">
        <v>0</v>
      </c>
      <c r="D2251">
        <v>1</v>
      </c>
      <c r="E2251" s="9">
        <v>2186.0669447752998</v>
      </c>
      <c r="F2251" s="9">
        <v>-1.8410740000000001</v>
      </c>
      <c r="G2251" s="9">
        <v>-1.8400806999999999</v>
      </c>
      <c r="H2251" s="9">
        <v>-5.5306692000000002</v>
      </c>
      <c r="I2251" s="9">
        <v>-13.611487</v>
      </c>
      <c r="J2251" s="9">
        <v>39</v>
      </c>
      <c r="K2251" s="9">
        <v>58.649997999999997</v>
      </c>
      <c r="L2251" s="9">
        <v>1.0176877000000001E-2</v>
      </c>
      <c r="M2251" s="9">
        <v>332.70490000000001</v>
      </c>
      <c r="N2251" s="9"/>
      <c r="O2251" s="9">
        <v>-9.95414234949933</v>
      </c>
      <c r="P2251">
        <v>0</v>
      </c>
      <c r="Q2251" s="9">
        <v>62.899997999999997</v>
      </c>
      <c r="R2251" s="9">
        <v>0</v>
      </c>
      <c r="S2251" s="9">
        <v>1392044424.8588099</v>
      </c>
      <c r="T2251" s="9">
        <v>-4.8864977518725504E-3</v>
      </c>
      <c r="U2251" s="9">
        <v>9.95414234949933</v>
      </c>
      <c r="V2251" s="9">
        <v>0</v>
      </c>
      <c r="W2251" s="9">
        <v>9.95414234949933</v>
      </c>
      <c r="X2251" s="9"/>
      <c r="Y2251" s="9"/>
      <c r="Z2251" s="9"/>
      <c r="AA2251" s="9"/>
      <c r="AB2251" s="9"/>
      <c r="AQ2251" s="9">
        <f>K2251-'Processed Potentiostat'!$J$3</f>
        <v>58.649997999999997</v>
      </c>
    </row>
    <row r="2252" spans="1:43" x14ac:dyDescent="0.3">
      <c r="A2252">
        <v>2</v>
      </c>
      <c r="B2252">
        <v>0</v>
      </c>
      <c r="C2252">
        <v>0</v>
      </c>
      <c r="D2252">
        <v>1</v>
      </c>
      <c r="E2252" s="9">
        <v>2187.06694475004</v>
      </c>
      <c r="F2252" s="9">
        <v>-1.8410896000000001</v>
      </c>
      <c r="G2252" s="9">
        <v>-1.8408705000000001</v>
      </c>
      <c r="H2252" s="9">
        <v>-5.4590521000000001</v>
      </c>
      <c r="I2252" s="9">
        <v>-13.616942</v>
      </c>
      <c r="J2252" s="9">
        <v>39</v>
      </c>
      <c r="K2252" s="9">
        <v>58.649997999999997</v>
      </c>
      <c r="L2252" s="9">
        <v>1.0049407999999999E-2</v>
      </c>
      <c r="M2252" s="9">
        <v>337.21431999999999</v>
      </c>
      <c r="N2252" s="9"/>
      <c r="O2252" s="9">
        <v>-9.95886522882763</v>
      </c>
      <c r="P2252">
        <v>0</v>
      </c>
      <c r="Q2252" s="9">
        <v>62.899997999999997</v>
      </c>
      <c r="R2252" s="9">
        <v>0</v>
      </c>
      <c r="S2252" s="9">
        <v>1429083001.5304201</v>
      </c>
      <c r="T2252" s="9">
        <v>-4.7228793283036197E-3</v>
      </c>
      <c r="U2252" s="9">
        <v>9.95886522882763</v>
      </c>
      <c r="V2252" s="9">
        <v>0</v>
      </c>
      <c r="W2252" s="9">
        <v>9.95886522882763</v>
      </c>
      <c r="X2252" s="9"/>
      <c r="Y2252" s="9"/>
      <c r="Z2252" s="9"/>
      <c r="AA2252" s="9"/>
      <c r="AB2252" s="9"/>
      <c r="AQ2252" s="9">
        <f>K2252-'Processed Potentiostat'!$J$3</f>
        <v>58.649997999999997</v>
      </c>
    </row>
    <row r="2253" spans="1:43" x14ac:dyDescent="0.3">
      <c r="A2253">
        <v>2</v>
      </c>
      <c r="B2253">
        <v>0</v>
      </c>
      <c r="C2253">
        <v>0</v>
      </c>
      <c r="D2253">
        <v>1</v>
      </c>
      <c r="E2253" s="9">
        <v>2188.0669447247701</v>
      </c>
      <c r="F2253" s="9">
        <v>-1.8408734</v>
      </c>
      <c r="G2253" s="9">
        <v>-1.8400844000000001</v>
      </c>
      <c r="H2253" s="9">
        <v>-5.5075202000000001</v>
      </c>
      <c r="I2253" s="9">
        <v>-13.622400000000001</v>
      </c>
      <c r="J2253" s="9">
        <v>39</v>
      </c>
      <c r="K2253" s="9">
        <v>58.649997999999997</v>
      </c>
      <c r="L2253" s="9">
        <v>1.0134302E-2</v>
      </c>
      <c r="M2253" s="9">
        <v>334.10397</v>
      </c>
      <c r="N2253" s="9"/>
      <c r="O2253" s="9">
        <v>-9.9634901802482005</v>
      </c>
      <c r="P2253">
        <v>0</v>
      </c>
      <c r="Q2253" s="9">
        <v>62.899997999999997</v>
      </c>
      <c r="R2253" s="9">
        <v>0</v>
      </c>
      <c r="S2253" s="9">
        <v>1418537126.13785</v>
      </c>
      <c r="T2253" s="9">
        <v>-4.6249514205722797E-3</v>
      </c>
      <c r="U2253" s="9">
        <v>9.9634901802482005</v>
      </c>
      <c r="V2253" s="9">
        <v>0</v>
      </c>
      <c r="W2253" s="9">
        <v>9.9634901802482005</v>
      </c>
      <c r="X2253" s="9"/>
      <c r="Y2253" s="9"/>
      <c r="Z2253" s="9"/>
      <c r="AA2253" s="9"/>
      <c r="AB2253" s="9"/>
      <c r="AQ2253" s="9">
        <f>K2253-'Processed Potentiostat'!$J$3</f>
        <v>58.649997999999997</v>
      </c>
    </row>
    <row r="2254" spans="1:43" x14ac:dyDescent="0.3">
      <c r="A2254">
        <v>2</v>
      </c>
      <c r="B2254">
        <v>0</v>
      </c>
      <c r="C2254">
        <v>0</v>
      </c>
      <c r="D2254">
        <v>1</v>
      </c>
      <c r="E2254" s="9">
        <v>2189.0669446995098</v>
      </c>
      <c r="F2254" s="9">
        <v>-1.840978</v>
      </c>
      <c r="G2254" s="9">
        <v>-1.8400863000000001</v>
      </c>
      <c r="H2254" s="9">
        <v>-5.4585948000000002</v>
      </c>
      <c r="I2254" s="9">
        <v>-13.627846999999999</v>
      </c>
      <c r="J2254" s="9">
        <v>39</v>
      </c>
      <c r="K2254" s="9">
        <v>58.649997999999997</v>
      </c>
      <c r="L2254" s="9">
        <v>1.0044285999999999E-2</v>
      </c>
      <c r="M2254" s="9">
        <v>337.09890999999999</v>
      </c>
      <c r="N2254" s="9"/>
      <c r="O2254" s="9">
        <v>-9.9680403187923901</v>
      </c>
      <c r="P2254">
        <v>0</v>
      </c>
      <c r="Q2254" s="9">
        <v>62.899997999999997</v>
      </c>
      <c r="R2254" s="9">
        <v>0</v>
      </c>
      <c r="S2254" s="9">
        <v>1394931106.9335799</v>
      </c>
      <c r="T2254" s="9">
        <v>-4.55013854418773E-3</v>
      </c>
      <c r="U2254" s="9">
        <v>9.9680403187923901</v>
      </c>
      <c r="V2254" s="9">
        <v>0</v>
      </c>
      <c r="W2254" s="9">
        <v>9.9680403187923901</v>
      </c>
      <c r="X2254" s="9"/>
      <c r="Y2254" s="9"/>
      <c r="Z2254" s="9"/>
      <c r="AA2254" s="9"/>
      <c r="AB2254" s="9"/>
      <c r="AQ2254" s="9">
        <f>K2254-'Processed Potentiostat'!$J$3</f>
        <v>58.649997999999997</v>
      </c>
    </row>
    <row r="2255" spans="1:43" x14ac:dyDescent="0.3">
      <c r="A2255">
        <v>2</v>
      </c>
      <c r="B2255">
        <v>0</v>
      </c>
      <c r="C2255">
        <v>0</v>
      </c>
      <c r="D2255">
        <v>1</v>
      </c>
      <c r="E2255" s="9">
        <v>2190.06694467425</v>
      </c>
      <c r="F2255" s="9">
        <v>-1.8411206</v>
      </c>
      <c r="G2255" s="9">
        <v>-1.8403404999999999</v>
      </c>
      <c r="H2255" s="9">
        <v>-5.4039583000000002</v>
      </c>
      <c r="I2255" s="9">
        <v>-13.633258</v>
      </c>
      <c r="J2255" s="9">
        <v>39</v>
      </c>
      <c r="K2255" s="9">
        <v>58.649997999999997</v>
      </c>
      <c r="L2255" s="9">
        <v>9.9451234999999999E-3</v>
      </c>
      <c r="M2255" s="9">
        <v>340.55417</v>
      </c>
      <c r="N2255" s="9"/>
      <c r="O2255" s="9">
        <v>-9.9725024395760897</v>
      </c>
      <c r="P2255">
        <v>0</v>
      </c>
      <c r="Q2255" s="9">
        <v>62.899997999999997</v>
      </c>
      <c r="R2255" s="9">
        <v>0</v>
      </c>
      <c r="S2255" s="9">
        <v>1378127697.50664</v>
      </c>
      <c r="T2255" s="9">
        <v>-4.4621207837014501E-3</v>
      </c>
      <c r="U2255" s="9">
        <v>9.9725024395760897</v>
      </c>
      <c r="V2255" s="9">
        <v>0</v>
      </c>
      <c r="W2255" s="9">
        <v>9.9725024395760897</v>
      </c>
      <c r="X2255" s="9"/>
      <c r="Y2255" s="9"/>
      <c r="Z2255" s="9"/>
      <c r="AA2255" s="9"/>
      <c r="AB2255" s="9"/>
      <c r="AQ2255" s="9">
        <f>K2255-'Processed Potentiostat'!$J$3</f>
        <v>58.649997999999997</v>
      </c>
    </row>
    <row r="2256" spans="1:43" x14ac:dyDescent="0.3">
      <c r="A2256">
        <v>2</v>
      </c>
      <c r="B2256">
        <v>0</v>
      </c>
      <c r="C2256">
        <v>0</v>
      </c>
      <c r="D2256">
        <v>1</v>
      </c>
      <c r="E2256" s="9">
        <v>2191.0669446489901</v>
      </c>
      <c r="F2256" s="9">
        <v>-1.840924</v>
      </c>
      <c r="G2256" s="9">
        <v>-1.8399987</v>
      </c>
      <c r="H2256" s="9">
        <v>-5.3973712999999996</v>
      </c>
      <c r="I2256" s="9">
        <v>-13.63865</v>
      </c>
      <c r="J2256" s="9">
        <v>39</v>
      </c>
      <c r="K2256" s="9">
        <v>58.649997999999997</v>
      </c>
      <c r="L2256" s="9">
        <v>9.9311564000000001E-3</v>
      </c>
      <c r="M2256" s="9">
        <v>340.90645999999998</v>
      </c>
      <c r="N2256" s="9"/>
      <c r="O2256" s="9">
        <v>-9.9768579058617402</v>
      </c>
      <c r="P2256">
        <v>0</v>
      </c>
      <c r="Q2256" s="9">
        <v>62.899997999999997</v>
      </c>
      <c r="R2256" s="9">
        <v>0</v>
      </c>
      <c r="S2256" s="9">
        <v>1436620956.11481</v>
      </c>
      <c r="T2256" s="9">
        <v>-4.3554662856521899E-3</v>
      </c>
      <c r="U2256" s="9">
        <v>9.9768579058617402</v>
      </c>
      <c r="V2256" s="9">
        <v>0</v>
      </c>
      <c r="W2256" s="9">
        <v>9.9768579058617402</v>
      </c>
      <c r="X2256" s="9"/>
      <c r="Y2256" s="9"/>
      <c r="Z2256" s="9"/>
      <c r="AA2256" s="9"/>
      <c r="AB2256" s="9"/>
      <c r="AQ2256" s="9">
        <f>K2256-'Processed Potentiostat'!$J$3</f>
        <v>58.649997999999997</v>
      </c>
    </row>
    <row r="2257" spans="1:43" x14ac:dyDescent="0.3">
      <c r="A2257">
        <v>2</v>
      </c>
      <c r="B2257">
        <v>0</v>
      </c>
      <c r="C2257">
        <v>0</v>
      </c>
      <c r="D2257">
        <v>1</v>
      </c>
      <c r="E2257" s="9">
        <v>2192.0669446237298</v>
      </c>
      <c r="F2257" s="9">
        <v>-1.8410032999999999</v>
      </c>
      <c r="G2257" s="9">
        <v>-1.8407450999999999</v>
      </c>
      <c r="H2257" s="9">
        <v>-5.3488264000000001</v>
      </c>
      <c r="I2257" s="9">
        <v>-13.644017</v>
      </c>
      <c r="J2257" s="9">
        <v>39</v>
      </c>
      <c r="K2257" s="9">
        <v>58.649997999999997</v>
      </c>
      <c r="L2257" s="9">
        <v>9.8458257999999993E-3</v>
      </c>
      <c r="M2257" s="9">
        <v>344.13997999999998</v>
      </c>
      <c r="N2257" s="9"/>
      <c r="O2257" s="9">
        <v>-9.9811013577447394</v>
      </c>
      <c r="P2257">
        <v>0</v>
      </c>
      <c r="Q2257" s="9">
        <v>62.899997999999997</v>
      </c>
      <c r="R2257" s="9">
        <v>0</v>
      </c>
      <c r="S2257" s="9">
        <v>1401864855.2143199</v>
      </c>
      <c r="T2257" s="9">
        <v>-4.2434518829974604E-3</v>
      </c>
      <c r="U2257" s="9">
        <v>9.9811013577447394</v>
      </c>
      <c r="V2257" s="9">
        <v>0</v>
      </c>
      <c r="W2257" s="9">
        <v>9.9811013577447394</v>
      </c>
      <c r="X2257" s="9"/>
      <c r="Y2257" s="9"/>
      <c r="Z2257" s="9"/>
      <c r="AA2257" s="9"/>
      <c r="AB2257" s="9"/>
      <c r="AQ2257" s="9">
        <f>K2257-'Processed Potentiostat'!$J$3</f>
        <v>58.649997999999997</v>
      </c>
    </row>
    <row r="2258" spans="1:43" x14ac:dyDescent="0.3">
      <c r="A2258">
        <v>2</v>
      </c>
      <c r="B2258">
        <v>0</v>
      </c>
      <c r="C2258">
        <v>0</v>
      </c>
      <c r="D2258">
        <v>1</v>
      </c>
      <c r="E2258" s="9">
        <v>2193.0669445984599</v>
      </c>
      <c r="F2258" s="9">
        <v>-1.8411229</v>
      </c>
      <c r="G2258" s="9">
        <v>-1.8411014000000001</v>
      </c>
      <c r="H2258" s="9">
        <v>-5.3635992999999997</v>
      </c>
      <c r="I2258" s="9">
        <v>-13.649367</v>
      </c>
      <c r="J2258" s="9">
        <v>39</v>
      </c>
      <c r="K2258" s="9">
        <v>58.649997999999997</v>
      </c>
      <c r="L2258" s="9">
        <v>9.8749305999999999E-3</v>
      </c>
      <c r="M2258" s="9">
        <v>343.25857999999999</v>
      </c>
      <c r="N2258" s="9"/>
      <c r="O2258" s="9">
        <v>-9.9853067882159507</v>
      </c>
      <c r="P2258">
        <v>0</v>
      </c>
      <c r="Q2258" s="9">
        <v>62.899997999999997</v>
      </c>
      <c r="R2258" s="9">
        <v>0</v>
      </c>
      <c r="S2258" s="9">
        <v>1407410610.9602399</v>
      </c>
      <c r="T2258" s="9">
        <v>-4.2054304712077998E-3</v>
      </c>
      <c r="U2258" s="9">
        <v>9.9853067882159507</v>
      </c>
      <c r="V2258" s="9">
        <v>0</v>
      </c>
      <c r="W2258" s="9">
        <v>9.9853067882159507</v>
      </c>
      <c r="X2258" s="9"/>
      <c r="Y2258" s="9"/>
      <c r="Z2258" s="9"/>
      <c r="AA2258" s="9"/>
      <c r="AB2258" s="9"/>
      <c r="AQ2258" s="9">
        <f>K2258-'Processed Potentiostat'!$J$3</f>
        <v>58.649997999999997</v>
      </c>
    </row>
    <row r="2259" spans="1:43" x14ac:dyDescent="0.3">
      <c r="A2259">
        <v>2</v>
      </c>
      <c r="B2259">
        <v>0</v>
      </c>
      <c r="C2259">
        <v>0</v>
      </c>
      <c r="D2259">
        <v>1</v>
      </c>
      <c r="E2259" s="9">
        <v>2194.0669445732001</v>
      </c>
      <c r="F2259" s="9">
        <v>-1.8409435000000001</v>
      </c>
      <c r="G2259" s="9">
        <v>-1.8408316</v>
      </c>
      <c r="H2259" s="9">
        <v>-5.2594662000000003</v>
      </c>
      <c r="I2259" s="9">
        <v>-13.654691</v>
      </c>
      <c r="J2259" s="9">
        <v>39</v>
      </c>
      <c r="K2259" s="9">
        <v>58.649997999999997</v>
      </c>
      <c r="L2259" s="9">
        <v>9.6817919999999998E-3</v>
      </c>
      <c r="M2259" s="9">
        <v>350.00351000000001</v>
      </c>
      <c r="N2259" s="9"/>
      <c r="O2259" s="9">
        <v>-9.9894348352675895</v>
      </c>
      <c r="P2259">
        <v>0</v>
      </c>
      <c r="Q2259" s="9">
        <v>62.899997999999997</v>
      </c>
      <c r="R2259" s="9">
        <v>0</v>
      </c>
      <c r="S2259" s="9">
        <v>1416228490.2519801</v>
      </c>
      <c r="T2259" s="9">
        <v>-4.1280470516422696E-3</v>
      </c>
      <c r="U2259" s="9">
        <v>9.9894348352675895</v>
      </c>
      <c r="V2259" s="9">
        <v>0</v>
      </c>
      <c r="W2259" s="9">
        <v>9.9894348352675895</v>
      </c>
      <c r="X2259" s="9"/>
      <c r="Y2259" s="9"/>
      <c r="Z2259" s="9"/>
      <c r="AA2259" s="9"/>
      <c r="AB2259" s="9"/>
      <c r="AQ2259" s="9">
        <f>K2259-'Processed Potentiostat'!$J$3</f>
        <v>58.649997999999997</v>
      </c>
    </row>
    <row r="2260" spans="1:43" x14ac:dyDescent="0.3">
      <c r="A2260">
        <v>2</v>
      </c>
      <c r="B2260">
        <v>0</v>
      </c>
      <c r="C2260">
        <v>0</v>
      </c>
      <c r="D2260">
        <v>1</v>
      </c>
      <c r="E2260" s="9">
        <v>2195.0669445479398</v>
      </c>
      <c r="F2260" s="9">
        <v>-1.8410199</v>
      </c>
      <c r="G2260" s="9">
        <v>-1.8413291000000001</v>
      </c>
      <c r="H2260" s="9">
        <v>-5.9784613000000002</v>
      </c>
      <c r="I2260" s="9">
        <v>-13.660429000000001</v>
      </c>
      <c r="J2260" s="9">
        <v>39</v>
      </c>
      <c r="K2260" s="9">
        <v>58.649997999999997</v>
      </c>
      <c r="L2260" s="9">
        <v>1.1008314999999999E-2</v>
      </c>
      <c r="M2260" s="9">
        <v>307.99380000000002</v>
      </c>
      <c r="N2260" s="9"/>
      <c r="O2260" s="9">
        <v>-9.9935031556844098</v>
      </c>
      <c r="P2260">
        <v>0</v>
      </c>
      <c r="Q2260" s="9">
        <v>62.899997999999997</v>
      </c>
      <c r="R2260" s="9">
        <v>0</v>
      </c>
      <c r="S2260" s="9">
        <v>1447486461.8877101</v>
      </c>
      <c r="T2260" s="9">
        <v>-4.0683204168221396E-3</v>
      </c>
      <c r="U2260" s="9">
        <v>9.9935031556844098</v>
      </c>
      <c r="V2260" s="9">
        <v>0</v>
      </c>
      <c r="W2260" s="9">
        <v>9.9935031556844098</v>
      </c>
      <c r="X2260" s="9"/>
      <c r="Y2260" s="9"/>
      <c r="Z2260" s="9"/>
      <c r="AA2260" s="9"/>
      <c r="AB2260" s="9"/>
      <c r="AQ2260" s="9">
        <f>K2260-'Processed Potentiostat'!$J$3</f>
        <v>58.649997999999997</v>
      </c>
    </row>
    <row r="2261" spans="1:43" x14ac:dyDescent="0.3">
      <c r="A2261">
        <v>2</v>
      </c>
      <c r="B2261">
        <v>0</v>
      </c>
      <c r="C2261">
        <v>0</v>
      </c>
      <c r="D2261">
        <v>1</v>
      </c>
      <c r="E2261" s="9">
        <v>2196.0669445226799</v>
      </c>
      <c r="F2261" s="9">
        <v>-1.8409916</v>
      </c>
      <c r="G2261" s="9">
        <v>-1.8413917</v>
      </c>
      <c r="H2261" s="9">
        <v>-5.8662558000000002</v>
      </c>
      <c r="I2261" s="9">
        <v>-13.66635</v>
      </c>
      <c r="J2261" s="9">
        <v>39</v>
      </c>
      <c r="K2261" s="9">
        <v>58.649997999999997</v>
      </c>
      <c r="L2261" s="9">
        <v>1.0802074E-2</v>
      </c>
      <c r="M2261" s="9">
        <v>313.89557000000002</v>
      </c>
      <c r="N2261" s="9"/>
      <c r="O2261" s="9">
        <v>-9.9975110206794202</v>
      </c>
      <c r="P2261">
        <v>0</v>
      </c>
      <c r="Q2261" s="9">
        <v>62.899997999999997</v>
      </c>
      <c r="R2261" s="9">
        <v>0</v>
      </c>
      <c r="S2261" s="9">
        <v>1457595752.18399</v>
      </c>
      <c r="T2261" s="9">
        <v>-4.0078649950014899E-3</v>
      </c>
      <c r="U2261" s="9">
        <v>9.9975110206794202</v>
      </c>
      <c r="V2261" s="9">
        <v>0</v>
      </c>
      <c r="W2261" s="9">
        <v>9.9975110206794202</v>
      </c>
      <c r="X2261" s="9"/>
      <c r="Y2261" s="9"/>
      <c r="Z2261" s="9"/>
      <c r="AA2261" s="9"/>
      <c r="AB2261" s="9"/>
      <c r="AQ2261" s="9">
        <f>K2261-'Processed Potentiostat'!$J$3</f>
        <v>58.649997999999997</v>
      </c>
    </row>
    <row r="2262" spans="1:43" x14ac:dyDescent="0.3">
      <c r="A2262">
        <v>2</v>
      </c>
      <c r="B2262">
        <v>0</v>
      </c>
      <c r="C2262">
        <v>0</v>
      </c>
      <c r="D2262">
        <v>1</v>
      </c>
      <c r="E2262" s="9">
        <v>2197.0669444974101</v>
      </c>
      <c r="F2262" s="9">
        <v>-1.8408420000000001</v>
      </c>
      <c r="G2262" s="9">
        <v>-1.8408534999999999</v>
      </c>
      <c r="H2262" s="9">
        <v>-5.9134307000000002</v>
      </c>
      <c r="I2262" s="9">
        <v>-13.672254000000001</v>
      </c>
      <c r="J2262" s="9">
        <v>39</v>
      </c>
      <c r="K2262" s="9">
        <v>58.649997999999997</v>
      </c>
      <c r="L2262" s="9">
        <v>1.0885759E-2</v>
      </c>
      <c r="M2262" s="9">
        <v>311.30041999999997</v>
      </c>
      <c r="N2262" s="9"/>
      <c r="O2262" s="9">
        <v>-10.0014564471331</v>
      </c>
      <c r="P2262">
        <v>0</v>
      </c>
      <c r="Q2262" s="9">
        <v>62.899997999999997</v>
      </c>
      <c r="R2262" s="9">
        <v>0</v>
      </c>
      <c r="S2262" s="9">
        <v>1412772799.3650801</v>
      </c>
      <c r="T2262" s="9">
        <v>-3.9454264537504002E-3</v>
      </c>
      <c r="U2262" s="9">
        <v>10.0014564471331</v>
      </c>
      <c r="V2262" s="9">
        <v>0</v>
      </c>
      <c r="W2262" s="9">
        <v>10.0014564471331</v>
      </c>
      <c r="X2262" s="9"/>
      <c r="Y2262" s="9"/>
      <c r="Z2262" s="9"/>
      <c r="AA2262" s="9"/>
      <c r="AB2262" s="9"/>
      <c r="AQ2262" s="9">
        <f>K2262-'Processed Potentiostat'!$J$3</f>
        <v>58.649997999999997</v>
      </c>
    </row>
    <row r="2263" spans="1:43" x14ac:dyDescent="0.3">
      <c r="A2263">
        <v>2</v>
      </c>
      <c r="B2263">
        <v>0</v>
      </c>
      <c r="C2263">
        <v>0</v>
      </c>
      <c r="D2263">
        <v>1</v>
      </c>
      <c r="E2263" s="9">
        <v>2198.0669444721502</v>
      </c>
      <c r="F2263" s="9">
        <v>-1.8409344999999999</v>
      </c>
      <c r="G2263" s="9">
        <v>-1.8403423000000001</v>
      </c>
      <c r="H2263" s="9">
        <v>-5.8490849000000003</v>
      </c>
      <c r="I2263" s="9">
        <v>-13.678143</v>
      </c>
      <c r="J2263" s="9">
        <v>39</v>
      </c>
      <c r="K2263" s="9">
        <v>58.649997999999997</v>
      </c>
      <c r="L2263" s="9">
        <v>1.0764319E-2</v>
      </c>
      <c r="M2263" s="9">
        <v>314.63763</v>
      </c>
      <c r="N2263" s="9"/>
      <c r="O2263" s="9">
        <v>-10.0053421306622</v>
      </c>
      <c r="P2263">
        <v>0</v>
      </c>
      <c r="Q2263" s="9">
        <v>62.899997999999997</v>
      </c>
      <c r="R2263" s="9">
        <v>0</v>
      </c>
      <c r="S2263" s="9">
        <v>1390390011.43064</v>
      </c>
      <c r="T2263" s="9">
        <v>-3.8856835291109998E-3</v>
      </c>
      <c r="U2263" s="9">
        <v>10.0053421306622</v>
      </c>
      <c r="V2263" s="9">
        <v>0</v>
      </c>
      <c r="W2263" s="9">
        <v>10.0053421306622</v>
      </c>
      <c r="X2263" s="9"/>
      <c r="Y2263" s="9"/>
      <c r="Z2263" s="9"/>
      <c r="AA2263" s="9"/>
      <c r="AB2263" s="9"/>
      <c r="AQ2263" s="9">
        <f>K2263-'Processed Potentiostat'!$J$3</f>
        <v>58.649997999999997</v>
      </c>
    </row>
    <row r="2264" spans="1:43" x14ac:dyDescent="0.3">
      <c r="A2264">
        <v>2</v>
      </c>
      <c r="B2264">
        <v>0</v>
      </c>
      <c r="C2264">
        <v>0</v>
      </c>
      <c r="D2264">
        <v>1</v>
      </c>
      <c r="E2264" s="9">
        <v>2199.0669444468899</v>
      </c>
      <c r="F2264" s="9">
        <v>-1.8410484</v>
      </c>
      <c r="G2264" s="9">
        <v>-1.8403839</v>
      </c>
      <c r="H2264" s="9">
        <v>-5.8502273999999996</v>
      </c>
      <c r="I2264" s="9">
        <v>-13.683999999999999</v>
      </c>
      <c r="J2264" s="9">
        <v>39</v>
      </c>
      <c r="K2264" s="9">
        <v>58.649997999999997</v>
      </c>
      <c r="L2264" s="9">
        <v>1.0766665E-2</v>
      </c>
      <c r="M2264" s="9">
        <v>314.58330999999998</v>
      </c>
      <c r="N2264" s="9"/>
      <c r="O2264" s="9">
        <v>-10.009176818597799</v>
      </c>
      <c r="P2264">
        <v>0</v>
      </c>
      <c r="Q2264" s="9">
        <v>62.899997999999997</v>
      </c>
      <c r="R2264" s="9">
        <v>0</v>
      </c>
      <c r="S2264" s="9">
        <v>1375241221.89186</v>
      </c>
      <c r="T2264" s="9">
        <v>-3.8346879355657302E-3</v>
      </c>
      <c r="U2264" s="9">
        <v>10.009176818597799</v>
      </c>
      <c r="V2264" s="9">
        <v>0</v>
      </c>
      <c r="W2264" s="9">
        <v>10.009176818597799</v>
      </c>
      <c r="X2264" s="9"/>
      <c r="Y2264" s="9"/>
      <c r="Z2264" s="9"/>
      <c r="AA2264" s="9"/>
      <c r="AB2264" s="9"/>
      <c r="AQ2264" s="9">
        <f>K2264-'Processed Potentiostat'!$J$3</f>
        <v>58.649997999999997</v>
      </c>
    </row>
    <row r="2265" spans="1:43" x14ac:dyDescent="0.3">
      <c r="A2265">
        <v>2</v>
      </c>
      <c r="B2265">
        <v>0</v>
      </c>
      <c r="C2265">
        <v>0</v>
      </c>
      <c r="D2265">
        <v>1</v>
      </c>
      <c r="E2265" s="9">
        <v>2200.0669444216301</v>
      </c>
      <c r="F2265" s="9">
        <v>-1.8410424000000001</v>
      </c>
      <c r="G2265" s="9">
        <v>-1.8411458999999999</v>
      </c>
      <c r="H2265" s="9">
        <v>-5.8151221</v>
      </c>
      <c r="I2265" s="9">
        <v>-13.689826999999999</v>
      </c>
      <c r="J2265" s="9">
        <v>39</v>
      </c>
      <c r="K2265" s="9">
        <v>58.649997999999997</v>
      </c>
      <c r="L2265" s="9">
        <v>1.0706488E-2</v>
      </c>
      <c r="M2265" s="9">
        <v>316.61342999999999</v>
      </c>
      <c r="N2265" s="9"/>
      <c r="O2265" s="9">
        <v>-10.0129518782116</v>
      </c>
      <c r="P2265">
        <v>0</v>
      </c>
      <c r="Q2265" s="9">
        <v>62.899997999999997</v>
      </c>
      <c r="R2265" s="9">
        <v>0</v>
      </c>
      <c r="S2265" s="9">
        <v>1457089404.7197001</v>
      </c>
      <c r="T2265" s="9">
        <v>-3.7750596138099702E-3</v>
      </c>
      <c r="U2265" s="9">
        <v>10.0129518782116</v>
      </c>
      <c r="V2265" s="9">
        <v>0</v>
      </c>
      <c r="W2265" s="9">
        <v>10.0129518782116</v>
      </c>
      <c r="X2265" s="9"/>
      <c r="Y2265" s="9"/>
      <c r="Z2265" s="9"/>
      <c r="AA2265" s="9"/>
      <c r="AB2265" s="9"/>
      <c r="AQ2265" s="9">
        <f>K2265-'Processed Potentiostat'!$J$3</f>
        <v>58.649997999999997</v>
      </c>
    </row>
    <row r="2266" spans="1:43" x14ac:dyDescent="0.3">
      <c r="A2266">
        <v>2</v>
      </c>
      <c r="B2266">
        <v>0</v>
      </c>
      <c r="C2266">
        <v>0</v>
      </c>
      <c r="D2266">
        <v>1</v>
      </c>
      <c r="E2266" s="9">
        <v>2201.0669443963702</v>
      </c>
      <c r="F2266" s="9">
        <v>-1.8408488999999999</v>
      </c>
      <c r="G2266" s="9">
        <v>-1.8409983999999999</v>
      </c>
      <c r="H2266" s="9">
        <v>-5.7542796000000003</v>
      </c>
      <c r="I2266" s="9">
        <v>-13.695627</v>
      </c>
      <c r="J2266" s="9">
        <v>39</v>
      </c>
      <c r="K2266" s="9">
        <v>58.649997999999997</v>
      </c>
      <c r="L2266" s="9">
        <v>1.0593619E-2</v>
      </c>
      <c r="M2266" s="9">
        <v>319.93552</v>
      </c>
      <c r="N2266" s="9"/>
      <c r="O2266" s="9">
        <v>-10.016678397703499</v>
      </c>
      <c r="P2266">
        <v>0</v>
      </c>
      <c r="Q2266" s="9">
        <v>62.899997999999997</v>
      </c>
      <c r="R2266" s="9">
        <v>0</v>
      </c>
      <c r="S2266" s="9">
        <v>1458193819.75594</v>
      </c>
      <c r="T2266" s="9">
        <v>-3.7265194918845099E-3</v>
      </c>
      <c r="U2266" s="9">
        <v>10.016678397703499</v>
      </c>
      <c r="V2266" s="9">
        <v>0</v>
      </c>
      <c r="W2266" s="9">
        <v>10.016678397703499</v>
      </c>
      <c r="X2266" s="9"/>
      <c r="Y2266" s="9"/>
      <c r="Z2266" s="9"/>
      <c r="AA2266" s="9"/>
      <c r="AB2266" s="9"/>
      <c r="AQ2266" s="9">
        <f>K2266-'Processed Potentiostat'!$J$3</f>
        <v>58.649997999999997</v>
      </c>
    </row>
    <row r="2267" spans="1:43" x14ac:dyDescent="0.3">
      <c r="A2267">
        <v>2</v>
      </c>
      <c r="B2267">
        <v>0</v>
      </c>
      <c r="C2267">
        <v>0</v>
      </c>
      <c r="D2267">
        <v>1</v>
      </c>
      <c r="E2267" s="9">
        <v>2202.0669443710999</v>
      </c>
      <c r="F2267" s="9">
        <v>-1.8410778999999999</v>
      </c>
      <c r="G2267" s="9">
        <v>-1.8404335000000001</v>
      </c>
      <c r="H2267" s="9">
        <v>-5.7674918000000002</v>
      </c>
      <c r="I2267" s="9">
        <v>-13.701402</v>
      </c>
      <c r="J2267" s="9">
        <v>39</v>
      </c>
      <c r="K2267" s="9">
        <v>58.649997999999997</v>
      </c>
      <c r="L2267" s="9">
        <v>1.0614685E-2</v>
      </c>
      <c r="M2267" s="9">
        <v>319.10464000000002</v>
      </c>
      <c r="N2267" s="9"/>
      <c r="O2267" s="9">
        <v>-10.017553757195699</v>
      </c>
      <c r="P2267">
        <v>0</v>
      </c>
      <c r="Q2267" s="9">
        <v>62.899997999999997</v>
      </c>
      <c r="R2267" s="9">
        <v>0</v>
      </c>
      <c r="S2267" s="9">
        <v>1413195777.5891399</v>
      </c>
      <c r="T2267" s="9">
        <v>-8.7535949219663602E-4</v>
      </c>
      <c r="U2267" s="9">
        <v>10.017553757195699</v>
      </c>
      <c r="V2267" s="9">
        <v>0</v>
      </c>
      <c r="W2267" s="9">
        <v>10.017553757195699</v>
      </c>
      <c r="X2267" s="9"/>
      <c r="Y2267" s="9"/>
      <c r="Z2267" s="9"/>
      <c r="AA2267" s="9"/>
      <c r="AB2267" s="9"/>
      <c r="AQ2267" s="9">
        <f>K2267-'Processed Potentiostat'!$J$3</f>
        <v>58.649997999999997</v>
      </c>
    </row>
    <row r="2268" spans="1:43" x14ac:dyDescent="0.3">
      <c r="A2268">
        <v>2</v>
      </c>
      <c r="B2268">
        <v>0</v>
      </c>
      <c r="C2268">
        <v>0</v>
      </c>
      <c r="D2268">
        <v>1</v>
      </c>
      <c r="E2268" s="9">
        <v>2203.0669443458401</v>
      </c>
      <c r="F2268" s="9">
        <v>-1.8410264000000001</v>
      </c>
      <c r="G2268" s="9">
        <v>-1.8412598</v>
      </c>
      <c r="H2268" s="9">
        <v>-5.7248105999999996</v>
      </c>
      <c r="I2268" s="9">
        <v>-13.707162</v>
      </c>
      <c r="J2268" s="9">
        <v>39</v>
      </c>
      <c r="K2268" s="9">
        <v>58.649997999999997</v>
      </c>
      <c r="L2268" s="9">
        <v>1.0540862999999999E-2</v>
      </c>
      <c r="M2268" s="9">
        <v>321.62808000000001</v>
      </c>
      <c r="N2268" s="9"/>
      <c r="O2268" s="9">
        <v>-10.022854549470299</v>
      </c>
      <c r="P2268">
        <v>0</v>
      </c>
      <c r="Q2268" s="9">
        <v>62.899997999999997</v>
      </c>
      <c r="R2268" s="9">
        <v>0</v>
      </c>
      <c r="S2268" s="9">
        <v>1385548842.02001</v>
      </c>
      <c r="T2268" s="9">
        <v>-5.30079227458024E-3</v>
      </c>
      <c r="U2268" s="9">
        <v>10.022854549470299</v>
      </c>
      <c r="V2268" s="9">
        <v>0</v>
      </c>
      <c r="W2268" s="9">
        <v>10.022854549470299</v>
      </c>
      <c r="X2268" s="9"/>
      <c r="Y2268" s="9"/>
      <c r="Z2268" s="9"/>
      <c r="AA2268" s="9"/>
      <c r="AB2268" s="9"/>
      <c r="AQ2268" s="9">
        <f>K2268-'Processed Potentiostat'!$J$3</f>
        <v>58.649997999999997</v>
      </c>
    </row>
    <row r="2269" spans="1:43" x14ac:dyDescent="0.3">
      <c r="A2269">
        <v>2</v>
      </c>
      <c r="B2269">
        <v>0</v>
      </c>
      <c r="C2269">
        <v>0</v>
      </c>
      <c r="D2269">
        <v>1</v>
      </c>
      <c r="E2269" s="9">
        <v>2204.0669443205802</v>
      </c>
      <c r="F2269" s="9">
        <v>-1.8410439000000001</v>
      </c>
      <c r="G2269" s="9">
        <v>-1.841202</v>
      </c>
      <c r="H2269" s="9">
        <v>-5.7239728000000003</v>
      </c>
      <c r="I2269" s="9">
        <v>-13.712911</v>
      </c>
      <c r="J2269" s="9">
        <v>39</v>
      </c>
      <c r="K2269" s="9">
        <v>58.649997999999997</v>
      </c>
      <c r="L2269" s="9">
        <v>1.0538990999999999E-2</v>
      </c>
      <c r="M2269" s="9">
        <v>321.66503999999998</v>
      </c>
      <c r="N2269" s="9"/>
      <c r="O2269" s="9">
        <v>-10.0280284318928</v>
      </c>
      <c r="P2269">
        <v>0</v>
      </c>
      <c r="Q2269" s="9">
        <v>62.899997999999997</v>
      </c>
      <c r="R2269" s="9">
        <v>0</v>
      </c>
      <c r="S2269" s="9">
        <v>1407330056.93154</v>
      </c>
      <c r="T2269" s="9">
        <v>-5.1738824225537796E-3</v>
      </c>
      <c r="U2269" s="9">
        <v>10.0280284318928</v>
      </c>
      <c r="V2269" s="9">
        <v>0</v>
      </c>
      <c r="W2269" s="9">
        <v>10.0280284318928</v>
      </c>
      <c r="X2269" s="9"/>
      <c r="Y2269" s="9"/>
      <c r="Z2269" s="9"/>
      <c r="AA2269" s="9"/>
      <c r="AB2269" s="9"/>
      <c r="AQ2269" s="9">
        <f>K2269-'Processed Potentiostat'!$J$3</f>
        <v>58.649997999999997</v>
      </c>
    </row>
    <row r="2270" spans="1:43" x14ac:dyDescent="0.3">
      <c r="A2270">
        <v>2</v>
      </c>
      <c r="B2270">
        <v>0</v>
      </c>
      <c r="C2270">
        <v>0</v>
      </c>
      <c r="D2270">
        <v>1</v>
      </c>
      <c r="E2270" s="9">
        <v>2205.0669442953199</v>
      </c>
      <c r="F2270" s="9">
        <v>-1.8410477999999999</v>
      </c>
      <c r="G2270" s="9">
        <v>-1.8412497000000001</v>
      </c>
      <c r="H2270" s="9">
        <v>-5.7093901999999996</v>
      </c>
      <c r="I2270" s="9">
        <v>-13.718641999999999</v>
      </c>
      <c r="J2270" s="9">
        <v>39</v>
      </c>
      <c r="K2270" s="9">
        <v>58.649997999999997</v>
      </c>
      <c r="L2270" s="9">
        <v>1.0512413E-2</v>
      </c>
      <c r="M2270" s="9">
        <v>322.495</v>
      </c>
      <c r="N2270" s="9"/>
      <c r="O2270" s="9">
        <v>-10.0331496430172</v>
      </c>
      <c r="P2270">
        <v>0</v>
      </c>
      <c r="Q2270" s="9">
        <v>62.899997999999997</v>
      </c>
      <c r="R2270" s="9">
        <v>0</v>
      </c>
      <c r="S2270" s="9">
        <v>1409850512.76442</v>
      </c>
      <c r="T2270" s="9">
        <v>-5.1212111244200997E-3</v>
      </c>
      <c r="U2270" s="9">
        <v>10.0331496430172</v>
      </c>
      <c r="V2270" s="9">
        <v>0</v>
      </c>
      <c r="W2270" s="9">
        <v>10.0331496430172</v>
      </c>
      <c r="X2270" s="9"/>
      <c r="Y2270" s="9"/>
      <c r="Z2270" s="9"/>
      <c r="AA2270" s="9"/>
      <c r="AB2270" s="9"/>
      <c r="AQ2270" s="9">
        <f>K2270-'Processed Potentiostat'!$J$3</f>
        <v>58.649997999999997</v>
      </c>
    </row>
    <row r="2271" spans="1:43" x14ac:dyDescent="0.3">
      <c r="A2271">
        <v>2</v>
      </c>
      <c r="B2271">
        <v>0</v>
      </c>
      <c r="C2271">
        <v>0</v>
      </c>
      <c r="D2271">
        <v>1</v>
      </c>
      <c r="E2271" s="9">
        <v>2206.06694427006</v>
      </c>
      <c r="F2271" s="9">
        <v>-1.8409134</v>
      </c>
      <c r="G2271" s="9">
        <v>-1.8410126</v>
      </c>
      <c r="H2271" s="9">
        <v>-5.6246371000000002</v>
      </c>
      <c r="I2271" s="9">
        <v>-13.724348000000001</v>
      </c>
      <c r="J2271" s="9">
        <v>39</v>
      </c>
      <c r="K2271" s="9">
        <v>58.649997999999997</v>
      </c>
      <c r="L2271" s="9">
        <v>1.0355026999999999E-2</v>
      </c>
      <c r="M2271" s="9">
        <v>327.31225999999998</v>
      </c>
      <c r="N2271" s="9"/>
      <c r="O2271" s="9">
        <v>-10.038180100158501</v>
      </c>
      <c r="P2271">
        <v>0</v>
      </c>
      <c r="Q2271" s="9">
        <v>62.899997999999997</v>
      </c>
      <c r="R2271" s="9">
        <v>0</v>
      </c>
      <c r="S2271" s="9">
        <v>1425608835.62939</v>
      </c>
      <c r="T2271" s="9">
        <v>-5.0304571412400599E-3</v>
      </c>
      <c r="U2271" s="9">
        <v>10.038180100158501</v>
      </c>
      <c r="V2271" s="9">
        <v>0</v>
      </c>
      <c r="W2271" s="9">
        <v>10.038180100158501</v>
      </c>
      <c r="X2271" s="9"/>
      <c r="Y2271" s="9"/>
      <c r="Z2271" s="9"/>
      <c r="AA2271" s="9"/>
      <c r="AB2271" s="9"/>
      <c r="AQ2271" s="9">
        <f>K2271-'Processed Potentiostat'!$J$3</f>
        <v>58.649997999999997</v>
      </c>
    </row>
    <row r="2272" spans="1:43" x14ac:dyDescent="0.3">
      <c r="A2272">
        <v>2</v>
      </c>
      <c r="B2272">
        <v>0</v>
      </c>
      <c r="C2272">
        <v>0</v>
      </c>
      <c r="D2272">
        <v>1</v>
      </c>
      <c r="E2272" s="9">
        <v>2207.0669442447902</v>
      </c>
      <c r="F2272" s="9">
        <v>-1.8409055000000001</v>
      </c>
      <c r="G2272" s="9">
        <v>-1.8407804000000001</v>
      </c>
      <c r="H2272" s="9">
        <v>-5.6772938000000002</v>
      </c>
      <c r="I2272" s="9">
        <v>-13.730041</v>
      </c>
      <c r="J2272" s="9">
        <v>39</v>
      </c>
      <c r="K2272" s="9">
        <v>58.649997999999997</v>
      </c>
      <c r="L2272" s="9">
        <v>1.0450651E-2</v>
      </c>
      <c r="M2272" s="9">
        <v>324.23552999999998</v>
      </c>
      <c r="N2272" s="9"/>
      <c r="O2272" s="9">
        <v>-10.0432128539922</v>
      </c>
      <c r="P2272">
        <v>0</v>
      </c>
      <c r="Q2272" s="9">
        <v>62.899997999999997</v>
      </c>
      <c r="R2272" s="9">
        <v>0</v>
      </c>
      <c r="S2272" s="9">
        <v>1438623264.50969</v>
      </c>
      <c r="T2272" s="9">
        <v>-5.0327538336638602E-3</v>
      </c>
      <c r="U2272" s="9">
        <v>10.0432128539922</v>
      </c>
      <c r="V2272" s="9">
        <v>0</v>
      </c>
      <c r="W2272" s="9">
        <v>10.0432128539922</v>
      </c>
      <c r="X2272" s="9"/>
      <c r="Y2272" s="9"/>
      <c r="Z2272" s="9"/>
      <c r="AA2272" s="9"/>
      <c r="AB2272" s="9"/>
      <c r="AQ2272" s="9">
        <f>K2272-'Processed Potentiostat'!$J$3</f>
        <v>58.649997999999997</v>
      </c>
    </row>
    <row r="2273" spans="1:43" x14ac:dyDescent="0.3">
      <c r="A2273">
        <v>2</v>
      </c>
      <c r="B2273">
        <v>0</v>
      </c>
      <c r="C2273">
        <v>0</v>
      </c>
      <c r="D2273">
        <v>1</v>
      </c>
      <c r="E2273" s="9">
        <v>2208.0669442195299</v>
      </c>
      <c r="F2273" s="9">
        <v>-1.8411371000000001</v>
      </c>
      <c r="G2273" s="9">
        <v>-1.841426</v>
      </c>
      <c r="H2273" s="9">
        <v>-5.6245227</v>
      </c>
      <c r="I2273" s="9">
        <v>-13.735711</v>
      </c>
      <c r="J2273" s="9">
        <v>39</v>
      </c>
      <c r="K2273" s="9">
        <v>58.649997999999997</v>
      </c>
      <c r="L2273" s="9">
        <v>1.0357142E-2</v>
      </c>
      <c r="M2273" s="9">
        <v>327.39240000000001</v>
      </c>
      <c r="N2273" s="9"/>
      <c r="O2273" s="9">
        <v>-10.0481519031547</v>
      </c>
      <c r="P2273">
        <v>0</v>
      </c>
      <c r="Q2273" s="9">
        <v>62.899997999999997</v>
      </c>
      <c r="R2273" s="9">
        <v>0</v>
      </c>
      <c r="S2273" s="9">
        <v>1408609312.8528199</v>
      </c>
      <c r="T2273" s="9">
        <v>-4.9390491625480497E-3</v>
      </c>
      <c r="U2273" s="9">
        <v>10.0481519031547</v>
      </c>
      <c r="V2273" s="9">
        <v>0</v>
      </c>
      <c r="W2273" s="9">
        <v>10.0481519031547</v>
      </c>
      <c r="X2273" s="9"/>
      <c r="Y2273" s="9"/>
      <c r="Z2273" s="9"/>
      <c r="AA2273" s="9"/>
      <c r="AB2273" s="9"/>
      <c r="AQ2273" s="9">
        <f>K2273-'Processed Potentiostat'!$J$3</f>
        <v>58.649997999999997</v>
      </c>
    </row>
    <row r="2274" spans="1:43" x14ac:dyDescent="0.3">
      <c r="A2274">
        <v>2</v>
      </c>
      <c r="B2274">
        <v>0</v>
      </c>
      <c r="C2274">
        <v>0</v>
      </c>
      <c r="D2274">
        <v>1</v>
      </c>
      <c r="E2274" s="9">
        <v>2209.06694419427</v>
      </c>
      <c r="F2274" s="9">
        <v>-1.8409203999999999</v>
      </c>
      <c r="G2274" s="9">
        <v>-1.8405758999999999</v>
      </c>
      <c r="H2274" s="9">
        <v>-5.6274924000000004</v>
      </c>
      <c r="I2274" s="9">
        <v>-13.741353</v>
      </c>
      <c r="J2274" s="9">
        <v>39</v>
      </c>
      <c r="K2274" s="9">
        <v>58.649997999999997</v>
      </c>
      <c r="L2274" s="9">
        <v>1.0357827E-2</v>
      </c>
      <c r="M2274" s="9">
        <v>327.06857000000002</v>
      </c>
      <c r="N2274" s="9"/>
      <c r="O2274" s="9">
        <v>-10.0530314118744</v>
      </c>
      <c r="P2274">
        <v>0</v>
      </c>
      <c r="Q2274" s="9">
        <v>62.899997999999997</v>
      </c>
      <c r="R2274" s="9">
        <v>0</v>
      </c>
      <c r="S2274" s="9">
        <v>1419613209.94712</v>
      </c>
      <c r="T2274" s="9">
        <v>-4.8795087196555897E-3</v>
      </c>
      <c r="U2274" s="9">
        <v>10.0530314118744</v>
      </c>
      <c r="V2274" s="9">
        <v>0</v>
      </c>
      <c r="W2274" s="9">
        <v>10.0530314118744</v>
      </c>
      <c r="X2274" s="9"/>
      <c r="Y2274" s="9"/>
      <c r="Z2274" s="9"/>
      <c r="AA2274" s="9"/>
      <c r="AB2274" s="9"/>
      <c r="AQ2274" s="9">
        <f>K2274-'Processed Potentiostat'!$J$3</f>
        <v>58.649997999999997</v>
      </c>
    </row>
    <row r="2275" spans="1:43" x14ac:dyDescent="0.3">
      <c r="A2275">
        <v>2</v>
      </c>
      <c r="B2275">
        <v>0</v>
      </c>
      <c r="C2275">
        <v>0</v>
      </c>
      <c r="D2275">
        <v>1</v>
      </c>
      <c r="E2275" s="9">
        <v>2210.0669441690102</v>
      </c>
      <c r="F2275" s="9">
        <v>-1.8410593</v>
      </c>
      <c r="G2275" s="9">
        <v>-1.8406776</v>
      </c>
      <c r="H2275" s="9">
        <v>-5.5960049999999999</v>
      </c>
      <c r="I2275" s="9">
        <v>-13.746975000000001</v>
      </c>
      <c r="J2275" s="9">
        <v>39</v>
      </c>
      <c r="K2275" s="9">
        <v>58.649997999999997</v>
      </c>
      <c r="L2275" s="9">
        <v>1.0300441E-2</v>
      </c>
      <c r="M2275" s="9">
        <v>328.92709000000002</v>
      </c>
      <c r="N2275" s="9"/>
      <c r="O2275" s="9">
        <v>-10.0580195842905</v>
      </c>
      <c r="P2275">
        <v>0</v>
      </c>
      <c r="Q2275" s="9">
        <v>62.899997999999997</v>
      </c>
      <c r="R2275" s="9">
        <v>0</v>
      </c>
      <c r="S2275" s="9">
        <v>1424333749.6303401</v>
      </c>
      <c r="T2275" s="9">
        <v>-4.9881724161568997E-3</v>
      </c>
      <c r="U2275" s="9">
        <v>10.0580195842905</v>
      </c>
      <c r="V2275" s="9">
        <v>0</v>
      </c>
      <c r="W2275" s="9">
        <v>10.0580195842905</v>
      </c>
      <c r="X2275" s="9"/>
      <c r="Y2275" s="9"/>
      <c r="Z2275" s="9"/>
      <c r="AA2275" s="9"/>
      <c r="AB2275" s="9"/>
      <c r="AQ2275" s="9">
        <f>K2275-'Processed Potentiostat'!$J$3</f>
        <v>58.649997999999997</v>
      </c>
    </row>
    <row r="2276" spans="1:43" x14ac:dyDescent="0.3">
      <c r="A2276">
        <v>2</v>
      </c>
      <c r="B2276">
        <v>0</v>
      </c>
      <c r="C2276">
        <v>0</v>
      </c>
      <c r="D2276">
        <v>1</v>
      </c>
      <c r="E2276" s="9">
        <v>2211.0669441437399</v>
      </c>
      <c r="F2276" s="9">
        <v>-1.8408458000000001</v>
      </c>
      <c r="G2276" s="9">
        <v>-1.8408537</v>
      </c>
      <c r="H2276" s="9">
        <v>-5.4833812999999996</v>
      </c>
      <c r="I2276" s="9">
        <v>-13.752568</v>
      </c>
      <c r="J2276" s="9">
        <v>39</v>
      </c>
      <c r="K2276" s="9">
        <v>58.649997999999997</v>
      </c>
      <c r="L2276" s="9">
        <v>1.0094102000000001E-2</v>
      </c>
      <c r="M2276" s="9">
        <v>335.71505999999999</v>
      </c>
      <c r="N2276" s="9"/>
      <c r="O2276" s="9">
        <v>-10.062874632620501</v>
      </c>
      <c r="P2276">
        <v>0</v>
      </c>
      <c r="Q2276" s="9">
        <v>62.899997999999997</v>
      </c>
      <c r="R2276" s="9">
        <v>0</v>
      </c>
      <c r="S2276" s="9">
        <v>1436907239.7786701</v>
      </c>
      <c r="T2276" s="9">
        <v>-4.85504832998984E-3</v>
      </c>
      <c r="U2276" s="9">
        <v>10.062874632620501</v>
      </c>
      <c r="V2276" s="9">
        <v>0</v>
      </c>
      <c r="W2276" s="9">
        <v>10.062874632620501</v>
      </c>
      <c r="X2276" s="9"/>
      <c r="Y2276" s="9"/>
      <c r="Z2276" s="9"/>
      <c r="AA2276" s="9"/>
      <c r="AB2276" s="9"/>
      <c r="AQ2276" s="9">
        <f>K2276-'Processed Potentiostat'!$J$3</f>
        <v>58.649997999999997</v>
      </c>
    </row>
    <row r="2277" spans="1:43" x14ac:dyDescent="0.3">
      <c r="A2277">
        <v>2</v>
      </c>
      <c r="B2277">
        <v>0</v>
      </c>
      <c r="C2277">
        <v>0</v>
      </c>
      <c r="D2277">
        <v>1</v>
      </c>
      <c r="E2277" s="9">
        <v>2212.06694411848</v>
      </c>
      <c r="F2277" s="9">
        <v>-1.8409641999999999</v>
      </c>
      <c r="G2277" s="9">
        <v>-1.8411207999999999</v>
      </c>
      <c r="H2277" s="9">
        <v>-5.5282711999999998</v>
      </c>
      <c r="I2277" s="9">
        <v>-13.758119000000001</v>
      </c>
      <c r="J2277" s="9">
        <v>39</v>
      </c>
      <c r="K2277" s="9">
        <v>58.649997999999997</v>
      </c>
      <c r="L2277" s="9">
        <v>1.0178214999999999E-2</v>
      </c>
      <c r="M2277" s="9">
        <v>333.03735</v>
      </c>
      <c r="N2277" s="9"/>
      <c r="O2277" s="9">
        <v>-10.067659621032201</v>
      </c>
      <c r="P2277">
        <v>0</v>
      </c>
      <c r="Q2277" s="9">
        <v>62.899997999999997</v>
      </c>
      <c r="R2277" s="9">
        <v>0</v>
      </c>
      <c r="S2277" s="9">
        <v>1427278421.04708</v>
      </c>
      <c r="T2277" s="9">
        <v>-4.7849884116910602E-3</v>
      </c>
      <c r="U2277" s="9">
        <v>10.067659621032201</v>
      </c>
      <c r="V2277" s="9">
        <v>0</v>
      </c>
      <c r="W2277" s="9">
        <v>10.067659621032201</v>
      </c>
      <c r="X2277" s="9"/>
      <c r="Y2277" s="9"/>
      <c r="Z2277" s="9"/>
      <c r="AA2277" s="9"/>
      <c r="AB2277" s="9"/>
      <c r="AQ2277" s="9">
        <f>K2277-'Processed Potentiostat'!$J$3</f>
        <v>58.649997999999997</v>
      </c>
    </row>
    <row r="2278" spans="1:43" x14ac:dyDescent="0.3">
      <c r="A2278">
        <v>2</v>
      </c>
      <c r="B2278">
        <v>0</v>
      </c>
      <c r="C2278">
        <v>0</v>
      </c>
      <c r="D2278">
        <v>1</v>
      </c>
      <c r="E2278" s="9">
        <v>2213.0669440932202</v>
      </c>
      <c r="F2278" s="9">
        <v>-1.8411468</v>
      </c>
      <c r="G2278" s="9">
        <v>-1.8405122</v>
      </c>
      <c r="H2278" s="9">
        <v>-5.5577407000000001</v>
      </c>
      <c r="I2278" s="9">
        <v>-13.763647000000001</v>
      </c>
      <c r="J2278" s="9">
        <v>39</v>
      </c>
      <c r="K2278" s="9">
        <v>58.649997999999997</v>
      </c>
      <c r="L2278" s="9">
        <v>1.0229089E-2</v>
      </c>
      <c r="M2278" s="9">
        <v>331.16192999999998</v>
      </c>
      <c r="N2278" s="9"/>
      <c r="O2278" s="9">
        <v>-10.072338939826899</v>
      </c>
      <c r="P2278">
        <v>0</v>
      </c>
      <c r="Q2278" s="9">
        <v>62.899997999999997</v>
      </c>
      <c r="R2278" s="9">
        <v>0</v>
      </c>
      <c r="S2278" s="9">
        <v>1399552081.9447899</v>
      </c>
      <c r="T2278" s="9">
        <v>-4.6793187946736403E-3</v>
      </c>
      <c r="U2278" s="9">
        <v>10.072338939826899</v>
      </c>
      <c r="V2278" s="9">
        <v>0</v>
      </c>
      <c r="W2278" s="9">
        <v>10.072338939826899</v>
      </c>
      <c r="X2278" s="9"/>
      <c r="Y2278" s="9"/>
      <c r="Z2278" s="9"/>
      <c r="AA2278" s="9"/>
      <c r="AB2278" s="9"/>
      <c r="AQ2278" s="9">
        <f>K2278-'Processed Potentiostat'!$J$3</f>
        <v>58.649997999999997</v>
      </c>
    </row>
    <row r="2279" spans="1:43" x14ac:dyDescent="0.3">
      <c r="A2279">
        <v>2</v>
      </c>
      <c r="B2279">
        <v>0</v>
      </c>
      <c r="C2279">
        <v>0</v>
      </c>
      <c r="D2279">
        <v>1</v>
      </c>
      <c r="E2279" s="9">
        <v>2214.0669440679599</v>
      </c>
      <c r="F2279" s="9">
        <v>-1.8409755999999999</v>
      </c>
      <c r="G2279" s="9">
        <v>-1.8404670999999999</v>
      </c>
      <c r="H2279" s="9">
        <v>-5.4852467000000003</v>
      </c>
      <c r="I2279" s="9">
        <v>-13.769152</v>
      </c>
      <c r="J2279" s="9">
        <v>39</v>
      </c>
      <c r="K2279" s="9">
        <v>58.649997999999997</v>
      </c>
      <c r="L2279" s="9">
        <v>1.0095415999999999E-2</v>
      </c>
      <c r="M2279" s="9">
        <v>335.53043000000002</v>
      </c>
      <c r="N2279" s="9"/>
      <c r="O2279" s="9">
        <v>-10.076883769196399</v>
      </c>
      <c r="P2279">
        <v>0</v>
      </c>
      <c r="Q2279" s="9">
        <v>62.899997999999997</v>
      </c>
      <c r="R2279" s="9">
        <v>0</v>
      </c>
      <c r="S2279" s="9">
        <v>1410751058.53193</v>
      </c>
      <c r="T2279" s="9">
        <v>-4.54482936954647E-3</v>
      </c>
      <c r="U2279" s="9">
        <v>10.076883769196399</v>
      </c>
      <c r="V2279" s="9">
        <v>0</v>
      </c>
      <c r="W2279" s="9">
        <v>10.076883769196399</v>
      </c>
      <c r="X2279" s="9"/>
      <c r="Y2279" s="9"/>
      <c r="Z2279" s="9"/>
      <c r="AA2279" s="9"/>
      <c r="AB2279" s="9"/>
      <c r="AQ2279" s="9">
        <f>K2279-'Processed Potentiostat'!$J$3</f>
        <v>58.649997999999997</v>
      </c>
    </row>
    <row r="2280" spans="1:43" x14ac:dyDescent="0.3">
      <c r="A2280">
        <v>2</v>
      </c>
      <c r="B2280">
        <v>0</v>
      </c>
      <c r="C2280">
        <v>0</v>
      </c>
      <c r="D2280">
        <v>1</v>
      </c>
      <c r="E2280" s="9">
        <v>2215.0669440427</v>
      </c>
      <c r="F2280" s="9">
        <v>-1.8410301</v>
      </c>
      <c r="G2280" s="9">
        <v>-1.8411744000000001</v>
      </c>
      <c r="H2280" s="9">
        <v>-5.4653720999999997</v>
      </c>
      <c r="I2280" s="9">
        <v>-13.774628999999999</v>
      </c>
      <c r="J2280" s="9">
        <v>39</v>
      </c>
      <c r="K2280" s="9">
        <v>58.649997999999997</v>
      </c>
      <c r="L2280" s="9">
        <v>1.0062702999999999E-2</v>
      </c>
      <c r="M2280" s="9">
        <v>336.87997000000001</v>
      </c>
      <c r="N2280" s="9"/>
      <c r="O2280" s="9">
        <v>-10.0812648818324</v>
      </c>
      <c r="P2280">
        <v>0</v>
      </c>
      <c r="Q2280" s="9">
        <v>62.899997999999997</v>
      </c>
      <c r="R2280" s="9">
        <v>0</v>
      </c>
      <c r="S2280" s="9">
        <v>1393489469.12379</v>
      </c>
      <c r="T2280" s="9">
        <v>-4.3811126359827304E-3</v>
      </c>
      <c r="U2280" s="9">
        <v>10.0812648818324</v>
      </c>
      <c r="V2280" s="9">
        <v>0</v>
      </c>
      <c r="W2280" s="9">
        <v>10.0812648818324</v>
      </c>
      <c r="X2280" s="9"/>
      <c r="Y2280" s="9"/>
      <c r="Z2280" s="9"/>
      <c r="AA2280" s="9"/>
      <c r="AB2280" s="9"/>
      <c r="AQ2280" s="9">
        <f>K2280-'Processed Potentiostat'!$J$3</f>
        <v>58.649997999999997</v>
      </c>
    </row>
    <row r="2281" spans="1:43" x14ac:dyDescent="0.3">
      <c r="A2281">
        <v>2</v>
      </c>
      <c r="B2281">
        <v>0</v>
      </c>
      <c r="C2281">
        <v>0</v>
      </c>
      <c r="D2281">
        <v>1</v>
      </c>
      <c r="E2281" s="9">
        <v>2216.0669440174302</v>
      </c>
      <c r="F2281" s="9">
        <v>-1.8409408</v>
      </c>
      <c r="G2281" s="9">
        <v>-1.8405271999999999</v>
      </c>
      <c r="H2281" s="9">
        <v>-5.4221959000000002</v>
      </c>
      <c r="I2281" s="9">
        <v>-13.780085</v>
      </c>
      <c r="J2281" s="9">
        <v>39</v>
      </c>
      <c r="K2281" s="9">
        <v>58.649997999999997</v>
      </c>
      <c r="L2281" s="9">
        <v>9.9796988000000007E-3</v>
      </c>
      <c r="M2281" s="9">
        <v>339.44315</v>
      </c>
      <c r="N2281" s="9"/>
      <c r="O2281" s="9">
        <v>-10.085589730547399</v>
      </c>
      <c r="P2281">
        <v>0</v>
      </c>
      <c r="Q2281" s="9">
        <v>62.899997999999997</v>
      </c>
      <c r="R2281" s="9">
        <v>0</v>
      </c>
      <c r="S2281" s="9">
        <v>1448203675.0836699</v>
      </c>
      <c r="T2281" s="9">
        <v>-4.3248487149867201E-3</v>
      </c>
      <c r="U2281" s="9">
        <v>10.085589730547399</v>
      </c>
      <c r="V2281" s="9">
        <v>0</v>
      </c>
      <c r="W2281" s="9">
        <v>10.085589730547399</v>
      </c>
      <c r="X2281" s="9"/>
      <c r="Y2281" s="9"/>
      <c r="Z2281" s="9"/>
      <c r="AA2281" s="9"/>
      <c r="AB2281" s="9"/>
      <c r="AQ2281" s="9">
        <f>K2281-'Processed Potentiostat'!$J$3</f>
        <v>58.649997999999997</v>
      </c>
    </row>
    <row r="2282" spans="1:43" x14ac:dyDescent="0.3">
      <c r="A2282">
        <v>2</v>
      </c>
      <c r="B2282">
        <v>0</v>
      </c>
      <c r="C2282">
        <v>0</v>
      </c>
      <c r="D2282">
        <v>1</v>
      </c>
      <c r="E2282" s="9">
        <v>2217.0669439921699</v>
      </c>
      <c r="F2282" s="9">
        <v>-1.8410019</v>
      </c>
      <c r="G2282" s="9">
        <v>-1.8405434000000001</v>
      </c>
      <c r="H2282" s="9">
        <v>-5.3965339999999999</v>
      </c>
      <c r="I2282" s="9">
        <v>-13.78551</v>
      </c>
      <c r="J2282" s="9">
        <v>39</v>
      </c>
      <c r="K2282" s="9">
        <v>58.649997999999997</v>
      </c>
      <c r="L2282" s="9">
        <v>9.9325552999999997E-3</v>
      </c>
      <c r="M2282" s="9">
        <v>341.06027</v>
      </c>
      <c r="N2282" s="9"/>
      <c r="O2282" s="9">
        <v>-10.0898371618481</v>
      </c>
      <c r="P2282">
        <v>0</v>
      </c>
      <c r="Q2282" s="9">
        <v>62.899997999999997</v>
      </c>
      <c r="R2282" s="9">
        <v>0</v>
      </c>
      <c r="S2282" s="9">
        <v>1399343639.38183</v>
      </c>
      <c r="T2282" s="9">
        <v>-4.24743130069416E-3</v>
      </c>
      <c r="U2282" s="9">
        <v>10.0898371618481</v>
      </c>
      <c r="V2282" s="9">
        <v>0</v>
      </c>
      <c r="W2282" s="9">
        <v>10.0898371618481</v>
      </c>
      <c r="X2282" s="9"/>
      <c r="Y2282" s="9"/>
      <c r="Z2282" s="9"/>
      <c r="AA2282" s="9"/>
      <c r="AB2282" s="9"/>
      <c r="AQ2282" s="9">
        <f>K2282-'Processed Potentiostat'!$J$3</f>
        <v>58.649997999999997</v>
      </c>
    </row>
    <row r="2283" spans="1:43" x14ac:dyDescent="0.3">
      <c r="A2283">
        <v>2</v>
      </c>
      <c r="B2283">
        <v>0</v>
      </c>
      <c r="C2283">
        <v>0</v>
      </c>
      <c r="D2283">
        <v>1</v>
      </c>
      <c r="E2283" s="9">
        <v>2218.06694396691</v>
      </c>
      <c r="F2283" s="9">
        <v>-1.8409504999999999</v>
      </c>
      <c r="G2283" s="9">
        <v>-1.8408582</v>
      </c>
      <c r="H2283" s="9">
        <v>-5.3935642000000001</v>
      </c>
      <c r="I2283" s="9">
        <v>-13.79092</v>
      </c>
      <c r="J2283" s="9">
        <v>39</v>
      </c>
      <c r="K2283" s="9">
        <v>58.649997999999997</v>
      </c>
      <c r="L2283" s="9">
        <v>9.9287870999999993E-3</v>
      </c>
      <c r="M2283" s="9">
        <v>341.30646000000002</v>
      </c>
      <c r="N2283" s="9"/>
      <c r="O2283" s="9">
        <v>-10.093981624130899</v>
      </c>
      <c r="P2283">
        <v>0</v>
      </c>
      <c r="Q2283" s="9">
        <v>62.899997999999997</v>
      </c>
      <c r="R2283" s="9">
        <v>0</v>
      </c>
      <c r="S2283" s="9">
        <v>1460876915.2574501</v>
      </c>
      <c r="T2283" s="9">
        <v>-4.1444622828166102E-3</v>
      </c>
      <c r="U2283" s="9">
        <v>10.093981624130899</v>
      </c>
      <c r="V2283" s="9">
        <v>0</v>
      </c>
      <c r="W2283" s="9">
        <v>10.093981624130899</v>
      </c>
      <c r="X2283" s="9"/>
      <c r="Y2283" s="9"/>
      <c r="Z2283" s="9"/>
      <c r="AA2283" s="9"/>
      <c r="AB2283" s="9"/>
      <c r="AQ2283" s="9">
        <f>K2283-'Processed Potentiostat'!$J$3</f>
        <v>58.649997999999997</v>
      </c>
    </row>
    <row r="2284" spans="1:43" x14ac:dyDescent="0.3">
      <c r="A2284">
        <v>2</v>
      </c>
      <c r="B2284">
        <v>0</v>
      </c>
      <c r="C2284">
        <v>0</v>
      </c>
      <c r="D2284">
        <v>1</v>
      </c>
      <c r="E2284" s="9">
        <v>2219.0669439416502</v>
      </c>
      <c r="F2284" s="9">
        <v>-1.8411006000000001</v>
      </c>
      <c r="G2284" s="9">
        <v>-1.840541</v>
      </c>
      <c r="H2284" s="9">
        <v>-5.3624196</v>
      </c>
      <c r="I2284" s="9">
        <v>-13.796303</v>
      </c>
      <c r="J2284" s="9">
        <v>39</v>
      </c>
      <c r="K2284" s="9">
        <v>58.649997999999997</v>
      </c>
      <c r="L2284" s="9">
        <v>9.8697534000000003E-3</v>
      </c>
      <c r="M2284" s="9">
        <v>343.22958</v>
      </c>
      <c r="N2284" s="9"/>
      <c r="O2284" s="9">
        <v>-10.098037307829101</v>
      </c>
      <c r="P2284">
        <v>0</v>
      </c>
      <c r="Q2284" s="9">
        <v>62.899997999999997</v>
      </c>
      <c r="R2284" s="9">
        <v>0</v>
      </c>
      <c r="S2284" s="9">
        <v>1396741242.8943</v>
      </c>
      <c r="T2284" s="9">
        <v>-4.0556836981764299E-3</v>
      </c>
      <c r="U2284" s="9">
        <v>10.098037307829101</v>
      </c>
      <c r="V2284" s="9">
        <v>0</v>
      </c>
      <c r="W2284" s="9">
        <v>10.098037307829101</v>
      </c>
      <c r="X2284" s="9"/>
      <c r="Y2284" s="9"/>
      <c r="Z2284" s="9"/>
      <c r="AA2284" s="9"/>
      <c r="AB2284" s="9"/>
      <c r="AQ2284" s="9">
        <f>K2284-'Processed Potentiostat'!$J$3</f>
        <v>58.649997999999997</v>
      </c>
    </row>
    <row r="2285" spans="1:43" x14ac:dyDescent="0.3">
      <c r="A2285">
        <v>2</v>
      </c>
      <c r="B2285">
        <v>0</v>
      </c>
      <c r="C2285">
        <v>0</v>
      </c>
      <c r="D2285">
        <v>1</v>
      </c>
      <c r="E2285" s="9">
        <v>2220.0669439163898</v>
      </c>
      <c r="F2285" s="9">
        <v>-1.8409833</v>
      </c>
      <c r="G2285" s="9">
        <v>-1.8409084</v>
      </c>
      <c r="H2285" s="9">
        <v>-5.3446765000000003</v>
      </c>
      <c r="I2285" s="9">
        <v>-13.80166</v>
      </c>
      <c r="J2285" s="9">
        <v>39</v>
      </c>
      <c r="K2285" s="9">
        <v>58.649997999999997</v>
      </c>
      <c r="L2285" s="9">
        <v>9.8390597999999992E-3</v>
      </c>
      <c r="M2285" s="9">
        <v>344.43777</v>
      </c>
      <c r="N2285" s="9"/>
      <c r="O2285" s="9">
        <v>-10.1020331886556</v>
      </c>
      <c r="P2285">
        <v>0</v>
      </c>
      <c r="Q2285" s="9">
        <v>62.899997999999997</v>
      </c>
      <c r="R2285" s="9">
        <v>0</v>
      </c>
      <c r="S2285" s="9">
        <v>1407583430.0176301</v>
      </c>
      <c r="T2285" s="9">
        <v>-3.9958808265794198E-3</v>
      </c>
      <c r="U2285" s="9">
        <v>10.1020331886556</v>
      </c>
      <c r="V2285" s="9">
        <v>0</v>
      </c>
      <c r="W2285" s="9">
        <v>10.1020331886556</v>
      </c>
      <c r="X2285" s="9"/>
      <c r="Y2285" s="9"/>
      <c r="Z2285" s="9"/>
      <c r="AA2285" s="9"/>
      <c r="AB2285" s="9"/>
      <c r="AQ2285" s="9">
        <f>K2285-'Processed Potentiostat'!$J$3</f>
        <v>58.649997999999997</v>
      </c>
    </row>
    <row r="2286" spans="1:43" x14ac:dyDescent="0.3">
      <c r="A2286">
        <v>2</v>
      </c>
      <c r="B2286">
        <v>0</v>
      </c>
      <c r="C2286">
        <v>0</v>
      </c>
      <c r="D2286">
        <v>1</v>
      </c>
      <c r="E2286" s="9">
        <v>2221.06694389112</v>
      </c>
      <c r="F2286" s="9">
        <v>-1.8409141</v>
      </c>
      <c r="G2286" s="9">
        <v>-1.8409873000000001</v>
      </c>
      <c r="H2286" s="9">
        <v>-5.3064879999999999</v>
      </c>
      <c r="I2286" s="9">
        <v>-13.806996</v>
      </c>
      <c r="J2286" s="9">
        <v>39</v>
      </c>
      <c r="K2286" s="9">
        <v>58.649997999999997</v>
      </c>
      <c r="L2286" s="9">
        <v>9.7691771E-3</v>
      </c>
      <c r="M2286" s="9">
        <v>346.9314</v>
      </c>
      <c r="N2286" s="9"/>
      <c r="O2286" s="9">
        <v>-10.1059817372553</v>
      </c>
      <c r="P2286">
        <v>0</v>
      </c>
      <c r="Q2286" s="9">
        <v>62.899997999999997</v>
      </c>
      <c r="R2286" s="9">
        <v>0</v>
      </c>
      <c r="S2286" s="9">
        <v>1398640862.0168099</v>
      </c>
      <c r="T2286" s="9">
        <v>-3.9485485996664203E-3</v>
      </c>
      <c r="U2286" s="9">
        <v>10.1059817372553</v>
      </c>
      <c r="V2286" s="9">
        <v>0</v>
      </c>
      <c r="W2286" s="9">
        <v>10.1059817372553</v>
      </c>
      <c r="X2286" s="9"/>
      <c r="Y2286" s="9"/>
      <c r="Z2286" s="9"/>
      <c r="AA2286" s="9"/>
      <c r="AB2286" s="9"/>
      <c r="AQ2286" s="9">
        <f>K2286-'Processed Potentiostat'!$J$3</f>
        <v>58.649997999999997</v>
      </c>
    </row>
    <row r="2287" spans="1:43" x14ac:dyDescent="0.3">
      <c r="A2287">
        <v>2</v>
      </c>
      <c r="B2287">
        <v>0</v>
      </c>
      <c r="C2287">
        <v>0</v>
      </c>
      <c r="D2287">
        <v>1</v>
      </c>
      <c r="E2287" s="9">
        <v>2222.0669438658601</v>
      </c>
      <c r="F2287" s="9">
        <v>-1.8411154000000001</v>
      </c>
      <c r="G2287" s="9">
        <v>-1.8410968000000001</v>
      </c>
      <c r="H2287" s="9">
        <v>-5.3394604000000001</v>
      </c>
      <c r="I2287" s="9">
        <v>-13.812322</v>
      </c>
      <c r="J2287" s="9">
        <v>39</v>
      </c>
      <c r="K2287" s="9">
        <v>58.649997999999997</v>
      </c>
      <c r="L2287" s="9">
        <v>9.8304627000000006E-3</v>
      </c>
      <c r="M2287" s="9">
        <v>344.80950999999999</v>
      </c>
      <c r="N2287" s="9"/>
      <c r="O2287" s="9">
        <v>-10.109865307150301</v>
      </c>
      <c r="P2287">
        <v>0</v>
      </c>
      <c r="Q2287" s="9">
        <v>62.899997999999997</v>
      </c>
      <c r="R2287" s="9">
        <v>0</v>
      </c>
      <c r="S2287" s="9">
        <v>1422536874.97153</v>
      </c>
      <c r="T2287" s="9">
        <v>-3.8835698949508599E-3</v>
      </c>
      <c r="U2287" s="9">
        <v>10.109865307150301</v>
      </c>
      <c r="V2287" s="9">
        <v>0</v>
      </c>
      <c r="W2287" s="9">
        <v>10.109865307150301</v>
      </c>
      <c r="X2287" s="9"/>
      <c r="Y2287" s="9"/>
      <c r="Z2287" s="9"/>
      <c r="AA2287" s="9"/>
      <c r="AB2287" s="9"/>
      <c r="AQ2287" s="9">
        <f>K2287-'Processed Potentiostat'!$J$3</f>
        <v>58.649997999999997</v>
      </c>
    </row>
    <row r="2288" spans="1:43" x14ac:dyDescent="0.3">
      <c r="A2288">
        <v>2</v>
      </c>
      <c r="B2288">
        <v>0</v>
      </c>
      <c r="C2288">
        <v>0</v>
      </c>
      <c r="D2288">
        <v>1</v>
      </c>
      <c r="E2288" s="9">
        <v>2223.0669438405998</v>
      </c>
      <c r="F2288" s="9">
        <v>-1.8411603999999999</v>
      </c>
      <c r="G2288" s="9">
        <v>-1.8409568000000001</v>
      </c>
      <c r="H2288" s="9">
        <v>-5.3146357999999996</v>
      </c>
      <c r="I2288" s="9">
        <v>-13.817664000000001</v>
      </c>
      <c r="J2288" s="9">
        <v>39</v>
      </c>
      <c r="K2288" s="9">
        <v>58.649997999999997</v>
      </c>
      <c r="L2288" s="9">
        <v>9.7840149000000005E-3</v>
      </c>
      <c r="M2288" s="9">
        <v>346.3938</v>
      </c>
      <c r="N2288" s="9"/>
      <c r="O2288" s="9">
        <v>-10.113691870088701</v>
      </c>
      <c r="P2288">
        <v>0</v>
      </c>
      <c r="Q2288" s="9">
        <v>62.899997999999997</v>
      </c>
      <c r="R2288" s="9">
        <v>0</v>
      </c>
      <c r="S2288" s="9">
        <v>1451900625.64573</v>
      </c>
      <c r="T2288" s="9">
        <v>-3.8265629384781601E-3</v>
      </c>
      <c r="U2288" s="9">
        <v>10.113691870088701</v>
      </c>
      <c r="V2288" s="9">
        <v>0</v>
      </c>
      <c r="W2288" s="9">
        <v>10.113691870088701</v>
      </c>
      <c r="X2288" s="9"/>
      <c r="Y2288" s="9"/>
      <c r="Z2288" s="9"/>
      <c r="AA2288" s="9"/>
      <c r="AB2288" s="9"/>
      <c r="AQ2288" s="9">
        <f>K2288-'Processed Potentiostat'!$J$3</f>
        <v>58.649997999999997</v>
      </c>
    </row>
    <row r="2289" spans="1:43" x14ac:dyDescent="0.3">
      <c r="A2289">
        <v>2</v>
      </c>
      <c r="B2289">
        <v>0</v>
      </c>
      <c r="C2289">
        <v>0</v>
      </c>
      <c r="D2289">
        <v>1</v>
      </c>
      <c r="E2289" s="9">
        <v>2224.06694381534</v>
      </c>
      <c r="F2289" s="9">
        <v>-1.8409457</v>
      </c>
      <c r="G2289" s="9">
        <v>-1.8404796000000001</v>
      </c>
      <c r="H2289" s="9">
        <v>-5.2991780999999998</v>
      </c>
      <c r="I2289" s="9">
        <v>-13.822986</v>
      </c>
      <c r="J2289" s="9">
        <v>39</v>
      </c>
      <c r="K2289" s="9">
        <v>58.649997999999997</v>
      </c>
      <c r="L2289" s="9">
        <v>9.7530289000000003E-3</v>
      </c>
      <c r="M2289" s="9">
        <v>347.31414999999998</v>
      </c>
      <c r="N2289" s="9"/>
      <c r="O2289" s="9">
        <v>-10.117513973993701</v>
      </c>
      <c r="P2289">
        <v>0</v>
      </c>
      <c r="Q2289" s="9">
        <v>62.899997999999997</v>
      </c>
      <c r="R2289" s="9">
        <v>0</v>
      </c>
      <c r="S2289" s="9">
        <v>1472574974.6222799</v>
      </c>
      <c r="T2289" s="9">
        <v>-3.8221039049357499E-3</v>
      </c>
      <c r="U2289" s="9">
        <v>10.117513973993701</v>
      </c>
      <c r="V2289" s="9">
        <v>0</v>
      </c>
      <c r="W2289" s="9">
        <v>10.117513973993701</v>
      </c>
      <c r="X2289" s="9"/>
      <c r="Y2289" s="9"/>
      <c r="Z2289" s="9"/>
      <c r="AA2289" s="9"/>
      <c r="AB2289" s="9"/>
      <c r="AQ2289" s="9">
        <f>K2289-'Processed Potentiostat'!$J$3</f>
        <v>58.649997999999997</v>
      </c>
    </row>
    <row r="2290" spans="1:43" x14ac:dyDescent="0.3">
      <c r="A2290">
        <v>2</v>
      </c>
      <c r="B2290">
        <v>0</v>
      </c>
      <c r="C2290">
        <v>0</v>
      </c>
      <c r="D2290">
        <v>1</v>
      </c>
      <c r="E2290" s="9">
        <v>2225.0669437900801</v>
      </c>
      <c r="F2290" s="9">
        <v>-1.8408374999999999</v>
      </c>
      <c r="G2290" s="9">
        <v>-1.8410759000000001</v>
      </c>
      <c r="H2290" s="9">
        <v>-5.2514710000000004</v>
      </c>
      <c r="I2290" s="9">
        <v>-13.828277999999999</v>
      </c>
      <c r="J2290" s="9">
        <v>39</v>
      </c>
      <c r="K2290" s="9">
        <v>58.649997999999997</v>
      </c>
      <c r="L2290" s="9">
        <v>9.6683567000000002E-3</v>
      </c>
      <c r="M2290" s="9">
        <v>350.58289000000002</v>
      </c>
      <c r="N2290" s="9"/>
      <c r="O2290" s="9">
        <v>-10.1215589788395</v>
      </c>
      <c r="P2290">
        <v>0</v>
      </c>
      <c r="Q2290" s="9">
        <v>62.899997999999997</v>
      </c>
      <c r="R2290" s="9">
        <v>0</v>
      </c>
      <c r="S2290" s="9">
        <v>1446196428.9489901</v>
      </c>
      <c r="T2290" s="9">
        <v>-4.0450048458318096E-3</v>
      </c>
      <c r="U2290" s="9">
        <v>10.1215589788395</v>
      </c>
      <c r="V2290" s="9">
        <v>0</v>
      </c>
      <c r="W2290" s="9">
        <v>10.1215589788395</v>
      </c>
      <c r="X2290" s="9"/>
      <c r="Y2290" s="9"/>
      <c r="Z2290" s="9"/>
      <c r="AA2290" s="9"/>
      <c r="AB2290" s="9"/>
      <c r="AQ2290" s="9">
        <f>K2290-'Processed Potentiostat'!$J$3</f>
        <v>58.649997999999997</v>
      </c>
    </row>
    <row r="2291" spans="1:43" x14ac:dyDescent="0.3">
      <c r="A2291">
        <v>2</v>
      </c>
      <c r="B2291">
        <v>0</v>
      </c>
      <c r="C2291">
        <v>0</v>
      </c>
      <c r="D2291">
        <v>1</v>
      </c>
      <c r="E2291" s="9">
        <v>2226.0669437648098</v>
      </c>
      <c r="F2291" s="9">
        <v>-1.8410597</v>
      </c>
      <c r="G2291" s="9">
        <v>-1.8406910999999999</v>
      </c>
      <c r="H2291" s="9">
        <v>-5.2267603999999999</v>
      </c>
      <c r="I2291" s="9">
        <v>-13.833532</v>
      </c>
      <c r="J2291" s="9">
        <v>39</v>
      </c>
      <c r="K2291" s="9">
        <v>58.649997999999997</v>
      </c>
      <c r="L2291" s="9">
        <v>9.6208509000000001E-3</v>
      </c>
      <c r="M2291" s="9">
        <v>352.16672</v>
      </c>
      <c r="N2291" s="9"/>
      <c r="O2291" s="9">
        <v>-10.1221041584957</v>
      </c>
      <c r="P2291">
        <v>0</v>
      </c>
      <c r="Q2291" s="9">
        <v>62.899997999999997</v>
      </c>
      <c r="R2291" s="9">
        <v>0</v>
      </c>
      <c r="S2291" s="9">
        <v>1435374296.1816599</v>
      </c>
      <c r="T2291" s="9">
        <v>-5.4517965618749997E-4</v>
      </c>
      <c r="U2291" s="9">
        <v>10.1221041584957</v>
      </c>
      <c r="V2291" s="9">
        <v>0</v>
      </c>
      <c r="W2291" s="9">
        <v>10.1221041584957</v>
      </c>
      <c r="X2291" s="9"/>
      <c r="Y2291" s="9"/>
      <c r="Z2291" s="9"/>
      <c r="AA2291" s="9"/>
      <c r="AB2291" s="9"/>
      <c r="AQ2291" s="9">
        <f>K2291-'Processed Potentiostat'!$J$3</f>
        <v>58.649997999999997</v>
      </c>
    </row>
    <row r="2292" spans="1:43" x14ac:dyDescent="0.3">
      <c r="A2292">
        <v>2</v>
      </c>
      <c r="B2292">
        <v>0</v>
      </c>
      <c r="C2292">
        <v>0</v>
      </c>
      <c r="D2292">
        <v>1</v>
      </c>
      <c r="E2292" s="9">
        <v>2227.06694373955</v>
      </c>
      <c r="F2292" s="9">
        <v>-1.8409213</v>
      </c>
      <c r="G2292" s="9">
        <v>-1.8412572</v>
      </c>
      <c r="H2292" s="9">
        <v>-5.1474519000000001</v>
      </c>
      <c r="I2292" s="9">
        <v>-13.838761</v>
      </c>
      <c r="J2292" s="9">
        <v>39</v>
      </c>
      <c r="K2292" s="9">
        <v>58.649997999999997</v>
      </c>
      <c r="L2292" s="9">
        <v>9.477783E-3</v>
      </c>
      <c r="M2292" s="9">
        <v>357.70267000000001</v>
      </c>
      <c r="N2292" s="9"/>
      <c r="O2292" s="9">
        <v>-10.1280167855206</v>
      </c>
      <c r="P2292">
        <v>0</v>
      </c>
      <c r="Q2292" s="9">
        <v>62.899997999999997</v>
      </c>
      <c r="R2292" s="9">
        <v>0</v>
      </c>
      <c r="S2292" s="9">
        <v>1393370016.0000899</v>
      </c>
      <c r="T2292" s="9">
        <v>-5.9126270248626104E-3</v>
      </c>
      <c r="U2292" s="9">
        <v>10.1280167855206</v>
      </c>
      <c r="V2292" s="9">
        <v>0</v>
      </c>
      <c r="W2292" s="9">
        <v>10.1280167855206</v>
      </c>
      <c r="X2292" s="9"/>
      <c r="Y2292" s="9"/>
      <c r="Z2292" s="9"/>
      <c r="AA2292" s="9"/>
      <c r="AB2292" s="9"/>
      <c r="AQ2292" s="9">
        <f>K2292-'Processed Potentiostat'!$J$3</f>
        <v>58.649997999999997</v>
      </c>
    </row>
    <row r="2293" spans="1:43" x14ac:dyDescent="0.3">
      <c r="A2293">
        <v>2</v>
      </c>
      <c r="B2293">
        <v>0</v>
      </c>
      <c r="C2293">
        <v>0</v>
      </c>
      <c r="D2293">
        <v>1</v>
      </c>
      <c r="E2293" s="9">
        <v>2228.0669437142901</v>
      </c>
      <c r="F2293" s="9">
        <v>-1.8409232</v>
      </c>
      <c r="G2293" s="9">
        <v>-1.841242</v>
      </c>
      <c r="H2293" s="9">
        <v>-5.1846128</v>
      </c>
      <c r="I2293" s="9">
        <v>-13.843971</v>
      </c>
      <c r="J2293" s="9">
        <v>39</v>
      </c>
      <c r="K2293" s="9">
        <v>58.649997999999997</v>
      </c>
      <c r="L2293" s="9">
        <v>9.5461261999999995E-3</v>
      </c>
      <c r="M2293" s="9">
        <v>355.13585999999998</v>
      </c>
      <c r="N2293" s="9"/>
      <c r="O2293" s="9">
        <v>-10.133769611034699</v>
      </c>
      <c r="P2293">
        <v>0</v>
      </c>
      <c r="Q2293" s="9">
        <v>62.899997999999997</v>
      </c>
      <c r="R2293" s="9">
        <v>0</v>
      </c>
      <c r="S2293" s="9">
        <v>1439807267.90255</v>
      </c>
      <c r="T2293" s="9">
        <v>-5.75282551415767E-3</v>
      </c>
      <c r="U2293" s="9">
        <v>10.133769611034699</v>
      </c>
      <c r="V2293" s="9">
        <v>0</v>
      </c>
      <c r="W2293" s="9">
        <v>10.133769611034699</v>
      </c>
      <c r="X2293" s="9"/>
      <c r="Y2293" s="9"/>
      <c r="Z2293" s="9"/>
      <c r="AA2293" s="9"/>
      <c r="AB2293" s="9"/>
      <c r="AQ2293" s="9">
        <f>K2293-'Processed Potentiostat'!$J$3</f>
        <v>58.649997999999997</v>
      </c>
    </row>
    <row r="2294" spans="1:43" x14ac:dyDescent="0.3">
      <c r="A2294">
        <v>2</v>
      </c>
      <c r="B2294">
        <v>0</v>
      </c>
      <c r="C2294">
        <v>0</v>
      </c>
      <c r="D2294">
        <v>1</v>
      </c>
      <c r="E2294" s="9">
        <v>2229.0669436890298</v>
      </c>
      <c r="F2294" s="9">
        <v>-1.8411200000000001</v>
      </c>
      <c r="G2294" s="9">
        <v>-1.8407385000000001</v>
      </c>
      <c r="H2294" s="9">
        <v>-5.9224915999999999</v>
      </c>
      <c r="I2294" s="9">
        <v>-13.849688</v>
      </c>
      <c r="J2294" s="9">
        <v>39</v>
      </c>
      <c r="K2294" s="9">
        <v>58.649997999999997</v>
      </c>
      <c r="L2294" s="9">
        <v>1.0901757999999999E-2</v>
      </c>
      <c r="M2294" s="9">
        <v>310.80475000000001</v>
      </c>
      <c r="N2294" s="9"/>
      <c r="O2294" s="9">
        <v>-10.139365171187499</v>
      </c>
      <c r="P2294">
        <v>0</v>
      </c>
      <c r="Q2294" s="9">
        <v>62.899997999999997</v>
      </c>
      <c r="R2294" s="9">
        <v>0</v>
      </c>
      <c r="S2294" s="9">
        <v>1425074233.7923901</v>
      </c>
      <c r="T2294" s="9">
        <v>-5.59556015279483E-3</v>
      </c>
      <c r="U2294" s="9">
        <v>10.139365171187499</v>
      </c>
      <c r="V2294" s="9">
        <v>0</v>
      </c>
      <c r="W2294" s="9">
        <v>10.139365171187499</v>
      </c>
      <c r="X2294" s="9"/>
      <c r="Y2294" s="9"/>
      <c r="Z2294" s="9"/>
      <c r="AA2294" s="9"/>
      <c r="AB2294" s="9"/>
      <c r="AQ2294" s="9">
        <f>K2294-'Processed Potentiostat'!$J$3</f>
        <v>58.649997999999997</v>
      </c>
    </row>
    <row r="2295" spans="1:43" x14ac:dyDescent="0.3">
      <c r="A2295">
        <v>2</v>
      </c>
      <c r="B2295">
        <v>0</v>
      </c>
      <c r="C2295">
        <v>0</v>
      </c>
      <c r="D2295">
        <v>1</v>
      </c>
      <c r="E2295" s="9">
        <v>2230.06694366376</v>
      </c>
      <c r="F2295" s="9">
        <v>-1.840959</v>
      </c>
      <c r="G2295" s="9">
        <v>-1.8402654000000001</v>
      </c>
      <c r="H2295" s="9">
        <v>-5.9185324000000001</v>
      </c>
      <c r="I2295" s="9">
        <v>-13.855619000000001</v>
      </c>
      <c r="J2295" s="9">
        <v>39</v>
      </c>
      <c r="K2295" s="9">
        <v>58.649997999999997</v>
      </c>
      <c r="L2295" s="9">
        <v>1.0891670000000001E-2</v>
      </c>
      <c r="M2295" s="9">
        <v>310.93274000000002</v>
      </c>
      <c r="N2295" s="9"/>
      <c r="O2295" s="9">
        <v>-10.1448742853464</v>
      </c>
      <c r="P2295">
        <v>0</v>
      </c>
      <c r="Q2295" s="9">
        <v>62.899997999999997</v>
      </c>
      <c r="R2295" s="9">
        <v>0</v>
      </c>
      <c r="S2295" s="9">
        <v>1408024197.0750899</v>
      </c>
      <c r="T2295" s="9">
        <v>-5.5091141588423601E-3</v>
      </c>
      <c r="U2295" s="9">
        <v>10.1448742853464</v>
      </c>
      <c r="V2295" s="9">
        <v>0</v>
      </c>
      <c r="W2295" s="9">
        <v>10.1448742853464</v>
      </c>
      <c r="X2295" s="9"/>
      <c r="Y2295" s="9"/>
      <c r="Z2295" s="9"/>
      <c r="AA2295" s="9"/>
      <c r="AB2295" s="9"/>
      <c r="AQ2295" s="9">
        <f>K2295-'Processed Potentiostat'!$J$3</f>
        <v>58.649997999999997</v>
      </c>
    </row>
    <row r="2296" spans="1:43" x14ac:dyDescent="0.3">
      <c r="A2296">
        <v>2</v>
      </c>
      <c r="B2296">
        <v>0</v>
      </c>
      <c r="C2296">
        <v>0</v>
      </c>
      <c r="D2296">
        <v>1</v>
      </c>
      <c r="E2296" s="9">
        <v>2231.0669436385001</v>
      </c>
      <c r="F2296" s="9">
        <v>-1.8410531999999999</v>
      </c>
      <c r="G2296" s="9">
        <v>-1.8411579</v>
      </c>
      <c r="H2296" s="9">
        <v>-5.8102106999999998</v>
      </c>
      <c r="I2296" s="9">
        <v>-13.861533</v>
      </c>
      <c r="J2296" s="9">
        <v>39</v>
      </c>
      <c r="K2296" s="9">
        <v>58.649997999999997</v>
      </c>
      <c r="L2296" s="9">
        <v>1.0697516000000001E-2</v>
      </c>
      <c r="M2296" s="9">
        <v>316.88315</v>
      </c>
      <c r="N2296" s="9"/>
      <c r="O2296" s="9">
        <v>-10.150330374536701</v>
      </c>
      <c r="P2296">
        <v>0</v>
      </c>
      <c r="Q2296" s="9">
        <v>62.899997999999997</v>
      </c>
      <c r="R2296" s="9">
        <v>0</v>
      </c>
      <c r="S2296" s="9">
        <v>1408160166.9274499</v>
      </c>
      <c r="T2296" s="9">
        <v>-5.45608919037654E-3</v>
      </c>
      <c r="U2296" s="9">
        <v>10.150330374536701</v>
      </c>
      <c r="V2296" s="9">
        <v>0</v>
      </c>
      <c r="W2296" s="9">
        <v>10.150330374536701</v>
      </c>
      <c r="X2296" s="9"/>
      <c r="Y2296" s="9"/>
      <c r="Z2296" s="9"/>
      <c r="AA2296" s="9"/>
      <c r="AB2296" s="9"/>
      <c r="AQ2296" s="9">
        <f>K2296-'Processed Potentiostat'!$J$3</f>
        <v>58.649997999999997</v>
      </c>
    </row>
    <row r="2297" spans="1:43" x14ac:dyDescent="0.3">
      <c r="A2297">
        <v>2</v>
      </c>
      <c r="B2297">
        <v>0</v>
      </c>
      <c r="C2297">
        <v>0</v>
      </c>
      <c r="D2297">
        <v>1</v>
      </c>
      <c r="E2297" s="9">
        <v>2232.0669436132398</v>
      </c>
      <c r="F2297" s="9">
        <v>-1.8411431</v>
      </c>
      <c r="G2297" s="9">
        <v>-1.8412463999999999</v>
      </c>
      <c r="H2297" s="9">
        <v>-5.8605451999999998</v>
      </c>
      <c r="I2297" s="9">
        <v>-13.867412</v>
      </c>
      <c r="J2297" s="9">
        <v>39</v>
      </c>
      <c r="K2297" s="9">
        <v>58.649997999999997</v>
      </c>
      <c r="L2297" s="9">
        <v>1.0790708E-2</v>
      </c>
      <c r="M2297" s="9">
        <v>314.17664000000002</v>
      </c>
      <c r="N2297" s="9"/>
      <c r="O2297" s="9">
        <v>-10.155675031727201</v>
      </c>
      <c r="P2297">
        <v>0</v>
      </c>
      <c r="Q2297" s="9">
        <v>62.899997999999997</v>
      </c>
      <c r="R2297" s="9">
        <v>0</v>
      </c>
      <c r="S2297" s="9">
        <v>1461589239.7779601</v>
      </c>
      <c r="T2297" s="9">
        <v>-5.3446571904292002E-3</v>
      </c>
      <c r="U2297" s="9">
        <v>10.155675031727201</v>
      </c>
      <c r="V2297" s="9">
        <v>0</v>
      </c>
      <c r="W2297" s="9">
        <v>10.155675031727201</v>
      </c>
      <c r="X2297" s="9"/>
      <c r="Y2297" s="9"/>
      <c r="Z2297" s="9"/>
      <c r="AA2297" s="9"/>
      <c r="AB2297" s="9"/>
      <c r="AQ2297" s="9">
        <f>K2297-'Processed Potentiostat'!$J$3</f>
        <v>58.649997999999997</v>
      </c>
    </row>
    <row r="2298" spans="1:43" x14ac:dyDescent="0.3">
      <c r="A2298">
        <v>2</v>
      </c>
      <c r="B2298">
        <v>0</v>
      </c>
      <c r="C2298">
        <v>0</v>
      </c>
      <c r="D2298">
        <v>1</v>
      </c>
      <c r="E2298" s="9">
        <v>2233.0669435879799</v>
      </c>
      <c r="F2298" s="9">
        <v>-1.8411276000000001</v>
      </c>
      <c r="G2298" s="9">
        <v>-1.8406959000000001</v>
      </c>
      <c r="H2298" s="9">
        <v>-5.8139419999999999</v>
      </c>
      <c r="I2298" s="9">
        <v>-13.873256</v>
      </c>
      <c r="J2298" s="9">
        <v>39</v>
      </c>
      <c r="K2298" s="9">
        <v>58.649997999999997</v>
      </c>
      <c r="L2298" s="9">
        <v>1.0701699E-2</v>
      </c>
      <c r="M2298" s="9">
        <v>316.60030999999998</v>
      </c>
      <c r="N2298" s="9"/>
      <c r="O2298" s="9">
        <v>-10.160792069994599</v>
      </c>
      <c r="P2298">
        <v>0</v>
      </c>
      <c r="Q2298" s="9">
        <v>62.899997999999997</v>
      </c>
      <c r="R2298" s="9">
        <v>0</v>
      </c>
      <c r="S2298" s="9">
        <v>1463657961.0141799</v>
      </c>
      <c r="T2298" s="9">
        <v>-5.1170382674534604E-3</v>
      </c>
      <c r="U2298" s="9">
        <v>10.160792069994599</v>
      </c>
      <c r="V2298" s="9">
        <v>0</v>
      </c>
      <c r="W2298" s="9">
        <v>10.160792069994599</v>
      </c>
      <c r="X2298" s="9"/>
      <c r="Y2298" s="9"/>
      <c r="Z2298" s="9"/>
      <c r="AA2298" s="9"/>
      <c r="AB2298" s="9"/>
      <c r="AQ2298" s="9">
        <f>K2298-'Processed Potentiostat'!$J$3</f>
        <v>58.649997999999997</v>
      </c>
    </row>
    <row r="2299" spans="1:43" x14ac:dyDescent="0.3">
      <c r="A2299">
        <v>2</v>
      </c>
      <c r="B2299">
        <v>0</v>
      </c>
      <c r="C2299">
        <v>0</v>
      </c>
      <c r="D2299">
        <v>1</v>
      </c>
      <c r="E2299" s="9">
        <v>2234.0669435627201</v>
      </c>
      <c r="F2299" s="9">
        <v>-1.8408336999999999</v>
      </c>
      <c r="G2299" s="9">
        <v>-1.8409363999999999</v>
      </c>
      <c r="H2299" s="9">
        <v>-5.7502054999999999</v>
      </c>
      <c r="I2299" s="9">
        <v>-13.879066999999999</v>
      </c>
      <c r="J2299" s="9">
        <v>39</v>
      </c>
      <c r="K2299" s="9">
        <v>58.649997999999997</v>
      </c>
      <c r="L2299" s="9">
        <v>1.0585763E-2</v>
      </c>
      <c r="M2299" s="9">
        <v>320.15143</v>
      </c>
      <c r="N2299" s="9"/>
      <c r="O2299" s="9">
        <v>-10.165764565609701</v>
      </c>
      <c r="P2299">
        <v>0</v>
      </c>
      <c r="Q2299" s="9">
        <v>62.899997999999997</v>
      </c>
      <c r="R2299" s="9">
        <v>0</v>
      </c>
      <c r="S2299" s="9">
        <v>1422805097.4207699</v>
      </c>
      <c r="T2299" s="9">
        <v>-4.9724956151120303E-3</v>
      </c>
      <c r="U2299" s="9">
        <v>10.165764565609701</v>
      </c>
      <c r="V2299" s="9">
        <v>0</v>
      </c>
      <c r="W2299" s="9">
        <v>10.165764565609701</v>
      </c>
      <c r="X2299" s="9"/>
      <c r="Y2299" s="9"/>
      <c r="Z2299" s="9"/>
      <c r="AA2299" s="9"/>
      <c r="AB2299" s="9"/>
      <c r="AQ2299" s="9">
        <f>K2299-'Processed Potentiostat'!$J$3</f>
        <v>58.649997999999997</v>
      </c>
    </row>
    <row r="2300" spans="1:43" x14ac:dyDescent="0.3">
      <c r="A2300">
        <v>2</v>
      </c>
      <c r="B2300">
        <v>0</v>
      </c>
      <c r="C2300">
        <v>0</v>
      </c>
      <c r="D2300">
        <v>1</v>
      </c>
      <c r="E2300" s="9">
        <v>2235.0669435374498</v>
      </c>
      <c r="F2300" s="9">
        <v>-1.8411120000000001</v>
      </c>
      <c r="G2300" s="9">
        <v>-1.8411945000000001</v>
      </c>
      <c r="H2300" s="9">
        <v>-5.7813128999999996</v>
      </c>
      <c r="I2300" s="9">
        <v>-13.884850999999999</v>
      </c>
      <c r="J2300" s="9">
        <v>39</v>
      </c>
      <c r="K2300" s="9">
        <v>58.649997999999997</v>
      </c>
      <c r="L2300" s="9">
        <v>1.0644522E-2</v>
      </c>
      <c r="M2300" s="9">
        <v>318.47341999999998</v>
      </c>
      <c r="N2300" s="9"/>
      <c r="O2300" s="9">
        <v>-10.170671891492701</v>
      </c>
      <c r="P2300">
        <v>0</v>
      </c>
      <c r="Q2300" s="9">
        <v>62.899997999999997</v>
      </c>
      <c r="R2300" s="9">
        <v>0</v>
      </c>
      <c r="S2300" s="9">
        <v>1408600849.0736699</v>
      </c>
      <c r="T2300" s="9">
        <v>-4.90732588301767E-3</v>
      </c>
      <c r="U2300" s="9">
        <v>10.170671891492701</v>
      </c>
      <c r="V2300" s="9">
        <v>0</v>
      </c>
      <c r="W2300" s="9">
        <v>10.170671891492701</v>
      </c>
      <c r="X2300" s="9"/>
      <c r="Y2300" s="9"/>
      <c r="Z2300" s="9"/>
      <c r="AA2300" s="9"/>
      <c r="AB2300" s="9"/>
      <c r="AQ2300" s="9">
        <f>K2300-'Processed Potentiostat'!$J$3</f>
        <v>58.649997999999997</v>
      </c>
    </row>
    <row r="2301" spans="1:43" x14ac:dyDescent="0.3">
      <c r="A2301">
        <v>2</v>
      </c>
      <c r="B2301">
        <v>0</v>
      </c>
      <c r="C2301">
        <v>0</v>
      </c>
      <c r="D2301">
        <v>1</v>
      </c>
      <c r="E2301" s="9">
        <v>2236.0669435121899</v>
      </c>
      <c r="F2301" s="9">
        <v>-1.8409382999999999</v>
      </c>
      <c r="G2301" s="9">
        <v>-1.8408091</v>
      </c>
      <c r="H2301" s="9">
        <v>-5.7503200000000003</v>
      </c>
      <c r="I2301" s="9">
        <v>-13.89062</v>
      </c>
      <c r="J2301" s="9">
        <v>39</v>
      </c>
      <c r="K2301" s="9">
        <v>58.649997999999997</v>
      </c>
      <c r="L2301" s="9">
        <v>1.0585241E-2</v>
      </c>
      <c r="M2301" s="9">
        <v>320.12288999999998</v>
      </c>
      <c r="N2301" s="9"/>
      <c r="O2301" s="9">
        <v>-10.1754425767166</v>
      </c>
      <c r="P2301">
        <v>0</v>
      </c>
      <c r="Q2301" s="9">
        <v>62.899997999999997</v>
      </c>
      <c r="R2301" s="9">
        <v>0</v>
      </c>
      <c r="S2301" s="9">
        <v>1448850146.44332</v>
      </c>
      <c r="T2301" s="9">
        <v>-4.7706852238960096E-3</v>
      </c>
      <c r="U2301" s="9">
        <v>10.1754425767166</v>
      </c>
      <c r="V2301" s="9">
        <v>0</v>
      </c>
      <c r="W2301" s="9">
        <v>10.1754425767166</v>
      </c>
      <c r="X2301" s="9"/>
      <c r="Y2301" s="9"/>
      <c r="Z2301" s="9"/>
      <c r="AA2301" s="9"/>
      <c r="AB2301" s="9"/>
      <c r="AQ2301" s="9">
        <f>K2301-'Processed Potentiostat'!$J$3</f>
        <v>58.649997999999997</v>
      </c>
    </row>
    <row r="2302" spans="1:43" x14ac:dyDescent="0.3">
      <c r="A2302">
        <v>2</v>
      </c>
      <c r="B2302">
        <v>0</v>
      </c>
      <c r="C2302">
        <v>0</v>
      </c>
      <c r="D2302">
        <v>1</v>
      </c>
      <c r="E2302" s="9">
        <v>2237.0669434869301</v>
      </c>
      <c r="F2302" s="9">
        <v>-1.8409393999999999</v>
      </c>
      <c r="G2302" s="9">
        <v>-1.8403445</v>
      </c>
      <c r="H2302" s="9">
        <v>-5.7236681000000003</v>
      </c>
      <c r="I2302" s="9">
        <v>-13.896369</v>
      </c>
      <c r="J2302" s="9">
        <v>39</v>
      </c>
      <c r="K2302" s="9">
        <v>58.649997999999997</v>
      </c>
      <c r="L2302" s="9">
        <v>1.0533521000000001E-2</v>
      </c>
      <c r="M2302" s="9">
        <v>321.53237999999999</v>
      </c>
      <c r="N2302" s="9"/>
      <c r="O2302" s="9">
        <v>-10.1801279433139</v>
      </c>
      <c r="P2302">
        <v>0</v>
      </c>
      <c r="Q2302" s="9">
        <v>62.899997999999997</v>
      </c>
      <c r="R2302" s="9">
        <v>0</v>
      </c>
      <c r="S2302" s="9">
        <v>1412962568.5625601</v>
      </c>
      <c r="T2302" s="9">
        <v>-4.68536659728258E-3</v>
      </c>
      <c r="U2302" s="9">
        <v>10.1801279433139</v>
      </c>
      <c r="V2302" s="9">
        <v>0</v>
      </c>
      <c r="W2302" s="9">
        <v>10.1801279433139</v>
      </c>
      <c r="X2302" s="9"/>
      <c r="Y2302" s="9"/>
      <c r="Z2302" s="9"/>
      <c r="AA2302" s="9"/>
      <c r="AB2302" s="9"/>
      <c r="AQ2302" s="9">
        <f>K2302-'Processed Potentiostat'!$J$3</f>
        <v>58.649997999999997</v>
      </c>
    </row>
    <row r="2303" spans="1:43" x14ac:dyDescent="0.3">
      <c r="A2303">
        <v>2</v>
      </c>
      <c r="B2303">
        <v>0</v>
      </c>
      <c r="C2303">
        <v>0</v>
      </c>
      <c r="D2303">
        <v>1</v>
      </c>
      <c r="E2303" s="9">
        <v>2238.0669434616698</v>
      </c>
      <c r="F2303" s="9">
        <v>-1.8410261999999999</v>
      </c>
      <c r="G2303" s="9">
        <v>-1.8405117</v>
      </c>
      <c r="H2303" s="9">
        <v>-5.6774836000000004</v>
      </c>
      <c r="I2303" s="9">
        <v>-13.902101999999999</v>
      </c>
      <c r="J2303" s="9">
        <v>39</v>
      </c>
      <c r="K2303" s="9">
        <v>58.649997999999997</v>
      </c>
      <c r="L2303" s="9">
        <v>1.0449475E-2</v>
      </c>
      <c r="M2303" s="9">
        <v>324.17737</v>
      </c>
      <c r="N2303" s="9"/>
      <c r="O2303" s="9">
        <v>-10.1846932737743</v>
      </c>
      <c r="P2303">
        <v>0</v>
      </c>
      <c r="Q2303" s="9">
        <v>62.899997999999997</v>
      </c>
      <c r="R2303" s="9">
        <v>0</v>
      </c>
      <c r="S2303" s="9">
        <v>1464460402.0843</v>
      </c>
      <c r="T2303" s="9">
        <v>-4.5653304603892001E-3</v>
      </c>
      <c r="U2303" s="9">
        <v>10.1846932737743</v>
      </c>
      <c r="V2303" s="9">
        <v>0</v>
      </c>
      <c r="W2303" s="9">
        <v>10.1846932737743</v>
      </c>
      <c r="X2303" s="9"/>
      <c r="Y2303" s="9"/>
      <c r="Z2303" s="9"/>
      <c r="AA2303" s="9"/>
      <c r="AB2303" s="9"/>
      <c r="AQ2303" s="9">
        <f>K2303-'Processed Potentiostat'!$J$3</f>
        <v>58.649997999999997</v>
      </c>
    </row>
    <row r="2304" spans="1:43" x14ac:dyDescent="0.3">
      <c r="A2304">
        <v>2</v>
      </c>
      <c r="B2304">
        <v>0</v>
      </c>
      <c r="C2304">
        <v>0</v>
      </c>
      <c r="D2304">
        <v>1</v>
      </c>
      <c r="E2304" s="9">
        <v>2239.0669434364099</v>
      </c>
      <c r="F2304" s="9">
        <v>-1.8408487</v>
      </c>
      <c r="G2304" s="9">
        <v>-1.8408837</v>
      </c>
      <c r="H2304" s="9">
        <v>-5.6963686999999998</v>
      </c>
      <c r="I2304" s="9">
        <v>-13.907807</v>
      </c>
      <c r="J2304" s="9">
        <v>39</v>
      </c>
      <c r="K2304" s="9">
        <v>58.649997999999997</v>
      </c>
      <c r="L2304" s="9">
        <v>1.0486352000000001E-2</v>
      </c>
      <c r="M2304" s="9">
        <v>323.16793999999999</v>
      </c>
      <c r="N2304" s="9"/>
      <c r="O2304" s="9">
        <v>-10.1891595456395</v>
      </c>
      <c r="P2304">
        <v>0</v>
      </c>
      <c r="Q2304" s="9">
        <v>62.899997999999997</v>
      </c>
      <c r="R2304" s="9">
        <v>0</v>
      </c>
      <c r="S2304" s="9">
        <v>1459252287.0308299</v>
      </c>
      <c r="T2304" s="9">
        <v>-4.4662718652084196E-3</v>
      </c>
      <c r="U2304" s="9">
        <v>10.1891595456395</v>
      </c>
      <c r="V2304" s="9">
        <v>0</v>
      </c>
      <c r="W2304" s="9">
        <v>10.1891595456395</v>
      </c>
      <c r="X2304" s="9"/>
      <c r="Y2304" s="9"/>
      <c r="Z2304" s="9"/>
      <c r="AA2304" s="9"/>
      <c r="AB2304" s="9"/>
      <c r="AQ2304" s="9">
        <f>K2304-'Processed Potentiostat'!$J$3</f>
        <v>58.649997999999997</v>
      </c>
    </row>
    <row r="2305" spans="1:43" x14ac:dyDescent="0.3">
      <c r="A2305">
        <v>2</v>
      </c>
      <c r="B2305">
        <v>0</v>
      </c>
      <c r="C2305">
        <v>0</v>
      </c>
      <c r="D2305">
        <v>1</v>
      </c>
      <c r="E2305" s="9">
        <v>2240.0669434111401</v>
      </c>
      <c r="F2305" s="9">
        <v>-1.8408415</v>
      </c>
      <c r="G2305" s="9">
        <v>-1.8408698999999999</v>
      </c>
      <c r="H2305" s="9">
        <v>-5.6522025999999999</v>
      </c>
      <c r="I2305" s="9">
        <v>-13.913481000000001</v>
      </c>
      <c r="J2305" s="9">
        <v>39</v>
      </c>
      <c r="K2305" s="9">
        <v>58.649997999999997</v>
      </c>
      <c r="L2305" s="9">
        <v>1.0404969999999999E-2</v>
      </c>
      <c r="M2305" s="9">
        <v>325.69069999999999</v>
      </c>
      <c r="N2305" s="9"/>
      <c r="O2305" s="9">
        <v>-10.1935315293545</v>
      </c>
      <c r="P2305">
        <v>0</v>
      </c>
      <c r="Q2305" s="9">
        <v>62.899997999999997</v>
      </c>
      <c r="R2305" s="9">
        <v>0</v>
      </c>
      <c r="S2305" s="9">
        <v>1416893788.4904001</v>
      </c>
      <c r="T2305" s="9">
        <v>-4.3719837150053504E-3</v>
      </c>
      <c r="U2305" s="9">
        <v>10.1935315293545</v>
      </c>
      <c r="V2305" s="9">
        <v>0</v>
      </c>
      <c r="W2305" s="9">
        <v>10.1935315293545</v>
      </c>
      <c r="X2305" s="9"/>
      <c r="Y2305" s="9"/>
      <c r="Z2305" s="9"/>
      <c r="AA2305" s="9"/>
      <c r="AB2305" s="9"/>
      <c r="AQ2305" s="9">
        <f>K2305-'Processed Potentiostat'!$J$3</f>
        <v>58.649997999999997</v>
      </c>
    </row>
    <row r="2306" spans="1:43" x14ac:dyDescent="0.3">
      <c r="A2306">
        <v>2</v>
      </c>
      <c r="B2306">
        <v>0</v>
      </c>
      <c r="C2306">
        <v>0</v>
      </c>
      <c r="D2306">
        <v>1</v>
      </c>
      <c r="E2306" s="9">
        <v>2241.0669433858802</v>
      </c>
      <c r="F2306" s="9">
        <v>-1.8409276000000001</v>
      </c>
      <c r="G2306" s="9">
        <v>-1.8407376</v>
      </c>
      <c r="H2306" s="9">
        <v>-5.6245227</v>
      </c>
      <c r="I2306" s="9">
        <v>-13.919133</v>
      </c>
      <c r="J2306" s="9">
        <v>39</v>
      </c>
      <c r="K2306" s="9">
        <v>58.649997999999997</v>
      </c>
      <c r="L2306" s="9">
        <v>1.0353269999999999E-2</v>
      </c>
      <c r="M2306" s="9">
        <v>327.27001999999999</v>
      </c>
      <c r="N2306" s="9"/>
      <c r="O2306" s="9">
        <v>-10.197817600088699</v>
      </c>
      <c r="P2306">
        <v>0</v>
      </c>
      <c r="Q2306" s="9">
        <v>62.899997999999997</v>
      </c>
      <c r="R2306" s="9">
        <v>0</v>
      </c>
      <c r="S2306" s="9">
        <v>1401836163.84076</v>
      </c>
      <c r="T2306" s="9">
        <v>-4.2860707341301199E-3</v>
      </c>
      <c r="U2306" s="9">
        <v>10.197817600088699</v>
      </c>
      <c r="V2306" s="9">
        <v>0</v>
      </c>
      <c r="W2306" s="9">
        <v>10.197817600088699</v>
      </c>
      <c r="X2306" s="9"/>
      <c r="Y2306" s="9"/>
      <c r="Z2306" s="9"/>
      <c r="AA2306" s="9"/>
      <c r="AB2306" s="9"/>
      <c r="AQ2306" s="9">
        <f>K2306-'Processed Potentiostat'!$J$3</f>
        <v>58.649997999999997</v>
      </c>
    </row>
    <row r="2307" spans="1:43" x14ac:dyDescent="0.3">
      <c r="A2307">
        <v>2</v>
      </c>
      <c r="B2307">
        <v>0</v>
      </c>
      <c r="C2307">
        <v>0</v>
      </c>
      <c r="D2307">
        <v>1</v>
      </c>
      <c r="E2307" s="9">
        <v>2242.0669433606199</v>
      </c>
      <c r="F2307" s="9">
        <v>-1.8409907999999999</v>
      </c>
      <c r="G2307" s="9">
        <v>-1.8414056000000001</v>
      </c>
      <c r="H2307" s="9">
        <v>-5.6365923999999996</v>
      </c>
      <c r="I2307" s="9">
        <v>-13.924766</v>
      </c>
      <c r="J2307" s="9">
        <v>39</v>
      </c>
      <c r="K2307" s="9">
        <v>58.649997999999997</v>
      </c>
      <c r="L2307" s="9">
        <v>1.0379253E-2</v>
      </c>
      <c r="M2307" s="9">
        <v>326.68774000000002</v>
      </c>
      <c r="N2307" s="9"/>
      <c r="O2307" s="9">
        <v>-10.2020095725149</v>
      </c>
      <c r="P2307">
        <v>0</v>
      </c>
      <c r="Q2307" s="9">
        <v>62.899997999999997</v>
      </c>
      <c r="R2307" s="9">
        <v>0</v>
      </c>
      <c r="S2307" s="9">
        <v>1435335098.17454</v>
      </c>
      <c r="T2307" s="9">
        <v>-4.1919724262555703E-3</v>
      </c>
      <c r="U2307" s="9">
        <v>10.2020095725149</v>
      </c>
      <c r="V2307" s="9">
        <v>0</v>
      </c>
      <c r="W2307" s="9">
        <v>10.2020095725149</v>
      </c>
      <c r="X2307" s="9"/>
      <c r="Y2307" s="9"/>
      <c r="Z2307" s="9"/>
      <c r="AA2307" s="9"/>
      <c r="AB2307" s="9"/>
      <c r="AQ2307" s="9">
        <f>K2307-'Processed Potentiostat'!$J$3</f>
        <v>58.649997999999997</v>
      </c>
    </row>
    <row r="2308" spans="1:43" x14ac:dyDescent="0.3">
      <c r="A2308">
        <v>2</v>
      </c>
      <c r="B2308">
        <v>0</v>
      </c>
      <c r="C2308">
        <v>0</v>
      </c>
      <c r="D2308">
        <v>1</v>
      </c>
      <c r="E2308" s="9">
        <v>2243.0669433353601</v>
      </c>
      <c r="F2308" s="9">
        <v>-1.841078</v>
      </c>
      <c r="G2308" s="9">
        <v>-1.8405027</v>
      </c>
      <c r="H2308" s="9">
        <v>-5.5655456000000001</v>
      </c>
      <c r="I2308" s="9">
        <v>-13.930367</v>
      </c>
      <c r="J2308" s="9">
        <v>39</v>
      </c>
      <c r="K2308" s="9">
        <v>58.649997999999997</v>
      </c>
      <c r="L2308" s="9">
        <v>1.0243402E-2</v>
      </c>
      <c r="M2308" s="9">
        <v>330.69583</v>
      </c>
      <c r="N2308" s="9"/>
      <c r="O2308" s="9">
        <v>-10.2061118345935</v>
      </c>
      <c r="P2308">
        <v>0</v>
      </c>
      <c r="Q2308" s="9">
        <v>62.899997999999997</v>
      </c>
      <c r="R2308" s="9">
        <v>0</v>
      </c>
      <c r="S2308" s="9">
        <v>1403282933.66557</v>
      </c>
      <c r="T2308" s="9">
        <v>-4.1022620786019797E-3</v>
      </c>
      <c r="U2308" s="9">
        <v>10.2061118345935</v>
      </c>
      <c r="V2308" s="9">
        <v>0</v>
      </c>
      <c r="W2308" s="9">
        <v>10.2061118345935</v>
      </c>
      <c r="X2308" s="9"/>
      <c r="Y2308" s="9"/>
      <c r="Z2308" s="9"/>
      <c r="AA2308" s="9"/>
      <c r="AB2308" s="9"/>
      <c r="AQ2308" s="9">
        <f>K2308-'Processed Potentiostat'!$J$3</f>
        <v>58.649997999999997</v>
      </c>
    </row>
    <row r="2309" spans="1:43" x14ac:dyDescent="0.3">
      <c r="A2309">
        <v>2</v>
      </c>
      <c r="B2309">
        <v>0</v>
      </c>
      <c r="C2309">
        <v>0</v>
      </c>
      <c r="D2309">
        <v>1</v>
      </c>
      <c r="E2309" s="9">
        <v>2244.0669433100902</v>
      </c>
      <c r="F2309" s="9">
        <v>-1.841081</v>
      </c>
      <c r="G2309" s="9">
        <v>-1.8412052000000001</v>
      </c>
      <c r="H2309" s="9">
        <v>-5.5380558999999998</v>
      </c>
      <c r="I2309" s="9">
        <v>-13.935959</v>
      </c>
      <c r="J2309" s="9">
        <v>39</v>
      </c>
      <c r="K2309" s="9">
        <v>58.649997999999997</v>
      </c>
      <c r="L2309" s="9">
        <v>1.0196698000000001E-2</v>
      </c>
      <c r="M2309" s="9">
        <v>332.46417000000002</v>
      </c>
      <c r="N2309" s="9"/>
      <c r="O2309" s="9">
        <v>-10.210194428803</v>
      </c>
      <c r="P2309">
        <v>0</v>
      </c>
      <c r="Q2309" s="9">
        <v>62.899997999999997</v>
      </c>
      <c r="R2309" s="9">
        <v>0</v>
      </c>
      <c r="S2309" s="9">
        <v>1476486109.41448</v>
      </c>
      <c r="T2309" s="9">
        <v>-4.0825942095121803E-3</v>
      </c>
      <c r="U2309" s="9">
        <v>10.210194428803</v>
      </c>
      <c r="V2309" s="9">
        <v>0</v>
      </c>
      <c r="W2309" s="9">
        <v>10.210194428803</v>
      </c>
      <c r="X2309" s="9"/>
      <c r="Y2309" s="9"/>
      <c r="Z2309" s="9"/>
      <c r="AA2309" s="9"/>
      <c r="AB2309" s="9"/>
      <c r="AQ2309" s="9">
        <f>K2309-'Processed Potentiostat'!$J$3</f>
        <v>58.649997999999997</v>
      </c>
    </row>
    <row r="2310" spans="1:43" x14ac:dyDescent="0.3">
      <c r="A2310">
        <v>2</v>
      </c>
      <c r="B2310">
        <v>0</v>
      </c>
      <c r="C2310">
        <v>0</v>
      </c>
      <c r="D2310">
        <v>1</v>
      </c>
      <c r="E2310" s="9">
        <v>2245.0669432848299</v>
      </c>
      <c r="F2310" s="9">
        <v>-1.840862</v>
      </c>
      <c r="G2310" s="9">
        <v>-1.8408580000000001</v>
      </c>
      <c r="H2310" s="9">
        <v>-5.6082644000000004</v>
      </c>
      <c r="I2310" s="9">
        <v>-13.941538</v>
      </c>
      <c r="J2310" s="9">
        <v>39</v>
      </c>
      <c r="K2310" s="9">
        <v>58.649997999999997</v>
      </c>
      <c r="L2310" s="9">
        <v>1.0324018000000001E-2</v>
      </c>
      <c r="M2310" s="9">
        <v>328.24023</v>
      </c>
      <c r="N2310" s="9"/>
      <c r="O2310" s="9">
        <v>-10.2142001178177</v>
      </c>
      <c r="P2310">
        <v>0</v>
      </c>
      <c r="Q2310" s="9">
        <v>62.899997999999997</v>
      </c>
      <c r="R2310" s="9">
        <v>0</v>
      </c>
      <c r="S2310" s="9">
        <v>1479978097.01967</v>
      </c>
      <c r="T2310" s="9">
        <v>-4.0056890147006597E-3</v>
      </c>
      <c r="U2310" s="9">
        <v>10.2142001178177</v>
      </c>
      <c r="V2310" s="9">
        <v>0</v>
      </c>
      <c r="W2310" s="9">
        <v>10.2142001178177</v>
      </c>
      <c r="X2310" s="9"/>
      <c r="Y2310" s="9"/>
      <c r="Z2310" s="9"/>
      <c r="AA2310" s="9"/>
      <c r="AB2310" s="9"/>
      <c r="AQ2310" s="9">
        <f>K2310-'Processed Potentiostat'!$J$3</f>
        <v>58.649997999999997</v>
      </c>
    </row>
    <row r="2311" spans="1:43" x14ac:dyDescent="0.3">
      <c r="A2311">
        <v>2</v>
      </c>
      <c r="B2311">
        <v>0</v>
      </c>
      <c r="C2311">
        <v>0</v>
      </c>
      <c r="D2311">
        <v>1</v>
      </c>
      <c r="E2311" s="9">
        <v>2246.0669432595701</v>
      </c>
      <c r="F2311" s="9">
        <v>-1.8410895</v>
      </c>
      <c r="G2311" s="9">
        <v>-1.8403559</v>
      </c>
      <c r="H2311" s="9">
        <v>-5.4860467999999996</v>
      </c>
      <c r="I2311" s="9">
        <v>-13.947096999999999</v>
      </c>
      <c r="J2311" s="9">
        <v>39</v>
      </c>
      <c r="K2311" s="9">
        <v>58.649997999999997</v>
      </c>
      <c r="L2311" s="9">
        <v>1.0096278E-2</v>
      </c>
      <c r="M2311" s="9">
        <v>335.46120999999999</v>
      </c>
      <c r="N2311" s="9"/>
      <c r="O2311" s="9">
        <v>-10.2181578758815</v>
      </c>
      <c r="P2311">
        <v>0</v>
      </c>
      <c r="Q2311" s="9">
        <v>62.899997999999997</v>
      </c>
      <c r="R2311" s="9">
        <v>0</v>
      </c>
      <c r="S2311" s="9">
        <v>1415976227.0237401</v>
      </c>
      <c r="T2311" s="9">
        <v>-3.9577580637395401E-3</v>
      </c>
      <c r="U2311" s="9">
        <v>10.2181578758815</v>
      </c>
      <c r="V2311" s="9">
        <v>0</v>
      </c>
      <c r="W2311" s="9">
        <v>10.2181578758815</v>
      </c>
      <c r="X2311" s="9"/>
      <c r="Y2311" s="9"/>
      <c r="Z2311" s="9"/>
      <c r="AA2311" s="9"/>
      <c r="AB2311" s="9"/>
      <c r="AQ2311" s="9">
        <f>K2311-'Processed Potentiostat'!$J$3</f>
        <v>58.649997999999997</v>
      </c>
    </row>
    <row r="2312" spans="1:43" x14ac:dyDescent="0.3">
      <c r="A2312">
        <v>2</v>
      </c>
      <c r="B2312">
        <v>0</v>
      </c>
      <c r="C2312">
        <v>0</v>
      </c>
      <c r="D2312">
        <v>1</v>
      </c>
      <c r="E2312" s="9">
        <v>2247.0669432343102</v>
      </c>
      <c r="F2312" s="9">
        <v>-1.8410863</v>
      </c>
      <c r="G2312" s="9">
        <v>-1.8415128000000001</v>
      </c>
      <c r="H2312" s="9">
        <v>-5.5064921</v>
      </c>
      <c r="I2312" s="9">
        <v>-13.952617</v>
      </c>
      <c r="J2312" s="9">
        <v>39</v>
      </c>
      <c r="K2312" s="9">
        <v>58.649997999999997</v>
      </c>
      <c r="L2312" s="9">
        <v>1.0140276E-2</v>
      </c>
      <c r="M2312" s="9">
        <v>334.42574999999999</v>
      </c>
      <c r="N2312" s="9"/>
      <c r="O2312" s="9">
        <v>-10.2220437144617</v>
      </c>
      <c r="P2312">
        <v>0</v>
      </c>
      <c r="Q2312" s="9">
        <v>62.899997999999997</v>
      </c>
      <c r="R2312" s="9">
        <v>0</v>
      </c>
      <c r="S2312" s="9">
        <v>1484604910.5046301</v>
      </c>
      <c r="T2312" s="9">
        <v>-3.8858385801852002E-3</v>
      </c>
      <c r="U2312" s="9">
        <v>10.2220437144617</v>
      </c>
      <c r="V2312" s="9">
        <v>0</v>
      </c>
      <c r="W2312" s="9">
        <v>10.2220437144617</v>
      </c>
      <c r="X2312" s="9"/>
      <c r="Y2312" s="9"/>
      <c r="Z2312" s="9"/>
      <c r="AA2312" s="9"/>
      <c r="AB2312" s="9"/>
      <c r="AQ2312" s="9">
        <f>K2312-'Processed Potentiostat'!$J$3</f>
        <v>58.649997999999997</v>
      </c>
    </row>
    <row r="2313" spans="1:43" x14ac:dyDescent="0.3">
      <c r="A2313">
        <v>2</v>
      </c>
      <c r="B2313">
        <v>0</v>
      </c>
      <c r="C2313">
        <v>0</v>
      </c>
      <c r="D2313">
        <v>1</v>
      </c>
      <c r="E2313" s="9">
        <v>2248.0669432090499</v>
      </c>
      <c r="F2313" s="9">
        <v>-1.8410743000000001</v>
      </c>
      <c r="G2313" s="9">
        <v>-1.8415748000000001</v>
      </c>
      <c r="H2313" s="9">
        <v>-5.4606127999999998</v>
      </c>
      <c r="I2313" s="9">
        <v>-13.958106000000001</v>
      </c>
      <c r="J2313" s="9">
        <v>39</v>
      </c>
      <c r="K2313" s="9">
        <v>58.649997999999997</v>
      </c>
      <c r="L2313" s="9">
        <v>1.0056127E-2</v>
      </c>
      <c r="M2313" s="9">
        <v>337.24691999999999</v>
      </c>
      <c r="N2313" s="9"/>
      <c r="O2313" s="9">
        <v>-10.2243790156875</v>
      </c>
      <c r="P2313">
        <v>0</v>
      </c>
      <c r="Q2313" s="9">
        <v>62.899997999999997</v>
      </c>
      <c r="R2313" s="9">
        <v>0</v>
      </c>
      <c r="S2313" s="9">
        <v>1431805105.45751</v>
      </c>
      <c r="T2313" s="9">
        <v>-2.33530122581981E-3</v>
      </c>
      <c r="U2313" s="9">
        <v>10.2243790156875</v>
      </c>
      <c r="V2313" s="9">
        <v>0</v>
      </c>
      <c r="W2313" s="9">
        <v>10.2243790156875</v>
      </c>
      <c r="X2313" s="9"/>
      <c r="Y2313" s="9"/>
      <c r="Z2313" s="9"/>
      <c r="AA2313" s="9"/>
      <c r="AB2313" s="9"/>
      <c r="AQ2313" s="9">
        <f>K2313-'Processed Potentiostat'!$J$3</f>
        <v>58.649997999999997</v>
      </c>
    </row>
    <row r="2314" spans="1:43" x14ac:dyDescent="0.3">
      <c r="A2314">
        <v>2</v>
      </c>
      <c r="B2314">
        <v>0</v>
      </c>
      <c r="C2314">
        <v>0</v>
      </c>
      <c r="D2314">
        <v>1</v>
      </c>
      <c r="E2314" s="9">
        <v>2249.06694318378</v>
      </c>
      <c r="F2314" s="9">
        <v>-1.8410667999999999</v>
      </c>
      <c r="G2314" s="9">
        <v>-1.8413761</v>
      </c>
      <c r="H2314" s="9">
        <v>-5.4727964</v>
      </c>
      <c r="I2314" s="9">
        <v>-13.963564999999999</v>
      </c>
      <c r="J2314" s="9">
        <v>39</v>
      </c>
      <c r="K2314" s="9">
        <v>58.649997999999997</v>
      </c>
      <c r="L2314" s="9">
        <v>1.0077477E-2</v>
      </c>
      <c r="M2314" s="9">
        <v>336.45981</v>
      </c>
      <c r="N2314" s="9"/>
      <c r="O2314" s="9">
        <v>-10.229949207684299</v>
      </c>
      <c r="P2314">
        <v>0</v>
      </c>
      <c r="Q2314" s="9">
        <v>62.899997999999997</v>
      </c>
      <c r="R2314" s="9">
        <v>0</v>
      </c>
      <c r="S2314" s="9">
        <v>1444825913.0180199</v>
      </c>
      <c r="T2314" s="9">
        <v>-5.5701919967869797E-3</v>
      </c>
      <c r="U2314" s="9">
        <v>10.229949207684299</v>
      </c>
      <c r="V2314" s="9">
        <v>0</v>
      </c>
      <c r="W2314" s="9">
        <v>10.229949207684299</v>
      </c>
      <c r="X2314" s="9"/>
      <c r="Y2314" s="9"/>
      <c r="Z2314" s="9"/>
      <c r="AA2314" s="9"/>
      <c r="AB2314" s="9"/>
      <c r="AQ2314" s="9">
        <f>K2314-'Processed Potentiostat'!$J$3</f>
        <v>58.649997999999997</v>
      </c>
    </row>
    <row r="2315" spans="1:43" x14ac:dyDescent="0.3">
      <c r="A2315">
        <v>2</v>
      </c>
      <c r="B2315">
        <v>0</v>
      </c>
      <c r="C2315">
        <v>0</v>
      </c>
      <c r="D2315">
        <v>1</v>
      </c>
      <c r="E2315" s="9">
        <v>2250.0669431585202</v>
      </c>
      <c r="F2315" s="9">
        <v>-1.8409162999999999</v>
      </c>
      <c r="G2315" s="9">
        <v>-1.8408948000000001</v>
      </c>
      <c r="H2315" s="9">
        <v>-5.3761257999999996</v>
      </c>
      <c r="I2315" s="9">
        <v>-13.968988</v>
      </c>
      <c r="J2315" s="9">
        <v>39</v>
      </c>
      <c r="K2315" s="9">
        <v>58.649997999999997</v>
      </c>
      <c r="L2315" s="9">
        <v>9.8968818999999996E-3</v>
      </c>
      <c r="M2315" s="9">
        <v>342.42034999999998</v>
      </c>
      <c r="N2315" s="9"/>
      <c r="O2315" s="9">
        <v>-10.235448704851001</v>
      </c>
      <c r="P2315">
        <v>0</v>
      </c>
      <c r="Q2315" s="9">
        <v>62.899997999999997</v>
      </c>
      <c r="R2315" s="9">
        <v>0</v>
      </c>
      <c r="S2315" s="9">
        <v>1454096498.13132</v>
      </c>
      <c r="T2315" s="9">
        <v>-5.4994971667401398E-3</v>
      </c>
      <c r="U2315" s="9">
        <v>10.235448704851001</v>
      </c>
      <c r="V2315" s="9">
        <v>0</v>
      </c>
      <c r="W2315" s="9">
        <v>10.235448704851001</v>
      </c>
      <c r="X2315" s="9"/>
      <c r="Y2315" s="9"/>
      <c r="Z2315" s="9"/>
      <c r="AA2315" s="9"/>
      <c r="AB2315" s="9"/>
      <c r="AQ2315" s="9">
        <f>K2315-'Processed Potentiostat'!$J$3</f>
        <v>58.649997999999997</v>
      </c>
    </row>
    <row r="2316" spans="1:43" x14ac:dyDescent="0.3">
      <c r="A2316">
        <v>2</v>
      </c>
      <c r="B2316">
        <v>0</v>
      </c>
      <c r="C2316">
        <v>0</v>
      </c>
      <c r="D2316">
        <v>1</v>
      </c>
      <c r="E2316" s="9">
        <v>2251.0669431332599</v>
      </c>
      <c r="F2316" s="9">
        <v>-1.8408678999999999</v>
      </c>
      <c r="G2316" s="9">
        <v>-1.8405429</v>
      </c>
      <c r="H2316" s="9">
        <v>-5.3977136999999997</v>
      </c>
      <c r="I2316" s="9">
        <v>-13.974392999999999</v>
      </c>
      <c r="J2316" s="9">
        <v>39</v>
      </c>
      <c r="K2316" s="9">
        <v>58.649997999999997</v>
      </c>
      <c r="L2316" s="9">
        <v>9.9347233999999996E-3</v>
      </c>
      <c r="M2316" s="9">
        <v>340.98566</v>
      </c>
      <c r="N2316" s="9"/>
      <c r="O2316" s="9">
        <v>-10.2408382029426</v>
      </c>
      <c r="P2316">
        <v>0</v>
      </c>
      <c r="Q2316" s="9">
        <v>62.899997999999997</v>
      </c>
      <c r="R2316" s="9">
        <v>0</v>
      </c>
      <c r="S2316" s="9">
        <v>1413347096.1596799</v>
      </c>
      <c r="T2316" s="9">
        <v>-5.3894980915920598E-3</v>
      </c>
      <c r="U2316" s="9">
        <v>10.2408382029426</v>
      </c>
      <c r="V2316" s="9">
        <v>0</v>
      </c>
      <c r="W2316" s="9">
        <v>10.2408382029426</v>
      </c>
      <c r="X2316" s="9"/>
      <c r="Y2316" s="9"/>
      <c r="Z2316" s="9"/>
      <c r="AA2316" s="9"/>
      <c r="AB2316" s="9"/>
      <c r="AQ2316" s="9">
        <f>K2316-'Processed Potentiostat'!$J$3</f>
        <v>58.649997999999997</v>
      </c>
    </row>
    <row r="2317" spans="1:43" x14ac:dyDescent="0.3">
      <c r="A2317">
        <v>2</v>
      </c>
      <c r="B2317">
        <v>0</v>
      </c>
      <c r="C2317">
        <v>0</v>
      </c>
      <c r="D2317">
        <v>1</v>
      </c>
      <c r="E2317" s="9">
        <v>2252.066943108</v>
      </c>
      <c r="F2317" s="9">
        <v>-1.840932</v>
      </c>
      <c r="G2317" s="9">
        <v>-1.8399869</v>
      </c>
      <c r="H2317" s="9">
        <v>-5.3793240000000004</v>
      </c>
      <c r="I2317" s="9">
        <v>-13.979772000000001</v>
      </c>
      <c r="J2317" s="9">
        <v>39</v>
      </c>
      <c r="K2317" s="9">
        <v>58.649997999999997</v>
      </c>
      <c r="L2317" s="9">
        <v>9.8978858000000006E-3</v>
      </c>
      <c r="M2317" s="9">
        <v>342.04797000000002</v>
      </c>
      <c r="N2317" s="9"/>
      <c r="O2317" s="9">
        <v>-10.2461183173991</v>
      </c>
      <c r="P2317">
        <v>0</v>
      </c>
      <c r="Q2317" s="9">
        <v>62.899997999999997</v>
      </c>
      <c r="R2317" s="9">
        <v>0</v>
      </c>
      <c r="S2317" s="9">
        <v>1435988120.8231499</v>
      </c>
      <c r="T2317" s="9">
        <v>-5.28011445649312E-3</v>
      </c>
      <c r="U2317" s="9">
        <v>10.2461183173991</v>
      </c>
      <c r="V2317" s="9">
        <v>0</v>
      </c>
      <c r="W2317" s="9">
        <v>10.2461183173991</v>
      </c>
      <c r="X2317" s="9"/>
      <c r="Y2317" s="9"/>
      <c r="Z2317" s="9"/>
      <c r="AA2317" s="9"/>
      <c r="AB2317" s="9"/>
      <c r="AQ2317" s="9">
        <f>K2317-'Processed Potentiostat'!$J$3</f>
        <v>58.649997999999997</v>
      </c>
    </row>
    <row r="2318" spans="1:43" x14ac:dyDescent="0.3">
      <c r="A2318">
        <v>2</v>
      </c>
      <c r="B2318">
        <v>0</v>
      </c>
      <c r="C2318">
        <v>0</v>
      </c>
      <c r="D2318">
        <v>1</v>
      </c>
      <c r="E2318" s="9">
        <v>2253.0669430827402</v>
      </c>
      <c r="F2318" s="9">
        <v>-1.8410782000000001</v>
      </c>
      <c r="G2318" s="9">
        <v>-1.8400987</v>
      </c>
      <c r="H2318" s="9">
        <v>-5.3538904</v>
      </c>
      <c r="I2318" s="9">
        <v>-13.985128</v>
      </c>
      <c r="J2318" s="9">
        <v>39</v>
      </c>
      <c r="K2318" s="9">
        <v>58.649997999999997</v>
      </c>
      <c r="L2318" s="9">
        <v>9.8516867000000008E-3</v>
      </c>
      <c r="M2318" s="9">
        <v>343.69376</v>
      </c>
      <c r="N2318" s="9"/>
      <c r="O2318" s="9">
        <v>-10.251211445615001</v>
      </c>
      <c r="P2318">
        <v>0</v>
      </c>
      <c r="Q2318" s="9">
        <v>62.899997999999997</v>
      </c>
      <c r="R2318" s="9">
        <v>0</v>
      </c>
      <c r="S2318" s="9">
        <v>1470468294.7839</v>
      </c>
      <c r="T2318" s="9">
        <v>-5.0931282158970196E-3</v>
      </c>
      <c r="U2318" s="9">
        <v>10.251211445615001</v>
      </c>
      <c r="V2318" s="9">
        <v>0</v>
      </c>
      <c r="W2318" s="9">
        <v>10.251211445615001</v>
      </c>
      <c r="X2318" s="9"/>
      <c r="Y2318" s="9"/>
      <c r="Z2318" s="9"/>
      <c r="AA2318" s="9"/>
      <c r="AB2318" s="9"/>
      <c r="AQ2318" s="9">
        <f>K2318-'Processed Potentiostat'!$J$3</f>
        <v>58.649997999999997</v>
      </c>
    </row>
    <row r="2319" spans="1:43" x14ac:dyDescent="0.3">
      <c r="A2319">
        <v>2</v>
      </c>
      <c r="B2319">
        <v>0</v>
      </c>
      <c r="C2319">
        <v>0</v>
      </c>
      <c r="D2319">
        <v>1</v>
      </c>
      <c r="E2319" s="9">
        <v>2254.0669430574699</v>
      </c>
      <c r="F2319" s="9">
        <v>-1.8409530999999999</v>
      </c>
      <c r="G2319" s="9">
        <v>-1.8417485</v>
      </c>
      <c r="H2319" s="9">
        <v>-5.3562130999999997</v>
      </c>
      <c r="I2319" s="9">
        <v>-13.990462000000001</v>
      </c>
      <c r="J2319" s="9">
        <v>39</v>
      </c>
      <c r="K2319" s="9">
        <v>58.649997999999997</v>
      </c>
      <c r="L2319" s="9">
        <v>9.8647969000000002E-3</v>
      </c>
      <c r="M2319" s="9">
        <v>343.85271999999998</v>
      </c>
      <c r="N2319" s="9"/>
      <c r="O2319" s="9">
        <v>-10.256144613678799</v>
      </c>
      <c r="P2319">
        <v>0</v>
      </c>
      <c r="Q2319" s="9">
        <v>62.899997999999997</v>
      </c>
      <c r="R2319" s="9">
        <v>0</v>
      </c>
      <c r="S2319" s="9">
        <v>1467078427.22124</v>
      </c>
      <c r="T2319" s="9">
        <v>-4.9331680637987301E-3</v>
      </c>
      <c r="U2319" s="9">
        <v>10.256144613678799</v>
      </c>
      <c r="V2319" s="9">
        <v>0</v>
      </c>
      <c r="W2319" s="9">
        <v>10.256144613678799</v>
      </c>
      <c r="X2319" s="9"/>
      <c r="Y2319" s="9"/>
      <c r="Z2319" s="9"/>
      <c r="AA2319" s="9"/>
      <c r="AB2319" s="9"/>
      <c r="AQ2319" s="9">
        <f>K2319-'Processed Potentiostat'!$J$3</f>
        <v>58.649997999999997</v>
      </c>
    </row>
    <row r="2320" spans="1:43" x14ac:dyDescent="0.3">
      <c r="A2320">
        <v>2</v>
      </c>
      <c r="B2320">
        <v>0</v>
      </c>
      <c r="C2320">
        <v>0</v>
      </c>
      <c r="D2320">
        <v>1</v>
      </c>
      <c r="E2320" s="9">
        <v>2255.06694303221</v>
      </c>
      <c r="F2320" s="9">
        <v>-1.841038</v>
      </c>
      <c r="G2320" s="9">
        <v>-1.8404469000000001</v>
      </c>
      <c r="H2320" s="9">
        <v>-5.3122753999999999</v>
      </c>
      <c r="I2320" s="9">
        <v>-13.995773</v>
      </c>
      <c r="J2320" s="9">
        <v>39</v>
      </c>
      <c r="K2320" s="9">
        <v>58.649997999999997</v>
      </c>
      <c r="L2320" s="9">
        <v>9.7769611000000003E-3</v>
      </c>
      <c r="M2320" s="9">
        <v>346.45172000000002</v>
      </c>
      <c r="N2320" s="9"/>
      <c r="O2320" s="9">
        <v>-10.2609374388863</v>
      </c>
      <c r="P2320">
        <v>0</v>
      </c>
      <c r="Q2320" s="9">
        <v>62.899997999999997</v>
      </c>
      <c r="R2320" s="9">
        <v>0</v>
      </c>
      <c r="S2320" s="9">
        <v>1454098923.95825</v>
      </c>
      <c r="T2320" s="9">
        <v>-4.7928252074988997E-3</v>
      </c>
      <c r="U2320" s="9">
        <v>10.2609374388863</v>
      </c>
      <c r="V2320" s="9">
        <v>0</v>
      </c>
      <c r="W2320" s="9">
        <v>10.2609374388863</v>
      </c>
      <c r="X2320" s="9"/>
      <c r="Y2320" s="9"/>
      <c r="Z2320" s="9"/>
      <c r="AA2320" s="9"/>
      <c r="AB2320" s="9"/>
      <c r="AQ2320" s="9">
        <f>K2320-'Processed Potentiostat'!$J$3</f>
        <v>58.649997999999997</v>
      </c>
    </row>
    <row r="2321" spans="1:43" x14ac:dyDescent="0.3">
      <c r="A2321">
        <v>2</v>
      </c>
      <c r="B2321">
        <v>0</v>
      </c>
      <c r="C2321">
        <v>0</v>
      </c>
      <c r="D2321">
        <v>1</v>
      </c>
      <c r="E2321" s="9">
        <v>2256.0669430069502</v>
      </c>
      <c r="F2321" s="9">
        <v>-1.8410082999999999</v>
      </c>
      <c r="G2321" s="9">
        <v>-1.8407713000000001</v>
      </c>
      <c r="H2321" s="9">
        <v>-5.3374800999999996</v>
      </c>
      <c r="I2321" s="9">
        <v>-14.001065000000001</v>
      </c>
      <c r="J2321" s="9">
        <v>39</v>
      </c>
      <c r="K2321" s="9">
        <v>58.649997999999997</v>
      </c>
      <c r="L2321" s="9">
        <v>9.8250805999999993E-3</v>
      </c>
      <c r="M2321" s="9">
        <v>344.87646000000001</v>
      </c>
      <c r="N2321" s="9"/>
      <c r="O2321" s="9">
        <v>-10.2656476840612</v>
      </c>
      <c r="P2321">
        <v>0</v>
      </c>
      <c r="Q2321" s="9">
        <v>62.899997999999997</v>
      </c>
      <c r="R2321" s="9">
        <v>0</v>
      </c>
      <c r="S2321" s="9">
        <v>1451891269.02353</v>
      </c>
      <c r="T2321" s="9">
        <v>-4.71024517493745E-3</v>
      </c>
      <c r="U2321" s="9">
        <v>10.2656476840612</v>
      </c>
      <c r="V2321" s="9">
        <v>0</v>
      </c>
      <c r="W2321" s="9">
        <v>10.2656476840612</v>
      </c>
      <c r="X2321" s="9"/>
      <c r="Y2321" s="9"/>
      <c r="Z2321" s="9"/>
      <c r="AA2321" s="9"/>
      <c r="AB2321" s="9"/>
      <c r="AQ2321" s="9">
        <f>K2321-'Processed Potentiostat'!$J$3</f>
        <v>58.649997999999997</v>
      </c>
    </row>
    <row r="2322" spans="1:43" x14ac:dyDescent="0.3">
      <c r="A2322">
        <v>2</v>
      </c>
      <c r="B2322">
        <v>0</v>
      </c>
      <c r="C2322">
        <v>0</v>
      </c>
      <c r="D2322">
        <v>1</v>
      </c>
      <c r="E2322" s="9">
        <v>2257.0669429816899</v>
      </c>
      <c r="F2322" s="9">
        <v>-1.8409883</v>
      </c>
      <c r="G2322" s="9">
        <v>-1.8401381000000001</v>
      </c>
      <c r="H2322" s="9">
        <v>-5.1857166000000001</v>
      </c>
      <c r="I2322" s="9">
        <v>-14.006334000000001</v>
      </c>
      <c r="J2322" s="9">
        <v>39</v>
      </c>
      <c r="K2322" s="9">
        <v>58.649997999999997</v>
      </c>
      <c r="L2322" s="9">
        <v>9.5424345000000004E-3</v>
      </c>
      <c r="M2322" s="9">
        <v>354.84741000000002</v>
      </c>
      <c r="N2322" s="9"/>
      <c r="O2322" s="9">
        <v>-10.270243324908501</v>
      </c>
      <c r="P2322">
        <v>0</v>
      </c>
      <c r="Q2322" s="9">
        <v>62.899997999999997</v>
      </c>
      <c r="R2322" s="9">
        <v>0</v>
      </c>
      <c r="S2322" s="9">
        <v>1446532172.6700599</v>
      </c>
      <c r="T2322" s="9">
        <v>-4.5956408473113398E-3</v>
      </c>
      <c r="U2322" s="9">
        <v>10.270243324908501</v>
      </c>
      <c r="V2322" s="9">
        <v>0</v>
      </c>
      <c r="W2322" s="9">
        <v>10.270243324908501</v>
      </c>
      <c r="X2322" s="9"/>
      <c r="Y2322" s="9"/>
      <c r="Z2322" s="9"/>
      <c r="AA2322" s="9"/>
      <c r="AB2322" s="9"/>
      <c r="AQ2322" s="9">
        <f>K2322-'Processed Potentiostat'!$J$3</f>
        <v>58.649997999999997</v>
      </c>
    </row>
    <row r="2323" spans="1:43" x14ac:dyDescent="0.3">
      <c r="A2323">
        <v>2</v>
      </c>
      <c r="B2323">
        <v>0</v>
      </c>
      <c r="C2323">
        <v>0</v>
      </c>
      <c r="D2323">
        <v>1</v>
      </c>
      <c r="E2323" s="9">
        <v>2258.06694295643</v>
      </c>
      <c r="F2323" s="9">
        <v>-1.8410424999999999</v>
      </c>
      <c r="G2323" s="9">
        <v>-1.8403818999999999</v>
      </c>
      <c r="H2323" s="9">
        <v>-5.2320905</v>
      </c>
      <c r="I2323" s="9">
        <v>-14.011563000000001</v>
      </c>
      <c r="J2323" s="9">
        <v>39</v>
      </c>
      <c r="K2323" s="9">
        <v>58.649997999999997</v>
      </c>
      <c r="L2323" s="9">
        <v>9.6290447000000005E-3</v>
      </c>
      <c r="M2323" s="9">
        <v>351.74887000000001</v>
      </c>
      <c r="N2323" s="9"/>
      <c r="O2323" s="9">
        <v>-10.2747436345712</v>
      </c>
      <c r="P2323">
        <v>0</v>
      </c>
      <c r="Q2323" s="9">
        <v>62.899997999999997</v>
      </c>
      <c r="R2323" s="9">
        <v>0</v>
      </c>
      <c r="S2323" s="9">
        <v>1486026867.1584599</v>
      </c>
      <c r="T2323" s="9">
        <v>-4.5003096626601204E-3</v>
      </c>
      <c r="U2323" s="9">
        <v>10.2747436345712</v>
      </c>
      <c r="V2323" s="9">
        <v>0</v>
      </c>
      <c r="W2323" s="9">
        <v>10.2747436345712</v>
      </c>
      <c r="X2323" s="9"/>
      <c r="Y2323" s="9"/>
      <c r="Z2323" s="9"/>
      <c r="AA2323" s="9"/>
      <c r="AB2323" s="9"/>
      <c r="AQ2323" s="9">
        <f>K2323-'Processed Potentiostat'!$J$3</f>
        <v>58.649997999999997</v>
      </c>
    </row>
    <row r="2324" spans="1:43" x14ac:dyDescent="0.3">
      <c r="A2324">
        <v>2</v>
      </c>
      <c r="B2324">
        <v>0</v>
      </c>
      <c r="C2324">
        <v>0</v>
      </c>
      <c r="D2324">
        <v>1</v>
      </c>
      <c r="E2324" s="9">
        <v>2259.0669429311602</v>
      </c>
      <c r="F2324" s="9">
        <v>-1.8408509</v>
      </c>
      <c r="G2324" s="9">
        <v>-1.8402411000000001</v>
      </c>
      <c r="H2324" s="9">
        <v>-5.1605867999999999</v>
      </c>
      <c r="I2324" s="9">
        <v>-14.016762999999999</v>
      </c>
      <c r="J2324" s="9">
        <v>39</v>
      </c>
      <c r="K2324" s="9">
        <v>58.649997999999997</v>
      </c>
      <c r="L2324" s="9">
        <v>9.4967242000000007E-3</v>
      </c>
      <c r="M2324" s="9">
        <v>356.59530999999998</v>
      </c>
      <c r="N2324" s="9"/>
      <c r="O2324" s="9">
        <v>-10.279074941666099</v>
      </c>
      <c r="P2324">
        <v>0</v>
      </c>
      <c r="Q2324" s="9">
        <v>62.899997999999997</v>
      </c>
      <c r="R2324" s="9">
        <v>0</v>
      </c>
      <c r="S2324" s="9">
        <v>1412954696.2490399</v>
      </c>
      <c r="T2324" s="9">
        <v>-4.3313070949455501E-3</v>
      </c>
      <c r="U2324" s="9">
        <v>10.279074941666099</v>
      </c>
      <c r="V2324" s="9">
        <v>0</v>
      </c>
      <c r="W2324" s="9">
        <v>10.279074941666099</v>
      </c>
      <c r="X2324" s="9"/>
      <c r="Y2324" s="9"/>
      <c r="Z2324" s="9"/>
      <c r="AA2324" s="9"/>
      <c r="AB2324" s="9"/>
      <c r="AQ2324" s="9">
        <f>K2324-'Processed Potentiostat'!$J$3</f>
        <v>58.649997999999997</v>
      </c>
    </row>
    <row r="2325" spans="1:43" x14ac:dyDescent="0.3">
      <c r="A2325">
        <v>2</v>
      </c>
      <c r="B2325">
        <v>0</v>
      </c>
      <c r="C2325">
        <v>0</v>
      </c>
      <c r="D2325">
        <v>1</v>
      </c>
      <c r="E2325" s="9">
        <v>2260.0669429058999</v>
      </c>
      <c r="F2325" s="9">
        <v>-1.8409991000000001</v>
      </c>
      <c r="G2325" s="9">
        <v>-1.8403179999999999</v>
      </c>
      <c r="H2325" s="9">
        <v>-5.1787862999999996</v>
      </c>
      <c r="I2325" s="9">
        <v>-14.021947000000001</v>
      </c>
      <c r="J2325" s="9">
        <v>39</v>
      </c>
      <c r="K2325" s="9">
        <v>58.649997999999997</v>
      </c>
      <c r="L2325" s="9">
        <v>9.5306131999999995E-3</v>
      </c>
      <c r="M2325" s="9">
        <v>355.35699</v>
      </c>
      <c r="N2325" s="9"/>
      <c r="O2325" s="9">
        <v>-10.283305810707599</v>
      </c>
      <c r="P2325">
        <v>0</v>
      </c>
      <c r="Q2325" s="9">
        <v>62.899997999999997</v>
      </c>
      <c r="R2325" s="9">
        <v>0</v>
      </c>
      <c r="S2325" s="9">
        <v>1500451456.2856801</v>
      </c>
      <c r="T2325" s="9">
        <v>-4.2308690414962699E-3</v>
      </c>
      <c r="U2325" s="9">
        <v>10.283305810707599</v>
      </c>
      <c r="V2325" s="9">
        <v>0</v>
      </c>
      <c r="W2325" s="9">
        <v>10.283305810707599</v>
      </c>
      <c r="X2325" s="9"/>
      <c r="Y2325" s="9"/>
      <c r="Z2325" s="9"/>
      <c r="AA2325" s="9"/>
      <c r="AB2325" s="9"/>
      <c r="AQ2325" s="9">
        <f>K2325-'Processed Potentiostat'!$J$3</f>
        <v>58.649997999999997</v>
      </c>
    </row>
    <row r="2326" spans="1:43" x14ac:dyDescent="0.3">
      <c r="A2326">
        <v>2</v>
      </c>
      <c r="B2326">
        <v>0</v>
      </c>
      <c r="C2326">
        <v>0</v>
      </c>
      <c r="D2326">
        <v>1</v>
      </c>
      <c r="E2326" s="9">
        <v>2261.06694288064</v>
      </c>
      <c r="F2326" s="9">
        <v>-1.840951</v>
      </c>
      <c r="G2326" s="9">
        <v>-1.8404737</v>
      </c>
      <c r="H2326" s="9">
        <v>-5.2307199999999998</v>
      </c>
      <c r="I2326" s="9">
        <v>-14.027115</v>
      </c>
      <c r="J2326" s="9">
        <v>39</v>
      </c>
      <c r="K2326" s="9">
        <v>58.649997999999997</v>
      </c>
      <c r="L2326" s="9">
        <v>9.6270022999999996E-3</v>
      </c>
      <c r="M2326" s="9">
        <v>351.85854999999998</v>
      </c>
      <c r="N2326" s="9"/>
      <c r="O2326" s="9">
        <v>-10.287493697377499</v>
      </c>
      <c r="P2326">
        <v>0</v>
      </c>
      <c r="Q2326" s="9">
        <v>62.899997999999997</v>
      </c>
      <c r="R2326" s="9">
        <v>0</v>
      </c>
      <c r="S2326" s="9">
        <v>1443320759.9939401</v>
      </c>
      <c r="T2326" s="9">
        <v>-4.1878866699000998E-3</v>
      </c>
      <c r="U2326" s="9">
        <v>10.287493697377499</v>
      </c>
      <c r="V2326" s="9">
        <v>0</v>
      </c>
      <c r="W2326" s="9">
        <v>10.287493697377499</v>
      </c>
      <c r="X2326" s="9"/>
      <c r="Y2326" s="9"/>
      <c r="Z2326" s="9"/>
      <c r="AA2326" s="9"/>
      <c r="AB2326" s="9"/>
      <c r="AQ2326" s="9">
        <f>K2326-'Processed Potentiostat'!$J$3</f>
        <v>58.649997999999997</v>
      </c>
    </row>
    <row r="2327" spans="1:43" x14ac:dyDescent="0.3">
      <c r="A2327">
        <v>2</v>
      </c>
      <c r="B2327">
        <v>0</v>
      </c>
      <c r="C2327">
        <v>0</v>
      </c>
      <c r="D2327">
        <v>1</v>
      </c>
      <c r="E2327" s="9">
        <v>2262.0669428553801</v>
      </c>
      <c r="F2327" s="9">
        <v>-1.8411369</v>
      </c>
      <c r="G2327" s="9">
        <v>-1.8406210000000001</v>
      </c>
      <c r="H2327" s="9">
        <v>-5.9046731000000001</v>
      </c>
      <c r="I2327" s="9">
        <v>-14.032982000000001</v>
      </c>
      <c r="J2327" s="9">
        <v>39</v>
      </c>
      <c r="K2327" s="9">
        <v>58.649997999999997</v>
      </c>
      <c r="L2327" s="9">
        <v>1.0868265E-2</v>
      </c>
      <c r="M2327" s="9">
        <v>311.72275000000002</v>
      </c>
      <c r="N2327" s="9"/>
      <c r="O2327" s="9">
        <v>-10.291598521355899</v>
      </c>
      <c r="P2327">
        <v>0</v>
      </c>
      <c r="Q2327" s="9">
        <v>62.899997999999997</v>
      </c>
      <c r="R2327" s="9">
        <v>0</v>
      </c>
      <c r="S2327" s="9">
        <v>1417741475.3307099</v>
      </c>
      <c r="T2327" s="9">
        <v>-4.1048239783716403E-3</v>
      </c>
      <c r="U2327" s="9">
        <v>10.291598521355899</v>
      </c>
      <c r="V2327" s="9">
        <v>0</v>
      </c>
      <c r="W2327" s="9">
        <v>10.291598521355899</v>
      </c>
      <c r="X2327" s="9"/>
      <c r="Y2327" s="9"/>
      <c r="Z2327" s="9"/>
      <c r="AA2327" s="9"/>
      <c r="AB2327" s="9"/>
      <c r="AQ2327" s="9">
        <f>K2327-'Processed Potentiostat'!$J$3</f>
        <v>58.649997999999997</v>
      </c>
    </row>
    <row r="2328" spans="1:43" x14ac:dyDescent="0.3">
      <c r="A2328">
        <v>2</v>
      </c>
      <c r="B2328">
        <v>0</v>
      </c>
      <c r="C2328">
        <v>0</v>
      </c>
      <c r="D2328">
        <v>1</v>
      </c>
      <c r="E2328" s="9">
        <v>2263.0669428301098</v>
      </c>
      <c r="F2328" s="9">
        <v>-1.8410062</v>
      </c>
      <c r="G2328" s="9">
        <v>-1.8405206999999999</v>
      </c>
      <c r="H2328" s="9">
        <v>-5.8862456999999999</v>
      </c>
      <c r="I2328" s="9">
        <v>-14.038880000000001</v>
      </c>
      <c r="J2328" s="9">
        <v>39</v>
      </c>
      <c r="K2328" s="9">
        <v>58.649997999999997</v>
      </c>
      <c r="L2328" s="9">
        <v>1.0833756999999999E-2</v>
      </c>
      <c r="M2328" s="9">
        <v>312.68160999999998</v>
      </c>
      <c r="N2328" s="9"/>
      <c r="O2328" s="9">
        <v>-10.2956116250081</v>
      </c>
      <c r="P2328">
        <v>0</v>
      </c>
      <c r="Q2328" s="9">
        <v>62.899997999999997</v>
      </c>
      <c r="R2328" s="9">
        <v>0</v>
      </c>
      <c r="S2328" s="9">
        <v>1407157418.0724001</v>
      </c>
      <c r="T2328" s="9">
        <v>-4.0131036521593401E-3</v>
      </c>
      <c r="U2328" s="9">
        <v>10.2956116250081</v>
      </c>
      <c r="V2328" s="9">
        <v>0</v>
      </c>
      <c r="W2328" s="9">
        <v>10.2956116250081</v>
      </c>
      <c r="X2328" s="9"/>
      <c r="Y2328" s="9"/>
      <c r="Z2328" s="9"/>
      <c r="AA2328" s="9"/>
      <c r="AB2328" s="9"/>
      <c r="AQ2328" s="9">
        <f>K2328-'Processed Potentiostat'!$J$3</f>
        <v>58.649997999999997</v>
      </c>
    </row>
    <row r="2329" spans="1:43" x14ac:dyDescent="0.3">
      <c r="A2329">
        <v>2</v>
      </c>
      <c r="B2329">
        <v>0</v>
      </c>
      <c r="C2329">
        <v>0</v>
      </c>
      <c r="D2329">
        <v>1</v>
      </c>
      <c r="E2329" s="9">
        <v>2264.06694280485</v>
      </c>
      <c r="F2329" s="9">
        <v>-1.8408905</v>
      </c>
      <c r="G2329" s="9">
        <v>-1.8409568000000001</v>
      </c>
      <c r="H2329" s="9">
        <v>-5.8563571000000003</v>
      </c>
      <c r="I2329" s="9">
        <v>-14.044753999999999</v>
      </c>
      <c r="J2329" s="9">
        <v>39</v>
      </c>
      <c r="K2329" s="9">
        <v>58.649997999999997</v>
      </c>
      <c r="L2329" s="9">
        <v>1.0781300000000001E-2</v>
      </c>
      <c r="M2329" s="9">
        <v>314.35187000000002</v>
      </c>
      <c r="N2329" s="9"/>
      <c r="O2329" s="9">
        <v>-10.2996540933144</v>
      </c>
      <c r="P2329">
        <v>0</v>
      </c>
      <c r="Q2329" s="9">
        <v>62.899997999999997</v>
      </c>
      <c r="R2329" s="9">
        <v>0</v>
      </c>
      <c r="S2329" s="9">
        <v>1490421954.88029</v>
      </c>
      <c r="T2329" s="9">
        <v>-4.04246830638221E-3</v>
      </c>
      <c r="U2329" s="9">
        <v>10.2996540933144</v>
      </c>
      <c r="V2329" s="9">
        <v>0</v>
      </c>
      <c r="W2329" s="9">
        <v>10.2996540933144</v>
      </c>
      <c r="X2329" s="9"/>
      <c r="Y2329" s="9"/>
      <c r="Z2329" s="9"/>
      <c r="AA2329" s="9"/>
      <c r="AB2329" s="9"/>
      <c r="AQ2329" s="9">
        <f>K2329-'Processed Potentiostat'!$J$3</f>
        <v>58.649997999999997</v>
      </c>
    </row>
    <row r="2330" spans="1:43" x14ac:dyDescent="0.3">
      <c r="A2330">
        <v>2</v>
      </c>
      <c r="B2330">
        <v>0</v>
      </c>
      <c r="C2330">
        <v>0</v>
      </c>
      <c r="D2330">
        <v>1</v>
      </c>
      <c r="E2330" s="9">
        <v>2265.0669427795901</v>
      </c>
      <c r="F2330" s="9">
        <v>-1.8411245000000001</v>
      </c>
      <c r="G2330" s="9">
        <v>-1.8412583</v>
      </c>
      <c r="H2330" s="9">
        <v>-5.9259567000000004</v>
      </c>
      <c r="I2330" s="9">
        <v>-14.050599</v>
      </c>
      <c r="J2330" s="9">
        <v>39</v>
      </c>
      <c r="K2330" s="9">
        <v>58.649997999999997</v>
      </c>
      <c r="L2330" s="9">
        <v>1.0911217000000001E-2</v>
      </c>
      <c r="M2330" s="9">
        <v>310.71071999999998</v>
      </c>
      <c r="N2330" s="9"/>
      <c r="O2330" s="9">
        <v>-10.3037086683761</v>
      </c>
      <c r="P2330">
        <v>0</v>
      </c>
      <c r="Q2330" s="9">
        <v>62.899997999999997</v>
      </c>
      <c r="R2330" s="9">
        <v>0</v>
      </c>
      <c r="S2330" s="9">
        <v>1477275925.19064</v>
      </c>
      <c r="T2330" s="9">
        <v>-4.0545750616924796E-3</v>
      </c>
      <c r="U2330" s="9">
        <v>10.3037086683761</v>
      </c>
      <c r="V2330" s="9">
        <v>0</v>
      </c>
      <c r="W2330" s="9">
        <v>10.3037086683761</v>
      </c>
      <c r="X2330" s="9"/>
      <c r="Y2330" s="9"/>
      <c r="Z2330" s="9"/>
      <c r="AA2330" s="9"/>
      <c r="AB2330" s="9"/>
      <c r="AQ2330" s="9">
        <f>K2330-'Processed Potentiostat'!$J$3</f>
        <v>58.649997999999997</v>
      </c>
    </row>
    <row r="2331" spans="1:43" x14ac:dyDescent="0.3">
      <c r="A2331">
        <v>2</v>
      </c>
      <c r="B2331">
        <v>0</v>
      </c>
      <c r="C2331">
        <v>0</v>
      </c>
      <c r="D2331">
        <v>1</v>
      </c>
      <c r="E2331" s="9">
        <v>2266.0669427543298</v>
      </c>
      <c r="F2331" s="9">
        <v>-1.8411341999999999</v>
      </c>
      <c r="G2331" s="9">
        <v>-1.8409323</v>
      </c>
      <c r="H2331" s="9">
        <v>-5.8504553000000001</v>
      </c>
      <c r="I2331" s="9">
        <v>-14.056424</v>
      </c>
      <c r="J2331" s="9">
        <v>39</v>
      </c>
      <c r="K2331" s="9">
        <v>58.649997999999997</v>
      </c>
      <c r="L2331" s="9">
        <v>1.0770292000000001E-2</v>
      </c>
      <c r="M2331" s="9">
        <v>314.66478999999998</v>
      </c>
      <c r="N2331" s="9"/>
      <c r="O2331" s="9">
        <v>-10.3076628452063</v>
      </c>
      <c r="P2331">
        <v>0</v>
      </c>
      <c r="Q2331" s="9">
        <v>62.899997999999997</v>
      </c>
      <c r="R2331" s="9">
        <v>0</v>
      </c>
      <c r="S2331" s="9">
        <v>1488755905.7265899</v>
      </c>
      <c r="T2331" s="9">
        <v>-3.9541768301329903E-3</v>
      </c>
      <c r="U2331" s="9">
        <v>10.3076628452063</v>
      </c>
      <c r="V2331" s="9">
        <v>0</v>
      </c>
      <c r="W2331" s="9">
        <v>10.3076628452063</v>
      </c>
      <c r="X2331" s="9"/>
      <c r="Y2331" s="9"/>
      <c r="Z2331" s="9"/>
      <c r="AA2331" s="9"/>
      <c r="AB2331" s="9"/>
      <c r="AQ2331" s="9">
        <f>K2331-'Processed Potentiostat'!$J$3</f>
        <v>58.649997999999997</v>
      </c>
    </row>
    <row r="2332" spans="1:43" x14ac:dyDescent="0.3">
      <c r="A2332">
        <v>2</v>
      </c>
      <c r="B2332">
        <v>0</v>
      </c>
      <c r="C2332">
        <v>0</v>
      </c>
      <c r="D2332">
        <v>1</v>
      </c>
      <c r="E2332" s="9">
        <v>2267.06694272907</v>
      </c>
      <c r="F2332" s="9">
        <v>-1.8408717000000001</v>
      </c>
      <c r="G2332" s="9">
        <v>-1.8407462999999999</v>
      </c>
      <c r="H2332" s="9">
        <v>-5.8430308999999996</v>
      </c>
      <c r="I2332" s="9">
        <v>-14.062243</v>
      </c>
      <c r="J2332" s="9">
        <v>39</v>
      </c>
      <c r="K2332" s="9">
        <v>58.649997999999997</v>
      </c>
      <c r="L2332" s="9">
        <v>1.0755537000000001E-2</v>
      </c>
      <c r="M2332" s="9">
        <v>315.03278</v>
      </c>
      <c r="N2332" s="9"/>
      <c r="O2332" s="9">
        <v>-10.3115735060458</v>
      </c>
      <c r="P2332">
        <v>0</v>
      </c>
      <c r="Q2332" s="9">
        <v>62.899997999999997</v>
      </c>
      <c r="R2332" s="9">
        <v>0</v>
      </c>
      <c r="S2332" s="9">
        <v>1476552864.0631101</v>
      </c>
      <c r="T2332" s="9">
        <v>-3.9106608395034197E-3</v>
      </c>
      <c r="U2332" s="9">
        <v>10.3115735060458</v>
      </c>
      <c r="V2332" s="9">
        <v>0</v>
      </c>
      <c r="W2332" s="9">
        <v>10.3115735060458</v>
      </c>
      <c r="X2332" s="9"/>
      <c r="Y2332" s="9"/>
      <c r="Z2332" s="9"/>
      <c r="AA2332" s="9"/>
      <c r="AB2332" s="9"/>
      <c r="AQ2332" s="9">
        <f>K2332-'Processed Potentiostat'!$J$3</f>
        <v>58.649997999999997</v>
      </c>
    </row>
    <row r="2333" spans="1:43" x14ac:dyDescent="0.3">
      <c r="A2333">
        <v>2</v>
      </c>
      <c r="B2333">
        <v>0</v>
      </c>
      <c r="C2333">
        <v>0</v>
      </c>
      <c r="D2333">
        <v>1</v>
      </c>
      <c r="E2333" s="9">
        <v>2268.0669427038001</v>
      </c>
      <c r="F2333" s="9">
        <v>-1.8411622999999999</v>
      </c>
      <c r="G2333" s="9">
        <v>-1.840741</v>
      </c>
      <c r="H2333" s="9">
        <v>-5.7949051999999996</v>
      </c>
      <c r="I2333" s="9">
        <v>-14.068037</v>
      </c>
      <c r="J2333" s="9">
        <v>39</v>
      </c>
      <c r="K2333" s="9">
        <v>58.649997999999997</v>
      </c>
      <c r="L2333" s="9">
        <v>1.066692E-2</v>
      </c>
      <c r="M2333" s="9">
        <v>317.64816000000002</v>
      </c>
      <c r="N2333" s="9"/>
      <c r="O2333" s="9">
        <v>-10.3154530648379</v>
      </c>
      <c r="P2333">
        <v>0</v>
      </c>
      <c r="Q2333" s="9">
        <v>62.899997999999997</v>
      </c>
      <c r="R2333" s="9">
        <v>0</v>
      </c>
      <c r="S2333" s="9">
        <v>1411165754.95453</v>
      </c>
      <c r="T2333" s="9">
        <v>-3.8795587921676101E-3</v>
      </c>
      <c r="U2333" s="9">
        <v>10.3154530648379</v>
      </c>
      <c r="V2333" s="9">
        <v>0</v>
      </c>
      <c r="W2333" s="9">
        <v>10.3154530648379</v>
      </c>
      <c r="X2333" s="9"/>
      <c r="Y2333" s="9"/>
      <c r="Z2333" s="9"/>
      <c r="AA2333" s="9"/>
      <c r="AB2333" s="9"/>
      <c r="AQ2333" s="9">
        <f>K2333-'Processed Potentiostat'!$J$3</f>
        <v>58.649997999999997</v>
      </c>
    </row>
    <row r="2334" spans="1:43" x14ac:dyDescent="0.3">
      <c r="A2334">
        <v>2</v>
      </c>
      <c r="B2334">
        <v>0</v>
      </c>
      <c r="C2334">
        <v>0</v>
      </c>
      <c r="D2334">
        <v>1</v>
      </c>
      <c r="E2334" s="9">
        <v>2269.0669426785398</v>
      </c>
      <c r="F2334" s="9">
        <v>-1.8409532</v>
      </c>
      <c r="G2334" s="9">
        <v>-1.8412575</v>
      </c>
      <c r="H2334" s="9">
        <v>-5.7392402000000002</v>
      </c>
      <c r="I2334" s="9">
        <v>-14.073791999999999</v>
      </c>
      <c r="J2334" s="9">
        <v>39</v>
      </c>
      <c r="K2334" s="9">
        <v>58.649997999999997</v>
      </c>
      <c r="L2334" s="9">
        <v>1.0567418E-2</v>
      </c>
      <c r="M2334" s="9">
        <v>320.81903</v>
      </c>
      <c r="N2334" s="9"/>
      <c r="O2334" s="9">
        <v>-10.315878929534801</v>
      </c>
      <c r="P2334">
        <v>0</v>
      </c>
      <c r="Q2334" s="9">
        <v>62.899997999999997</v>
      </c>
      <c r="R2334" s="9">
        <v>0</v>
      </c>
      <c r="S2334" s="9">
        <v>1428632869.9546299</v>
      </c>
      <c r="T2334" s="9">
        <v>-4.2586469682070999E-4</v>
      </c>
      <c r="U2334" s="9">
        <v>10.315878929534801</v>
      </c>
      <c r="V2334" s="9">
        <v>0</v>
      </c>
      <c r="W2334" s="9">
        <v>10.315878929534801</v>
      </c>
      <c r="X2334" s="9"/>
      <c r="Y2334" s="9"/>
      <c r="Z2334" s="9"/>
      <c r="AA2334" s="9"/>
      <c r="AB2334" s="9"/>
      <c r="AQ2334" s="9">
        <f>K2334-'Processed Potentiostat'!$J$3</f>
        <v>58.649997999999997</v>
      </c>
    </row>
    <row r="2335" spans="1:43" x14ac:dyDescent="0.3">
      <c r="A2335">
        <v>2</v>
      </c>
      <c r="B2335">
        <v>0</v>
      </c>
      <c r="C2335">
        <v>0</v>
      </c>
      <c r="D2335">
        <v>1</v>
      </c>
      <c r="E2335" s="9">
        <v>2270.06694265328</v>
      </c>
      <c r="F2335" s="9">
        <v>-1.8410956999999999</v>
      </c>
      <c r="G2335" s="9">
        <v>-1.8414598</v>
      </c>
      <c r="H2335" s="9">
        <v>-5.8157700999999999</v>
      </c>
      <c r="I2335" s="9">
        <v>-14.079537999999999</v>
      </c>
      <c r="J2335" s="9">
        <v>39</v>
      </c>
      <c r="K2335" s="9">
        <v>58.649997999999997</v>
      </c>
      <c r="L2335" s="9">
        <v>1.0709506000000001E-2</v>
      </c>
      <c r="M2335" s="9">
        <v>316.63213999999999</v>
      </c>
      <c r="N2335" s="9"/>
      <c r="O2335" s="9">
        <v>-10.3214749737246</v>
      </c>
      <c r="P2335">
        <v>0</v>
      </c>
      <c r="Q2335" s="9">
        <v>62.899997999999997</v>
      </c>
      <c r="R2335" s="9">
        <v>0</v>
      </c>
      <c r="S2335" s="9">
        <v>1472128138.41485</v>
      </c>
      <c r="T2335" s="9">
        <v>-5.5960441898772403E-3</v>
      </c>
      <c r="U2335" s="9">
        <v>10.3214749737246</v>
      </c>
      <c r="V2335" s="9">
        <v>0</v>
      </c>
      <c r="W2335" s="9">
        <v>10.3214749737246</v>
      </c>
      <c r="X2335" s="9"/>
      <c r="Y2335" s="9"/>
      <c r="Z2335" s="9"/>
      <c r="AA2335" s="9"/>
      <c r="AB2335" s="9"/>
      <c r="AQ2335" s="9">
        <f>K2335-'Processed Potentiostat'!$J$3</f>
        <v>58.649997999999997</v>
      </c>
    </row>
    <row r="2336" spans="1:43" x14ac:dyDescent="0.3">
      <c r="A2336">
        <v>2</v>
      </c>
      <c r="B2336">
        <v>0</v>
      </c>
      <c r="C2336">
        <v>0</v>
      </c>
      <c r="D2336">
        <v>1</v>
      </c>
      <c r="E2336" s="9">
        <v>2271.0669426280201</v>
      </c>
      <c r="F2336" s="9">
        <v>-1.8410774000000001</v>
      </c>
      <c r="G2336" s="9">
        <v>-1.8411142</v>
      </c>
      <c r="H2336" s="9">
        <v>-5.7602196000000001</v>
      </c>
      <c r="I2336" s="9">
        <v>-14.085267</v>
      </c>
      <c r="J2336" s="9">
        <v>39</v>
      </c>
      <c r="K2336" s="9">
        <v>58.649997999999997</v>
      </c>
      <c r="L2336" s="9">
        <v>1.0605221999999999E-2</v>
      </c>
      <c r="M2336" s="9">
        <v>319.62569999999999</v>
      </c>
      <c r="N2336" s="9"/>
      <c r="O2336" s="9">
        <v>-10.3269957919126</v>
      </c>
      <c r="P2336">
        <v>0</v>
      </c>
      <c r="Q2336" s="9">
        <v>62.899997999999997</v>
      </c>
      <c r="R2336" s="9">
        <v>0</v>
      </c>
      <c r="S2336" s="9">
        <v>1446141858.7156899</v>
      </c>
      <c r="T2336" s="9">
        <v>-5.5208181879251497E-3</v>
      </c>
      <c r="U2336" s="9">
        <v>10.3269957919126</v>
      </c>
      <c r="V2336" s="9">
        <v>0</v>
      </c>
      <c r="W2336" s="9">
        <v>10.3269957919126</v>
      </c>
      <c r="X2336" s="9"/>
      <c r="Y2336" s="9"/>
      <c r="Z2336" s="9"/>
      <c r="AA2336" s="9"/>
      <c r="AB2336" s="9"/>
      <c r="AQ2336" s="9">
        <f>K2336-'Processed Potentiostat'!$J$3</f>
        <v>58.649997999999997</v>
      </c>
    </row>
    <row r="2337" spans="1:43" x14ac:dyDescent="0.3">
      <c r="A2337">
        <v>2</v>
      </c>
      <c r="B2337">
        <v>0</v>
      </c>
      <c r="C2337">
        <v>0</v>
      </c>
      <c r="D2337">
        <v>1</v>
      </c>
      <c r="E2337" s="9">
        <v>2272.0669426027598</v>
      </c>
      <c r="F2337" s="9">
        <v>-1.8409762000000001</v>
      </c>
      <c r="G2337" s="9">
        <v>-1.8409568999999999</v>
      </c>
      <c r="H2337" s="9">
        <v>-5.7125120000000003</v>
      </c>
      <c r="I2337" s="9">
        <v>-14.090978</v>
      </c>
      <c r="J2337" s="9">
        <v>39</v>
      </c>
      <c r="K2337" s="9">
        <v>58.649997999999997</v>
      </c>
      <c r="L2337" s="9">
        <v>1.0516489E-2</v>
      </c>
      <c r="M2337" s="9">
        <v>322.26749000000001</v>
      </c>
      <c r="N2337" s="9"/>
      <c r="O2337" s="9">
        <v>-10.332531459757099</v>
      </c>
      <c r="P2337">
        <v>0</v>
      </c>
      <c r="Q2337" s="9">
        <v>62.899997999999997</v>
      </c>
      <c r="R2337" s="9">
        <v>0</v>
      </c>
      <c r="S2337" s="9">
        <v>1434603509.9531701</v>
      </c>
      <c r="T2337" s="9">
        <v>-5.5356678445601598E-3</v>
      </c>
      <c r="U2337" s="9">
        <v>10.332531459757099</v>
      </c>
      <c r="V2337" s="9">
        <v>0</v>
      </c>
      <c r="W2337" s="9">
        <v>10.332531459757099</v>
      </c>
      <c r="X2337" s="9"/>
      <c r="Y2337" s="9"/>
      <c r="Z2337" s="9"/>
      <c r="AA2337" s="9"/>
      <c r="AB2337" s="9"/>
      <c r="AQ2337" s="9">
        <f>K2337-'Processed Potentiostat'!$J$3</f>
        <v>58.649997999999997</v>
      </c>
    </row>
    <row r="2338" spans="1:43" x14ac:dyDescent="0.3">
      <c r="A2338">
        <v>2</v>
      </c>
      <c r="B2338">
        <v>0</v>
      </c>
      <c r="C2338">
        <v>0</v>
      </c>
      <c r="D2338">
        <v>1</v>
      </c>
      <c r="E2338" s="9">
        <v>2273.06694257749</v>
      </c>
      <c r="F2338" s="9">
        <v>-1.8408974</v>
      </c>
      <c r="G2338" s="9">
        <v>-1.8403848</v>
      </c>
      <c r="H2338" s="9">
        <v>-5.7360039</v>
      </c>
      <c r="I2338" s="9">
        <v>-14.096664000000001</v>
      </c>
      <c r="J2338" s="9">
        <v>39</v>
      </c>
      <c r="K2338" s="9">
        <v>58.649997999999997</v>
      </c>
      <c r="L2338" s="9">
        <v>1.0556454999999999E-2</v>
      </c>
      <c r="M2338" s="9">
        <v>320.84789999999998</v>
      </c>
      <c r="N2338" s="9"/>
      <c r="O2338" s="9">
        <v>-10.3381643581732</v>
      </c>
      <c r="P2338">
        <v>0</v>
      </c>
      <c r="Q2338" s="9">
        <v>62.899997999999997</v>
      </c>
      <c r="R2338" s="9">
        <v>0</v>
      </c>
      <c r="S2338" s="9">
        <v>1502054893.7456501</v>
      </c>
      <c r="T2338" s="9">
        <v>-5.6328984160955997E-3</v>
      </c>
      <c r="U2338" s="9">
        <v>10.3381643581732</v>
      </c>
      <c r="V2338" s="9">
        <v>0</v>
      </c>
      <c r="W2338" s="9">
        <v>10.3381643581732</v>
      </c>
      <c r="X2338" s="9"/>
      <c r="Y2338" s="9"/>
      <c r="Z2338" s="9"/>
      <c r="AA2338" s="9"/>
      <c r="AB2338" s="9"/>
      <c r="AQ2338" s="9">
        <f>K2338-'Processed Potentiostat'!$J$3</f>
        <v>58.649997999999997</v>
      </c>
    </row>
    <row r="2339" spans="1:43" x14ac:dyDescent="0.3">
      <c r="A2339">
        <v>2</v>
      </c>
      <c r="B2339">
        <v>0</v>
      </c>
      <c r="C2339">
        <v>0</v>
      </c>
      <c r="D2339">
        <v>1</v>
      </c>
      <c r="E2339" s="9">
        <v>2274.0669425522301</v>
      </c>
      <c r="F2339" s="9">
        <v>-1.8410797999999999</v>
      </c>
      <c r="G2339" s="9">
        <v>-1.8409384</v>
      </c>
      <c r="H2339" s="9">
        <v>-5.6449308</v>
      </c>
      <c r="I2339" s="9">
        <v>-14.102318</v>
      </c>
      <c r="J2339" s="9">
        <v>39</v>
      </c>
      <c r="K2339" s="9">
        <v>58.649997999999997</v>
      </c>
      <c r="L2339" s="9">
        <v>1.039197E-2</v>
      </c>
      <c r="M2339" s="9">
        <v>326.12241</v>
      </c>
      <c r="N2339" s="9"/>
      <c r="O2339" s="9">
        <v>-10.3436743846641</v>
      </c>
      <c r="P2339">
        <v>0</v>
      </c>
      <c r="Q2339" s="9">
        <v>62.899997999999997</v>
      </c>
      <c r="R2339" s="9">
        <v>0</v>
      </c>
      <c r="S2339" s="9">
        <v>1421064754.5564499</v>
      </c>
      <c r="T2339" s="9">
        <v>-5.5100264908478601E-3</v>
      </c>
      <c r="U2339" s="9">
        <v>10.3436743846641</v>
      </c>
      <c r="V2339" s="9">
        <v>0</v>
      </c>
      <c r="W2339" s="9">
        <v>10.3436743846641</v>
      </c>
      <c r="X2339" s="9"/>
      <c r="Y2339" s="9"/>
      <c r="Z2339" s="9"/>
      <c r="AA2339" s="9"/>
      <c r="AB2339" s="9"/>
      <c r="AQ2339" s="9">
        <f>K2339-'Processed Potentiostat'!$J$3</f>
        <v>58.649997999999997</v>
      </c>
    </row>
    <row r="2340" spans="1:43" x14ac:dyDescent="0.3">
      <c r="A2340">
        <v>2</v>
      </c>
      <c r="B2340">
        <v>0</v>
      </c>
      <c r="C2340">
        <v>0</v>
      </c>
      <c r="D2340">
        <v>1</v>
      </c>
      <c r="E2340" s="9">
        <v>2275.0669425269698</v>
      </c>
      <c r="F2340" s="9">
        <v>-1.8410188000000001</v>
      </c>
      <c r="G2340" s="9">
        <v>-1.8413105999999999</v>
      </c>
      <c r="H2340" s="9">
        <v>-5.5836306000000002</v>
      </c>
      <c r="I2340" s="9">
        <v>-14.107949</v>
      </c>
      <c r="J2340" s="9">
        <v>39</v>
      </c>
      <c r="K2340" s="9">
        <v>58.649997999999997</v>
      </c>
      <c r="L2340" s="9">
        <v>1.0281199E-2</v>
      </c>
      <c r="M2340" s="9">
        <v>329.76940999999999</v>
      </c>
      <c r="N2340" s="9"/>
      <c r="O2340" s="9">
        <v>-10.349122081815599</v>
      </c>
      <c r="P2340">
        <v>0</v>
      </c>
      <c r="Q2340" s="9">
        <v>62.899997999999997</v>
      </c>
      <c r="R2340" s="9">
        <v>0</v>
      </c>
      <c r="S2340" s="9">
        <v>1456527919.68543</v>
      </c>
      <c r="T2340" s="9">
        <v>-5.4476971515011697E-3</v>
      </c>
      <c r="U2340" s="9">
        <v>10.349122081815599</v>
      </c>
      <c r="V2340" s="9">
        <v>0</v>
      </c>
      <c r="W2340" s="9">
        <v>10.349122081815599</v>
      </c>
      <c r="X2340" s="9"/>
      <c r="Y2340" s="9"/>
      <c r="Z2340" s="9"/>
      <c r="AA2340" s="9"/>
      <c r="AB2340" s="9"/>
      <c r="AQ2340" s="9">
        <f>K2340-'Processed Potentiostat'!$J$3</f>
        <v>58.649997999999997</v>
      </c>
    </row>
    <row r="2341" spans="1:43" x14ac:dyDescent="0.3">
      <c r="A2341">
        <v>2</v>
      </c>
      <c r="B2341">
        <v>0</v>
      </c>
      <c r="C2341">
        <v>0</v>
      </c>
      <c r="D2341">
        <v>1</v>
      </c>
      <c r="E2341" s="9">
        <v>2276.0669425017099</v>
      </c>
      <c r="F2341" s="9">
        <v>-1.8409802</v>
      </c>
      <c r="G2341" s="9">
        <v>-1.8414229</v>
      </c>
      <c r="H2341" s="9">
        <v>-5.5641750999999999</v>
      </c>
      <c r="I2341" s="9">
        <v>-14.113531999999999</v>
      </c>
      <c r="J2341" s="9">
        <v>39</v>
      </c>
      <c r="K2341" s="9">
        <v>58.649997999999997</v>
      </c>
      <c r="L2341" s="9">
        <v>1.0245999E-2</v>
      </c>
      <c r="M2341" s="9">
        <v>330.94265999999999</v>
      </c>
      <c r="N2341" s="9"/>
      <c r="O2341" s="9">
        <v>-10.3544022771428</v>
      </c>
      <c r="P2341">
        <v>0</v>
      </c>
      <c r="Q2341" s="9">
        <v>62.899997999999997</v>
      </c>
      <c r="R2341" s="9">
        <v>0</v>
      </c>
      <c r="S2341" s="9">
        <v>1460231337.5804</v>
      </c>
      <c r="T2341" s="9">
        <v>-5.2801953272289997E-3</v>
      </c>
      <c r="U2341" s="9">
        <v>10.3544022771428</v>
      </c>
      <c r="V2341" s="9">
        <v>0</v>
      </c>
      <c r="W2341" s="9">
        <v>10.3544022771428</v>
      </c>
      <c r="X2341" s="9"/>
      <c r="Y2341" s="9"/>
      <c r="Z2341" s="9"/>
      <c r="AA2341" s="9"/>
      <c r="AB2341" s="9"/>
      <c r="AQ2341" s="9">
        <f>K2341-'Processed Potentiostat'!$J$3</f>
        <v>58.649997999999997</v>
      </c>
    </row>
    <row r="2342" spans="1:43" x14ac:dyDescent="0.3">
      <c r="A2342">
        <v>2</v>
      </c>
      <c r="B2342">
        <v>0</v>
      </c>
      <c r="C2342">
        <v>0</v>
      </c>
      <c r="D2342">
        <v>1</v>
      </c>
      <c r="E2342" s="9">
        <v>2277.0669424764401</v>
      </c>
      <c r="F2342" s="9">
        <v>-1.8411312</v>
      </c>
      <c r="G2342" s="9">
        <v>-1.8404965</v>
      </c>
      <c r="H2342" s="9">
        <v>-5.5607103999999996</v>
      </c>
      <c r="I2342" s="9">
        <v>-14.119078999999999</v>
      </c>
      <c r="J2342" s="9">
        <v>39</v>
      </c>
      <c r="K2342" s="9">
        <v>58.649997999999997</v>
      </c>
      <c r="L2342" s="9">
        <v>1.0234469E-2</v>
      </c>
      <c r="M2342" s="9">
        <v>330.98227000000003</v>
      </c>
      <c r="N2342" s="9"/>
      <c r="O2342" s="9">
        <v>-10.3595200849075</v>
      </c>
      <c r="P2342">
        <v>0</v>
      </c>
      <c r="Q2342" s="9">
        <v>62.899997999999997</v>
      </c>
      <c r="R2342" s="9">
        <v>0</v>
      </c>
      <c r="S2342" s="9">
        <v>1499609484.35903</v>
      </c>
      <c r="T2342" s="9">
        <v>-5.1178077646891699E-3</v>
      </c>
      <c r="U2342" s="9">
        <v>10.3595200849075</v>
      </c>
      <c r="V2342" s="9">
        <v>0</v>
      </c>
      <c r="W2342" s="9">
        <v>10.3595200849075</v>
      </c>
      <c r="X2342" s="9"/>
      <c r="Y2342" s="9"/>
      <c r="Z2342" s="9"/>
      <c r="AA2342" s="9"/>
      <c r="AB2342" s="9"/>
      <c r="AQ2342" s="9">
        <f>K2342-'Processed Potentiostat'!$J$3</f>
        <v>58.649997999999997</v>
      </c>
    </row>
    <row r="2343" spans="1:43" x14ac:dyDescent="0.3">
      <c r="A2343">
        <v>2</v>
      </c>
      <c r="B2343">
        <v>0</v>
      </c>
      <c r="C2343">
        <v>0</v>
      </c>
      <c r="D2343">
        <v>1</v>
      </c>
      <c r="E2343" s="9">
        <v>2278.0669424511798</v>
      </c>
      <c r="F2343" s="9">
        <v>-1.8409797999999999</v>
      </c>
      <c r="G2343" s="9">
        <v>-1.8399608000000001</v>
      </c>
      <c r="H2343" s="9">
        <v>-5.5235114000000003</v>
      </c>
      <c r="I2343" s="9">
        <v>-14.124610000000001</v>
      </c>
      <c r="J2343" s="9">
        <v>39</v>
      </c>
      <c r="K2343" s="9">
        <v>58.649997999999997</v>
      </c>
      <c r="L2343" s="9">
        <v>1.0163045000000001E-2</v>
      </c>
      <c r="M2343" s="9">
        <v>333.11432000000002</v>
      </c>
      <c r="N2343" s="9"/>
      <c r="O2343" s="9">
        <v>-10.3644944631091</v>
      </c>
      <c r="P2343">
        <v>0</v>
      </c>
      <c r="Q2343" s="9">
        <v>62.899997999999997</v>
      </c>
      <c r="R2343" s="9">
        <v>0</v>
      </c>
      <c r="S2343" s="9">
        <v>1462009613.8910501</v>
      </c>
      <c r="T2343" s="9">
        <v>-4.9743782015916303E-3</v>
      </c>
      <c r="U2343" s="9">
        <v>10.3644944631091</v>
      </c>
      <c r="V2343" s="9">
        <v>0</v>
      </c>
      <c r="W2343" s="9">
        <v>10.3644944631091</v>
      </c>
      <c r="X2343" s="9"/>
      <c r="Y2343" s="9"/>
      <c r="Z2343" s="9"/>
      <c r="AA2343" s="9"/>
      <c r="AB2343" s="9"/>
      <c r="AQ2343" s="9">
        <f>K2343-'Processed Potentiostat'!$J$3</f>
        <v>58.649997999999997</v>
      </c>
    </row>
    <row r="2344" spans="1:43" x14ac:dyDescent="0.3">
      <c r="A2344">
        <v>2</v>
      </c>
      <c r="B2344">
        <v>0</v>
      </c>
      <c r="C2344">
        <v>0</v>
      </c>
      <c r="D2344">
        <v>1</v>
      </c>
      <c r="E2344" s="9">
        <v>2279.0669424259199</v>
      </c>
      <c r="F2344" s="9">
        <v>-1.8408964000000001</v>
      </c>
      <c r="G2344" s="9">
        <v>-1.8402772000000001</v>
      </c>
      <c r="H2344" s="9">
        <v>-5.5192094000000003</v>
      </c>
      <c r="I2344" s="9">
        <v>-14.130115999999999</v>
      </c>
      <c r="J2344" s="9">
        <v>39</v>
      </c>
      <c r="K2344" s="9">
        <v>58.649997999999997</v>
      </c>
      <c r="L2344" s="9">
        <v>1.0156874999999999E-2</v>
      </c>
      <c r="M2344" s="9">
        <v>333.43130000000002</v>
      </c>
      <c r="N2344" s="9"/>
      <c r="O2344" s="9">
        <v>-10.3693956986627</v>
      </c>
      <c r="P2344">
        <v>0</v>
      </c>
      <c r="Q2344" s="9">
        <v>62.899997999999997</v>
      </c>
      <c r="R2344" s="9">
        <v>0</v>
      </c>
      <c r="S2344" s="9">
        <v>1432457627.46245</v>
      </c>
      <c r="T2344" s="9">
        <v>-4.9012355536355301E-3</v>
      </c>
      <c r="U2344" s="9">
        <v>10.3693956986627</v>
      </c>
      <c r="V2344" s="9">
        <v>0</v>
      </c>
      <c r="W2344" s="9">
        <v>10.3693956986627</v>
      </c>
      <c r="X2344" s="9"/>
      <c r="Y2344" s="9"/>
      <c r="Z2344" s="9"/>
      <c r="AA2344" s="9"/>
      <c r="AB2344" s="9"/>
      <c r="AQ2344" s="9">
        <f>K2344-'Processed Potentiostat'!$J$3</f>
        <v>58.649997999999997</v>
      </c>
    </row>
    <row r="2345" spans="1:43" x14ac:dyDescent="0.3">
      <c r="A2345">
        <v>2</v>
      </c>
      <c r="B2345">
        <v>0</v>
      </c>
      <c r="C2345">
        <v>0</v>
      </c>
      <c r="D2345">
        <v>1</v>
      </c>
      <c r="E2345" s="9">
        <v>2280.0669424006601</v>
      </c>
      <c r="F2345" s="9">
        <v>-1.8411626000000001</v>
      </c>
      <c r="G2345" s="9">
        <v>-1.8418201000000001</v>
      </c>
      <c r="H2345" s="9">
        <v>-5.4749289000000001</v>
      </c>
      <c r="I2345" s="9">
        <v>-14.135607</v>
      </c>
      <c r="J2345" s="9">
        <v>39</v>
      </c>
      <c r="K2345" s="9">
        <v>58.649997999999997</v>
      </c>
      <c r="L2345" s="9">
        <v>1.0083834E-2</v>
      </c>
      <c r="M2345" s="9">
        <v>336.40987999999999</v>
      </c>
      <c r="N2345" s="9"/>
      <c r="O2345" s="9">
        <v>-10.374243186935599</v>
      </c>
      <c r="P2345">
        <v>0</v>
      </c>
      <c r="Q2345" s="9">
        <v>62.899997999999997</v>
      </c>
      <c r="R2345" s="9">
        <v>0</v>
      </c>
      <c r="S2345" s="9">
        <v>1427426889.9705901</v>
      </c>
      <c r="T2345" s="9">
        <v>-4.8474882728779499E-3</v>
      </c>
      <c r="U2345" s="9">
        <v>10.374243186935599</v>
      </c>
      <c r="V2345" s="9">
        <v>0</v>
      </c>
      <c r="W2345" s="9">
        <v>10.374243186935599</v>
      </c>
      <c r="X2345" s="9"/>
      <c r="Y2345" s="9"/>
      <c r="Z2345" s="9"/>
      <c r="AA2345" s="9"/>
      <c r="AB2345" s="9"/>
      <c r="AQ2345" s="9">
        <f>K2345-'Processed Potentiostat'!$J$3</f>
        <v>58.649997999999997</v>
      </c>
    </row>
    <row r="2346" spans="1:43" x14ac:dyDescent="0.3">
      <c r="A2346">
        <v>2</v>
      </c>
      <c r="B2346">
        <v>0</v>
      </c>
      <c r="C2346">
        <v>0</v>
      </c>
      <c r="D2346">
        <v>1</v>
      </c>
      <c r="E2346" s="9">
        <v>2281.0669423753998</v>
      </c>
      <c r="F2346" s="9">
        <v>-1.8409295999999999</v>
      </c>
      <c r="G2346" s="9">
        <v>-1.8407038</v>
      </c>
      <c r="H2346" s="9">
        <v>-5.4568814999999997</v>
      </c>
      <c r="I2346" s="9">
        <v>-14.141073</v>
      </c>
      <c r="J2346" s="9">
        <v>39</v>
      </c>
      <c r="K2346" s="9">
        <v>58.649997999999997</v>
      </c>
      <c r="L2346" s="9">
        <v>1.0044503E-2</v>
      </c>
      <c r="M2346" s="9">
        <v>337.31790000000001</v>
      </c>
      <c r="N2346" s="9"/>
      <c r="O2346" s="9">
        <v>-10.378952652617301</v>
      </c>
      <c r="P2346">
        <v>0</v>
      </c>
      <c r="Q2346" s="9">
        <v>62.899997999999997</v>
      </c>
      <c r="R2346" s="9">
        <v>0</v>
      </c>
      <c r="S2346" s="9">
        <v>1428628158.8555801</v>
      </c>
      <c r="T2346" s="9">
        <v>-4.7094656817119303E-3</v>
      </c>
      <c r="U2346" s="9">
        <v>10.378952652617301</v>
      </c>
      <c r="V2346" s="9">
        <v>0</v>
      </c>
      <c r="W2346" s="9">
        <v>10.378952652617301</v>
      </c>
      <c r="X2346" s="9"/>
      <c r="Y2346" s="9"/>
      <c r="Z2346" s="9"/>
      <c r="AA2346" s="9"/>
      <c r="AB2346" s="9"/>
      <c r="AQ2346" s="9">
        <f>K2346-'Processed Potentiostat'!$J$3</f>
        <v>58.649997999999997</v>
      </c>
    </row>
    <row r="2347" spans="1:43" x14ac:dyDescent="0.3">
      <c r="A2347">
        <v>2</v>
      </c>
      <c r="B2347">
        <v>0</v>
      </c>
      <c r="C2347">
        <v>0</v>
      </c>
      <c r="D2347">
        <v>1</v>
      </c>
      <c r="E2347" s="9">
        <v>2282.0669423501299</v>
      </c>
      <c r="F2347" s="9">
        <v>-1.8409310999999999</v>
      </c>
      <c r="G2347" s="9">
        <v>-1.8409713999999999</v>
      </c>
      <c r="H2347" s="9">
        <v>-5.4549398</v>
      </c>
      <c r="I2347" s="9">
        <v>-14.146531</v>
      </c>
      <c r="J2347" s="9">
        <v>39</v>
      </c>
      <c r="K2347" s="9">
        <v>58.649997999999997</v>
      </c>
      <c r="L2347" s="9">
        <v>1.0042387999999999E-2</v>
      </c>
      <c r="M2347" s="9">
        <v>337.48700000000002</v>
      </c>
      <c r="N2347" s="9"/>
      <c r="O2347" s="9">
        <v>-10.3835568475474</v>
      </c>
      <c r="P2347">
        <v>0</v>
      </c>
      <c r="Q2347" s="9">
        <v>62.899997999999997</v>
      </c>
      <c r="R2347" s="9">
        <v>0</v>
      </c>
      <c r="S2347" s="9">
        <v>1509296340.23348</v>
      </c>
      <c r="T2347" s="9">
        <v>-4.6041949300761296E-3</v>
      </c>
      <c r="U2347" s="9">
        <v>10.3835568475474</v>
      </c>
      <c r="V2347" s="9">
        <v>0</v>
      </c>
      <c r="W2347" s="9">
        <v>10.3835568475474</v>
      </c>
      <c r="X2347" s="9"/>
      <c r="Y2347" s="9"/>
      <c r="Z2347" s="9"/>
      <c r="AA2347" s="9"/>
      <c r="AB2347" s="9"/>
      <c r="AQ2347" s="9">
        <f>K2347-'Processed Potentiostat'!$J$3</f>
        <v>58.649997999999997</v>
      </c>
    </row>
    <row r="2348" spans="1:43" x14ac:dyDescent="0.3">
      <c r="A2348">
        <v>2</v>
      </c>
      <c r="B2348">
        <v>0</v>
      </c>
      <c r="C2348">
        <v>0</v>
      </c>
      <c r="D2348">
        <v>1</v>
      </c>
      <c r="E2348" s="9">
        <v>2283.0669423248701</v>
      </c>
      <c r="F2348" s="9">
        <v>-1.8408644000000001</v>
      </c>
      <c r="G2348" s="9">
        <v>-1.8406472</v>
      </c>
      <c r="H2348" s="9">
        <v>-5.4090980999999996</v>
      </c>
      <c r="I2348" s="9">
        <v>-14.151949999999999</v>
      </c>
      <c r="J2348" s="9">
        <v>39</v>
      </c>
      <c r="K2348" s="9">
        <v>58.649997999999997</v>
      </c>
      <c r="L2348" s="9">
        <v>9.9562416000000004E-3</v>
      </c>
      <c r="M2348" s="9">
        <v>340.28726</v>
      </c>
      <c r="N2348" s="9"/>
      <c r="O2348" s="9">
        <v>-10.3880582352572</v>
      </c>
      <c r="P2348">
        <v>0</v>
      </c>
      <c r="Q2348" s="9">
        <v>62.899997999999997</v>
      </c>
      <c r="R2348" s="9">
        <v>0</v>
      </c>
      <c r="S2348" s="9">
        <v>1461272273.8761499</v>
      </c>
      <c r="T2348" s="9">
        <v>-4.5013877098298797E-3</v>
      </c>
      <c r="U2348" s="9">
        <v>10.3880582352572</v>
      </c>
      <c r="V2348" s="9">
        <v>0</v>
      </c>
      <c r="W2348" s="9">
        <v>10.3880582352572</v>
      </c>
      <c r="X2348" s="9"/>
      <c r="Y2348" s="9"/>
      <c r="Z2348" s="9"/>
      <c r="AA2348" s="9"/>
      <c r="AB2348" s="9"/>
      <c r="AQ2348" s="9">
        <f>K2348-'Processed Potentiostat'!$J$3</f>
        <v>58.649997999999997</v>
      </c>
    </row>
    <row r="2349" spans="1:43" x14ac:dyDescent="0.3">
      <c r="A2349">
        <v>2</v>
      </c>
      <c r="B2349">
        <v>0</v>
      </c>
      <c r="C2349">
        <v>0</v>
      </c>
      <c r="D2349">
        <v>1</v>
      </c>
      <c r="E2349" s="9">
        <v>2284.0669422996102</v>
      </c>
      <c r="F2349" s="9">
        <v>-1.8408709000000001</v>
      </c>
      <c r="G2349" s="9">
        <v>-1.8412569000000001</v>
      </c>
      <c r="H2349" s="9">
        <v>-5.3688916999999998</v>
      </c>
      <c r="I2349" s="9">
        <v>-14.157349999999999</v>
      </c>
      <c r="J2349" s="9">
        <v>39</v>
      </c>
      <c r="K2349" s="9">
        <v>58.649997999999997</v>
      </c>
      <c r="L2349" s="9">
        <v>9.8855086000000005E-3</v>
      </c>
      <c r="M2349" s="9">
        <v>342.94916000000001</v>
      </c>
      <c r="N2349" s="9"/>
      <c r="O2349" s="9">
        <v>-10.3924622671124</v>
      </c>
      <c r="P2349">
        <v>0</v>
      </c>
      <c r="Q2349" s="9">
        <v>62.899997999999997</v>
      </c>
      <c r="R2349" s="9">
        <v>0</v>
      </c>
      <c r="S2349" s="9">
        <v>1458034153.8162601</v>
      </c>
      <c r="T2349" s="9">
        <v>-4.4040318552127601E-3</v>
      </c>
      <c r="U2349" s="9">
        <v>10.3924622671124</v>
      </c>
      <c r="V2349" s="9">
        <v>0</v>
      </c>
      <c r="W2349" s="9">
        <v>10.3924622671124</v>
      </c>
      <c r="X2349" s="9"/>
      <c r="Y2349" s="9"/>
      <c r="Z2349" s="9"/>
      <c r="AA2349" s="9"/>
      <c r="AB2349" s="9"/>
      <c r="AQ2349" s="9">
        <f>K2349-'Processed Potentiostat'!$J$3</f>
        <v>58.649997999999997</v>
      </c>
    </row>
    <row r="2350" spans="1:43" x14ac:dyDescent="0.3">
      <c r="A2350">
        <v>2</v>
      </c>
      <c r="B2350">
        <v>0</v>
      </c>
      <c r="C2350">
        <v>0</v>
      </c>
      <c r="D2350">
        <v>1</v>
      </c>
      <c r="E2350" s="9">
        <v>2285.0669422743499</v>
      </c>
      <c r="F2350" s="9">
        <v>-1.8410664000000001</v>
      </c>
      <c r="G2350" s="9">
        <v>-1.8409286</v>
      </c>
      <c r="H2350" s="9">
        <v>-5.3475323000000001</v>
      </c>
      <c r="I2350" s="9">
        <v>-14.162722</v>
      </c>
      <c r="J2350" s="9">
        <v>39</v>
      </c>
      <c r="K2350" s="9">
        <v>58.649997999999997</v>
      </c>
      <c r="L2350" s="9">
        <v>9.8444251E-3</v>
      </c>
      <c r="M2350" s="9">
        <v>344.25760000000002</v>
      </c>
      <c r="N2350" s="9"/>
      <c r="O2350" s="9">
        <v>-10.396772686867401</v>
      </c>
      <c r="P2350">
        <v>0</v>
      </c>
      <c r="Q2350" s="9">
        <v>62.899997999999997</v>
      </c>
      <c r="R2350" s="9">
        <v>0</v>
      </c>
      <c r="S2350" s="9">
        <v>1493398125.60338</v>
      </c>
      <c r="T2350" s="9">
        <v>-4.3104197549812496E-3</v>
      </c>
      <c r="U2350" s="9">
        <v>10.396772686867401</v>
      </c>
      <c r="V2350" s="9">
        <v>0</v>
      </c>
      <c r="W2350" s="9">
        <v>10.396772686867401</v>
      </c>
      <c r="X2350" s="9"/>
      <c r="Y2350" s="9"/>
      <c r="Z2350" s="9"/>
      <c r="AA2350" s="9"/>
      <c r="AB2350" s="9"/>
      <c r="AQ2350" s="9">
        <f>K2350-'Processed Potentiostat'!$J$3</f>
        <v>58.649997999999997</v>
      </c>
    </row>
    <row r="2351" spans="1:43" x14ac:dyDescent="0.3">
      <c r="A2351">
        <v>2</v>
      </c>
      <c r="B2351">
        <v>0</v>
      </c>
      <c r="C2351">
        <v>0</v>
      </c>
      <c r="D2351">
        <v>1</v>
      </c>
      <c r="E2351" s="9">
        <v>2286.0669422490901</v>
      </c>
      <c r="F2351" s="9">
        <v>-1.8410411</v>
      </c>
      <c r="G2351" s="9">
        <v>-1.8408556</v>
      </c>
      <c r="H2351" s="9">
        <v>-5.2887073000000004</v>
      </c>
      <c r="I2351" s="9">
        <v>-14.168056999999999</v>
      </c>
      <c r="J2351" s="9">
        <v>39</v>
      </c>
      <c r="K2351" s="9">
        <v>58.649997999999997</v>
      </c>
      <c r="L2351" s="9">
        <v>9.7357463000000005E-3</v>
      </c>
      <c r="M2351" s="9">
        <v>348.07288</v>
      </c>
      <c r="N2351" s="9"/>
      <c r="O2351" s="9">
        <v>-10.4009938439815</v>
      </c>
      <c r="P2351">
        <v>0</v>
      </c>
      <c r="Q2351" s="9">
        <v>62.899997999999997</v>
      </c>
      <c r="R2351" s="9">
        <v>0</v>
      </c>
      <c r="S2351" s="9">
        <v>1454325927.8959999</v>
      </c>
      <c r="T2351" s="9">
        <v>-4.22115711408288E-3</v>
      </c>
      <c r="U2351" s="9">
        <v>10.4009938439815</v>
      </c>
      <c r="V2351" s="9">
        <v>0</v>
      </c>
      <c r="W2351" s="9">
        <v>10.4009938439815</v>
      </c>
      <c r="X2351" s="9"/>
      <c r="Y2351" s="9"/>
      <c r="Z2351" s="9"/>
      <c r="AA2351" s="9"/>
      <c r="AB2351" s="9"/>
      <c r="AQ2351" s="9">
        <f>K2351-'Processed Potentiostat'!$J$3</f>
        <v>58.649997999999997</v>
      </c>
    </row>
    <row r="2352" spans="1:43" x14ac:dyDescent="0.3">
      <c r="A2352">
        <v>2</v>
      </c>
      <c r="B2352">
        <v>0</v>
      </c>
      <c r="C2352">
        <v>0</v>
      </c>
      <c r="D2352">
        <v>1</v>
      </c>
      <c r="E2352" s="9">
        <v>2287.0669422238202</v>
      </c>
      <c r="F2352" s="9">
        <v>-1.8408697999999999</v>
      </c>
      <c r="G2352" s="9">
        <v>-1.8407663000000001</v>
      </c>
      <c r="H2352" s="9">
        <v>-5.3037086000000002</v>
      </c>
      <c r="I2352" s="9">
        <v>-14.173365</v>
      </c>
      <c r="J2352" s="9">
        <v>39</v>
      </c>
      <c r="K2352" s="9">
        <v>58.649997999999997</v>
      </c>
      <c r="L2352" s="9">
        <v>9.7628877999999999E-3</v>
      </c>
      <c r="M2352" s="9">
        <v>347.07153</v>
      </c>
      <c r="N2352" s="9"/>
      <c r="O2352" s="9">
        <v>-10.4051273171501</v>
      </c>
      <c r="P2352">
        <v>0</v>
      </c>
      <c r="Q2352" s="9">
        <v>62.899997999999997</v>
      </c>
      <c r="R2352" s="9">
        <v>0</v>
      </c>
      <c r="S2352" s="9">
        <v>1492518148.2864399</v>
      </c>
      <c r="T2352" s="9">
        <v>-4.1334731685847004E-3</v>
      </c>
      <c r="U2352" s="9">
        <v>10.4051273171501</v>
      </c>
      <c r="V2352" s="9">
        <v>0</v>
      </c>
      <c r="W2352" s="9">
        <v>10.4051273171501</v>
      </c>
      <c r="X2352" s="9"/>
      <c r="Y2352" s="9"/>
      <c r="Z2352" s="9"/>
      <c r="AA2352" s="9"/>
      <c r="AB2352" s="9"/>
      <c r="AQ2352" s="9">
        <f>K2352-'Processed Potentiostat'!$J$3</f>
        <v>58.649997999999997</v>
      </c>
    </row>
    <row r="2353" spans="1:43" x14ac:dyDescent="0.3">
      <c r="A2353">
        <v>2</v>
      </c>
      <c r="B2353">
        <v>0</v>
      </c>
      <c r="C2353">
        <v>0</v>
      </c>
      <c r="D2353">
        <v>1</v>
      </c>
      <c r="E2353" s="9">
        <v>2288.0669421985599</v>
      </c>
      <c r="F2353" s="9">
        <v>-1.8409260999999999</v>
      </c>
      <c r="G2353" s="9">
        <v>-1.8404068</v>
      </c>
      <c r="H2353" s="9">
        <v>-5.1923037000000001</v>
      </c>
      <c r="I2353" s="9">
        <v>-14.178652</v>
      </c>
      <c r="J2353" s="9">
        <v>39</v>
      </c>
      <c r="K2353" s="9">
        <v>58.649997999999997</v>
      </c>
      <c r="L2353" s="9">
        <v>9.5559508000000008E-3</v>
      </c>
      <c r="M2353" s="9">
        <v>354.44896999999997</v>
      </c>
      <c r="N2353" s="9"/>
      <c r="O2353" s="9">
        <v>-10.4091547716852</v>
      </c>
      <c r="P2353">
        <v>0</v>
      </c>
      <c r="Q2353" s="9">
        <v>62.899997999999997</v>
      </c>
      <c r="R2353" s="9">
        <v>0</v>
      </c>
      <c r="S2353" s="9">
        <v>1472898268.0516801</v>
      </c>
      <c r="T2353" s="9">
        <v>-4.0274545351657301E-3</v>
      </c>
      <c r="U2353" s="9">
        <v>10.4091547716852</v>
      </c>
      <c r="V2353" s="9">
        <v>0</v>
      </c>
      <c r="W2353" s="9">
        <v>10.4091547716852</v>
      </c>
      <c r="X2353" s="9"/>
      <c r="Y2353" s="9"/>
      <c r="Z2353" s="9"/>
      <c r="AA2353" s="9"/>
      <c r="AB2353" s="9"/>
      <c r="AQ2353" s="9">
        <f>K2353-'Processed Potentiostat'!$J$3</f>
        <v>58.649997999999997</v>
      </c>
    </row>
    <row r="2354" spans="1:43" x14ac:dyDescent="0.3">
      <c r="A2354">
        <v>2</v>
      </c>
      <c r="B2354">
        <v>0</v>
      </c>
      <c r="C2354">
        <v>0</v>
      </c>
      <c r="D2354">
        <v>1</v>
      </c>
      <c r="E2354" s="9">
        <v>2289.0669421733</v>
      </c>
      <c r="F2354" s="9">
        <v>-1.8410626999999999</v>
      </c>
      <c r="G2354" s="9">
        <v>-1.8413067999999999</v>
      </c>
      <c r="H2354" s="9">
        <v>-5.2379160000000002</v>
      </c>
      <c r="I2354" s="9">
        <v>-14.183913</v>
      </c>
      <c r="J2354" s="9">
        <v>39</v>
      </c>
      <c r="K2354" s="9">
        <v>58.649997999999997</v>
      </c>
      <c r="L2354" s="9">
        <v>9.6446107999999999E-3</v>
      </c>
      <c r="M2354" s="9">
        <v>351.53424000000001</v>
      </c>
      <c r="N2354" s="9"/>
      <c r="O2354" s="9">
        <v>-10.413121071167801</v>
      </c>
      <c r="P2354">
        <v>0</v>
      </c>
      <c r="Q2354" s="9">
        <v>62.899997999999997</v>
      </c>
      <c r="R2354" s="9">
        <v>0</v>
      </c>
      <c r="S2354" s="9">
        <v>1499834149.39519</v>
      </c>
      <c r="T2354" s="9">
        <v>-3.966299482558E-3</v>
      </c>
      <c r="U2354" s="9">
        <v>10.413121071167801</v>
      </c>
      <c r="V2354" s="9">
        <v>0</v>
      </c>
      <c r="W2354" s="9">
        <v>10.413121071167801</v>
      </c>
      <c r="X2354" s="9"/>
      <c r="Y2354" s="9"/>
      <c r="Z2354" s="9"/>
      <c r="AA2354" s="9"/>
      <c r="AB2354" s="9"/>
      <c r="AQ2354" s="9">
        <f>K2354-'Processed Potentiostat'!$J$3</f>
        <v>58.649997999999997</v>
      </c>
    </row>
    <row r="2355" spans="1:43" x14ac:dyDescent="0.3">
      <c r="A2355">
        <v>2</v>
      </c>
      <c r="B2355">
        <v>0</v>
      </c>
      <c r="C2355">
        <v>0</v>
      </c>
      <c r="D2355">
        <v>1</v>
      </c>
      <c r="E2355" s="9">
        <v>2290.0669421480402</v>
      </c>
      <c r="F2355" s="9">
        <v>-1.8411171</v>
      </c>
      <c r="G2355" s="9">
        <v>-1.8412461</v>
      </c>
      <c r="H2355" s="9">
        <v>-5.1736474000000001</v>
      </c>
      <c r="I2355" s="9">
        <v>-14.189156000000001</v>
      </c>
      <c r="J2355" s="9">
        <v>39</v>
      </c>
      <c r="K2355" s="9">
        <v>58.649997999999997</v>
      </c>
      <c r="L2355" s="9">
        <v>9.5259583999999994E-3</v>
      </c>
      <c r="M2355" s="9">
        <v>355.88936999999999</v>
      </c>
      <c r="N2355" s="9"/>
      <c r="O2355" s="9">
        <v>-10.417024348397099</v>
      </c>
      <c r="P2355">
        <v>0</v>
      </c>
      <c r="Q2355" s="9">
        <v>62.899997999999997</v>
      </c>
      <c r="R2355" s="9">
        <v>0</v>
      </c>
      <c r="S2355" s="9">
        <v>1446547609.0097699</v>
      </c>
      <c r="T2355" s="9">
        <v>-3.9032772293090502E-3</v>
      </c>
      <c r="U2355" s="9">
        <v>10.417024348397099</v>
      </c>
      <c r="V2355" s="9">
        <v>0</v>
      </c>
      <c r="W2355" s="9">
        <v>10.417024348397099</v>
      </c>
      <c r="X2355" s="9"/>
      <c r="Y2355" s="9"/>
      <c r="Z2355" s="9"/>
      <c r="AA2355" s="9"/>
      <c r="AB2355" s="9"/>
      <c r="AQ2355" s="9">
        <f>K2355-'Processed Potentiostat'!$J$3</f>
        <v>58.649997999999997</v>
      </c>
    </row>
    <row r="2356" spans="1:43" x14ac:dyDescent="0.3">
      <c r="A2356">
        <v>2</v>
      </c>
      <c r="B2356">
        <v>0</v>
      </c>
      <c r="C2356">
        <v>0</v>
      </c>
      <c r="D2356">
        <v>1</v>
      </c>
      <c r="E2356" s="9">
        <v>2291.0669421227699</v>
      </c>
      <c r="F2356" s="9">
        <v>-1.8410712</v>
      </c>
      <c r="G2356" s="9">
        <v>-1.8406743000000001</v>
      </c>
      <c r="H2356" s="9">
        <v>-5.1860967000000002</v>
      </c>
      <c r="I2356" s="9">
        <v>-14.194371</v>
      </c>
      <c r="J2356" s="9">
        <v>39</v>
      </c>
      <c r="K2356" s="9">
        <v>58.649997999999997</v>
      </c>
      <c r="L2356" s="9">
        <v>9.5459147999999994E-3</v>
      </c>
      <c r="M2356" s="9">
        <v>354.9248</v>
      </c>
      <c r="N2356" s="9"/>
      <c r="O2356" s="9">
        <v>-10.420846098143199</v>
      </c>
      <c r="P2356">
        <v>0</v>
      </c>
      <c r="Q2356" s="9">
        <v>62.899997999999997</v>
      </c>
      <c r="R2356" s="9">
        <v>0</v>
      </c>
      <c r="S2356" s="9">
        <v>1528481298.7728901</v>
      </c>
      <c r="T2356" s="9">
        <v>-3.8217497460575301E-3</v>
      </c>
      <c r="U2356" s="9">
        <v>10.420846098143199</v>
      </c>
      <c r="V2356" s="9">
        <v>0</v>
      </c>
      <c r="W2356" s="9">
        <v>10.420846098143199</v>
      </c>
      <c r="X2356" s="9"/>
      <c r="Y2356" s="9"/>
      <c r="Z2356" s="9"/>
      <c r="AA2356" s="9"/>
      <c r="AB2356" s="9"/>
      <c r="AQ2356" s="9">
        <f>K2356-'Processed Potentiostat'!$J$3</f>
        <v>58.649997999999997</v>
      </c>
    </row>
    <row r="2357" spans="1:43" x14ac:dyDescent="0.3">
      <c r="A2357">
        <v>2</v>
      </c>
      <c r="B2357">
        <v>0</v>
      </c>
      <c r="C2357">
        <v>0</v>
      </c>
      <c r="D2357">
        <v>1</v>
      </c>
      <c r="E2357" s="9">
        <v>2292.06694209751</v>
      </c>
      <c r="F2357" s="9">
        <v>-1.8408621999999999</v>
      </c>
      <c r="G2357" s="9">
        <v>-1.8403659999999999</v>
      </c>
      <c r="H2357" s="9">
        <v>-5.1236553000000002</v>
      </c>
      <c r="I2357" s="9">
        <v>-14.199565</v>
      </c>
      <c r="J2357" s="9">
        <v>39</v>
      </c>
      <c r="K2357" s="9">
        <v>58.649997999999997</v>
      </c>
      <c r="L2357" s="9">
        <v>9.4294007999999995E-3</v>
      </c>
      <c r="M2357" s="9">
        <v>359.19006000000002</v>
      </c>
      <c r="N2357" s="9"/>
      <c r="O2357" s="9">
        <v>-10.4263941620277</v>
      </c>
      <c r="P2357">
        <v>0</v>
      </c>
      <c r="Q2357" s="9">
        <v>62.899997999999997</v>
      </c>
      <c r="R2357" s="9">
        <v>0</v>
      </c>
      <c r="S2357" s="9">
        <v>1438811177.7820101</v>
      </c>
      <c r="T2357" s="9">
        <v>-5.5480638845235497E-3</v>
      </c>
      <c r="U2357" s="9">
        <v>10.4263941620277</v>
      </c>
      <c r="V2357" s="9">
        <v>0</v>
      </c>
      <c r="W2357" s="9">
        <v>10.4263941620277</v>
      </c>
      <c r="X2357" s="9"/>
      <c r="Y2357" s="9"/>
      <c r="Z2357" s="9"/>
      <c r="AA2357" s="9"/>
      <c r="AB2357" s="9"/>
      <c r="AQ2357" s="9">
        <f>K2357-'Processed Potentiostat'!$J$3</f>
        <v>58.649997999999997</v>
      </c>
    </row>
    <row r="2358" spans="1:43" x14ac:dyDescent="0.3">
      <c r="A2358">
        <v>2</v>
      </c>
      <c r="B2358">
        <v>0</v>
      </c>
      <c r="C2358">
        <v>0</v>
      </c>
      <c r="D2358">
        <v>1</v>
      </c>
      <c r="E2358" s="9">
        <v>2293.0669420722502</v>
      </c>
      <c r="F2358" s="9">
        <v>-1.8409332</v>
      </c>
      <c r="G2358" s="9">
        <v>-1.8404733</v>
      </c>
      <c r="H2358" s="9">
        <v>-5.1561707999999999</v>
      </c>
      <c r="I2358" s="9">
        <v>-14.204732999999999</v>
      </c>
      <c r="J2358" s="9">
        <v>39</v>
      </c>
      <c r="K2358" s="9">
        <v>58.649997999999997</v>
      </c>
      <c r="L2358" s="9">
        <v>9.4897951999999997E-3</v>
      </c>
      <c r="M2358" s="9">
        <v>356.94574</v>
      </c>
      <c r="N2358" s="9"/>
      <c r="O2358" s="9">
        <v>-10.431757811551</v>
      </c>
      <c r="P2358">
        <v>0</v>
      </c>
      <c r="Q2358" s="9">
        <v>62.899997999999997</v>
      </c>
      <c r="R2358" s="9">
        <v>0</v>
      </c>
      <c r="S2358" s="9">
        <v>1427587266.6914799</v>
      </c>
      <c r="T2358" s="9">
        <v>-5.3636495233106898E-3</v>
      </c>
      <c r="U2358" s="9">
        <v>10.431757811551</v>
      </c>
      <c r="V2358" s="9">
        <v>0</v>
      </c>
      <c r="W2358" s="9">
        <v>10.431757811551</v>
      </c>
      <c r="X2358" s="9"/>
      <c r="Y2358" s="9"/>
      <c r="Z2358" s="9"/>
      <c r="AA2358" s="9"/>
      <c r="AB2358" s="9"/>
      <c r="AQ2358" s="9">
        <f>K2358-'Processed Potentiostat'!$J$3</f>
        <v>58.649997999999997</v>
      </c>
    </row>
    <row r="2359" spans="1:43" x14ac:dyDescent="0.3">
      <c r="A2359">
        <v>2</v>
      </c>
      <c r="B2359">
        <v>0</v>
      </c>
      <c r="C2359">
        <v>0</v>
      </c>
      <c r="D2359">
        <v>1</v>
      </c>
      <c r="E2359" s="9">
        <v>2294.0669420469899</v>
      </c>
      <c r="F2359" s="9">
        <v>-1.8408914999999999</v>
      </c>
      <c r="G2359" s="9">
        <v>-1.8405583999999999</v>
      </c>
      <c r="H2359" s="9">
        <v>-5.1360673999999999</v>
      </c>
      <c r="I2359" s="9">
        <v>-14.209885999999999</v>
      </c>
      <c r="J2359" s="9">
        <v>39</v>
      </c>
      <c r="K2359" s="9">
        <v>58.649997999999997</v>
      </c>
      <c r="L2359" s="9">
        <v>9.4532324000000008E-3</v>
      </c>
      <c r="M2359" s="9">
        <v>358.35946999999999</v>
      </c>
      <c r="N2359" s="9"/>
      <c r="O2359" s="9">
        <v>-10.437031419204001</v>
      </c>
      <c r="P2359">
        <v>0</v>
      </c>
      <c r="Q2359" s="9">
        <v>62.899997999999997</v>
      </c>
      <c r="R2359" s="9">
        <v>0</v>
      </c>
      <c r="S2359" s="9">
        <v>1513361477.5713699</v>
      </c>
      <c r="T2359" s="9">
        <v>-5.2736076529829E-3</v>
      </c>
      <c r="U2359" s="9">
        <v>10.437031419204001</v>
      </c>
      <c r="V2359" s="9">
        <v>0</v>
      </c>
      <c r="W2359" s="9">
        <v>10.437031419204001</v>
      </c>
      <c r="X2359" s="9"/>
      <c r="Y2359" s="9"/>
      <c r="Z2359" s="9"/>
      <c r="AA2359" s="9"/>
      <c r="AB2359" s="9"/>
      <c r="AQ2359" s="9">
        <f>K2359-'Processed Potentiostat'!$J$3</f>
        <v>58.649997999999997</v>
      </c>
    </row>
    <row r="2360" spans="1:43" x14ac:dyDescent="0.3">
      <c r="A2360">
        <v>2</v>
      </c>
      <c r="B2360">
        <v>0</v>
      </c>
      <c r="C2360">
        <v>0</v>
      </c>
      <c r="D2360">
        <v>1</v>
      </c>
      <c r="E2360" s="9">
        <v>2295.06694202173</v>
      </c>
      <c r="F2360" s="9">
        <v>-1.8411188999999999</v>
      </c>
      <c r="G2360" s="9">
        <v>-1.8404619</v>
      </c>
      <c r="H2360" s="9">
        <v>-5.8613825000000004</v>
      </c>
      <c r="I2360" s="9">
        <v>-14.215707</v>
      </c>
      <c r="J2360" s="9">
        <v>39</v>
      </c>
      <c r="K2360" s="9">
        <v>58.649997999999997</v>
      </c>
      <c r="L2360" s="9">
        <v>1.0787651000000001E-2</v>
      </c>
      <c r="M2360" s="9">
        <v>313.99792000000002</v>
      </c>
      <c r="N2360" s="9"/>
      <c r="O2360" s="9">
        <v>-10.442188971574801</v>
      </c>
      <c r="P2360">
        <v>0</v>
      </c>
      <c r="Q2360" s="9">
        <v>62.899997999999997</v>
      </c>
      <c r="R2360" s="9">
        <v>0</v>
      </c>
      <c r="S2360" s="9">
        <v>1434370782.5409901</v>
      </c>
      <c r="T2360" s="9">
        <v>-5.1575523708127201E-3</v>
      </c>
      <c r="U2360" s="9">
        <v>10.442188971574801</v>
      </c>
      <c r="V2360" s="9">
        <v>0</v>
      </c>
      <c r="W2360" s="9">
        <v>10.442188971574801</v>
      </c>
      <c r="X2360" s="9"/>
      <c r="Y2360" s="9"/>
      <c r="Z2360" s="9"/>
      <c r="AA2360" s="9"/>
      <c r="AB2360" s="9"/>
      <c r="AQ2360" s="9">
        <f>K2360-'Processed Potentiostat'!$J$3</f>
        <v>58.649997999999997</v>
      </c>
    </row>
    <row r="2361" spans="1:43" x14ac:dyDescent="0.3">
      <c r="A2361">
        <v>2</v>
      </c>
      <c r="B2361">
        <v>0</v>
      </c>
      <c r="C2361">
        <v>0</v>
      </c>
      <c r="D2361">
        <v>1</v>
      </c>
      <c r="E2361" s="9">
        <v>2296.0669419964602</v>
      </c>
      <c r="F2361" s="9">
        <v>-1.8410747999999999</v>
      </c>
      <c r="G2361" s="9">
        <v>-1.8401285000000001</v>
      </c>
      <c r="H2361" s="9">
        <v>-5.7875566000000003</v>
      </c>
      <c r="I2361" s="9">
        <v>-14.221565</v>
      </c>
      <c r="J2361" s="9">
        <v>39</v>
      </c>
      <c r="K2361" s="9">
        <v>58.649997999999997</v>
      </c>
      <c r="L2361" s="9">
        <v>1.0649848E-2</v>
      </c>
      <c r="M2361" s="9">
        <v>317.94567999999998</v>
      </c>
      <c r="N2361" s="9"/>
      <c r="O2361" s="9">
        <v>-10.447231039873399</v>
      </c>
      <c r="P2361">
        <v>0</v>
      </c>
      <c r="Q2361" s="9">
        <v>62.899997999999997</v>
      </c>
      <c r="R2361" s="9">
        <v>0</v>
      </c>
      <c r="S2361" s="9">
        <v>1451029132.10359</v>
      </c>
      <c r="T2361" s="9">
        <v>-5.0420682986569397E-3</v>
      </c>
      <c r="U2361" s="9">
        <v>10.447231039873399</v>
      </c>
      <c r="V2361" s="9">
        <v>0</v>
      </c>
      <c r="W2361" s="9">
        <v>10.447231039873399</v>
      </c>
      <c r="X2361" s="9"/>
      <c r="Y2361" s="9"/>
      <c r="Z2361" s="9"/>
      <c r="AA2361" s="9"/>
      <c r="AB2361" s="9"/>
      <c r="AQ2361" s="9">
        <f>K2361-'Processed Potentiostat'!$J$3</f>
        <v>58.649997999999997</v>
      </c>
    </row>
    <row r="2362" spans="1:43" x14ac:dyDescent="0.3">
      <c r="A2362">
        <v>2</v>
      </c>
      <c r="B2362">
        <v>0</v>
      </c>
      <c r="C2362">
        <v>0</v>
      </c>
      <c r="D2362">
        <v>1</v>
      </c>
      <c r="E2362" s="9">
        <v>2297.0669419711999</v>
      </c>
      <c r="F2362" s="9">
        <v>-1.8409953999999999</v>
      </c>
      <c r="G2362" s="9">
        <v>-1.8402029</v>
      </c>
      <c r="H2362" s="9">
        <v>-5.8518642999999999</v>
      </c>
      <c r="I2362" s="9">
        <v>-14.227387</v>
      </c>
      <c r="J2362" s="9">
        <v>39</v>
      </c>
      <c r="K2362" s="9">
        <v>58.649997999999997</v>
      </c>
      <c r="L2362" s="9">
        <v>1.0768618000000001E-2</v>
      </c>
      <c r="M2362" s="9">
        <v>314.46438999999998</v>
      </c>
      <c r="N2362" s="9"/>
      <c r="O2362" s="9">
        <v>-10.4521418323685</v>
      </c>
      <c r="P2362">
        <v>0</v>
      </c>
      <c r="Q2362" s="9">
        <v>62.899997999999997</v>
      </c>
      <c r="R2362" s="9">
        <v>0</v>
      </c>
      <c r="S2362" s="9">
        <v>1464855410.4442699</v>
      </c>
      <c r="T2362" s="9">
        <v>-4.9107924950924E-3</v>
      </c>
      <c r="U2362" s="9">
        <v>10.4521418323685</v>
      </c>
      <c r="V2362" s="9">
        <v>0</v>
      </c>
      <c r="W2362" s="9">
        <v>10.4521418323685</v>
      </c>
      <c r="X2362" s="9"/>
      <c r="Y2362" s="9"/>
      <c r="Z2362" s="9"/>
      <c r="AA2362" s="9"/>
      <c r="AB2362" s="9"/>
      <c r="AQ2362" s="9">
        <f>K2362-'Processed Potentiostat'!$J$3</f>
        <v>58.649997999999997</v>
      </c>
    </row>
    <row r="2363" spans="1:43" x14ac:dyDescent="0.3">
      <c r="A2363">
        <v>2</v>
      </c>
      <c r="B2363">
        <v>0</v>
      </c>
      <c r="C2363">
        <v>0</v>
      </c>
      <c r="D2363">
        <v>1</v>
      </c>
      <c r="E2363" s="9">
        <v>2298.06694194594</v>
      </c>
      <c r="F2363" s="9">
        <v>-1.8408523000000001</v>
      </c>
      <c r="G2363" s="9">
        <v>-1.8413155000000001</v>
      </c>
      <c r="H2363" s="9">
        <v>-5.7714509999999999</v>
      </c>
      <c r="I2363" s="9">
        <v>-14.233180000000001</v>
      </c>
      <c r="J2363" s="9">
        <v>39</v>
      </c>
      <c r="K2363" s="9">
        <v>58.649997999999997</v>
      </c>
      <c r="L2363" s="9">
        <v>1.0627062E-2</v>
      </c>
      <c r="M2363" s="9">
        <v>319.03856999999999</v>
      </c>
      <c r="N2363" s="9"/>
      <c r="O2363" s="9">
        <v>-10.4568939176313</v>
      </c>
      <c r="P2363">
        <v>0</v>
      </c>
      <c r="Q2363" s="9">
        <v>62.899997999999997</v>
      </c>
      <c r="R2363" s="9">
        <v>0</v>
      </c>
      <c r="S2363" s="9">
        <v>1496964344.02772</v>
      </c>
      <c r="T2363" s="9">
        <v>-4.7520852627229698E-3</v>
      </c>
      <c r="U2363" s="9">
        <v>10.4568939176313</v>
      </c>
      <c r="V2363" s="9">
        <v>0</v>
      </c>
      <c r="W2363" s="9">
        <v>10.4568939176313</v>
      </c>
      <c r="X2363" s="9"/>
      <c r="Y2363" s="9"/>
      <c r="Z2363" s="9"/>
      <c r="AA2363" s="9"/>
      <c r="AB2363" s="9"/>
      <c r="AQ2363" s="9">
        <f>K2363-'Processed Potentiostat'!$J$3</f>
        <v>58.649997999999997</v>
      </c>
    </row>
    <row r="2364" spans="1:43" x14ac:dyDescent="0.3">
      <c r="A2364">
        <v>2</v>
      </c>
      <c r="B2364">
        <v>0</v>
      </c>
      <c r="C2364">
        <v>0</v>
      </c>
      <c r="D2364">
        <v>1</v>
      </c>
      <c r="E2364" s="9">
        <v>2299.0669419206802</v>
      </c>
      <c r="F2364" s="9">
        <v>-1.8408601</v>
      </c>
      <c r="G2364" s="9">
        <v>-1.8404791</v>
      </c>
      <c r="H2364" s="9">
        <v>-5.7407254999999999</v>
      </c>
      <c r="I2364" s="9">
        <v>-14.238947</v>
      </c>
      <c r="J2364" s="9">
        <v>39</v>
      </c>
      <c r="K2364" s="9">
        <v>58.649997999999997</v>
      </c>
      <c r="L2364" s="9">
        <v>1.0565685E-2</v>
      </c>
      <c r="M2364" s="9">
        <v>320.60043000000002</v>
      </c>
      <c r="N2364" s="9"/>
      <c r="O2364" s="9">
        <v>-10.461552871342199</v>
      </c>
      <c r="P2364">
        <v>0</v>
      </c>
      <c r="Q2364" s="9">
        <v>62.899997999999997</v>
      </c>
      <c r="R2364" s="9">
        <v>0</v>
      </c>
      <c r="S2364" s="9">
        <v>1480957956.52811</v>
      </c>
      <c r="T2364" s="9">
        <v>-4.6589537109795699E-3</v>
      </c>
      <c r="U2364" s="9">
        <v>10.461552871342199</v>
      </c>
      <c r="V2364" s="9">
        <v>0</v>
      </c>
      <c r="W2364" s="9">
        <v>10.461552871342199</v>
      </c>
      <c r="X2364" s="9"/>
      <c r="Y2364" s="9"/>
      <c r="Z2364" s="9"/>
      <c r="AA2364" s="9"/>
      <c r="AB2364" s="9"/>
      <c r="AQ2364" s="9">
        <f>K2364-'Processed Potentiostat'!$J$3</f>
        <v>58.649997999999997</v>
      </c>
    </row>
    <row r="2365" spans="1:43" x14ac:dyDescent="0.3">
      <c r="A2365">
        <v>2</v>
      </c>
      <c r="B2365">
        <v>0</v>
      </c>
      <c r="C2365">
        <v>0</v>
      </c>
      <c r="D2365">
        <v>1</v>
      </c>
      <c r="E2365" s="9">
        <v>2300.0669418954199</v>
      </c>
      <c r="F2365" s="9">
        <v>-1.8410629000000001</v>
      </c>
      <c r="G2365" s="9">
        <v>-1.8406912</v>
      </c>
      <c r="H2365" s="9">
        <v>-5.7746496</v>
      </c>
      <c r="I2365" s="9">
        <v>-14.244695</v>
      </c>
      <c r="J2365" s="9">
        <v>39</v>
      </c>
      <c r="K2365" s="9">
        <v>58.649997999999997</v>
      </c>
      <c r="L2365" s="9">
        <v>1.0629347000000001E-2</v>
      </c>
      <c r="M2365" s="9">
        <v>318.75375000000003</v>
      </c>
      <c r="N2365" s="9"/>
      <c r="O2365" s="9">
        <v>-10.4660922583145</v>
      </c>
      <c r="P2365">
        <v>0</v>
      </c>
      <c r="Q2365" s="9">
        <v>62.899997999999997</v>
      </c>
      <c r="R2365" s="9">
        <v>0</v>
      </c>
      <c r="S2365" s="9">
        <v>1463313176.30019</v>
      </c>
      <c r="T2365" s="9">
        <v>-4.5393869722687398E-3</v>
      </c>
      <c r="U2365" s="9">
        <v>10.4660922583145</v>
      </c>
      <c r="V2365" s="9">
        <v>0</v>
      </c>
      <c r="W2365" s="9">
        <v>10.4660922583145</v>
      </c>
      <c r="X2365" s="9"/>
      <c r="Y2365" s="9"/>
      <c r="Z2365" s="9"/>
      <c r="AA2365" s="9"/>
      <c r="AB2365" s="9"/>
      <c r="AQ2365" s="9">
        <f>K2365-'Processed Potentiostat'!$J$3</f>
        <v>58.649997999999997</v>
      </c>
    </row>
    <row r="2366" spans="1:43" x14ac:dyDescent="0.3">
      <c r="A2366">
        <v>2</v>
      </c>
      <c r="B2366">
        <v>0</v>
      </c>
      <c r="C2366">
        <v>0</v>
      </c>
      <c r="D2366">
        <v>1</v>
      </c>
      <c r="E2366" s="9">
        <v>2301.06694187015</v>
      </c>
      <c r="F2366" s="9">
        <v>-1.8409156</v>
      </c>
      <c r="G2366" s="9">
        <v>-1.8417064000000001</v>
      </c>
      <c r="H2366" s="9">
        <v>-5.6573042999999998</v>
      </c>
      <c r="I2366" s="9">
        <v>-14.250422</v>
      </c>
      <c r="J2366" s="9">
        <v>39</v>
      </c>
      <c r="K2366" s="9">
        <v>58.649997999999997</v>
      </c>
      <c r="L2366" s="9">
        <v>1.0419093000000001E-2</v>
      </c>
      <c r="M2366" s="9">
        <v>325.54486000000003</v>
      </c>
      <c r="N2366" s="9"/>
      <c r="O2366" s="9">
        <v>-10.470503923284801</v>
      </c>
      <c r="P2366">
        <v>0</v>
      </c>
      <c r="Q2366" s="9">
        <v>62.899997999999997</v>
      </c>
      <c r="R2366" s="9">
        <v>0</v>
      </c>
      <c r="S2366" s="9">
        <v>1473666054.77864</v>
      </c>
      <c r="T2366" s="9">
        <v>-4.4116649702381399E-3</v>
      </c>
      <c r="U2366" s="9">
        <v>10.470503923284801</v>
      </c>
      <c r="V2366" s="9">
        <v>0</v>
      </c>
      <c r="W2366" s="9">
        <v>10.470503923284801</v>
      </c>
      <c r="X2366" s="9"/>
      <c r="Y2366" s="9"/>
      <c r="Z2366" s="9"/>
      <c r="AA2366" s="9"/>
      <c r="AB2366" s="9"/>
      <c r="AQ2366" s="9">
        <f>K2366-'Processed Potentiostat'!$J$3</f>
        <v>58.649997999999997</v>
      </c>
    </row>
    <row r="2367" spans="1:43" x14ac:dyDescent="0.3">
      <c r="A2367">
        <v>2</v>
      </c>
      <c r="B2367">
        <v>0</v>
      </c>
      <c r="C2367">
        <v>0</v>
      </c>
      <c r="D2367">
        <v>1</v>
      </c>
      <c r="E2367" s="9">
        <v>2302.0669418448902</v>
      </c>
      <c r="F2367" s="9">
        <v>-1.840965</v>
      </c>
      <c r="G2367" s="9">
        <v>-1.8403396999999999</v>
      </c>
      <c r="H2367" s="9">
        <v>-5.7448753999999997</v>
      </c>
      <c r="I2367" s="9">
        <v>-14.256124</v>
      </c>
      <c r="J2367" s="9">
        <v>39</v>
      </c>
      <c r="K2367" s="9">
        <v>58.649997999999997</v>
      </c>
      <c r="L2367" s="9">
        <v>1.0572522000000001E-2</v>
      </c>
      <c r="M2367" s="9">
        <v>320.34456999999998</v>
      </c>
      <c r="N2367" s="9"/>
      <c r="O2367" s="9">
        <v>-10.4748390279572</v>
      </c>
      <c r="P2367">
        <v>0</v>
      </c>
      <c r="Q2367" s="9">
        <v>62.899997999999997</v>
      </c>
      <c r="R2367" s="9">
        <v>0</v>
      </c>
      <c r="S2367" s="9">
        <v>1481894035.43978</v>
      </c>
      <c r="T2367" s="9">
        <v>-4.3351046724318101E-3</v>
      </c>
      <c r="U2367" s="9">
        <v>10.4748390279572</v>
      </c>
      <c r="V2367" s="9">
        <v>0</v>
      </c>
      <c r="W2367" s="9">
        <v>10.4748390279572</v>
      </c>
      <c r="X2367" s="9"/>
      <c r="Y2367" s="9"/>
      <c r="Z2367" s="9"/>
      <c r="AA2367" s="9"/>
      <c r="AB2367" s="9"/>
      <c r="AQ2367" s="9">
        <f>K2367-'Processed Potentiostat'!$J$3</f>
        <v>58.649997999999997</v>
      </c>
    </row>
    <row r="2368" spans="1:43" x14ac:dyDescent="0.3">
      <c r="A2368">
        <v>2</v>
      </c>
      <c r="B2368">
        <v>0</v>
      </c>
      <c r="C2368">
        <v>0</v>
      </c>
      <c r="D2368">
        <v>1</v>
      </c>
      <c r="E2368" s="9">
        <v>2303.0669418196298</v>
      </c>
      <c r="F2368" s="9">
        <v>-1.8411375000000001</v>
      </c>
      <c r="G2368" s="9">
        <v>-1.840814</v>
      </c>
      <c r="H2368" s="9">
        <v>-5.6251315999999996</v>
      </c>
      <c r="I2368" s="9">
        <v>-14.261801999999999</v>
      </c>
      <c r="J2368" s="9">
        <v>39</v>
      </c>
      <c r="K2368" s="9">
        <v>58.649997999999997</v>
      </c>
      <c r="L2368" s="9">
        <v>1.0354821E-2</v>
      </c>
      <c r="M2368" s="9">
        <v>327.24817000000002</v>
      </c>
      <c r="N2368" s="9"/>
      <c r="O2368" s="9">
        <v>-10.4790966805535</v>
      </c>
      <c r="P2368">
        <v>0</v>
      </c>
      <c r="Q2368" s="9">
        <v>62.899997999999997</v>
      </c>
      <c r="R2368" s="9">
        <v>0</v>
      </c>
      <c r="S2368" s="9">
        <v>1497544569.27546</v>
      </c>
      <c r="T2368" s="9">
        <v>-4.2576525963156E-3</v>
      </c>
      <c r="U2368" s="9">
        <v>10.4790966805535</v>
      </c>
      <c r="V2368" s="9">
        <v>0</v>
      </c>
      <c r="W2368" s="9">
        <v>10.4790966805535</v>
      </c>
      <c r="X2368" s="9"/>
      <c r="Y2368" s="9"/>
      <c r="Z2368" s="9"/>
      <c r="AA2368" s="9"/>
      <c r="AB2368" s="9"/>
      <c r="AQ2368" s="9">
        <f>K2368-'Processed Potentiostat'!$J$3</f>
        <v>58.649997999999997</v>
      </c>
    </row>
    <row r="2369" spans="1:43" x14ac:dyDescent="0.3">
      <c r="A2369">
        <v>2</v>
      </c>
      <c r="B2369">
        <v>0</v>
      </c>
      <c r="C2369">
        <v>0</v>
      </c>
      <c r="D2369">
        <v>1</v>
      </c>
      <c r="E2369" s="9">
        <v>2304.06694179437</v>
      </c>
      <c r="F2369" s="9">
        <v>-1.8410213</v>
      </c>
      <c r="G2369" s="9">
        <v>-1.8411422</v>
      </c>
      <c r="H2369" s="9">
        <v>-5.7123599</v>
      </c>
      <c r="I2369" s="9">
        <v>-14.267467</v>
      </c>
      <c r="J2369" s="9">
        <v>39</v>
      </c>
      <c r="K2369" s="9">
        <v>58.649997999999997</v>
      </c>
      <c r="L2369" s="9">
        <v>1.0517267E-2</v>
      </c>
      <c r="M2369" s="9">
        <v>322.30849999999998</v>
      </c>
      <c r="N2369" s="9"/>
      <c r="O2369" s="9">
        <v>-10.483277876400701</v>
      </c>
      <c r="P2369">
        <v>0</v>
      </c>
      <c r="Q2369" s="9">
        <v>62.899997999999997</v>
      </c>
      <c r="R2369" s="9">
        <v>0</v>
      </c>
      <c r="S2369" s="9">
        <v>1457879620.8069501</v>
      </c>
      <c r="T2369" s="9">
        <v>-4.1811958471935596E-3</v>
      </c>
      <c r="U2369" s="9">
        <v>10.483277876400701</v>
      </c>
      <c r="V2369" s="9">
        <v>0</v>
      </c>
      <c r="W2369" s="9">
        <v>10.483277876400701</v>
      </c>
      <c r="X2369" s="9"/>
      <c r="Y2369" s="9"/>
      <c r="Z2369" s="9"/>
      <c r="AA2369" s="9"/>
      <c r="AB2369" s="9"/>
      <c r="AQ2369" s="9">
        <f>K2369-'Processed Potentiostat'!$J$3</f>
        <v>58.649997999999997</v>
      </c>
    </row>
    <row r="2370" spans="1:43" x14ac:dyDescent="0.3">
      <c r="A2370">
        <v>2</v>
      </c>
      <c r="B2370">
        <v>0</v>
      </c>
      <c r="C2370">
        <v>0</v>
      </c>
      <c r="D2370">
        <v>1</v>
      </c>
      <c r="E2370" s="9">
        <v>2305.0669417691101</v>
      </c>
      <c r="F2370" s="9">
        <v>-1.8411652999999999</v>
      </c>
      <c r="G2370" s="9">
        <v>-1.8408701000000001</v>
      </c>
      <c r="H2370" s="9">
        <v>-5.6792354999999999</v>
      </c>
      <c r="I2370" s="9">
        <v>-14.273106</v>
      </c>
      <c r="J2370" s="9">
        <v>39</v>
      </c>
      <c r="K2370" s="9">
        <v>58.649997999999997</v>
      </c>
      <c r="L2370" s="9">
        <v>1.0454735E-2</v>
      </c>
      <c r="M2370" s="9">
        <v>324.14046999999999</v>
      </c>
      <c r="N2370" s="9"/>
      <c r="O2370" s="9">
        <v>-10.487337247243399</v>
      </c>
      <c r="P2370">
        <v>0</v>
      </c>
      <c r="Q2370" s="9">
        <v>62.899997999999997</v>
      </c>
      <c r="R2370" s="9">
        <v>0</v>
      </c>
      <c r="S2370" s="9">
        <v>1451086939.9158101</v>
      </c>
      <c r="T2370" s="9">
        <v>-4.05937084266838E-3</v>
      </c>
      <c r="U2370" s="9">
        <v>10.487337247243399</v>
      </c>
      <c r="V2370" s="9">
        <v>0</v>
      </c>
      <c r="W2370" s="9">
        <v>10.487337247243399</v>
      </c>
      <c r="X2370" s="9"/>
      <c r="Y2370" s="9"/>
      <c r="Z2370" s="9"/>
      <c r="AA2370" s="9"/>
      <c r="AB2370" s="9"/>
      <c r="AQ2370" s="9">
        <f>K2370-'Processed Potentiostat'!$J$3</f>
        <v>58.649997999999997</v>
      </c>
    </row>
    <row r="2371" spans="1:43" x14ac:dyDescent="0.3">
      <c r="A2371">
        <v>2</v>
      </c>
      <c r="B2371">
        <v>0</v>
      </c>
      <c r="C2371">
        <v>0</v>
      </c>
      <c r="D2371">
        <v>1</v>
      </c>
      <c r="E2371" s="9">
        <v>2306.0669417438398</v>
      </c>
      <c r="F2371" s="9">
        <v>-1.8409949999999999</v>
      </c>
      <c r="G2371" s="9">
        <v>-1.8412192999999999</v>
      </c>
      <c r="H2371" s="9">
        <v>-5.5897607999999996</v>
      </c>
      <c r="I2371" s="9">
        <v>-14.278727999999999</v>
      </c>
      <c r="J2371" s="9">
        <v>39</v>
      </c>
      <c r="K2371" s="9">
        <v>58.649997999999997</v>
      </c>
      <c r="L2371" s="9">
        <v>1.0291976E-2</v>
      </c>
      <c r="M2371" s="9">
        <v>329.39141999999998</v>
      </c>
      <c r="N2371" s="9"/>
      <c r="O2371" s="9">
        <v>-10.490541344271501</v>
      </c>
      <c r="P2371">
        <v>0</v>
      </c>
      <c r="Q2371" s="9">
        <v>62.899997999999997</v>
      </c>
      <c r="R2371" s="9">
        <v>0</v>
      </c>
      <c r="S2371" s="9">
        <v>1502429280.71854</v>
      </c>
      <c r="T2371" s="9">
        <v>-3.2040970280959799E-3</v>
      </c>
      <c r="U2371" s="9">
        <v>10.490541344271501</v>
      </c>
      <c r="V2371" s="9">
        <v>0</v>
      </c>
      <c r="W2371" s="9">
        <v>10.490541344271501</v>
      </c>
      <c r="X2371" s="9"/>
      <c r="Y2371" s="9"/>
      <c r="Z2371" s="9"/>
      <c r="AA2371" s="9"/>
      <c r="AB2371" s="9"/>
      <c r="AQ2371" s="9">
        <f>K2371-'Processed Potentiostat'!$J$3</f>
        <v>58.649997999999997</v>
      </c>
    </row>
    <row r="2372" spans="1:43" x14ac:dyDescent="0.3">
      <c r="A2372">
        <v>2</v>
      </c>
      <c r="B2372">
        <v>0</v>
      </c>
      <c r="C2372">
        <v>0</v>
      </c>
      <c r="D2372">
        <v>1</v>
      </c>
      <c r="E2372" s="9">
        <v>2307.06694171858</v>
      </c>
      <c r="F2372" s="9">
        <v>-1.8408669</v>
      </c>
      <c r="G2372" s="9">
        <v>-1.8404719</v>
      </c>
      <c r="H2372" s="9">
        <v>-5.6235708999999998</v>
      </c>
      <c r="I2372" s="9">
        <v>-14.284333999999999</v>
      </c>
      <c r="J2372" s="9">
        <v>39</v>
      </c>
      <c r="K2372" s="9">
        <v>58.649997999999997</v>
      </c>
      <c r="L2372" s="9">
        <v>1.0350023999999999E-2</v>
      </c>
      <c r="M2372" s="9">
        <v>327.27814000000001</v>
      </c>
      <c r="N2372" s="9"/>
      <c r="O2372" s="9">
        <v>-10.4961584201676</v>
      </c>
      <c r="P2372">
        <v>0</v>
      </c>
      <c r="Q2372" s="9">
        <v>62.899997999999997</v>
      </c>
      <c r="R2372" s="9">
        <v>0</v>
      </c>
      <c r="S2372" s="9">
        <v>1472753493.1986001</v>
      </c>
      <c r="T2372" s="9">
        <v>-5.6170758961577799E-3</v>
      </c>
      <c r="U2372" s="9">
        <v>10.4961584201676</v>
      </c>
      <c r="V2372" s="9">
        <v>0</v>
      </c>
      <c r="W2372" s="9">
        <v>10.4961584201676</v>
      </c>
      <c r="X2372" s="9"/>
      <c r="Y2372" s="9"/>
      <c r="Z2372" s="9"/>
      <c r="AA2372" s="9"/>
      <c r="AB2372" s="9"/>
      <c r="AQ2372" s="9">
        <f>K2372-'Processed Potentiostat'!$J$3</f>
        <v>58.649997999999997</v>
      </c>
    </row>
    <row r="2373" spans="1:43" x14ac:dyDescent="0.3">
      <c r="A2373">
        <v>2</v>
      </c>
      <c r="B2373">
        <v>0</v>
      </c>
      <c r="C2373">
        <v>0</v>
      </c>
      <c r="D2373">
        <v>1</v>
      </c>
      <c r="E2373" s="9">
        <v>2308.0669416933201</v>
      </c>
      <c r="F2373" s="9">
        <v>-1.8409994999999999</v>
      </c>
      <c r="G2373" s="9">
        <v>-1.8406625999999999</v>
      </c>
      <c r="H2373" s="9">
        <v>-5.5553799000000001</v>
      </c>
      <c r="I2373" s="9">
        <v>-14.289910000000001</v>
      </c>
      <c r="J2373" s="9">
        <v>39</v>
      </c>
      <c r="K2373" s="9">
        <v>58.649997999999997</v>
      </c>
      <c r="L2373" s="9">
        <v>1.022558E-2</v>
      </c>
      <c r="M2373" s="9">
        <v>331.32974000000002</v>
      </c>
      <c r="N2373" s="9"/>
      <c r="O2373" s="9">
        <v>-10.5017180014086</v>
      </c>
      <c r="P2373">
        <v>0</v>
      </c>
      <c r="Q2373" s="9">
        <v>62.899997999999997</v>
      </c>
      <c r="R2373" s="9">
        <v>0</v>
      </c>
      <c r="S2373" s="9">
        <v>1457919663.05933</v>
      </c>
      <c r="T2373" s="9">
        <v>-5.5595812409716602E-3</v>
      </c>
      <c r="U2373" s="9">
        <v>10.5017180014086</v>
      </c>
      <c r="V2373" s="9">
        <v>0</v>
      </c>
      <c r="W2373" s="9">
        <v>10.5017180014086</v>
      </c>
      <c r="X2373" s="9"/>
      <c r="Y2373" s="9"/>
      <c r="Z2373" s="9"/>
      <c r="AA2373" s="9"/>
      <c r="AB2373" s="9"/>
      <c r="AQ2373" s="9">
        <f>K2373-'Processed Potentiostat'!$J$3</f>
        <v>58.649997999999997</v>
      </c>
    </row>
    <row r="2374" spans="1:43" x14ac:dyDescent="0.3">
      <c r="A2374">
        <v>2</v>
      </c>
      <c r="B2374">
        <v>0</v>
      </c>
      <c r="C2374">
        <v>0</v>
      </c>
      <c r="D2374">
        <v>1</v>
      </c>
      <c r="E2374" s="9">
        <v>2309.0669416680598</v>
      </c>
      <c r="F2374" s="9">
        <v>-1.8410504000000001</v>
      </c>
      <c r="G2374" s="9">
        <v>-1.8413489000000001</v>
      </c>
      <c r="H2374" s="9">
        <v>-5.5854583</v>
      </c>
      <c r="I2374" s="9">
        <v>-14.295451999999999</v>
      </c>
      <c r="J2374" s="9">
        <v>39</v>
      </c>
      <c r="K2374" s="9">
        <v>58.649997999999997</v>
      </c>
      <c r="L2374" s="9">
        <v>1.0284778E-2</v>
      </c>
      <c r="M2374" s="9">
        <v>329.66836999999998</v>
      </c>
      <c r="N2374" s="9"/>
      <c r="O2374" s="9">
        <v>-10.507213988493801</v>
      </c>
      <c r="P2374">
        <v>0</v>
      </c>
      <c r="Q2374" s="9">
        <v>62.899997999999997</v>
      </c>
      <c r="R2374" s="9">
        <v>0</v>
      </c>
      <c r="S2374" s="9">
        <v>1526910339.04879</v>
      </c>
      <c r="T2374" s="9">
        <v>-5.4959870852364602E-3</v>
      </c>
      <c r="U2374" s="9">
        <v>10.507213988493801</v>
      </c>
      <c r="V2374" s="9">
        <v>0</v>
      </c>
      <c r="W2374" s="9">
        <v>10.507213988493801</v>
      </c>
      <c r="X2374" s="9"/>
      <c r="Y2374" s="9"/>
      <c r="Z2374" s="9"/>
      <c r="AA2374" s="9"/>
      <c r="AB2374" s="9"/>
      <c r="AQ2374" s="9">
        <f>K2374-'Processed Potentiostat'!$J$3</f>
        <v>58.649997999999997</v>
      </c>
    </row>
    <row r="2375" spans="1:43" x14ac:dyDescent="0.3">
      <c r="A2375">
        <v>2</v>
      </c>
      <c r="B2375">
        <v>0</v>
      </c>
      <c r="C2375">
        <v>0</v>
      </c>
      <c r="D2375">
        <v>1</v>
      </c>
      <c r="E2375" s="9">
        <v>2310.06694164279</v>
      </c>
      <c r="F2375" s="9">
        <v>-1.840867</v>
      </c>
      <c r="G2375" s="9">
        <v>-1.8404168999999999</v>
      </c>
      <c r="H2375" s="9">
        <v>-5.5000577000000002</v>
      </c>
      <c r="I2375" s="9">
        <v>-14.300960999999999</v>
      </c>
      <c r="J2375" s="9">
        <v>39</v>
      </c>
      <c r="K2375" s="9">
        <v>58.649997999999997</v>
      </c>
      <c r="L2375" s="9">
        <v>1.0122399000000001E-2</v>
      </c>
      <c r="M2375" s="9">
        <v>334.61774000000003</v>
      </c>
      <c r="N2375" s="9"/>
      <c r="O2375" s="9">
        <v>-10.512610417288199</v>
      </c>
      <c r="P2375">
        <v>0</v>
      </c>
      <c r="Q2375" s="9">
        <v>62.899997999999997</v>
      </c>
      <c r="R2375" s="9">
        <v>0</v>
      </c>
      <c r="S2375" s="9">
        <v>1449337826.70432</v>
      </c>
      <c r="T2375" s="9">
        <v>-5.3964287943308797E-3</v>
      </c>
      <c r="U2375" s="9">
        <v>10.512610417288199</v>
      </c>
      <c r="V2375" s="9">
        <v>0</v>
      </c>
      <c r="W2375" s="9">
        <v>10.512610417288199</v>
      </c>
      <c r="X2375" s="9"/>
      <c r="Y2375" s="9"/>
      <c r="Z2375" s="9"/>
      <c r="AA2375" s="9"/>
      <c r="AB2375" s="9"/>
      <c r="AQ2375" s="9">
        <f>K2375-'Processed Potentiostat'!$J$3</f>
        <v>58.649997999999997</v>
      </c>
    </row>
    <row r="2376" spans="1:43" x14ac:dyDescent="0.3">
      <c r="A2376">
        <v>2</v>
      </c>
      <c r="B2376">
        <v>0</v>
      </c>
      <c r="C2376">
        <v>0</v>
      </c>
      <c r="D2376">
        <v>1</v>
      </c>
      <c r="E2376" s="9">
        <v>2311.0669416175301</v>
      </c>
      <c r="F2376" s="9">
        <v>-1.8410069</v>
      </c>
      <c r="G2376" s="9">
        <v>-1.8411968999999999</v>
      </c>
      <c r="H2376" s="9">
        <v>-5.4900064000000004</v>
      </c>
      <c r="I2376" s="9">
        <v>-14.306452999999999</v>
      </c>
      <c r="J2376" s="9">
        <v>39</v>
      </c>
      <c r="K2376" s="9">
        <v>58.649997999999997</v>
      </c>
      <c r="L2376" s="9">
        <v>1.0108183E-2</v>
      </c>
      <c r="M2376" s="9">
        <v>335.37243999999998</v>
      </c>
      <c r="N2376" s="9"/>
      <c r="O2376" s="9">
        <v>-10.518197465126599</v>
      </c>
      <c r="P2376">
        <v>0</v>
      </c>
      <c r="Q2376" s="9">
        <v>62.899997999999997</v>
      </c>
      <c r="R2376" s="9">
        <v>0</v>
      </c>
      <c r="S2376" s="9">
        <v>1547201532.62094</v>
      </c>
      <c r="T2376" s="9">
        <v>-5.5870478384232296E-3</v>
      </c>
      <c r="U2376" s="9">
        <v>10.518197465126599</v>
      </c>
      <c r="V2376" s="9">
        <v>0</v>
      </c>
      <c r="W2376" s="9">
        <v>10.518197465126599</v>
      </c>
      <c r="X2376" s="9"/>
      <c r="Y2376" s="9"/>
      <c r="Z2376" s="9"/>
      <c r="AA2376" s="9"/>
      <c r="AB2376" s="9"/>
      <c r="AQ2376" s="9">
        <f>K2376-'Processed Potentiostat'!$J$3</f>
        <v>58.649997999999997</v>
      </c>
    </row>
    <row r="2377" spans="1:43" x14ac:dyDescent="0.3">
      <c r="A2377">
        <v>2</v>
      </c>
      <c r="B2377">
        <v>0</v>
      </c>
      <c r="C2377">
        <v>0</v>
      </c>
      <c r="D2377">
        <v>1</v>
      </c>
      <c r="E2377" s="9">
        <v>2312.0669415922698</v>
      </c>
      <c r="F2377" s="9">
        <v>-1.8411491</v>
      </c>
      <c r="G2377" s="9">
        <v>-1.8414258999999999</v>
      </c>
      <c r="H2377" s="9">
        <v>-5.5184479</v>
      </c>
      <c r="I2377" s="9">
        <v>-14.311923999999999</v>
      </c>
      <c r="J2377" s="9">
        <v>39</v>
      </c>
      <c r="K2377" s="9">
        <v>58.649997999999997</v>
      </c>
      <c r="L2377" s="9">
        <v>1.0161811999999999E-2</v>
      </c>
      <c r="M2377" s="9">
        <v>333.68549000000002</v>
      </c>
      <c r="N2377" s="9"/>
      <c r="O2377" s="9">
        <v>-10.5235593434724</v>
      </c>
      <c r="P2377">
        <v>0</v>
      </c>
      <c r="Q2377" s="9">
        <v>62.899997999999997</v>
      </c>
      <c r="R2377" s="9">
        <v>0</v>
      </c>
      <c r="S2377" s="9">
        <v>1447582665.2652099</v>
      </c>
      <c r="T2377" s="9">
        <v>-5.3618783458073598E-3</v>
      </c>
      <c r="U2377" s="9">
        <v>10.5235593434724</v>
      </c>
      <c r="V2377" s="9">
        <v>0</v>
      </c>
      <c r="W2377" s="9">
        <v>10.5235593434724</v>
      </c>
      <c r="X2377" s="9"/>
      <c r="Y2377" s="9"/>
      <c r="Z2377" s="9"/>
      <c r="AA2377" s="9"/>
      <c r="AB2377" s="9"/>
      <c r="AQ2377" s="9">
        <f>K2377-'Processed Potentiostat'!$J$3</f>
        <v>58.649997999999997</v>
      </c>
    </row>
    <row r="2378" spans="1:43" x14ac:dyDescent="0.3">
      <c r="A2378">
        <v>2</v>
      </c>
      <c r="B2378">
        <v>0</v>
      </c>
      <c r="C2378">
        <v>0</v>
      </c>
      <c r="D2378">
        <v>1</v>
      </c>
      <c r="E2378" s="9">
        <v>2313.06694156701</v>
      </c>
      <c r="F2378" s="9">
        <v>-1.841051</v>
      </c>
      <c r="G2378" s="9">
        <v>-1.8410894</v>
      </c>
      <c r="H2378" s="9">
        <v>-5.4329710000000002</v>
      </c>
      <c r="I2378" s="9">
        <v>-14.317363</v>
      </c>
      <c r="J2378" s="9">
        <v>39</v>
      </c>
      <c r="K2378" s="9">
        <v>58.649997999999997</v>
      </c>
      <c r="L2378" s="9">
        <v>1.0002585E-2</v>
      </c>
      <c r="M2378" s="9">
        <v>338.87340999999998</v>
      </c>
      <c r="N2378" s="9"/>
      <c r="O2378" s="9">
        <v>-10.5287995284638</v>
      </c>
      <c r="P2378">
        <v>0</v>
      </c>
      <c r="Q2378" s="9">
        <v>62.899997999999997</v>
      </c>
      <c r="R2378" s="9">
        <v>0</v>
      </c>
      <c r="S2378" s="9">
        <v>1518103077.3593299</v>
      </c>
      <c r="T2378" s="9">
        <v>-5.2401849914129797E-3</v>
      </c>
      <c r="U2378" s="9">
        <v>10.5287995284638</v>
      </c>
      <c r="V2378" s="9">
        <v>0</v>
      </c>
      <c r="W2378" s="9">
        <v>10.5287995284638</v>
      </c>
      <c r="X2378" s="9"/>
      <c r="Y2378" s="9"/>
      <c r="Z2378" s="9"/>
      <c r="AA2378" s="9"/>
      <c r="AB2378" s="9"/>
      <c r="AQ2378" s="9">
        <f>K2378-'Processed Potentiostat'!$J$3</f>
        <v>58.649997999999997</v>
      </c>
    </row>
    <row r="2379" spans="1:43" x14ac:dyDescent="0.3">
      <c r="A2379">
        <v>2</v>
      </c>
      <c r="B2379">
        <v>0</v>
      </c>
      <c r="C2379">
        <v>0</v>
      </c>
      <c r="D2379">
        <v>1</v>
      </c>
      <c r="E2379" s="9">
        <v>2314.0669415417501</v>
      </c>
      <c r="F2379" s="9">
        <v>-1.8408469999999999</v>
      </c>
      <c r="G2379" s="9">
        <v>-1.8412234999999999</v>
      </c>
      <c r="H2379" s="9">
        <v>-5.4226140999999997</v>
      </c>
      <c r="I2379" s="9">
        <v>-14.322808</v>
      </c>
      <c r="J2379" s="9">
        <v>39</v>
      </c>
      <c r="K2379" s="9">
        <v>58.649997999999997</v>
      </c>
      <c r="L2379" s="9">
        <v>9.9842446000000008E-3</v>
      </c>
      <c r="M2379" s="9">
        <v>339.54534999999998</v>
      </c>
      <c r="N2379" s="9"/>
      <c r="O2379" s="9">
        <v>-10.533978081433499</v>
      </c>
      <c r="P2379">
        <v>0</v>
      </c>
      <c r="Q2379" s="9">
        <v>62.899997999999997</v>
      </c>
      <c r="R2379" s="9">
        <v>0</v>
      </c>
      <c r="S2379" s="9">
        <v>1457747480.11519</v>
      </c>
      <c r="T2379" s="9">
        <v>-5.1785529697205802E-3</v>
      </c>
      <c r="U2379" s="9">
        <v>10.533978081433499</v>
      </c>
      <c r="V2379" s="9">
        <v>0</v>
      </c>
      <c r="W2379" s="9">
        <v>10.533978081433499</v>
      </c>
      <c r="X2379" s="9"/>
      <c r="Y2379" s="9"/>
      <c r="Z2379" s="9"/>
      <c r="AA2379" s="9"/>
      <c r="AB2379" s="9"/>
      <c r="AQ2379" s="9">
        <f>K2379-'Processed Potentiostat'!$J$3</f>
        <v>58.649997999999997</v>
      </c>
    </row>
    <row r="2380" spans="1:43" x14ac:dyDescent="0.3">
      <c r="A2380">
        <v>2</v>
      </c>
      <c r="B2380">
        <v>0</v>
      </c>
      <c r="C2380">
        <v>0</v>
      </c>
      <c r="D2380">
        <v>1</v>
      </c>
      <c r="E2380" s="9">
        <v>2315.0669415164798</v>
      </c>
      <c r="F2380" s="9">
        <v>-1.8410856</v>
      </c>
      <c r="G2380" s="9">
        <v>-1.8411318000000001</v>
      </c>
      <c r="H2380" s="9">
        <v>-5.4579477000000001</v>
      </c>
      <c r="I2380" s="9">
        <v>-14.328219000000001</v>
      </c>
      <c r="J2380" s="9">
        <v>39</v>
      </c>
      <c r="K2380" s="9">
        <v>58.649997999999997</v>
      </c>
      <c r="L2380" s="9">
        <v>1.0048801E-2</v>
      </c>
      <c r="M2380" s="9">
        <v>337.33040999999997</v>
      </c>
      <c r="N2380" s="9"/>
      <c r="O2380" s="9">
        <v>-10.5390318761985</v>
      </c>
      <c r="P2380">
        <v>0</v>
      </c>
      <c r="Q2380" s="9">
        <v>62.899997999999997</v>
      </c>
      <c r="R2380" s="9">
        <v>0</v>
      </c>
      <c r="S2380" s="9">
        <v>1492065921.8504801</v>
      </c>
      <c r="T2380" s="9">
        <v>-5.0537947649420501E-3</v>
      </c>
      <c r="U2380" s="9">
        <v>10.5390318761985</v>
      </c>
      <c r="V2380" s="9">
        <v>0</v>
      </c>
      <c r="W2380" s="9">
        <v>10.5390318761985</v>
      </c>
      <c r="X2380" s="9"/>
      <c r="Y2380" s="9"/>
      <c r="Z2380" s="9"/>
      <c r="AA2380" s="9"/>
      <c r="AB2380" s="9"/>
      <c r="AQ2380" s="9">
        <f>K2380-'Processed Potentiostat'!$J$3</f>
        <v>58.649997999999997</v>
      </c>
    </row>
    <row r="2381" spans="1:43" x14ac:dyDescent="0.3">
      <c r="A2381">
        <v>2</v>
      </c>
      <c r="B2381">
        <v>0</v>
      </c>
      <c r="C2381">
        <v>0</v>
      </c>
      <c r="D2381">
        <v>1</v>
      </c>
      <c r="E2381" s="9">
        <v>2316.0669414912199</v>
      </c>
      <c r="F2381" s="9">
        <v>-1.840964</v>
      </c>
      <c r="G2381" s="9">
        <v>-1.8410009000000001</v>
      </c>
      <c r="H2381" s="9">
        <v>-5.3617338999999999</v>
      </c>
      <c r="I2381" s="9">
        <v>-14.333598</v>
      </c>
      <c r="J2381" s="9">
        <v>39</v>
      </c>
      <c r="K2381" s="9">
        <v>58.649997999999997</v>
      </c>
      <c r="L2381" s="9">
        <v>9.8709567000000008E-3</v>
      </c>
      <c r="M2381" s="9">
        <v>343.35924999999997</v>
      </c>
      <c r="N2381" s="9"/>
      <c r="O2381" s="9">
        <v>-10.5439034676465</v>
      </c>
      <c r="P2381">
        <v>0</v>
      </c>
      <c r="Q2381" s="9">
        <v>62.899997999999997</v>
      </c>
      <c r="R2381" s="9">
        <v>0</v>
      </c>
      <c r="S2381" s="9">
        <v>1467905949.38059</v>
      </c>
      <c r="T2381" s="9">
        <v>-4.8715914480421604E-3</v>
      </c>
      <c r="U2381" s="9">
        <v>10.5439034676465</v>
      </c>
      <c r="V2381" s="9">
        <v>0</v>
      </c>
      <c r="W2381" s="9">
        <v>10.5439034676465</v>
      </c>
      <c r="X2381" s="9"/>
      <c r="Y2381" s="9"/>
      <c r="Z2381" s="9"/>
      <c r="AA2381" s="9"/>
      <c r="AB2381" s="9"/>
      <c r="AQ2381" s="9">
        <f>K2381-'Processed Potentiostat'!$J$3</f>
        <v>58.649997999999997</v>
      </c>
    </row>
    <row r="2382" spans="1:43" x14ac:dyDescent="0.3">
      <c r="A2382">
        <v>2</v>
      </c>
      <c r="B2382">
        <v>0</v>
      </c>
      <c r="C2382">
        <v>0</v>
      </c>
      <c r="D2382">
        <v>1</v>
      </c>
      <c r="E2382" s="9">
        <v>2317.0669414659601</v>
      </c>
      <c r="F2382" s="9">
        <v>-1.8410685</v>
      </c>
      <c r="G2382" s="9">
        <v>-1.8416140000000001</v>
      </c>
      <c r="H2382" s="9">
        <v>-5.3476844000000003</v>
      </c>
      <c r="I2382" s="9">
        <v>-14.338949</v>
      </c>
      <c r="J2382" s="9">
        <v>39</v>
      </c>
      <c r="K2382" s="9">
        <v>58.649997999999997</v>
      </c>
      <c r="L2382" s="9">
        <v>9.8483701999999996E-3</v>
      </c>
      <c r="M2382" s="9">
        <v>344.37598000000003</v>
      </c>
      <c r="N2382" s="9"/>
      <c r="O2382" s="9">
        <v>-10.5486774698385</v>
      </c>
      <c r="P2382">
        <v>0</v>
      </c>
      <c r="Q2382" s="9">
        <v>62.899997999999997</v>
      </c>
      <c r="R2382" s="9">
        <v>0</v>
      </c>
      <c r="S2382" s="9">
        <v>1505657061.40359</v>
      </c>
      <c r="T2382" s="9">
        <v>-4.7740021919668802E-3</v>
      </c>
      <c r="U2382" s="9">
        <v>10.5486774698385</v>
      </c>
      <c r="V2382" s="9">
        <v>0</v>
      </c>
      <c r="W2382" s="9">
        <v>10.5486774698385</v>
      </c>
      <c r="X2382" s="9"/>
      <c r="Y2382" s="9"/>
      <c r="Z2382" s="9"/>
      <c r="AA2382" s="9"/>
      <c r="AB2382" s="9"/>
      <c r="AQ2382" s="9">
        <f>K2382-'Processed Potentiostat'!$J$3</f>
        <v>58.649997999999997</v>
      </c>
    </row>
    <row r="2383" spans="1:43" x14ac:dyDescent="0.3">
      <c r="A2383">
        <v>2</v>
      </c>
      <c r="B2383">
        <v>0</v>
      </c>
      <c r="C2383">
        <v>0</v>
      </c>
      <c r="D2383">
        <v>1</v>
      </c>
      <c r="E2383" s="9">
        <v>2318.0669414406998</v>
      </c>
      <c r="F2383" s="9">
        <v>-1.8409289</v>
      </c>
      <c r="G2383" s="9">
        <v>-1.8406575999999999</v>
      </c>
      <c r="H2383" s="9">
        <v>-5.3227463000000004</v>
      </c>
      <c r="I2383" s="9">
        <v>-14.344281000000001</v>
      </c>
      <c r="J2383" s="9">
        <v>39</v>
      </c>
      <c r="K2383" s="9">
        <v>58.649997999999997</v>
      </c>
      <c r="L2383" s="9">
        <v>9.7973533000000005E-3</v>
      </c>
      <c r="M2383" s="9">
        <v>345.80975000000001</v>
      </c>
      <c r="N2383" s="9"/>
      <c r="O2383" s="9">
        <v>-10.5533523553162</v>
      </c>
      <c r="P2383">
        <v>0</v>
      </c>
      <c r="Q2383" s="9">
        <v>62.899997999999997</v>
      </c>
      <c r="R2383" s="9">
        <v>0</v>
      </c>
      <c r="S2383" s="9">
        <v>1518677602.4314401</v>
      </c>
      <c r="T2383" s="9">
        <v>-4.67488547770322E-3</v>
      </c>
      <c r="U2383" s="9">
        <v>10.5533523553162</v>
      </c>
      <c r="V2383" s="9">
        <v>0</v>
      </c>
      <c r="W2383" s="9">
        <v>10.5533523553162</v>
      </c>
      <c r="X2383" s="9"/>
      <c r="Y2383" s="9"/>
      <c r="Z2383" s="9"/>
      <c r="AA2383" s="9"/>
      <c r="AB2383" s="9"/>
      <c r="AQ2383" s="9">
        <f>K2383-'Processed Potentiostat'!$J$3</f>
        <v>58.649997999999997</v>
      </c>
    </row>
    <row r="2384" spans="1:43" x14ac:dyDescent="0.3">
      <c r="A2384">
        <v>2</v>
      </c>
      <c r="B2384">
        <v>0</v>
      </c>
      <c r="C2384">
        <v>0</v>
      </c>
      <c r="D2384">
        <v>1</v>
      </c>
      <c r="E2384" s="9">
        <v>2319.0669414154399</v>
      </c>
      <c r="F2384" s="9">
        <v>-1.8410228</v>
      </c>
      <c r="G2384" s="9">
        <v>-1.8402468000000001</v>
      </c>
      <c r="H2384" s="9">
        <v>-5.2872987</v>
      </c>
      <c r="I2384" s="9">
        <v>-14.349589</v>
      </c>
      <c r="J2384" s="9">
        <v>39</v>
      </c>
      <c r="K2384" s="9">
        <v>58.649997999999997</v>
      </c>
      <c r="L2384" s="9">
        <v>9.7299349000000007E-3</v>
      </c>
      <c r="M2384" s="9">
        <v>348.05047999999999</v>
      </c>
      <c r="N2384" s="9"/>
      <c r="O2384" s="9">
        <v>-10.5578979809288</v>
      </c>
      <c r="P2384">
        <v>0</v>
      </c>
      <c r="Q2384" s="9">
        <v>62.899997999999997</v>
      </c>
      <c r="R2384" s="9">
        <v>0</v>
      </c>
      <c r="S2384" s="9">
        <v>1484976609.6326301</v>
      </c>
      <c r="T2384" s="9">
        <v>-4.5456256126286104E-3</v>
      </c>
      <c r="U2384" s="9">
        <v>10.5578979809288</v>
      </c>
      <c r="V2384" s="9">
        <v>0</v>
      </c>
      <c r="W2384" s="9">
        <v>10.5578979809288</v>
      </c>
      <c r="X2384" s="9"/>
      <c r="Y2384" s="9"/>
      <c r="Z2384" s="9"/>
      <c r="AA2384" s="9"/>
      <c r="AB2384" s="9"/>
      <c r="AQ2384" s="9">
        <f>K2384-'Processed Potentiostat'!$J$3</f>
        <v>58.649997999999997</v>
      </c>
    </row>
    <row r="2385" spans="1:43" x14ac:dyDescent="0.3">
      <c r="A2385">
        <v>2</v>
      </c>
      <c r="B2385">
        <v>0</v>
      </c>
      <c r="C2385">
        <v>0</v>
      </c>
      <c r="D2385">
        <v>1</v>
      </c>
      <c r="E2385" s="9">
        <v>2320.0669413901701</v>
      </c>
      <c r="F2385" s="9">
        <v>-1.8408967000000001</v>
      </c>
      <c r="G2385" s="9">
        <v>-1.8399311</v>
      </c>
      <c r="H2385" s="9">
        <v>-5.9314774999999997</v>
      </c>
      <c r="I2385" s="9">
        <v>-14.355423999999999</v>
      </c>
      <c r="J2385" s="9">
        <v>39</v>
      </c>
      <c r="K2385" s="9">
        <v>58.649997999999997</v>
      </c>
      <c r="L2385" s="9">
        <v>1.091351E-2</v>
      </c>
      <c r="M2385" s="9">
        <v>310.19778000000002</v>
      </c>
      <c r="N2385" s="9"/>
      <c r="O2385" s="9">
        <v>-10.562324278274</v>
      </c>
      <c r="P2385">
        <v>0</v>
      </c>
      <c r="Q2385" s="9">
        <v>62.899997999999997</v>
      </c>
      <c r="R2385" s="9">
        <v>0</v>
      </c>
      <c r="S2385" s="9">
        <v>1490333054.15469</v>
      </c>
      <c r="T2385" s="9">
        <v>-4.4262973452156001E-3</v>
      </c>
      <c r="U2385" s="9">
        <v>10.562324278274</v>
      </c>
      <c r="V2385" s="9">
        <v>0</v>
      </c>
      <c r="W2385" s="9">
        <v>10.562324278274</v>
      </c>
      <c r="X2385" s="9"/>
      <c r="Y2385" s="9"/>
      <c r="Z2385" s="9"/>
      <c r="AA2385" s="9"/>
      <c r="AB2385" s="9"/>
      <c r="AQ2385" s="9">
        <f>K2385-'Processed Potentiostat'!$J$3</f>
        <v>58.649997999999997</v>
      </c>
    </row>
    <row r="2386" spans="1:43" x14ac:dyDescent="0.3">
      <c r="A2386">
        <v>2</v>
      </c>
      <c r="B2386">
        <v>0</v>
      </c>
      <c r="C2386">
        <v>0</v>
      </c>
      <c r="D2386">
        <v>1</v>
      </c>
      <c r="E2386" s="9">
        <v>2321.0669413649098</v>
      </c>
      <c r="F2386" s="9">
        <v>-1.8409424999999999</v>
      </c>
      <c r="G2386" s="9">
        <v>-1.8404723000000001</v>
      </c>
      <c r="H2386" s="9">
        <v>-5.8649234999999997</v>
      </c>
      <c r="I2386" s="9">
        <v>-14.361343</v>
      </c>
      <c r="J2386" s="9">
        <v>39</v>
      </c>
      <c r="K2386" s="9">
        <v>58.649997999999997</v>
      </c>
      <c r="L2386" s="9">
        <v>1.079423E-2</v>
      </c>
      <c r="M2386" s="9">
        <v>313.81011999999998</v>
      </c>
      <c r="N2386" s="9"/>
      <c r="O2386" s="9">
        <v>-10.566632917929301</v>
      </c>
      <c r="P2386">
        <v>0</v>
      </c>
      <c r="Q2386" s="9">
        <v>62.899997999999997</v>
      </c>
      <c r="R2386" s="9">
        <v>0</v>
      </c>
      <c r="S2386" s="9">
        <v>1463916675.7299399</v>
      </c>
      <c r="T2386" s="9">
        <v>-4.3086396553242397E-3</v>
      </c>
      <c r="U2386" s="9">
        <v>10.566632917929301</v>
      </c>
      <c r="V2386" s="9">
        <v>0</v>
      </c>
      <c r="W2386" s="9">
        <v>10.566632917929301</v>
      </c>
      <c r="X2386" s="9"/>
      <c r="Y2386" s="9"/>
      <c r="Z2386" s="9"/>
      <c r="AA2386" s="9"/>
      <c r="AB2386" s="9"/>
      <c r="AQ2386" s="9">
        <f>K2386-'Processed Potentiostat'!$J$3</f>
        <v>58.649997999999997</v>
      </c>
    </row>
    <row r="2387" spans="1:43" x14ac:dyDescent="0.3">
      <c r="A2387">
        <v>2</v>
      </c>
      <c r="B2387">
        <v>0</v>
      </c>
      <c r="C2387">
        <v>0</v>
      </c>
      <c r="D2387">
        <v>1</v>
      </c>
      <c r="E2387" s="9">
        <v>2322.0669413396499</v>
      </c>
      <c r="F2387" s="9">
        <v>-1.8411010999999999</v>
      </c>
      <c r="G2387" s="9">
        <v>-1.8409287000000001</v>
      </c>
      <c r="H2387" s="9">
        <v>-5.8759274000000001</v>
      </c>
      <c r="I2387" s="9">
        <v>-14.367226</v>
      </c>
      <c r="J2387" s="9">
        <v>39</v>
      </c>
      <c r="K2387" s="9">
        <v>58.649997999999997</v>
      </c>
      <c r="L2387" s="9">
        <v>1.0817164000000001E-2</v>
      </c>
      <c r="M2387" s="9">
        <v>313.30011000000002</v>
      </c>
      <c r="N2387" s="9"/>
      <c r="O2387" s="9">
        <v>-10.570857642315101</v>
      </c>
      <c r="P2387">
        <v>0</v>
      </c>
      <c r="Q2387" s="9">
        <v>62.899997999999997</v>
      </c>
      <c r="R2387" s="9">
        <v>0</v>
      </c>
      <c r="S2387" s="9">
        <v>1477707779.22821</v>
      </c>
      <c r="T2387" s="9">
        <v>-4.22472438579113E-3</v>
      </c>
      <c r="U2387" s="9">
        <v>10.570857642315101</v>
      </c>
      <c r="V2387" s="9">
        <v>0</v>
      </c>
      <c r="W2387" s="9">
        <v>10.570857642315101</v>
      </c>
      <c r="X2387" s="9"/>
      <c r="Y2387" s="9"/>
      <c r="Z2387" s="9"/>
      <c r="AA2387" s="9"/>
      <c r="AB2387" s="9"/>
      <c r="AQ2387" s="9">
        <f>K2387-'Processed Potentiostat'!$J$3</f>
        <v>58.649997999999997</v>
      </c>
    </row>
    <row r="2388" spans="1:43" x14ac:dyDescent="0.3">
      <c r="A2388">
        <v>2</v>
      </c>
      <c r="B2388">
        <v>0</v>
      </c>
      <c r="C2388">
        <v>0</v>
      </c>
      <c r="D2388">
        <v>1</v>
      </c>
      <c r="E2388" s="9">
        <v>2323.0669413143901</v>
      </c>
      <c r="F2388" s="9">
        <v>-1.8410487</v>
      </c>
      <c r="G2388" s="9">
        <v>-1.8412991000000001</v>
      </c>
      <c r="H2388" s="9">
        <v>-5.8487419999999997</v>
      </c>
      <c r="I2388" s="9">
        <v>-14.373089999999999</v>
      </c>
      <c r="J2388" s="9">
        <v>39</v>
      </c>
      <c r="K2388" s="9">
        <v>58.649997999999997</v>
      </c>
      <c r="L2388" s="9">
        <v>1.0769282999999999E-2</v>
      </c>
      <c r="M2388" s="9">
        <v>314.81966999999997</v>
      </c>
      <c r="N2388" s="9"/>
      <c r="O2388" s="9">
        <v>-10.574977889845799</v>
      </c>
      <c r="P2388">
        <v>0</v>
      </c>
      <c r="Q2388" s="9">
        <v>62.899997999999997</v>
      </c>
      <c r="R2388" s="9">
        <v>0</v>
      </c>
      <c r="S2388" s="9">
        <v>1506449041.96735</v>
      </c>
      <c r="T2388" s="9">
        <v>-4.1202475306203398E-3</v>
      </c>
      <c r="U2388" s="9">
        <v>10.574977889845799</v>
      </c>
      <c r="V2388" s="9">
        <v>0</v>
      </c>
      <c r="W2388" s="9">
        <v>10.574977889845799</v>
      </c>
      <c r="X2388" s="9"/>
      <c r="Y2388" s="9"/>
      <c r="Z2388" s="9"/>
      <c r="AA2388" s="9"/>
      <c r="AB2388" s="9"/>
      <c r="AQ2388" s="9">
        <f>K2388-'Processed Potentiostat'!$J$3</f>
        <v>58.649997999999997</v>
      </c>
    </row>
    <row r="2389" spans="1:43" x14ac:dyDescent="0.3">
      <c r="A2389">
        <v>2</v>
      </c>
      <c r="B2389">
        <v>0</v>
      </c>
      <c r="C2389">
        <v>0</v>
      </c>
      <c r="D2389">
        <v>1</v>
      </c>
      <c r="E2389" s="9">
        <v>2324.0669412891202</v>
      </c>
      <c r="F2389" s="9">
        <v>-1.8409251</v>
      </c>
      <c r="G2389" s="9">
        <v>-1.8413264</v>
      </c>
      <c r="H2389" s="9">
        <v>-5.7966185000000001</v>
      </c>
      <c r="I2389" s="9">
        <v>-14.378926</v>
      </c>
      <c r="J2389" s="9">
        <v>39</v>
      </c>
      <c r="K2389" s="9">
        <v>58.649997999999997</v>
      </c>
      <c r="L2389" s="9">
        <v>1.0673466E-2</v>
      </c>
      <c r="M2389" s="9">
        <v>317.65526999999997</v>
      </c>
      <c r="N2389" s="9"/>
      <c r="O2389" s="9">
        <v>-10.578983589103901</v>
      </c>
      <c r="P2389">
        <v>0</v>
      </c>
      <c r="Q2389" s="9">
        <v>62.899997999999997</v>
      </c>
      <c r="R2389" s="9">
        <v>0</v>
      </c>
      <c r="S2389" s="9">
        <v>1517153541.1266</v>
      </c>
      <c r="T2389" s="9">
        <v>-4.0056992581671801E-3</v>
      </c>
      <c r="U2389" s="9">
        <v>10.578983589103901</v>
      </c>
      <c r="V2389" s="9">
        <v>0</v>
      </c>
      <c r="W2389" s="9">
        <v>10.578983589103901</v>
      </c>
      <c r="X2389" s="9"/>
      <c r="Y2389" s="9"/>
      <c r="Z2389" s="9"/>
      <c r="AA2389" s="9"/>
      <c r="AB2389" s="9"/>
      <c r="AQ2389" s="9">
        <f>K2389-'Processed Potentiostat'!$J$3</f>
        <v>58.649997999999997</v>
      </c>
    </row>
    <row r="2390" spans="1:43" x14ac:dyDescent="0.3">
      <c r="A2390">
        <v>2</v>
      </c>
      <c r="B2390">
        <v>0</v>
      </c>
      <c r="C2390">
        <v>0</v>
      </c>
      <c r="D2390">
        <v>1</v>
      </c>
      <c r="E2390" s="9">
        <v>2325.0669412638599</v>
      </c>
      <c r="F2390" s="9">
        <v>-1.8408933000000001</v>
      </c>
      <c r="G2390" s="9">
        <v>-1.8403727999999999</v>
      </c>
      <c r="H2390" s="9">
        <v>-5.7866806999999998</v>
      </c>
      <c r="I2390" s="9">
        <v>-14.384734</v>
      </c>
      <c r="J2390" s="9">
        <v>39</v>
      </c>
      <c r="K2390" s="9">
        <v>58.649997999999997</v>
      </c>
      <c r="L2390" s="9">
        <v>1.0649649000000001E-2</v>
      </c>
      <c r="M2390" s="9">
        <v>318.03600999999998</v>
      </c>
      <c r="N2390" s="9"/>
      <c r="O2390" s="9">
        <v>-10.5829273395867</v>
      </c>
      <c r="P2390">
        <v>0</v>
      </c>
      <c r="Q2390" s="9">
        <v>62.899997999999997</v>
      </c>
      <c r="R2390" s="9">
        <v>0</v>
      </c>
      <c r="S2390" s="9">
        <v>1547946625.78474</v>
      </c>
      <c r="T2390" s="9">
        <v>-3.9437504828239104E-3</v>
      </c>
      <c r="U2390" s="9">
        <v>10.5829273395867</v>
      </c>
      <c r="V2390" s="9">
        <v>0</v>
      </c>
      <c r="W2390" s="9">
        <v>10.5829273395867</v>
      </c>
      <c r="X2390" s="9"/>
      <c r="Y2390" s="9"/>
      <c r="Z2390" s="9"/>
      <c r="AA2390" s="9"/>
      <c r="AB2390" s="9"/>
      <c r="AQ2390" s="9">
        <f>K2390-'Processed Potentiostat'!$J$3</f>
        <v>58.649997999999997</v>
      </c>
    </row>
    <row r="2391" spans="1:43" x14ac:dyDescent="0.3">
      <c r="A2391">
        <v>2</v>
      </c>
      <c r="B2391">
        <v>0</v>
      </c>
      <c r="C2391">
        <v>0</v>
      </c>
      <c r="D2391">
        <v>1</v>
      </c>
      <c r="E2391" s="9">
        <v>2326.0669412386001</v>
      </c>
      <c r="F2391" s="9">
        <v>-1.8409857999999999</v>
      </c>
      <c r="G2391" s="9">
        <v>-1.8403859</v>
      </c>
      <c r="H2391" s="9">
        <v>-5.8029770999999997</v>
      </c>
      <c r="I2391" s="9">
        <v>-14.390525999999999</v>
      </c>
      <c r="J2391" s="9">
        <v>39</v>
      </c>
      <c r="K2391" s="9">
        <v>58.649997999999997</v>
      </c>
      <c r="L2391" s="9">
        <v>1.0679717E-2</v>
      </c>
      <c r="M2391" s="9">
        <v>317.14514000000003</v>
      </c>
      <c r="N2391" s="9"/>
      <c r="O2391" s="9">
        <v>-10.583661207208999</v>
      </c>
      <c r="P2391">
        <v>0</v>
      </c>
      <c r="Q2391" s="9">
        <v>62.899997999999997</v>
      </c>
      <c r="R2391" s="9">
        <v>0</v>
      </c>
      <c r="S2391" s="9">
        <v>1522408039.6849501</v>
      </c>
      <c r="T2391" s="9">
        <v>-7.3386762221794299E-4</v>
      </c>
      <c r="U2391" s="9">
        <v>10.583661207208999</v>
      </c>
      <c r="V2391" s="9">
        <v>0</v>
      </c>
      <c r="W2391" s="9">
        <v>10.583661207208999</v>
      </c>
      <c r="X2391" s="9"/>
      <c r="Y2391" s="9"/>
      <c r="Z2391" s="9"/>
      <c r="AA2391" s="9"/>
      <c r="AB2391" s="9"/>
      <c r="AQ2391" s="9">
        <f>K2391-'Processed Potentiostat'!$J$3</f>
        <v>58.649997999999997</v>
      </c>
    </row>
    <row r="2392" spans="1:43" x14ac:dyDescent="0.3">
      <c r="A2392">
        <v>2</v>
      </c>
      <c r="B2392">
        <v>0</v>
      </c>
      <c r="C2392">
        <v>0</v>
      </c>
      <c r="D2392">
        <v>1</v>
      </c>
      <c r="E2392" s="9">
        <v>2327.0669412133402</v>
      </c>
      <c r="F2392" s="9">
        <v>-1.8408594</v>
      </c>
      <c r="G2392" s="9">
        <v>-1.8407712000000001</v>
      </c>
      <c r="H2392" s="9">
        <v>-5.7824549999999997</v>
      </c>
      <c r="I2392" s="9">
        <v>-14.3963</v>
      </c>
      <c r="J2392" s="9">
        <v>39</v>
      </c>
      <c r="K2392" s="9">
        <v>58.649997999999997</v>
      </c>
      <c r="L2392" s="9">
        <v>1.0644176999999999E-2</v>
      </c>
      <c r="M2392" s="9">
        <v>318.33731</v>
      </c>
      <c r="N2392" s="9"/>
      <c r="O2392" s="9">
        <v>-10.5893872733521</v>
      </c>
      <c r="P2392">
        <v>0</v>
      </c>
      <c r="Q2392" s="9">
        <v>62.899997999999997</v>
      </c>
      <c r="R2392" s="9">
        <v>0</v>
      </c>
      <c r="S2392" s="9">
        <v>1456551466.9273</v>
      </c>
      <c r="T2392" s="9">
        <v>-5.7260661431417503E-3</v>
      </c>
      <c r="U2392" s="9">
        <v>10.5893872733521</v>
      </c>
      <c r="V2392" s="9">
        <v>0</v>
      </c>
      <c r="W2392" s="9">
        <v>10.5893872733521</v>
      </c>
      <c r="X2392" s="9"/>
      <c r="Y2392" s="9"/>
      <c r="Z2392" s="9"/>
      <c r="AA2392" s="9"/>
      <c r="AB2392" s="9"/>
      <c r="AQ2392" s="9">
        <f>K2392-'Processed Potentiostat'!$J$3</f>
        <v>58.649997999999997</v>
      </c>
    </row>
    <row r="2393" spans="1:43" x14ac:dyDescent="0.3">
      <c r="A2393">
        <v>2</v>
      </c>
      <c r="B2393">
        <v>0</v>
      </c>
      <c r="C2393">
        <v>0</v>
      </c>
      <c r="D2393">
        <v>1</v>
      </c>
      <c r="E2393" s="9">
        <v>2328.0669411880799</v>
      </c>
      <c r="F2393" s="9">
        <v>-1.8408663999999999</v>
      </c>
      <c r="G2393" s="9">
        <v>-1.8408335</v>
      </c>
      <c r="H2393" s="9">
        <v>-5.7005191000000002</v>
      </c>
      <c r="I2393" s="9">
        <v>-14.402054</v>
      </c>
      <c r="J2393" s="9">
        <v>39</v>
      </c>
      <c r="K2393" s="9">
        <v>58.649997999999997</v>
      </c>
      <c r="L2393" s="9">
        <v>1.0493707E-2</v>
      </c>
      <c r="M2393" s="9">
        <v>322.92385999999999</v>
      </c>
      <c r="N2393" s="9"/>
      <c r="O2393" s="9">
        <v>-10.5949022780463</v>
      </c>
      <c r="P2393">
        <v>0</v>
      </c>
      <c r="Q2393" s="9">
        <v>62.899997999999997</v>
      </c>
      <c r="R2393" s="9">
        <v>0</v>
      </c>
      <c r="S2393" s="9">
        <v>1498458410.7183499</v>
      </c>
      <c r="T2393" s="9">
        <v>-5.5150046941960804E-3</v>
      </c>
      <c r="U2393" s="9">
        <v>10.5949022780463</v>
      </c>
      <c r="V2393" s="9">
        <v>0</v>
      </c>
      <c r="W2393" s="9">
        <v>10.5949022780463</v>
      </c>
      <c r="X2393" s="9"/>
      <c r="Y2393" s="9"/>
      <c r="Z2393" s="9"/>
      <c r="AA2393" s="9"/>
      <c r="AB2393" s="9"/>
      <c r="AQ2393" s="9">
        <f>K2393-'Processed Potentiostat'!$J$3</f>
        <v>58.649997999999997</v>
      </c>
    </row>
    <row r="2394" spans="1:43" x14ac:dyDescent="0.3">
      <c r="A2394">
        <v>2</v>
      </c>
      <c r="B2394">
        <v>0</v>
      </c>
      <c r="C2394">
        <v>0</v>
      </c>
      <c r="D2394">
        <v>1</v>
      </c>
      <c r="E2394" s="9">
        <v>2329.0669411628101</v>
      </c>
      <c r="F2394" s="9">
        <v>-1.8409859</v>
      </c>
      <c r="G2394" s="9">
        <v>-1.8409454000000001</v>
      </c>
      <c r="H2394" s="9">
        <v>-5.7178044000000003</v>
      </c>
      <c r="I2394" s="9">
        <v>-14.407783999999999</v>
      </c>
      <c r="J2394" s="9">
        <v>39</v>
      </c>
      <c r="K2394" s="9">
        <v>58.649997999999997</v>
      </c>
      <c r="L2394" s="9">
        <v>1.0526165000000001E-2</v>
      </c>
      <c r="M2394" s="9">
        <v>321.96719000000002</v>
      </c>
      <c r="N2394" s="9"/>
      <c r="O2394" s="9">
        <v>-10.6002296655889</v>
      </c>
      <c r="P2394">
        <v>0</v>
      </c>
      <c r="Q2394" s="9">
        <v>62.899997999999997</v>
      </c>
      <c r="R2394" s="9">
        <v>0</v>
      </c>
      <c r="S2394" s="9">
        <v>1512307685.15995</v>
      </c>
      <c r="T2394" s="9">
        <v>-5.3273875426196301E-3</v>
      </c>
      <c r="U2394" s="9">
        <v>10.6002296655889</v>
      </c>
      <c r="V2394" s="9">
        <v>0</v>
      </c>
      <c r="W2394" s="9">
        <v>10.6002296655889</v>
      </c>
      <c r="X2394" s="9"/>
      <c r="Y2394" s="9"/>
      <c r="Z2394" s="9"/>
      <c r="AA2394" s="9"/>
      <c r="AB2394" s="9"/>
      <c r="AQ2394" s="9">
        <f>K2394-'Processed Potentiostat'!$J$3</f>
        <v>58.649997999999997</v>
      </c>
    </row>
    <row r="2395" spans="1:43" x14ac:dyDescent="0.3">
      <c r="A2395">
        <v>2</v>
      </c>
      <c r="B2395">
        <v>0</v>
      </c>
      <c r="C2395">
        <v>0</v>
      </c>
      <c r="D2395">
        <v>1</v>
      </c>
      <c r="E2395" s="9">
        <v>2330.0669411375502</v>
      </c>
      <c r="F2395" s="9">
        <v>-1.8408736000000001</v>
      </c>
      <c r="G2395" s="9">
        <v>-1.8405176000000001</v>
      </c>
      <c r="H2395" s="9">
        <v>-5.6723055999999996</v>
      </c>
      <c r="I2395" s="9">
        <v>-14.413486000000001</v>
      </c>
      <c r="J2395" s="9">
        <v>39</v>
      </c>
      <c r="K2395" s="9">
        <v>58.649997999999997</v>
      </c>
      <c r="L2395" s="9">
        <v>1.0439979E-2</v>
      </c>
      <c r="M2395" s="9">
        <v>324.47433000000001</v>
      </c>
      <c r="N2395" s="9"/>
      <c r="O2395" s="9">
        <v>-10.605399424158801</v>
      </c>
      <c r="P2395">
        <v>0</v>
      </c>
      <c r="Q2395" s="9">
        <v>62.899997999999997</v>
      </c>
      <c r="R2395" s="9">
        <v>0</v>
      </c>
      <c r="S2395" s="9">
        <v>1545633863.2104499</v>
      </c>
      <c r="T2395" s="9">
        <v>-5.1697585699290701E-3</v>
      </c>
      <c r="U2395" s="9">
        <v>10.605399424158801</v>
      </c>
      <c r="V2395" s="9">
        <v>0</v>
      </c>
      <c r="W2395" s="9">
        <v>10.605399424158801</v>
      </c>
      <c r="X2395" s="9"/>
      <c r="Y2395" s="9"/>
      <c r="Z2395" s="9"/>
      <c r="AA2395" s="9"/>
      <c r="AB2395" s="9"/>
      <c r="AQ2395" s="9">
        <f>K2395-'Processed Potentiostat'!$J$3</f>
        <v>58.649997999999997</v>
      </c>
    </row>
    <row r="2396" spans="1:43" x14ac:dyDescent="0.3">
      <c r="A2396">
        <v>2</v>
      </c>
      <c r="B2396">
        <v>0</v>
      </c>
      <c r="C2396">
        <v>0</v>
      </c>
      <c r="D2396">
        <v>1</v>
      </c>
      <c r="E2396" s="9">
        <v>2331.0669411122899</v>
      </c>
      <c r="F2396" s="9">
        <v>-1.8410299000000001</v>
      </c>
      <c r="G2396" s="9">
        <v>-1.8409561999999999</v>
      </c>
      <c r="H2396" s="9">
        <v>-5.6283298000000004</v>
      </c>
      <c r="I2396" s="9">
        <v>-14.419159000000001</v>
      </c>
      <c r="J2396" s="9">
        <v>39</v>
      </c>
      <c r="K2396" s="9">
        <v>58.649997999999997</v>
      </c>
      <c r="L2396" s="9">
        <v>1.0361508E-2</v>
      </c>
      <c r="M2396" s="9">
        <v>327.08749</v>
      </c>
      <c r="N2396" s="9"/>
      <c r="O2396" s="9">
        <v>-10.610491622443901</v>
      </c>
      <c r="P2396">
        <v>0</v>
      </c>
      <c r="Q2396" s="9">
        <v>62.899997999999997</v>
      </c>
      <c r="R2396" s="9">
        <v>0</v>
      </c>
      <c r="S2396" s="9">
        <v>1491491731.6868601</v>
      </c>
      <c r="T2396" s="9">
        <v>-5.0921982851033203E-3</v>
      </c>
      <c r="U2396" s="9">
        <v>10.610491622443901</v>
      </c>
      <c r="V2396" s="9">
        <v>0</v>
      </c>
      <c r="W2396" s="9">
        <v>10.610491622443901</v>
      </c>
      <c r="X2396" s="9"/>
      <c r="Y2396" s="9"/>
      <c r="Z2396" s="9"/>
      <c r="AA2396" s="9"/>
      <c r="AB2396" s="9"/>
      <c r="AQ2396" s="9">
        <f>K2396-'Processed Potentiostat'!$J$3</f>
        <v>58.649997999999997</v>
      </c>
    </row>
    <row r="2397" spans="1:43" x14ac:dyDescent="0.3">
      <c r="A2397">
        <v>2</v>
      </c>
      <c r="B2397">
        <v>0</v>
      </c>
      <c r="C2397">
        <v>0</v>
      </c>
      <c r="D2397">
        <v>1</v>
      </c>
      <c r="E2397" s="9">
        <v>2332.06694108703</v>
      </c>
      <c r="F2397" s="9">
        <v>-1.8411546000000001</v>
      </c>
      <c r="G2397" s="9">
        <v>-1.8404674999999999</v>
      </c>
      <c r="H2397" s="9">
        <v>-5.6145854000000002</v>
      </c>
      <c r="I2397" s="9">
        <v>-14.424806999999999</v>
      </c>
      <c r="J2397" s="9">
        <v>39</v>
      </c>
      <c r="K2397" s="9">
        <v>58.649997999999997</v>
      </c>
      <c r="L2397" s="9">
        <v>1.0333462E-2</v>
      </c>
      <c r="M2397" s="9">
        <v>327.80115000000001</v>
      </c>
      <c r="N2397" s="9"/>
      <c r="O2397" s="9">
        <v>-10.6154825412834</v>
      </c>
      <c r="P2397">
        <v>0</v>
      </c>
      <c r="Q2397" s="9">
        <v>62.899997999999997</v>
      </c>
      <c r="R2397" s="9">
        <v>0</v>
      </c>
      <c r="S2397" s="9">
        <v>1547820478.33722</v>
      </c>
      <c r="T2397" s="9">
        <v>-4.9909188394536797E-3</v>
      </c>
      <c r="U2397" s="9">
        <v>10.6154825412834</v>
      </c>
      <c r="V2397" s="9">
        <v>0</v>
      </c>
      <c r="W2397" s="9">
        <v>10.6154825412834</v>
      </c>
      <c r="X2397" s="9"/>
      <c r="Y2397" s="9"/>
      <c r="Z2397" s="9"/>
      <c r="AA2397" s="9"/>
      <c r="AB2397" s="9"/>
      <c r="AQ2397" s="9">
        <f>K2397-'Processed Potentiostat'!$J$3</f>
        <v>58.649997999999997</v>
      </c>
    </row>
    <row r="2398" spans="1:43" x14ac:dyDescent="0.3">
      <c r="A2398">
        <v>2</v>
      </c>
      <c r="B2398">
        <v>0</v>
      </c>
      <c r="C2398">
        <v>0</v>
      </c>
      <c r="D2398">
        <v>1</v>
      </c>
      <c r="E2398" s="9">
        <v>2333.0669410617702</v>
      </c>
      <c r="F2398" s="9">
        <v>-1.8411504999999999</v>
      </c>
      <c r="G2398" s="9">
        <v>-1.8406868000000001</v>
      </c>
      <c r="H2398" s="9">
        <v>-5.5805850000000001</v>
      </c>
      <c r="I2398" s="9">
        <v>-14.430432</v>
      </c>
      <c r="J2398" s="9">
        <v>39</v>
      </c>
      <c r="K2398" s="9">
        <v>58.649997999999997</v>
      </c>
      <c r="L2398" s="9">
        <v>1.0272109E-2</v>
      </c>
      <c r="M2398" s="9">
        <v>329.83762000000002</v>
      </c>
      <c r="N2398" s="9"/>
      <c r="O2398" s="9">
        <v>-10.6203536460033</v>
      </c>
      <c r="P2398">
        <v>0</v>
      </c>
      <c r="Q2398" s="9">
        <v>62.899997999999997</v>
      </c>
      <c r="R2398" s="9">
        <v>0</v>
      </c>
      <c r="S2398" s="9">
        <v>1520342920.5645399</v>
      </c>
      <c r="T2398" s="9">
        <v>-4.8711047199034799E-3</v>
      </c>
      <c r="U2398" s="9">
        <v>10.6203536460033</v>
      </c>
      <c r="V2398" s="9">
        <v>0</v>
      </c>
      <c r="W2398" s="9">
        <v>10.6203536460033</v>
      </c>
      <c r="X2398" s="9"/>
      <c r="Y2398" s="9"/>
      <c r="Z2398" s="9"/>
      <c r="AA2398" s="9"/>
      <c r="AB2398" s="9"/>
      <c r="AQ2398" s="9">
        <f>K2398-'Processed Potentiostat'!$J$3</f>
        <v>58.649997999999997</v>
      </c>
    </row>
    <row r="2399" spans="1:43" x14ac:dyDescent="0.3">
      <c r="A2399">
        <v>2</v>
      </c>
      <c r="B2399">
        <v>0</v>
      </c>
      <c r="C2399">
        <v>0</v>
      </c>
      <c r="D2399">
        <v>1</v>
      </c>
      <c r="E2399" s="9">
        <v>2334.0669410364999</v>
      </c>
      <c r="F2399" s="9">
        <v>-1.8408363999999999</v>
      </c>
      <c r="G2399" s="9">
        <v>-1.8409880000000001</v>
      </c>
      <c r="H2399" s="9">
        <v>-5.5495925000000002</v>
      </c>
      <c r="I2399" s="9">
        <v>-14.436028</v>
      </c>
      <c r="J2399" s="9">
        <v>39</v>
      </c>
      <c r="K2399" s="9">
        <v>58.649997999999997</v>
      </c>
      <c r="L2399" s="9">
        <v>1.0216733E-2</v>
      </c>
      <c r="M2399" s="9">
        <v>331.73392000000001</v>
      </c>
      <c r="N2399" s="9"/>
      <c r="O2399" s="9">
        <v>-10.6251014430427</v>
      </c>
      <c r="P2399">
        <v>0</v>
      </c>
      <c r="Q2399" s="9">
        <v>62.899997999999997</v>
      </c>
      <c r="R2399" s="9">
        <v>0</v>
      </c>
      <c r="S2399" s="9">
        <v>1481361382.2399001</v>
      </c>
      <c r="T2399" s="9">
        <v>-4.7477970393501297E-3</v>
      </c>
      <c r="U2399" s="9">
        <v>10.6251014430427</v>
      </c>
      <c r="V2399" s="9">
        <v>0</v>
      </c>
      <c r="W2399" s="9">
        <v>10.6251014430427</v>
      </c>
      <c r="X2399" s="9"/>
      <c r="Y2399" s="9"/>
      <c r="Z2399" s="9"/>
      <c r="AA2399" s="9"/>
      <c r="AB2399" s="9"/>
      <c r="AQ2399" s="9">
        <f>K2399-'Processed Potentiostat'!$J$3</f>
        <v>58.649997999999997</v>
      </c>
    </row>
    <row r="2400" spans="1:43" x14ac:dyDescent="0.3">
      <c r="A2400">
        <v>2</v>
      </c>
      <c r="B2400">
        <v>0</v>
      </c>
      <c r="C2400">
        <v>0</v>
      </c>
      <c r="D2400">
        <v>1</v>
      </c>
      <c r="E2400" s="9">
        <v>2335.06694101124</v>
      </c>
      <c r="F2400" s="9">
        <v>-1.8410602</v>
      </c>
      <c r="G2400" s="9">
        <v>-1.8403091</v>
      </c>
      <c r="H2400" s="9">
        <v>-5.5222930999999997</v>
      </c>
      <c r="I2400" s="9">
        <v>-14.441595</v>
      </c>
      <c r="J2400" s="9">
        <v>39</v>
      </c>
      <c r="K2400" s="9">
        <v>58.649997999999997</v>
      </c>
      <c r="L2400" s="9">
        <v>1.0162726E-2</v>
      </c>
      <c r="M2400" s="9">
        <v>333.25089000000003</v>
      </c>
      <c r="N2400" s="9"/>
      <c r="O2400" s="9">
        <v>-10.630010550640201</v>
      </c>
      <c r="P2400">
        <v>0</v>
      </c>
      <c r="Q2400" s="9">
        <v>62.899997999999997</v>
      </c>
      <c r="R2400" s="9">
        <v>0</v>
      </c>
      <c r="S2400" s="9">
        <v>1532623091.1779001</v>
      </c>
      <c r="T2400" s="9">
        <v>-4.9091075975624598E-3</v>
      </c>
      <c r="U2400" s="9">
        <v>10.630010550640201</v>
      </c>
      <c r="V2400" s="9">
        <v>0</v>
      </c>
      <c r="W2400" s="9">
        <v>10.630010550640201</v>
      </c>
      <c r="X2400" s="9"/>
      <c r="Y2400" s="9"/>
      <c r="Z2400" s="9"/>
      <c r="AA2400" s="9"/>
      <c r="AB2400" s="9"/>
      <c r="AQ2400" s="9">
        <f>K2400-'Processed Potentiostat'!$J$3</f>
        <v>58.649997999999997</v>
      </c>
    </row>
    <row r="2401" spans="1:43" x14ac:dyDescent="0.3">
      <c r="A2401">
        <v>2</v>
      </c>
      <c r="B2401">
        <v>0</v>
      </c>
      <c r="C2401">
        <v>0</v>
      </c>
      <c r="D2401">
        <v>1</v>
      </c>
      <c r="E2401" s="9">
        <v>2336.0669409859802</v>
      </c>
      <c r="F2401" s="9">
        <v>-1.8409069</v>
      </c>
      <c r="G2401" s="9">
        <v>-1.8415797</v>
      </c>
      <c r="H2401" s="9">
        <v>-5.4941940000000002</v>
      </c>
      <c r="I2401" s="9">
        <v>-14.447127</v>
      </c>
      <c r="J2401" s="9">
        <v>39</v>
      </c>
      <c r="K2401" s="9">
        <v>58.649997999999997</v>
      </c>
      <c r="L2401" s="9">
        <v>1.0117996000000001E-2</v>
      </c>
      <c r="M2401" s="9">
        <v>335.18648999999999</v>
      </c>
      <c r="N2401" s="9"/>
      <c r="O2401" s="9">
        <v>-10.6348878769163</v>
      </c>
      <c r="P2401">
        <v>0</v>
      </c>
      <c r="Q2401" s="9">
        <v>62.899997999999997</v>
      </c>
      <c r="R2401" s="9">
        <v>0</v>
      </c>
      <c r="S2401" s="9">
        <v>1498904906.93417</v>
      </c>
      <c r="T2401" s="9">
        <v>-4.8773262760377599E-3</v>
      </c>
      <c r="U2401" s="9">
        <v>10.6348878769163</v>
      </c>
      <c r="V2401" s="9">
        <v>0</v>
      </c>
      <c r="W2401" s="9">
        <v>10.6348878769163</v>
      </c>
      <c r="X2401" s="9"/>
      <c r="Y2401" s="9"/>
      <c r="Z2401" s="9"/>
      <c r="AA2401" s="9"/>
      <c r="AB2401" s="9"/>
      <c r="AQ2401" s="9">
        <f>K2401-'Processed Potentiostat'!$J$3</f>
        <v>58.649997999999997</v>
      </c>
    </row>
    <row r="2402" spans="1:43" x14ac:dyDescent="0.3">
      <c r="A2402">
        <v>2</v>
      </c>
      <c r="B2402">
        <v>0</v>
      </c>
      <c r="C2402">
        <v>0</v>
      </c>
      <c r="D2402">
        <v>1</v>
      </c>
      <c r="E2402" s="9">
        <v>2337.0669409607199</v>
      </c>
      <c r="F2402" s="9">
        <v>-1.8410583</v>
      </c>
      <c r="G2402" s="9">
        <v>-1.8406834999999999</v>
      </c>
      <c r="H2402" s="9">
        <v>-5.4759574000000004</v>
      </c>
      <c r="I2402" s="9">
        <v>-14.452626</v>
      </c>
      <c r="J2402" s="9">
        <v>39</v>
      </c>
      <c r="K2402" s="9">
        <v>58.649997999999997</v>
      </c>
      <c r="L2402" s="9">
        <v>1.0079504E-2</v>
      </c>
      <c r="M2402" s="9">
        <v>336.13909999999998</v>
      </c>
      <c r="N2402" s="9"/>
      <c r="O2402" s="9">
        <v>-10.6396073420929</v>
      </c>
      <c r="P2402">
        <v>0</v>
      </c>
      <c r="Q2402" s="9">
        <v>62.899997999999997</v>
      </c>
      <c r="R2402" s="9">
        <v>0</v>
      </c>
      <c r="S2402" s="9">
        <v>1487063655.99681</v>
      </c>
      <c r="T2402" s="9">
        <v>-4.7194651766879698E-3</v>
      </c>
      <c r="U2402" s="9">
        <v>10.6396073420929</v>
      </c>
      <c r="V2402" s="9">
        <v>0</v>
      </c>
      <c r="W2402" s="9">
        <v>10.6396073420929</v>
      </c>
      <c r="X2402" s="9"/>
      <c r="Y2402" s="9"/>
      <c r="Z2402" s="9"/>
      <c r="AA2402" s="9"/>
      <c r="AB2402" s="9"/>
      <c r="AQ2402" s="9">
        <f>K2402-'Processed Potentiostat'!$J$3</f>
        <v>58.649997999999997</v>
      </c>
    </row>
    <row r="2403" spans="1:43" x14ac:dyDescent="0.3">
      <c r="A2403">
        <v>2</v>
      </c>
      <c r="B2403">
        <v>0</v>
      </c>
      <c r="C2403">
        <v>0</v>
      </c>
      <c r="D2403">
        <v>1</v>
      </c>
      <c r="E2403" s="9">
        <v>2338.06694093546</v>
      </c>
      <c r="F2403" s="9">
        <v>-1.8409088</v>
      </c>
      <c r="G2403" s="9">
        <v>-1.8413755999999999</v>
      </c>
      <c r="H2403" s="9">
        <v>-5.4091744000000004</v>
      </c>
      <c r="I2403" s="9">
        <v>-14.458099000000001</v>
      </c>
      <c r="J2403" s="9">
        <v>39</v>
      </c>
      <c r="K2403" s="9">
        <v>58.649997999999997</v>
      </c>
      <c r="L2403" s="9">
        <v>9.9603217000000001E-3</v>
      </c>
      <c r="M2403" s="9">
        <v>340.41710999999998</v>
      </c>
      <c r="N2403" s="9"/>
      <c r="O2403" s="9">
        <v>-10.6441789421064</v>
      </c>
      <c r="P2403">
        <v>0</v>
      </c>
      <c r="Q2403" s="9">
        <v>62.899997999999997</v>
      </c>
      <c r="R2403" s="9">
        <v>0</v>
      </c>
      <c r="S2403" s="9">
        <v>1503428047.99593</v>
      </c>
      <c r="T2403" s="9">
        <v>-4.5716000134152701E-3</v>
      </c>
      <c r="U2403" s="9">
        <v>10.6441789421064</v>
      </c>
      <c r="V2403" s="9">
        <v>0</v>
      </c>
      <c r="W2403" s="9">
        <v>10.6441789421064</v>
      </c>
      <c r="X2403" s="9"/>
      <c r="Y2403" s="9"/>
      <c r="Z2403" s="9"/>
      <c r="AA2403" s="9"/>
      <c r="AB2403" s="9"/>
      <c r="AQ2403" s="9">
        <f>K2403-'Processed Potentiostat'!$J$3</f>
        <v>58.649997999999997</v>
      </c>
    </row>
    <row r="2404" spans="1:43" x14ac:dyDescent="0.3">
      <c r="A2404">
        <v>2</v>
      </c>
      <c r="B2404">
        <v>0</v>
      </c>
      <c r="C2404">
        <v>0</v>
      </c>
      <c r="D2404">
        <v>1</v>
      </c>
      <c r="E2404" s="9">
        <v>2339.0669409101902</v>
      </c>
      <c r="F2404" s="9">
        <v>-1.8410869999999999</v>
      </c>
      <c r="G2404" s="9">
        <v>-1.8402885</v>
      </c>
      <c r="H2404" s="9">
        <v>-5.4383391999999997</v>
      </c>
      <c r="I2404" s="9">
        <v>-14.463559999999999</v>
      </c>
      <c r="J2404" s="9">
        <v>39</v>
      </c>
      <c r="K2404" s="9">
        <v>58.649997999999997</v>
      </c>
      <c r="L2404" s="9">
        <v>1.0008113000000001E-2</v>
      </c>
      <c r="M2404" s="9">
        <v>338.39163000000002</v>
      </c>
      <c r="N2404" s="9"/>
      <c r="O2404" s="9">
        <v>-10.6486465074668</v>
      </c>
      <c r="P2404">
        <v>0</v>
      </c>
      <c r="Q2404" s="9">
        <v>62.899997999999997</v>
      </c>
      <c r="R2404" s="9">
        <v>0</v>
      </c>
      <c r="S2404" s="9">
        <v>1475082711.1705101</v>
      </c>
      <c r="T2404" s="9">
        <v>-4.4675653604411203E-3</v>
      </c>
      <c r="U2404" s="9">
        <v>10.6486465074668</v>
      </c>
      <c r="V2404" s="9">
        <v>0</v>
      </c>
      <c r="W2404" s="9">
        <v>10.6486465074668</v>
      </c>
      <c r="X2404" s="9"/>
      <c r="Y2404" s="9"/>
      <c r="Z2404" s="9"/>
      <c r="AA2404" s="9"/>
      <c r="AB2404" s="9"/>
      <c r="AQ2404" s="9">
        <f>K2404-'Processed Potentiostat'!$J$3</f>
        <v>58.649997999999997</v>
      </c>
    </row>
    <row r="2405" spans="1:43" x14ac:dyDescent="0.3">
      <c r="A2405">
        <v>2</v>
      </c>
      <c r="B2405">
        <v>0</v>
      </c>
      <c r="C2405">
        <v>0</v>
      </c>
      <c r="D2405">
        <v>1</v>
      </c>
      <c r="E2405" s="9">
        <v>2340.0669408849299</v>
      </c>
      <c r="F2405" s="9">
        <v>-1.8408492999999999</v>
      </c>
      <c r="G2405" s="9">
        <v>-1.8398546</v>
      </c>
      <c r="H2405" s="9">
        <v>-5.3737655000000002</v>
      </c>
      <c r="I2405" s="9">
        <v>-14.469002</v>
      </c>
      <c r="J2405" s="9">
        <v>39</v>
      </c>
      <c r="K2405" s="9">
        <v>58.649997999999997</v>
      </c>
      <c r="L2405" s="9">
        <v>9.8869474999999998E-3</v>
      </c>
      <c r="M2405" s="9">
        <v>342.37716999999998</v>
      </c>
      <c r="N2405" s="9"/>
      <c r="O2405" s="9">
        <v>-10.6529816014584</v>
      </c>
      <c r="P2405">
        <v>0</v>
      </c>
      <c r="Q2405" s="9">
        <v>62.899997999999997</v>
      </c>
      <c r="R2405" s="9">
        <v>0</v>
      </c>
      <c r="S2405" s="9">
        <v>1523468274.55284</v>
      </c>
      <c r="T2405" s="9">
        <v>-4.3350939915978099E-3</v>
      </c>
      <c r="U2405" s="9">
        <v>10.6529816014584</v>
      </c>
      <c r="V2405" s="9">
        <v>0</v>
      </c>
      <c r="W2405" s="9">
        <v>10.6529816014584</v>
      </c>
      <c r="X2405" s="9"/>
      <c r="Y2405" s="9"/>
      <c r="Z2405" s="9"/>
      <c r="AA2405" s="9"/>
      <c r="AB2405" s="9"/>
      <c r="AQ2405" s="9">
        <f>K2405-'Processed Potentiostat'!$J$3</f>
        <v>58.649997999999997</v>
      </c>
    </row>
    <row r="2406" spans="1:43" x14ac:dyDescent="0.3">
      <c r="A2406">
        <v>2</v>
      </c>
      <c r="B2406">
        <v>0</v>
      </c>
      <c r="C2406">
        <v>0</v>
      </c>
      <c r="D2406">
        <v>1</v>
      </c>
      <c r="E2406" s="9">
        <v>2341.06694085967</v>
      </c>
      <c r="F2406" s="9">
        <v>-1.8410960000000001</v>
      </c>
      <c r="G2406" s="9">
        <v>-1.8407091</v>
      </c>
      <c r="H2406" s="9">
        <v>-5.3997697999999996</v>
      </c>
      <c r="I2406" s="9">
        <v>-14.474422000000001</v>
      </c>
      <c r="J2406" s="9">
        <v>39</v>
      </c>
      <c r="K2406" s="9">
        <v>58.649997999999997</v>
      </c>
      <c r="L2406" s="9">
        <v>9.9394050999999997E-3</v>
      </c>
      <c r="M2406" s="9">
        <v>340.88659999999999</v>
      </c>
      <c r="N2406" s="9"/>
      <c r="O2406" s="9">
        <v>-10.657221132977799</v>
      </c>
      <c r="P2406">
        <v>0</v>
      </c>
      <c r="Q2406" s="9">
        <v>62.899997999999997</v>
      </c>
      <c r="R2406" s="9">
        <v>0</v>
      </c>
      <c r="S2406" s="9">
        <v>1528809356.26402</v>
      </c>
      <c r="T2406" s="9">
        <v>-4.2395315194116902E-3</v>
      </c>
      <c r="U2406" s="9">
        <v>10.657221132977799</v>
      </c>
      <c r="V2406" s="9">
        <v>0</v>
      </c>
      <c r="W2406" s="9">
        <v>10.657221132977799</v>
      </c>
      <c r="X2406" s="9"/>
      <c r="Y2406" s="9"/>
      <c r="Z2406" s="9"/>
      <c r="AA2406" s="9"/>
      <c r="AB2406" s="9"/>
      <c r="AQ2406" s="9">
        <f>K2406-'Processed Potentiostat'!$J$3</f>
        <v>58.649997999999997</v>
      </c>
    </row>
    <row r="2407" spans="1:43" x14ac:dyDescent="0.3">
      <c r="A2407">
        <v>2</v>
      </c>
      <c r="B2407">
        <v>0</v>
      </c>
      <c r="C2407">
        <v>0</v>
      </c>
      <c r="D2407">
        <v>1</v>
      </c>
      <c r="E2407" s="9">
        <v>2342.0669408344102</v>
      </c>
      <c r="F2407" s="9">
        <v>-1.840843</v>
      </c>
      <c r="G2407" s="9">
        <v>-1.8412519000000001</v>
      </c>
      <c r="H2407" s="9">
        <v>-5.3495884</v>
      </c>
      <c r="I2407" s="9">
        <v>-14.479815</v>
      </c>
      <c r="J2407" s="9">
        <v>39</v>
      </c>
      <c r="K2407" s="9">
        <v>58.649997999999997</v>
      </c>
      <c r="L2407" s="9">
        <v>9.8499395E-3</v>
      </c>
      <c r="M2407" s="9">
        <v>344.1857</v>
      </c>
      <c r="N2407" s="9"/>
      <c r="O2407" s="9">
        <v>-10.6613638190628</v>
      </c>
      <c r="P2407">
        <v>0</v>
      </c>
      <c r="Q2407" s="9">
        <v>62.899997999999997</v>
      </c>
      <c r="R2407" s="9">
        <v>0</v>
      </c>
      <c r="S2407" s="9">
        <v>1496205173.9639399</v>
      </c>
      <c r="T2407" s="9">
        <v>-4.1426860850126701E-3</v>
      </c>
      <c r="U2407" s="9">
        <v>10.6613638190628</v>
      </c>
      <c r="V2407" s="9">
        <v>0</v>
      </c>
      <c r="W2407" s="9">
        <v>10.6613638190628</v>
      </c>
      <c r="X2407" s="9"/>
      <c r="Y2407" s="9"/>
      <c r="Z2407" s="9"/>
      <c r="AA2407" s="9"/>
      <c r="AB2407" s="9"/>
      <c r="AQ2407" s="9">
        <f>K2407-'Processed Potentiostat'!$J$3</f>
        <v>58.649997999999997</v>
      </c>
    </row>
    <row r="2408" spans="1:43" x14ac:dyDescent="0.3">
      <c r="A2408">
        <v>2</v>
      </c>
      <c r="B2408">
        <v>0</v>
      </c>
      <c r="C2408">
        <v>0</v>
      </c>
      <c r="D2408">
        <v>1</v>
      </c>
      <c r="E2408" s="9">
        <v>2343.0669408091399</v>
      </c>
      <c r="F2408" s="9">
        <v>-1.8409850999999999</v>
      </c>
      <c r="G2408" s="9">
        <v>-1.8403202999999999</v>
      </c>
      <c r="H2408" s="9">
        <v>-5.3733086999999999</v>
      </c>
      <c r="I2408" s="9">
        <v>-14.485181000000001</v>
      </c>
      <c r="J2408" s="9">
        <v>39</v>
      </c>
      <c r="K2408" s="9">
        <v>58.649997999999997</v>
      </c>
      <c r="L2408" s="9">
        <v>9.8886089E-3</v>
      </c>
      <c r="M2408" s="9">
        <v>342.49295000000001</v>
      </c>
      <c r="N2408" s="9"/>
      <c r="O2408" s="9">
        <v>-10.6624106737404</v>
      </c>
      <c r="P2408">
        <v>0</v>
      </c>
      <c r="Q2408" s="9">
        <v>62.899997999999997</v>
      </c>
      <c r="R2408" s="9">
        <v>0</v>
      </c>
      <c r="S2408" s="9">
        <v>1505095077.5806201</v>
      </c>
      <c r="T2408" s="9">
        <v>-1.0468546775719201E-3</v>
      </c>
      <c r="U2408" s="9">
        <v>10.6624106737404</v>
      </c>
      <c r="V2408" s="9">
        <v>0</v>
      </c>
      <c r="W2408" s="9">
        <v>10.6624106737404</v>
      </c>
      <c r="X2408" s="9"/>
      <c r="Y2408" s="9"/>
      <c r="Z2408" s="9"/>
      <c r="AA2408" s="9"/>
      <c r="AB2408" s="9"/>
      <c r="AQ2408" s="9">
        <f>K2408-'Processed Potentiostat'!$J$3</f>
        <v>58.649997999999997</v>
      </c>
    </row>
    <row r="2409" spans="1:43" x14ac:dyDescent="0.3">
      <c r="A2409">
        <v>2</v>
      </c>
      <c r="B2409">
        <v>0</v>
      </c>
      <c r="C2409">
        <v>0</v>
      </c>
      <c r="D2409">
        <v>1</v>
      </c>
      <c r="E2409" s="9">
        <v>2344.06694078388</v>
      </c>
      <c r="F2409" s="9">
        <v>-1.8410153</v>
      </c>
      <c r="G2409" s="9">
        <v>-1.8415170000000001</v>
      </c>
      <c r="H2409" s="9">
        <v>-5.3063735999999997</v>
      </c>
      <c r="I2409" s="9">
        <v>-14.490525999999999</v>
      </c>
      <c r="J2409" s="9">
        <v>39</v>
      </c>
      <c r="K2409" s="9">
        <v>58.649997999999997</v>
      </c>
      <c r="L2409" s="9">
        <v>9.7717772999999994E-3</v>
      </c>
      <c r="M2409" s="9">
        <v>347.03870000000001</v>
      </c>
      <c r="N2409" s="9"/>
      <c r="O2409" s="9">
        <v>-10.6686543468187</v>
      </c>
      <c r="P2409">
        <v>0</v>
      </c>
      <c r="Q2409" s="9">
        <v>62.899997999999997</v>
      </c>
      <c r="R2409" s="9">
        <v>0</v>
      </c>
      <c r="S2409" s="9">
        <v>1515076689.6494701</v>
      </c>
      <c r="T2409" s="9">
        <v>-6.2436730783250703E-3</v>
      </c>
      <c r="U2409" s="9">
        <v>10.6686543468187</v>
      </c>
      <c r="V2409" s="9">
        <v>0</v>
      </c>
      <c r="W2409" s="9">
        <v>10.6686543468187</v>
      </c>
      <c r="X2409" s="9"/>
      <c r="Y2409" s="9"/>
      <c r="Z2409" s="9"/>
      <c r="AA2409" s="9"/>
      <c r="AB2409" s="9"/>
      <c r="AQ2409" s="9">
        <f>K2409-'Processed Potentiostat'!$J$3</f>
        <v>58.649997999999997</v>
      </c>
    </row>
    <row r="2410" spans="1:43" x14ac:dyDescent="0.3">
      <c r="A2410">
        <v>2</v>
      </c>
      <c r="B2410">
        <v>0</v>
      </c>
      <c r="C2410">
        <v>0</v>
      </c>
      <c r="D2410">
        <v>1</v>
      </c>
      <c r="E2410" s="9">
        <v>2345.0669407586201</v>
      </c>
      <c r="F2410" s="9">
        <v>-1.8408344000000001</v>
      </c>
      <c r="G2410" s="9">
        <v>-1.8403902000000001</v>
      </c>
      <c r="H2410" s="9">
        <v>-5.3039370000000003</v>
      </c>
      <c r="I2410" s="9">
        <v>-14.495839999999999</v>
      </c>
      <c r="J2410" s="9">
        <v>39</v>
      </c>
      <c r="K2410" s="9">
        <v>58.649997999999997</v>
      </c>
      <c r="L2410" s="9">
        <v>9.7613139000000005E-3</v>
      </c>
      <c r="M2410" s="9">
        <v>346.98568999999998</v>
      </c>
      <c r="N2410" s="9"/>
      <c r="O2410" s="9">
        <v>-10.674622782051999</v>
      </c>
      <c r="P2410">
        <v>0</v>
      </c>
      <c r="Q2410" s="9">
        <v>62.899997999999997</v>
      </c>
      <c r="R2410" s="9">
        <v>0</v>
      </c>
      <c r="S2410" s="9">
        <v>1468328962.93871</v>
      </c>
      <c r="T2410" s="9">
        <v>-5.9684352333277896E-3</v>
      </c>
      <c r="U2410" s="9">
        <v>10.674622782051999</v>
      </c>
      <c r="V2410" s="9">
        <v>0</v>
      </c>
      <c r="W2410" s="9">
        <v>10.674622782051999</v>
      </c>
      <c r="X2410" s="9"/>
      <c r="Y2410" s="9"/>
      <c r="Z2410" s="9"/>
      <c r="AA2410" s="9"/>
      <c r="AB2410" s="9"/>
      <c r="AQ2410" s="9">
        <f>K2410-'Processed Potentiostat'!$J$3</f>
        <v>58.649997999999997</v>
      </c>
    </row>
    <row r="2411" spans="1:43" x14ac:dyDescent="0.3">
      <c r="A2411">
        <v>2</v>
      </c>
      <c r="B2411">
        <v>0</v>
      </c>
      <c r="C2411">
        <v>0</v>
      </c>
      <c r="D2411">
        <v>1</v>
      </c>
      <c r="E2411" s="9">
        <v>2346.0669407333598</v>
      </c>
      <c r="F2411" s="9">
        <v>-1.8409009999999999</v>
      </c>
      <c r="G2411" s="9">
        <v>-1.8409112999999999</v>
      </c>
      <c r="H2411" s="9">
        <v>-5.2622457000000002</v>
      </c>
      <c r="I2411" s="9">
        <v>-14.501136000000001</v>
      </c>
      <c r="J2411" s="9">
        <v>39</v>
      </c>
      <c r="K2411" s="9">
        <v>58.649997999999997</v>
      </c>
      <c r="L2411" s="9">
        <v>9.6873277999999993E-3</v>
      </c>
      <c r="M2411" s="9">
        <v>349.83377000000002</v>
      </c>
      <c r="N2411" s="9"/>
      <c r="O2411" s="9">
        <v>-10.6804092945378</v>
      </c>
      <c r="P2411">
        <v>0</v>
      </c>
      <c r="Q2411" s="9">
        <v>62.899997999999997</v>
      </c>
      <c r="R2411" s="9">
        <v>0</v>
      </c>
      <c r="S2411" s="9">
        <v>1538178439.70643</v>
      </c>
      <c r="T2411" s="9">
        <v>-5.7865124857148197E-3</v>
      </c>
      <c r="U2411" s="9">
        <v>10.6804092945378</v>
      </c>
      <c r="V2411" s="9">
        <v>0</v>
      </c>
      <c r="W2411" s="9">
        <v>10.6804092945378</v>
      </c>
      <c r="X2411" s="9"/>
      <c r="Y2411" s="9"/>
      <c r="Z2411" s="9"/>
      <c r="AA2411" s="9"/>
      <c r="AB2411" s="9"/>
      <c r="AQ2411" s="9">
        <f>K2411-'Processed Potentiostat'!$J$3</f>
        <v>58.649997999999997</v>
      </c>
    </row>
    <row r="2412" spans="1:43" x14ac:dyDescent="0.3">
      <c r="A2412">
        <v>2</v>
      </c>
      <c r="B2412">
        <v>0</v>
      </c>
      <c r="C2412">
        <v>0</v>
      </c>
      <c r="D2412">
        <v>1</v>
      </c>
      <c r="E2412" s="9">
        <v>2347.0669407081</v>
      </c>
      <c r="F2412" s="9">
        <v>-1.8409152</v>
      </c>
      <c r="G2412" s="9">
        <v>-1.8413012</v>
      </c>
      <c r="H2412" s="9">
        <v>-5.2677664999999996</v>
      </c>
      <c r="I2412" s="9">
        <v>-14.506406999999999</v>
      </c>
      <c r="J2412" s="9">
        <v>39</v>
      </c>
      <c r="K2412" s="9">
        <v>58.649997999999997</v>
      </c>
      <c r="L2412" s="9">
        <v>9.6995449000000008E-3</v>
      </c>
      <c r="M2412" s="9">
        <v>349.54117000000002</v>
      </c>
      <c r="N2412" s="9"/>
      <c r="O2412" s="9">
        <v>-10.686107693773801</v>
      </c>
      <c r="P2412">
        <v>0</v>
      </c>
      <c r="Q2412" s="9">
        <v>62.899997999999997</v>
      </c>
      <c r="R2412" s="9">
        <v>0</v>
      </c>
      <c r="S2412" s="9">
        <v>1493452268.6184001</v>
      </c>
      <c r="T2412" s="9">
        <v>-5.6983992360439802E-3</v>
      </c>
      <c r="U2412" s="9">
        <v>10.686107693773801</v>
      </c>
      <c r="V2412" s="9">
        <v>0</v>
      </c>
      <c r="W2412" s="9">
        <v>10.686107693773801</v>
      </c>
      <c r="X2412" s="9"/>
      <c r="Y2412" s="9"/>
      <c r="Z2412" s="9"/>
      <c r="AA2412" s="9"/>
      <c r="AB2412" s="9"/>
      <c r="AQ2412" s="9">
        <f>K2412-'Processed Potentiostat'!$J$3</f>
        <v>58.649997999999997</v>
      </c>
    </row>
    <row r="2413" spans="1:43" x14ac:dyDescent="0.3">
      <c r="A2413">
        <v>2</v>
      </c>
      <c r="B2413">
        <v>0</v>
      </c>
      <c r="C2413">
        <v>0</v>
      </c>
      <c r="D2413">
        <v>1</v>
      </c>
      <c r="E2413" s="9">
        <v>2348.0669406828301</v>
      </c>
      <c r="F2413" s="9">
        <v>-1.8408684</v>
      </c>
      <c r="G2413" s="9">
        <v>-1.8412192999999999</v>
      </c>
      <c r="H2413" s="9">
        <v>-5.2344894000000002</v>
      </c>
      <c r="I2413" s="9">
        <v>-14.511661</v>
      </c>
      <c r="J2413" s="9">
        <v>39</v>
      </c>
      <c r="K2413" s="9">
        <v>58.649997999999997</v>
      </c>
      <c r="L2413" s="9">
        <v>9.6378429000000005E-3</v>
      </c>
      <c r="M2413" s="9">
        <v>351.74765000000002</v>
      </c>
      <c r="N2413" s="9"/>
      <c r="O2413" s="9">
        <v>-10.6916669536478</v>
      </c>
      <c r="P2413">
        <v>0</v>
      </c>
      <c r="Q2413" s="9">
        <v>62.899997999999997</v>
      </c>
      <c r="R2413" s="9">
        <v>0</v>
      </c>
      <c r="S2413" s="9">
        <v>1524906159.4936199</v>
      </c>
      <c r="T2413" s="9">
        <v>-5.55925987402616E-3</v>
      </c>
      <c r="U2413" s="9">
        <v>10.6916669536478</v>
      </c>
      <c r="V2413" s="9">
        <v>0</v>
      </c>
      <c r="W2413" s="9">
        <v>10.6916669536478</v>
      </c>
      <c r="X2413" s="9"/>
      <c r="Y2413" s="9"/>
      <c r="Z2413" s="9"/>
      <c r="AA2413" s="9"/>
      <c r="AB2413" s="9"/>
      <c r="AQ2413" s="9">
        <f>K2413-'Processed Potentiostat'!$J$3</f>
        <v>58.649997999999997</v>
      </c>
    </row>
    <row r="2414" spans="1:43" x14ac:dyDescent="0.3">
      <c r="A2414">
        <v>2</v>
      </c>
      <c r="B2414">
        <v>0</v>
      </c>
      <c r="C2414">
        <v>0</v>
      </c>
      <c r="D2414">
        <v>1</v>
      </c>
      <c r="E2414" s="9">
        <v>2349.0669406575698</v>
      </c>
      <c r="F2414" s="9">
        <v>-1.8410348000000001</v>
      </c>
      <c r="G2414" s="9">
        <v>-1.8410956000000001</v>
      </c>
      <c r="H2414" s="9">
        <v>-5.2529935999999999</v>
      </c>
      <c r="I2414" s="9">
        <v>-14.516873</v>
      </c>
      <c r="J2414" s="9">
        <v>39</v>
      </c>
      <c r="K2414" s="9">
        <v>58.649997999999997</v>
      </c>
      <c r="L2414" s="9">
        <v>9.6712633999999995E-3</v>
      </c>
      <c r="M2414" s="9">
        <v>350.48502000000002</v>
      </c>
      <c r="N2414" s="9"/>
      <c r="O2414" s="9">
        <v>-10.697156373342899</v>
      </c>
      <c r="P2414">
        <v>0</v>
      </c>
      <c r="Q2414" s="9">
        <v>62.899997999999997</v>
      </c>
      <c r="R2414" s="9">
        <v>0</v>
      </c>
      <c r="S2414" s="9">
        <v>1559014070.31723</v>
      </c>
      <c r="T2414" s="9">
        <v>-5.4894196951131803E-3</v>
      </c>
      <c r="U2414" s="9">
        <v>10.697156373342899</v>
      </c>
      <c r="V2414" s="9">
        <v>0</v>
      </c>
      <c r="W2414" s="9">
        <v>10.697156373342899</v>
      </c>
      <c r="X2414" s="9"/>
      <c r="Y2414" s="9"/>
      <c r="Z2414" s="9"/>
      <c r="AA2414" s="9"/>
      <c r="AB2414" s="9"/>
      <c r="AQ2414" s="9">
        <f>K2414-'Processed Potentiostat'!$J$3</f>
        <v>58.649997999999997</v>
      </c>
    </row>
    <row r="2415" spans="1:43" x14ac:dyDescent="0.3">
      <c r="A2415">
        <v>2</v>
      </c>
      <c r="B2415">
        <v>0</v>
      </c>
      <c r="C2415">
        <v>0</v>
      </c>
      <c r="D2415">
        <v>1</v>
      </c>
      <c r="E2415" s="9">
        <v>2350.06694063231</v>
      </c>
      <c r="F2415" s="9">
        <v>-1.8410105999999999</v>
      </c>
      <c r="G2415" s="9">
        <v>-1.8408787</v>
      </c>
      <c r="H2415" s="9">
        <v>-5.2233720000000003</v>
      </c>
      <c r="I2415" s="9">
        <v>-14.52206</v>
      </c>
      <c r="J2415" s="9">
        <v>39</v>
      </c>
      <c r="K2415" s="9">
        <v>58.649997999999997</v>
      </c>
      <c r="L2415" s="9">
        <v>9.6155944999999996E-3</v>
      </c>
      <c r="M2415" s="9">
        <v>352.43108999999998</v>
      </c>
      <c r="N2415" s="9"/>
      <c r="O2415" s="9">
        <v>-10.702570784957601</v>
      </c>
      <c r="P2415">
        <v>0</v>
      </c>
      <c r="Q2415" s="9">
        <v>62.899997999999997</v>
      </c>
      <c r="R2415" s="9">
        <v>0</v>
      </c>
      <c r="S2415" s="9">
        <v>1473058972.4634099</v>
      </c>
      <c r="T2415" s="9">
        <v>-5.4144116146286302E-3</v>
      </c>
      <c r="U2415" s="9">
        <v>10.702570784957601</v>
      </c>
      <c r="V2415" s="9">
        <v>0</v>
      </c>
      <c r="W2415" s="9">
        <v>10.702570784957601</v>
      </c>
      <c r="X2415" s="9"/>
      <c r="Y2415" s="9"/>
      <c r="Z2415" s="9"/>
      <c r="AA2415" s="9"/>
      <c r="AB2415" s="9"/>
      <c r="AQ2415" s="9">
        <f>K2415-'Processed Potentiostat'!$J$3</f>
        <v>58.649997999999997</v>
      </c>
    </row>
    <row r="2416" spans="1:43" x14ac:dyDescent="0.3">
      <c r="A2416">
        <v>2</v>
      </c>
      <c r="B2416">
        <v>0</v>
      </c>
      <c r="C2416">
        <v>0</v>
      </c>
      <c r="D2416">
        <v>1</v>
      </c>
      <c r="E2416" s="9">
        <v>2351.0669406070501</v>
      </c>
      <c r="F2416" s="9">
        <v>-1.8409669</v>
      </c>
      <c r="G2416" s="9">
        <v>-1.8405411</v>
      </c>
      <c r="H2416" s="9">
        <v>-5.2016315000000004</v>
      </c>
      <c r="I2416" s="9">
        <v>-14.527222999999999</v>
      </c>
      <c r="J2416" s="9">
        <v>39</v>
      </c>
      <c r="K2416" s="9">
        <v>58.649997999999997</v>
      </c>
      <c r="L2416" s="9">
        <v>9.5738162999999994E-3</v>
      </c>
      <c r="M2416" s="9">
        <v>353.83920000000001</v>
      </c>
      <c r="N2416" s="9"/>
      <c r="O2416" s="9">
        <v>-10.7078178829446</v>
      </c>
      <c r="P2416">
        <v>0</v>
      </c>
      <c r="Q2416" s="9">
        <v>62.899997999999997</v>
      </c>
      <c r="R2416" s="9">
        <v>0</v>
      </c>
      <c r="S2416" s="9">
        <v>1455741307.2443099</v>
      </c>
      <c r="T2416" s="9">
        <v>-5.2470979870697897E-3</v>
      </c>
      <c r="U2416" s="9">
        <v>10.7078178829446</v>
      </c>
      <c r="V2416" s="9">
        <v>0</v>
      </c>
      <c r="W2416" s="9">
        <v>10.7078178829446</v>
      </c>
      <c r="X2416" s="9"/>
      <c r="Y2416" s="9"/>
      <c r="Z2416" s="9"/>
      <c r="AA2416" s="9"/>
      <c r="AB2416" s="9"/>
      <c r="AQ2416" s="9">
        <f>K2416-'Processed Potentiostat'!$J$3</f>
        <v>58.649997999999997</v>
      </c>
    </row>
    <row r="2417" spans="1:43" x14ac:dyDescent="0.3">
      <c r="A2417">
        <v>2</v>
      </c>
      <c r="B2417">
        <v>0</v>
      </c>
      <c r="C2417">
        <v>0</v>
      </c>
      <c r="D2417">
        <v>1</v>
      </c>
      <c r="E2417" s="9">
        <v>2352.0669405817898</v>
      </c>
      <c r="F2417" s="9">
        <v>-1.8408591000000001</v>
      </c>
      <c r="G2417" s="9">
        <v>-1.8405613000000001</v>
      </c>
      <c r="H2417" s="9">
        <v>-5.9758344000000001</v>
      </c>
      <c r="I2417" s="9">
        <v>-14.532653</v>
      </c>
      <c r="J2417" s="9">
        <v>39</v>
      </c>
      <c r="K2417" s="9">
        <v>58.649997999999997</v>
      </c>
      <c r="L2417" s="9">
        <v>1.0998889E-2</v>
      </c>
      <c r="M2417" s="9">
        <v>308.00069999999999</v>
      </c>
      <c r="N2417" s="9"/>
      <c r="O2417" s="9">
        <v>-10.712901674939101</v>
      </c>
      <c r="P2417">
        <v>0</v>
      </c>
      <c r="Q2417" s="9">
        <v>62.899997999999997</v>
      </c>
      <c r="R2417" s="9">
        <v>0</v>
      </c>
      <c r="S2417" s="9">
        <v>1480174580.43715</v>
      </c>
      <c r="T2417" s="9">
        <v>-5.0837919944122199E-3</v>
      </c>
      <c r="U2417" s="9">
        <v>10.712901674939101</v>
      </c>
      <c r="V2417" s="9">
        <v>0</v>
      </c>
      <c r="W2417" s="9">
        <v>10.712901674939101</v>
      </c>
      <c r="X2417" s="9"/>
      <c r="Y2417" s="9"/>
      <c r="Z2417" s="9"/>
      <c r="AA2417" s="9"/>
      <c r="AB2417" s="9"/>
      <c r="AQ2417" s="9">
        <f>K2417-'Processed Potentiostat'!$J$3</f>
        <v>58.649997999999997</v>
      </c>
    </row>
    <row r="2418" spans="1:43" x14ac:dyDescent="0.3">
      <c r="A2418">
        <v>2</v>
      </c>
      <c r="B2418">
        <v>0</v>
      </c>
      <c r="C2418">
        <v>0</v>
      </c>
      <c r="D2418">
        <v>1</v>
      </c>
      <c r="E2418" s="9">
        <v>2353.06694055652</v>
      </c>
      <c r="F2418" s="9">
        <v>-1.8410568</v>
      </c>
      <c r="G2418" s="9">
        <v>-1.8406506</v>
      </c>
      <c r="H2418" s="9">
        <v>-5.9154859000000002</v>
      </c>
      <c r="I2418" s="9">
        <v>-14.538524000000001</v>
      </c>
      <c r="J2418" s="9">
        <v>39</v>
      </c>
      <c r="K2418" s="9">
        <v>58.649997999999997</v>
      </c>
      <c r="L2418" s="9">
        <v>1.0888343E-2</v>
      </c>
      <c r="M2418" s="9">
        <v>311.15796</v>
      </c>
      <c r="N2418" s="9"/>
      <c r="O2418" s="9">
        <v>-10.717912616164</v>
      </c>
      <c r="P2418">
        <v>0</v>
      </c>
      <c r="Q2418" s="9">
        <v>62.899997999999997</v>
      </c>
      <c r="R2418" s="9">
        <v>0</v>
      </c>
      <c r="S2418" s="9">
        <v>1553969652.56866</v>
      </c>
      <c r="T2418" s="9">
        <v>-5.0109412249454898E-3</v>
      </c>
      <c r="U2418" s="9">
        <v>10.717912616164</v>
      </c>
      <c r="V2418" s="9">
        <v>0</v>
      </c>
      <c r="W2418" s="9">
        <v>10.717912616164</v>
      </c>
      <c r="X2418" s="9"/>
      <c r="Y2418" s="9"/>
      <c r="Z2418" s="9"/>
      <c r="AA2418" s="9"/>
      <c r="AB2418" s="9"/>
      <c r="AQ2418" s="9">
        <f>K2418-'Processed Potentiostat'!$J$3</f>
        <v>58.649997999999997</v>
      </c>
    </row>
    <row r="2419" spans="1:43" x14ac:dyDescent="0.3">
      <c r="A2419">
        <v>2</v>
      </c>
      <c r="B2419">
        <v>0</v>
      </c>
      <c r="C2419">
        <v>0</v>
      </c>
      <c r="D2419">
        <v>1</v>
      </c>
      <c r="E2419" s="9">
        <v>2354.0669405312601</v>
      </c>
      <c r="F2419" s="9">
        <v>-1.8408681</v>
      </c>
      <c r="G2419" s="9">
        <v>-1.8403243</v>
      </c>
      <c r="H2419" s="9">
        <v>-5.899457</v>
      </c>
      <c r="I2419" s="9">
        <v>-14.544378999999999</v>
      </c>
      <c r="J2419" s="9">
        <v>39</v>
      </c>
      <c r="K2419" s="9">
        <v>58.649997999999997</v>
      </c>
      <c r="L2419" s="9">
        <v>1.0856914E-2</v>
      </c>
      <c r="M2419" s="9">
        <v>311.94808999999998</v>
      </c>
      <c r="N2419" s="9"/>
      <c r="O2419" s="9">
        <v>-10.722797056546099</v>
      </c>
      <c r="P2419">
        <v>0</v>
      </c>
      <c r="Q2419" s="9">
        <v>62.899997999999997</v>
      </c>
      <c r="R2419" s="9">
        <v>0</v>
      </c>
      <c r="S2419" s="9">
        <v>1514886662.0288899</v>
      </c>
      <c r="T2419" s="9">
        <v>-4.8844403821100002E-3</v>
      </c>
      <c r="U2419" s="9">
        <v>10.722797056546099</v>
      </c>
      <c r="V2419" s="9">
        <v>0</v>
      </c>
      <c r="W2419" s="9">
        <v>10.722797056546099</v>
      </c>
      <c r="X2419" s="9"/>
      <c r="Y2419" s="9"/>
      <c r="Z2419" s="9"/>
      <c r="AA2419" s="9"/>
      <c r="AB2419" s="9"/>
      <c r="AQ2419" s="9">
        <f>K2419-'Processed Potentiostat'!$J$3</f>
        <v>58.649997999999997</v>
      </c>
    </row>
    <row r="2420" spans="1:43" x14ac:dyDescent="0.3">
      <c r="A2420">
        <v>2</v>
      </c>
      <c r="B2420">
        <v>0</v>
      </c>
      <c r="C2420">
        <v>0</v>
      </c>
      <c r="D2420">
        <v>1</v>
      </c>
      <c r="E2420" s="9">
        <v>2355.0669405059998</v>
      </c>
      <c r="F2420" s="9">
        <v>-1.8411313</v>
      </c>
      <c r="G2420" s="9">
        <v>-1.8406955</v>
      </c>
      <c r="H2420" s="9">
        <v>-5.8917283999999999</v>
      </c>
      <c r="I2420" s="9">
        <v>-14.550210999999999</v>
      </c>
      <c r="J2420" s="9">
        <v>39</v>
      </c>
      <c r="K2420" s="9">
        <v>58.649997999999997</v>
      </c>
      <c r="L2420" s="9">
        <v>1.0844878000000001E-2</v>
      </c>
      <c r="M2420" s="9">
        <v>312.42029000000002</v>
      </c>
      <c r="N2420" s="9"/>
      <c r="O2420" s="9">
        <v>-10.7275664958495</v>
      </c>
      <c r="P2420">
        <v>0</v>
      </c>
      <c r="Q2420" s="9">
        <v>62.899997999999997</v>
      </c>
      <c r="R2420" s="9">
        <v>0</v>
      </c>
      <c r="S2420" s="9">
        <v>1500579739.1249101</v>
      </c>
      <c r="T2420" s="9">
        <v>-4.7694393033985696E-3</v>
      </c>
      <c r="U2420" s="9">
        <v>10.7275664958495</v>
      </c>
      <c r="V2420" s="9">
        <v>0</v>
      </c>
      <c r="W2420" s="9">
        <v>10.7275664958495</v>
      </c>
      <c r="X2420" s="9"/>
      <c r="Y2420" s="9"/>
      <c r="Z2420" s="9"/>
      <c r="AA2420" s="9"/>
      <c r="AB2420" s="9"/>
      <c r="AQ2420" s="9">
        <f>K2420-'Processed Potentiostat'!$J$3</f>
        <v>58.649997999999997</v>
      </c>
    </row>
    <row r="2421" spans="1:43" x14ac:dyDescent="0.3">
      <c r="A2421">
        <v>2</v>
      </c>
      <c r="B2421">
        <v>0</v>
      </c>
      <c r="C2421">
        <v>0</v>
      </c>
      <c r="D2421">
        <v>1</v>
      </c>
      <c r="E2421" s="9">
        <v>2356.06694048074</v>
      </c>
      <c r="F2421" s="9">
        <v>-1.8409827999999999</v>
      </c>
      <c r="G2421" s="9">
        <v>-1.8412759999999999</v>
      </c>
      <c r="H2421" s="9">
        <v>-5.8684263000000003</v>
      </c>
      <c r="I2421" s="9">
        <v>-14.556018</v>
      </c>
      <c r="J2421" s="9">
        <v>39</v>
      </c>
      <c r="K2421" s="9">
        <v>58.649997999999997</v>
      </c>
      <c r="L2421" s="9">
        <v>1.0805393E-2</v>
      </c>
      <c r="M2421" s="9">
        <v>313.75977</v>
      </c>
      <c r="N2421" s="9"/>
      <c r="O2421" s="9">
        <v>-10.7322493936373</v>
      </c>
      <c r="P2421">
        <v>0</v>
      </c>
      <c r="Q2421" s="9">
        <v>62.899997999999997</v>
      </c>
      <c r="R2421" s="9">
        <v>0</v>
      </c>
      <c r="S2421" s="9">
        <v>1495975440.7443399</v>
      </c>
      <c r="T2421" s="9">
        <v>-4.6828977878359199E-3</v>
      </c>
      <c r="U2421" s="9">
        <v>10.7322493936373</v>
      </c>
      <c r="V2421" s="9">
        <v>0</v>
      </c>
      <c r="W2421" s="9">
        <v>10.7322493936373</v>
      </c>
      <c r="X2421" s="9"/>
      <c r="Y2421" s="9"/>
      <c r="Z2421" s="9"/>
      <c r="AA2421" s="9"/>
      <c r="AB2421" s="9"/>
      <c r="AQ2421" s="9">
        <f>K2421-'Processed Potentiostat'!$J$3</f>
        <v>58.649997999999997</v>
      </c>
    </row>
    <row r="2422" spans="1:43" x14ac:dyDescent="0.3">
      <c r="A2422">
        <v>2</v>
      </c>
      <c r="B2422">
        <v>0</v>
      </c>
      <c r="C2422">
        <v>0</v>
      </c>
      <c r="D2422">
        <v>1</v>
      </c>
      <c r="E2422" s="9">
        <v>2357.0669404554701</v>
      </c>
      <c r="F2422" s="9">
        <v>-1.8411131999999999</v>
      </c>
      <c r="G2422" s="9">
        <v>-1.8413151999999999</v>
      </c>
      <c r="H2422" s="9">
        <v>-5.8443636999999997</v>
      </c>
      <c r="I2422" s="9">
        <v>-14.561795</v>
      </c>
      <c r="J2422" s="9">
        <v>39</v>
      </c>
      <c r="K2422" s="9">
        <v>58.649997999999997</v>
      </c>
      <c r="L2422" s="9">
        <v>1.0761315E-2</v>
      </c>
      <c r="M2422" s="9">
        <v>315.05829</v>
      </c>
      <c r="N2422" s="9"/>
      <c r="O2422" s="9">
        <v>-10.736822123746601</v>
      </c>
      <c r="P2422">
        <v>0</v>
      </c>
      <c r="Q2422" s="9">
        <v>62.899997999999997</v>
      </c>
      <c r="R2422" s="9">
        <v>0</v>
      </c>
      <c r="S2422" s="9">
        <v>1500532992.0892601</v>
      </c>
      <c r="T2422" s="9">
        <v>-4.5727301092153196E-3</v>
      </c>
      <c r="U2422" s="9">
        <v>10.736822123746601</v>
      </c>
      <c r="V2422" s="9">
        <v>0</v>
      </c>
      <c r="W2422" s="9">
        <v>10.736822123746601</v>
      </c>
      <c r="X2422" s="9"/>
      <c r="Y2422" s="9"/>
      <c r="Z2422" s="9"/>
      <c r="AA2422" s="9"/>
      <c r="AB2422" s="9"/>
      <c r="AQ2422" s="9">
        <f>K2422-'Processed Potentiostat'!$J$3</f>
        <v>58.649997999999997</v>
      </c>
    </row>
    <row r="2423" spans="1:43" x14ac:dyDescent="0.3">
      <c r="A2423">
        <v>2</v>
      </c>
      <c r="B2423">
        <v>0</v>
      </c>
      <c r="C2423">
        <v>0</v>
      </c>
      <c r="D2423">
        <v>1</v>
      </c>
      <c r="E2423" s="9">
        <v>2358.0669404302098</v>
      </c>
      <c r="F2423" s="9">
        <v>-1.8411090000000001</v>
      </c>
      <c r="G2423" s="9">
        <v>-1.8407822</v>
      </c>
      <c r="H2423" s="9">
        <v>-5.7610574000000003</v>
      </c>
      <c r="I2423" s="9">
        <v>-14.567556</v>
      </c>
      <c r="J2423" s="9">
        <v>39</v>
      </c>
      <c r="K2423" s="9">
        <v>58.649997999999997</v>
      </c>
      <c r="L2423" s="9">
        <v>1.0604852E-2</v>
      </c>
      <c r="M2423" s="9">
        <v>319.52157999999997</v>
      </c>
      <c r="N2423" s="9"/>
      <c r="O2423" s="9">
        <v>-10.7413101995974</v>
      </c>
      <c r="P2423">
        <v>0</v>
      </c>
      <c r="Q2423" s="9">
        <v>62.899997999999997</v>
      </c>
      <c r="R2423" s="9">
        <v>0</v>
      </c>
      <c r="S2423" s="9">
        <v>1538336477.95699</v>
      </c>
      <c r="T2423" s="9">
        <v>-4.4880758508032397E-3</v>
      </c>
      <c r="U2423" s="9">
        <v>10.7413101995974</v>
      </c>
      <c r="V2423" s="9">
        <v>0</v>
      </c>
      <c r="W2423" s="9">
        <v>10.7413101995974</v>
      </c>
      <c r="X2423" s="9"/>
      <c r="Y2423" s="9"/>
      <c r="Z2423" s="9"/>
      <c r="AA2423" s="9"/>
      <c r="AB2423" s="9"/>
      <c r="AQ2423" s="9">
        <f>K2423-'Processed Potentiostat'!$J$3</f>
        <v>58.649997999999997</v>
      </c>
    </row>
    <row r="2424" spans="1:43" x14ac:dyDescent="0.3">
      <c r="A2424">
        <v>2</v>
      </c>
      <c r="B2424">
        <v>0</v>
      </c>
      <c r="C2424">
        <v>0</v>
      </c>
      <c r="D2424">
        <v>1</v>
      </c>
      <c r="E2424" s="9">
        <v>2359.0669404049499</v>
      </c>
      <c r="F2424" s="9">
        <v>-1.8410523999999999</v>
      </c>
      <c r="G2424" s="9">
        <v>-1.8412550999999999</v>
      </c>
      <c r="H2424" s="9">
        <v>-5.7914405000000002</v>
      </c>
      <c r="I2424" s="9">
        <v>-14.573283999999999</v>
      </c>
      <c r="J2424" s="9">
        <v>39</v>
      </c>
      <c r="K2424" s="9">
        <v>58.649997999999997</v>
      </c>
      <c r="L2424" s="9">
        <v>1.0663519999999999E-2</v>
      </c>
      <c r="M2424" s="9">
        <v>317.92696999999998</v>
      </c>
      <c r="N2424" s="9"/>
      <c r="O2424" s="9">
        <v>-10.7456858871414</v>
      </c>
      <c r="P2424">
        <v>0</v>
      </c>
      <c r="Q2424" s="9">
        <v>62.899997999999997</v>
      </c>
      <c r="R2424" s="9">
        <v>0</v>
      </c>
      <c r="S2424" s="9">
        <v>1498636936.8331499</v>
      </c>
      <c r="T2424" s="9">
        <v>-4.3756875440816804E-3</v>
      </c>
      <c r="U2424" s="9">
        <v>10.7456858871414</v>
      </c>
      <c r="V2424" s="9">
        <v>0</v>
      </c>
      <c r="W2424" s="9">
        <v>10.7456858871414</v>
      </c>
      <c r="X2424" s="9"/>
      <c r="Y2424" s="9"/>
      <c r="Z2424" s="9"/>
      <c r="AA2424" s="9"/>
      <c r="AB2424" s="9"/>
      <c r="AQ2424" s="9">
        <f>K2424-'Processed Potentiostat'!$J$3</f>
        <v>58.649997999999997</v>
      </c>
    </row>
    <row r="2425" spans="1:43" x14ac:dyDescent="0.3">
      <c r="A2425">
        <v>2</v>
      </c>
      <c r="B2425">
        <v>0</v>
      </c>
      <c r="C2425">
        <v>0</v>
      </c>
      <c r="D2425">
        <v>1</v>
      </c>
      <c r="E2425" s="9">
        <v>2360.0669403796901</v>
      </c>
      <c r="F2425" s="9">
        <v>-1.8410219999999999</v>
      </c>
      <c r="G2425" s="9">
        <v>-1.8412325</v>
      </c>
      <c r="H2425" s="9">
        <v>-5.7288461000000002</v>
      </c>
      <c r="I2425" s="9">
        <v>-14.578989999999999</v>
      </c>
      <c r="J2425" s="9">
        <v>39</v>
      </c>
      <c r="K2425" s="9">
        <v>58.649997999999997</v>
      </c>
      <c r="L2425" s="9">
        <v>1.0548138E-2</v>
      </c>
      <c r="M2425" s="9">
        <v>321.39675999999997</v>
      </c>
      <c r="N2425" s="9"/>
      <c r="O2425" s="9">
        <v>-10.749964156967501</v>
      </c>
      <c r="P2425">
        <v>0</v>
      </c>
      <c r="Q2425" s="9">
        <v>62.899997999999997</v>
      </c>
      <c r="R2425" s="9">
        <v>0</v>
      </c>
      <c r="S2425" s="9">
        <v>1519428465.94401</v>
      </c>
      <c r="T2425" s="9">
        <v>-4.27826982609502E-3</v>
      </c>
      <c r="U2425" s="9">
        <v>10.749964156967501</v>
      </c>
      <c r="V2425" s="9">
        <v>0</v>
      </c>
      <c r="W2425" s="9">
        <v>10.749964156967501</v>
      </c>
      <c r="X2425" s="9"/>
      <c r="Y2425" s="9"/>
      <c r="Z2425" s="9"/>
      <c r="AA2425" s="9"/>
      <c r="AB2425" s="9"/>
      <c r="AQ2425" s="9">
        <f>K2425-'Processed Potentiostat'!$J$3</f>
        <v>58.649997999999997</v>
      </c>
    </row>
    <row r="2426" spans="1:43" x14ac:dyDescent="0.3">
      <c r="A2426">
        <v>2</v>
      </c>
      <c r="B2426">
        <v>0</v>
      </c>
      <c r="C2426">
        <v>0</v>
      </c>
      <c r="D2426">
        <v>1</v>
      </c>
      <c r="E2426" s="9">
        <v>2361.0669403544298</v>
      </c>
      <c r="F2426" s="9">
        <v>-1.8409070999999999</v>
      </c>
      <c r="G2426" s="9">
        <v>-1.8404441</v>
      </c>
      <c r="H2426" s="9">
        <v>-5.6642342000000001</v>
      </c>
      <c r="I2426" s="9">
        <v>-14.584671</v>
      </c>
      <c r="J2426" s="9">
        <v>39</v>
      </c>
      <c r="K2426" s="9">
        <v>58.649997999999997</v>
      </c>
      <c r="L2426" s="9">
        <v>1.0424706000000001E-2</v>
      </c>
      <c r="M2426" s="9">
        <v>324.92374000000001</v>
      </c>
      <c r="N2426" s="9"/>
      <c r="O2426" s="9">
        <v>-10.754166569742299</v>
      </c>
      <c r="P2426">
        <v>0</v>
      </c>
      <c r="Q2426" s="9">
        <v>62.899997999999997</v>
      </c>
      <c r="R2426" s="9">
        <v>0</v>
      </c>
      <c r="S2426" s="9">
        <v>1502803974.8687401</v>
      </c>
      <c r="T2426" s="9">
        <v>-4.2024127747737304E-3</v>
      </c>
      <c r="U2426" s="9">
        <v>10.754166569742299</v>
      </c>
      <c r="V2426" s="9">
        <v>0</v>
      </c>
      <c r="W2426" s="9">
        <v>10.754166569742299</v>
      </c>
      <c r="X2426" s="9"/>
      <c r="Y2426" s="9"/>
      <c r="Z2426" s="9"/>
      <c r="AA2426" s="9"/>
      <c r="AB2426" s="9"/>
      <c r="AQ2426" s="9">
        <f>K2426-'Processed Potentiostat'!$J$3</f>
        <v>58.649997999999997</v>
      </c>
    </row>
    <row r="2427" spans="1:43" x14ac:dyDescent="0.3">
      <c r="A2427">
        <v>2</v>
      </c>
      <c r="B2427">
        <v>0</v>
      </c>
      <c r="C2427">
        <v>0</v>
      </c>
      <c r="D2427">
        <v>1</v>
      </c>
      <c r="E2427" s="9">
        <v>2362.0669403291599</v>
      </c>
      <c r="F2427" s="9">
        <v>-1.8409894</v>
      </c>
      <c r="G2427" s="9">
        <v>-1.8410323</v>
      </c>
      <c r="H2427" s="9">
        <v>-5.7012038</v>
      </c>
      <c r="I2427" s="9">
        <v>-14.590325</v>
      </c>
      <c r="J2427" s="9">
        <v>39</v>
      </c>
      <c r="K2427" s="9">
        <v>58.649997999999997</v>
      </c>
      <c r="L2427" s="9">
        <v>1.04961E-2</v>
      </c>
      <c r="M2427" s="9">
        <v>322.91991999999999</v>
      </c>
      <c r="N2427" s="9"/>
      <c r="O2427" s="9">
        <v>-10.7582801422322</v>
      </c>
      <c r="P2427">
        <v>0</v>
      </c>
      <c r="Q2427" s="9">
        <v>62.899997999999997</v>
      </c>
      <c r="R2427" s="9">
        <v>0</v>
      </c>
      <c r="S2427" s="9">
        <v>1492515040.5989201</v>
      </c>
      <c r="T2427" s="9">
        <v>-4.1135724898442297E-3</v>
      </c>
      <c r="U2427" s="9">
        <v>10.7582801422322</v>
      </c>
      <c r="V2427" s="9">
        <v>0</v>
      </c>
      <c r="W2427" s="9">
        <v>10.7582801422322</v>
      </c>
      <c r="X2427" s="9"/>
      <c r="Y2427" s="9"/>
      <c r="Z2427" s="9"/>
      <c r="AA2427" s="9"/>
      <c r="AB2427" s="9"/>
      <c r="AQ2427" s="9">
        <f>K2427-'Processed Potentiostat'!$J$3</f>
        <v>58.649997999999997</v>
      </c>
    </row>
    <row r="2428" spans="1:43" x14ac:dyDescent="0.3">
      <c r="A2428">
        <v>2</v>
      </c>
      <c r="B2428">
        <v>0</v>
      </c>
      <c r="C2428">
        <v>0</v>
      </c>
      <c r="D2428">
        <v>1</v>
      </c>
      <c r="E2428" s="9">
        <v>2363.0669403039001</v>
      </c>
      <c r="F2428" s="9">
        <v>-1.8410641999999999</v>
      </c>
      <c r="G2428" s="9">
        <v>-1.8412588000000001</v>
      </c>
      <c r="H2428" s="9">
        <v>-5.6373915999999999</v>
      </c>
      <c r="I2428" s="9">
        <v>-14.595969999999999</v>
      </c>
      <c r="J2428" s="9">
        <v>39</v>
      </c>
      <c r="K2428" s="9">
        <v>58.649997999999997</v>
      </c>
      <c r="L2428" s="9">
        <v>1.0379896E-2</v>
      </c>
      <c r="M2428" s="9">
        <v>326.61538999999999</v>
      </c>
      <c r="N2428" s="9"/>
      <c r="O2428" s="9">
        <v>-10.7623631792195</v>
      </c>
      <c r="P2428">
        <v>0</v>
      </c>
      <c r="Q2428" s="9">
        <v>62.899997999999997</v>
      </c>
      <c r="R2428" s="9">
        <v>0</v>
      </c>
      <c r="S2428" s="9">
        <v>1500089933.2175601</v>
      </c>
      <c r="T2428" s="9">
        <v>-4.0830369873585603E-3</v>
      </c>
      <c r="U2428" s="9">
        <v>10.7623631792195</v>
      </c>
      <c r="V2428" s="9">
        <v>0</v>
      </c>
      <c r="W2428" s="9">
        <v>10.7623631792195</v>
      </c>
      <c r="X2428" s="9"/>
      <c r="Y2428" s="9"/>
      <c r="Z2428" s="9"/>
      <c r="AA2428" s="9"/>
      <c r="AB2428" s="9"/>
      <c r="AQ2428" s="9">
        <f>K2428-'Processed Potentiostat'!$J$3</f>
        <v>58.649997999999997</v>
      </c>
    </row>
    <row r="2429" spans="1:43" x14ac:dyDescent="0.3">
      <c r="A2429">
        <v>2</v>
      </c>
      <c r="B2429">
        <v>0</v>
      </c>
      <c r="C2429">
        <v>0</v>
      </c>
      <c r="D2429">
        <v>1</v>
      </c>
      <c r="E2429" s="9">
        <v>2364.0669402786398</v>
      </c>
      <c r="F2429" s="9">
        <v>-1.8410500999999999</v>
      </c>
      <c r="G2429" s="9">
        <v>-1.8407583000000001</v>
      </c>
      <c r="H2429" s="9">
        <v>-5.6279116</v>
      </c>
      <c r="I2429" s="9">
        <v>-14.601599999999999</v>
      </c>
      <c r="J2429" s="9">
        <v>39</v>
      </c>
      <c r="K2429" s="9">
        <v>58.649997999999997</v>
      </c>
      <c r="L2429" s="9">
        <v>1.0359625000000001E-2</v>
      </c>
      <c r="M2429" s="9">
        <v>327.07663000000002</v>
      </c>
      <c r="N2429" s="9"/>
      <c r="O2429" s="9">
        <v>-10.7664295153516</v>
      </c>
      <c r="P2429">
        <v>0</v>
      </c>
      <c r="Q2429" s="9">
        <v>62.899997999999997</v>
      </c>
      <c r="R2429" s="9">
        <v>0</v>
      </c>
      <c r="S2429" s="9">
        <v>1540056955.3194699</v>
      </c>
      <c r="T2429" s="9">
        <v>-4.0663361320483196E-3</v>
      </c>
      <c r="U2429" s="9">
        <v>10.7664295153516</v>
      </c>
      <c r="V2429" s="9">
        <v>0</v>
      </c>
      <c r="W2429" s="9">
        <v>10.7664295153516</v>
      </c>
      <c r="X2429" s="9"/>
      <c r="Y2429" s="9"/>
      <c r="Z2429" s="9"/>
      <c r="AA2429" s="9"/>
      <c r="AB2429" s="9"/>
      <c r="AQ2429" s="9">
        <f>K2429-'Processed Potentiostat'!$J$3</f>
        <v>58.649997999999997</v>
      </c>
    </row>
    <row r="2430" spans="1:43" x14ac:dyDescent="0.3">
      <c r="A2430">
        <v>2</v>
      </c>
      <c r="B2430">
        <v>0</v>
      </c>
      <c r="C2430">
        <v>0</v>
      </c>
      <c r="D2430">
        <v>1</v>
      </c>
      <c r="E2430" s="9">
        <v>2365.0669402533799</v>
      </c>
      <c r="F2430" s="9">
        <v>-1.8411017999999999</v>
      </c>
      <c r="G2430" s="9">
        <v>-1.8404689999999999</v>
      </c>
      <c r="H2430" s="9">
        <v>-5.5806231000000004</v>
      </c>
      <c r="I2430" s="9">
        <v>-14.607208999999999</v>
      </c>
      <c r="J2430" s="9">
        <v>39</v>
      </c>
      <c r="K2430" s="9">
        <v>58.649997999999997</v>
      </c>
      <c r="L2430" s="9">
        <v>1.0270964E-2</v>
      </c>
      <c r="M2430" s="9">
        <v>329.79633000000001</v>
      </c>
      <c r="N2430" s="9"/>
      <c r="O2430" s="9">
        <v>-10.76730095438</v>
      </c>
      <c r="P2430">
        <v>0</v>
      </c>
      <c r="Q2430" s="9">
        <v>62.899997999999997</v>
      </c>
      <c r="R2430" s="9">
        <v>0</v>
      </c>
      <c r="S2430" s="9">
        <v>1482954953.92607</v>
      </c>
      <c r="T2430" s="9">
        <v>-8.7143902847586197E-4</v>
      </c>
      <c r="U2430" s="9">
        <v>10.76730095438</v>
      </c>
      <c r="V2430" s="9">
        <v>0</v>
      </c>
      <c r="W2430" s="9">
        <v>10.76730095438</v>
      </c>
      <c r="X2430" s="9"/>
      <c r="Y2430" s="9"/>
      <c r="Z2430" s="9"/>
      <c r="AA2430" s="9"/>
      <c r="AB2430" s="9"/>
      <c r="AQ2430" s="9">
        <f>K2430-'Processed Potentiostat'!$J$3</f>
        <v>58.649997999999997</v>
      </c>
    </row>
    <row r="2431" spans="1:43" x14ac:dyDescent="0.3">
      <c r="A2431">
        <v>2</v>
      </c>
      <c r="B2431">
        <v>0</v>
      </c>
      <c r="C2431">
        <v>0</v>
      </c>
      <c r="D2431">
        <v>1</v>
      </c>
      <c r="E2431" s="9">
        <v>2366.0669402281201</v>
      </c>
      <c r="F2431" s="9">
        <v>-1.8408438</v>
      </c>
      <c r="G2431" s="9">
        <v>-1.8406165999999999</v>
      </c>
      <c r="H2431" s="9">
        <v>-5.6514405999999999</v>
      </c>
      <c r="I2431" s="9">
        <v>-14.612793</v>
      </c>
      <c r="J2431" s="9">
        <v>39</v>
      </c>
      <c r="K2431" s="9">
        <v>58.649997999999997</v>
      </c>
      <c r="L2431" s="9">
        <v>1.0402135999999999E-2</v>
      </c>
      <c r="M2431" s="9">
        <v>325.68979000000002</v>
      </c>
      <c r="N2431" s="9"/>
      <c r="O2431" s="9">
        <v>-10.7732840341847</v>
      </c>
      <c r="P2431">
        <v>0</v>
      </c>
      <c r="Q2431" s="9">
        <v>62.899997999999997</v>
      </c>
      <c r="R2431" s="9">
        <v>0</v>
      </c>
      <c r="S2431" s="9">
        <v>1487918391.84638</v>
      </c>
      <c r="T2431" s="9">
        <v>-5.9830798046327498E-3</v>
      </c>
      <c r="U2431" s="9">
        <v>10.7732840341847</v>
      </c>
      <c r="V2431" s="9">
        <v>0</v>
      </c>
      <c r="W2431" s="9">
        <v>10.7732840341847</v>
      </c>
      <c r="X2431" s="9"/>
      <c r="Y2431" s="9"/>
      <c r="Z2431" s="9"/>
      <c r="AA2431" s="9"/>
      <c r="AB2431" s="9"/>
      <c r="AQ2431" s="9">
        <f>K2431-'Processed Potentiostat'!$J$3</f>
        <v>58.649997999999997</v>
      </c>
    </row>
    <row r="2432" spans="1:43" x14ac:dyDescent="0.3">
      <c r="A2432">
        <v>2</v>
      </c>
      <c r="B2432">
        <v>0</v>
      </c>
      <c r="C2432">
        <v>0</v>
      </c>
      <c r="D2432">
        <v>1</v>
      </c>
      <c r="E2432" s="9">
        <v>2367.0669402028502</v>
      </c>
      <c r="F2432" s="9">
        <v>-1.8411325999999999</v>
      </c>
      <c r="G2432" s="9">
        <v>-1.8409009000000001</v>
      </c>
      <c r="H2432" s="9">
        <v>-5.5409116999999997</v>
      </c>
      <c r="I2432" s="9">
        <v>-14.618358000000001</v>
      </c>
      <c r="J2432" s="9">
        <v>39</v>
      </c>
      <c r="K2432" s="9">
        <v>58.649997999999997</v>
      </c>
      <c r="L2432" s="9">
        <v>1.0200270000000001E-2</v>
      </c>
      <c r="M2432" s="9">
        <v>332.23791999999997</v>
      </c>
      <c r="N2432" s="9"/>
      <c r="O2432" s="9">
        <v>-10.7791680572322</v>
      </c>
      <c r="P2432">
        <v>0</v>
      </c>
      <c r="Q2432" s="9">
        <v>62.899997999999997</v>
      </c>
      <c r="R2432" s="9">
        <v>0</v>
      </c>
      <c r="S2432" s="9">
        <v>1491070048.20452</v>
      </c>
      <c r="T2432" s="9">
        <v>-5.8840230475531996E-3</v>
      </c>
      <c r="U2432" s="9">
        <v>10.7791680572322</v>
      </c>
      <c r="V2432" s="9">
        <v>0</v>
      </c>
      <c r="W2432" s="9">
        <v>10.7791680572322</v>
      </c>
      <c r="X2432" s="9"/>
      <c r="Y2432" s="9"/>
      <c r="Z2432" s="9"/>
      <c r="AA2432" s="9"/>
      <c r="AB2432" s="9"/>
      <c r="AQ2432" s="9">
        <f>K2432-'Processed Potentiostat'!$J$3</f>
        <v>58.649997999999997</v>
      </c>
    </row>
    <row r="2433" spans="1:43" x14ac:dyDescent="0.3">
      <c r="A2433">
        <v>2</v>
      </c>
      <c r="B2433">
        <v>0</v>
      </c>
      <c r="C2433">
        <v>0</v>
      </c>
      <c r="D2433">
        <v>1</v>
      </c>
      <c r="E2433" s="9">
        <v>2368.0669401775899</v>
      </c>
      <c r="F2433" s="9">
        <v>-1.8410618999999999</v>
      </c>
      <c r="G2433" s="9">
        <v>-1.8412701</v>
      </c>
      <c r="H2433" s="9">
        <v>-5.5084720000000003</v>
      </c>
      <c r="I2433" s="9">
        <v>-14.623868</v>
      </c>
      <c r="J2433" s="9">
        <v>39</v>
      </c>
      <c r="K2433" s="9">
        <v>58.649997999999997</v>
      </c>
      <c r="L2433" s="9">
        <v>1.0142584E-2</v>
      </c>
      <c r="M2433" s="9">
        <v>334.26150999999999</v>
      </c>
      <c r="N2433" s="9"/>
      <c r="O2433" s="9">
        <v>-10.7849610205436</v>
      </c>
      <c r="P2433">
        <v>0</v>
      </c>
      <c r="Q2433" s="9">
        <v>62.899997999999997</v>
      </c>
      <c r="R2433" s="9">
        <v>0</v>
      </c>
      <c r="S2433" s="9">
        <v>1517160518.1243899</v>
      </c>
      <c r="T2433" s="9">
        <v>-5.7929633114070997E-3</v>
      </c>
      <c r="U2433" s="9">
        <v>10.7849610205436</v>
      </c>
      <c r="V2433" s="9">
        <v>0</v>
      </c>
      <c r="W2433" s="9">
        <v>10.7849610205436</v>
      </c>
      <c r="X2433" s="9"/>
      <c r="Y2433" s="9"/>
      <c r="Z2433" s="9"/>
      <c r="AA2433" s="9"/>
      <c r="AB2433" s="9"/>
      <c r="AQ2433" s="9">
        <f>K2433-'Processed Potentiostat'!$J$3</f>
        <v>58.649997999999997</v>
      </c>
    </row>
    <row r="2434" spans="1:43" x14ac:dyDescent="0.3">
      <c r="A2434">
        <v>2</v>
      </c>
      <c r="B2434">
        <v>0</v>
      </c>
      <c r="C2434">
        <v>0</v>
      </c>
      <c r="D2434">
        <v>1</v>
      </c>
      <c r="E2434" s="9">
        <v>2369.0669401523301</v>
      </c>
      <c r="F2434" s="9">
        <v>-1.8411093000000001</v>
      </c>
      <c r="G2434" s="9">
        <v>-1.8410835000000001</v>
      </c>
      <c r="H2434" s="9">
        <v>-5.5133076000000001</v>
      </c>
      <c r="I2434" s="9">
        <v>-14.629360999999999</v>
      </c>
      <c r="J2434" s="9">
        <v>39</v>
      </c>
      <c r="K2434" s="9">
        <v>58.649997999999997</v>
      </c>
      <c r="L2434" s="9">
        <v>1.015046E-2</v>
      </c>
      <c r="M2434" s="9">
        <v>333.93448000000001</v>
      </c>
      <c r="N2434" s="9"/>
      <c r="O2434" s="9">
        <v>-10.7906088069301</v>
      </c>
      <c r="P2434">
        <v>0</v>
      </c>
      <c r="Q2434" s="9">
        <v>62.899997999999997</v>
      </c>
      <c r="R2434" s="9">
        <v>0</v>
      </c>
      <c r="S2434" s="9">
        <v>1560890144.1577301</v>
      </c>
      <c r="T2434" s="9">
        <v>-5.6477863864898802E-3</v>
      </c>
      <c r="U2434" s="9">
        <v>10.7906088069301</v>
      </c>
      <c r="V2434" s="9">
        <v>0</v>
      </c>
      <c r="W2434" s="9">
        <v>10.7906088069301</v>
      </c>
      <c r="X2434" s="9"/>
      <c r="Y2434" s="9"/>
      <c r="Z2434" s="9"/>
      <c r="AA2434" s="9"/>
      <c r="AB2434" s="9"/>
      <c r="AQ2434" s="9">
        <f>K2434-'Processed Potentiostat'!$J$3</f>
        <v>58.649997999999997</v>
      </c>
    </row>
    <row r="2435" spans="1:43" x14ac:dyDescent="0.3">
      <c r="A2435">
        <v>2</v>
      </c>
      <c r="B2435">
        <v>0</v>
      </c>
      <c r="C2435">
        <v>0</v>
      </c>
      <c r="D2435">
        <v>1</v>
      </c>
      <c r="E2435" s="9">
        <v>2370.0669401270702</v>
      </c>
      <c r="F2435" s="9">
        <v>-1.8408655</v>
      </c>
      <c r="G2435" s="9">
        <v>-1.8409207999999999</v>
      </c>
      <c r="H2435" s="9">
        <v>-5.5147924000000001</v>
      </c>
      <c r="I2435" s="9">
        <v>-14.634836</v>
      </c>
      <c r="J2435" s="9">
        <v>39</v>
      </c>
      <c r="K2435" s="9">
        <v>58.649997999999997</v>
      </c>
      <c r="L2435" s="9">
        <v>1.0152296E-2</v>
      </c>
      <c r="M2435" s="9">
        <v>333.81506000000002</v>
      </c>
      <c r="N2435" s="9"/>
      <c r="O2435" s="9">
        <v>-10.796041095733299</v>
      </c>
      <c r="P2435">
        <v>0</v>
      </c>
      <c r="Q2435" s="9">
        <v>62.899997999999997</v>
      </c>
      <c r="R2435" s="9">
        <v>0</v>
      </c>
      <c r="S2435" s="9">
        <v>1493096310.34535</v>
      </c>
      <c r="T2435" s="9">
        <v>-5.4322888032061201E-3</v>
      </c>
      <c r="U2435" s="9">
        <v>10.796041095733299</v>
      </c>
      <c r="V2435" s="9">
        <v>0</v>
      </c>
      <c r="W2435" s="9">
        <v>10.796041095733299</v>
      </c>
      <c r="X2435" s="9"/>
      <c r="Y2435" s="9"/>
      <c r="Z2435" s="9"/>
      <c r="AA2435" s="9"/>
      <c r="AB2435" s="9"/>
      <c r="AQ2435" s="9">
        <f>K2435-'Processed Potentiostat'!$J$3</f>
        <v>58.649997999999997</v>
      </c>
    </row>
    <row r="2436" spans="1:43" x14ac:dyDescent="0.3">
      <c r="A2436">
        <v>2</v>
      </c>
      <c r="B2436">
        <v>0</v>
      </c>
      <c r="C2436">
        <v>0</v>
      </c>
      <c r="D2436">
        <v>1</v>
      </c>
      <c r="E2436" s="9">
        <v>2371.0669401017999</v>
      </c>
      <c r="F2436" s="9">
        <v>-1.8410454000000001</v>
      </c>
      <c r="G2436" s="9">
        <v>-1.8409778999999999</v>
      </c>
      <c r="H2436" s="9">
        <v>-5.5009332000000004</v>
      </c>
      <c r="I2436" s="9">
        <v>-14.640288999999999</v>
      </c>
      <c r="J2436" s="9">
        <v>39</v>
      </c>
      <c r="K2436" s="9">
        <v>58.649997999999997</v>
      </c>
      <c r="L2436" s="9">
        <v>1.0127096E-2</v>
      </c>
      <c r="M2436" s="9">
        <v>334.66647</v>
      </c>
      <c r="N2436" s="9"/>
      <c r="O2436" s="9">
        <v>-10.801168527193999</v>
      </c>
      <c r="P2436">
        <v>0</v>
      </c>
      <c r="Q2436" s="9">
        <v>62.899997999999997</v>
      </c>
      <c r="R2436" s="9">
        <v>0</v>
      </c>
      <c r="S2436" s="9">
        <v>1535917650.61918</v>
      </c>
      <c r="T2436" s="9">
        <v>-5.1274314606981602E-3</v>
      </c>
      <c r="U2436" s="9">
        <v>10.801168527193999</v>
      </c>
      <c r="V2436" s="9">
        <v>0</v>
      </c>
      <c r="W2436" s="9">
        <v>10.801168527193999</v>
      </c>
      <c r="X2436" s="9"/>
      <c r="Y2436" s="9"/>
      <c r="Z2436" s="9"/>
      <c r="AA2436" s="9"/>
      <c r="AB2436" s="9"/>
      <c r="AQ2436" s="9">
        <f>K2436-'Processed Potentiostat'!$J$3</f>
        <v>58.649997999999997</v>
      </c>
    </row>
    <row r="2437" spans="1:43" x14ac:dyDescent="0.3">
      <c r="A2437">
        <v>2</v>
      </c>
      <c r="B2437">
        <v>0</v>
      </c>
      <c r="C2437">
        <v>0</v>
      </c>
      <c r="D2437">
        <v>1</v>
      </c>
      <c r="E2437" s="9">
        <v>2372.06694007654</v>
      </c>
      <c r="F2437" s="9">
        <v>-1.8411165</v>
      </c>
      <c r="G2437" s="9">
        <v>-1.8411025000000001</v>
      </c>
      <c r="H2437" s="9">
        <v>-5.4432507000000001</v>
      </c>
      <c r="I2437" s="9">
        <v>-14.645718</v>
      </c>
      <c r="J2437" s="9">
        <v>39</v>
      </c>
      <c r="K2437" s="9">
        <v>58.649997999999997</v>
      </c>
      <c r="L2437" s="9">
        <v>1.0021581999999999E-2</v>
      </c>
      <c r="M2437" s="9">
        <v>338.23584</v>
      </c>
      <c r="N2437" s="9"/>
      <c r="O2437" s="9">
        <v>-10.8061591979361</v>
      </c>
      <c r="P2437">
        <v>0</v>
      </c>
      <c r="Q2437" s="9">
        <v>62.899997999999997</v>
      </c>
      <c r="R2437" s="9">
        <v>0</v>
      </c>
      <c r="S2437" s="9">
        <v>1528544505.18276</v>
      </c>
      <c r="T2437" s="9">
        <v>-4.9906707420355103E-3</v>
      </c>
      <c r="U2437" s="9">
        <v>10.8061591979361</v>
      </c>
      <c r="V2437" s="9">
        <v>0</v>
      </c>
      <c r="W2437" s="9">
        <v>10.8061591979361</v>
      </c>
      <c r="X2437" s="9"/>
      <c r="Y2437" s="9"/>
      <c r="Z2437" s="9"/>
      <c r="AA2437" s="9"/>
      <c r="AB2437" s="9"/>
      <c r="AQ2437" s="9">
        <f>K2437-'Processed Potentiostat'!$J$3</f>
        <v>58.649997999999997</v>
      </c>
    </row>
    <row r="2438" spans="1:43" x14ac:dyDescent="0.3">
      <c r="A2438">
        <v>2</v>
      </c>
      <c r="B2438">
        <v>0</v>
      </c>
      <c r="C2438">
        <v>0</v>
      </c>
      <c r="D2438">
        <v>1</v>
      </c>
      <c r="E2438" s="9">
        <v>2373.0669400512802</v>
      </c>
      <c r="F2438" s="9">
        <v>-1.8410107</v>
      </c>
      <c r="G2438" s="9">
        <v>-1.8411409000000001</v>
      </c>
      <c r="H2438" s="9">
        <v>-5.4392147</v>
      </c>
      <c r="I2438" s="9">
        <v>-14.651114</v>
      </c>
      <c r="J2438" s="9">
        <v>39</v>
      </c>
      <c r="K2438" s="9">
        <v>58.649997999999997</v>
      </c>
      <c r="L2438" s="9">
        <v>1.0014360999999999E-2</v>
      </c>
      <c r="M2438" s="9">
        <v>338.49387000000002</v>
      </c>
      <c r="N2438" s="9"/>
      <c r="O2438" s="9">
        <v>-10.811000630069</v>
      </c>
      <c r="P2438">
        <v>0</v>
      </c>
      <c r="Q2438" s="9">
        <v>62.899997999999997</v>
      </c>
      <c r="R2438" s="9">
        <v>0</v>
      </c>
      <c r="S2438" s="9">
        <v>1523065558.2914901</v>
      </c>
      <c r="T2438" s="9">
        <v>-4.8414321329328597E-3</v>
      </c>
      <c r="U2438" s="9">
        <v>10.811000630069</v>
      </c>
      <c r="V2438" s="9">
        <v>0</v>
      </c>
      <c r="W2438" s="9">
        <v>10.811000630069</v>
      </c>
      <c r="X2438" s="9"/>
      <c r="Y2438" s="9"/>
      <c r="Z2438" s="9"/>
      <c r="AA2438" s="9"/>
      <c r="AB2438" s="9"/>
      <c r="AQ2438" s="9">
        <f>K2438-'Processed Potentiostat'!$J$3</f>
        <v>58.649997999999997</v>
      </c>
    </row>
    <row r="2439" spans="1:43" x14ac:dyDescent="0.3">
      <c r="A2439">
        <v>2</v>
      </c>
      <c r="B2439">
        <v>0</v>
      </c>
      <c r="C2439">
        <v>0</v>
      </c>
      <c r="D2439">
        <v>1</v>
      </c>
      <c r="E2439" s="9">
        <v>2374.0669400260199</v>
      </c>
      <c r="F2439" s="9">
        <v>-1.8410473000000001</v>
      </c>
      <c r="G2439" s="9">
        <v>-1.8404944000000001</v>
      </c>
      <c r="H2439" s="9">
        <v>-5.3632945999999997</v>
      </c>
      <c r="I2439" s="9">
        <v>-14.656491000000001</v>
      </c>
      <c r="J2439" s="9">
        <v>39</v>
      </c>
      <c r="K2439" s="9">
        <v>58.649997999999997</v>
      </c>
      <c r="L2439" s="9">
        <v>9.8711140000000003E-3</v>
      </c>
      <c r="M2439" s="9">
        <v>343.16489000000001</v>
      </c>
      <c r="N2439" s="9"/>
      <c r="O2439" s="9">
        <v>-10.815715008598501</v>
      </c>
      <c r="P2439">
        <v>0</v>
      </c>
      <c r="Q2439" s="9">
        <v>62.899997999999997</v>
      </c>
      <c r="R2439" s="9">
        <v>0</v>
      </c>
      <c r="S2439" s="9">
        <v>1504290816.5167999</v>
      </c>
      <c r="T2439" s="9">
        <v>-4.7143785295489203E-3</v>
      </c>
      <c r="U2439" s="9">
        <v>10.815715008598501</v>
      </c>
      <c r="V2439" s="9">
        <v>0</v>
      </c>
      <c r="W2439" s="9">
        <v>10.815715008598501</v>
      </c>
      <c r="X2439" s="9"/>
      <c r="Y2439" s="9"/>
      <c r="Z2439" s="9"/>
      <c r="AA2439" s="9"/>
      <c r="AB2439" s="9"/>
      <c r="AQ2439" s="9">
        <f>K2439-'Processed Potentiostat'!$J$3</f>
        <v>58.649997999999997</v>
      </c>
    </row>
    <row r="2440" spans="1:43" x14ac:dyDescent="0.3">
      <c r="A2440">
        <v>2</v>
      </c>
      <c r="B2440">
        <v>0</v>
      </c>
      <c r="C2440">
        <v>0</v>
      </c>
      <c r="D2440">
        <v>1</v>
      </c>
      <c r="E2440" s="9">
        <v>2375.06694000076</v>
      </c>
      <c r="F2440" s="9">
        <v>-1.8409656999999999</v>
      </c>
      <c r="G2440" s="9">
        <v>-1.8405119999999999</v>
      </c>
      <c r="H2440" s="9">
        <v>-5.3406792000000003</v>
      </c>
      <c r="I2440" s="9">
        <v>-14.661842</v>
      </c>
      <c r="J2440" s="9">
        <v>39</v>
      </c>
      <c r="K2440" s="9">
        <v>58.649997999999997</v>
      </c>
      <c r="L2440" s="9">
        <v>9.8295845000000003E-3</v>
      </c>
      <c r="M2440" s="9">
        <v>344.62133999999998</v>
      </c>
      <c r="N2440" s="9"/>
      <c r="O2440" s="9">
        <v>-10.820327721986599</v>
      </c>
      <c r="P2440">
        <v>0</v>
      </c>
      <c r="Q2440" s="9">
        <v>62.899997999999997</v>
      </c>
      <c r="R2440" s="9">
        <v>0</v>
      </c>
      <c r="S2440" s="9">
        <v>1524856180.0943799</v>
      </c>
      <c r="T2440" s="9">
        <v>-4.6127133880719999E-3</v>
      </c>
      <c r="U2440" s="9">
        <v>10.820327721986599</v>
      </c>
      <c r="V2440" s="9">
        <v>0</v>
      </c>
      <c r="W2440" s="9">
        <v>10.820327721986599</v>
      </c>
      <c r="X2440" s="9"/>
      <c r="Y2440" s="9"/>
      <c r="Z2440" s="9"/>
      <c r="AA2440" s="9"/>
      <c r="AB2440" s="9"/>
      <c r="AQ2440" s="9">
        <f>K2440-'Processed Potentiostat'!$J$3</f>
        <v>58.649997999999997</v>
      </c>
    </row>
    <row r="2441" spans="1:43" x14ac:dyDescent="0.3">
      <c r="A2441">
        <v>2</v>
      </c>
      <c r="B2441">
        <v>0</v>
      </c>
      <c r="C2441">
        <v>0</v>
      </c>
      <c r="D2441">
        <v>1</v>
      </c>
      <c r="E2441" s="9">
        <v>2376.0669399754902</v>
      </c>
      <c r="F2441" s="9">
        <v>-1.8408568000000001</v>
      </c>
      <c r="G2441" s="9">
        <v>-1.8407593</v>
      </c>
      <c r="H2441" s="9">
        <v>-5.3087343999999996</v>
      </c>
      <c r="I2441" s="9">
        <v>-14.667171</v>
      </c>
      <c r="J2441" s="9">
        <v>39</v>
      </c>
      <c r="K2441" s="9">
        <v>58.649997999999997</v>
      </c>
      <c r="L2441" s="9">
        <v>9.7721023000000001E-3</v>
      </c>
      <c r="M2441" s="9">
        <v>346.74164000000002</v>
      </c>
      <c r="N2441" s="9"/>
      <c r="O2441" s="9">
        <v>-10.8248286169461</v>
      </c>
      <c r="P2441">
        <v>0</v>
      </c>
      <c r="Q2441" s="9">
        <v>62.899997999999997</v>
      </c>
      <c r="R2441" s="9">
        <v>0</v>
      </c>
      <c r="S2441" s="9">
        <v>1567116228.5776701</v>
      </c>
      <c r="T2441" s="9">
        <v>-4.5008949594489396E-3</v>
      </c>
      <c r="U2441" s="9">
        <v>10.8248286169461</v>
      </c>
      <c r="V2441" s="9">
        <v>0</v>
      </c>
      <c r="W2441" s="9">
        <v>10.8248286169461</v>
      </c>
      <c r="X2441" s="9"/>
      <c r="Y2441" s="9"/>
      <c r="Z2441" s="9"/>
      <c r="AA2441" s="9"/>
      <c r="AB2441" s="9"/>
      <c r="AQ2441" s="9">
        <f>K2441-'Processed Potentiostat'!$J$3</f>
        <v>58.649997999999997</v>
      </c>
    </row>
    <row r="2442" spans="1:43" x14ac:dyDescent="0.3">
      <c r="A2442">
        <v>2</v>
      </c>
      <c r="B2442">
        <v>0</v>
      </c>
      <c r="C2442">
        <v>0</v>
      </c>
      <c r="D2442">
        <v>1</v>
      </c>
      <c r="E2442" s="9">
        <v>2377.0669399502299</v>
      </c>
      <c r="F2442" s="9">
        <v>-1.8410857</v>
      </c>
      <c r="G2442" s="9">
        <v>-1.8412094000000001</v>
      </c>
      <c r="H2442" s="9">
        <v>-5.2877935999999996</v>
      </c>
      <c r="I2442" s="9">
        <v>-14.67248</v>
      </c>
      <c r="J2442" s="9">
        <v>39</v>
      </c>
      <c r="K2442" s="9">
        <v>58.649997999999997</v>
      </c>
      <c r="L2442" s="9">
        <v>9.7359353999999995E-3</v>
      </c>
      <c r="M2442" s="9">
        <v>348.19995</v>
      </c>
      <c r="N2442" s="9"/>
      <c r="O2442" s="9">
        <v>-10.829284402164699</v>
      </c>
      <c r="P2442">
        <v>0</v>
      </c>
      <c r="Q2442" s="9">
        <v>62.899997999999997</v>
      </c>
      <c r="R2442" s="9">
        <v>0</v>
      </c>
      <c r="S2442" s="9">
        <v>1566679785.0610001</v>
      </c>
      <c r="T2442" s="9">
        <v>-4.4557852186635199E-3</v>
      </c>
      <c r="U2442" s="9">
        <v>10.829284402164699</v>
      </c>
      <c r="V2442" s="9">
        <v>0</v>
      </c>
      <c r="W2442" s="9">
        <v>10.829284402164699</v>
      </c>
      <c r="X2442" s="9"/>
      <c r="Y2442" s="9"/>
      <c r="Z2442" s="9"/>
      <c r="AA2442" s="9"/>
      <c r="AB2442" s="9"/>
      <c r="AQ2442" s="9">
        <f>K2442-'Processed Potentiostat'!$J$3</f>
        <v>58.649997999999997</v>
      </c>
    </row>
    <row r="2443" spans="1:43" x14ac:dyDescent="0.3">
      <c r="A2443">
        <v>2</v>
      </c>
      <c r="B2443">
        <v>0</v>
      </c>
      <c r="C2443">
        <v>0</v>
      </c>
      <c r="D2443">
        <v>1</v>
      </c>
      <c r="E2443" s="9">
        <v>2378.06693992497</v>
      </c>
      <c r="F2443" s="9">
        <v>-1.8408684</v>
      </c>
      <c r="G2443" s="9">
        <v>-1.8408070999999999</v>
      </c>
      <c r="H2443" s="9">
        <v>-5.2378783000000002</v>
      </c>
      <c r="I2443" s="9">
        <v>-14.677761</v>
      </c>
      <c r="J2443" s="9">
        <v>39</v>
      </c>
      <c r="K2443" s="9">
        <v>58.649997999999997</v>
      </c>
      <c r="L2443" s="9">
        <v>9.6419239E-3</v>
      </c>
      <c r="M2443" s="9">
        <v>351.44135</v>
      </c>
      <c r="N2443" s="9"/>
      <c r="O2443" s="9">
        <v>-10.833696656066101</v>
      </c>
      <c r="P2443">
        <v>0</v>
      </c>
      <c r="Q2443" s="9">
        <v>62.899997999999997</v>
      </c>
      <c r="R2443" s="9">
        <v>0</v>
      </c>
      <c r="S2443" s="9">
        <v>1512531825.4823699</v>
      </c>
      <c r="T2443" s="9">
        <v>-4.4122539013748902E-3</v>
      </c>
      <c r="U2443" s="9">
        <v>10.833696656066101</v>
      </c>
      <c r="V2443" s="9">
        <v>0</v>
      </c>
      <c r="W2443" s="9">
        <v>10.833696656066101</v>
      </c>
      <c r="X2443" s="9"/>
      <c r="Y2443" s="9"/>
      <c r="Z2443" s="9"/>
      <c r="AA2443" s="9"/>
      <c r="AB2443" s="9"/>
      <c r="AQ2443" s="9">
        <f>K2443-'Processed Potentiostat'!$J$3</f>
        <v>58.649997999999997</v>
      </c>
    </row>
    <row r="2444" spans="1:43" x14ac:dyDescent="0.3">
      <c r="A2444">
        <v>2</v>
      </c>
      <c r="B2444">
        <v>0</v>
      </c>
      <c r="C2444">
        <v>0</v>
      </c>
      <c r="D2444">
        <v>1</v>
      </c>
      <c r="E2444" s="9">
        <v>2379.0669398997102</v>
      </c>
      <c r="F2444" s="9">
        <v>-1.8411046</v>
      </c>
      <c r="G2444" s="9">
        <v>-1.8406719</v>
      </c>
      <c r="H2444" s="9">
        <v>-5.3039370000000003</v>
      </c>
      <c r="I2444" s="9">
        <v>-14.68303</v>
      </c>
      <c r="J2444" s="9">
        <v>39</v>
      </c>
      <c r="K2444" s="9">
        <v>58.649997999999997</v>
      </c>
      <c r="L2444" s="9">
        <v>9.7628077000000008E-3</v>
      </c>
      <c r="M2444" s="9">
        <v>347.03879000000001</v>
      </c>
      <c r="N2444" s="9"/>
      <c r="O2444" s="9">
        <v>-10.8380389383137</v>
      </c>
      <c r="P2444">
        <v>0</v>
      </c>
      <c r="Q2444" s="9">
        <v>62.899997999999997</v>
      </c>
      <c r="R2444" s="9">
        <v>0</v>
      </c>
      <c r="S2444" s="9">
        <v>1573176590.6690199</v>
      </c>
      <c r="T2444" s="9">
        <v>-4.3422822475971401E-3</v>
      </c>
      <c r="U2444" s="9">
        <v>10.8380389383137</v>
      </c>
      <c r="V2444" s="9">
        <v>0</v>
      </c>
      <c r="W2444" s="9">
        <v>10.8380389383137</v>
      </c>
      <c r="X2444" s="9"/>
      <c r="Y2444" s="9"/>
      <c r="Z2444" s="9"/>
      <c r="AA2444" s="9"/>
      <c r="AB2444" s="9"/>
      <c r="AQ2444" s="9">
        <f>K2444-'Processed Potentiostat'!$J$3</f>
        <v>58.649997999999997</v>
      </c>
    </row>
    <row r="2445" spans="1:43" x14ac:dyDescent="0.3">
      <c r="A2445">
        <v>2</v>
      </c>
      <c r="B2445">
        <v>0</v>
      </c>
      <c r="C2445">
        <v>0</v>
      </c>
      <c r="D2445">
        <v>1</v>
      </c>
      <c r="E2445" s="9">
        <v>2380.0669398744499</v>
      </c>
      <c r="F2445" s="9">
        <v>-1.8410051000000001</v>
      </c>
      <c r="G2445" s="9">
        <v>-1.8404984</v>
      </c>
      <c r="H2445" s="9">
        <v>-5.2049064999999999</v>
      </c>
      <c r="I2445" s="9">
        <v>-14.688259</v>
      </c>
      <c r="J2445" s="9">
        <v>39</v>
      </c>
      <c r="K2445" s="9">
        <v>58.649997999999997</v>
      </c>
      <c r="L2445" s="9">
        <v>9.5796222000000004E-3</v>
      </c>
      <c r="M2445" s="9">
        <v>353.60836999999998</v>
      </c>
      <c r="N2445" s="9"/>
      <c r="O2445" s="9">
        <v>-10.840093491228901</v>
      </c>
      <c r="P2445">
        <v>0</v>
      </c>
      <c r="Q2445" s="9">
        <v>62.899997999999997</v>
      </c>
      <c r="R2445" s="9">
        <v>0</v>
      </c>
      <c r="S2445" s="9">
        <v>1516966537.99404</v>
      </c>
      <c r="T2445" s="9">
        <v>-2.0545529152027299E-3</v>
      </c>
      <c r="U2445" s="9">
        <v>10.840093491228901</v>
      </c>
      <c r="V2445" s="9">
        <v>0</v>
      </c>
      <c r="W2445" s="9">
        <v>10.840093491228901</v>
      </c>
      <c r="X2445" s="9"/>
      <c r="Y2445" s="9"/>
      <c r="Z2445" s="9"/>
      <c r="AA2445" s="9"/>
      <c r="AB2445" s="9"/>
      <c r="AQ2445" s="9">
        <f>K2445-'Processed Potentiostat'!$J$3</f>
        <v>58.649997999999997</v>
      </c>
    </row>
    <row r="2446" spans="1:43" x14ac:dyDescent="0.3">
      <c r="A2446">
        <v>2</v>
      </c>
      <c r="B2446">
        <v>0</v>
      </c>
      <c r="C2446">
        <v>0</v>
      </c>
      <c r="D2446">
        <v>1</v>
      </c>
      <c r="E2446" s="9">
        <v>2381.06693984918</v>
      </c>
      <c r="F2446" s="9">
        <v>-1.8409652999999999</v>
      </c>
      <c r="G2446" s="9">
        <v>-1.8404841000000001</v>
      </c>
      <c r="H2446" s="9">
        <v>-5.2065052999999999</v>
      </c>
      <c r="I2446" s="9">
        <v>-14.69346</v>
      </c>
      <c r="J2446" s="9">
        <v>39</v>
      </c>
      <c r="K2446" s="9">
        <v>58.649997999999997</v>
      </c>
      <c r="L2446" s="9">
        <v>9.5824906999999997E-3</v>
      </c>
      <c r="M2446" s="9">
        <v>353.49704000000003</v>
      </c>
      <c r="N2446" s="9"/>
      <c r="O2446" s="9">
        <v>-10.8465422971202</v>
      </c>
      <c r="P2446">
        <v>0</v>
      </c>
      <c r="Q2446" s="9">
        <v>62.899997999999997</v>
      </c>
      <c r="R2446" s="9">
        <v>0</v>
      </c>
      <c r="S2446" s="9">
        <v>1559954706.22715</v>
      </c>
      <c r="T2446" s="9">
        <v>-6.4488058912477398E-3</v>
      </c>
      <c r="U2446" s="9">
        <v>10.8465422971202</v>
      </c>
      <c r="V2446" s="9">
        <v>0</v>
      </c>
      <c r="W2446" s="9">
        <v>10.8465422971202</v>
      </c>
      <c r="X2446" s="9"/>
      <c r="Y2446" s="9"/>
      <c r="Z2446" s="9"/>
      <c r="AA2446" s="9"/>
      <c r="AB2446" s="9"/>
      <c r="AQ2446" s="9">
        <f>K2446-'Processed Potentiostat'!$J$3</f>
        <v>58.649997999999997</v>
      </c>
    </row>
    <row r="2447" spans="1:43" x14ac:dyDescent="0.3">
      <c r="A2447">
        <v>2</v>
      </c>
      <c r="B2447">
        <v>0</v>
      </c>
      <c r="C2447">
        <v>0</v>
      </c>
      <c r="D2447">
        <v>1</v>
      </c>
      <c r="E2447" s="9">
        <v>2382.0669398239202</v>
      </c>
      <c r="F2447" s="9">
        <v>-1.8408434</v>
      </c>
      <c r="G2447" s="9">
        <v>-1.8404465000000001</v>
      </c>
      <c r="H2447" s="9">
        <v>-5.1874681000000002</v>
      </c>
      <c r="I2447" s="9">
        <v>-14.698650000000001</v>
      </c>
      <c r="J2447" s="9">
        <v>39</v>
      </c>
      <c r="K2447" s="9">
        <v>58.649997999999997</v>
      </c>
      <c r="L2447" s="9">
        <v>9.5472569000000004E-3</v>
      </c>
      <c r="M2447" s="9">
        <v>354.78705000000002</v>
      </c>
      <c r="N2447" s="9"/>
      <c r="O2447" s="9">
        <v>-10.8528359764315</v>
      </c>
      <c r="P2447">
        <v>0</v>
      </c>
      <c r="Q2447" s="9">
        <v>62.899997999999997</v>
      </c>
      <c r="R2447" s="9">
        <v>0</v>
      </c>
      <c r="S2447" s="9">
        <v>1523380598.4879401</v>
      </c>
      <c r="T2447" s="9">
        <v>-6.2936793113283996E-3</v>
      </c>
      <c r="U2447" s="9">
        <v>10.8528359764315</v>
      </c>
      <c r="V2447" s="9">
        <v>0</v>
      </c>
      <c r="W2447" s="9">
        <v>10.8528359764315</v>
      </c>
      <c r="X2447" s="9"/>
      <c r="Y2447" s="9"/>
      <c r="Z2447" s="9"/>
      <c r="AA2447" s="9"/>
      <c r="AB2447" s="9"/>
      <c r="AQ2447" s="9">
        <f>K2447-'Processed Potentiostat'!$J$3</f>
        <v>58.649997999999997</v>
      </c>
    </row>
    <row r="2448" spans="1:43" x14ac:dyDescent="0.3">
      <c r="A2448">
        <v>2</v>
      </c>
      <c r="B2448">
        <v>0</v>
      </c>
      <c r="C2448">
        <v>0</v>
      </c>
      <c r="D2448">
        <v>1</v>
      </c>
      <c r="E2448" s="9">
        <v>2383.0669397986599</v>
      </c>
      <c r="F2448" s="9">
        <v>-1.8411621</v>
      </c>
      <c r="G2448" s="9">
        <v>-1.8412031</v>
      </c>
      <c r="H2448" s="9">
        <v>-5.2175469000000003</v>
      </c>
      <c r="I2448" s="9">
        <v>-14.703828</v>
      </c>
      <c r="J2448" s="9">
        <v>39</v>
      </c>
      <c r="K2448" s="9">
        <v>58.649997999999997</v>
      </c>
      <c r="L2448" s="9">
        <v>9.6065635E-3</v>
      </c>
      <c r="M2448" s="9">
        <v>352.88672000000003</v>
      </c>
      <c r="N2448" s="9"/>
      <c r="O2448" s="9">
        <v>-10.858990937660099</v>
      </c>
      <c r="P2448">
        <v>0</v>
      </c>
      <c r="Q2448" s="9">
        <v>62.899997999999997</v>
      </c>
      <c r="R2448" s="9">
        <v>0</v>
      </c>
      <c r="S2448" s="9">
        <v>1578645955.57528</v>
      </c>
      <c r="T2448" s="9">
        <v>-6.1549612285833801E-3</v>
      </c>
      <c r="U2448" s="9">
        <v>10.858990937660099</v>
      </c>
      <c r="V2448" s="9">
        <v>0</v>
      </c>
      <c r="W2448" s="9">
        <v>10.858990937660099</v>
      </c>
      <c r="X2448" s="9"/>
      <c r="Y2448" s="9"/>
      <c r="Z2448" s="9"/>
      <c r="AA2448" s="9"/>
      <c r="AB2448" s="9"/>
      <c r="AQ2448" s="9">
        <f>K2448-'Processed Potentiostat'!$J$3</f>
        <v>58.649997999999997</v>
      </c>
    </row>
    <row r="2449" spans="1:43" x14ac:dyDescent="0.3">
      <c r="A2449">
        <v>2</v>
      </c>
      <c r="B2449">
        <v>0</v>
      </c>
      <c r="C2449">
        <v>0</v>
      </c>
      <c r="D2449">
        <v>1</v>
      </c>
      <c r="E2449" s="9">
        <v>2384.0669397734</v>
      </c>
      <c r="F2449" s="9">
        <v>-1.8410177000000001</v>
      </c>
      <c r="G2449" s="9">
        <v>-1.8413098000000001</v>
      </c>
      <c r="H2449" s="9">
        <v>-5.8909663999999999</v>
      </c>
      <c r="I2449" s="9">
        <v>-14.709068</v>
      </c>
      <c r="J2449" s="9">
        <v>39</v>
      </c>
      <c r="K2449" s="9">
        <v>58.649997999999997</v>
      </c>
      <c r="L2449" s="9">
        <v>1.0847094E-2</v>
      </c>
      <c r="M2449" s="9">
        <v>312.56497000000002</v>
      </c>
      <c r="N2449" s="9"/>
      <c r="O2449" s="9">
        <v>-10.865102409032399</v>
      </c>
      <c r="P2449">
        <v>0</v>
      </c>
      <c r="Q2449" s="9">
        <v>62.899997999999997</v>
      </c>
      <c r="R2449" s="9">
        <v>0</v>
      </c>
      <c r="S2449" s="9">
        <v>1568480331.37448</v>
      </c>
      <c r="T2449" s="9">
        <v>-6.1114713722858396E-3</v>
      </c>
      <c r="U2449" s="9">
        <v>10.865102409032399</v>
      </c>
      <c r="V2449" s="9">
        <v>0</v>
      </c>
      <c r="W2449" s="9">
        <v>10.865102409032399</v>
      </c>
      <c r="X2449" s="9"/>
      <c r="Y2449" s="9"/>
      <c r="Z2449" s="9"/>
      <c r="AA2449" s="9"/>
      <c r="AB2449" s="9"/>
      <c r="AQ2449" s="9">
        <f>K2449-'Processed Potentiostat'!$J$3</f>
        <v>58.649997999999997</v>
      </c>
    </row>
    <row r="2450" spans="1:43" x14ac:dyDescent="0.3">
      <c r="A2450">
        <v>2</v>
      </c>
      <c r="B2450">
        <v>0</v>
      </c>
      <c r="C2450">
        <v>0</v>
      </c>
      <c r="D2450">
        <v>1</v>
      </c>
      <c r="E2450" s="9">
        <v>2385.0669397481402</v>
      </c>
      <c r="F2450" s="9">
        <v>-1.8409076</v>
      </c>
      <c r="G2450" s="9">
        <v>-1.8404536</v>
      </c>
      <c r="H2450" s="9">
        <v>-5.8798107999999996</v>
      </c>
      <c r="I2450" s="9">
        <v>-14.714957999999999</v>
      </c>
      <c r="J2450" s="9">
        <v>39</v>
      </c>
      <c r="K2450" s="9">
        <v>58.649997999999997</v>
      </c>
      <c r="L2450" s="9">
        <v>1.0821519E-2</v>
      </c>
      <c r="M2450" s="9">
        <v>313.01238999999998</v>
      </c>
      <c r="N2450" s="9"/>
      <c r="O2450" s="9">
        <v>-10.871045157709601</v>
      </c>
      <c r="P2450">
        <v>0</v>
      </c>
      <c r="Q2450" s="9">
        <v>62.899997999999997</v>
      </c>
      <c r="R2450" s="9">
        <v>0</v>
      </c>
      <c r="S2450" s="9">
        <v>1557226880.57095</v>
      </c>
      <c r="T2450" s="9">
        <v>-5.9427486772545201E-3</v>
      </c>
      <c r="U2450" s="9">
        <v>10.871045157709601</v>
      </c>
      <c r="V2450" s="9">
        <v>0</v>
      </c>
      <c r="W2450" s="9">
        <v>10.871045157709601</v>
      </c>
      <c r="X2450" s="9"/>
      <c r="Y2450" s="9"/>
      <c r="Z2450" s="9"/>
      <c r="AA2450" s="9"/>
      <c r="AB2450" s="9"/>
      <c r="AQ2450" s="9">
        <f>K2450-'Processed Potentiostat'!$J$3</f>
        <v>58.649997999999997</v>
      </c>
    </row>
    <row r="2451" spans="1:43" x14ac:dyDescent="0.3">
      <c r="A2451">
        <v>2</v>
      </c>
      <c r="B2451">
        <v>0</v>
      </c>
      <c r="C2451">
        <v>0</v>
      </c>
      <c r="D2451">
        <v>1</v>
      </c>
      <c r="E2451" s="9">
        <v>2386.0669397228698</v>
      </c>
      <c r="F2451" s="9">
        <v>-1.8408819000000001</v>
      </c>
      <c r="G2451" s="9">
        <v>-1.8406104000000001</v>
      </c>
      <c r="H2451" s="9">
        <v>-5.8168359000000001</v>
      </c>
      <c r="I2451" s="9">
        <v>-14.720803999999999</v>
      </c>
      <c r="J2451" s="9">
        <v>39</v>
      </c>
      <c r="K2451" s="9">
        <v>58.649997999999997</v>
      </c>
      <c r="L2451" s="9">
        <v>1.0706528E-2</v>
      </c>
      <c r="M2451" s="9">
        <v>316.42809999999997</v>
      </c>
      <c r="N2451" s="9"/>
      <c r="O2451" s="9">
        <v>-10.8768045273687</v>
      </c>
      <c r="P2451">
        <v>0</v>
      </c>
      <c r="Q2451" s="9">
        <v>62.899997999999997</v>
      </c>
      <c r="R2451" s="9">
        <v>0</v>
      </c>
      <c r="S2451" s="9">
        <v>1563681493.0034499</v>
      </c>
      <c r="T2451" s="9">
        <v>-5.7593696591044996E-3</v>
      </c>
      <c r="U2451" s="9">
        <v>10.8768045273687</v>
      </c>
      <c r="V2451" s="9">
        <v>0</v>
      </c>
      <c r="W2451" s="9">
        <v>10.8768045273687</v>
      </c>
      <c r="X2451" s="9"/>
      <c r="Y2451" s="9"/>
      <c r="Z2451" s="9"/>
      <c r="AA2451" s="9"/>
      <c r="AB2451" s="9"/>
      <c r="AQ2451" s="9">
        <f>K2451-'Processed Potentiostat'!$J$3</f>
        <v>58.649997999999997</v>
      </c>
    </row>
    <row r="2452" spans="1:43" x14ac:dyDescent="0.3">
      <c r="A2452">
        <v>2</v>
      </c>
      <c r="B2452">
        <v>0</v>
      </c>
      <c r="C2452">
        <v>0</v>
      </c>
      <c r="D2452">
        <v>1</v>
      </c>
      <c r="E2452" s="9">
        <v>2387.06693969761</v>
      </c>
      <c r="F2452" s="9">
        <v>-1.8409199999999999</v>
      </c>
      <c r="G2452" s="9">
        <v>-1.8411906</v>
      </c>
      <c r="H2452" s="9">
        <v>-5.8199959000000003</v>
      </c>
      <c r="I2452" s="9">
        <v>-14.72663</v>
      </c>
      <c r="J2452" s="9">
        <v>39</v>
      </c>
      <c r="K2452" s="9">
        <v>58.649997999999997</v>
      </c>
      <c r="L2452" s="9">
        <v>1.0715720999999999E-2</v>
      </c>
      <c r="M2452" s="9">
        <v>316.35599000000002</v>
      </c>
      <c r="N2452" s="9"/>
      <c r="O2452" s="9">
        <v>-10.882388701756</v>
      </c>
      <c r="P2452">
        <v>0</v>
      </c>
      <c r="Q2452" s="9">
        <v>62.899997999999997</v>
      </c>
      <c r="R2452" s="9">
        <v>0</v>
      </c>
      <c r="S2452" s="9">
        <v>1550328733.1366601</v>
      </c>
      <c r="T2452" s="9">
        <v>-5.5841743872964101E-3</v>
      </c>
      <c r="U2452" s="9">
        <v>10.882388701756</v>
      </c>
      <c r="V2452" s="9">
        <v>0</v>
      </c>
      <c r="W2452" s="9">
        <v>10.882388701756</v>
      </c>
      <c r="X2452" s="9"/>
      <c r="Y2452" s="9"/>
      <c r="Z2452" s="9"/>
      <c r="AA2452" s="9"/>
      <c r="AB2452" s="9"/>
      <c r="AQ2452" s="9">
        <f>K2452-'Processed Potentiostat'!$J$3</f>
        <v>58.649997999999997</v>
      </c>
    </row>
    <row r="2453" spans="1:43" x14ac:dyDescent="0.3">
      <c r="A2453">
        <v>2</v>
      </c>
      <c r="B2453">
        <v>0</v>
      </c>
      <c r="C2453">
        <v>0</v>
      </c>
      <c r="D2453">
        <v>1</v>
      </c>
      <c r="E2453" s="9">
        <v>2388.0669396723501</v>
      </c>
      <c r="F2453" s="9">
        <v>-1.8409443000000001</v>
      </c>
      <c r="G2453" s="9">
        <v>-1.8403783</v>
      </c>
      <c r="H2453" s="9">
        <v>-5.7314353000000002</v>
      </c>
      <c r="I2453" s="9">
        <v>-14.732416000000001</v>
      </c>
      <c r="J2453" s="9">
        <v>39</v>
      </c>
      <c r="K2453" s="9">
        <v>58.649997999999997</v>
      </c>
      <c r="L2453" s="9">
        <v>1.0548009000000001E-2</v>
      </c>
      <c r="M2453" s="9">
        <v>321.10251</v>
      </c>
      <c r="N2453" s="9"/>
      <c r="O2453" s="9">
        <v>-10.887828243400399</v>
      </c>
      <c r="P2453">
        <v>0</v>
      </c>
      <c r="Q2453" s="9">
        <v>62.899997999999997</v>
      </c>
      <c r="R2453" s="9">
        <v>0</v>
      </c>
      <c r="S2453" s="9">
        <v>1574674114.6268499</v>
      </c>
      <c r="T2453" s="9">
        <v>-5.4395416444155097E-3</v>
      </c>
      <c r="U2453" s="9">
        <v>10.887828243400399</v>
      </c>
      <c r="V2453" s="9">
        <v>0</v>
      </c>
      <c r="W2453" s="9">
        <v>10.887828243400399</v>
      </c>
      <c r="X2453" s="9"/>
      <c r="Y2453" s="9"/>
      <c r="Z2453" s="9"/>
      <c r="AA2453" s="9"/>
      <c r="AB2453" s="9"/>
      <c r="AQ2453" s="9">
        <f>K2453-'Processed Potentiostat'!$J$3</f>
        <v>58.649997999999997</v>
      </c>
    </row>
    <row r="2454" spans="1:43" x14ac:dyDescent="0.3">
      <c r="A2454">
        <v>2</v>
      </c>
      <c r="B2454">
        <v>0</v>
      </c>
      <c r="C2454">
        <v>0</v>
      </c>
      <c r="D2454">
        <v>1</v>
      </c>
      <c r="E2454" s="9">
        <v>2389.0669396470898</v>
      </c>
      <c r="F2454" s="9">
        <v>-1.841121</v>
      </c>
      <c r="G2454" s="9">
        <v>-1.8412914</v>
      </c>
      <c r="H2454" s="9">
        <v>-5.7736596999999996</v>
      </c>
      <c r="I2454" s="9">
        <v>-14.738181000000001</v>
      </c>
      <c r="J2454" s="9">
        <v>39</v>
      </c>
      <c r="K2454" s="9">
        <v>58.649997999999997</v>
      </c>
      <c r="L2454" s="9">
        <v>1.063099E-2</v>
      </c>
      <c r="M2454" s="9">
        <v>318.91235</v>
      </c>
      <c r="N2454" s="9"/>
      <c r="O2454" s="9">
        <v>-10.893102417274401</v>
      </c>
      <c r="P2454">
        <v>0</v>
      </c>
      <c r="Q2454" s="9">
        <v>62.899997999999997</v>
      </c>
      <c r="R2454" s="9">
        <v>0</v>
      </c>
      <c r="S2454" s="9">
        <v>1563330424.4142699</v>
      </c>
      <c r="T2454" s="9">
        <v>-5.2741738740067403E-3</v>
      </c>
      <c r="U2454" s="9">
        <v>10.893102417274401</v>
      </c>
      <c r="V2454" s="9">
        <v>0</v>
      </c>
      <c r="W2454" s="9">
        <v>10.893102417274401</v>
      </c>
      <c r="X2454" s="9"/>
      <c r="Y2454" s="9"/>
      <c r="Z2454" s="9"/>
      <c r="AA2454" s="9"/>
      <c r="AB2454" s="9"/>
      <c r="AQ2454" s="9">
        <f>K2454-'Processed Potentiostat'!$J$3</f>
        <v>58.649997999999997</v>
      </c>
    </row>
    <row r="2455" spans="1:43" x14ac:dyDescent="0.3">
      <c r="A2455">
        <v>2</v>
      </c>
      <c r="B2455">
        <v>0</v>
      </c>
      <c r="C2455">
        <v>0</v>
      </c>
      <c r="D2455">
        <v>1</v>
      </c>
      <c r="E2455" s="9">
        <v>2390.06693962182</v>
      </c>
      <c r="F2455" s="9">
        <v>-1.8410249999999999</v>
      </c>
      <c r="G2455" s="9">
        <v>-1.8411366</v>
      </c>
      <c r="H2455" s="9">
        <v>-5.6997951999999996</v>
      </c>
      <c r="I2455" s="9">
        <v>-14.743922</v>
      </c>
      <c r="J2455" s="9">
        <v>39</v>
      </c>
      <c r="K2455" s="9">
        <v>58.649997999999997</v>
      </c>
      <c r="L2455" s="9">
        <v>1.0494102E-2</v>
      </c>
      <c r="M2455" s="9">
        <v>323.01801</v>
      </c>
      <c r="N2455" s="9"/>
      <c r="O2455" s="9">
        <v>-10.898302829694501</v>
      </c>
      <c r="P2455">
        <v>0</v>
      </c>
      <c r="Q2455" s="9">
        <v>62.899997999999997</v>
      </c>
      <c r="R2455" s="9">
        <v>0</v>
      </c>
      <c r="S2455" s="9">
        <v>1549657102.53249</v>
      </c>
      <c r="T2455" s="9">
        <v>-5.2004124200610803E-3</v>
      </c>
      <c r="U2455" s="9">
        <v>10.898302829694501</v>
      </c>
      <c r="V2455" s="9">
        <v>0</v>
      </c>
      <c r="W2455" s="9">
        <v>10.898302829694501</v>
      </c>
      <c r="X2455" s="9"/>
      <c r="Y2455" s="9"/>
      <c r="Z2455" s="9"/>
      <c r="AA2455" s="9"/>
      <c r="AB2455" s="9"/>
      <c r="AQ2455" s="9">
        <f>K2455-'Processed Potentiostat'!$J$3</f>
        <v>58.649997999999997</v>
      </c>
    </row>
    <row r="2456" spans="1:43" x14ac:dyDescent="0.3">
      <c r="A2456">
        <v>2</v>
      </c>
      <c r="B2456">
        <v>0</v>
      </c>
      <c r="C2456">
        <v>0</v>
      </c>
      <c r="D2456">
        <v>1</v>
      </c>
      <c r="E2456" s="9">
        <v>2391.0669395965601</v>
      </c>
      <c r="F2456" s="9">
        <v>-1.8408471</v>
      </c>
      <c r="G2456" s="9">
        <v>-1.8410367000000001</v>
      </c>
      <c r="H2456" s="9">
        <v>-5.7137302999999999</v>
      </c>
      <c r="I2456" s="9">
        <v>-14.749646</v>
      </c>
      <c r="J2456" s="9">
        <v>39</v>
      </c>
      <c r="K2456" s="9">
        <v>58.649997999999997</v>
      </c>
      <c r="L2456" s="9">
        <v>1.0519186999999999E-2</v>
      </c>
      <c r="M2456" s="9">
        <v>322.21274</v>
      </c>
      <c r="N2456" s="9"/>
      <c r="O2456" s="9">
        <v>-10.9033663499984</v>
      </c>
      <c r="P2456">
        <v>0</v>
      </c>
      <c r="Q2456" s="9">
        <v>62.899997999999997</v>
      </c>
      <c r="R2456" s="9">
        <v>0</v>
      </c>
      <c r="S2456" s="9">
        <v>1564498623.4505701</v>
      </c>
      <c r="T2456" s="9">
        <v>-5.0635203039384102E-3</v>
      </c>
      <c r="U2456" s="9">
        <v>10.9033663499984</v>
      </c>
      <c r="V2456" s="9">
        <v>0</v>
      </c>
      <c r="W2456" s="9">
        <v>10.9033663499984</v>
      </c>
      <c r="X2456" s="9"/>
      <c r="Y2456" s="9"/>
      <c r="Z2456" s="9"/>
      <c r="AA2456" s="9"/>
      <c r="AB2456" s="9"/>
      <c r="AQ2456" s="9">
        <f>K2456-'Processed Potentiostat'!$J$3</f>
        <v>58.649997999999997</v>
      </c>
    </row>
    <row r="2457" spans="1:43" x14ac:dyDescent="0.3">
      <c r="A2457">
        <v>2</v>
      </c>
      <c r="B2457">
        <v>0</v>
      </c>
      <c r="C2457">
        <v>0</v>
      </c>
      <c r="D2457">
        <v>1</v>
      </c>
      <c r="E2457" s="9">
        <v>2392.0669395712998</v>
      </c>
      <c r="F2457" s="9">
        <v>-1.8411165</v>
      </c>
      <c r="G2457" s="9">
        <v>-1.8413624</v>
      </c>
      <c r="H2457" s="9">
        <v>-5.7470837000000001</v>
      </c>
      <c r="I2457" s="9">
        <v>-14.755341</v>
      </c>
      <c r="J2457" s="9">
        <v>39</v>
      </c>
      <c r="K2457" s="9">
        <v>58.649997999999997</v>
      </c>
      <c r="L2457" s="9">
        <v>1.0582464E-2</v>
      </c>
      <c r="M2457" s="9">
        <v>320.39944000000003</v>
      </c>
      <c r="N2457" s="9"/>
      <c r="O2457" s="9">
        <v>-10.908275355643999</v>
      </c>
      <c r="P2457">
        <v>0</v>
      </c>
      <c r="Q2457" s="9">
        <v>62.899997999999997</v>
      </c>
      <c r="R2457" s="9">
        <v>0</v>
      </c>
      <c r="S2457" s="9">
        <v>1517709676.53724</v>
      </c>
      <c r="T2457" s="9">
        <v>-4.9090056455387502E-3</v>
      </c>
      <c r="U2457" s="9">
        <v>10.908275355643999</v>
      </c>
      <c r="V2457" s="9">
        <v>0</v>
      </c>
      <c r="W2457" s="9">
        <v>10.908275355643999</v>
      </c>
      <c r="X2457" s="9"/>
      <c r="Y2457" s="9"/>
      <c r="Z2457" s="9"/>
      <c r="AA2457" s="9"/>
      <c r="AB2457" s="9"/>
      <c r="AQ2457" s="9">
        <f>K2457-'Processed Potentiostat'!$J$3</f>
        <v>58.649997999999997</v>
      </c>
    </row>
    <row r="2458" spans="1:43" x14ac:dyDescent="0.3">
      <c r="A2458">
        <v>2</v>
      </c>
      <c r="B2458">
        <v>0</v>
      </c>
      <c r="C2458">
        <v>0</v>
      </c>
      <c r="D2458">
        <v>1</v>
      </c>
      <c r="E2458" s="9">
        <v>2393.06693954604</v>
      </c>
      <c r="F2458" s="9">
        <v>-1.8409759000000001</v>
      </c>
      <c r="G2458" s="9">
        <v>-1.8403543</v>
      </c>
      <c r="H2458" s="9">
        <v>-5.6553630999999998</v>
      </c>
      <c r="I2458" s="9">
        <v>-14.761011999999999</v>
      </c>
      <c r="J2458" s="9">
        <v>39</v>
      </c>
      <c r="K2458" s="9">
        <v>58.649997999999997</v>
      </c>
      <c r="L2458" s="9">
        <v>1.0407872E-2</v>
      </c>
      <c r="M2458" s="9">
        <v>325.41753999999997</v>
      </c>
      <c r="N2458" s="9"/>
      <c r="O2458" s="9">
        <v>-10.913099843982801</v>
      </c>
      <c r="P2458">
        <v>0</v>
      </c>
      <c r="Q2458" s="9">
        <v>62.899997999999997</v>
      </c>
      <c r="R2458" s="9">
        <v>0</v>
      </c>
      <c r="S2458" s="9">
        <v>1561650997.7526</v>
      </c>
      <c r="T2458" s="9">
        <v>-4.8244883387891201E-3</v>
      </c>
      <c r="U2458" s="9">
        <v>10.913099843982801</v>
      </c>
      <c r="V2458" s="9">
        <v>0</v>
      </c>
      <c r="W2458" s="9">
        <v>10.913099843982801</v>
      </c>
      <c r="X2458" s="9"/>
      <c r="Y2458" s="9"/>
      <c r="Z2458" s="9"/>
      <c r="AA2458" s="9"/>
      <c r="AB2458" s="9"/>
      <c r="AQ2458" s="9">
        <f>K2458-'Processed Potentiostat'!$J$3</f>
        <v>58.649997999999997</v>
      </c>
    </row>
    <row r="2459" spans="1:43" x14ac:dyDescent="0.3">
      <c r="A2459">
        <v>2</v>
      </c>
      <c r="B2459">
        <v>0</v>
      </c>
      <c r="C2459">
        <v>0</v>
      </c>
      <c r="D2459">
        <v>1</v>
      </c>
      <c r="E2459" s="9">
        <v>2394.0669395207801</v>
      </c>
      <c r="F2459" s="9">
        <v>-1.8410473999999999</v>
      </c>
      <c r="G2459" s="9">
        <v>-1.8411892999999999</v>
      </c>
      <c r="H2459" s="9">
        <v>-5.6534966999999998</v>
      </c>
      <c r="I2459" s="9">
        <v>-14.766665</v>
      </c>
      <c r="J2459" s="9">
        <v>39</v>
      </c>
      <c r="K2459" s="9">
        <v>58.649997999999997</v>
      </c>
      <c r="L2459" s="9">
        <v>1.0409158E-2</v>
      </c>
      <c r="M2459" s="9">
        <v>325.67264</v>
      </c>
      <c r="N2459" s="9"/>
      <c r="O2459" s="9">
        <v>-10.9178727852489</v>
      </c>
      <c r="P2459">
        <v>0</v>
      </c>
      <c r="Q2459" s="9">
        <v>62.899997999999997</v>
      </c>
      <c r="R2459" s="9">
        <v>0</v>
      </c>
      <c r="S2459" s="9">
        <v>1521905807.5606599</v>
      </c>
      <c r="T2459" s="9">
        <v>-4.77294126616634E-3</v>
      </c>
      <c r="U2459" s="9">
        <v>10.9178727852489</v>
      </c>
      <c r="V2459" s="9">
        <v>0</v>
      </c>
      <c r="W2459" s="9">
        <v>10.9178727852489</v>
      </c>
      <c r="X2459" s="9"/>
      <c r="Y2459" s="9"/>
      <c r="Z2459" s="9"/>
      <c r="AA2459" s="9"/>
      <c r="AB2459" s="9"/>
      <c r="AQ2459" s="9">
        <f>K2459-'Processed Potentiostat'!$J$3</f>
        <v>58.649997999999997</v>
      </c>
    </row>
    <row r="2460" spans="1:43" x14ac:dyDescent="0.3">
      <c r="A2460">
        <v>2</v>
      </c>
      <c r="B2460">
        <v>0</v>
      </c>
      <c r="C2460">
        <v>0</v>
      </c>
      <c r="D2460">
        <v>1</v>
      </c>
      <c r="E2460" s="9">
        <v>2395.0669394955098</v>
      </c>
      <c r="F2460" s="9">
        <v>-1.8410925</v>
      </c>
      <c r="G2460" s="9">
        <v>-1.8408135000000001</v>
      </c>
      <c r="H2460" s="9">
        <v>-5.7108749999999997</v>
      </c>
      <c r="I2460" s="9">
        <v>-14.772309999999999</v>
      </c>
      <c r="J2460" s="9">
        <v>39</v>
      </c>
      <c r="K2460" s="9">
        <v>58.649997999999997</v>
      </c>
      <c r="L2460" s="9">
        <v>1.0512656E-2</v>
      </c>
      <c r="M2460" s="9">
        <v>322.33474999999999</v>
      </c>
      <c r="N2460" s="9"/>
      <c r="O2460" s="9">
        <v>-10.922530702540101</v>
      </c>
      <c r="P2460">
        <v>0</v>
      </c>
      <c r="Q2460" s="9">
        <v>62.899997999999997</v>
      </c>
      <c r="R2460" s="9">
        <v>0</v>
      </c>
      <c r="S2460" s="9">
        <v>1559778043.20982</v>
      </c>
      <c r="T2460" s="9">
        <v>-4.6579172912171096E-3</v>
      </c>
      <c r="U2460" s="9">
        <v>10.922530702540101</v>
      </c>
      <c r="V2460" s="9">
        <v>0</v>
      </c>
      <c r="W2460" s="9">
        <v>10.922530702540101</v>
      </c>
      <c r="X2460" s="9"/>
      <c r="Y2460" s="9"/>
      <c r="Z2460" s="9"/>
      <c r="AA2460" s="9"/>
      <c r="AB2460" s="9"/>
      <c r="AQ2460" s="9">
        <f>K2460-'Processed Potentiostat'!$J$3</f>
        <v>58.649997999999997</v>
      </c>
    </row>
    <row r="2461" spans="1:43" x14ac:dyDescent="0.3">
      <c r="A2461">
        <v>2</v>
      </c>
      <c r="B2461">
        <v>0</v>
      </c>
      <c r="C2461">
        <v>0</v>
      </c>
      <c r="D2461">
        <v>1</v>
      </c>
      <c r="E2461" s="9">
        <v>2396.06693947025</v>
      </c>
      <c r="F2461" s="9">
        <v>-1.8410093000000001</v>
      </c>
      <c r="G2461" s="9">
        <v>-1.8405910999999999</v>
      </c>
      <c r="H2461" s="9">
        <v>-5.6975870000000004</v>
      </c>
      <c r="I2461" s="9">
        <v>-14.777933000000001</v>
      </c>
      <c r="J2461" s="9">
        <v>39</v>
      </c>
      <c r="K2461" s="9">
        <v>58.649997999999997</v>
      </c>
      <c r="L2461" s="9">
        <v>1.0486928E-2</v>
      </c>
      <c r="M2461" s="9">
        <v>323.04748999999998</v>
      </c>
      <c r="N2461" s="9"/>
      <c r="O2461" s="9">
        <v>-10.927075215326701</v>
      </c>
      <c r="P2461">
        <v>0</v>
      </c>
      <c r="Q2461" s="9">
        <v>62.899997999999997</v>
      </c>
      <c r="R2461" s="9">
        <v>0</v>
      </c>
      <c r="S2461" s="9">
        <v>1570422613.3101599</v>
      </c>
      <c r="T2461" s="9">
        <v>-4.5445127865999498E-3</v>
      </c>
      <c r="U2461" s="9">
        <v>10.927075215326701</v>
      </c>
      <c r="V2461" s="9">
        <v>0</v>
      </c>
      <c r="W2461" s="9">
        <v>10.927075215326701</v>
      </c>
      <c r="X2461" s="9"/>
      <c r="Y2461" s="9"/>
      <c r="Z2461" s="9"/>
      <c r="AA2461" s="9"/>
      <c r="AB2461" s="9"/>
      <c r="AQ2461" s="9">
        <f>K2461-'Processed Potentiostat'!$J$3</f>
        <v>58.649997999999997</v>
      </c>
    </row>
    <row r="2462" spans="1:43" x14ac:dyDescent="0.3">
      <c r="A2462">
        <v>2</v>
      </c>
      <c r="B2462">
        <v>0</v>
      </c>
      <c r="C2462">
        <v>0</v>
      </c>
      <c r="D2462">
        <v>1</v>
      </c>
      <c r="E2462" s="9">
        <v>2397.0669394449901</v>
      </c>
      <c r="F2462" s="9">
        <v>-1.8408538999999999</v>
      </c>
      <c r="G2462" s="9">
        <v>-1.8411249999999999</v>
      </c>
      <c r="H2462" s="9">
        <v>-5.5898751999999998</v>
      </c>
      <c r="I2462" s="9">
        <v>-14.783529</v>
      </c>
      <c r="J2462" s="9">
        <v>39</v>
      </c>
      <c r="K2462" s="9">
        <v>58.649997999999997</v>
      </c>
      <c r="L2462" s="9">
        <v>1.0291659E-2</v>
      </c>
      <c r="M2462" s="9">
        <v>329.36783000000003</v>
      </c>
      <c r="N2462" s="9"/>
      <c r="O2462" s="9">
        <v>-10.9315257246186</v>
      </c>
      <c r="P2462">
        <v>0</v>
      </c>
      <c r="Q2462" s="9">
        <v>62.899997999999997</v>
      </c>
      <c r="R2462" s="9">
        <v>0</v>
      </c>
      <c r="S2462" s="9">
        <v>1547655097.5353</v>
      </c>
      <c r="T2462" s="9">
        <v>-4.4505092918605202E-3</v>
      </c>
      <c r="U2462" s="9">
        <v>10.9315257246186</v>
      </c>
      <c r="V2462" s="9">
        <v>0</v>
      </c>
      <c r="W2462" s="9">
        <v>10.9315257246186</v>
      </c>
      <c r="X2462" s="9"/>
      <c r="Y2462" s="9"/>
      <c r="Z2462" s="9"/>
      <c r="AA2462" s="9"/>
      <c r="AB2462" s="9"/>
      <c r="AQ2462" s="9">
        <f>K2462-'Processed Potentiostat'!$J$3</f>
        <v>58.649997999999997</v>
      </c>
    </row>
    <row r="2463" spans="1:43" x14ac:dyDescent="0.3">
      <c r="A2463">
        <v>2</v>
      </c>
      <c r="B2463">
        <v>0</v>
      </c>
      <c r="C2463">
        <v>0</v>
      </c>
      <c r="D2463">
        <v>1</v>
      </c>
      <c r="E2463" s="9">
        <v>2398.0669394197298</v>
      </c>
      <c r="F2463" s="9">
        <v>-1.8410873000000001</v>
      </c>
      <c r="G2463" s="9">
        <v>-1.8409804999999999</v>
      </c>
      <c r="H2463" s="9">
        <v>-5.5679064</v>
      </c>
      <c r="I2463" s="9">
        <v>-14.789106</v>
      </c>
      <c r="J2463" s="9">
        <v>39</v>
      </c>
      <c r="K2463" s="9">
        <v>58.649997999999997</v>
      </c>
      <c r="L2463" s="9">
        <v>1.0250407E-2</v>
      </c>
      <c r="M2463" s="9">
        <v>330.64141999999998</v>
      </c>
      <c r="N2463" s="9"/>
      <c r="O2463" s="9">
        <v>-10.9359293980896</v>
      </c>
      <c r="P2463">
        <v>0</v>
      </c>
      <c r="Q2463" s="9">
        <v>62.899997999999997</v>
      </c>
      <c r="R2463" s="9">
        <v>0</v>
      </c>
      <c r="S2463" s="9">
        <v>1527334489.87184</v>
      </c>
      <c r="T2463" s="9">
        <v>-4.40367347097492E-3</v>
      </c>
      <c r="U2463" s="9">
        <v>10.9359293980896</v>
      </c>
      <c r="V2463" s="9">
        <v>0</v>
      </c>
      <c r="W2463" s="9">
        <v>10.9359293980896</v>
      </c>
      <c r="X2463" s="9"/>
      <c r="Y2463" s="9"/>
      <c r="Z2463" s="9"/>
      <c r="AA2463" s="9"/>
      <c r="AB2463" s="9"/>
      <c r="AQ2463" s="9">
        <f>K2463-'Processed Potentiostat'!$J$3</f>
        <v>58.649997999999997</v>
      </c>
    </row>
    <row r="2464" spans="1:43" x14ac:dyDescent="0.3">
      <c r="A2464">
        <v>2</v>
      </c>
      <c r="B2464">
        <v>0</v>
      </c>
      <c r="C2464">
        <v>0</v>
      </c>
      <c r="D2464">
        <v>1</v>
      </c>
      <c r="E2464" s="9">
        <v>2399.06693939447</v>
      </c>
      <c r="F2464" s="9">
        <v>-1.8410093999999999</v>
      </c>
      <c r="G2464" s="9">
        <v>-1.8404442999999999</v>
      </c>
      <c r="H2464" s="9">
        <v>-5.6102442999999997</v>
      </c>
      <c r="I2464" s="9">
        <v>-14.794655000000001</v>
      </c>
      <c r="J2464" s="9">
        <v>39</v>
      </c>
      <c r="K2464" s="9">
        <v>58.649997999999997</v>
      </c>
      <c r="L2464" s="9">
        <v>1.0325342E-2</v>
      </c>
      <c r="M2464" s="9">
        <v>328.05065999999999</v>
      </c>
      <c r="N2464" s="9"/>
      <c r="O2464" s="9">
        <v>-10.940289697206101</v>
      </c>
      <c r="P2464">
        <v>0</v>
      </c>
      <c r="Q2464" s="9">
        <v>62.899997999999997</v>
      </c>
      <c r="R2464" s="9">
        <v>0</v>
      </c>
      <c r="S2464" s="9">
        <v>1524643562.36904</v>
      </c>
      <c r="T2464" s="9">
        <v>-4.3602991165574397E-3</v>
      </c>
      <c r="U2464" s="9">
        <v>10.940289697206101</v>
      </c>
      <c r="V2464" s="9">
        <v>0</v>
      </c>
      <c r="W2464" s="9">
        <v>10.940289697206101</v>
      </c>
      <c r="X2464" s="9"/>
      <c r="Y2464" s="9"/>
      <c r="Z2464" s="9"/>
      <c r="AA2464" s="9"/>
      <c r="AB2464" s="9"/>
      <c r="AQ2464" s="9">
        <f>K2464-'Processed Potentiostat'!$J$3</f>
        <v>58.649997999999997</v>
      </c>
    </row>
    <row r="2465" spans="1:43" x14ac:dyDescent="0.3">
      <c r="A2465">
        <v>2</v>
      </c>
      <c r="B2465">
        <v>0</v>
      </c>
      <c r="C2465">
        <v>0</v>
      </c>
      <c r="D2465">
        <v>1</v>
      </c>
      <c r="E2465" s="9">
        <v>2400.0669393692001</v>
      </c>
      <c r="F2465" s="9">
        <v>-1.8411491</v>
      </c>
      <c r="G2465" s="9">
        <v>-1.8405050999999999</v>
      </c>
      <c r="H2465" s="9">
        <v>-5.4750433000000003</v>
      </c>
      <c r="I2465" s="9">
        <v>-14.800159000000001</v>
      </c>
      <c r="J2465" s="9">
        <v>39</v>
      </c>
      <c r="K2465" s="9">
        <v>58.649997999999997</v>
      </c>
      <c r="L2465" s="9">
        <v>1.0076844999999999E-2</v>
      </c>
      <c r="M2465" s="9">
        <v>336.16266000000002</v>
      </c>
      <c r="N2465" s="9"/>
      <c r="O2465" s="9">
        <v>-10.944577194869099</v>
      </c>
      <c r="P2465">
        <v>0</v>
      </c>
      <c r="Q2465" s="9">
        <v>62.899997999999997</v>
      </c>
      <c r="R2465" s="9">
        <v>0</v>
      </c>
      <c r="S2465" s="9">
        <v>1524178983.1060801</v>
      </c>
      <c r="T2465" s="9">
        <v>-4.2874976629683204E-3</v>
      </c>
      <c r="U2465" s="9">
        <v>10.944577194869099</v>
      </c>
      <c r="V2465" s="9">
        <v>0</v>
      </c>
      <c r="W2465" s="9">
        <v>10.944577194869099</v>
      </c>
      <c r="X2465" s="9"/>
      <c r="Y2465" s="9"/>
      <c r="Z2465" s="9"/>
      <c r="AA2465" s="9"/>
      <c r="AB2465" s="9"/>
      <c r="AQ2465" s="9">
        <f>K2465-'Processed Potentiostat'!$J$3</f>
        <v>58.649997999999997</v>
      </c>
    </row>
    <row r="2466" spans="1:43" x14ac:dyDescent="0.3">
      <c r="A2466">
        <v>2</v>
      </c>
      <c r="B2466">
        <v>0</v>
      </c>
      <c r="C2466">
        <v>0</v>
      </c>
      <c r="D2466">
        <v>1</v>
      </c>
      <c r="E2466" s="9">
        <v>2401.0669393439398</v>
      </c>
      <c r="F2466" s="9">
        <v>-1.8411093000000001</v>
      </c>
      <c r="G2466" s="9">
        <v>-1.8412162999999999</v>
      </c>
      <c r="H2466" s="9">
        <v>-5.4826955999999996</v>
      </c>
      <c r="I2466" s="9">
        <v>-14.805623000000001</v>
      </c>
      <c r="J2466" s="9">
        <v>39</v>
      </c>
      <c r="K2466" s="9">
        <v>58.649997999999997</v>
      </c>
      <c r="L2466" s="9">
        <v>1.0094829E-2</v>
      </c>
      <c r="M2466" s="9">
        <v>335.82317999999998</v>
      </c>
      <c r="N2466" s="9"/>
      <c r="O2466" s="9">
        <v>-10.948800925883701</v>
      </c>
      <c r="P2466">
        <v>0</v>
      </c>
      <c r="Q2466" s="9">
        <v>62.899997999999997</v>
      </c>
      <c r="R2466" s="9">
        <v>0</v>
      </c>
      <c r="S2466" s="9">
        <v>1516974135.5566199</v>
      </c>
      <c r="T2466" s="9">
        <v>-4.2237310145694096E-3</v>
      </c>
      <c r="U2466" s="9">
        <v>10.948800925883701</v>
      </c>
      <c r="V2466" s="9">
        <v>0</v>
      </c>
      <c r="W2466" s="9">
        <v>10.948800925883701</v>
      </c>
      <c r="X2466" s="9"/>
      <c r="Y2466" s="9"/>
      <c r="Z2466" s="9"/>
      <c r="AA2466" s="9"/>
      <c r="AB2466" s="9"/>
      <c r="AQ2466" s="9">
        <f>K2466-'Processed Potentiostat'!$J$3</f>
        <v>58.649997999999997</v>
      </c>
    </row>
    <row r="2467" spans="1:43" x14ac:dyDescent="0.3">
      <c r="A2467">
        <v>2</v>
      </c>
      <c r="B2467">
        <v>0</v>
      </c>
      <c r="C2467">
        <v>0</v>
      </c>
      <c r="D2467">
        <v>1</v>
      </c>
      <c r="E2467" s="9">
        <v>2402.0669393186799</v>
      </c>
      <c r="F2467" s="9">
        <v>-1.8411569999999999</v>
      </c>
      <c r="G2467" s="9">
        <v>-1.8405666000000001</v>
      </c>
      <c r="H2467" s="9">
        <v>-5.4961361999999996</v>
      </c>
      <c r="I2467" s="9">
        <v>-14.811059999999999</v>
      </c>
      <c r="J2467" s="9">
        <v>39</v>
      </c>
      <c r="K2467" s="9">
        <v>58.649997999999997</v>
      </c>
      <c r="L2467" s="9">
        <v>1.0116005000000001E-2</v>
      </c>
      <c r="M2467" s="9">
        <v>334.88373000000001</v>
      </c>
      <c r="N2467" s="9"/>
      <c r="O2467" s="9">
        <v>-10.952960567802799</v>
      </c>
      <c r="P2467">
        <v>0</v>
      </c>
      <c r="Q2467" s="9">
        <v>62.899997999999997</v>
      </c>
      <c r="R2467" s="9">
        <v>0</v>
      </c>
      <c r="S2467" s="9">
        <v>1550478985.9699099</v>
      </c>
      <c r="T2467" s="9">
        <v>-4.1596419191360897E-3</v>
      </c>
      <c r="U2467" s="9">
        <v>10.952960567802799</v>
      </c>
      <c r="V2467" s="9">
        <v>0</v>
      </c>
      <c r="W2467" s="9">
        <v>10.952960567802799</v>
      </c>
      <c r="X2467" s="9"/>
      <c r="Y2467" s="9"/>
      <c r="Z2467" s="9"/>
      <c r="AA2467" s="9"/>
      <c r="AB2467" s="9"/>
      <c r="AQ2467" s="9">
        <f>K2467-'Processed Potentiostat'!$J$3</f>
        <v>58.649997999999997</v>
      </c>
    </row>
    <row r="2468" spans="1:43" x14ac:dyDescent="0.3">
      <c r="A2468">
        <v>2</v>
      </c>
      <c r="B2468">
        <v>0</v>
      </c>
      <c r="C2468">
        <v>0</v>
      </c>
      <c r="D2468">
        <v>1</v>
      </c>
      <c r="E2468" s="9">
        <v>2403.0669392934201</v>
      </c>
      <c r="F2468" s="9">
        <v>-1.8409731</v>
      </c>
      <c r="G2468" s="9">
        <v>-1.8411434</v>
      </c>
      <c r="H2468" s="9">
        <v>-5.3978286000000004</v>
      </c>
      <c r="I2468" s="9">
        <v>-14.816473</v>
      </c>
      <c r="J2468" s="9">
        <v>39</v>
      </c>
      <c r="K2468" s="9">
        <v>58.649997999999997</v>
      </c>
      <c r="L2468" s="9">
        <v>9.9381767000000006E-3</v>
      </c>
      <c r="M2468" s="9">
        <v>341.08963</v>
      </c>
      <c r="N2468" s="9"/>
      <c r="O2468" s="9">
        <v>-10.9570668487068</v>
      </c>
      <c r="P2468">
        <v>0</v>
      </c>
      <c r="Q2468" s="9">
        <v>62.899997999999997</v>
      </c>
      <c r="R2468" s="9">
        <v>0</v>
      </c>
      <c r="S2468" s="9">
        <v>1551860442.0955999</v>
      </c>
      <c r="T2468" s="9">
        <v>-4.1062809040290898E-3</v>
      </c>
      <c r="U2468" s="9">
        <v>10.9570668487068</v>
      </c>
      <c r="V2468" s="9">
        <v>0</v>
      </c>
      <c r="W2468" s="9">
        <v>10.9570668487068</v>
      </c>
      <c r="X2468" s="9"/>
      <c r="Y2468" s="9"/>
      <c r="Z2468" s="9"/>
      <c r="AA2468" s="9"/>
      <c r="AB2468" s="9"/>
      <c r="AQ2468" s="9">
        <f>K2468-'Processed Potentiostat'!$J$3</f>
        <v>58.649997999999997</v>
      </c>
    </row>
    <row r="2469" spans="1:43" x14ac:dyDescent="0.3">
      <c r="A2469">
        <v>2</v>
      </c>
      <c r="B2469">
        <v>0</v>
      </c>
      <c r="C2469">
        <v>0</v>
      </c>
      <c r="D2469">
        <v>1</v>
      </c>
      <c r="E2469" s="9">
        <v>2404.0669392681498</v>
      </c>
      <c r="F2469" s="9">
        <v>-1.8410747000000001</v>
      </c>
      <c r="G2469" s="9">
        <v>-1.8403213</v>
      </c>
      <c r="H2469" s="9">
        <v>-5.3749456000000002</v>
      </c>
      <c r="I2469" s="9">
        <v>-14.821856</v>
      </c>
      <c r="J2469" s="9">
        <v>39</v>
      </c>
      <c r="K2469" s="9">
        <v>58.649997999999997</v>
      </c>
      <c r="L2469" s="9">
        <v>9.8916274000000002E-3</v>
      </c>
      <c r="M2469" s="9">
        <v>342.38882000000001</v>
      </c>
      <c r="N2469" s="9"/>
      <c r="O2469" s="9">
        <v>-10.9581410027542</v>
      </c>
      <c r="P2469">
        <v>0</v>
      </c>
      <c r="Q2469" s="9">
        <v>62.899997999999997</v>
      </c>
      <c r="R2469" s="9">
        <v>0</v>
      </c>
      <c r="S2469" s="9">
        <v>1579487659.1110699</v>
      </c>
      <c r="T2469" s="9">
        <v>-1.07415404738198E-3</v>
      </c>
      <c r="U2469" s="9">
        <v>10.9581410027542</v>
      </c>
      <c r="V2469" s="9">
        <v>0</v>
      </c>
      <c r="W2469" s="9">
        <v>10.9581410027542</v>
      </c>
      <c r="X2469" s="9"/>
      <c r="Y2469" s="9"/>
      <c r="Z2469" s="9"/>
      <c r="AA2469" s="9"/>
      <c r="AB2469" s="9"/>
      <c r="AQ2469" s="9">
        <f>K2469-'Processed Potentiostat'!$J$3</f>
        <v>58.649997999999997</v>
      </c>
    </row>
    <row r="2470" spans="1:43" x14ac:dyDescent="0.3">
      <c r="A2470">
        <v>2</v>
      </c>
      <c r="B2470">
        <v>0</v>
      </c>
      <c r="C2470">
        <v>0</v>
      </c>
      <c r="D2470">
        <v>1</v>
      </c>
      <c r="E2470" s="9">
        <v>2405.0669392428899</v>
      </c>
      <c r="F2470" s="9">
        <v>-1.8410763000000001</v>
      </c>
      <c r="G2470" s="9">
        <v>-1.8402072</v>
      </c>
      <c r="H2470" s="9">
        <v>-5.4118395000000001</v>
      </c>
      <c r="I2470" s="9">
        <v>-14.827235</v>
      </c>
      <c r="J2470" s="9">
        <v>39</v>
      </c>
      <c r="K2470" s="9">
        <v>58.649997999999997</v>
      </c>
      <c r="L2470" s="9">
        <v>9.9589060999999996E-3</v>
      </c>
      <c r="M2470" s="9">
        <v>340.03359999999998</v>
      </c>
      <c r="N2470" s="9"/>
      <c r="O2470" s="9">
        <v>-10.964163957968999</v>
      </c>
      <c r="P2470">
        <v>0</v>
      </c>
      <c r="Q2470" s="9">
        <v>62.899997999999997</v>
      </c>
      <c r="R2470" s="9">
        <v>0</v>
      </c>
      <c r="S2470" s="9">
        <v>1530760994.2028799</v>
      </c>
      <c r="T2470" s="9">
        <v>-6.0229552148189898E-3</v>
      </c>
      <c r="U2470" s="9">
        <v>10.964163957968999</v>
      </c>
      <c r="V2470" s="9">
        <v>0</v>
      </c>
      <c r="W2470" s="9">
        <v>10.964163957968999</v>
      </c>
      <c r="X2470" s="9"/>
      <c r="Y2470" s="9"/>
      <c r="Z2470" s="9"/>
      <c r="AA2470" s="9"/>
      <c r="AB2470" s="9"/>
      <c r="AQ2470" s="9">
        <f>K2470-'Processed Potentiostat'!$J$3</f>
        <v>58.649997999999997</v>
      </c>
    </row>
    <row r="2471" spans="1:43" x14ac:dyDescent="0.3">
      <c r="A2471">
        <v>2</v>
      </c>
      <c r="B2471">
        <v>0</v>
      </c>
      <c r="C2471">
        <v>0</v>
      </c>
      <c r="D2471">
        <v>1</v>
      </c>
      <c r="E2471" s="9">
        <v>2406.0669392176301</v>
      </c>
      <c r="F2471" s="9">
        <v>-1.8409913</v>
      </c>
      <c r="G2471" s="9">
        <v>-1.8403191999999999</v>
      </c>
      <c r="H2471" s="9">
        <v>-5.2751907999999998</v>
      </c>
      <c r="I2471" s="9">
        <v>-14.832582</v>
      </c>
      <c r="J2471" s="9">
        <v>39</v>
      </c>
      <c r="K2471" s="9">
        <v>58.649997999999997</v>
      </c>
      <c r="L2471" s="9">
        <v>9.7080347999999993E-3</v>
      </c>
      <c r="M2471" s="9">
        <v>348.86304000000001</v>
      </c>
      <c r="N2471" s="9"/>
      <c r="O2471" s="9">
        <v>-10.9700840573125</v>
      </c>
      <c r="P2471">
        <v>0</v>
      </c>
      <c r="Q2471" s="9">
        <v>62.899997999999997</v>
      </c>
      <c r="R2471" s="9">
        <v>0</v>
      </c>
      <c r="S2471" s="9">
        <v>1545073761.8898001</v>
      </c>
      <c r="T2471" s="9">
        <v>-5.9200993435108897E-3</v>
      </c>
      <c r="U2471" s="9">
        <v>10.9700840573125</v>
      </c>
      <c r="V2471" s="9">
        <v>0</v>
      </c>
      <c r="W2471" s="9">
        <v>10.9700840573125</v>
      </c>
      <c r="X2471" s="9"/>
      <c r="Y2471" s="9"/>
      <c r="Z2471" s="9"/>
      <c r="AA2471" s="9"/>
      <c r="AB2471" s="9"/>
      <c r="AQ2471" s="9">
        <f>K2471-'Processed Potentiostat'!$J$3</f>
        <v>58.649997999999997</v>
      </c>
    </row>
    <row r="2472" spans="1:43" x14ac:dyDescent="0.3">
      <c r="A2472">
        <v>2</v>
      </c>
      <c r="B2472">
        <v>0</v>
      </c>
      <c r="C2472">
        <v>0</v>
      </c>
      <c r="D2472">
        <v>1</v>
      </c>
      <c r="E2472" s="9">
        <v>2407.0669391923698</v>
      </c>
      <c r="F2472" s="9">
        <v>-1.840948</v>
      </c>
      <c r="G2472" s="9">
        <v>-1.8405658</v>
      </c>
      <c r="H2472" s="9">
        <v>-5.3004346</v>
      </c>
      <c r="I2472" s="9">
        <v>-14.837895</v>
      </c>
      <c r="J2472" s="9">
        <v>39</v>
      </c>
      <c r="K2472" s="9">
        <v>58.649997999999997</v>
      </c>
      <c r="L2472" s="9">
        <v>9.7557986000000006E-3</v>
      </c>
      <c r="M2472" s="9">
        <v>347.24808000000002</v>
      </c>
      <c r="N2472" s="9"/>
      <c r="O2472" s="9">
        <v>-10.975837671172201</v>
      </c>
      <c r="P2472">
        <v>0</v>
      </c>
      <c r="Q2472" s="9">
        <v>62.899997999999997</v>
      </c>
      <c r="R2472" s="9">
        <v>0</v>
      </c>
      <c r="S2472" s="9">
        <v>1541864322.0420499</v>
      </c>
      <c r="T2472" s="9">
        <v>-5.7536138596017104E-3</v>
      </c>
      <c r="U2472" s="9">
        <v>10.975837671172201</v>
      </c>
      <c r="V2472" s="9">
        <v>0</v>
      </c>
      <c r="W2472" s="9">
        <v>10.975837671172201</v>
      </c>
      <c r="X2472" s="9"/>
      <c r="Y2472" s="9"/>
      <c r="Z2472" s="9"/>
      <c r="AA2472" s="9"/>
      <c r="AB2472" s="9"/>
      <c r="AQ2472" s="9">
        <f>K2472-'Processed Potentiostat'!$J$3</f>
        <v>58.649997999999997</v>
      </c>
    </row>
    <row r="2473" spans="1:43" x14ac:dyDescent="0.3">
      <c r="A2473">
        <v>2</v>
      </c>
      <c r="B2473">
        <v>0</v>
      </c>
      <c r="C2473">
        <v>0</v>
      </c>
      <c r="D2473">
        <v>1</v>
      </c>
      <c r="E2473" s="9">
        <v>2408.0669391671099</v>
      </c>
      <c r="F2473" s="9">
        <v>-1.8411493000000001</v>
      </c>
      <c r="G2473" s="9">
        <v>-1.8407464</v>
      </c>
      <c r="H2473" s="9">
        <v>-5.2783512999999997</v>
      </c>
      <c r="I2473" s="9">
        <v>-14.843187</v>
      </c>
      <c r="J2473" s="9">
        <v>39</v>
      </c>
      <c r="K2473" s="9">
        <v>58.649997999999997</v>
      </c>
      <c r="L2473" s="9">
        <v>9.7161065999999997E-3</v>
      </c>
      <c r="M2473" s="9">
        <v>348.73511000000002</v>
      </c>
      <c r="N2473" s="9"/>
      <c r="O2473" s="9">
        <v>-10.981462338040799</v>
      </c>
      <c r="P2473">
        <v>0</v>
      </c>
      <c r="Q2473" s="9">
        <v>62.899997999999997</v>
      </c>
      <c r="R2473" s="9">
        <v>0</v>
      </c>
      <c r="S2473" s="9">
        <v>1528103668.5748601</v>
      </c>
      <c r="T2473" s="9">
        <v>-5.62466686863238E-3</v>
      </c>
      <c r="U2473" s="9">
        <v>10.981462338040799</v>
      </c>
      <c r="V2473" s="9">
        <v>0</v>
      </c>
      <c r="W2473" s="9">
        <v>10.981462338040799</v>
      </c>
      <c r="X2473" s="9"/>
      <c r="Y2473" s="9"/>
      <c r="Z2473" s="9"/>
      <c r="AA2473" s="9"/>
      <c r="AB2473" s="9"/>
      <c r="AQ2473" s="9">
        <f>K2473-'Processed Potentiostat'!$J$3</f>
        <v>58.649997999999997</v>
      </c>
    </row>
    <row r="2474" spans="1:43" x14ac:dyDescent="0.3">
      <c r="A2474">
        <v>2</v>
      </c>
      <c r="B2474">
        <v>0</v>
      </c>
      <c r="C2474">
        <v>0</v>
      </c>
      <c r="D2474">
        <v>1</v>
      </c>
      <c r="E2474" s="9">
        <v>2409.0669391418401</v>
      </c>
      <c r="F2474" s="9">
        <v>-1.8410544</v>
      </c>
      <c r="G2474" s="9">
        <v>-1.8401704000000001</v>
      </c>
      <c r="H2474" s="9">
        <v>-5.296627</v>
      </c>
      <c r="I2474" s="9">
        <v>-14.848459999999999</v>
      </c>
      <c r="J2474" s="9">
        <v>39</v>
      </c>
      <c r="K2474" s="9">
        <v>58.649997999999997</v>
      </c>
      <c r="L2474" s="9">
        <v>9.7466958999999995E-3</v>
      </c>
      <c r="M2474" s="9">
        <v>347.42307</v>
      </c>
      <c r="N2474" s="9"/>
      <c r="O2474" s="9">
        <v>-10.9868996687182</v>
      </c>
      <c r="P2474">
        <v>0</v>
      </c>
      <c r="Q2474" s="9">
        <v>62.899997999999997</v>
      </c>
      <c r="R2474" s="9">
        <v>0</v>
      </c>
      <c r="S2474" s="9">
        <v>1579073096.87532</v>
      </c>
      <c r="T2474" s="9">
        <v>-5.4373306774575499E-3</v>
      </c>
      <c r="U2474" s="9">
        <v>10.9868996687182</v>
      </c>
      <c r="V2474" s="9">
        <v>0</v>
      </c>
      <c r="W2474" s="9">
        <v>10.9868996687182</v>
      </c>
      <c r="X2474" s="9"/>
      <c r="Y2474" s="9"/>
      <c r="Z2474" s="9"/>
      <c r="AA2474" s="9"/>
      <c r="AB2474" s="9"/>
      <c r="AQ2474" s="9">
        <f>K2474-'Processed Potentiostat'!$J$3</f>
        <v>58.649997999999997</v>
      </c>
    </row>
    <row r="2475" spans="1:43" x14ac:dyDescent="0.3">
      <c r="A2475">
        <v>2</v>
      </c>
      <c r="B2475">
        <v>0</v>
      </c>
      <c r="C2475">
        <v>0</v>
      </c>
      <c r="D2475">
        <v>1</v>
      </c>
      <c r="E2475" s="9">
        <v>2410.0669391165802</v>
      </c>
      <c r="F2475" s="9">
        <v>-1.8409078000000001</v>
      </c>
      <c r="G2475" s="9">
        <v>-1.8409553000000001</v>
      </c>
      <c r="H2475" s="9">
        <v>-5.2366599999999996</v>
      </c>
      <c r="I2475" s="9">
        <v>-14.853718000000001</v>
      </c>
      <c r="J2475" s="9">
        <v>39</v>
      </c>
      <c r="K2475" s="9">
        <v>58.649997999999997</v>
      </c>
      <c r="L2475" s="9">
        <v>9.6404570999999994E-3</v>
      </c>
      <c r="M2475" s="9">
        <v>351.55142000000001</v>
      </c>
      <c r="N2475" s="9"/>
      <c r="O2475" s="9">
        <v>-10.9922042175454</v>
      </c>
      <c r="P2475">
        <v>0</v>
      </c>
      <c r="Q2475" s="9">
        <v>62.899997999999997</v>
      </c>
      <c r="R2475" s="9">
        <v>0</v>
      </c>
      <c r="S2475" s="9">
        <v>1568503862.9963901</v>
      </c>
      <c r="T2475" s="9">
        <v>-5.3045488271710097E-3</v>
      </c>
      <c r="U2475" s="9">
        <v>10.9922042175454</v>
      </c>
      <c r="V2475" s="9">
        <v>0</v>
      </c>
      <c r="W2475" s="9">
        <v>10.9922042175454</v>
      </c>
      <c r="X2475" s="9"/>
      <c r="Y2475" s="9"/>
      <c r="Z2475" s="9"/>
      <c r="AA2475" s="9"/>
      <c r="AB2475" s="9"/>
      <c r="AQ2475" s="9">
        <f>K2475-'Processed Potentiostat'!$J$3</f>
        <v>58.649997999999997</v>
      </c>
    </row>
    <row r="2476" spans="1:43" x14ac:dyDescent="0.3">
      <c r="A2476">
        <v>2</v>
      </c>
      <c r="B2476">
        <v>0</v>
      </c>
      <c r="C2476">
        <v>0</v>
      </c>
      <c r="D2476">
        <v>1</v>
      </c>
      <c r="E2476" s="9">
        <v>2411.0669390913199</v>
      </c>
      <c r="F2476" s="9">
        <v>-1.8409764</v>
      </c>
      <c r="G2476" s="9">
        <v>-1.8402320000000001</v>
      </c>
      <c r="H2476" s="9">
        <v>-5.2121396000000004</v>
      </c>
      <c r="I2476" s="9">
        <v>-14.85895</v>
      </c>
      <c r="J2476" s="9">
        <v>39</v>
      </c>
      <c r="K2476" s="9">
        <v>58.649997999999997</v>
      </c>
      <c r="L2476" s="9">
        <v>9.5915458999999998E-3</v>
      </c>
      <c r="M2476" s="9">
        <v>353.06653</v>
      </c>
      <c r="N2476" s="9"/>
      <c r="O2476" s="9">
        <v>-10.9973620627947</v>
      </c>
      <c r="P2476">
        <v>0</v>
      </c>
      <c r="Q2476" s="9">
        <v>62.899997999999997</v>
      </c>
      <c r="R2476" s="9">
        <v>0</v>
      </c>
      <c r="S2476" s="9">
        <v>1529505670.4993801</v>
      </c>
      <c r="T2476" s="9">
        <v>-5.15784524928264E-3</v>
      </c>
      <c r="U2476" s="9">
        <v>10.9973620627947</v>
      </c>
      <c r="V2476" s="9">
        <v>0</v>
      </c>
      <c r="W2476" s="9">
        <v>10.9973620627947</v>
      </c>
      <c r="X2476" s="9"/>
      <c r="Y2476" s="9"/>
      <c r="Z2476" s="9"/>
      <c r="AA2476" s="9"/>
      <c r="AB2476" s="9"/>
      <c r="AQ2476" s="9">
        <f>K2476-'Processed Potentiostat'!$J$3</f>
        <v>58.649997999999997</v>
      </c>
    </row>
    <row r="2477" spans="1:43" x14ac:dyDescent="0.3">
      <c r="A2477">
        <v>2</v>
      </c>
      <c r="B2477">
        <v>0</v>
      </c>
      <c r="C2477">
        <v>0</v>
      </c>
      <c r="D2477">
        <v>1</v>
      </c>
      <c r="E2477" s="9">
        <v>2412.0669390660601</v>
      </c>
      <c r="F2477" s="9">
        <v>-1.8411411</v>
      </c>
      <c r="G2477" s="9">
        <v>-1.8412877000000001</v>
      </c>
      <c r="H2477" s="9">
        <v>-5.2033829999999996</v>
      </c>
      <c r="I2477" s="9">
        <v>-14.864152000000001</v>
      </c>
      <c r="J2477" s="9">
        <v>39</v>
      </c>
      <c r="K2477" s="9">
        <v>58.649997999999997</v>
      </c>
      <c r="L2477" s="9">
        <v>9.5809251000000002E-3</v>
      </c>
      <c r="M2477" s="9">
        <v>353.86358999999999</v>
      </c>
      <c r="N2477" s="9"/>
      <c r="O2477" s="9">
        <v>-11.0024054413462</v>
      </c>
      <c r="P2477">
        <v>0</v>
      </c>
      <c r="Q2477" s="9">
        <v>62.899997999999997</v>
      </c>
      <c r="R2477" s="9">
        <v>0</v>
      </c>
      <c r="S2477" s="9">
        <v>1575938978.9895</v>
      </c>
      <c r="T2477" s="9">
        <v>-5.0433785514822898E-3</v>
      </c>
      <c r="U2477" s="9">
        <v>11.0024054413462</v>
      </c>
      <c r="V2477" s="9">
        <v>0</v>
      </c>
      <c r="W2477" s="9">
        <v>11.0024054413462</v>
      </c>
      <c r="X2477" s="9"/>
      <c r="Y2477" s="9"/>
      <c r="Z2477" s="9"/>
      <c r="AA2477" s="9"/>
      <c r="AB2477" s="9"/>
      <c r="AQ2477" s="9">
        <f>K2477-'Processed Potentiostat'!$J$3</f>
        <v>58.649997999999997</v>
      </c>
    </row>
    <row r="2478" spans="1:43" x14ac:dyDescent="0.3">
      <c r="A2478">
        <v>2</v>
      </c>
      <c r="B2478">
        <v>0</v>
      </c>
      <c r="C2478">
        <v>0</v>
      </c>
      <c r="D2478">
        <v>1</v>
      </c>
      <c r="E2478" s="9">
        <v>2413.0669390408002</v>
      </c>
      <c r="F2478" s="9">
        <v>-1.8409089999999999</v>
      </c>
      <c r="G2478" s="9">
        <v>-1.8412495</v>
      </c>
      <c r="H2478" s="9">
        <v>-5.1632524000000002</v>
      </c>
      <c r="I2478" s="9">
        <v>-14.869335</v>
      </c>
      <c r="J2478" s="9">
        <v>39</v>
      </c>
      <c r="K2478" s="9">
        <v>58.649997999999997</v>
      </c>
      <c r="L2478" s="9">
        <v>9.5068355999999993E-3</v>
      </c>
      <c r="M2478" s="9">
        <v>356.60654</v>
      </c>
      <c r="N2478" s="9"/>
      <c r="O2478" s="9">
        <v>-11.007335593474201</v>
      </c>
      <c r="P2478">
        <v>0</v>
      </c>
      <c r="Q2478" s="9">
        <v>62.899997999999997</v>
      </c>
      <c r="R2478" s="9">
        <v>0</v>
      </c>
      <c r="S2478" s="9">
        <v>1543854519.5120001</v>
      </c>
      <c r="T2478" s="9">
        <v>-4.9301521280078397E-3</v>
      </c>
      <c r="U2478" s="9">
        <v>11.007335593474201</v>
      </c>
      <c r="V2478" s="9">
        <v>0</v>
      </c>
      <c r="W2478" s="9">
        <v>11.007335593474201</v>
      </c>
      <c r="X2478" s="9"/>
      <c r="Y2478" s="9"/>
      <c r="Z2478" s="9"/>
      <c r="AA2478" s="9"/>
      <c r="AB2478" s="9"/>
      <c r="AQ2478" s="9">
        <f>K2478-'Processed Potentiostat'!$J$3</f>
        <v>58.649997999999997</v>
      </c>
    </row>
    <row r="2479" spans="1:43" x14ac:dyDescent="0.3">
      <c r="A2479">
        <v>2</v>
      </c>
      <c r="B2479">
        <v>0</v>
      </c>
      <c r="C2479">
        <v>0</v>
      </c>
      <c r="D2479">
        <v>1</v>
      </c>
      <c r="E2479" s="9">
        <v>2414.0669390155299</v>
      </c>
      <c r="F2479" s="9">
        <v>-1.8409545</v>
      </c>
      <c r="G2479" s="9">
        <v>-1.8410778000000001</v>
      </c>
      <c r="H2479" s="9">
        <v>-5.1385427000000004</v>
      </c>
      <c r="I2479" s="9">
        <v>-14.874499</v>
      </c>
      <c r="J2479" s="9">
        <v>39</v>
      </c>
      <c r="K2479" s="9">
        <v>58.649997999999997</v>
      </c>
      <c r="L2479" s="9">
        <v>9.4604566999999997E-3</v>
      </c>
      <c r="M2479" s="9">
        <v>358.28793000000002</v>
      </c>
      <c r="N2479" s="9"/>
      <c r="O2479" s="9">
        <v>-11.0121346787575</v>
      </c>
      <c r="P2479">
        <v>0</v>
      </c>
      <c r="Q2479" s="9">
        <v>62.899997999999997</v>
      </c>
      <c r="R2479" s="9">
        <v>0</v>
      </c>
      <c r="S2479" s="9">
        <v>1582594508.37274</v>
      </c>
      <c r="T2479" s="9">
        <v>-4.7990852832793199E-3</v>
      </c>
      <c r="U2479" s="9">
        <v>11.0121346787575</v>
      </c>
      <c r="V2479" s="9">
        <v>0</v>
      </c>
      <c r="W2479" s="9">
        <v>11.0121346787575</v>
      </c>
      <c r="X2479" s="9"/>
      <c r="Y2479" s="9"/>
      <c r="Z2479" s="9"/>
      <c r="AA2479" s="9"/>
      <c r="AB2479" s="9"/>
      <c r="AQ2479" s="9">
        <f>K2479-'Processed Potentiostat'!$J$3</f>
        <v>58.649997999999997</v>
      </c>
    </row>
    <row r="2480" spans="1:43" x14ac:dyDescent="0.3">
      <c r="A2480">
        <v>2</v>
      </c>
      <c r="B2480">
        <v>0</v>
      </c>
      <c r="C2480">
        <v>0</v>
      </c>
      <c r="D2480">
        <v>1</v>
      </c>
      <c r="E2480" s="9">
        <v>2415.06693899027</v>
      </c>
      <c r="F2480" s="9">
        <v>-1.8411401999999999</v>
      </c>
      <c r="G2480" s="9">
        <v>-1.8414379000000001</v>
      </c>
      <c r="H2480" s="9">
        <v>-5.1016864999999996</v>
      </c>
      <c r="I2480" s="9">
        <v>-14.879629</v>
      </c>
      <c r="J2480" s="9">
        <v>39</v>
      </c>
      <c r="K2480" s="9">
        <v>58.649997999999997</v>
      </c>
      <c r="L2480" s="9">
        <v>9.3944388999999996E-3</v>
      </c>
      <c r="M2480" s="9">
        <v>360.94690000000003</v>
      </c>
      <c r="N2480" s="9"/>
      <c r="O2480" s="9">
        <v>-11.016826346560499</v>
      </c>
      <c r="P2480">
        <v>0</v>
      </c>
      <c r="Q2480" s="9">
        <v>62.899997999999997</v>
      </c>
      <c r="R2480" s="9">
        <v>0</v>
      </c>
      <c r="S2480" s="9">
        <v>1534106228.4779401</v>
      </c>
      <c r="T2480" s="9">
        <v>-4.69166780302288E-3</v>
      </c>
      <c r="U2480" s="9">
        <v>11.016826346560499</v>
      </c>
      <c r="V2480" s="9">
        <v>0</v>
      </c>
      <c r="W2480" s="9">
        <v>11.016826346560499</v>
      </c>
      <c r="X2480" s="9"/>
      <c r="Y2480" s="9"/>
      <c r="Z2480" s="9"/>
      <c r="AA2480" s="9"/>
      <c r="AB2480" s="9"/>
      <c r="AQ2480" s="9">
        <f>K2480-'Processed Potentiostat'!$J$3</f>
        <v>58.649997999999997</v>
      </c>
    </row>
    <row r="2481" spans="1:43" x14ac:dyDescent="0.3">
      <c r="A2481">
        <v>2</v>
      </c>
      <c r="B2481">
        <v>0</v>
      </c>
      <c r="C2481">
        <v>0</v>
      </c>
      <c r="D2481">
        <v>1</v>
      </c>
      <c r="E2481" s="9">
        <v>2416.0669389650102</v>
      </c>
      <c r="F2481" s="9">
        <v>-1.8409968999999999</v>
      </c>
      <c r="G2481" s="9">
        <v>-1.8401886000000001</v>
      </c>
      <c r="H2481" s="9">
        <v>-5.0943379000000002</v>
      </c>
      <c r="I2481" s="9">
        <v>-14.884734</v>
      </c>
      <c r="J2481" s="9">
        <v>39</v>
      </c>
      <c r="K2481" s="9">
        <v>58.649997999999997</v>
      </c>
      <c r="L2481" s="9">
        <v>9.3745431000000004E-3</v>
      </c>
      <c r="M2481" s="9">
        <v>361.22232000000002</v>
      </c>
      <c r="N2481" s="9"/>
      <c r="O2481" s="9">
        <v>-11.0213962094249</v>
      </c>
      <c r="P2481">
        <v>0</v>
      </c>
      <c r="Q2481" s="9">
        <v>62.899997999999997</v>
      </c>
      <c r="R2481" s="9">
        <v>0</v>
      </c>
      <c r="S2481" s="9">
        <v>1553931437.6031699</v>
      </c>
      <c r="T2481" s="9">
        <v>-4.5698628644412704E-3</v>
      </c>
      <c r="U2481" s="9">
        <v>11.0213962094249</v>
      </c>
      <c r="V2481" s="9">
        <v>0</v>
      </c>
      <c r="W2481" s="9">
        <v>11.0213962094249</v>
      </c>
      <c r="X2481" s="9"/>
      <c r="Y2481" s="9"/>
      <c r="Z2481" s="9"/>
      <c r="AA2481" s="9"/>
      <c r="AB2481" s="9"/>
      <c r="AQ2481" s="9">
        <f>K2481-'Processed Potentiostat'!$J$3</f>
        <v>58.649997999999997</v>
      </c>
    </row>
    <row r="2482" spans="1:43" x14ac:dyDescent="0.3">
      <c r="A2482">
        <v>2</v>
      </c>
      <c r="B2482">
        <v>0</v>
      </c>
      <c r="C2482">
        <v>0</v>
      </c>
      <c r="D2482">
        <v>1</v>
      </c>
      <c r="E2482" s="9">
        <v>2417.0669389397499</v>
      </c>
      <c r="F2482" s="9">
        <v>-1.8410312</v>
      </c>
      <c r="G2482" s="9">
        <v>-1.8412424000000001</v>
      </c>
      <c r="H2482" s="9">
        <v>-5.0742349999999998</v>
      </c>
      <c r="I2482" s="9">
        <v>-14.889825999999999</v>
      </c>
      <c r="J2482" s="9">
        <v>39</v>
      </c>
      <c r="K2482" s="9">
        <v>58.649997999999997</v>
      </c>
      <c r="L2482" s="9">
        <v>9.3428968000000001E-3</v>
      </c>
      <c r="M2482" s="9">
        <v>362.86108000000002</v>
      </c>
      <c r="N2482" s="9"/>
      <c r="O2482" s="9">
        <v>-11.025854397234401</v>
      </c>
      <c r="P2482">
        <v>0</v>
      </c>
      <c r="Q2482" s="9">
        <v>62.899997999999997</v>
      </c>
      <c r="R2482" s="9">
        <v>0</v>
      </c>
      <c r="S2482" s="9">
        <v>1560336901.5938101</v>
      </c>
      <c r="T2482" s="9">
        <v>-4.4581878094671597E-3</v>
      </c>
      <c r="U2482" s="9">
        <v>11.025854397234401</v>
      </c>
      <c r="V2482" s="9">
        <v>0</v>
      </c>
      <c r="W2482" s="9">
        <v>11.025854397234401</v>
      </c>
      <c r="X2482" s="9"/>
      <c r="Y2482" s="9"/>
      <c r="Z2482" s="9"/>
      <c r="AA2482" s="9"/>
      <c r="AB2482" s="9"/>
      <c r="AQ2482" s="9">
        <f>K2482-'Processed Potentiostat'!$J$3</f>
        <v>58.649997999999997</v>
      </c>
    </row>
    <row r="2483" spans="1:43" x14ac:dyDescent="0.3">
      <c r="A2483">
        <v>2</v>
      </c>
      <c r="B2483">
        <v>0</v>
      </c>
      <c r="C2483">
        <v>0</v>
      </c>
      <c r="D2483">
        <v>1</v>
      </c>
      <c r="E2483" s="9">
        <v>2418.06693891449</v>
      </c>
      <c r="F2483" s="9">
        <v>-1.8409150999999999</v>
      </c>
      <c r="G2483" s="9">
        <v>-1.8405966</v>
      </c>
      <c r="H2483" s="9">
        <v>-5.1087680000000004</v>
      </c>
      <c r="I2483" s="9">
        <v>-14.894902</v>
      </c>
      <c r="J2483" s="9">
        <v>39</v>
      </c>
      <c r="K2483" s="9">
        <v>58.649997999999997</v>
      </c>
      <c r="L2483" s="9">
        <v>9.4031802999999994E-3</v>
      </c>
      <c r="M2483" s="9">
        <v>360.28188999999998</v>
      </c>
      <c r="N2483" s="9"/>
      <c r="O2483" s="9">
        <v>-11.0302220834874</v>
      </c>
      <c r="P2483">
        <v>0</v>
      </c>
      <c r="Q2483" s="9">
        <v>62.899997999999997</v>
      </c>
      <c r="R2483" s="9">
        <v>0</v>
      </c>
      <c r="S2483" s="9">
        <v>1557327977.8241799</v>
      </c>
      <c r="T2483" s="9">
        <v>-4.3676862529640204E-3</v>
      </c>
      <c r="U2483" s="9">
        <v>11.0302220834874</v>
      </c>
      <c r="V2483" s="9">
        <v>0</v>
      </c>
      <c r="W2483" s="9">
        <v>11.0302220834874</v>
      </c>
      <c r="X2483" s="9"/>
      <c r="Y2483" s="9"/>
      <c r="Z2483" s="9"/>
      <c r="AA2483" s="9"/>
      <c r="AB2483" s="9"/>
      <c r="AQ2483" s="9">
        <f>K2483-'Processed Potentiostat'!$J$3</f>
        <v>58.649997999999997</v>
      </c>
    </row>
    <row r="2484" spans="1:43" x14ac:dyDescent="0.3">
      <c r="A2484">
        <v>2</v>
      </c>
      <c r="B2484">
        <v>0</v>
      </c>
      <c r="C2484">
        <v>0</v>
      </c>
      <c r="D2484">
        <v>1</v>
      </c>
      <c r="E2484" s="9">
        <v>2419.0669388892202</v>
      </c>
      <c r="F2484" s="9">
        <v>-1.8409404</v>
      </c>
      <c r="G2484" s="9">
        <v>-1.8407135999999999</v>
      </c>
      <c r="H2484" s="9">
        <v>-5.8301239000000002</v>
      </c>
      <c r="I2484" s="9">
        <v>-14.900176</v>
      </c>
      <c r="J2484" s="9">
        <v>39</v>
      </c>
      <c r="K2484" s="9">
        <v>58.649997999999997</v>
      </c>
      <c r="L2484" s="9">
        <v>1.0731588E-2</v>
      </c>
      <c r="M2484" s="9">
        <v>315.72460999999998</v>
      </c>
      <c r="N2484" s="9"/>
      <c r="O2484" s="9">
        <v>-11.0344043147562</v>
      </c>
      <c r="P2484">
        <v>0</v>
      </c>
      <c r="Q2484" s="9">
        <v>62.899997999999997</v>
      </c>
      <c r="R2484" s="9">
        <v>0</v>
      </c>
      <c r="S2484" s="9">
        <v>1586716183.0380001</v>
      </c>
      <c r="T2484" s="9">
        <v>-4.1822312688299902E-3</v>
      </c>
      <c r="U2484" s="9">
        <v>11.0344043147562</v>
      </c>
      <c r="V2484" s="9">
        <v>0</v>
      </c>
      <c r="W2484" s="9">
        <v>11.0344043147562</v>
      </c>
      <c r="X2484" s="9"/>
      <c r="Y2484" s="9"/>
      <c r="Z2484" s="9"/>
      <c r="AA2484" s="9"/>
      <c r="AB2484" s="9"/>
      <c r="AQ2484" s="9">
        <f>K2484-'Processed Potentiostat'!$J$3</f>
        <v>58.649997999999997</v>
      </c>
    </row>
    <row r="2485" spans="1:43" x14ac:dyDescent="0.3">
      <c r="A2485">
        <v>2</v>
      </c>
      <c r="B2485">
        <v>0</v>
      </c>
      <c r="C2485">
        <v>0</v>
      </c>
      <c r="D2485">
        <v>1</v>
      </c>
      <c r="E2485" s="9">
        <v>2420.0669388639599</v>
      </c>
      <c r="F2485" s="9">
        <v>-1.8408853999999999</v>
      </c>
      <c r="G2485" s="9">
        <v>-1.8403678000000001</v>
      </c>
      <c r="H2485" s="9">
        <v>-5.7265233999999996</v>
      </c>
      <c r="I2485" s="9">
        <v>-14.905972</v>
      </c>
      <c r="J2485" s="9">
        <v>39</v>
      </c>
      <c r="K2485" s="9">
        <v>58.649997999999997</v>
      </c>
      <c r="L2485" s="9">
        <v>1.053891E-2</v>
      </c>
      <c r="M2485" s="9">
        <v>321.37610000000001</v>
      </c>
      <c r="N2485" s="9"/>
      <c r="O2485" s="9">
        <v>-11.036272104247599</v>
      </c>
      <c r="P2485">
        <v>0</v>
      </c>
      <c r="Q2485" s="9">
        <v>62.899997999999997</v>
      </c>
      <c r="R2485" s="9">
        <v>0</v>
      </c>
      <c r="S2485" s="9">
        <v>1539518757.1941199</v>
      </c>
      <c r="T2485" s="9">
        <v>-1.86778949138855E-3</v>
      </c>
      <c r="U2485" s="9">
        <v>11.036272104247599</v>
      </c>
      <c r="V2485" s="9">
        <v>0</v>
      </c>
      <c r="W2485" s="9">
        <v>11.036272104247599</v>
      </c>
      <c r="X2485" s="9"/>
      <c r="Y2485" s="9"/>
      <c r="Z2485" s="9"/>
      <c r="AA2485" s="9"/>
      <c r="AB2485" s="9"/>
      <c r="AQ2485" s="9">
        <f>K2485-'Processed Potentiostat'!$J$3</f>
        <v>58.649997999999997</v>
      </c>
    </row>
    <row r="2486" spans="1:43" x14ac:dyDescent="0.3">
      <c r="A2486">
        <v>2</v>
      </c>
      <c r="B2486">
        <v>0</v>
      </c>
      <c r="C2486">
        <v>0</v>
      </c>
      <c r="D2486">
        <v>1</v>
      </c>
      <c r="E2486" s="9">
        <v>2421.0669388387</v>
      </c>
      <c r="F2486" s="9">
        <v>-1.8411287000000001</v>
      </c>
      <c r="G2486" s="9">
        <v>-1.8414174000000001</v>
      </c>
      <c r="H2486" s="9">
        <v>-5.7613234999999996</v>
      </c>
      <c r="I2486" s="9">
        <v>-14.911743</v>
      </c>
      <c r="J2486" s="9">
        <v>39</v>
      </c>
      <c r="K2486" s="9">
        <v>58.649997999999997</v>
      </c>
      <c r="L2486" s="9">
        <v>1.0609001999999999E-2</v>
      </c>
      <c r="M2486" s="9">
        <v>319.61709999999999</v>
      </c>
      <c r="N2486" s="9"/>
      <c r="O2486" s="9">
        <v>-11.0424497848102</v>
      </c>
      <c r="P2486">
        <v>0</v>
      </c>
      <c r="Q2486" s="9">
        <v>62.899997999999997</v>
      </c>
      <c r="R2486" s="9">
        <v>0</v>
      </c>
      <c r="S2486" s="9">
        <v>1579868849.34761</v>
      </c>
      <c r="T2486" s="9">
        <v>-6.1776805626561002E-3</v>
      </c>
      <c r="U2486" s="9">
        <v>11.0424497848102</v>
      </c>
      <c r="V2486" s="9">
        <v>0</v>
      </c>
      <c r="W2486" s="9">
        <v>11.0424497848102</v>
      </c>
      <c r="X2486" s="9"/>
      <c r="Y2486" s="9"/>
      <c r="Z2486" s="9"/>
      <c r="AA2486" s="9"/>
      <c r="AB2486" s="9"/>
      <c r="AQ2486" s="9">
        <f>K2486-'Processed Potentiostat'!$J$3</f>
        <v>58.649997999999997</v>
      </c>
    </row>
    <row r="2487" spans="1:43" x14ac:dyDescent="0.3">
      <c r="A2487">
        <v>2</v>
      </c>
      <c r="B2487">
        <v>0</v>
      </c>
      <c r="C2487">
        <v>0</v>
      </c>
      <c r="D2487">
        <v>1</v>
      </c>
      <c r="E2487" s="9">
        <v>2422.0669388134402</v>
      </c>
      <c r="F2487" s="9">
        <v>-1.8409283000000001</v>
      </c>
      <c r="G2487" s="9">
        <v>-1.8411991999999999</v>
      </c>
      <c r="H2487" s="9">
        <v>-5.6891346</v>
      </c>
      <c r="I2487" s="9">
        <v>-14.9175</v>
      </c>
      <c r="J2487" s="9">
        <v>39</v>
      </c>
      <c r="K2487" s="9">
        <v>58.649997999999997</v>
      </c>
      <c r="L2487" s="9">
        <v>1.0474829999999999E-2</v>
      </c>
      <c r="M2487" s="9">
        <v>323.63431000000003</v>
      </c>
      <c r="N2487" s="9"/>
      <c r="O2487" s="9">
        <v>-11.048536419888499</v>
      </c>
      <c r="P2487">
        <v>0</v>
      </c>
      <c r="Q2487" s="9">
        <v>62.899997999999997</v>
      </c>
      <c r="R2487" s="9">
        <v>0</v>
      </c>
      <c r="S2487" s="9">
        <v>1553551153.10219</v>
      </c>
      <c r="T2487" s="9">
        <v>-6.0866350782173796E-3</v>
      </c>
      <c r="U2487" s="9">
        <v>11.048536419888499</v>
      </c>
      <c r="V2487" s="9">
        <v>0</v>
      </c>
      <c r="W2487" s="9">
        <v>11.048536419888499</v>
      </c>
      <c r="X2487" s="9"/>
      <c r="Y2487" s="9"/>
      <c r="Z2487" s="9"/>
      <c r="AA2487" s="9"/>
      <c r="AB2487" s="9"/>
      <c r="AQ2487" s="9">
        <f>K2487-'Processed Potentiostat'!$J$3</f>
        <v>58.649997999999997</v>
      </c>
    </row>
    <row r="2488" spans="1:43" x14ac:dyDescent="0.3">
      <c r="A2488">
        <v>2</v>
      </c>
      <c r="B2488">
        <v>0</v>
      </c>
      <c r="C2488">
        <v>0</v>
      </c>
      <c r="D2488">
        <v>1</v>
      </c>
      <c r="E2488" s="9">
        <v>2423.0669387881699</v>
      </c>
      <c r="F2488" s="9">
        <v>-1.8410361</v>
      </c>
      <c r="G2488" s="9">
        <v>-1.8405795</v>
      </c>
      <c r="H2488" s="9">
        <v>-5.6967115000000002</v>
      </c>
      <c r="I2488" s="9">
        <v>-14.923241000000001</v>
      </c>
      <c r="J2488" s="9">
        <v>39</v>
      </c>
      <c r="K2488" s="9">
        <v>58.649997999999997</v>
      </c>
      <c r="L2488" s="9">
        <v>1.0485250999999999E-2</v>
      </c>
      <c r="M2488" s="9">
        <v>323.09509000000003</v>
      </c>
      <c r="N2488" s="9"/>
      <c r="O2488" s="9">
        <v>-11.054493427676199</v>
      </c>
      <c r="P2488">
        <v>0</v>
      </c>
      <c r="Q2488" s="9">
        <v>62.899997999999997</v>
      </c>
      <c r="R2488" s="9">
        <v>0</v>
      </c>
      <c r="S2488" s="9">
        <v>1597883063.1958499</v>
      </c>
      <c r="T2488" s="9">
        <v>-5.9570077877051297E-3</v>
      </c>
      <c r="U2488" s="9">
        <v>11.054493427676199</v>
      </c>
      <c r="V2488" s="9">
        <v>0</v>
      </c>
      <c r="W2488" s="9">
        <v>11.054493427676199</v>
      </c>
      <c r="X2488" s="9"/>
      <c r="Y2488" s="9"/>
      <c r="Z2488" s="9"/>
      <c r="AA2488" s="9"/>
      <c r="AB2488" s="9"/>
      <c r="AQ2488" s="9">
        <f>K2488-'Processed Potentiostat'!$J$3</f>
        <v>58.649997999999997</v>
      </c>
    </row>
    <row r="2489" spans="1:43" x14ac:dyDescent="0.3">
      <c r="A2489">
        <v>2</v>
      </c>
      <c r="B2489">
        <v>0</v>
      </c>
      <c r="C2489">
        <v>0</v>
      </c>
      <c r="D2489">
        <v>1</v>
      </c>
      <c r="E2489" s="9">
        <v>2424.06693876291</v>
      </c>
      <c r="F2489" s="9">
        <v>-1.8409997</v>
      </c>
      <c r="G2489" s="9">
        <v>-1.8405682000000001</v>
      </c>
      <c r="H2489" s="9">
        <v>-5.6882586000000002</v>
      </c>
      <c r="I2489" s="9">
        <v>-14.928948999999999</v>
      </c>
      <c r="J2489" s="9">
        <v>39</v>
      </c>
      <c r="K2489" s="9">
        <v>58.649997999999997</v>
      </c>
      <c r="L2489" s="9">
        <v>1.0469628E-2</v>
      </c>
      <c r="M2489" s="9">
        <v>323.57321000000002</v>
      </c>
      <c r="N2489" s="9"/>
      <c r="O2489" s="9">
        <v>-11.0602837151775</v>
      </c>
      <c r="P2489">
        <v>0</v>
      </c>
      <c r="Q2489" s="9">
        <v>62.899997999999997</v>
      </c>
      <c r="R2489" s="9">
        <v>0</v>
      </c>
      <c r="S2489" s="9">
        <v>1526251166.54162</v>
      </c>
      <c r="T2489" s="9">
        <v>-5.7902875013358104E-3</v>
      </c>
      <c r="U2489" s="9">
        <v>11.0602837151775</v>
      </c>
      <c r="V2489" s="9">
        <v>0</v>
      </c>
      <c r="W2489" s="9">
        <v>11.0602837151775</v>
      </c>
      <c r="X2489" s="9"/>
      <c r="Y2489" s="9"/>
      <c r="Z2489" s="9"/>
      <c r="AA2489" s="9"/>
      <c r="AB2489" s="9"/>
      <c r="AQ2489" s="9">
        <f>K2489-'Processed Potentiostat'!$J$3</f>
        <v>58.649997999999997</v>
      </c>
    </row>
    <row r="2490" spans="1:43" x14ac:dyDescent="0.3">
      <c r="A2490">
        <v>2</v>
      </c>
      <c r="B2490">
        <v>0</v>
      </c>
      <c r="C2490">
        <v>0</v>
      </c>
      <c r="D2490">
        <v>1</v>
      </c>
      <c r="E2490" s="9">
        <v>2425.0669387376502</v>
      </c>
      <c r="F2490" s="9">
        <v>-1.8410481000000001</v>
      </c>
      <c r="G2490" s="9">
        <v>-1.8410957999999999</v>
      </c>
      <c r="H2490" s="9">
        <v>-5.6820149000000004</v>
      </c>
      <c r="I2490" s="9">
        <v>-14.934642</v>
      </c>
      <c r="J2490" s="9">
        <v>39</v>
      </c>
      <c r="K2490" s="9">
        <v>58.649997999999997</v>
      </c>
      <c r="L2490" s="9">
        <v>1.0461134E-2</v>
      </c>
      <c r="M2490" s="9">
        <v>324.02163999999999</v>
      </c>
      <c r="N2490" s="9"/>
      <c r="O2490" s="9">
        <v>-11.0658007123209</v>
      </c>
      <c r="P2490">
        <v>0</v>
      </c>
      <c r="Q2490" s="9">
        <v>62.899997999999997</v>
      </c>
      <c r="R2490" s="9">
        <v>0</v>
      </c>
      <c r="S2490" s="9">
        <v>1538606000.96877</v>
      </c>
      <c r="T2490" s="9">
        <v>-5.5169971434274601E-3</v>
      </c>
      <c r="U2490" s="9">
        <v>11.0658007123209</v>
      </c>
      <c r="V2490" s="9">
        <v>0</v>
      </c>
      <c r="W2490" s="9">
        <v>11.0658007123209</v>
      </c>
      <c r="X2490" s="9"/>
      <c r="Y2490" s="9"/>
      <c r="Z2490" s="9"/>
      <c r="AA2490" s="9"/>
      <c r="AB2490" s="9"/>
      <c r="AQ2490" s="9">
        <f>K2490-'Processed Potentiostat'!$J$3</f>
        <v>58.649997999999997</v>
      </c>
    </row>
    <row r="2491" spans="1:43" x14ac:dyDescent="0.3">
      <c r="A2491">
        <v>2</v>
      </c>
      <c r="B2491">
        <v>0</v>
      </c>
      <c r="C2491">
        <v>0</v>
      </c>
      <c r="D2491">
        <v>1</v>
      </c>
      <c r="E2491" s="9">
        <v>2426.0669387123899</v>
      </c>
      <c r="F2491" s="9">
        <v>-1.8411295000000001</v>
      </c>
      <c r="G2491" s="9">
        <v>-1.8413603000000001</v>
      </c>
      <c r="H2491" s="9">
        <v>-5.6511364000000004</v>
      </c>
      <c r="I2491" s="9">
        <v>-14.940314000000001</v>
      </c>
      <c r="J2491" s="9">
        <v>39</v>
      </c>
      <c r="K2491" s="9">
        <v>58.649997999999997</v>
      </c>
      <c r="L2491" s="9">
        <v>1.0405777999999999E-2</v>
      </c>
      <c r="M2491" s="9">
        <v>325.83895999999999</v>
      </c>
      <c r="N2491" s="9"/>
      <c r="O2491" s="9">
        <v>-11.0711745390429</v>
      </c>
      <c r="P2491">
        <v>0</v>
      </c>
      <c r="Q2491" s="9">
        <v>62.899997999999997</v>
      </c>
      <c r="R2491" s="9">
        <v>0</v>
      </c>
      <c r="S2491" s="9">
        <v>1531000123.2142301</v>
      </c>
      <c r="T2491" s="9">
        <v>-5.3738267219323099E-3</v>
      </c>
      <c r="U2491" s="9">
        <v>11.0711745390429</v>
      </c>
      <c r="V2491" s="9">
        <v>0</v>
      </c>
      <c r="W2491" s="9">
        <v>11.0711745390429</v>
      </c>
      <c r="X2491" s="9"/>
      <c r="Y2491" s="9"/>
      <c r="Z2491" s="9"/>
      <c r="AA2491" s="9"/>
      <c r="AB2491" s="9"/>
      <c r="AQ2491" s="9">
        <f>K2491-'Processed Potentiostat'!$J$3</f>
        <v>58.649997999999997</v>
      </c>
    </row>
    <row r="2492" spans="1:43" x14ac:dyDescent="0.3">
      <c r="A2492">
        <v>2</v>
      </c>
      <c r="B2492">
        <v>0</v>
      </c>
      <c r="C2492">
        <v>0</v>
      </c>
      <c r="D2492">
        <v>1</v>
      </c>
      <c r="E2492" s="9">
        <v>2427.06693868713</v>
      </c>
      <c r="F2492" s="9">
        <v>-1.8411118</v>
      </c>
      <c r="G2492" s="9">
        <v>-1.8413111</v>
      </c>
      <c r="H2492" s="9">
        <v>-5.6126813999999996</v>
      </c>
      <c r="I2492" s="9">
        <v>-14.945957</v>
      </c>
      <c r="J2492" s="9">
        <v>39</v>
      </c>
      <c r="K2492" s="9">
        <v>58.649997999999997</v>
      </c>
      <c r="L2492" s="9">
        <v>1.0334693000000001E-2</v>
      </c>
      <c r="M2492" s="9">
        <v>328.06265000000002</v>
      </c>
      <c r="N2492" s="9"/>
      <c r="O2492" s="9">
        <v>-11.076355162478899</v>
      </c>
      <c r="P2492">
        <v>0</v>
      </c>
      <c r="Q2492" s="9">
        <v>62.899997999999997</v>
      </c>
      <c r="R2492" s="9">
        <v>0</v>
      </c>
      <c r="S2492" s="9">
        <v>1527742903.5178599</v>
      </c>
      <c r="T2492" s="9">
        <v>-5.1806234360807198E-3</v>
      </c>
      <c r="U2492" s="9">
        <v>11.076355162478899</v>
      </c>
      <c r="V2492" s="9">
        <v>0</v>
      </c>
      <c r="W2492" s="9">
        <v>11.076355162478899</v>
      </c>
      <c r="X2492" s="9"/>
      <c r="Y2492" s="9"/>
      <c r="Z2492" s="9"/>
      <c r="AA2492" s="9"/>
      <c r="AB2492" s="9"/>
      <c r="AQ2492" s="9">
        <f>K2492-'Processed Potentiostat'!$J$3</f>
        <v>58.649997999999997</v>
      </c>
    </row>
    <row r="2493" spans="1:43" x14ac:dyDescent="0.3">
      <c r="A2493">
        <v>2</v>
      </c>
      <c r="B2493">
        <v>0</v>
      </c>
      <c r="C2493">
        <v>0</v>
      </c>
      <c r="D2493">
        <v>1</v>
      </c>
      <c r="E2493" s="9">
        <v>2428.0669386618601</v>
      </c>
      <c r="F2493" s="9">
        <v>-1.8410146000000001</v>
      </c>
      <c r="G2493" s="9">
        <v>-1.8410534999999999</v>
      </c>
      <c r="H2493" s="9">
        <v>-5.5873999999999997</v>
      </c>
      <c r="I2493" s="9">
        <v>-14.951578</v>
      </c>
      <c r="J2493" s="9">
        <v>39</v>
      </c>
      <c r="K2493" s="9">
        <v>58.649997999999997</v>
      </c>
      <c r="L2493" s="9">
        <v>1.0286702E-2</v>
      </c>
      <c r="M2493" s="9">
        <v>329.50092000000001</v>
      </c>
      <c r="N2493" s="9"/>
      <c r="O2493" s="9">
        <v>-11.081413292607399</v>
      </c>
      <c r="P2493">
        <v>0</v>
      </c>
      <c r="Q2493" s="9">
        <v>62.899997999999997</v>
      </c>
      <c r="R2493" s="9">
        <v>0</v>
      </c>
      <c r="S2493" s="9">
        <v>1593028399.63641</v>
      </c>
      <c r="T2493" s="9">
        <v>-5.0581301284360301E-3</v>
      </c>
      <c r="U2493" s="9">
        <v>11.081413292607399</v>
      </c>
      <c r="V2493" s="9">
        <v>0</v>
      </c>
      <c r="W2493" s="9">
        <v>11.081413292607399</v>
      </c>
      <c r="X2493" s="9"/>
      <c r="Y2493" s="9"/>
      <c r="Z2493" s="9"/>
      <c r="AA2493" s="9"/>
      <c r="AB2493" s="9"/>
      <c r="AQ2493" s="9">
        <f>K2493-'Processed Potentiostat'!$J$3</f>
        <v>58.649997999999997</v>
      </c>
    </row>
    <row r="2494" spans="1:43" x14ac:dyDescent="0.3">
      <c r="A2494">
        <v>2</v>
      </c>
      <c r="B2494">
        <v>0</v>
      </c>
      <c r="C2494">
        <v>0</v>
      </c>
      <c r="D2494">
        <v>1</v>
      </c>
      <c r="E2494" s="9">
        <v>2429.0669386365998</v>
      </c>
      <c r="F2494" s="9">
        <v>-1.8408829</v>
      </c>
      <c r="G2494" s="9">
        <v>-1.8401586000000001</v>
      </c>
      <c r="H2494" s="9">
        <v>-5.5853061999999998</v>
      </c>
      <c r="I2494" s="9">
        <v>-14.957172</v>
      </c>
      <c r="J2494" s="9">
        <v>39</v>
      </c>
      <c r="K2494" s="9">
        <v>58.649997999999997</v>
      </c>
      <c r="L2494" s="9">
        <v>1.0277849E-2</v>
      </c>
      <c r="M2494" s="9">
        <v>329.46422999999999</v>
      </c>
      <c r="N2494" s="9"/>
      <c r="O2494" s="9">
        <v>-11.0863244160647</v>
      </c>
      <c r="P2494">
        <v>0</v>
      </c>
      <c r="Q2494" s="9">
        <v>62.899997999999997</v>
      </c>
      <c r="R2494" s="9">
        <v>0</v>
      </c>
      <c r="S2494" s="9">
        <v>1584884644.1013701</v>
      </c>
      <c r="T2494" s="9">
        <v>-4.9111234573793097E-3</v>
      </c>
      <c r="U2494" s="9">
        <v>11.0863244160647</v>
      </c>
      <c r="V2494" s="9">
        <v>0</v>
      </c>
      <c r="W2494" s="9">
        <v>11.0863244160647</v>
      </c>
      <c r="X2494" s="9"/>
      <c r="Y2494" s="9"/>
      <c r="Z2494" s="9"/>
      <c r="AA2494" s="9"/>
      <c r="AB2494" s="9"/>
      <c r="AQ2494" s="9">
        <f>K2494-'Processed Potentiostat'!$J$3</f>
        <v>58.649997999999997</v>
      </c>
    </row>
    <row r="2495" spans="1:43" x14ac:dyDescent="0.3">
      <c r="A2495">
        <v>2</v>
      </c>
      <c r="B2495">
        <v>0</v>
      </c>
      <c r="C2495">
        <v>0</v>
      </c>
      <c r="D2495">
        <v>1</v>
      </c>
      <c r="E2495" s="9">
        <v>2430.06693861134</v>
      </c>
      <c r="F2495" s="9">
        <v>-1.8408827000000001</v>
      </c>
      <c r="G2495" s="9">
        <v>-1.8413256</v>
      </c>
      <c r="H2495" s="9">
        <v>-5.5003241999999997</v>
      </c>
      <c r="I2495" s="9">
        <v>-14.96274</v>
      </c>
      <c r="J2495" s="9">
        <v>39</v>
      </c>
      <c r="K2495" s="9">
        <v>58.649997999999997</v>
      </c>
      <c r="L2495" s="9">
        <v>1.0127888E-2</v>
      </c>
      <c r="M2495" s="9">
        <v>334.76675</v>
      </c>
      <c r="N2495" s="9"/>
      <c r="O2495" s="9">
        <v>-11.0911128936979</v>
      </c>
      <c r="P2495">
        <v>0</v>
      </c>
      <c r="Q2495" s="9">
        <v>62.899997999999997</v>
      </c>
      <c r="R2495" s="9">
        <v>0</v>
      </c>
      <c r="S2495" s="9">
        <v>1578262255.17889</v>
      </c>
      <c r="T2495" s="9">
        <v>-4.7884776331574798E-3</v>
      </c>
      <c r="U2495" s="9">
        <v>11.0911128936979</v>
      </c>
      <c r="V2495" s="9">
        <v>0</v>
      </c>
      <c r="W2495" s="9">
        <v>11.0911128936979</v>
      </c>
      <c r="X2495" s="9"/>
      <c r="Y2495" s="9"/>
      <c r="Z2495" s="9"/>
      <c r="AA2495" s="9"/>
      <c r="AB2495" s="9"/>
      <c r="AQ2495" s="9">
        <f>K2495-'Processed Potentiostat'!$J$3</f>
        <v>58.649997999999997</v>
      </c>
    </row>
    <row r="2496" spans="1:43" x14ac:dyDescent="0.3">
      <c r="A2496">
        <v>2</v>
      </c>
      <c r="B2496">
        <v>0</v>
      </c>
      <c r="C2496">
        <v>0</v>
      </c>
      <c r="D2496">
        <v>1</v>
      </c>
      <c r="E2496" s="9">
        <v>2431.0669385860801</v>
      </c>
      <c r="F2496" s="9">
        <v>-1.8409411</v>
      </c>
      <c r="G2496" s="9">
        <v>-1.841467</v>
      </c>
      <c r="H2496" s="9">
        <v>-5.5095004999999997</v>
      </c>
      <c r="I2496" s="9">
        <v>-14.968278</v>
      </c>
      <c r="J2496" s="9">
        <v>39</v>
      </c>
      <c r="K2496" s="9">
        <v>58.649997999999997</v>
      </c>
      <c r="L2496" s="9">
        <v>1.0145563999999999E-2</v>
      </c>
      <c r="M2496" s="9">
        <v>334.23482999999999</v>
      </c>
      <c r="N2496" s="9"/>
      <c r="O2496" s="9">
        <v>-11.0957761319063</v>
      </c>
      <c r="P2496">
        <v>0</v>
      </c>
      <c r="Q2496" s="9">
        <v>62.899997999999997</v>
      </c>
      <c r="R2496" s="9">
        <v>0</v>
      </c>
      <c r="S2496" s="9">
        <v>1568871852.5278201</v>
      </c>
      <c r="T2496" s="9">
        <v>-4.6632382083480204E-3</v>
      </c>
      <c r="U2496" s="9">
        <v>11.0957761319063</v>
      </c>
      <c r="V2496" s="9">
        <v>0</v>
      </c>
      <c r="W2496" s="9">
        <v>11.0957761319063</v>
      </c>
      <c r="X2496" s="9"/>
      <c r="Y2496" s="9"/>
      <c r="Z2496" s="9"/>
      <c r="AA2496" s="9"/>
      <c r="AB2496" s="9"/>
      <c r="AQ2496" s="9">
        <f>K2496-'Processed Potentiostat'!$J$3</f>
        <v>58.649997999999997</v>
      </c>
    </row>
    <row r="2497" spans="1:43" x14ac:dyDescent="0.3">
      <c r="A2497">
        <v>2</v>
      </c>
      <c r="B2497">
        <v>0</v>
      </c>
      <c r="C2497">
        <v>0</v>
      </c>
      <c r="D2497">
        <v>1</v>
      </c>
      <c r="E2497" s="9">
        <v>2432.0669385608198</v>
      </c>
      <c r="F2497" s="9">
        <v>-1.8410072</v>
      </c>
      <c r="G2497" s="9">
        <v>-1.8408374999999999</v>
      </c>
      <c r="H2497" s="9">
        <v>-5.5361900000000004</v>
      </c>
      <c r="I2497" s="9">
        <v>-14.973792</v>
      </c>
      <c r="J2497" s="9">
        <v>39</v>
      </c>
      <c r="K2497" s="9">
        <v>58.649997999999997</v>
      </c>
      <c r="L2497" s="9">
        <v>1.0191225999999999E-2</v>
      </c>
      <c r="M2497" s="9">
        <v>332.50979999999998</v>
      </c>
      <c r="N2497" s="9"/>
      <c r="O2497" s="9">
        <v>-11.1003269133345</v>
      </c>
      <c r="P2497">
        <v>0</v>
      </c>
      <c r="Q2497" s="9">
        <v>62.899997999999997</v>
      </c>
      <c r="R2497" s="9">
        <v>0</v>
      </c>
      <c r="S2497" s="9">
        <v>1528138838.33322</v>
      </c>
      <c r="T2497" s="9">
        <v>-4.5507814282839103E-3</v>
      </c>
      <c r="U2497" s="9">
        <v>11.1003269133345</v>
      </c>
      <c r="V2497" s="9">
        <v>0</v>
      </c>
      <c r="W2497" s="9">
        <v>11.1003269133345</v>
      </c>
      <c r="X2497" s="9"/>
      <c r="Y2497" s="9"/>
      <c r="Z2497" s="9"/>
      <c r="AA2497" s="9"/>
      <c r="AB2497" s="9"/>
      <c r="AQ2497" s="9">
        <f>K2497-'Processed Potentiostat'!$J$3</f>
        <v>58.649997999999997</v>
      </c>
    </row>
    <row r="2498" spans="1:43" x14ac:dyDescent="0.3">
      <c r="A2498">
        <v>2</v>
      </c>
      <c r="B2498">
        <v>0</v>
      </c>
      <c r="C2498">
        <v>0</v>
      </c>
      <c r="D2498">
        <v>1</v>
      </c>
      <c r="E2498" s="9">
        <v>2433.06693853555</v>
      </c>
      <c r="F2498" s="9">
        <v>-1.8409628</v>
      </c>
      <c r="G2498" s="9">
        <v>-1.8399897999999999</v>
      </c>
      <c r="H2498" s="9">
        <v>-5.4598893999999998</v>
      </c>
      <c r="I2498" s="9">
        <v>-14.979272</v>
      </c>
      <c r="J2498" s="9">
        <v>39</v>
      </c>
      <c r="K2498" s="9">
        <v>58.649997999999997</v>
      </c>
      <c r="L2498" s="9">
        <v>1.004614E-2</v>
      </c>
      <c r="M2498" s="9">
        <v>337.00128000000001</v>
      </c>
      <c r="N2498" s="9"/>
      <c r="O2498" s="9">
        <v>-11.104793866843099</v>
      </c>
      <c r="P2498">
        <v>0</v>
      </c>
      <c r="Q2498" s="9">
        <v>62.899997999999997</v>
      </c>
      <c r="R2498" s="9">
        <v>0</v>
      </c>
      <c r="S2498" s="9">
        <v>1603887098.3083899</v>
      </c>
      <c r="T2498" s="9">
        <v>-4.4669535085883798E-3</v>
      </c>
      <c r="U2498" s="9">
        <v>11.104793866843099</v>
      </c>
      <c r="V2498" s="9">
        <v>0</v>
      </c>
      <c r="W2498" s="9">
        <v>11.104793866843099</v>
      </c>
      <c r="X2498" s="9"/>
      <c r="Y2498" s="9"/>
      <c r="Z2498" s="9"/>
      <c r="AA2498" s="9"/>
      <c r="AB2498" s="9"/>
      <c r="AQ2498" s="9">
        <f>K2498-'Processed Potentiostat'!$J$3</f>
        <v>58.649997999999997</v>
      </c>
    </row>
    <row r="2499" spans="1:43" x14ac:dyDescent="0.3">
      <c r="A2499">
        <v>2</v>
      </c>
      <c r="B2499">
        <v>0</v>
      </c>
      <c r="C2499">
        <v>0</v>
      </c>
      <c r="D2499">
        <v>1</v>
      </c>
      <c r="E2499" s="9">
        <v>2434.0669385102901</v>
      </c>
      <c r="F2499" s="9">
        <v>-1.8409523000000001</v>
      </c>
      <c r="G2499" s="9">
        <v>-1.841297</v>
      </c>
      <c r="H2499" s="9">
        <v>-5.4252415000000003</v>
      </c>
      <c r="I2499" s="9">
        <v>-14.984724</v>
      </c>
      <c r="J2499" s="9">
        <v>39</v>
      </c>
      <c r="K2499" s="9">
        <v>58.649997999999997</v>
      </c>
      <c r="L2499" s="9">
        <v>9.9894813999999998E-3</v>
      </c>
      <c r="M2499" s="9">
        <v>339.39447000000001</v>
      </c>
      <c r="N2499" s="9"/>
      <c r="O2499" s="9">
        <v>-11.1089317577541</v>
      </c>
      <c r="P2499">
        <v>0</v>
      </c>
      <c r="Q2499" s="9">
        <v>62.899997999999997</v>
      </c>
      <c r="R2499" s="9">
        <v>0</v>
      </c>
      <c r="S2499" s="9">
        <v>1553803035.2390001</v>
      </c>
      <c r="T2499" s="9">
        <v>-4.1378909109965802E-3</v>
      </c>
      <c r="U2499" s="9">
        <v>11.1089317577541</v>
      </c>
      <c r="V2499" s="9">
        <v>0</v>
      </c>
      <c r="W2499" s="9">
        <v>11.1089317577541</v>
      </c>
      <c r="X2499" s="9"/>
      <c r="Y2499" s="9"/>
      <c r="Z2499" s="9"/>
      <c r="AA2499" s="9"/>
      <c r="AB2499" s="9"/>
      <c r="AQ2499" s="9">
        <f>K2499-'Processed Potentiostat'!$J$3</f>
        <v>58.649997999999997</v>
      </c>
    </row>
    <row r="2500" spans="1:43" x14ac:dyDescent="0.3">
      <c r="A2500">
        <v>2</v>
      </c>
      <c r="B2500">
        <v>0</v>
      </c>
      <c r="C2500">
        <v>0</v>
      </c>
      <c r="D2500">
        <v>1</v>
      </c>
      <c r="E2500" s="9">
        <v>2435.0669384850298</v>
      </c>
      <c r="F2500" s="9">
        <v>-1.8410171</v>
      </c>
      <c r="G2500" s="9">
        <v>-1.8400482</v>
      </c>
      <c r="H2500" s="9">
        <v>-5.3898706000000001</v>
      </c>
      <c r="I2500" s="9">
        <v>-14.990154</v>
      </c>
      <c r="J2500" s="9">
        <v>39</v>
      </c>
      <c r="K2500" s="9">
        <v>58.649997999999997</v>
      </c>
      <c r="L2500" s="9">
        <v>9.9176214999999995E-3</v>
      </c>
      <c r="M2500" s="9">
        <v>341.39004999999997</v>
      </c>
      <c r="N2500" s="9"/>
      <c r="O2500" s="9">
        <v>-11.1130112061788</v>
      </c>
      <c r="P2500">
        <v>0</v>
      </c>
      <c r="Q2500" s="9">
        <v>62.899997999999997</v>
      </c>
      <c r="R2500" s="9">
        <v>0</v>
      </c>
      <c r="S2500" s="9">
        <v>1585330106.7100699</v>
      </c>
      <c r="T2500" s="9">
        <v>-4.0794484246564596E-3</v>
      </c>
      <c r="U2500" s="9">
        <v>11.1130112061788</v>
      </c>
      <c r="V2500" s="9">
        <v>0</v>
      </c>
      <c r="W2500" s="9">
        <v>11.1130112061788</v>
      </c>
      <c r="X2500" s="9"/>
      <c r="Y2500" s="9"/>
      <c r="Z2500" s="9"/>
      <c r="AA2500" s="9"/>
      <c r="AB2500" s="9"/>
      <c r="AQ2500" s="9">
        <f>K2500-'Processed Potentiostat'!$J$3</f>
        <v>58.649997999999997</v>
      </c>
    </row>
    <row r="2501" spans="1:43" x14ac:dyDescent="0.3">
      <c r="A2501">
        <v>2</v>
      </c>
      <c r="B2501">
        <v>0</v>
      </c>
      <c r="C2501">
        <v>0</v>
      </c>
      <c r="D2501">
        <v>1</v>
      </c>
      <c r="E2501" s="9">
        <v>2436.06693845977</v>
      </c>
      <c r="F2501" s="9">
        <v>-1.8411303000000001</v>
      </c>
      <c r="G2501" s="9">
        <v>-1.8415275</v>
      </c>
      <c r="H2501" s="9">
        <v>-5.4568434000000003</v>
      </c>
      <c r="I2501" s="9">
        <v>-14.995564</v>
      </c>
      <c r="J2501" s="9">
        <v>39</v>
      </c>
      <c r="K2501" s="9">
        <v>58.649997999999997</v>
      </c>
      <c r="L2501" s="9">
        <v>1.0048926999999999E-2</v>
      </c>
      <c r="M2501" s="9">
        <v>337.47118999999998</v>
      </c>
      <c r="N2501" s="9"/>
      <c r="O2501" s="9">
        <v>-11.1147127201664</v>
      </c>
      <c r="P2501">
        <v>0</v>
      </c>
      <c r="Q2501" s="9">
        <v>62.899997999999997</v>
      </c>
      <c r="R2501" s="9">
        <v>0</v>
      </c>
      <c r="S2501" s="9">
        <v>1544389979.3938601</v>
      </c>
      <c r="T2501" s="9">
        <v>-1.7015139876477201E-3</v>
      </c>
      <c r="U2501" s="9">
        <v>11.1147127201664</v>
      </c>
      <c r="V2501" s="9">
        <v>0</v>
      </c>
      <c r="W2501" s="9">
        <v>11.1147127201664</v>
      </c>
      <c r="X2501" s="9"/>
      <c r="Y2501" s="9"/>
      <c r="Z2501" s="9"/>
      <c r="AA2501" s="9"/>
      <c r="AB2501" s="9"/>
      <c r="AQ2501" s="9">
        <f>K2501-'Processed Potentiostat'!$J$3</f>
        <v>58.649997999999997</v>
      </c>
    </row>
    <row r="2502" spans="1:43" x14ac:dyDescent="0.3">
      <c r="A2502">
        <v>2</v>
      </c>
      <c r="B2502">
        <v>0</v>
      </c>
      <c r="C2502">
        <v>0</v>
      </c>
      <c r="D2502">
        <v>1</v>
      </c>
      <c r="E2502" s="9">
        <v>2437.0669384345001</v>
      </c>
      <c r="F2502" s="9">
        <v>-1.8408958</v>
      </c>
      <c r="G2502" s="9">
        <v>-1.8401586000000001</v>
      </c>
      <c r="H2502" s="9">
        <v>-5.3731184000000001</v>
      </c>
      <c r="I2502" s="9">
        <v>-15.00095</v>
      </c>
      <c r="J2502" s="9">
        <v>39</v>
      </c>
      <c r="K2502" s="9">
        <v>58.649997999999997</v>
      </c>
      <c r="L2502" s="9">
        <v>9.8873898000000002E-3</v>
      </c>
      <c r="M2502" s="9">
        <v>342.47498000000002</v>
      </c>
      <c r="N2502" s="9"/>
      <c r="O2502" s="9">
        <v>-11.120643946981399</v>
      </c>
      <c r="P2502">
        <v>0</v>
      </c>
      <c r="Q2502" s="9">
        <v>62.899997999999997</v>
      </c>
      <c r="R2502" s="9">
        <v>0</v>
      </c>
      <c r="S2502" s="9">
        <v>1582964271.2542801</v>
      </c>
      <c r="T2502" s="9">
        <v>-5.9312268150115699E-3</v>
      </c>
      <c r="U2502" s="9">
        <v>11.120643946981399</v>
      </c>
      <c r="V2502" s="9">
        <v>0</v>
      </c>
      <c r="W2502" s="9">
        <v>11.120643946981399</v>
      </c>
      <c r="X2502" s="9"/>
      <c r="Y2502" s="9"/>
      <c r="Z2502" s="9"/>
      <c r="AA2502" s="9"/>
      <c r="AB2502" s="9"/>
      <c r="AQ2502" s="9">
        <f>K2502-'Processed Potentiostat'!$J$3</f>
        <v>58.649997999999997</v>
      </c>
    </row>
    <row r="2503" spans="1:43" x14ac:dyDescent="0.3">
      <c r="A2503">
        <v>2</v>
      </c>
      <c r="B2503">
        <v>0</v>
      </c>
      <c r="C2503">
        <v>0</v>
      </c>
      <c r="D2503">
        <v>1</v>
      </c>
      <c r="E2503" s="9">
        <v>2438.0669384092398</v>
      </c>
      <c r="F2503" s="9">
        <v>-1.8409162999999999</v>
      </c>
      <c r="G2503" s="9">
        <v>-1.8408192000000001</v>
      </c>
      <c r="H2503" s="9">
        <v>-5.3763541999999998</v>
      </c>
      <c r="I2503" s="9">
        <v>-15.006313</v>
      </c>
      <c r="J2503" s="9">
        <v>39</v>
      </c>
      <c r="K2503" s="9">
        <v>58.649997999999997</v>
      </c>
      <c r="L2503" s="9">
        <v>9.8968957999999996E-3</v>
      </c>
      <c r="M2503" s="9">
        <v>342.39172000000002</v>
      </c>
      <c r="N2503" s="9"/>
      <c r="O2503" s="9">
        <v>-11.126397029637699</v>
      </c>
      <c r="P2503">
        <v>0</v>
      </c>
      <c r="Q2503" s="9">
        <v>62.899997999999997</v>
      </c>
      <c r="R2503" s="9">
        <v>0</v>
      </c>
      <c r="S2503" s="9">
        <v>1561677934.1707699</v>
      </c>
      <c r="T2503" s="9">
        <v>-5.7530826562253098E-3</v>
      </c>
      <c r="U2503" s="9">
        <v>11.126397029637699</v>
      </c>
      <c r="V2503" s="9">
        <v>0</v>
      </c>
      <c r="W2503" s="9">
        <v>11.126397029637699</v>
      </c>
      <c r="X2503" s="9"/>
      <c r="Y2503" s="9"/>
      <c r="Z2503" s="9"/>
      <c r="AA2503" s="9"/>
      <c r="AB2503" s="9"/>
      <c r="AQ2503" s="9">
        <f>K2503-'Processed Potentiostat'!$J$3</f>
        <v>58.649997999999997</v>
      </c>
    </row>
    <row r="2504" spans="1:43" x14ac:dyDescent="0.3">
      <c r="A2504">
        <v>2</v>
      </c>
      <c r="B2504">
        <v>0</v>
      </c>
      <c r="C2504">
        <v>0</v>
      </c>
      <c r="D2504">
        <v>1</v>
      </c>
      <c r="E2504" s="9">
        <v>2439.06693838398</v>
      </c>
      <c r="F2504" s="9">
        <v>-1.8410770999999999</v>
      </c>
      <c r="G2504" s="9">
        <v>-1.8404488999999999</v>
      </c>
      <c r="H2504" s="9">
        <v>-5.3265915000000001</v>
      </c>
      <c r="I2504" s="9">
        <v>-15.011653000000001</v>
      </c>
      <c r="J2504" s="9">
        <v>39</v>
      </c>
      <c r="K2504" s="9">
        <v>58.649997999999997</v>
      </c>
      <c r="L2504" s="9">
        <v>9.8033193000000001E-3</v>
      </c>
      <c r="M2504" s="9">
        <v>345.52094</v>
      </c>
      <c r="N2504" s="9"/>
      <c r="O2504" s="9">
        <v>-11.132009781785399</v>
      </c>
      <c r="P2504">
        <v>0</v>
      </c>
      <c r="Q2504" s="9">
        <v>62.899997999999997</v>
      </c>
      <c r="R2504" s="9">
        <v>0</v>
      </c>
      <c r="S2504" s="9">
        <v>1590467091.77613</v>
      </c>
      <c r="T2504" s="9">
        <v>-5.6127521477797801E-3</v>
      </c>
      <c r="U2504" s="9">
        <v>11.132009781785399</v>
      </c>
      <c r="V2504" s="9">
        <v>0</v>
      </c>
      <c r="W2504" s="9">
        <v>11.132009781785399</v>
      </c>
      <c r="X2504" s="9"/>
      <c r="Y2504" s="9"/>
      <c r="Z2504" s="9"/>
      <c r="AA2504" s="9"/>
      <c r="AB2504" s="9"/>
      <c r="AQ2504" s="9">
        <f>K2504-'Processed Potentiostat'!$J$3</f>
        <v>58.649997999999997</v>
      </c>
    </row>
    <row r="2505" spans="1:43" x14ac:dyDescent="0.3">
      <c r="A2505">
        <v>2</v>
      </c>
      <c r="B2505">
        <v>0</v>
      </c>
      <c r="C2505">
        <v>0</v>
      </c>
      <c r="D2505">
        <v>1</v>
      </c>
      <c r="E2505" s="9">
        <v>2440.0669383587201</v>
      </c>
      <c r="F2505" s="9">
        <v>-1.8409324</v>
      </c>
      <c r="G2505" s="9">
        <v>-1.8412181999999999</v>
      </c>
      <c r="H2505" s="9">
        <v>-5.3096484999999998</v>
      </c>
      <c r="I2505" s="9">
        <v>-15.016969</v>
      </c>
      <c r="J2505" s="9">
        <v>39</v>
      </c>
      <c r="K2505" s="9">
        <v>58.649997999999997</v>
      </c>
      <c r="L2505" s="9">
        <v>9.7762215999999992E-3</v>
      </c>
      <c r="M2505" s="9">
        <v>346.76837</v>
      </c>
      <c r="N2505" s="9"/>
      <c r="O2505" s="9">
        <v>-11.137547170278101</v>
      </c>
      <c r="P2505">
        <v>0</v>
      </c>
      <c r="Q2505" s="9">
        <v>62.899997999999997</v>
      </c>
      <c r="R2505" s="9">
        <v>0</v>
      </c>
      <c r="S2505" s="9">
        <v>1556479010.1193099</v>
      </c>
      <c r="T2505" s="9">
        <v>-5.5373884926908003E-3</v>
      </c>
      <c r="U2505" s="9">
        <v>11.137547170278101</v>
      </c>
      <c r="V2505" s="9">
        <v>0</v>
      </c>
      <c r="W2505" s="9">
        <v>11.137547170278101</v>
      </c>
      <c r="X2505" s="9"/>
      <c r="Y2505" s="9"/>
      <c r="Z2505" s="9"/>
      <c r="AA2505" s="9"/>
      <c r="AB2505" s="9"/>
      <c r="AQ2505" s="9">
        <f>K2505-'Processed Potentiostat'!$J$3</f>
        <v>58.649997999999997</v>
      </c>
    </row>
    <row r="2506" spans="1:43" x14ac:dyDescent="0.3">
      <c r="A2506">
        <v>2</v>
      </c>
      <c r="B2506">
        <v>0</v>
      </c>
      <c r="C2506">
        <v>0</v>
      </c>
      <c r="D2506">
        <v>1</v>
      </c>
      <c r="E2506" s="9">
        <v>2441.0669383334598</v>
      </c>
      <c r="F2506" s="9">
        <v>-1.8409367999999999</v>
      </c>
      <c r="G2506" s="9">
        <v>-1.8402141000000001</v>
      </c>
      <c r="H2506" s="9">
        <v>-5.2717266</v>
      </c>
      <c r="I2506" s="9">
        <v>-15.022276</v>
      </c>
      <c r="J2506" s="9">
        <v>39</v>
      </c>
      <c r="K2506" s="9">
        <v>58.649997999999997</v>
      </c>
      <c r="L2506" s="9">
        <v>9.7011058000000001E-3</v>
      </c>
      <c r="M2506" s="9">
        <v>349.07238999999998</v>
      </c>
      <c r="N2506" s="9"/>
      <c r="O2506" s="9">
        <v>-11.142945825889001</v>
      </c>
      <c r="P2506">
        <v>0</v>
      </c>
      <c r="Q2506" s="9">
        <v>62.899997999999997</v>
      </c>
      <c r="R2506" s="9">
        <v>0</v>
      </c>
      <c r="S2506" s="9">
        <v>1558495608.0115399</v>
      </c>
      <c r="T2506" s="9">
        <v>-5.3986556108256397E-3</v>
      </c>
      <c r="U2506" s="9">
        <v>11.142945825889001</v>
      </c>
      <c r="V2506" s="9">
        <v>0</v>
      </c>
      <c r="W2506" s="9">
        <v>11.142945825889001</v>
      </c>
      <c r="X2506" s="9"/>
      <c r="Y2506" s="9"/>
      <c r="Z2506" s="9"/>
      <c r="AA2506" s="9"/>
      <c r="AB2506" s="9"/>
      <c r="AQ2506" s="9">
        <f>K2506-'Processed Potentiostat'!$J$3</f>
        <v>58.649997999999997</v>
      </c>
    </row>
    <row r="2507" spans="1:43" x14ac:dyDescent="0.3">
      <c r="A2507">
        <v>2</v>
      </c>
      <c r="B2507">
        <v>0</v>
      </c>
      <c r="C2507">
        <v>0</v>
      </c>
      <c r="D2507">
        <v>1</v>
      </c>
      <c r="E2507" s="9">
        <v>2442.0669383081899</v>
      </c>
      <c r="F2507" s="9">
        <v>-1.8410525</v>
      </c>
      <c r="G2507" s="9">
        <v>-1.8409348000000001</v>
      </c>
      <c r="H2507" s="9">
        <v>-5.2908014999999997</v>
      </c>
      <c r="I2507" s="9">
        <v>-15.02755</v>
      </c>
      <c r="J2507" s="9">
        <v>39</v>
      </c>
      <c r="K2507" s="9">
        <v>58.649997999999997</v>
      </c>
      <c r="L2507" s="9">
        <v>9.7400200999999999E-3</v>
      </c>
      <c r="M2507" s="9">
        <v>347.95006999999998</v>
      </c>
      <c r="N2507" s="9"/>
      <c r="O2507" s="9">
        <v>-11.1481854040318</v>
      </c>
      <c r="P2507">
        <v>0</v>
      </c>
      <c r="Q2507" s="9">
        <v>62.899997999999997</v>
      </c>
      <c r="R2507" s="9">
        <v>0</v>
      </c>
      <c r="S2507" s="9">
        <v>1522876931.6494701</v>
      </c>
      <c r="T2507" s="9">
        <v>-5.2395781428025102E-3</v>
      </c>
      <c r="U2507" s="9">
        <v>11.1481854040318</v>
      </c>
      <c r="V2507" s="9">
        <v>0</v>
      </c>
      <c r="W2507" s="9">
        <v>11.1481854040318</v>
      </c>
      <c r="X2507" s="9"/>
      <c r="Y2507" s="9"/>
      <c r="Z2507" s="9"/>
      <c r="AA2507" s="9"/>
      <c r="AB2507" s="9"/>
      <c r="AQ2507" s="9">
        <f>K2507-'Processed Potentiostat'!$J$3</f>
        <v>58.649997999999997</v>
      </c>
    </row>
    <row r="2508" spans="1:43" x14ac:dyDescent="0.3">
      <c r="A2508">
        <v>2</v>
      </c>
      <c r="B2508">
        <v>0</v>
      </c>
      <c r="C2508">
        <v>0</v>
      </c>
      <c r="D2508">
        <v>1</v>
      </c>
      <c r="E2508" s="9">
        <v>2443.0669382829301</v>
      </c>
      <c r="F2508" s="9">
        <v>-1.8408906</v>
      </c>
      <c r="G2508" s="9">
        <v>-1.8414438</v>
      </c>
      <c r="H2508" s="9">
        <v>-5.2344135999999999</v>
      </c>
      <c r="I2508" s="9">
        <v>-15.032791</v>
      </c>
      <c r="J2508" s="9">
        <v>39</v>
      </c>
      <c r="K2508" s="9">
        <v>58.649997999999997</v>
      </c>
      <c r="L2508" s="9">
        <v>9.6388784999999998E-3</v>
      </c>
      <c r="M2508" s="9">
        <v>351.79561999999999</v>
      </c>
      <c r="N2508" s="9"/>
      <c r="O2508" s="9">
        <v>-11.153328567415601</v>
      </c>
      <c r="P2508">
        <v>0</v>
      </c>
      <c r="Q2508" s="9">
        <v>62.899997999999997</v>
      </c>
      <c r="R2508" s="9">
        <v>0</v>
      </c>
      <c r="S2508" s="9">
        <v>1538654870.78917</v>
      </c>
      <c r="T2508" s="9">
        <v>-5.14316338380105E-3</v>
      </c>
      <c r="U2508" s="9">
        <v>11.153328567415601</v>
      </c>
      <c r="V2508" s="9">
        <v>0</v>
      </c>
      <c r="W2508" s="9">
        <v>11.153328567415601</v>
      </c>
      <c r="X2508" s="9"/>
      <c r="Y2508" s="9"/>
      <c r="Z2508" s="9"/>
      <c r="AA2508" s="9"/>
      <c r="AB2508" s="9"/>
      <c r="AQ2508" s="9">
        <f>K2508-'Processed Potentiostat'!$J$3</f>
        <v>58.649997999999997</v>
      </c>
    </row>
    <row r="2509" spans="1:43" x14ac:dyDescent="0.3">
      <c r="A2509">
        <v>2</v>
      </c>
      <c r="B2509">
        <v>0</v>
      </c>
      <c r="C2509">
        <v>0</v>
      </c>
      <c r="D2509">
        <v>1</v>
      </c>
      <c r="E2509" s="9">
        <v>2444.0669382576698</v>
      </c>
      <c r="F2509" s="9">
        <v>-1.8409306000000001</v>
      </c>
      <c r="G2509" s="9">
        <v>-1.8405448</v>
      </c>
      <c r="H2509" s="9">
        <v>-5.1875061999999996</v>
      </c>
      <c r="I2509" s="9">
        <v>-15.038017</v>
      </c>
      <c r="J2509" s="9">
        <v>39</v>
      </c>
      <c r="K2509" s="9">
        <v>58.649997999999997</v>
      </c>
      <c r="L2509" s="9">
        <v>9.5478379999999995E-3</v>
      </c>
      <c r="M2509" s="9">
        <v>354.80340999999999</v>
      </c>
      <c r="N2509" s="9"/>
      <c r="O2509" s="9">
        <v>-11.158421204889899</v>
      </c>
      <c r="P2509">
        <v>0</v>
      </c>
      <c r="Q2509" s="9">
        <v>62.899997999999997</v>
      </c>
      <c r="R2509" s="9">
        <v>0</v>
      </c>
      <c r="S2509" s="9">
        <v>1527238862.01246</v>
      </c>
      <c r="T2509" s="9">
        <v>-5.0926374743784902E-3</v>
      </c>
      <c r="U2509" s="9">
        <v>11.158421204889899</v>
      </c>
      <c r="V2509" s="9">
        <v>0</v>
      </c>
      <c r="W2509" s="9">
        <v>11.158421204889899</v>
      </c>
      <c r="X2509" s="9"/>
      <c r="Y2509" s="9"/>
      <c r="Z2509" s="9"/>
      <c r="AA2509" s="9"/>
      <c r="AB2509" s="9"/>
      <c r="AQ2509" s="9">
        <f>K2509-'Processed Potentiostat'!$J$3</f>
        <v>58.649997999999997</v>
      </c>
    </row>
    <row r="2510" spans="1:43" x14ac:dyDescent="0.3">
      <c r="A2510">
        <v>2</v>
      </c>
      <c r="B2510">
        <v>0</v>
      </c>
      <c r="C2510">
        <v>0</v>
      </c>
      <c r="D2510">
        <v>1</v>
      </c>
      <c r="E2510" s="9">
        <v>2445.0669382324099</v>
      </c>
      <c r="F2510" s="9">
        <v>-1.8408715</v>
      </c>
      <c r="G2510" s="9">
        <v>-1.8405355000000001</v>
      </c>
      <c r="H2510" s="9">
        <v>-5.2065434000000002</v>
      </c>
      <c r="I2510" s="9">
        <v>-15.043217</v>
      </c>
      <c r="J2510" s="9">
        <v>39</v>
      </c>
      <c r="K2510" s="9">
        <v>58.649997999999997</v>
      </c>
      <c r="L2510" s="9">
        <v>9.5828278000000006E-3</v>
      </c>
      <c r="M2510" s="9">
        <v>353.5043</v>
      </c>
      <c r="N2510" s="9"/>
      <c r="O2510" s="9">
        <v>-11.1634380025907</v>
      </c>
      <c r="P2510">
        <v>0</v>
      </c>
      <c r="Q2510" s="9">
        <v>62.899997999999997</v>
      </c>
      <c r="R2510" s="9">
        <v>0</v>
      </c>
      <c r="S2510" s="9">
        <v>1545400758.24894</v>
      </c>
      <c r="T2510" s="9">
        <v>-5.0167977007760101E-3</v>
      </c>
      <c r="U2510" s="9">
        <v>11.1634380025907</v>
      </c>
      <c r="V2510" s="9">
        <v>0</v>
      </c>
      <c r="W2510" s="9">
        <v>11.1634380025907</v>
      </c>
      <c r="X2510" s="9"/>
      <c r="Y2510" s="9"/>
      <c r="Z2510" s="9"/>
      <c r="AA2510" s="9"/>
      <c r="AB2510" s="9"/>
      <c r="AQ2510" s="9">
        <f>K2510-'Processed Potentiostat'!$J$3</f>
        <v>58.649997999999997</v>
      </c>
    </row>
    <row r="2511" spans="1:43" x14ac:dyDescent="0.3">
      <c r="A2511">
        <v>2</v>
      </c>
      <c r="B2511">
        <v>0</v>
      </c>
      <c r="C2511">
        <v>0</v>
      </c>
      <c r="D2511">
        <v>1</v>
      </c>
      <c r="E2511" s="9">
        <v>2446.0669382071501</v>
      </c>
      <c r="F2511" s="9">
        <v>-1.8409536</v>
      </c>
      <c r="G2511" s="9">
        <v>-1.8413017</v>
      </c>
      <c r="H2511" s="9">
        <v>-5.1600542000000003</v>
      </c>
      <c r="I2511" s="9">
        <v>-15.048394</v>
      </c>
      <c r="J2511" s="9">
        <v>39</v>
      </c>
      <c r="K2511" s="9">
        <v>58.649997999999997</v>
      </c>
      <c r="L2511" s="9">
        <v>9.5012168999999997E-3</v>
      </c>
      <c r="M2511" s="9">
        <v>356.83767999999998</v>
      </c>
      <c r="N2511" s="9"/>
      <c r="O2511" s="9">
        <v>-11.1683363391545</v>
      </c>
      <c r="P2511">
        <v>0</v>
      </c>
      <c r="Q2511" s="9">
        <v>62.899997999999997</v>
      </c>
      <c r="R2511" s="9">
        <v>0</v>
      </c>
      <c r="S2511" s="9">
        <v>1625589651.0011201</v>
      </c>
      <c r="T2511" s="9">
        <v>-4.8983365637464901E-3</v>
      </c>
      <c r="U2511" s="9">
        <v>11.1683363391545</v>
      </c>
      <c r="V2511" s="9">
        <v>0</v>
      </c>
      <c r="W2511" s="9">
        <v>11.1683363391545</v>
      </c>
      <c r="X2511" s="9"/>
      <c r="Y2511" s="9"/>
      <c r="Z2511" s="9"/>
      <c r="AA2511" s="9"/>
      <c r="AB2511" s="9"/>
      <c r="AQ2511" s="9">
        <f>K2511-'Processed Potentiostat'!$J$3</f>
        <v>58.649997999999997</v>
      </c>
    </row>
    <row r="2512" spans="1:43" x14ac:dyDescent="0.3">
      <c r="A2512">
        <v>2</v>
      </c>
      <c r="B2512">
        <v>0</v>
      </c>
      <c r="C2512">
        <v>0</v>
      </c>
      <c r="D2512">
        <v>1</v>
      </c>
      <c r="E2512" s="9">
        <v>2447.0669381818798</v>
      </c>
      <c r="F2512" s="9">
        <v>-1.8410635</v>
      </c>
      <c r="G2512" s="9">
        <v>-1.8410549</v>
      </c>
      <c r="H2512" s="9">
        <v>-5.177454</v>
      </c>
      <c r="I2512" s="9">
        <v>-15.053554</v>
      </c>
      <c r="J2512" s="9">
        <v>39</v>
      </c>
      <c r="K2512" s="9">
        <v>58.649997999999997</v>
      </c>
      <c r="L2512" s="9">
        <v>9.5319775999999998E-3</v>
      </c>
      <c r="M2512" s="9">
        <v>355.59079000000003</v>
      </c>
      <c r="N2512" s="9"/>
      <c r="O2512" s="9">
        <v>-11.173148546524001</v>
      </c>
      <c r="P2512">
        <v>0</v>
      </c>
      <c r="Q2512" s="9">
        <v>62.899997999999997</v>
      </c>
      <c r="R2512" s="9">
        <v>0</v>
      </c>
      <c r="S2512" s="9">
        <v>1531517401.4470699</v>
      </c>
      <c r="T2512" s="9">
        <v>-4.8122073694862799E-3</v>
      </c>
      <c r="U2512" s="9">
        <v>11.173148546524001</v>
      </c>
      <c r="V2512" s="9">
        <v>0</v>
      </c>
      <c r="W2512" s="9">
        <v>11.173148546524001</v>
      </c>
      <c r="X2512" s="9"/>
      <c r="Y2512" s="9"/>
      <c r="Z2512" s="9"/>
      <c r="AA2512" s="9"/>
      <c r="AB2512" s="9"/>
      <c r="AQ2512" s="9">
        <f>K2512-'Processed Potentiostat'!$J$3</f>
        <v>58.649997999999997</v>
      </c>
    </row>
    <row r="2513" spans="1:43" x14ac:dyDescent="0.3">
      <c r="A2513">
        <v>2</v>
      </c>
      <c r="B2513">
        <v>0</v>
      </c>
      <c r="C2513">
        <v>0</v>
      </c>
      <c r="D2513">
        <v>1</v>
      </c>
      <c r="E2513" s="9">
        <v>2448.0669381566199</v>
      </c>
      <c r="F2513" s="9">
        <v>-1.8408427999999999</v>
      </c>
      <c r="G2513" s="9">
        <v>-1.8403934</v>
      </c>
      <c r="H2513" s="9">
        <v>-5.1324123999999998</v>
      </c>
      <c r="I2513" s="9">
        <v>-15.058687000000001</v>
      </c>
      <c r="J2513" s="9">
        <v>39</v>
      </c>
      <c r="K2513" s="9">
        <v>58.649997999999997</v>
      </c>
      <c r="L2513" s="9">
        <v>9.4456579999999991E-3</v>
      </c>
      <c r="M2513" s="9">
        <v>358.58251999999999</v>
      </c>
      <c r="N2513" s="9"/>
      <c r="O2513" s="9">
        <v>-11.1778261892629</v>
      </c>
      <c r="P2513">
        <v>0</v>
      </c>
      <c r="Q2513" s="9">
        <v>62.899997999999997</v>
      </c>
      <c r="R2513" s="9">
        <v>0</v>
      </c>
      <c r="S2513" s="9">
        <v>1601042738.6933899</v>
      </c>
      <c r="T2513" s="9">
        <v>-4.67764273897763E-3</v>
      </c>
      <c r="U2513" s="9">
        <v>11.1778261892629</v>
      </c>
      <c r="V2513" s="9">
        <v>0</v>
      </c>
      <c r="W2513" s="9">
        <v>11.1778261892629</v>
      </c>
      <c r="X2513" s="9"/>
      <c r="Y2513" s="9"/>
      <c r="Z2513" s="9"/>
      <c r="AA2513" s="9"/>
      <c r="AB2513" s="9"/>
      <c r="AQ2513" s="9">
        <f>K2513-'Processed Potentiostat'!$J$3</f>
        <v>58.649997999999997</v>
      </c>
    </row>
    <row r="2514" spans="1:43" x14ac:dyDescent="0.3">
      <c r="A2514">
        <v>2</v>
      </c>
      <c r="B2514">
        <v>0</v>
      </c>
      <c r="C2514">
        <v>0</v>
      </c>
      <c r="D2514">
        <v>1</v>
      </c>
      <c r="E2514" s="9">
        <v>2449.0669381313601</v>
      </c>
      <c r="F2514" s="9">
        <v>-1.8410101999999999</v>
      </c>
      <c r="G2514" s="9">
        <v>-1.8413051</v>
      </c>
      <c r="H2514" s="9">
        <v>-5.0936151000000001</v>
      </c>
      <c r="I2514" s="9">
        <v>-15.063788000000001</v>
      </c>
      <c r="J2514" s="9">
        <v>39</v>
      </c>
      <c r="K2514" s="9">
        <v>58.649997999999997</v>
      </c>
      <c r="L2514" s="9">
        <v>9.3788997999999998E-3</v>
      </c>
      <c r="M2514" s="9">
        <v>361.49279999999999</v>
      </c>
      <c r="N2514" s="9"/>
      <c r="O2514" s="9">
        <v>-11.1823597255132</v>
      </c>
      <c r="P2514">
        <v>0</v>
      </c>
      <c r="Q2514" s="9">
        <v>62.899997999999997</v>
      </c>
      <c r="R2514" s="9">
        <v>0</v>
      </c>
      <c r="S2514" s="9">
        <v>1536014937.81428</v>
      </c>
      <c r="T2514" s="9">
        <v>-4.5335362502729702E-3</v>
      </c>
      <c r="U2514" s="9">
        <v>11.1823597255132</v>
      </c>
      <c r="V2514" s="9">
        <v>0</v>
      </c>
      <c r="W2514" s="9">
        <v>11.1823597255132</v>
      </c>
      <c r="X2514" s="9"/>
      <c r="Y2514" s="9"/>
      <c r="Z2514" s="9"/>
      <c r="AA2514" s="9"/>
      <c r="AB2514" s="9"/>
      <c r="AQ2514" s="9">
        <f>K2514-'Processed Potentiostat'!$J$3</f>
        <v>58.649997999999997</v>
      </c>
    </row>
    <row r="2515" spans="1:43" x14ac:dyDescent="0.3">
      <c r="A2515">
        <v>2</v>
      </c>
      <c r="B2515">
        <v>0</v>
      </c>
      <c r="C2515">
        <v>0</v>
      </c>
      <c r="D2515">
        <v>1</v>
      </c>
      <c r="E2515" s="9">
        <v>2450.0669381061002</v>
      </c>
      <c r="F2515" s="9">
        <v>-1.8410677</v>
      </c>
      <c r="G2515" s="9">
        <v>-1.8406385000000001</v>
      </c>
      <c r="H2515" s="9">
        <v>-5.0381403000000002</v>
      </c>
      <c r="I2515" s="9">
        <v>-15.068866</v>
      </c>
      <c r="J2515" s="9">
        <v>39</v>
      </c>
      <c r="K2515" s="9">
        <v>58.649997999999997</v>
      </c>
      <c r="L2515" s="9">
        <v>9.2733949000000006E-3</v>
      </c>
      <c r="M2515" s="9">
        <v>365.34084999999999</v>
      </c>
      <c r="N2515" s="9"/>
      <c r="O2515" s="9">
        <v>-11.186785282148101</v>
      </c>
      <c r="P2515">
        <v>0</v>
      </c>
      <c r="Q2515" s="9">
        <v>62.899997999999997</v>
      </c>
      <c r="R2515" s="9">
        <v>0</v>
      </c>
      <c r="S2515" s="9">
        <v>1587582431.1830399</v>
      </c>
      <c r="T2515" s="9">
        <v>-4.42555663484967E-3</v>
      </c>
      <c r="U2515" s="9">
        <v>11.186785282148101</v>
      </c>
      <c r="V2515" s="9">
        <v>0</v>
      </c>
      <c r="W2515" s="9">
        <v>11.186785282148101</v>
      </c>
      <c r="X2515" s="9"/>
      <c r="Y2515" s="9"/>
      <c r="Z2515" s="9"/>
      <c r="AA2515" s="9"/>
      <c r="AB2515" s="9"/>
      <c r="AQ2515" s="9">
        <f>K2515-'Processed Potentiostat'!$J$3</f>
        <v>58.649997999999997</v>
      </c>
    </row>
    <row r="2516" spans="1:43" x14ac:dyDescent="0.3">
      <c r="A2516">
        <v>2</v>
      </c>
      <c r="B2516">
        <v>0</v>
      </c>
      <c r="C2516">
        <v>0</v>
      </c>
      <c r="D2516">
        <v>1</v>
      </c>
      <c r="E2516" s="9">
        <v>2451.0669380808299</v>
      </c>
      <c r="F2516" s="9">
        <v>-1.8409054</v>
      </c>
      <c r="G2516" s="9">
        <v>-1.8410811</v>
      </c>
      <c r="H2516" s="9">
        <v>-5.0497145999999997</v>
      </c>
      <c r="I2516" s="9">
        <v>-15.073926</v>
      </c>
      <c r="J2516" s="9">
        <v>39</v>
      </c>
      <c r="K2516" s="9">
        <v>58.649997999999997</v>
      </c>
      <c r="L2516" s="9">
        <v>9.2969340999999994E-3</v>
      </c>
      <c r="M2516" s="9">
        <v>364.59113000000002</v>
      </c>
      <c r="N2516" s="9"/>
      <c r="O2516" s="9">
        <v>-11.191106220777</v>
      </c>
      <c r="P2516">
        <v>0</v>
      </c>
      <c r="Q2516" s="9">
        <v>62.899997999999997</v>
      </c>
      <c r="R2516" s="9">
        <v>0</v>
      </c>
      <c r="S2516" s="9">
        <v>1624136613.8080201</v>
      </c>
      <c r="T2516" s="9">
        <v>-4.3209386289397803E-3</v>
      </c>
      <c r="U2516" s="9">
        <v>11.191106220777</v>
      </c>
      <c r="V2516" s="9">
        <v>0</v>
      </c>
      <c r="W2516" s="9">
        <v>11.191106220777</v>
      </c>
      <c r="X2516" s="9"/>
      <c r="Y2516" s="9"/>
      <c r="Z2516" s="9"/>
      <c r="AA2516" s="9"/>
      <c r="AB2516" s="9"/>
      <c r="AQ2516" s="9">
        <f>K2516-'Processed Potentiostat'!$J$3</f>
        <v>58.649997999999997</v>
      </c>
    </row>
    <row r="2517" spans="1:43" x14ac:dyDescent="0.3">
      <c r="A2517">
        <v>2</v>
      </c>
      <c r="B2517">
        <v>0</v>
      </c>
      <c r="C2517">
        <v>0</v>
      </c>
      <c r="D2517">
        <v>1</v>
      </c>
      <c r="E2517" s="9">
        <v>2452.0669380555701</v>
      </c>
      <c r="F2517" s="9">
        <v>-1.8410546000000001</v>
      </c>
      <c r="G2517" s="9">
        <v>-1.8406175</v>
      </c>
      <c r="H2517" s="9">
        <v>-5.0904163999999996</v>
      </c>
      <c r="I2517" s="9">
        <v>-15.078963999999999</v>
      </c>
      <c r="J2517" s="9">
        <v>39</v>
      </c>
      <c r="K2517" s="9">
        <v>58.649997999999997</v>
      </c>
      <c r="L2517" s="9">
        <v>9.3695093000000004E-3</v>
      </c>
      <c r="M2517" s="9">
        <v>361.58487000000002</v>
      </c>
      <c r="N2517" s="9"/>
      <c r="O2517" s="9">
        <v>-11.195346615505599</v>
      </c>
      <c r="P2517">
        <v>0</v>
      </c>
      <c r="Q2517" s="9">
        <v>62.899997999999997</v>
      </c>
      <c r="R2517" s="9">
        <v>0</v>
      </c>
      <c r="S2517" s="9">
        <v>1613570248.6243899</v>
      </c>
      <c r="T2517" s="9">
        <v>-4.2403947286064796E-3</v>
      </c>
      <c r="U2517" s="9">
        <v>11.195346615505599</v>
      </c>
      <c r="V2517" s="9">
        <v>0</v>
      </c>
      <c r="W2517" s="9">
        <v>11.195346615505599</v>
      </c>
      <c r="X2517" s="9"/>
      <c r="Y2517" s="9"/>
      <c r="Z2517" s="9"/>
      <c r="AA2517" s="9"/>
      <c r="AB2517" s="9"/>
      <c r="AQ2517" s="9">
        <f>K2517-'Processed Potentiostat'!$J$3</f>
        <v>58.649997999999997</v>
      </c>
    </row>
    <row r="2518" spans="1:43" x14ac:dyDescent="0.3">
      <c r="A2518">
        <v>2</v>
      </c>
      <c r="B2518">
        <v>0</v>
      </c>
      <c r="C2518">
        <v>0</v>
      </c>
      <c r="D2518">
        <v>1</v>
      </c>
      <c r="E2518" s="9">
        <v>2453.0669380303102</v>
      </c>
      <c r="F2518" s="9">
        <v>-1.8409101999999999</v>
      </c>
      <c r="G2518" s="9">
        <v>-1.8410614000000001</v>
      </c>
      <c r="H2518" s="9">
        <v>-5.8493896000000003</v>
      </c>
      <c r="I2518" s="9">
        <v>-15.084141000000001</v>
      </c>
      <c r="J2518" s="9">
        <v>39</v>
      </c>
      <c r="K2518" s="9">
        <v>58.649997999999997</v>
      </c>
      <c r="L2518" s="9">
        <v>1.0769084999999999E-2</v>
      </c>
      <c r="M2518" s="9">
        <v>314.74417</v>
      </c>
      <c r="N2518" s="9"/>
      <c r="O2518" s="9">
        <v>-11.199534662539399</v>
      </c>
      <c r="P2518">
        <v>0</v>
      </c>
      <c r="Q2518" s="9">
        <v>62.899997999999997</v>
      </c>
      <c r="R2518" s="9">
        <v>0</v>
      </c>
      <c r="S2518" s="9">
        <v>1607193671.48157</v>
      </c>
      <c r="T2518" s="9">
        <v>-4.1880470337876102E-3</v>
      </c>
      <c r="U2518" s="9">
        <v>11.199534662539399</v>
      </c>
      <c r="V2518" s="9">
        <v>0</v>
      </c>
      <c r="W2518" s="9">
        <v>11.199534662539399</v>
      </c>
      <c r="X2518" s="9"/>
      <c r="Y2518" s="9"/>
      <c r="Z2518" s="9"/>
      <c r="AA2518" s="9"/>
      <c r="AB2518" s="9"/>
      <c r="AQ2518" s="9">
        <f>K2518-'Processed Potentiostat'!$J$3</f>
        <v>58.649997999999997</v>
      </c>
    </row>
    <row r="2519" spans="1:43" x14ac:dyDescent="0.3">
      <c r="A2519">
        <v>2</v>
      </c>
      <c r="B2519">
        <v>0</v>
      </c>
      <c r="C2519">
        <v>0</v>
      </c>
      <c r="D2519">
        <v>1</v>
      </c>
      <c r="E2519" s="9">
        <v>2454.0669380050499</v>
      </c>
      <c r="F2519" s="9">
        <v>-1.8409519000000001</v>
      </c>
      <c r="G2519" s="9">
        <v>-1.8405402</v>
      </c>
      <c r="H2519" s="9">
        <v>-5.7930012</v>
      </c>
      <c r="I2519" s="9">
        <v>-15.089893999999999</v>
      </c>
      <c r="J2519" s="9">
        <v>39</v>
      </c>
      <c r="K2519" s="9">
        <v>58.649997999999997</v>
      </c>
      <c r="L2519" s="9">
        <v>1.0662250999999999E-2</v>
      </c>
      <c r="M2519" s="9">
        <v>317.71789999999999</v>
      </c>
      <c r="N2519" s="9"/>
      <c r="O2519" s="9">
        <v>-11.203646435288199</v>
      </c>
      <c r="P2519">
        <v>0</v>
      </c>
      <c r="Q2519" s="9">
        <v>62.899997999999997</v>
      </c>
      <c r="R2519" s="9">
        <v>0</v>
      </c>
      <c r="S2519" s="9">
        <v>1636328781.76125</v>
      </c>
      <c r="T2519" s="9">
        <v>-4.1117727487876001E-3</v>
      </c>
      <c r="U2519" s="9">
        <v>11.203646435288199</v>
      </c>
      <c r="V2519" s="9">
        <v>0</v>
      </c>
      <c r="W2519" s="9">
        <v>11.203646435288199</v>
      </c>
      <c r="X2519" s="9"/>
      <c r="Y2519" s="9"/>
      <c r="Z2519" s="9"/>
      <c r="AA2519" s="9"/>
      <c r="AB2519" s="9"/>
      <c r="AQ2519" s="9">
        <f>K2519-'Processed Potentiostat'!$J$3</f>
        <v>58.649997999999997</v>
      </c>
    </row>
    <row r="2520" spans="1:43" x14ac:dyDescent="0.3">
      <c r="A2520">
        <v>2</v>
      </c>
      <c r="B2520">
        <v>0</v>
      </c>
      <c r="C2520">
        <v>0</v>
      </c>
      <c r="D2520">
        <v>1</v>
      </c>
      <c r="E2520" s="9">
        <v>2455.0669379797901</v>
      </c>
      <c r="F2520" s="9">
        <v>-1.8410796</v>
      </c>
      <c r="G2520" s="9">
        <v>-1.8411928</v>
      </c>
      <c r="H2520" s="9">
        <v>-5.7533659999999998</v>
      </c>
      <c r="I2520" s="9">
        <v>-15.095615</v>
      </c>
      <c r="J2520" s="9">
        <v>39</v>
      </c>
      <c r="K2520" s="9">
        <v>58.649997999999997</v>
      </c>
      <c r="L2520" s="9">
        <v>1.0593056999999999E-2</v>
      </c>
      <c r="M2520" s="9">
        <v>320.02010999999999</v>
      </c>
      <c r="N2520" s="9"/>
      <c r="O2520" s="9">
        <v>-11.207716371622601</v>
      </c>
      <c r="P2520">
        <v>0</v>
      </c>
      <c r="Q2520" s="9">
        <v>62.899997999999997</v>
      </c>
      <c r="R2520" s="9">
        <v>0</v>
      </c>
      <c r="S2520" s="9">
        <v>1604958632.3361499</v>
      </c>
      <c r="T2520" s="9">
        <v>-4.06993633445118E-3</v>
      </c>
      <c r="U2520" s="9">
        <v>11.207716371622601</v>
      </c>
      <c r="V2520" s="9">
        <v>0</v>
      </c>
      <c r="W2520" s="9">
        <v>11.207716371622601</v>
      </c>
      <c r="X2520" s="9"/>
      <c r="Y2520" s="9"/>
      <c r="Z2520" s="9"/>
      <c r="AA2520" s="9"/>
      <c r="AB2520" s="9"/>
      <c r="AQ2520" s="9">
        <f>K2520-'Processed Potentiostat'!$J$3</f>
        <v>58.649997999999997</v>
      </c>
    </row>
    <row r="2521" spans="1:43" x14ac:dyDescent="0.3">
      <c r="A2521">
        <v>2</v>
      </c>
      <c r="B2521">
        <v>0</v>
      </c>
      <c r="C2521">
        <v>0</v>
      </c>
      <c r="D2521">
        <v>1</v>
      </c>
      <c r="E2521" s="9">
        <v>2456.0669379545202</v>
      </c>
      <c r="F2521" s="9">
        <v>-1.8409692</v>
      </c>
      <c r="G2521" s="9">
        <v>-1.8409966</v>
      </c>
      <c r="H2521" s="9">
        <v>-5.6607694999999998</v>
      </c>
      <c r="I2521" s="9">
        <v>-15.101298</v>
      </c>
      <c r="J2521" s="9">
        <v>39</v>
      </c>
      <c r="K2521" s="9">
        <v>58.649997999999997</v>
      </c>
      <c r="L2521" s="9">
        <v>1.0421458E-2</v>
      </c>
      <c r="M2521" s="9">
        <v>325.22021000000001</v>
      </c>
      <c r="N2521" s="9"/>
      <c r="O2521" s="9">
        <v>-11.2116991683601</v>
      </c>
      <c r="P2521">
        <v>0</v>
      </c>
      <c r="Q2521" s="9">
        <v>62.899997999999997</v>
      </c>
      <c r="R2521" s="9">
        <v>0</v>
      </c>
      <c r="S2521" s="9">
        <v>1575459390.50895</v>
      </c>
      <c r="T2521" s="9">
        <v>-3.9827967375121098E-3</v>
      </c>
      <c r="U2521" s="9">
        <v>11.2116991683601</v>
      </c>
      <c r="V2521" s="9">
        <v>0</v>
      </c>
      <c r="W2521" s="9">
        <v>11.2116991683601</v>
      </c>
      <c r="X2521" s="9"/>
      <c r="Y2521" s="9"/>
      <c r="Z2521" s="9"/>
      <c r="AA2521" s="9"/>
      <c r="AB2521" s="9"/>
      <c r="AQ2521" s="9">
        <f>K2521-'Processed Potentiostat'!$J$3</f>
        <v>58.649997999999997</v>
      </c>
    </row>
    <row r="2522" spans="1:43" x14ac:dyDescent="0.3">
      <c r="A2522">
        <v>2</v>
      </c>
      <c r="B2522">
        <v>0</v>
      </c>
      <c r="C2522">
        <v>0</v>
      </c>
      <c r="D2522">
        <v>1</v>
      </c>
      <c r="E2522" s="9">
        <v>2457.0669379292599</v>
      </c>
      <c r="F2522" s="9">
        <v>-1.8410732000000001</v>
      </c>
      <c r="G2522" s="9">
        <v>-1.8406838000000001</v>
      </c>
      <c r="H2522" s="9">
        <v>-5.6346502000000003</v>
      </c>
      <c r="I2522" s="9">
        <v>-15.106947</v>
      </c>
      <c r="J2522" s="9">
        <v>39</v>
      </c>
      <c r="K2522" s="9">
        <v>58.649997999999997</v>
      </c>
      <c r="L2522" s="9">
        <v>1.037161E-2</v>
      </c>
      <c r="M2522" s="9">
        <v>326.67223999999999</v>
      </c>
      <c r="N2522" s="9"/>
      <c r="O2522" s="9">
        <v>-11.2156108878398</v>
      </c>
      <c r="P2522">
        <v>0</v>
      </c>
      <c r="Q2522" s="9">
        <v>62.899997999999997</v>
      </c>
      <c r="R2522" s="9">
        <v>0</v>
      </c>
      <c r="S2522" s="9">
        <v>1561736803.7986701</v>
      </c>
      <c r="T2522" s="9">
        <v>-3.9117194796673901E-3</v>
      </c>
      <c r="U2522" s="9">
        <v>11.2156108878398</v>
      </c>
      <c r="V2522" s="9">
        <v>0</v>
      </c>
      <c r="W2522" s="9">
        <v>11.2156108878398</v>
      </c>
      <c r="X2522" s="9"/>
      <c r="Y2522" s="9"/>
      <c r="Z2522" s="9"/>
      <c r="AA2522" s="9"/>
      <c r="AB2522" s="9"/>
      <c r="AQ2522" s="9">
        <f>K2522-'Processed Potentiostat'!$J$3</f>
        <v>58.649997999999997</v>
      </c>
    </row>
    <row r="2523" spans="1:43" x14ac:dyDescent="0.3">
      <c r="A2523">
        <v>2</v>
      </c>
      <c r="B2523">
        <v>0</v>
      </c>
      <c r="C2523">
        <v>0</v>
      </c>
      <c r="D2523">
        <v>1</v>
      </c>
      <c r="E2523" s="9">
        <v>2458.066937904</v>
      </c>
      <c r="F2523" s="9">
        <v>-1.8409692</v>
      </c>
      <c r="G2523" s="9">
        <v>-1.8404232</v>
      </c>
      <c r="H2523" s="9">
        <v>-5.6133289</v>
      </c>
      <c r="I2523" s="9">
        <v>-15.112569000000001</v>
      </c>
      <c r="J2523" s="9">
        <v>39</v>
      </c>
      <c r="K2523" s="9">
        <v>58.649997999999997</v>
      </c>
      <c r="L2523" s="9">
        <v>1.0330901E-2</v>
      </c>
      <c r="M2523" s="9">
        <v>327.86664000000002</v>
      </c>
      <c r="N2523" s="9"/>
      <c r="O2523" s="9">
        <v>-11.219498577262801</v>
      </c>
      <c r="P2523">
        <v>0</v>
      </c>
      <c r="Q2523" s="9">
        <v>62.899997999999997</v>
      </c>
      <c r="R2523" s="9">
        <v>0</v>
      </c>
      <c r="S2523" s="9">
        <v>1555293194.6879301</v>
      </c>
      <c r="T2523" s="9">
        <v>-3.8876894230312998E-3</v>
      </c>
      <c r="U2523" s="9">
        <v>11.219498577262801</v>
      </c>
      <c r="V2523" s="9">
        <v>0</v>
      </c>
      <c r="W2523" s="9">
        <v>11.219498577262801</v>
      </c>
      <c r="X2523" s="9"/>
      <c r="Y2523" s="9"/>
      <c r="Z2523" s="9"/>
      <c r="AA2523" s="9"/>
      <c r="AB2523" s="9"/>
      <c r="AQ2523" s="9">
        <f>K2523-'Processed Potentiostat'!$J$3</f>
        <v>58.649997999999997</v>
      </c>
    </row>
    <row r="2524" spans="1:43" x14ac:dyDescent="0.3">
      <c r="A2524">
        <v>2</v>
      </c>
      <c r="B2524">
        <v>0</v>
      </c>
      <c r="C2524">
        <v>0</v>
      </c>
      <c r="D2524">
        <v>1</v>
      </c>
      <c r="E2524" s="9">
        <v>2459.0669378787402</v>
      </c>
      <c r="F2524" s="9">
        <v>-1.8408865999999999</v>
      </c>
      <c r="G2524" s="9">
        <v>-1.8404864999999999</v>
      </c>
      <c r="H2524" s="9">
        <v>-5.6550965</v>
      </c>
      <c r="I2524" s="9">
        <v>-15.118175000000001</v>
      </c>
      <c r="J2524" s="9">
        <v>39</v>
      </c>
      <c r="K2524" s="9">
        <v>58.649997999999997</v>
      </c>
      <c r="L2524" s="9">
        <v>1.0408129E-2</v>
      </c>
      <c r="M2524" s="9">
        <v>325.45623999999998</v>
      </c>
      <c r="N2524" s="9"/>
      <c r="O2524" s="9">
        <v>-11.2223934913733</v>
      </c>
      <c r="P2524">
        <v>0</v>
      </c>
      <c r="Q2524" s="9">
        <v>62.899997999999997</v>
      </c>
      <c r="R2524" s="9">
        <v>0</v>
      </c>
      <c r="S2524" s="9">
        <v>1593459507.51194</v>
      </c>
      <c r="T2524" s="9">
        <v>-2.8949141105005698E-3</v>
      </c>
      <c r="U2524" s="9">
        <v>11.2223934913733</v>
      </c>
      <c r="V2524" s="9">
        <v>0</v>
      </c>
      <c r="W2524" s="9">
        <v>11.2223934913733</v>
      </c>
      <c r="X2524" s="9"/>
      <c r="Y2524" s="9"/>
      <c r="Z2524" s="9"/>
      <c r="AA2524" s="9"/>
      <c r="AB2524" s="9"/>
      <c r="AQ2524" s="9">
        <f>K2524-'Processed Potentiostat'!$J$3</f>
        <v>58.649997999999997</v>
      </c>
    </row>
    <row r="2525" spans="1:43" x14ac:dyDescent="0.3">
      <c r="A2525">
        <v>2</v>
      </c>
      <c r="B2525">
        <v>0</v>
      </c>
      <c r="C2525">
        <v>0</v>
      </c>
      <c r="D2525">
        <v>1</v>
      </c>
      <c r="E2525" s="9">
        <v>2460.0669378534799</v>
      </c>
      <c r="F2525" s="9">
        <v>-1.8408338</v>
      </c>
      <c r="G2525" s="9">
        <v>-1.8405589</v>
      </c>
      <c r="H2525" s="9">
        <v>-5.5487546999999999</v>
      </c>
      <c r="I2525" s="9">
        <v>-15.123749999999999</v>
      </c>
      <c r="J2525" s="9">
        <v>39</v>
      </c>
      <c r="K2525" s="9">
        <v>58.649997999999997</v>
      </c>
      <c r="L2525" s="9">
        <v>1.0212809999999999E-2</v>
      </c>
      <c r="M2525" s="9">
        <v>331.70666999999997</v>
      </c>
      <c r="N2525" s="9"/>
      <c r="O2525" s="9">
        <v>-11.2280560175478</v>
      </c>
      <c r="P2525">
        <v>0</v>
      </c>
      <c r="Q2525" s="9">
        <v>62.899997999999997</v>
      </c>
      <c r="R2525" s="9">
        <v>0</v>
      </c>
      <c r="S2525" s="9">
        <v>1627379631.68839</v>
      </c>
      <c r="T2525" s="9">
        <v>-5.6625261744400702E-3</v>
      </c>
      <c r="U2525" s="9">
        <v>11.2280560175478</v>
      </c>
      <c r="V2525" s="9">
        <v>0</v>
      </c>
      <c r="W2525" s="9">
        <v>11.2280560175478</v>
      </c>
      <c r="X2525" s="9"/>
      <c r="Y2525" s="9"/>
      <c r="Z2525" s="9"/>
      <c r="AA2525" s="9"/>
      <c r="AB2525" s="9"/>
      <c r="AQ2525" s="9">
        <f>K2525-'Processed Potentiostat'!$J$3</f>
        <v>58.649997999999997</v>
      </c>
    </row>
    <row r="2526" spans="1:43" x14ac:dyDescent="0.3">
      <c r="A2526">
        <v>2</v>
      </c>
      <c r="B2526">
        <v>0</v>
      </c>
      <c r="C2526">
        <v>0</v>
      </c>
      <c r="D2526">
        <v>1</v>
      </c>
      <c r="E2526" s="9">
        <v>2461.06693782821</v>
      </c>
      <c r="F2526" s="9">
        <v>-1.8410546000000001</v>
      </c>
      <c r="G2526" s="9">
        <v>-1.8414402999999999</v>
      </c>
      <c r="H2526" s="9">
        <v>-5.5011234</v>
      </c>
      <c r="I2526" s="9">
        <v>-15.129291</v>
      </c>
      <c r="J2526" s="9">
        <v>39</v>
      </c>
      <c r="K2526" s="9">
        <v>58.649997999999997</v>
      </c>
      <c r="L2526" s="9">
        <v>1.012999E-2</v>
      </c>
      <c r="M2526" s="9">
        <v>334.73894999999999</v>
      </c>
      <c r="N2526" s="9"/>
      <c r="O2526" s="9">
        <v>-11.2336440105138</v>
      </c>
      <c r="P2526">
        <v>0</v>
      </c>
      <c r="Q2526" s="9">
        <v>62.899997999999997</v>
      </c>
      <c r="R2526" s="9">
        <v>0</v>
      </c>
      <c r="S2526" s="9">
        <v>1577926312.6259</v>
      </c>
      <c r="T2526" s="9">
        <v>-5.5879929660154204E-3</v>
      </c>
      <c r="U2526" s="9">
        <v>11.2336440105138</v>
      </c>
      <c r="V2526" s="9">
        <v>0</v>
      </c>
      <c r="W2526" s="9">
        <v>11.2336440105138</v>
      </c>
      <c r="X2526" s="9"/>
      <c r="Y2526" s="9"/>
      <c r="Z2526" s="9"/>
      <c r="AA2526" s="9"/>
      <c r="AB2526" s="9"/>
      <c r="AQ2526" s="9">
        <f>K2526-'Processed Potentiostat'!$J$3</f>
        <v>58.649997999999997</v>
      </c>
    </row>
    <row r="2527" spans="1:43" x14ac:dyDescent="0.3">
      <c r="A2527">
        <v>2</v>
      </c>
      <c r="B2527">
        <v>0</v>
      </c>
      <c r="C2527">
        <v>0</v>
      </c>
      <c r="D2527">
        <v>1</v>
      </c>
      <c r="E2527" s="9">
        <v>2462.0669378029502</v>
      </c>
      <c r="F2527" s="9">
        <v>-1.8408548</v>
      </c>
      <c r="G2527" s="9">
        <v>-1.8412976999999999</v>
      </c>
      <c r="H2527" s="9">
        <v>-5.5238161000000003</v>
      </c>
      <c r="I2527" s="9">
        <v>-15.134819</v>
      </c>
      <c r="J2527" s="9">
        <v>39</v>
      </c>
      <c r="K2527" s="9">
        <v>58.649997999999997</v>
      </c>
      <c r="L2527" s="9">
        <v>1.0170991000000001E-2</v>
      </c>
      <c r="M2527" s="9">
        <v>333.33798000000002</v>
      </c>
      <c r="N2527" s="9"/>
      <c r="O2527" s="9">
        <v>-11.239054223175</v>
      </c>
      <c r="P2527">
        <v>0</v>
      </c>
      <c r="Q2527" s="9">
        <v>62.899997999999997</v>
      </c>
      <c r="R2527" s="9">
        <v>0</v>
      </c>
      <c r="S2527" s="9">
        <v>1601918445.7336099</v>
      </c>
      <c r="T2527" s="9">
        <v>-5.41021266121433E-3</v>
      </c>
      <c r="U2527" s="9">
        <v>11.239054223175</v>
      </c>
      <c r="V2527" s="9">
        <v>0</v>
      </c>
      <c r="W2527" s="9">
        <v>11.239054223175</v>
      </c>
      <c r="X2527" s="9"/>
      <c r="Y2527" s="9"/>
      <c r="Z2527" s="9"/>
      <c r="AA2527" s="9"/>
      <c r="AB2527" s="9"/>
      <c r="AQ2527" s="9">
        <f>K2527-'Processed Potentiostat'!$J$3</f>
        <v>58.649997999999997</v>
      </c>
    </row>
    <row r="2528" spans="1:43" x14ac:dyDescent="0.3">
      <c r="A2528">
        <v>2</v>
      </c>
      <c r="B2528">
        <v>0</v>
      </c>
      <c r="C2528">
        <v>0</v>
      </c>
      <c r="D2528">
        <v>1</v>
      </c>
      <c r="E2528" s="9">
        <v>2463.0669377776899</v>
      </c>
      <c r="F2528" s="9">
        <v>-1.8411379000000001</v>
      </c>
      <c r="G2528" s="9">
        <v>-1.8411702999999999</v>
      </c>
      <c r="H2528" s="9">
        <v>-5.5154776999999999</v>
      </c>
      <c r="I2528" s="9">
        <v>-15.140326999999999</v>
      </c>
      <c r="J2528" s="9">
        <v>39</v>
      </c>
      <c r="K2528" s="9">
        <v>58.649997999999997</v>
      </c>
      <c r="L2528" s="9">
        <v>1.0154933999999999E-2</v>
      </c>
      <c r="M2528" s="9">
        <v>333.81882000000002</v>
      </c>
      <c r="N2528" s="9"/>
      <c r="O2528" s="9">
        <v>-11.2443851305291</v>
      </c>
      <c r="P2528">
        <v>0</v>
      </c>
      <c r="Q2528" s="9">
        <v>62.899997999999997</v>
      </c>
      <c r="R2528" s="9">
        <v>0</v>
      </c>
      <c r="S2528" s="9">
        <v>1556563790.64114</v>
      </c>
      <c r="T2528" s="9">
        <v>-5.3309073541427596E-3</v>
      </c>
      <c r="U2528" s="9">
        <v>11.2443851305291</v>
      </c>
      <c r="V2528" s="9">
        <v>0</v>
      </c>
      <c r="W2528" s="9">
        <v>11.2443851305291</v>
      </c>
      <c r="X2528" s="9"/>
      <c r="Y2528" s="9"/>
      <c r="Z2528" s="9"/>
      <c r="AA2528" s="9"/>
      <c r="AB2528" s="9"/>
      <c r="AQ2528" s="9">
        <f>K2528-'Processed Potentiostat'!$J$3</f>
        <v>58.649997999999997</v>
      </c>
    </row>
    <row r="2529" spans="1:43" x14ac:dyDescent="0.3">
      <c r="A2529">
        <v>2</v>
      </c>
      <c r="B2529">
        <v>0</v>
      </c>
      <c r="C2529">
        <v>0</v>
      </c>
      <c r="D2529">
        <v>1</v>
      </c>
      <c r="E2529" s="9">
        <v>2464.06693775243</v>
      </c>
      <c r="F2529" s="9">
        <v>-1.8411466000000001</v>
      </c>
      <c r="G2529" s="9">
        <v>-1.8406944999999999</v>
      </c>
      <c r="H2529" s="9">
        <v>-5.4641156000000004</v>
      </c>
      <c r="I2529" s="9">
        <v>-15.145830999999999</v>
      </c>
      <c r="J2529" s="9">
        <v>39</v>
      </c>
      <c r="K2529" s="9">
        <v>58.649997999999997</v>
      </c>
      <c r="L2529" s="9">
        <v>1.0057768E-2</v>
      </c>
      <c r="M2529" s="9">
        <v>336.86962999999997</v>
      </c>
      <c r="N2529" s="9"/>
      <c r="O2529" s="9">
        <v>-11.2495849993481</v>
      </c>
      <c r="P2529">
        <v>0</v>
      </c>
      <c r="Q2529" s="9">
        <v>62.899997999999997</v>
      </c>
      <c r="R2529" s="9">
        <v>0</v>
      </c>
      <c r="S2529" s="9">
        <v>1567783265.6487601</v>
      </c>
      <c r="T2529" s="9">
        <v>-5.1998688189183098E-3</v>
      </c>
      <c r="U2529" s="9">
        <v>11.2495849993481</v>
      </c>
      <c r="V2529" s="9">
        <v>0</v>
      </c>
      <c r="W2529" s="9">
        <v>11.2495849993481</v>
      </c>
      <c r="X2529" s="9"/>
      <c r="Y2529" s="9"/>
      <c r="Z2529" s="9"/>
      <c r="AA2529" s="9"/>
      <c r="AB2529" s="9"/>
      <c r="AQ2529" s="9">
        <f>K2529-'Processed Potentiostat'!$J$3</f>
        <v>58.649997999999997</v>
      </c>
    </row>
    <row r="2530" spans="1:43" x14ac:dyDescent="0.3">
      <c r="A2530">
        <v>2</v>
      </c>
      <c r="B2530">
        <v>0</v>
      </c>
      <c r="C2530">
        <v>0</v>
      </c>
      <c r="D2530">
        <v>1</v>
      </c>
      <c r="E2530" s="9">
        <v>2465.0669377271702</v>
      </c>
      <c r="F2530" s="9">
        <v>-1.8409972999999999</v>
      </c>
      <c r="G2530" s="9">
        <v>-1.8407007</v>
      </c>
      <c r="H2530" s="9">
        <v>-5.4671234999999996</v>
      </c>
      <c r="I2530" s="9">
        <v>-15.151315</v>
      </c>
      <c r="J2530" s="9">
        <v>39</v>
      </c>
      <c r="K2530" s="9">
        <v>58.649997999999997</v>
      </c>
      <c r="L2530" s="9">
        <v>1.0063338E-2</v>
      </c>
      <c r="M2530" s="9">
        <v>336.68542000000002</v>
      </c>
      <c r="N2530" s="9"/>
      <c r="O2530" s="9">
        <v>-11.2546580384646</v>
      </c>
      <c r="P2530">
        <v>0</v>
      </c>
      <c r="Q2530" s="9">
        <v>62.899997999999997</v>
      </c>
      <c r="R2530" s="9">
        <v>0</v>
      </c>
      <c r="S2530" s="9">
        <v>1567318527.91013</v>
      </c>
      <c r="T2530" s="9">
        <v>-5.0730391165423301E-3</v>
      </c>
      <c r="U2530" s="9">
        <v>11.2546580384646</v>
      </c>
      <c r="V2530" s="9">
        <v>0</v>
      </c>
      <c r="W2530" s="9">
        <v>11.2546580384646</v>
      </c>
      <c r="X2530" s="9"/>
      <c r="Y2530" s="9"/>
      <c r="Z2530" s="9"/>
      <c r="AA2530" s="9"/>
      <c r="AB2530" s="9"/>
      <c r="AQ2530" s="9">
        <f>K2530-'Processed Potentiostat'!$J$3</f>
        <v>58.649997999999997</v>
      </c>
    </row>
    <row r="2531" spans="1:43" x14ac:dyDescent="0.3">
      <c r="A2531">
        <v>2</v>
      </c>
      <c r="B2531">
        <v>0</v>
      </c>
      <c r="C2531">
        <v>0</v>
      </c>
      <c r="D2531">
        <v>1</v>
      </c>
      <c r="E2531" s="9">
        <v>2466.0669377018999</v>
      </c>
      <c r="F2531" s="9">
        <v>-1.8411603000000001</v>
      </c>
      <c r="G2531" s="9">
        <v>-1.840611</v>
      </c>
      <c r="H2531" s="9">
        <v>-5.4244037000000001</v>
      </c>
      <c r="I2531" s="9">
        <v>-15.156750000000001</v>
      </c>
      <c r="J2531" s="9">
        <v>39</v>
      </c>
      <c r="K2531" s="9">
        <v>58.649997999999997</v>
      </c>
      <c r="L2531" s="9">
        <v>9.9842166999999996E-3</v>
      </c>
      <c r="M2531" s="9">
        <v>339.32042999999999</v>
      </c>
      <c r="N2531" s="9"/>
      <c r="O2531" s="9">
        <v>-11.2596141024377</v>
      </c>
      <c r="P2531">
        <v>0</v>
      </c>
      <c r="Q2531" s="9">
        <v>62.899997999999997</v>
      </c>
      <c r="R2531" s="9">
        <v>0</v>
      </c>
      <c r="S2531" s="9">
        <v>1635485867.1032701</v>
      </c>
      <c r="T2531" s="9">
        <v>-4.9560639731076597E-3</v>
      </c>
      <c r="U2531" s="9">
        <v>11.2596141024377</v>
      </c>
      <c r="V2531" s="9">
        <v>0</v>
      </c>
      <c r="W2531" s="9">
        <v>11.2596141024377</v>
      </c>
      <c r="X2531" s="9"/>
      <c r="Y2531" s="9"/>
      <c r="Z2531" s="9"/>
      <c r="AA2531" s="9"/>
      <c r="AB2531" s="9"/>
      <c r="AQ2531" s="9">
        <f>K2531-'Processed Potentiostat'!$J$3</f>
        <v>58.649997999999997</v>
      </c>
    </row>
    <row r="2532" spans="1:43" x14ac:dyDescent="0.3">
      <c r="A2532">
        <v>2</v>
      </c>
      <c r="B2532">
        <v>0</v>
      </c>
      <c r="C2532">
        <v>0</v>
      </c>
      <c r="D2532">
        <v>1</v>
      </c>
      <c r="E2532" s="9">
        <v>2467.06693767664</v>
      </c>
      <c r="F2532" s="9">
        <v>-1.8410911999999999</v>
      </c>
      <c r="G2532" s="9">
        <v>-1.8405647000000001</v>
      </c>
      <c r="H2532" s="9">
        <v>-5.4277167000000004</v>
      </c>
      <c r="I2532" s="9">
        <v>-15.162151</v>
      </c>
      <c r="J2532" s="9">
        <v>39</v>
      </c>
      <c r="K2532" s="9">
        <v>58.649997999999997</v>
      </c>
      <c r="L2532" s="9">
        <v>9.9900644E-3</v>
      </c>
      <c r="M2532" s="9">
        <v>339.10480000000001</v>
      </c>
      <c r="N2532" s="9"/>
      <c r="O2532" s="9">
        <v>-11.2644835072169</v>
      </c>
      <c r="P2532">
        <v>0</v>
      </c>
      <c r="Q2532" s="9">
        <v>62.899997999999997</v>
      </c>
      <c r="R2532" s="9">
        <v>0</v>
      </c>
      <c r="S2532" s="9">
        <v>1563057464.4346199</v>
      </c>
      <c r="T2532" s="9">
        <v>-4.8694047792228103E-3</v>
      </c>
      <c r="U2532" s="9">
        <v>11.2644835072169</v>
      </c>
      <c r="V2532" s="9">
        <v>0</v>
      </c>
      <c r="W2532" s="9">
        <v>11.2644835072169</v>
      </c>
      <c r="X2532" s="9"/>
      <c r="Y2532" s="9"/>
      <c r="Z2532" s="9"/>
      <c r="AA2532" s="9"/>
      <c r="AB2532" s="9"/>
      <c r="AQ2532" s="9">
        <f>K2532-'Processed Potentiostat'!$J$3</f>
        <v>58.649997999999997</v>
      </c>
    </row>
    <row r="2533" spans="1:43" x14ac:dyDescent="0.3">
      <c r="A2533">
        <v>2</v>
      </c>
      <c r="B2533">
        <v>0</v>
      </c>
      <c r="C2533">
        <v>0</v>
      </c>
      <c r="D2533">
        <v>1</v>
      </c>
      <c r="E2533" s="9">
        <v>2468.0669376513802</v>
      </c>
      <c r="F2533" s="9">
        <v>-1.8409324</v>
      </c>
      <c r="G2533" s="9">
        <v>-1.8405962</v>
      </c>
      <c r="H2533" s="9">
        <v>-5.3509969999999996</v>
      </c>
      <c r="I2533" s="9">
        <v>-15.167535000000001</v>
      </c>
      <c r="J2533" s="9">
        <v>39</v>
      </c>
      <c r="K2533" s="9">
        <v>58.649997999999997</v>
      </c>
      <c r="L2533" s="9">
        <v>9.8490248999999995E-3</v>
      </c>
      <c r="M2533" s="9">
        <v>343.97255999999999</v>
      </c>
      <c r="N2533" s="9"/>
      <c r="O2533" s="9">
        <v>-11.2692426762863</v>
      </c>
      <c r="P2533">
        <v>0</v>
      </c>
      <c r="Q2533" s="9">
        <v>62.899997999999997</v>
      </c>
      <c r="R2533" s="9">
        <v>0</v>
      </c>
      <c r="S2533" s="9">
        <v>1555768688.7850001</v>
      </c>
      <c r="T2533" s="9">
        <v>-4.75916906939666E-3</v>
      </c>
      <c r="U2533" s="9">
        <v>11.2692426762863</v>
      </c>
      <c r="V2533" s="9">
        <v>0</v>
      </c>
      <c r="W2533" s="9">
        <v>11.2692426762863</v>
      </c>
      <c r="X2533" s="9"/>
      <c r="Y2533" s="9"/>
      <c r="Z2533" s="9"/>
      <c r="AA2533" s="9"/>
      <c r="AB2533" s="9"/>
      <c r="AQ2533" s="9">
        <f>K2533-'Processed Potentiostat'!$J$3</f>
        <v>58.649997999999997</v>
      </c>
    </row>
    <row r="2534" spans="1:43" x14ac:dyDescent="0.3">
      <c r="A2534">
        <v>2</v>
      </c>
      <c r="B2534">
        <v>0</v>
      </c>
      <c r="C2534">
        <v>0</v>
      </c>
      <c r="D2534">
        <v>1</v>
      </c>
      <c r="E2534" s="9">
        <v>2469.0669376261199</v>
      </c>
      <c r="F2534" s="9">
        <v>-1.8410778000000001</v>
      </c>
      <c r="G2534" s="9">
        <v>-1.8413017</v>
      </c>
      <c r="H2534" s="9">
        <v>-5.3547282000000003</v>
      </c>
      <c r="I2534" s="9">
        <v>-15.172891999999999</v>
      </c>
      <c r="J2534" s="9">
        <v>39</v>
      </c>
      <c r="K2534" s="9">
        <v>58.649997999999997</v>
      </c>
      <c r="L2534" s="9">
        <v>9.8596699999999992E-3</v>
      </c>
      <c r="M2534" s="9">
        <v>343.86462</v>
      </c>
      <c r="N2534" s="9"/>
      <c r="O2534" s="9">
        <v>-11.273905077438799</v>
      </c>
      <c r="P2534">
        <v>0</v>
      </c>
      <c r="Q2534" s="9">
        <v>62.899997999999997</v>
      </c>
      <c r="R2534" s="9">
        <v>0</v>
      </c>
      <c r="S2534" s="9">
        <v>1550338487.30369</v>
      </c>
      <c r="T2534" s="9">
        <v>-4.6624011525047103E-3</v>
      </c>
      <c r="U2534" s="9">
        <v>11.273905077438799</v>
      </c>
      <c r="V2534" s="9">
        <v>0</v>
      </c>
      <c r="W2534" s="9">
        <v>11.273905077438799</v>
      </c>
      <c r="X2534" s="9"/>
      <c r="Y2534" s="9"/>
      <c r="Z2534" s="9"/>
      <c r="AA2534" s="9"/>
      <c r="AB2534" s="9"/>
      <c r="AQ2534" s="9">
        <f>K2534-'Processed Potentiostat'!$J$3</f>
        <v>58.649997999999997</v>
      </c>
    </row>
    <row r="2535" spans="1:43" x14ac:dyDescent="0.3">
      <c r="A2535">
        <v>2</v>
      </c>
      <c r="B2535">
        <v>0</v>
      </c>
      <c r="C2535">
        <v>0</v>
      </c>
      <c r="D2535">
        <v>1</v>
      </c>
      <c r="E2535" s="9">
        <v>2470.06693760085</v>
      </c>
      <c r="F2535" s="9">
        <v>-1.8411046</v>
      </c>
      <c r="G2535" s="9">
        <v>-1.8402559000000001</v>
      </c>
      <c r="H2535" s="9">
        <v>-5.3509969999999996</v>
      </c>
      <c r="I2535" s="9">
        <v>-15.178235000000001</v>
      </c>
      <c r="J2535" s="9">
        <v>39</v>
      </c>
      <c r="K2535" s="9">
        <v>58.649997999999997</v>
      </c>
      <c r="L2535" s="9">
        <v>9.8472032999999994E-3</v>
      </c>
      <c r="M2535" s="9">
        <v>343.90897000000001</v>
      </c>
      <c r="N2535" s="9"/>
      <c r="O2535" s="9">
        <v>-11.2784770896416</v>
      </c>
      <c r="P2535">
        <v>0</v>
      </c>
      <c r="Q2535" s="9">
        <v>62.899997999999997</v>
      </c>
      <c r="R2535" s="9">
        <v>0</v>
      </c>
      <c r="S2535" s="9">
        <v>1647927518.52424</v>
      </c>
      <c r="T2535" s="9">
        <v>-4.5720122027930101E-3</v>
      </c>
      <c r="U2535" s="9">
        <v>11.2784770896416</v>
      </c>
      <c r="V2535" s="9">
        <v>0</v>
      </c>
      <c r="W2535" s="9">
        <v>11.2784770896416</v>
      </c>
      <c r="X2535" s="9"/>
      <c r="Y2535" s="9"/>
      <c r="Z2535" s="9"/>
      <c r="AA2535" s="9"/>
      <c r="AB2535" s="9"/>
      <c r="AQ2535" s="9">
        <f>K2535-'Processed Potentiostat'!$J$3</f>
        <v>58.649997999999997</v>
      </c>
    </row>
    <row r="2536" spans="1:43" x14ac:dyDescent="0.3">
      <c r="A2536">
        <v>2</v>
      </c>
      <c r="B2536">
        <v>0</v>
      </c>
      <c r="C2536">
        <v>0</v>
      </c>
      <c r="D2536">
        <v>1</v>
      </c>
      <c r="E2536" s="9">
        <v>2471.0669375755901</v>
      </c>
      <c r="F2536" s="9">
        <v>-1.8409708</v>
      </c>
      <c r="G2536" s="9">
        <v>-1.8409114</v>
      </c>
      <c r="H2536" s="9">
        <v>-5.3168825999999996</v>
      </c>
      <c r="I2536" s="9">
        <v>-15.183554000000001</v>
      </c>
      <c r="J2536" s="9">
        <v>39</v>
      </c>
      <c r="K2536" s="9">
        <v>58.649997999999997</v>
      </c>
      <c r="L2536" s="9">
        <v>9.7879096999999998E-3</v>
      </c>
      <c r="M2536" s="9">
        <v>346.23885999999999</v>
      </c>
      <c r="N2536" s="9"/>
      <c r="O2536" s="9">
        <v>-11.2829666541289</v>
      </c>
      <c r="P2536">
        <v>0</v>
      </c>
      <c r="Q2536" s="9">
        <v>62.899997999999997</v>
      </c>
      <c r="R2536" s="9">
        <v>0</v>
      </c>
      <c r="S2536" s="9">
        <v>1579791562.7045901</v>
      </c>
      <c r="T2536" s="9">
        <v>-4.4895644872973098E-3</v>
      </c>
      <c r="U2536" s="9">
        <v>11.2829666541289</v>
      </c>
      <c r="V2536" s="9">
        <v>0</v>
      </c>
      <c r="W2536" s="9">
        <v>11.2829666541289</v>
      </c>
      <c r="X2536" s="9"/>
      <c r="Y2536" s="9"/>
      <c r="Z2536" s="9"/>
      <c r="AA2536" s="9"/>
      <c r="AB2536" s="9"/>
      <c r="AQ2536" s="9">
        <f>K2536-'Processed Potentiostat'!$J$3</f>
        <v>58.649997999999997</v>
      </c>
    </row>
    <row r="2537" spans="1:43" x14ac:dyDescent="0.3">
      <c r="A2537">
        <v>2</v>
      </c>
      <c r="B2537">
        <v>0</v>
      </c>
      <c r="C2537">
        <v>0</v>
      </c>
      <c r="D2537">
        <v>1</v>
      </c>
      <c r="E2537" s="9">
        <v>2472.0669375503298</v>
      </c>
      <c r="F2537" s="9">
        <v>-1.8408815999999999</v>
      </c>
      <c r="G2537" s="9">
        <v>-1.8402181</v>
      </c>
      <c r="H2537" s="9">
        <v>-5.2678808999999998</v>
      </c>
      <c r="I2537" s="9">
        <v>-15.188846</v>
      </c>
      <c r="J2537" s="9">
        <v>39</v>
      </c>
      <c r="K2537" s="9">
        <v>58.649997999999997</v>
      </c>
      <c r="L2537" s="9">
        <v>9.6940501000000005E-3</v>
      </c>
      <c r="M2537" s="9">
        <v>349.32794000000001</v>
      </c>
      <c r="N2537" s="9"/>
      <c r="O2537" s="9">
        <v>-11.287359064959499</v>
      </c>
      <c r="P2537">
        <v>0</v>
      </c>
      <c r="Q2537" s="9">
        <v>62.899997999999997</v>
      </c>
      <c r="R2537" s="9">
        <v>0</v>
      </c>
      <c r="S2537" s="9">
        <v>1652912055.8635399</v>
      </c>
      <c r="T2537" s="9">
        <v>-4.3924108306043702E-3</v>
      </c>
      <c r="U2537" s="9">
        <v>11.287359064959499</v>
      </c>
      <c r="V2537" s="9">
        <v>0</v>
      </c>
      <c r="W2537" s="9">
        <v>11.287359064959499</v>
      </c>
      <c r="X2537" s="9"/>
      <c r="Y2537" s="9"/>
      <c r="Z2537" s="9"/>
      <c r="AA2537" s="9"/>
      <c r="AB2537" s="9"/>
      <c r="AQ2537" s="9">
        <f>K2537-'Processed Potentiostat'!$J$3</f>
        <v>58.649997999999997</v>
      </c>
    </row>
    <row r="2538" spans="1:43" x14ac:dyDescent="0.3">
      <c r="A2538">
        <v>2</v>
      </c>
      <c r="B2538">
        <v>0</v>
      </c>
      <c r="C2538">
        <v>0</v>
      </c>
      <c r="D2538">
        <v>1</v>
      </c>
      <c r="E2538" s="9">
        <v>2473.06693752507</v>
      </c>
      <c r="F2538" s="9">
        <v>-1.8410552</v>
      </c>
      <c r="G2538" s="9">
        <v>-1.8411913</v>
      </c>
      <c r="H2538" s="9">
        <v>-5.2513185</v>
      </c>
      <c r="I2538" s="9">
        <v>-15.19412</v>
      </c>
      <c r="J2538" s="9">
        <v>39</v>
      </c>
      <c r="K2538" s="9">
        <v>58.649997999999997</v>
      </c>
      <c r="L2538" s="9">
        <v>9.6686818000000004E-3</v>
      </c>
      <c r="M2538" s="9">
        <v>350.61505</v>
      </c>
      <c r="N2538" s="9"/>
      <c r="O2538" s="9">
        <v>-11.2916276545259</v>
      </c>
      <c r="P2538">
        <v>0</v>
      </c>
      <c r="Q2538" s="9">
        <v>62.899997999999997</v>
      </c>
      <c r="R2538" s="9">
        <v>0</v>
      </c>
      <c r="S2538" s="9">
        <v>1626430237.06494</v>
      </c>
      <c r="T2538" s="9">
        <v>-4.2685895663368001E-3</v>
      </c>
      <c r="U2538" s="9">
        <v>11.2916276545259</v>
      </c>
      <c r="V2538" s="9">
        <v>0</v>
      </c>
      <c r="W2538" s="9">
        <v>11.2916276545259</v>
      </c>
      <c r="X2538" s="9"/>
      <c r="Y2538" s="9"/>
      <c r="Z2538" s="9"/>
      <c r="AA2538" s="9"/>
      <c r="AB2538" s="9"/>
      <c r="AQ2538" s="9">
        <f>K2538-'Processed Potentiostat'!$J$3</f>
        <v>58.649997999999997</v>
      </c>
    </row>
    <row r="2539" spans="1:43" x14ac:dyDescent="0.3">
      <c r="A2539">
        <v>2</v>
      </c>
      <c r="B2539">
        <v>0</v>
      </c>
      <c r="C2539">
        <v>0</v>
      </c>
      <c r="D2539">
        <v>1</v>
      </c>
      <c r="E2539" s="9">
        <v>2474.0669374998101</v>
      </c>
      <c r="F2539" s="9">
        <v>-1.8411103</v>
      </c>
      <c r="G2539" s="9">
        <v>-1.8415569000000001</v>
      </c>
      <c r="H2539" s="9">
        <v>-5.2138910000000003</v>
      </c>
      <c r="I2539" s="9">
        <v>-15.199376000000001</v>
      </c>
      <c r="J2539" s="9">
        <v>39</v>
      </c>
      <c r="K2539" s="9">
        <v>58.649997999999997</v>
      </c>
      <c r="L2539" s="9">
        <v>9.6016768000000002E-3</v>
      </c>
      <c r="M2539" s="9">
        <v>353.20202999999998</v>
      </c>
      <c r="N2539" s="9"/>
      <c r="O2539" s="9">
        <v>-11.2958338440685</v>
      </c>
      <c r="P2539">
        <v>0</v>
      </c>
      <c r="Q2539" s="9">
        <v>62.899997999999997</v>
      </c>
      <c r="R2539" s="9">
        <v>0</v>
      </c>
      <c r="S2539" s="9">
        <v>1541937168.3030601</v>
      </c>
      <c r="T2539" s="9">
        <v>-4.2061895426641601E-3</v>
      </c>
      <c r="U2539" s="9">
        <v>11.2958338440685</v>
      </c>
      <c r="V2539" s="9">
        <v>0</v>
      </c>
      <c r="W2539" s="9">
        <v>11.2958338440685</v>
      </c>
      <c r="X2539" s="9"/>
      <c r="Y2539" s="9"/>
      <c r="Z2539" s="9"/>
      <c r="AA2539" s="9"/>
      <c r="AB2539" s="9"/>
      <c r="AQ2539" s="9">
        <f>K2539-'Processed Potentiostat'!$J$3</f>
        <v>58.649997999999997</v>
      </c>
    </row>
    <row r="2540" spans="1:43" x14ac:dyDescent="0.3">
      <c r="A2540">
        <v>2</v>
      </c>
      <c r="B2540">
        <v>0</v>
      </c>
      <c r="C2540">
        <v>0</v>
      </c>
      <c r="D2540">
        <v>1</v>
      </c>
      <c r="E2540" s="9">
        <v>2475.0669374745398</v>
      </c>
      <c r="F2540" s="9">
        <v>-1.8411096</v>
      </c>
      <c r="G2540" s="9">
        <v>-1.8412918</v>
      </c>
      <c r="H2540" s="9">
        <v>-5.201365</v>
      </c>
      <c r="I2540" s="9">
        <v>-15.204605000000001</v>
      </c>
      <c r="J2540" s="9">
        <v>39</v>
      </c>
      <c r="K2540" s="9">
        <v>58.649997999999997</v>
      </c>
      <c r="L2540" s="9">
        <v>9.5772306000000001E-3</v>
      </c>
      <c r="M2540" s="9">
        <v>354.00164999999998</v>
      </c>
      <c r="N2540" s="9"/>
      <c r="O2540" s="9">
        <v>-11.2999274429914</v>
      </c>
      <c r="P2540">
        <v>0</v>
      </c>
      <c r="Q2540" s="9">
        <v>62.899997999999997</v>
      </c>
      <c r="R2540" s="9">
        <v>0</v>
      </c>
      <c r="S2540" s="9">
        <v>1566895710.41032</v>
      </c>
      <c r="T2540" s="9">
        <v>-4.0935989228873997E-3</v>
      </c>
      <c r="U2540" s="9">
        <v>11.2999274429914</v>
      </c>
      <c r="V2540" s="9">
        <v>0</v>
      </c>
      <c r="W2540" s="9">
        <v>11.2999274429914</v>
      </c>
      <c r="X2540" s="9"/>
      <c r="Y2540" s="9"/>
      <c r="Z2540" s="9"/>
      <c r="AA2540" s="9"/>
      <c r="AB2540" s="9"/>
      <c r="AQ2540" s="9">
        <f>K2540-'Processed Potentiostat'!$J$3</f>
        <v>58.649997999999997</v>
      </c>
    </row>
    <row r="2541" spans="1:43" x14ac:dyDescent="0.3">
      <c r="A2541">
        <v>2</v>
      </c>
      <c r="B2541">
        <v>0</v>
      </c>
      <c r="C2541">
        <v>0</v>
      </c>
      <c r="D2541">
        <v>1</v>
      </c>
      <c r="E2541" s="9">
        <v>2476.06693744928</v>
      </c>
      <c r="F2541" s="9">
        <v>-1.8409949999999999</v>
      </c>
      <c r="G2541" s="9">
        <v>-1.841637</v>
      </c>
      <c r="H2541" s="9">
        <v>-5.1900953999999997</v>
      </c>
      <c r="I2541" s="9">
        <v>-15.209808000000001</v>
      </c>
      <c r="J2541" s="9">
        <v>39</v>
      </c>
      <c r="K2541" s="9">
        <v>58.649997999999997</v>
      </c>
      <c r="L2541" s="9">
        <v>9.5582715999999995E-3</v>
      </c>
      <c r="M2541" s="9">
        <v>354.83681999999999</v>
      </c>
      <c r="N2541" s="9"/>
      <c r="O2541" s="9">
        <v>-11.3039770410101</v>
      </c>
      <c r="P2541">
        <v>0</v>
      </c>
      <c r="Q2541" s="9">
        <v>62.899997999999997</v>
      </c>
      <c r="R2541" s="9">
        <v>0</v>
      </c>
      <c r="S2541" s="9">
        <v>1630036080.1862299</v>
      </c>
      <c r="T2541" s="9">
        <v>-4.0495980186463498E-3</v>
      </c>
      <c r="U2541" s="9">
        <v>11.3039770410101</v>
      </c>
      <c r="V2541" s="9">
        <v>0</v>
      </c>
      <c r="W2541" s="9">
        <v>11.3039770410101</v>
      </c>
      <c r="X2541" s="9"/>
      <c r="Y2541" s="9"/>
      <c r="Z2541" s="9"/>
      <c r="AA2541" s="9"/>
      <c r="AB2541" s="9"/>
      <c r="AQ2541" s="9">
        <f>K2541-'Processed Potentiostat'!$J$3</f>
        <v>58.649997999999997</v>
      </c>
    </row>
    <row r="2542" spans="1:43" x14ac:dyDescent="0.3">
      <c r="A2542">
        <v>2</v>
      </c>
      <c r="B2542">
        <v>0</v>
      </c>
      <c r="C2542">
        <v>0</v>
      </c>
      <c r="D2542">
        <v>1</v>
      </c>
      <c r="E2542" s="9">
        <v>2477.0669374240201</v>
      </c>
      <c r="F2542" s="9">
        <v>-1.8409831999999999</v>
      </c>
      <c r="G2542" s="9">
        <v>-1.8405012999999999</v>
      </c>
      <c r="H2542" s="9">
        <v>-5.1655369000000002</v>
      </c>
      <c r="I2542" s="9">
        <v>-15.214995</v>
      </c>
      <c r="J2542" s="9">
        <v>39</v>
      </c>
      <c r="K2542" s="9">
        <v>58.649997999999997</v>
      </c>
      <c r="L2542" s="9">
        <v>9.5071774000000005E-3</v>
      </c>
      <c r="M2542" s="9">
        <v>356.30399</v>
      </c>
      <c r="N2542" s="9"/>
      <c r="O2542" s="9">
        <v>-11.307945266019599</v>
      </c>
      <c r="P2542">
        <v>0</v>
      </c>
      <c r="Q2542" s="9">
        <v>62.899997999999997</v>
      </c>
      <c r="R2542" s="9">
        <v>0</v>
      </c>
      <c r="S2542" s="9">
        <v>1618682127.7239599</v>
      </c>
      <c r="T2542" s="9">
        <v>-3.9682250095474103E-3</v>
      </c>
      <c r="U2542" s="9">
        <v>11.307945266019599</v>
      </c>
      <c r="V2542" s="9">
        <v>0</v>
      </c>
      <c r="W2542" s="9">
        <v>11.307945266019599</v>
      </c>
      <c r="X2542" s="9"/>
      <c r="Y2542" s="9"/>
      <c r="Z2542" s="9"/>
      <c r="AA2542" s="9"/>
      <c r="AB2542" s="9"/>
      <c r="AQ2542" s="9">
        <f>K2542-'Processed Potentiostat'!$J$3</f>
        <v>58.649997999999997</v>
      </c>
    </row>
    <row r="2543" spans="1:43" x14ac:dyDescent="0.3">
      <c r="A2543">
        <v>2</v>
      </c>
      <c r="B2543">
        <v>0</v>
      </c>
      <c r="C2543">
        <v>0</v>
      </c>
      <c r="D2543">
        <v>1</v>
      </c>
      <c r="E2543" s="9">
        <v>2478.0669373987598</v>
      </c>
      <c r="F2543" s="9">
        <v>-1.8410803</v>
      </c>
      <c r="G2543" s="9">
        <v>-1.8407226999999999</v>
      </c>
      <c r="H2543" s="9">
        <v>-5.0786138000000003</v>
      </c>
      <c r="I2543" s="9">
        <v>-15.220154000000001</v>
      </c>
      <c r="J2543" s="9">
        <v>39</v>
      </c>
      <c r="K2543" s="9">
        <v>58.649997999999997</v>
      </c>
      <c r="L2543" s="9">
        <v>9.3483197999999993E-3</v>
      </c>
      <c r="M2543" s="9">
        <v>362.44589000000002</v>
      </c>
      <c r="N2543" s="9"/>
      <c r="O2543" s="9">
        <v>-11.3118257238445</v>
      </c>
      <c r="P2543">
        <v>0</v>
      </c>
      <c r="Q2543" s="9">
        <v>62.899997999999997</v>
      </c>
      <c r="R2543" s="9">
        <v>0</v>
      </c>
      <c r="S2543" s="9">
        <v>1642421947.0353301</v>
      </c>
      <c r="T2543" s="9">
        <v>-3.88045782486656E-3</v>
      </c>
      <c r="U2543" s="9">
        <v>11.3118257238445</v>
      </c>
      <c r="V2543" s="9">
        <v>0</v>
      </c>
      <c r="W2543" s="9">
        <v>11.3118257238445</v>
      </c>
      <c r="X2543" s="9"/>
      <c r="Y2543" s="9"/>
      <c r="Z2543" s="9"/>
      <c r="AA2543" s="9"/>
      <c r="AB2543" s="9"/>
      <c r="AQ2543" s="9">
        <f>K2543-'Processed Potentiostat'!$J$3</f>
        <v>58.649997999999997</v>
      </c>
    </row>
    <row r="2544" spans="1:43" x14ac:dyDescent="0.3">
      <c r="A2544">
        <v>2</v>
      </c>
      <c r="B2544">
        <v>0</v>
      </c>
      <c r="C2544">
        <v>0</v>
      </c>
      <c r="D2544">
        <v>1</v>
      </c>
      <c r="E2544" s="9">
        <v>2479.0669373735</v>
      </c>
      <c r="F2544" s="9">
        <v>-1.8409514</v>
      </c>
      <c r="G2544" s="9">
        <v>-1.8406928</v>
      </c>
      <c r="H2544" s="9">
        <v>-5.1550288000000002</v>
      </c>
      <c r="I2544" s="9">
        <v>-15.225294</v>
      </c>
      <c r="J2544" s="9">
        <v>39</v>
      </c>
      <c r="K2544" s="9">
        <v>58.649997999999997</v>
      </c>
      <c r="L2544" s="9">
        <v>9.4888238000000007E-3</v>
      </c>
      <c r="M2544" s="9">
        <v>357.06741</v>
      </c>
      <c r="N2544" s="9"/>
      <c r="O2544" s="9">
        <v>-11.3156728235321</v>
      </c>
      <c r="P2544">
        <v>0</v>
      </c>
      <c r="Q2544" s="9">
        <v>62.899997999999997</v>
      </c>
      <c r="R2544" s="9">
        <v>0</v>
      </c>
      <c r="S2544" s="9">
        <v>1622726580.06179</v>
      </c>
      <c r="T2544" s="9">
        <v>-3.8470996876291898E-3</v>
      </c>
      <c r="U2544" s="9">
        <v>11.3156728235321</v>
      </c>
      <c r="V2544" s="9">
        <v>0</v>
      </c>
      <c r="W2544" s="9">
        <v>11.3156728235321</v>
      </c>
      <c r="X2544" s="9"/>
      <c r="Y2544" s="9"/>
      <c r="Z2544" s="9"/>
      <c r="AA2544" s="9"/>
      <c r="AB2544" s="9"/>
      <c r="AQ2544" s="9">
        <f>K2544-'Processed Potentiostat'!$J$3</f>
        <v>58.649997999999997</v>
      </c>
    </row>
    <row r="2545" spans="1:43" x14ac:dyDescent="0.3">
      <c r="A2545">
        <v>2</v>
      </c>
      <c r="B2545">
        <v>0</v>
      </c>
      <c r="C2545">
        <v>0</v>
      </c>
      <c r="D2545">
        <v>1</v>
      </c>
      <c r="E2545" s="9">
        <v>2480.0669373482301</v>
      </c>
      <c r="F2545" s="9">
        <v>-1.8411</v>
      </c>
      <c r="G2545" s="9">
        <v>-1.8414009</v>
      </c>
      <c r="H2545" s="9">
        <v>-5.1041613000000003</v>
      </c>
      <c r="I2545" s="9">
        <v>-15.230429000000001</v>
      </c>
      <c r="J2545" s="9">
        <v>39</v>
      </c>
      <c r="K2545" s="9">
        <v>58.649997999999997</v>
      </c>
      <c r="L2545" s="9">
        <v>9.3988067999999994E-3</v>
      </c>
      <c r="M2545" s="9">
        <v>360.76461999999998</v>
      </c>
      <c r="N2545" s="9"/>
      <c r="O2545" s="9">
        <v>-11.3194581015425</v>
      </c>
      <c r="P2545">
        <v>0</v>
      </c>
      <c r="Q2545" s="9">
        <v>62.899997999999997</v>
      </c>
      <c r="R2545" s="9">
        <v>0</v>
      </c>
      <c r="S2545" s="9">
        <v>1633274509.3315799</v>
      </c>
      <c r="T2545" s="9">
        <v>-3.7852780104206101E-3</v>
      </c>
      <c r="U2545" s="9">
        <v>11.3194581015425</v>
      </c>
      <c r="V2545" s="9">
        <v>0</v>
      </c>
      <c r="W2545" s="9">
        <v>11.3194581015425</v>
      </c>
      <c r="X2545" s="9"/>
      <c r="Y2545" s="9"/>
      <c r="Z2545" s="9"/>
      <c r="AA2545" s="9"/>
      <c r="AB2545" s="9"/>
      <c r="AQ2545" s="9">
        <f>K2545-'Processed Potentiostat'!$J$3</f>
        <v>58.649997999999997</v>
      </c>
    </row>
    <row r="2546" spans="1:43" x14ac:dyDescent="0.3">
      <c r="A2546">
        <v>2</v>
      </c>
      <c r="B2546">
        <v>0</v>
      </c>
      <c r="C2546">
        <v>0</v>
      </c>
      <c r="D2546">
        <v>1</v>
      </c>
      <c r="E2546" s="9">
        <v>2481.0669373229698</v>
      </c>
      <c r="F2546" s="9">
        <v>-1.8411230999999999</v>
      </c>
      <c r="G2546" s="9">
        <v>-1.8405547</v>
      </c>
      <c r="H2546" s="9">
        <v>-5.0785755999999997</v>
      </c>
      <c r="I2546" s="9">
        <v>-15.235535</v>
      </c>
      <c r="J2546" s="9">
        <v>39</v>
      </c>
      <c r="K2546" s="9">
        <v>58.649997999999997</v>
      </c>
      <c r="L2546" s="9">
        <v>9.3473959999999991E-3</v>
      </c>
      <c r="M2546" s="9">
        <v>362.41552999999999</v>
      </c>
      <c r="N2546" s="9"/>
      <c r="O2546" s="9">
        <v>-11.3219310421562</v>
      </c>
      <c r="P2546">
        <v>0</v>
      </c>
      <c r="Q2546" s="9">
        <v>62.899997999999997</v>
      </c>
      <c r="R2546" s="9">
        <v>0</v>
      </c>
      <c r="S2546" s="9">
        <v>1579272277.1765599</v>
      </c>
      <c r="T2546" s="9">
        <v>-2.47294061369451E-3</v>
      </c>
      <c r="U2546" s="9">
        <v>11.3219310421562</v>
      </c>
      <c r="V2546" s="9">
        <v>0</v>
      </c>
      <c r="W2546" s="9">
        <v>11.3219310421562</v>
      </c>
      <c r="X2546" s="9"/>
      <c r="Y2546" s="9"/>
      <c r="Z2546" s="9"/>
      <c r="AA2546" s="9"/>
      <c r="AB2546" s="9"/>
      <c r="AQ2546" s="9">
        <f>K2546-'Processed Potentiostat'!$J$3</f>
        <v>58.649997999999997</v>
      </c>
    </row>
    <row r="2547" spans="1:43" x14ac:dyDescent="0.3">
      <c r="A2547">
        <v>2</v>
      </c>
      <c r="B2547">
        <v>0</v>
      </c>
      <c r="C2547">
        <v>0</v>
      </c>
      <c r="D2547">
        <v>1</v>
      </c>
      <c r="E2547" s="9">
        <v>2482.06693729771</v>
      </c>
      <c r="F2547" s="9">
        <v>-1.8408967000000001</v>
      </c>
      <c r="G2547" s="9">
        <v>-1.8410877000000001</v>
      </c>
      <c r="H2547" s="9">
        <v>-5.0993256999999996</v>
      </c>
      <c r="I2547" s="9">
        <v>-15.240634</v>
      </c>
      <c r="J2547" s="9">
        <v>39</v>
      </c>
      <c r="K2547" s="9">
        <v>58.649997999999997</v>
      </c>
      <c r="L2547" s="9">
        <v>9.3883062E-3</v>
      </c>
      <c r="M2547" s="9">
        <v>361.04532</v>
      </c>
      <c r="N2547" s="9"/>
      <c r="O2547" s="9">
        <v>-11.3273051191108</v>
      </c>
      <c r="P2547">
        <v>0</v>
      </c>
      <c r="Q2547" s="9">
        <v>62.899997999999997</v>
      </c>
      <c r="R2547" s="9">
        <v>0</v>
      </c>
      <c r="S2547" s="9">
        <v>1584024044.35341</v>
      </c>
      <c r="T2547" s="9">
        <v>-5.3740769545242897E-3</v>
      </c>
      <c r="U2547" s="9">
        <v>11.3273051191108</v>
      </c>
      <c r="V2547" s="9">
        <v>0</v>
      </c>
      <c r="W2547" s="9">
        <v>11.3273051191108</v>
      </c>
      <c r="X2547" s="9"/>
      <c r="Y2547" s="9"/>
      <c r="Z2547" s="9"/>
      <c r="AA2547" s="9"/>
      <c r="AB2547" s="9"/>
      <c r="AQ2547" s="9">
        <f>K2547-'Processed Potentiostat'!$J$3</f>
        <v>58.649997999999997</v>
      </c>
    </row>
    <row r="2548" spans="1:43" x14ac:dyDescent="0.3">
      <c r="A2548">
        <v>2</v>
      </c>
      <c r="B2548">
        <v>0</v>
      </c>
      <c r="C2548">
        <v>0</v>
      </c>
      <c r="D2548">
        <v>1</v>
      </c>
      <c r="E2548" s="9">
        <v>2483.0669372724501</v>
      </c>
      <c r="F2548" s="9">
        <v>-1.8409637999999999</v>
      </c>
      <c r="G2548" s="9">
        <v>-1.8408277</v>
      </c>
      <c r="H2548" s="9">
        <v>-5.7639126999999997</v>
      </c>
      <c r="I2548" s="9">
        <v>-15.24611</v>
      </c>
      <c r="J2548" s="9">
        <v>39</v>
      </c>
      <c r="K2548" s="9">
        <v>58.649997999999997</v>
      </c>
      <c r="L2548" s="9">
        <v>1.0610369999999999E-2</v>
      </c>
      <c r="M2548" s="9">
        <v>319.37119000000001</v>
      </c>
      <c r="N2548" s="9"/>
      <c r="O2548" s="9">
        <v>-11.3325382499012</v>
      </c>
      <c r="P2548">
        <v>0</v>
      </c>
      <c r="Q2548" s="9">
        <v>62.899997999999997</v>
      </c>
      <c r="R2548" s="9">
        <v>0</v>
      </c>
      <c r="S2548" s="9">
        <v>1628261200.69435</v>
      </c>
      <c r="T2548" s="9">
        <v>-5.2331307904971399E-3</v>
      </c>
      <c r="U2548" s="9">
        <v>11.3325382499012</v>
      </c>
      <c r="V2548" s="9">
        <v>0</v>
      </c>
      <c r="W2548" s="9">
        <v>11.3325382499012</v>
      </c>
      <c r="X2548" s="9"/>
      <c r="Y2548" s="9"/>
      <c r="Z2548" s="9"/>
      <c r="AA2548" s="9"/>
      <c r="AB2548" s="9"/>
      <c r="AQ2548" s="9">
        <f>K2548-'Processed Potentiostat'!$J$3</f>
        <v>58.649997999999997</v>
      </c>
    </row>
    <row r="2549" spans="1:43" x14ac:dyDescent="0.3">
      <c r="A2549">
        <v>2</v>
      </c>
      <c r="B2549">
        <v>0</v>
      </c>
      <c r="C2549">
        <v>0</v>
      </c>
      <c r="D2549">
        <v>1</v>
      </c>
      <c r="E2549" s="9">
        <v>2484.0669372471798</v>
      </c>
      <c r="F2549" s="9">
        <v>-1.8408916</v>
      </c>
      <c r="G2549" s="9">
        <v>-1.8401897</v>
      </c>
      <c r="H2549" s="9">
        <v>-5.7958565000000002</v>
      </c>
      <c r="I2549" s="9">
        <v>-15.251899</v>
      </c>
      <c r="J2549" s="9">
        <v>39</v>
      </c>
      <c r="K2549" s="9">
        <v>58.649997999999997</v>
      </c>
      <c r="L2549" s="9">
        <v>1.0665475000000001E-2</v>
      </c>
      <c r="M2549" s="9">
        <v>317.50092000000001</v>
      </c>
      <c r="N2549" s="9"/>
      <c r="O2549" s="9">
        <v>-11.337683313692899</v>
      </c>
      <c r="P2549">
        <v>0</v>
      </c>
      <c r="Q2549" s="9">
        <v>62.899997999999997</v>
      </c>
      <c r="R2549" s="9">
        <v>0</v>
      </c>
      <c r="S2549" s="9">
        <v>1605187864.07952</v>
      </c>
      <c r="T2549" s="9">
        <v>-5.1450637916996503E-3</v>
      </c>
      <c r="U2549" s="9">
        <v>11.337683313692899</v>
      </c>
      <c r="V2549" s="9">
        <v>0</v>
      </c>
      <c r="W2549" s="9">
        <v>11.337683313692899</v>
      </c>
      <c r="X2549" s="9"/>
      <c r="Y2549" s="9"/>
      <c r="Z2549" s="9"/>
      <c r="AA2549" s="9"/>
      <c r="AB2549" s="9"/>
      <c r="AQ2549" s="9">
        <f>K2549-'Processed Potentiostat'!$J$3</f>
        <v>58.649997999999997</v>
      </c>
    </row>
    <row r="2550" spans="1:43" x14ac:dyDescent="0.3">
      <c r="A2550">
        <v>2</v>
      </c>
      <c r="B2550">
        <v>0</v>
      </c>
      <c r="C2550">
        <v>0</v>
      </c>
      <c r="D2550">
        <v>1</v>
      </c>
      <c r="E2550" s="9">
        <v>2485.0669372219199</v>
      </c>
      <c r="F2550" s="9">
        <v>-1.8410095</v>
      </c>
      <c r="G2550" s="9">
        <v>-1.8407623</v>
      </c>
      <c r="H2550" s="9">
        <v>-5.7012038</v>
      </c>
      <c r="I2550" s="9">
        <v>-15.257645</v>
      </c>
      <c r="J2550" s="9">
        <v>39</v>
      </c>
      <c r="K2550" s="9">
        <v>58.649997999999997</v>
      </c>
      <c r="L2550" s="9">
        <v>1.0494560999999999E-2</v>
      </c>
      <c r="M2550" s="9">
        <v>322.87256000000002</v>
      </c>
      <c r="N2550" s="9"/>
      <c r="O2550" s="9">
        <v>-11.3426676416214</v>
      </c>
      <c r="P2550">
        <v>0</v>
      </c>
      <c r="Q2550" s="9">
        <v>62.899997999999997</v>
      </c>
      <c r="R2550" s="9">
        <v>0</v>
      </c>
      <c r="S2550" s="9">
        <v>1604006036.36343</v>
      </c>
      <c r="T2550" s="9">
        <v>-4.9843279284367201E-3</v>
      </c>
      <c r="U2550" s="9">
        <v>11.3426676416214</v>
      </c>
      <c r="V2550" s="9">
        <v>0</v>
      </c>
      <c r="W2550" s="9">
        <v>11.3426676416214</v>
      </c>
      <c r="X2550" s="9"/>
      <c r="Y2550" s="9"/>
      <c r="Z2550" s="9"/>
      <c r="AA2550" s="9"/>
      <c r="AB2550" s="9"/>
      <c r="AQ2550" s="9">
        <f>K2550-'Processed Potentiostat'!$J$3</f>
        <v>58.649997999999997</v>
      </c>
    </row>
    <row r="2551" spans="1:43" x14ac:dyDescent="0.3">
      <c r="A2551">
        <v>2</v>
      </c>
      <c r="B2551">
        <v>0</v>
      </c>
      <c r="C2551">
        <v>0</v>
      </c>
      <c r="D2551">
        <v>1</v>
      </c>
      <c r="E2551" s="9">
        <v>2486.0669371966601</v>
      </c>
      <c r="F2551" s="9">
        <v>-1.8409401000000001</v>
      </c>
      <c r="G2551" s="9">
        <v>-1.8410743000000001</v>
      </c>
      <c r="H2551" s="9">
        <v>-5.6564287999999996</v>
      </c>
      <c r="I2551" s="9">
        <v>-15.26337</v>
      </c>
      <c r="J2551" s="9">
        <v>39</v>
      </c>
      <c r="K2551" s="9">
        <v>58.649997999999997</v>
      </c>
      <c r="L2551" s="9">
        <v>1.0413906000000001E-2</v>
      </c>
      <c r="M2551" s="9">
        <v>325.48352</v>
      </c>
      <c r="N2551" s="9"/>
      <c r="O2551" s="9">
        <v>-11.347575957904301</v>
      </c>
      <c r="P2551">
        <v>0</v>
      </c>
      <c r="Q2551" s="9">
        <v>62.899997999999997</v>
      </c>
      <c r="R2551" s="9">
        <v>0</v>
      </c>
      <c r="S2551" s="9">
        <v>1630763209.2239499</v>
      </c>
      <c r="T2551" s="9">
        <v>-4.9083162829077704E-3</v>
      </c>
      <c r="U2551" s="9">
        <v>11.347575957904301</v>
      </c>
      <c r="V2551" s="9">
        <v>0</v>
      </c>
      <c r="W2551" s="9">
        <v>11.347575957904301</v>
      </c>
      <c r="X2551" s="9"/>
      <c r="Y2551" s="9"/>
      <c r="Z2551" s="9"/>
      <c r="AA2551" s="9"/>
      <c r="AB2551" s="9"/>
      <c r="AQ2551" s="9">
        <f>K2551-'Processed Potentiostat'!$J$3</f>
        <v>58.649997999999997</v>
      </c>
    </row>
    <row r="2552" spans="1:43" x14ac:dyDescent="0.3">
      <c r="A2552">
        <v>2</v>
      </c>
      <c r="B2552">
        <v>0</v>
      </c>
      <c r="C2552">
        <v>0</v>
      </c>
      <c r="D2552">
        <v>1</v>
      </c>
      <c r="E2552" s="9">
        <v>2487.0669371713998</v>
      </c>
      <c r="F2552" s="9">
        <v>-1.8409916</v>
      </c>
      <c r="G2552" s="9">
        <v>-1.8411328</v>
      </c>
      <c r="H2552" s="9">
        <v>-5.6631679999999998</v>
      </c>
      <c r="I2552" s="9">
        <v>-15.269057</v>
      </c>
      <c r="J2552" s="9">
        <v>39</v>
      </c>
      <c r="K2552" s="9">
        <v>58.649997999999997</v>
      </c>
      <c r="L2552" s="9">
        <v>1.0426644000000001E-2</v>
      </c>
      <c r="M2552" s="9">
        <v>325.10651000000001</v>
      </c>
      <c r="N2552" s="9"/>
      <c r="O2552" s="9">
        <v>-11.352422768837799</v>
      </c>
      <c r="P2552">
        <v>0</v>
      </c>
      <c r="Q2552" s="9">
        <v>62.899997999999997</v>
      </c>
      <c r="R2552" s="9">
        <v>0</v>
      </c>
      <c r="S2552" s="9">
        <v>1593632048.42278</v>
      </c>
      <c r="T2552" s="9">
        <v>-4.8468109335377801E-3</v>
      </c>
      <c r="U2552" s="9">
        <v>11.352422768837799</v>
      </c>
      <c r="V2552" s="9">
        <v>0</v>
      </c>
      <c r="W2552" s="9">
        <v>11.352422768837799</v>
      </c>
      <c r="X2552" s="9"/>
      <c r="Y2552" s="9"/>
      <c r="Z2552" s="9"/>
      <c r="AA2552" s="9"/>
      <c r="AB2552" s="9"/>
      <c r="AQ2552" s="9">
        <f>K2552-'Processed Potentiostat'!$J$3</f>
        <v>58.649997999999997</v>
      </c>
    </row>
    <row r="2553" spans="1:43" x14ac:dyDescent="0.3">
      <c r="A2553">
        <v>2</v>
      </c>
      <c r="B2553">
        <v>0</v>
      </c>
      <c r="C2553">
        <v>0</v>
      </c>
      <c r="D2553">
        <v>1</v>
      </c>
      <c r="E2553" s="9">
        <v>2488.0669371461399</v>
      </c>
      <c r="F2553" s="9">
        <v>-1.8409443000000001</v>
      </c>
      <c r="G2553" s="9">
        <v>-1.8405222999999999</v>
      </c>
      <c r="H2553" s="9">
        <v>-5.6450443000000003</v>
      </c>
      <c r="I2553" s="9">
        <v>-15.27473</v>
      </c>
      <c r="J2553" s="9">
        <v>39</v>
      </c>
      <c r="K2553" s="9">
        <v>58.649997999999997</v>
      </c>
      <c r="L2553" s="9">
        <v>1.0389829999999999E-2</v>
      </c>
      <c r="M2553" s="9">
        <v>326.04214000000002</v>
      </c>
      <c r="N2553" s="9"/>
      <c r="O2553" s="9">
        <v>-11.3571574874227</v>
      </c>
      <c r="P2553">
        <v>0</v>
      </c>
      <c r="Q2553" s="9">
        <v>62.899997999999997</v>
      </c>
      <c r="R2553" s="9">
        <v>0</v>
      </c>
      <c r="S2553" s="9">
        <v>1591337805.00968</v>
      </c>
      <c r="T2553" s="9">
        <v>-4.7347185849080297E-3</v>
      </c>
      <c r="U2553" s="9">
        <v>11.3571574874227</v>
      </c>
      <c r="V2553" s="9">
        <v>0</v>
      </c>
      <c r="W2553" s="9">
        <v>11.3571574874227</v>
      </c>
      <c r="X2553" s="9"/>
      <c r="Y2553" s="9"/>
      <c r="Z2553" s="9"/>
      <c r="AA2553" s="9"/>
      <c r="AB2553" s="9"/>
      <c r="AQ2553" s="9">
        <f>K2553-'Processed Potentiostat'!$J$3</f>
        <v>58.649997999999997</v>
      </c>
    </row>
    <row r="2554" spans="1:43" x14ac:dyDescent="0.3">
      <c r="A2554">
        <v>2</v>
      </c>
      <c r="B2554">
        <v>0</v>
      </c>
      <c r="C2554">
        <v>0</v>
      </c>
      <c r="D2554">
        <v>1</v>
      </c>
      <c r="E2554" s="9">
        <v>2489.0669371208701</v>
      </c>
      <c r="F2554" s="9">
        <v>-1.8411628</v>
      </c>
      <c r="G2554" s="9">
        <v>-1.8405195000000001</v>
      </c>
      <c r="H2554" s="9">
        <v>-5.6076179000000002</v>
      </c>
      <c r="I2554" s="9">
        <v>-15.280379999999999</v>
      </c>
      <c r="J2554" s="9">
        <v>39</v>
      </c>
      <c r="K2554" s="9">
        <v>58.649997999999997</v>
      </c>
      <c r="L2554" s="9">
        <v>1.0320931E-2</v>
      </c>
      <c r="M2554" s="9">
        <v>328.21771000000001</v>
      </c>
      <c r="N2554" s="9"/>
      <c r="O2554" s="9">
        <v>-11.361826691404801</v>
      </c>
      <c r="P2554">
        <v>0</v>
      </c>
      <c r="Q2554" s="9">
        <v>62.899997999999997</v>
      </c>
      <c r="R2554" s="9">
        <v>0</v>
      </c>
      <c r="S2554" s="9">
        <v>1606391925.8091199</v>
      </c>
      <c r="T2554" s="9">
        <v>-4.6692039820364004E-3</v>
      </c>
      <c r="U2554" s="9">
        <v>11.361826691404801</v>
      </c>
      <c r="V2554" s="9">
        <v>0</v>
      </c>
      <c r="W2554" s="9">
        <v>11.361826691404801</v>
      </c>
      <c r="X2554" s="9"/>
      <c r="Y2554" s="9"/>
      <c r="Z2554" s="9"/>
      <c r="AA2554" s="9"/>
      <c r="AB2554" s="9"/>
      <c r="AQ2554" s="9">
        <f>K2554-'Processed Potentiostat'!$J$3</f>
        <v>58.649997999999997</v>
      </c>
    </row>
    <row r="2555" spans="1:43" x14ac:dyDescent="0.3">
      <c r="A2555">
        <v>2</v>
      </c>
      <c r="B2555">
        <v>0</v>
      </c>
      <c r="C2555">
        <v>0</v>
      </c>
      <c r="D2555">
        <v>1</v>
      </c>
      <c r="E2555" s="9">
        <v>2490.0669370956098</v>
      </c>
      <c r="F2555" s="9">
        <v>-1.8410857</v>
      </c>
      <c r="G2555" s="9">
        <v>-1.8405311</v>
      </c>
      <c r="H2555" s="9">
        <v>-5.6263503999999998</v>
      </c>
      <c r="I2555" s="9">
        <v>-15.286008000000001</v>
      </c>
      <c r="J2555" s="9">
        <v>39</v>
      </c>
      <c r="K2555" s="9">
        <v>58.649997999999997</v>
      </c>
      <c r="L2555" s="9">
        <v>1.0355473E-2</v>
      </c>
      <c r="M2555" s="9">
        <v>327.12698</v>
      </c>
      <c r="N2555" s="9"/>
      <c r="O2555" s="9">
        <v>-11.3666973773522</v>
      </c>
      <c r="P2555">
        <v>0</v>
      </c>
      <c r="Q2555" s="9">
        <v>62.899997999999997</v>
      </c>
      <c r="R2555" s="9">
        <v>0</v>
      </c>
      <c r="S2555" s="9">
        <v>1570701913.10394</v>
      </c>
      <c r="T2555" s="9">
        <v>-4.8706859474165701E-3</v>
      </c>
      <c r="U2555" s="9">
        <v>11.3666973773522</v>
      </c>
      <c r="V2555" s="9">
        <v>0</v>
      </c>
      <c r="W2555" s="9">
        <v>11.3666973773522</v>
      </c>
      <c r="X2555" s="9"/>
      <c r="Y2555" s="9"/>
      <c r="Z2555" s="9"/>
      <c r="AA2555" s="9"/>
      <c r="AB2555" s="9"/>
      <c r="AQ2555" s="9">
        <f>K2555-'Processed Potentiostat'!$J$3</f>
        <v>58.649997999999997</v>
      </c>
    </row>
    <row r="2556" spans="1:43" x14ac:dyDescent="0.3">
      <c r="A2556">
        <v>2</v>
      </c>
      <c r="B2556">
        <v>0</v>
      </c>
      <c r="C2556">
        <v>0</v>
      </c>
      <c r="D2556">
        <v>1</v>
      </c>
      <c r="E2556" s="9">
        <v>2491.0669370703499</v>
      </c>
      <c r="F2556" s="9">
        <v>-1.8410449</v>
      </c>
      <c r="G2556" s="9">
        <v>-1.8413991999999999</v>
      </c>
      <c r="H2556" s="9">
        <v>-5.5341338999999996</v>
      </c>
      <c r="I2556" s="9">
        <v>-15.291611</v>
      </c>
      <c r="J2556" s="9">
        <v>39</v>
      </c>
      <c r="K2556" s="9">
        <v>58.649997999999997</v>
      </c>
      <c r="L2556" s="9">
        <v>1.0190549E-2</v>
      </c>
      <c r="M2556" s="9">
        <v>332.73482999999999</v>
      </c>
      <c r="N2556" s="9"/>
      <c r="O2556" s="9">
        <v>-11.3715032182747</v>
      </c>
      <c r="P2556">
        <v>0</v>
      </c>
      <c r="Q2556" s="9">
        <v>62.899997999999997</v>
      </c>
      <c r="R2556" s="9">
        <v>0</v>
      </c>
      <c r="S2556" s="9">
        <v>1587969343.4070799</v>
      </c>
      <c r="T2556" s="9">
        <v>-4.8058409224616102E-3</v>
      </c>
      <c r="U2556" s="9">
        <v>11.3715032182747</v>
      </c>
      <c r="V2556" s="9">
        <v>0</v>
      </c>
      <c r="W2556" s="9">
        <v>11.3715032182747</v>
      </c>
      <c r="X2556" s="9"/>
      <c r="Y2556" s="9"/>
      <c r="Z2556" s="9"/>
      <c r="AA2556" s="9"/>
      <c r="AB2556" s="9"/>
      <c r="AQ2556" s="9">
        <f>K2556-'Processed Potentiostat'!$J$3</f>
        <v>58.649997999999997</v>
      </c>
    </row>
    <row r="2557" spans="1:43" x14ac:dyDescent="0.3">
      <c r="A2557">
        <v>2</v>
      </c>
      <c r="B2557">
        <v>0</v>
      </c>
      <c r="C2557">
        <v>0</v>
      </c>
      <c r="D2557">
        <v>1</v>
      </c>
      <c r="E2557" s="9">
        <v>2492.0669370450901</v>
      </c>
      <c r="F2557" s="9">
        <v>-1.8408736000000001</v>
      </c>
      <c r="G2557" s="9">
        <v>-1.8410929</v>
      </c>
      <c r="H2557" s="9">
        <v>-5.5825648000000001</v>
      </c>
      <c r="I2557" s="9">
        <v>-15.297193999999999</v>
      </c>
      <c r="J2557" s="9">
        <v>39</v>
      </c>
      <c r="K2557" s="9">
        <v>58.649997999999997</v>
      </c>
      <c r="L2557" s="9">
        <v>1.0278021E-2</v>
      </c>
      <c r="M2557" s="9">
        <v>329.79340000000002</v>
      </c>
      <c r="N2557" s="9"/>
      <c r="O2557" s="9">
        <v>-11.376287253073</v>
      </c>
      <c r="P2557">
        <v>0</v>
      </c>
      <c r="Q2557" s="9">
        <v>62.899997999999997</v>
      </c>
      <c r="R2557" s="9">
        <v>0</v>
      </c>
      <c r="S2557" s="9">
        <v>1621225957.0906999</v>
      </c>
      <c r="T2557" s="9">
        <v>-4.7840347983054698E-3</v>
      </c>
      <c r="U2557" s="9">
        <v>11.376287253073</v>
      </c>
      <c r="V2557" s="9">
        <v>0</v>
      </c>
      <c r="W2557" s="9">
        <v>11.376287253073</v>
      </c>
      <c r="X2557" s="9"/>
      <c r="Y2557" s="9"/>
      <c r="Z2557" s="9"/>
      <c r="AA2557" s="9"/>
      <c r="AB2557" s="9"/>
      <c r="AQ2557" s="9">
        <f>K2557-'Processed Potentiostat'!$J$3</f>
        <v>58.649997999999997</v>
      </c>
    </row>
    <row r="2558" spans="1:43" x14ac:dyDescent="0.3">
      <c r="A2558">
        <v>2</v>
      </c>
      <c r="B2558">
        <v>0</v>
      </c>
      <c r="C2558">
        <v>0</v>
      </c>
      <c r="D2558">
        <v>1</v>
      </c>
      <c r="E2558" s="9">
        <v>2493.0669370198302</v>
      </c>
      <c r="F2558" s="9">
        <v>-1.8409804000000001</v>
      </c>
      <c r="G2558" s="9">
        <v>-1.8404267999999999</v>
      </c>
      <c r="H2558" s="9">
        <v>-5.6230754999999997</v>
      </c>
      <c r="I2558" s="9">
        <v>-15.302762</v>
      </c>
      <c r="J2558" s="9">
        <v>39</v>
      </c>
      <c r="K2558" s="9">
        <v>58.649997999999997</v>
      </c>
      <c r="L2558" s="9">
        <v>1.0348859E-2</v>
      </c>
      <c r="M2558" s="9">
        <v>327.29897999999997</v>
      </c>
      <c r="N2558" s="9"/>
      <c r="O2558" s="9">
        <v>-11.3811065492079</v>
      </c>
      <c r="P2558">
        <v>0</v>
      </c>
      <c r="Q2558" s="9">
        <v>62.899997999999997</v>
      </c>
      <c r="R2558" s="9">
        <v>0</v>
      </c>
      <c r="S2558" s="9">
        <v>1584686538.2025499</v>
      </c>
      <c r="T2558" s="9">
        <v>-4.8192961349489104E-3</v>
      </c>
      <c r="U2558" s="9">
        <v>11.3811065492079</v>
      </c>
      <c r="V2558" s="9">
        <v>0</v>
      </c>
      <c r="W2558" s="9">
        <v>11.3811065492079</v>
      </c>
      <c r="X2558" s="9"/>
      <c r="Y2558" s="9"/>
      <c r="Z2558" s="9"/>
      <c r="AA2558" s="9"/>
      <c r="AB2558" s="9"/>
      <c r="AQ2558" s="9">
        <f>K2558-'Processed Potentiostat'!$J$3</f>
        <v>58.649997999999997</v>
      </c>
    </row>
    <row r="2559" spans="1:43" x14ac:dyDescent="0.3">
      <c r="A2559">
        <v>2</v>
      </c>
      <c r="B2559">
        <v>0</v>
      </c>
      <c r="C2559">
        <v>0</v>
      </c>
      <c r="D2559">
        <v>1</v>
      </c>
      <c r="E2559" s="9">
        <v>2494.0669369945599</v>
      </c>
      <c r="F2559" s="9">
        <v>-1.8409373</v>
      </c>
      <c r="G2559" s="9">
        <v>-1.8411139000000001</v>
      </c>
      <c r="H2559" s="9">
        <v>-5.5245398999999997</v>
      </c>
      <c r="I2559" s="9">
        <v>-15.308315</v>
      </c>
      <c r="J2559" s="9">
        <v>39</v>
      </c>
      <c r="K2559" s="9">
        <v>58.649997999999997</v>
      </c>
      <c r="L2559" s="9">
        <v>1.0171306999999999E-2</v>
      </c>
      <c r="M2559" s="9">
        <v>333.26105000000001</v>
      </c>
      <c r="N2559" s="9"/>
      <c r="O2559" s="9">
        <v>-11.3858209815736</v>
      </c>
      <c r="P2559">
        <v>0</v>
      </c>
      <c r="Q2559" s="9">
        <v>62.899997999999997</v>
      </c>
      <c r="R2559" s="9">
        <v>0</v>
      </c>
      <c r="S2559" s="9">
        <v>1631275644.28004</v>
      </c>
      <c r="T2559" s="9">
        <v>-4.7144323657342096E-3</v>
      </c>
      <c r="U2559" s="9">
        <v>11.3858209815736</v>
      </c>
      <c r="V2559" s="9">
        <v>0</v>
      </c>
      <c r="W2559" s="9">
        <v>11.3858209815736</v>
      </c>
      <c r="X2559" s="9"/>
      <c r="Y2559" s="9"/>
      <c r="Z2559" s="9"/>
      <c r="AA2559" s="9"/>
      <c r="AB2559" s="9"/>
      <c r="AQ2559" s="9">
        <f>K2559-'Processed Potentiostat'!$J$3</f>
        <v>58.649997999999997</v>
      </c>
    </row>
    <row r="2560" spans="1:43" x14ac:dyDescent="0.3">
      <c r="A2560">
        <v>2</v>
      </c>
      <c r="B2560">
        <v>0</v>
      </c>
      <c r="C2560">
        <v>0</v>
      </c>
      <c r="D2560">
        <v>1</v>
      </c>
      <c r="E2560" s="9">
        <v>2495.0669369693001</v>
      </c>
      <c r="F2560" s="9">
        <v>-1.8411322999999999</v>
      </c>
      <c r="G2560" s="9">
        <v>-1.8404061</v>
      </c>
      <c r="H2560" s="9">
        <v>-5.5800519</v>
      </c>
      <c r="I2560" s="9">
        <v>-15.313852000000001</v>
      </c>
      <c r="J2560" s="9">
        <v>39</v>
      </c>
      <c r="K2560" s="9">
        <v>58.649997999999997</v>
      </c>
      <c r="L2560" s="9">
        <v>1.0269561999999999E-2</v>
      </c>
      <c r="M2560" s="9">
        <v>329.81882000000002</v>
      </c>
      <c r="N2560" s="9"/>
      <c r="O2560" s="9">
        <v>-11.390368522103699</v>
      </c>
      <c r="P2560">
        <v>0</v>
      </c>
      <c r="Q2560" s="9">
        <v>62.899997999999997</v>
      </c>
      <c r="R2560" s="9">
        <v>0</v>
      </c>
      <c r="S2560" s="9">
        <v>1628766703.88554</v>
      </c>
      <c r="T2560" s="9">
        <v>-4.5475405300994202E-3</v>
      </c>
      <c r="U2560" s="9">
        <v>11.390368522103699</v>
      </c>
      <c r="V2560" s="9">
        <v>0</v>
      </c>
      <c r="W2560" s="9">
        <v>11.390368522103699</v>
      </c>
      <c r="X2560" s="9"/>
      <c r="Y2560" s="9"/>
      <c r="Z2560" s="9"/>
      <c r="AA2560" s="9"/>
      <c r="AB2560" s="9"/>
      <c r="AQ2560" s="9">
        <f>K2560-'Processed Potentiostat'!$J$3</f>
        <v>58.649997999999997</v>
      </c>
    </row>
    <row r="2561" spans="1:43" x14ac:dyDescent="0.3">
      <c r="A2561">
        <v>2</v>
      </c>
      <c r="B2561">
        <v>0</v>
      </c>
      <c r="C2561">
        <v>0</v>
      </c>
      <c r="D2561">
        <v>1</v>
      </c>
      <c r="E2561" s="9">
        <v>2496.0669369440402</v>
      </c>
      <c r="F2561" s="9">
        <v>-1.8409907000000001</v>
      </c>
      <c r="G2561" s="9">
        <v>-1.840468</v>
      </c>
      <c r="H2561" s="9">
        <v>-5.4382253</v>
      </c>
      <c r="I2561" s="9">
        <v>-15.319369999999999</v>
      </c>
      <c r="J2561" s="9">
        <v>39</v>
      </c>
      <c r="K2561" s="9">
        <v>58.649997999999997</v>
      </c>
      <c r="L2561" s="9">
        <v>1.000888E-2</v>
      </c>
      <c r="M2561" s="9">
        <v>338.43173000000002</v>
      </c>
      <c r="N2561" s="9"/>
      <c r="O2561" s="9">
        <v>-11.3947981713959</v>
      </c>
      <c r="P2561">
        <v>0</v>
      </c>
      <c r="Q2561" s="9">
        <v>62.899997999999997</v>
      </c>
      <c r="R2561" s="9">
        <v>0</v>
      </c>
      <c r="S2561" s="9">
        <v>1601456585.5163701</v>
      </c>
      <c r="T2561" s="9">
        <v>-4.4296492921507202E-3</v>
      </c>
      <c r="U2561" s="9">
        <v>11.3947981713959</v>
      </c>
      <c r="V2561" s="9">
        <v>0</v>
      </c>
      <c r="W2561" s="9">
        <v>11.3947981713959</v>
      </c>
      <c r="X2561" s="9"/>
      <c r="Y2561" s="9"/>
      <c r="Z2561" s="9"/>
      <c r="AA2561" s="9"/>
      <c r="AB2561" s="9"/>
      <c r="AQ2561" s="9">
        <f>K2561-'Processed Potentiostat'!$J$3</f>
        <v>58.649997999999997</v>
      </c>
    </row>
    <row r="2562" spans="1:43" x14ac:dyDescent="0.3">
      <c r="A2562">
        <v>2</v>
      </c>
      <c r="B2562">
        <v>0</v>
      </c>
      <c r="C2562">
        <v>0</v>
      </c>
      <c r="D2562">
        <v>1</v>
      </c>
      <c r="E2562" s="9">
        <v>2497.0669369187799</v>
      </c>
      <c r="F2562" s="9">
        <v>-1.8411432999999999</v>
      </c>
      <c r="G2562" s="9">
        <v>-1.8413402000000001</v>
      </c>
      <c r="H2562" s="9">
        <v>-5.4944229</v>
      </c>
      <c r="I2562" s="9">
        <v>-15.324865000000001</v>
      </c>
      <c r="J2562" s="9">
        <v>39</v>
      </c>
      <c r="K2562" s="9">
        <v>58.649997999999997</v>
      </c>
      <c r="L2562" s="9">
        <v>1.0117101E-2</v>
      </c>
      <c r="M2562" s="9">
        <v>335.12894</v>
      </c>
      <c r="N2562" s="9"/>
      <c r="O2562" s="9">
        <v>-11.399144356320001</v>
      </c>
      <c r="P2562">
        <v>0</v>
      </c>
      <c r="Q2562" s="9">
        <v>62.899997999999997</v>
      </c>
      <c r="R2562" s="9">
        <v>0</v>
      </c>
      <c r="S2562" s="9">
        <v>1625326997.5122299</v>
      </c>
      <c r="T2562" s="9">
        <v>-4.3461849241257502E-3</v>
      </c>
      <c r="U2562" s="9">
        <v>11.399144356320001</v>
      </c>
      <c r="V2562" s="9">
        <v>0</v>
      </c>
      <c r="W2562" s="9">
        <v>11.399144356320001</v>
      </c>
      <c r="X2562" s="9"/>
      <c r="Y2562" s="9"/>
      <c r="Z2562" s="9"/>
      <c r="AA2562" s="9"/>
      <c r="AB2562" s="9"/>
      <c r="AQ2562" s="9">
        <f>K2562-'Processed Potentiostat'!$J$3</f>
        <v>58.649997999999997</v>
      </c>
    </row>
    <row r="2563" spans="1:43" x14ac:dyDescent="0.3">
      <c r="A2563">
        <v>2</v>
      </c>
      <c r="B2563">
        <v>0</v>
      </c>
      <c r="C2563">
        <v>0</v>
      </c>
      <c r="D2563">
        <v>1</v>
      </c>
      <c r="E2563" s="9">
        <v>2498.0669368935201</v>
      </c>
      <c r="F2563" s="9">
        <v>-1.8411101000000001</v>
      </c>
      <c r="G2563" s="9">
        <v>-1.8413737999999999</v>
      </c>
      <c r="H2563" s="9">
        <v>-5.4579854000000001</v>
      </c>
      <c r="I2563" s="9">
        <v>-15.330346</v>
      </c>
      <c r="J2563" s="9">
        <v>39</v>
      </c>
      <c r="K2563" s="9">
        <v>58.649997999999997</v>
      </c>
      <c r="L2563" s="9">
        <v>1.0050191999999999E-2</v>
      </c>
      <c r="M2563" s="9">
        <v>337.37243999999998</v>
      </c>
      <c r="N2563" s="9"/>
      <c r="O2563" s="9">
        <v>-11.403407825401301</v>
      </c>
      <c r="P2563">
        <v>0</v>
      </c>
      <c r="Q2563" s="9">
        <v>62.899997999999997</v>
      </c>
      <c r="R2563" s="9">
        <v>0</v>
      </c>
      <c r="S2563" s="9">
        <v>1595501207.8499501</v>
      </c>
      <c r="T2563" s="9">
        <v>-4.2634690812430797E-3</v>
      </c>
      <c r="U2563" s="9">
        <v>11.403407825401301</v>
      </c>
      <c r="V2563" s="9">
        <v>0</v>
      </c>
      <c r="W2563" s="9">
        <v>11.403407825401301</v>
      </c>
      <c r="X2563" s="9"/>
      <c r="Y2563" s="9"/>
      <c r="Z2563" s="9"/>
      <c r="AA2563" s="9"/>
      <c r="AB2563" s="9"/>
      <c r="AQ2563" s="9">
        <f>K2563-'Processed Potentiostat'!$J$3</f>
        <v>58.649997999999997</v>
      </c>
    </row>
    <row r="2564" spans="1:43" x14ac:dyDescent="0.3">
      <c r="A2564">
        <v>2</v>
      </c>
      <c r="B2564">
        <v>0</v>
      </c>
      <c r="C2564">
        <v>0</v>
      </c>
      <c r="D2564">
        <v>1</v>
      </c>
      <c r="E2564" s="9">
        <v>2499.0669368682502</v>
      </c>
      <c r="F2564" s="9">
        <v>-1.8409002999999999</v>
      </c>
      <c r="G2564" s="9">
        <v>-1.8408579</v>
      </c>
      <c r="H2564" s="9">
        <v>-5.4231857999999997</v>
      </c>
      <c r="I2564" s="9">
        <v>-15.335796999999999</v>
      </c>
      <c r="J2564" s="9">
        <v>39</v>
      </c>
      <c r="K2564" s="9">
        <v>58.649997999999997</v>
      </c>
      <c r="L2564" s="9">
        <v>9.9833141999999993E-3</v>
      </c>
      <c r="M2564" s="9">
        <v>339.44213999999999</v>
      </c>
      <c r="N2564" s="9"/>
      <c r="O2564" s="9">
        <v>-11.407590735578999</v>
      </c>
      <c r="P2564">
        <v>0</v>
      </c>
      <c r="Q2564" s="9">
        <v>62.899997999999997</v>
      </c>
      <c r="R2564" s="9">
        <v>0</v>
      </c>
      <c r="S2564" s="9">
        <v>1603762021.81846</v>
      </c>
      <c r="T2564" s="9">
        <v>-4.1829101777608397E-3</v>
      </c>
      <c r="U2564" s="9">
        <v>11.407590735578999</v>
      </c>
      <c r="V2564" s="9">
        <v>0</v>
      </c>
      <c r="W2564" s="9">
        <v>11.407590735578999</v>
      </c>
      <c r="X2564" s="9"/>
      <c r="Y2564" s="9"/>
      <c r="Z2564" s="9"/>
      <c r="AA2564" s="9"/>
      <c r="AB2564" s="9"/>
      <c r="AQ2564" s="9">
        <f>K2564-'Processed Potentiostat'!$J$3</f>
        <v>58.649997999999997</v>
      </c>
    </row>
    <row r="2565" spans="1:43" x14ac:dyDescent="0.3">
      <c r="A2565">
        <v>2</v>
      </c>
      <c r="B2565">
        <v>0</v>
      </c>
      <c r="C2565">
        <v>0</v>
      </c>
      <c r="D2565">
        <v>1</v>
      </c>
      <c r="E2565" s="9">
        <v>2500.0669368429899</v>
      </c>
      <c r="F2565" s="9">
        <v>-1.8411097999999999</v>
      </c>
      <c r="G2565" s="9">
        <v>-1.8403668</v>
      </c>
      <c r="H2565" s="9">
        <v>-5.4061661000000001</v>
      </c>
      <c r="I2565" s="9">
        <v>-15.341215</v>
      </c>
      <c r="J2565" s="9">
        <v>39</v>
      </c>
      <c r="K2565" s="9">
        <v>58.649997999999997</v>
      </c>
      <c r="L2565" s="9">
        <v>9.9493284000000005E-3</v>
      </c>
      <c r="M2565" s="9">
        <v>340.41994999999997</v>
      </c>
      <c r="N2565" s="9"/>
      <c r="O2565" s="9">
        <v>-11.411642275192101</v>
      </c>
      <c r="P2565">
        <v>0</v>
      </c>
      <c r="Q2565" s="9">
        <v>62.899997999999997</v>
      </c>
      <c r="R2565" s="9">
        <v>0</v>
      </c>
      <c r="S2565" s="9">
        <v>1585553518.5559299</v>
      </c>
      <c r="T2565" s="9">
        <v>-4.05153961303561E-3</v>
      </c>
      <c r="U2565" s="9">
        <v>11.411642275192101</v>
      </c>
      <c r="V2565" s="9">
        <v>0</v>
      </c>
      <c r="W2565" s="9">
        <v>11.411642275192101</v>
      </c>
      <c r="X2565" s="9"/>
      <c r="Y2565" s="9"/>
      <c r="Z2565" s="9"/>
      <c r="AA2565" s="9"/>
      <c r="AB2565" s="9"/>
      <c r="AQ2565" s="9">
        <f>K2565-'Processed Potentiostat'!$J$3</f>
        <v>58.649997999999997</v>
      </c>
    </row>
    <row r="2566" spans="1:43" x14ac:dyDescent="0.3">
      <c r="A2566">
        <v>2</v>
      </c>
      <c r="B2566">
        <v>0</v>
      </c>
      <c r="C2566">
        <v>0</v>
      </c>
      <c r="D2566">
        <v>1</v>
      </c>
      <c r="E2566" s="9">
        <v>2501.06693681773</v>
      </c>
      <c r="F2566" s="9">
        <v>-1.8409922000000001</v>
      </c>
      <c r="G2566" s="9">
        <v>-1.8413333999999999</v>
      </c>
      <c r="H2566" s="9">
        <v>-5.3862157000000002</v>
      </c>
      <c r="I2566" s="9">
        <v>-15.346605</v>
      </c>
      <c r="J2566" s="9">
        <v>39</v>
      </c>
      <c r="K2566" s="9">
        <v>58.649997999999997</v>
      </c>
      <c r="L2566" s="9">
        <v>9.9178189E-3</v>
      </c>
      <c r="M2566" s="9">
        <v>341.86032</v>
      </c>
      <c r="N2566" s="9"/>
      <c r="O2566" s="9">
        <v>-11.415623550008</v>
      </c>
      <c r="P2566">
        <v>0</v>
      </c>
      <c r="Q2566" s="9">
        <v>62.899997999999997</v>
      </c>
      <c r="R2566" s="9">
        <v>0</v>
      </c>
      <c r="S2566" s="9">
        <v>1587728380.17994</v>
      </c>
      <c r="T2566" s="9">
        <v>-3.9812748159828697E-3</v>
      </c>
      <c r="U2566" s="9">
        <v>11.415623550008</v>
      </c>
      <c r="V2566" s="9">
        <v>0</v>
      </c>
      <c r="W2566" s="9">
        <v>11.415623550008</v>
      </c>
      <c r="X2566" s="9"/>
      <c r="Y2566" s="9"/>
      <c r="Z2566" s="9"/>
      <c r="AA2566" s="9"/>
      <c r="AB2566" s="9"/>
      <c r="AQ2566" s="9">
        <f>K2566-'Processed Potentiostat'!$J$3</f>
        <v>58.649997999999997</v>
      </c>
    </row>
    <row r="2567" spans="1:43" x14ac:dyDescent="0.3">
      <c r="A2567">
        <v>2</v>
      </c>
      <c r="B2567">
        <v>0</v>
      </c>
      <c r="C2567">
        <v>0</v>
      </c>
      <c r="D2567">
        <v>1</v>
      </c>
      <c r="E2567" s="9">
        <v>2502.0669367924702</v>
      </c>
      <c r="F2567" s="9">
        <v>-1.8410082000000001</v>
      </c>
      <c r="G2567" s="9">
        <v>-1.8404779</v>
      </c>
      <c r="H2567" s="9">
        <v>-5.3435344999999996</v>
      </c>
      <c r="I2567" s="9">
        <v>-15.351974999999999</v>
      </c>
      <c r="J2567" s="9">
        <v>39</v>
      </c>
      <c r="K2567" s="9">
        <v>58.649997999999997</v>
      </c>
      <c r="L2567" s="9">
        <v>9.8346574000000003E-3</v>
      </c>
      <c r="M2567" s="9">
        <v>344.43081999999998</v>
      </c>
      <c r="N2567" s="9"/>
      <c r="O2567" s="9">
        <v>-11.419669246098699</v>
      </c>
      <c r="P2567">
        <v>0</v>
      </c>
      <c r="Q2567" s="9">
        <v>62.899997999999997</v>
      </c>
      <c r="R2567" s="9">
        <v>0</v>
      </c>
      <c r="S2567" s="9">
        <v>1622637831.77423</v>
      </c>
      <c r="T2567" s="9">
        <v>-4.0456960906976001E-3</v>
      </c>
      <c r="U2567" s="9">
        <v>11.419669246098699</v>
      </c>
      <c r="V2567" s="9">
        <v>0</v>
      </c>
      <c r="W2567" s="9">
        <v>11.419669246098699</v>
      </c>
      <c r="X2567" s="9"/>
      <c r="Y2567" s="9"/>
      <c r="Z2567" s="9"/>
      <c r="AA2567" s="9"/>
      <c r="AB2567" s="9"/>
      <c r="AQ2567" s="9">
        <f>K2567-'Processed Potentiostat'!$J$3</f>
        <v>58.649997999999997</v>
      </c>
    </row>
    <row r="2568" spans="1:43" x14ac:dyDescent="0.3">
      <c r="A2568">
        <v>2</v>
      </c>
      <c r="B2568">
        <v>0</v>
      </c>
      <c r="C2568">
        <v>0</v>
      </c>
      <c r="D2568">
        <v>1</v>
      </c>
      <c r="E2568" s="9">
        <v>2503.0669367671999</v>
      </c>
      <c r="F2568" s="9">
        <v>-1.8410678</v>
      </c>
      <c r="G2568" s="9">
        <v>-1.8410282</v>
      </c>
      <c r="H2568" s="9">
        <v>-5.3356146999999998</v>
      </c>
      <c r="I2568" s="9">
        <v>-15.357322</v>
      </c>
      <c r="J2568" s="9">
        <v>39</v>
      </c>
      <c r="K2568" s="9">
        <v>58.649997999999997</v>
      </c>
      <c r="L2568" s="9">
        <v>9.8230168000000007E-3</v>
      </c>
      <c r="M2568" s="9">
        <v>345.04520000000002</v>
      </c>
      <c r="N2568" s="9"/>
      <c r="O2568" s="9">
        <v>-11.423675592559899</v>
      </c>
      <c r="P2568">
        <v>0</v>
      </c>
      <c r="Q2568" s="9">
        <v>62.899997999999997</v>
      </c>
      <c r="R2568" s="9">
        <v>0</v>
      </c>
      <c r="S2568" s="9">
        <v>1605141590.8625901</v>
      </c>
      <c r="T2568" s="9">
        <v>-4.0063464611908E-3</v>
      </c>
      <c r="U2568" s="9">
        <v>11.423675592559899</v>
      </c>
      <c r="V2568" s="9">
        <v>0</v>
      </c>
      <c r="W2568" s="9">
        <v>11.423675592559899</v>
      </c>
      <c r="X2568" s="9"/>
      <c r="Y2568" s="9"/>
      <c r="Z2568" s="9"/>
      <c r="AA2568" s="9"/>
      <c r="AB2568" s="9"/>
      <c r="AQ2568" s="9">
        <f>K2568-'Processed Potentiostat'!$J$3</f>
        <v>58.649997999999997</v>
      </c>
    </row>
    <row r="2569" spans="1:43" x14ac:dyDescent="0.3">
      <c r="A2569">
        <v>2</v>
      </c>
      <c r="B2569">
        <v>0</v>
      </c>
      <c r="C2569">
        <v>0</v>
      </c>
      <c r="D2569">
        <v>1</v>
      </c>
      <c r="E2569" s="9">
        <v>2504.06693674194</v>
      </c>
      <c r="F2569" s="9">
        <v>-1.8410023</v>
      </c>
      <c r="G2569" s="9">
        <v>-1.8411785000000001</v>
      </c>
      <c r="H2569" s="9">
        <v>-5.3197378999999998</v>
      </c>
      <c r="I2569" s="9">
        <v>-15.362653</v>
      </c>
      <c r="J2569" s="9">
        <v>39</v>
      </c>
      <c r="K2569" s="9">
        <v>58.649997999999997</v>
      </c>
      <c r="L2569" s="9">
        <v>9.7945872999999992E-3</v>
      </c>
      <c r="M2569" s="9">
        <v>346.10324000000003</v>
      </c>
      <c r="N2569" s="9"/>
      <c r="O2569" s="9">
        <v>-11.425555850264301</v>
      </c>
      <c r="P2569">
        <v>0</v>
      </c>
      <c r="Q2569" s="9">
        <v>62.899997999999997</v>
      </c>
      <c r="R2569" s="9">
        <v>0</v>
      </c>
      <c r="S2569" s="9">
        <v>1582905844.85618</v>
      </c>
      <c r="T2569" s="9">
        <v>-1.8802577043643899E-3</v>
      </c>
      <c r="U2569" s="9">
        <v>11.425555850264301</v>
      </c>
      <c r="V2569" s="9">
        <v>0</v>
      </c>
      <c r="W2569" s="9">
        <v>11.425555850264301</v>
      </c>
      <c r="X2569" s="9"/>
      <c r="Y2569" s="9"/>
      <c r="Z2569" s="9"/>
      <c r="AA2569" s="9"/>
      <c r="AB2569" s="9"/>
      <c r="AQ2569" s="9">
        <f>K2569-'Processed Potentiostat'!$J$3</f>
        <v>58.649997999999997</v>
      </c>
    </row>
    <row r="2570" spans="1:43" x14ac:dyDescent="0.3">
      <c r="A2570">
        <v>2</v>
      </c>
      <c r="B2570">
        <v>0</v>
      </c>
      <c r="C2570">
        <v>0</v>
      </c>
      <c r="D2570">
        <v>1</v>
      </c>
      <c r="E2570" s="9">
        <v>2505.0669367166802</v>
      </c>
      <c r="F2570" s="9">
        <v>-1.8410716</v>
      </c>
      <c r="G2570" s="9">
        <v>-1.8402316999999999</v>
      </c>
      <c r="H2570" s="9">
        <v>-5.2835673999999999</v>
      </c>
      <c r="I2570" s="9">
        <v>-15.367959000000001</v>
      </c>
      <c r="J2570" s="9">
        <v>39</v>
      </c>
      <c r="K2570" s="9">
        <v>58.649997999999997</v>
      </c>
      <c r="L2570" s="9">
        <v>9.7229880999999997E-3</v>
      </c>
      <c r="M2570" s="9">
        <v>348.29340000000002</v>
      </c>
      <c r="N2570" s="9"/>
      <c r="O2570" s="9">
        <v>-11.4313557162039</v>
      </c>
      <c r="P2570">
        <v>0</v>
      </c>
      <c r="Q2570" s="9">
        <v>62.899997999999997</v>
      </c>
      <c r="R2570" s="9">
        <v>0</v>
      </c>
      <c r="S2570" s="9">
        <v>1619467378.67416</v>
      </c>
      <c r="T2570" s="9">
        <v>-5.7998659395632696E-3</v>
      </c>
      <c r="U2570" s="9">
        <v>11.4313557162039</v>
      </c>
      <c r="V2570" s="9">
        <v>0</v>
      </c>
      <c r="W2570" s="9">
        <v>11.4313557162039</v>
      </c>
      <c r="X2570" s="9"/>
      <c r="Y2570" s="9"/>
      <c r="Z2570" s="9"/>
      <c r="AA2570" s="9"/>
      <c r="AB2570" s="9"/>
      <c r="AQ2570" s="9">
        <f>K2570-'Processed Potentiostat'!$J$3</f>
        <v>58.649997999999997</v>
      </c>
    </row>
    <row r="2571" spans="1:43" x14ac:dyDescent="0.3">
      <c r="A2571">
        <v>2</v>
      </c>
      <c r="B2571">
        <v>0</v>
      </c>
      <c r="C2571">
        <v>0</v>
      </c>
      <c r="D2571">
        <v>1</v>
      </c>
      <c r="E2571" s="9">
        <v>2506.0669366914199</v>
      </c>
      <c r="F2571" s="9">
        <v>-1.8408709999999999</v>
      </c>
      <c r="G2571" s="9">
        <v>-1.8405024000000001</v>
      </c>
      <c r="H2571" s="9">
        <v>-5.2437414999999996</v>
      </c>
      <c r="I2571" s="9">
        <v>-15.373225</v>
      </c>
      <c r="J2571" s="9">
        <v>39</v>
      </c>
      <c r="K2571" s="9">
        <v>58.649997999999997</v>
      </c>
      <c r="L2571" s="9">
        <v>9.6511189000000001E-3</v>
      </c>
      <c r="M2571" s="9">
        <v>350.99029999999999</v>
      </c>
      <c r="N2571" s="9"/>
      <c r="O2571" s="9">
        <v>-11.437117354370301</v>
      </c>
      <c r="P2571">
        <v>0</v>
      </c>
      <c r="Q2571" s="9">
        <v>62.899997999999997</v>
      </c>
      <c r="R2571" s="9">
        <v>0</v>
      </c>
      <c r="S2571" s="9">
        <v>1637312236.0803499</v>
      </c>
      <c r="T2571" s="9">
        <v>-5.7616381664278198E-3</v>
      </c>
      <c r="U2571" s="9">
        <v>11.437117354370301</v>
      </c>
      <c r="V2571" s="9">
        <v>0</v>
      </c>
      <c r="W2571" s="9">
        <v>11.437117354370301</v>
      </c>
      <c r="X2571" s="9"/>
      <c r="Y2571" s="9"/>
      <c r="Z2571" s="9"/>
      <c r="AA2571" s="9"/>
      <c r="AB2571" s="9"/>
      <c r="AQ2571" s="9">
        <f>K2571-'Processed Potentiostat'!$J$3</f>
        <v>58.649997999999997</v>
      </c>
    </row>
    <row r="2572" spans="1:43" x14ac:dyDescent="0.3">
      <c r="A2572">
        <v>2</v>
      </c>
      <c r="B2572">
        <v>0</v>
      </c>
      <c r="C2572">
        <v>0</v>
      </c>
      <c r="D2572">
        <v>1</v>
      </c>
      <c r="E2572" s="9">
        <v>2507.06693666616</v>
      </c>
      <c r="F2572" s="9">
        <v>-1.8408575</v>
      </c>
      <c r="G2572" s="9">
        <v>-1.8411493000000001</v>
      </c>
      <c r="H2572" s="9">
        <v>-5.1938262000000002</v>
      </c>
      <c r="I2572" s="9">
        <v>-15.378467000000001</v>
      </c>
      <c r="J2572" s="9">
        <v>39</v>
      </c>
      <c r="K2572" s="9">
        <v>58.649997999999997</v>
      </c>
      <c r="L2572" s="9">
        <v>9.5626097000000004E-3</v>
      </c>
      <c r="M2572" s="9">
        <v>354.48804000000001</v>
      </c>
      <c r="N2572" s="9"/>
      <c r="O2572" s="9">
        <v>-11.442766023371901</v>
      </c>
      <c r="P2572">
        <v>0</v>
      </c>
      <c r="Q2572" s="9">
        <v>62.899997999999997</v>
      </c>
      <c r="R2572" s="9">
        <v>0</v>
      </c>
      <c r="S2572" s="9">
        <v>1580584202.3017499</v>
      </c>
      <c r="T2572" s="9">
        <v>-5.6486690015784503E-3</v>
      </c>
      <c r="U2572" s="9">
        <v>11.442766023371901</v>
      </c>
      <c r="V2572" s="9">
        <v>0</v>
      </c>
      <c r="W2572" s="9">
        <v>11.442766023371901</v>
      </c>
      <c r="X2572" s="9"/>
      <c r="Y2572" s="9"/>
      <c r="Z2572" s="9"/>
      <c r="AA2572" s="9"/>
      <c r="AB2572" s="9"/>
      <c r="AQ2572" s="9">
        <f>K2572-'Processed Potentiostat'!$J$3</f>
        <v>58.649997999999997</v>
      </c>
    </row>
    <row r="2573" spans="1:43" x14ac:dyDescent="0.3">
      <c r="A2573">
        <v>2</v>
      </c>
      <c r="B2573">
        <v>0</v>
      </c>
      <c r="C2573">
        <v>0</v>
      </c>
      <c r="D2573">
        <v>1</v>
      </c>
      <c r="E2573" s="9">
        <v>2508.0669366408902</v>
      </c>
      <c r="F2573" s="9">
        <v>-1.8408895999999999</v>
      </c>
      <c r="G2573" s="9">
        <v>-1.8411299000000001</v>
      </c>
      <c r="H2573" s="9">
        <v>-5.2540215999999997</v>
      </c>
      <c r="I2573" s="9">
        <v>-15.383682</v>
      </c>
      <c r="J2573" s="9">
        <v>39</v>
      </c>
      <c r="K2573" s="9">
        <v>58.649997999999997</v>
      </c>
      <c r="L2573" s="9">
        <v>9.6733365000000009E-3</v>
      </c>
      <c r="M2573" s="9">
        <v>350.42297000000002</v>
      </c>
      <c r="N2573" s="9"/>
      <c r="O2573" s="9">
        <v>-11.448264221183001</v>
      </c>
      <c r="P2573">
        <v>0</v>
      </c>
      <c r="Q2573" s="9">
        <v>62.899997999999997</v>
      </c>
      <c r="R2573" s="9">
        <v>0</v>
      </c>
      <c r="S2573" s="9">
        <v>1647632405.90066</v>
      </c>
      <c r="T2573" s="9">
        <v>-5.4981978111268096E-3</v>
      </c>
      <c r="U2573" s="9">
        <v>11.448264221183001</v>
      </c>
      <c r="V2573" s="9">
        <v>0</v>
      </c>
      <c r="W2573" s="9">
        <v>11.448264221183001</v>
      </c>
      <c r="X2573" s="9"/>
      <c r="Y2573" s="9"/>
      <c r="Z2573" s="9"/>
      <c r="AA2573" s="9"/>
      <c r="AB2573" s="9"/>
      <c r="AQ2573" s="9">
        <f>K2573-'Processed Potentiostat'!$J$3</f>
        <v>58.649997999999997</v>
      </c>
    </row>
    <row r="2574" spans="1:43" x14ac:dyDescent="0.3">
      <c r="A2574">
        <v>2</v>
      </c>
      <c r="B2574">
        <v>0</v>
      </c>
      <c r="C2574">
        <v>0</v>
      </c>
      <c r="D2574">
        <v>1</v>
      </c>
      <c r="E2574" s="9">
        <v>2509.0669366156299</v>
      </c>
      <c r="F2574" s="9">
        <v>-1.8410434</v>
      </c>
      <c r="G2574" s="9">
        <v>-1.8410882</v>
      </c>
      <c r="H2574" s="9">
        <v>-5.1846128</v>
      </c>
      <c r="I2574" s="9">
        <v>-15.388877000000001</v>
      </c>
      <c r="J2574" s="9">
        <v>39</v>
      </c>
      <c r="K2574" s="9">
        <v>58.649997999999997</v>
      </c>
      <c r="L2574" s="9">
        <v>9.545329E-3</v>
      </c>
      <c r="M2574" s="9">
        <v>355.1062</v>
      </c>
      <c r="N2574" s="9"/>
      <c r="O2574" s="9">
        <v>-11.453658579602701</v>
      </c>
      <c r="P2574">
        <v>0</v>
      </c>
      <c r="Q2574" s="9">
        <v>62.899997999999997</v>
      </c>
      <c r="R2574" s="9">
        <v>0</v>
      </c>
      <c r="S2574" s="9">
        <v>1603705969.29932</v>
      </c>
      <c r="T2574" s="9">
        <v>-5.3943584197373396E-3</v>
      </c>
      <c r="U2574" s="9">
        <v>11.453658579602701</v>
      </c>
      <c r="V2574" s="9">
        <v>0</v>
      </c>
      <c r="W2574" s="9">
        <v>11.453658579602701</v>
      </c>
      <c r="X2574" s="9"/>
      <c r="Y2574" s="9"/>
      <c r="Z2574" s="9"/>
      <c r="AA2574" s="9"/>
      <c r="AB2574" s="9"/>
      <c r="AQ2574" s="9">
        <f>K2574-'Processed Potentiostat'!$J$3</f>
        <v>58.649997999999997</v>
      </c>
    </row>
    <row r="2575" spans="1:43" x14ac:dyDescent="0.3">
      <c r="A2575">
        <v>2</v>
      </c>
      <c r="B2575">
        <v>0</v>
      </c>
      <c r="C2575">
        <v>0</v>
      </c>
      <c r="D2575">
        <v>1</v>
      </c>
      <c r="E2575" s="9">
        <v>2510.06693659037</v>
      </c>
      <c r="F2575" s="9">
        <v>-1.8409932</v>
      </c>
      <c r="G2575" s="9">
        <v>-1.8401753999999999</v>
      </c>
      <c r="H2575" s="9">
        <v>-5.1524013999999996</v>
      </c>
      <c r="I2575" s="9">
        <v>-15.39404</v>
      </c>
      <c r="J2575" s="9">
        <v>39</v>
      </c>
      <c r="K2575" s="9">
        <v>58.649997999999997</v>
      </c>
      <c r="L2575" s="9">
        <v>9.4813220000000004E-3</v>
      </c>
      <c r="M2575" s="9">
        <v>357.14908000000003</v>
      </c>
      <c r="N2575" s="9"/>
      <c r="O2575" s="9">
        <v>-11.4588842225112</v>
      </c>
      <c r="P2575">
        <v>0</v>
      </c>
      <c r="Q2575" s="9">
        <v>62.899997999999997</v>
      </c>
      <c r="R2575" s="9">
        <v>0</v>
      </c>
      <c r="S2575" s="9">
        <v>1632965963.8441899</v>
      </c>
      <c r="T2575" s="9">
        <v>-5.2256429085204498E-3</v>
      </c>
      <c r="U2575" s="9">
        <v>11.4588842225112</v>
      </c>
      <c r="V2575" s="9">
        <v>0</v>
      </c>
      <c r="W2575" s="9">
        <v>11.4588842225112</v>
      </c>
      <c r="X2575" s="9"/>
      <c r="Y2575" s="9"/>
      <c r="Z2575" s="9"/>
      <c r="AA2575" s="9"/>
      <c r="AB2575" s="9"/>
      <c r="AQ2575" s="9">
        <f>K2575-'Processed Potentiostat'!$J$3</f>
        <v>58.649997999999997</v>
      </c>
    </row>
    <row r="2576" spans="1:43" x14ac:dyDescent="0.3">
      <c r="A2576">
        <v>2</v>
      </c>
      <c r="B2576">
        <v>0</v>
      </c>
      <c r="C2576">
        <v>0</v>
      </c>
      <c r="D2576">
        <v>1</v>
      </c>
      <c r="E2576" s="9">
        <v>2511.0669365651102</v>
      </c>
      <c r="F2576" s="9">
        <v>-1.8411458000000001</v>
      </c>
      <c r="G2576" s="9">
        <v>-1.8410435000000001</v>
      </c>
      <c r="H2576" s="9">
        <v>-5.1725807000000001</v>
      </c>
      <c r="I2576" s="9">
        <v>-15.399179999999999</v>
      </c>
      <c r="J2576" s="9">
        <v>39</v>
      </c>
      <c r="K2576" s="9">
        <v>58.649997999999997</v>
      </c>
      <c r="L2576" s="9">
        <v>9.5229456000000007E-3</v>
      </c>
      <c r="M2576" s="9">
        <v>355.92358000000002</v>
      </c>
      <c r="N2576" s="9"/>
      <c r="O2576" s="9">
        <v>-11.4639177826134</v>
      </c>
      <c r="P2576">
        <v>0</v>
      </c>
      <c r="Q2576" s="9">
        <v>62.899997999999997</v>
      </c>
      <c r="R2576" s="9">
        <v>0</v>
      </c>
      <c r="S2576" s="9">
        <v>1621213173.55878</v>
      </c>
      <c r="T2576" s="9">
        <v>-5.0335601021433904E-3</v>
      </c>
      <c r="U2576" s="9">
        <v>11.4639177826134</v>
      </c>
      <c r="V2576" s="9">
        <v>0</v>
      </c>
      <c r="W2576" s="9">
        <v>11.4639177826134</v>
      </c>
      <c r="X2576" s="9"/>
      <c r="Y2576" s="9"/>
      <c r="Z2576" s="9"/>
      <c r="AA2576" s="9"/>
      <c r="AB2576" s="9"/>
      <c r="AQ2576" s="9">
        <f>K2576-'Processed Potentiostat'!$J$3</f>
        <v>58.649997999999997</v>
      </c>
    </row>
    <row r="2577" spans="1:43" x14ac:dyDescent="0.3">
      <c r="A2577">
        <v>2</v>
      </c>
      <c r="B2577">
        <v>0</v>
      </c>
      <c r="C2577">
        <v>0</v>
      </c>
      <c r="D2577">
        <v>1</v>
      </c>
      <c r="E2577" s="9">
        <v>2512.0669365398498</v>
      </c>
      <c r="F2577" s="9">
        <v>-1.8411591</v>
      </c>
      <c r="G2577" s="9">
        <v>-1.8403232</v>
      </c>
      <c r="H2577" s="9">
        <v>-5.1219802000000003</v>
      </c>
      <c r="I2577" s="9">
        <v>-15.404287999999999</v>
      </c>
      <c r="J2577" s="9">
        <v>39</v>
      </c>
      <c r="K2577" s="9">
        <v>58.649997999999997</v>
      </c>
      <c r="L2577" s="9">
        <v>9.4260991999999995E-3</v>
      </c>
      <c r="M2577" s="9">
        <v>359.29915999999997</v>
      </c>
      <c r="N2577" s="9"/>
      <c r="O2577" s="9">
        <v>-11.4688395013305</v>
      </c>
      <c r="P2577">
        <v>0</v>
      </c>
      <c r="Q2577" s="9">
        <v>62.899997999999997</v>
      </c>
      <c r="R2577" s="9">
        <v>0</v>
      </c>
      <c r="S2577" s="9">
        <v>1596998052.5543799</v>
      </c>
      <c r="T2577" s="9">
        <v>-4.9217187171510801E-3</v>
      </c>
      <c r="U2577" s="9">
        <v>11.4688395013305</v>
      </c>
      <c r="V2577" s="9">
        <v>0</v>
      </c>
      <c r="W2577" s="9">
        <v>11.4688395013305</v>
      </c>
      <c r="X2577" s="9"/>
      <c r="Y2577" s="9"/>
      <c r="Z2577" s="9"/>
      <c r="AA2577" s="9"/>
      <c r="AB2577" s="9"/>
      <c r="AQ2577" s="9">
        <f>K2577-'Processed Potentiostat'!$J$3</f>
        <v>58.649997999999997</v>
      </c>
    </row>
    <row r="2578" spans="1:43" x14ac:dyDescent="0.3">
      <c r="A2578">
        <v>2</v>
      </c>
      <c r="B2578">
        <v>0</v>
      </c>
      <c r="C2578">
        <v>0</v>
      </c>
      <c r="D2578">
        <v>1</v>
      </c>
      <c r="E2578" s="9">
        <v>2513.06693651458</v>
      </c>
      <c r="F2578" s="9">
        <v>-1.8409652999999999</v>
      </c>
      <c r="G2578" s="9">
        <v>-1.8413107</v>
      </c>
      <c r="H2578" s="9">
        <v>-5.0839438000000001</v>
      </c>
      <c r="I2578" s="9">
        <v>-15.409380000000001</v>
      </c>
      <c r="J2578" s="9">
        <v>39</v>
      </c>
      <c r="K2578" s="9">
        <v>58.649997999999997</v>
      </c>
      <c r="L2578" s="9">
        <v>9.3611198999999992E-3</v>
      </c>
      <c r="M2578" s="9">
        <v>362.18158</v>
      </c>
      <c r="N2578" s="9"/>
      <c r="O2578" s="9">
        <v>-11.4736716321435</v>
      </c>
      <c r="P2578">
        <v>0</v>
      </c>
      <c r="Q2578" s="9">
        <v>62.899997999999997</v>
      </c>
      <c r="R2578" s="9">
        <v>0</v>
      </c>
      <c r="S2578" s="9">
        <v>1640003034.4856</v>
      </c>
      <c r="T2578" s="9">
        <v>-4.8321308129644002E-3</v>
      </c>
      <c r="U2578" s="9">
        <v>11.4736716321435</v>
      </c>
      <c r="V2578" s="9">
        <v>0</v>
      </c>
      <c r="W2578" s="9">
        <v>11.4736716321435</v>
      </c>
      <c r="X2578" s="9"/>
      <c r="Y2578" s="9"/>
      <c r="Z2578" s="9"/>
      <c r="AA2578" s="9"/>
      <c r="AB2578" s="9"/>
      <c r="AQ2578" s="9">
        <f>K2578-'Processed Potentiostat'!$J$3</f>
        <v>58.649997999999997</v>
      </c>
    </row>
    <row r="2579" spans="1:43" x14ac:dyDescent="0.3">
      <c r="A2579">
        <v>2</v>
      </c>
      <c r="B2579">
        <v>0</v>
      </c>
      <c r="C2579">
        <v>0</v>
      </c>
      <c r="D2579">
        <v>1</v>
      </c>
      <c r="E2579" s="9">
        <v>2514.0669364893201</v>
      </c>
      <c r="F2579" s="9">
        <v>-1.8411660000000001</v>
      </c>
      <c r="G2579" s="9">
        <v>-1.8404086</v>
      </c>
      <c r="H2579" s="9">
        <v>-5.0357037</v>
      </c>
      <c r="I2579" s="9">
        <v>-15.414448</v>
      </c>
      <c r="J2579" s="9">
        <v>39</v>
      </c>
      <c r="K2579" s="9">
        <v>58.649997999999997</v>
      </c>
      <c r="L2579" s="9">
        <v>9.2677521000000002E-3</v>
      </c>
      <c r="M2579" s="9">
        <v>365.47197999999997</v>
      </c>
      <c r="N2579" s="9"/>
      <c r="O2579" s="9">
        <v>-11.478387137924299</v>
      </c>
      <c r="P2579">
        <v>0</v>
      </c>
      <c r="Q2579" s="9">
        <v>62.899997999999997</v>
      </c>
      <c r="R2579" s="9">
        <v>0</v>
      </c>
      <c r="S2579" s="9">
        <v>1610880384.32337</v>
      </c>
      <c r="T2579" s="9">
        <v>-4.7155057807497496E-3</v>
      </c>
      <c r="U2579" s="9">
        <v>11.478387137924299</v>
      </c>
      <c r="V2579" s="9">
        <v>0</v>
      </c>
      <c r="W2579" s="9">
        <v>11.478387137924299</v>
      </c>
      <c r="X2579" s="9"/>
      <c r="Y2579" s="9"/>
      <c r="Z2579" s="9"/>
      <c r="AA2579" s="9"/>
      <c r="AB2579" s="9"/>
      <c r="AQ2579" s="9">
        <f>K2579-'Processed Potentiostat'!$J$3</f>
        <v>58.649997999999997</v>
      </c>
    </row>
    <row r="2580" spans="1:43" x14ac:dyDescent="0.3">
      <c r="A2580">
        <v>2</v>
      </c>
      <c r="B2580">
        <v>0</v>
      </c>
      <c r="C2580">
        <v>0</v>
      </c>
      <c r="D2580">
        <v>1</v>
      </c>
      <c r="E2580" s="9">
        <v>2515.0669364640598</v>
      </c>
      <c r="F2580" s="9">
        <v>-1.8410660999999999</v>
      </c>
      <c r="G2580" s="9">
        <v>-1.8407313999999999</v>
      </c>
      <c r="H2580" s="9">
        <v>-5.1017245999999998</v>
      </c>
      <c r="I2580" s="9">
        <v>-15.419497</v>
      </c>
      <c r="J2580" s="9">
        <v>39</v>
      </c>
      <c r="K2580" s="9">
        <v>58.649997999999997</v>
      </c>
      <c r="L2580" s="9">
        <v>9.3909045999999996E-3</v>
      </c>
      <c r="M2580" s="9">
        <v>360.80572999999998</v>
      </c>
      <c r="N2580" s="9"/>
      <c r="O2580" s="9">
        <v>-11.483029316565601</v>
      </c>
      <c r="P2580">
        <v>0</v>
      </c>
      <c r="Q2580" s="9">
        <v>62.899997999999997</v>
      </c>
      <c r="R2580" s="9">
        <v>0</v>
      </c>
      <c r="S2580" s="9">
        <v>1592987581.92208</v>
      </c>
      <c r="T2580" s="9">
        <v>-4.6421786413190997E-3</v>
      </c>
      <c r="U2580" s="9">
        <v>11.483029316565601</v>
      </c>
      <c r="V2580" s="9">
        <v>0</v>
      </c>
      <c r="W2580" s="9">
        <v>11.483029316565601</v>
      </c>
      <c r="X2580" s="9"/>
      <c r="Y2580" s="9"/>
      <c r="Z2580" s="9"/>
      <c r="AA2580" s="9"/>
      <c r="AB2580" s="9"/>
      <c r="AQ2580" s="9">
        <f>K2580-'Processed Potentiostat'!$J$3</f>
        <v>58.649997999999997</v>
      </c>
    </row>
    <row r="2581" spans="1:43" x14ac:dyDescent="0.3">
      <c r="A2581">
        <v>2</v>
      </c>
      <c r="B2581">
        <v>0</v>
      </c>
      <c r="C2581">
        <v>0</v>
      </c>
      <c r="D2581">
        <v>1</v>
      </c>
      <c r="E2581" s="9">
        <v>2516.0669364388</v>
      </c>
      <c r="F2581" s="9">
        <v>-1.8409061</v>
      </c>
      <c r="G2581" s="9">
        <v>-1.841121</v>
      </c>
      <c r="H2581" s="9">
        <v>-5.0242814999999998</v>
      </c>
      <c r="I2581" s="9">
        <v>-15.424526</v>
      </c>
      <c r="J2581" s="9">
        <v>39</v>
      </c>
      <c r="K2581" s="9">
        <v>58.649997999999997</v>
      </c>
      <c r="L2581" s="9">
        <v>9.2503102000000004E-3</v>
      </c>
      <c r="M2581" s="9">
        <v>366.44463999999999</v>
      </c>
      <c r="N2581" s="9"/>
      <c r="O2581" s="9">
        <v>-11.4875718799116</v>
      </c>
      <c r="P2581">
        <v>0</v>
      </c>
      <c r="Q2581" s="9">
        <v>62.899997999999997</v>
      </c>
      <c r="R2581" s="9">
        <v>0</v>
      </c>
      <c r="S2581" s="9">
        <v>1592410763.81726</v>
      </c>
      <c r="T2581" s="9">
        <v>-4.5425633460140996E-3</v>
      </c>
      <c r="U2581" s="9">
        <v>11.4875718799116</v>
      </c>
      <c r="V2581" s="9">
        <v>0</v>
      </c>
      <c r="W2581" s="9">
        <v>11.4875718799116</v>
      </c>
      <c r="X2581" s="9"/>
      <c r="Y2581" s="9"/>
      <c r="Z2581" s="9"/>
      <c r="AA2581" s="9"/>
      <c r="AB2581" s="9"/>
      <c r="AQ2581" s="9">
        <f>K2581-'Processed Potentiostat'!$J$3</f>
        <v>58.649997999999997</v>
      </c>
    </row>
    <row r="2582" spans="1:43" x14ac:dyDescent="0.3">
      <c r="A2582">
        <v>2</v>
      </c>
      <c r="B2582">
        <v>0</v>
      </c>
      <c r="C2582">
        <v>0</v>
      </c>
      <c r="D2582">
        <v>1</v>
      </c>
      <c r="E2582" s="9">
        <v>2517.0669364135301</v>
      </c>
      <c r="F2582" s="9">
        <v>-1.8410864</v>
      </c>
      <c r="G2582" s="9">
        <v>-1.8409933999999999</v>
      </c>
      <c r="H2582" s="9">
        <v>-5.8042335999999999</v>
      </c>
      <c r="I2582" s="9">
        <v>-15.430005</v>
      </c>
      <c r="J2582" s="9">
        <v>39</v>
      </c>
      <c r="K2582" s="9">
        <v>58.649997999999997</v>
      </c>
      <c r="L2582" s="9">
        <v>1.0685556000000001E-2</v>
      </c>
      <c r="M2582" s="9">
        <v>317.18115</v>
      </c>
      <c r="N2582" s="9"/>
      <c r="O2582" s="9">
        <v>-11.4920135814668</v>
      </c>
      <c r="P2582">
        <v>0</v>
      </c>
      <c r="Q2582" s="9">
        <v>62.899997999999997</v>
      </c>
      <c r="R2582" s="9">
        <v>0</v>
      </c>
      <c r="S2582" s="9">
        <v>1653771178.90783</v>
      </c>
      <c r="T2582" s="9">
        <v>-4.4417015552529098E-3</v>
      </c>
      <c r="U2582" s="9">
        <v>11.4920135814668</v>
      </c>
      <c r="V2582" s="9">
        <v>0</v>
      </c>
      <c r="W2582" s="9">
        <v>11.4920135814668</v>
      </c>
      <c r="X2582" s="9"/>
      <c r="Y2582" s="9"/>
      <c r="Z2582" s="9"/>
      <c r="AA2582" s="9"/>
      <c r="AB2582" s="9"/>
      <c r="AQ2582" s="9">
        <f>K2582-'Processed Potentiostat'!$J$3</f>
        <v>58.649997999999997</v>
      </c>
    </row>
    <row r="2583" spans="1:43" x14ac:dyDescent="0.3">
      <c r="A2583">
        <v>2</v>
      </c>
      <c r="B2583">
        <v>0</v>
      </c>
      <c r="C2583">
        <v>0</v>
      </c>
      <c r="D2583">
        <v>1</v>
      </c>
      <c r="E2583" s="9">
        <v>2518.0669363882698</v>
      </c>
      <c r="F2583" s="9">
        <v>-1.8410287000000001</v>
      </c>
      <c r="G2583" s="9">
        <v>-1.8413765</v>
      </c>
      <c r="H2583" s="9">
        <v>-5.7267137000000004</v>
      </c>
      <c r="I2583" s="9">
        <v>-15.435734</v>
      </c>
      <c r="J2583" s="9">
        <v>39</v>
      </c>
      <c r="K2583" s="9">
        <v>58.649997999999997</v>
      </c>
      <c r="L2583" s="9">
        <v>1.0545036000000001E-2</v>
      </c>
      <c r="M2583" s="9">
        <v>321.54156</v>
      </c>
      <c r="N2583" s="9"/>
      <c r="O2583" s="9">
        <v>-11.496348733040101</v>
      </c>
      <c r="P2583">
        <v>0</v>
      </c>
      <c r="Q2583" s="9">
        <v>62.899997999999997</v>
      </c>
      <c r="R2583" s="9">
        <v>0</v>
      </c>
      <c r="S2583" s="9">
        <v>1637339093.13412</v>
      </c>
      <c r="T2583" s="9">
        <v>-4.3351515732332696E-3</v>
      </c>
      <c r="U2583" s="9">
        <v>11.496348733040101</v>
      </c>
      <c r="V2583" s="9">
        <v>0</v>
      </c>
      <c r="W2583" s="9">
        <v>11.496348733040101</v>
      </c>
      <c r="X2583" s="9"/>
      <c r="Y2583" s="9"/>
      <c r="Z2583" s="9"/>
      <c r="AA2583" s="9"/>
      <c r="AB2583" s="9"/>
      <c r="AQ2583" s="9">
        <f>K2583-'Processed Potentiostat'!$J$3</f>
        <v>58.649997999999997</v>
      </c>
    </row>
    <row r="2584" spans="1:43" x14ac:dyDescent="0.3">
      <c r="A2584">
        <v>2</v>
      </c>
      <c r="B2584">
        <v>0</v>
      </c>
      <c r="C2584">
        <v>0</v>
      </c>
      <c r="D2584">
        <v>1</v>
      </c>
      <c r="E2584" s="9">
        <v>2519.06693636301</v>
      </c>
      <c r="F2584" s="9">
        <v>-1.8410040999999999</v>
      </c>
      <c r="G2584" s="9">
        <v>-1.8413482000000001</v>
      </c>
      <c r="H2584" s="9">
        <v>-5.7719845999999997</v>
      </c>
      <c r="I2584" s="9">
        <v>-15.441442</v>
      </c>
      <c r="J2584" s="9">
        <v>39</v>
      </c>
      <c r="K2584" s="9">
        <v>58.649997999999997</v>
      </c>
      <c r="L2584" s="9">
        <v>1.0628234E-2</v>
      </c>
      <c r="M2584" s="9">
        <v>319.01474000000002</v>
      </c>
      <c r="N2584" s="9"/>
      <c r="O2584" s="9">
        <v>-11.5006078117838</v>
      </c>
      <c r="P2584">
        <v>0</v>
      </c>
      <c r="Q2584" s="9">
        <v>62.899997999999997</v>
      </c>
      <c r="R2584" s="9">
        <v>0</v>
      </c>
      <c r="S2584" s="9">
        <v>1609257459.99524</v>
      </c>
      <c r="T2584" s="9">
        <v>-4.2590787437237704E-3</v>
      </c>
      <c r="U2584" s="9">
        <v>11.5006078117838</v>
      </c>
      <c r="V2584" s="9">
        <v>0</v>
      </c>
      <c r="W2584" s="9">
        <v>11.5006078117838</v>
      </c>
      <c r="X2584" s="9"/>
      <c r="Y2584" s="9"/>
      <c r="Z2584" s="9"/>
      <c r="AA2584" s="9"/>
      <c r="AB2584" s="9"/>
      <c r="AQ2584" s="9">
        <f>K2584-'Processed Potentiostat'!$J$3</f>
        <v>58.649997999999997</v>
      </c>
    </row>
    <row r="2585" spans="1:43" x14ac:dyDescent="0.3">
      <c r="A2585">
        <v>2</v>
      </c>
      <c r="B2585">
        <v>0</v>
      </c>
      <c r="C2585">
        <v>0</v>
      </c>
      <c r="D2585">
        <v>1</v>
      </c>
      <c r="E2585" s="9">
        <v>2520.0669363377501</v>
      </c>
      <c r="F2585" s="9">
        <v>-1.8410313</v>
      </c>
      <c r="G2585" s="9">
        <v>-1.8405606999999999</v>
      </c>
      <c r="H2585" s="9">
        <v>-5.7269424999999998</v>
      </c>
      <c r="I2585" s="9">
        <v>-15.447124000000001</v>
      </c>
      <c r="J2585" s="9">
        <v>39</v>
      </c>
      <c r="K2585" s="9">
        <v>58.649997999999997</v>
      </c>
      <c r="L2585" s="9">
        <v>1.0540785E-2</v>
      </c>
      <c r="M2585" s="9">
        <v>321.38625999999999</v>
      </c>
      <c r="N2585" s="9"/>
      <c r="O2585" s="9">
        <v>-11.504817396356801</v>
      </c>
      <c r="P2585">
        <v>0</v>
      </c>
      <c r="Q2585" s="9">
        <v>62.899997999999997</v>
      </c>
      <c r="R2585" s="9">
        <v>0</v>
      </c>
      <c r="S2585" s="9">
        <v>1653328947.5622399</v>
      </c>
      <c r="T2585" s="9">
        <v>-4.2095845730028003E-3</v>
      </c>
      <c r="U2585" s="9">
        <v>11.504817396356801</v>
      </c>
      <c r="V2585" s="9">
        <v>0</v>
      </c>
      <c r="W2585" s="9">
        <v>11.504817396356801</v>
      </c>
      <c r="X2585" s="9"/>
      <c r="Y2585" s="9"/>
      <c r="Z2585" s="9"/>
      <c r="AA2585" s="9"/>
      <c r="AB2585" s="9"/>
      <c r="AQ2585" s="9">
        <f>K2585-'Processed Potentiostat'!$J$3</f>
        <v>58.649997999999997</v>
      </c>
    </row>
    <row r="2586" spans="1:43" x14ac:dyDescent="0.3">
      <c r="A2586">
        <v>2</v>
      </c>
      <c r="B2586">
        <v>0</v>
      </c>
      <c r="C2586">
        <v>0</v>
      </c>
      <c r="D2586">
        <v>1</v>
      </c>
      <c r="E2586" s="9">
        <v>2521.0669363124898</v>
      </c>
      <c r="F2586" s="9">
        <v>-1.8409759999999999</v>
      </c>
      <c r="G2586" s="9">
        <v>-1.84056</v>
      </c>
      <c r="H2586" s="9">
        <v>-5.6192307000000001</v>
      </c>
      <c r="I2586" s="9">
        <v>-15.452772</v>
      </c>
      <c r="J2586" s="9">
        <v>39</v>
      </c>
      <c r="K2586" s="9">
        <v>58.649997999999997</v>
      </c>
      <c r="L2586" s="9">
        <v>1.0342531E-2</v>
      </c>
      <c r="M2586" s="9">
        <v>327.54660000000001</v>
      </c>
      <c r="N2586" s="9"/>
      <c r="O2586" s="9">
        <v>-11.509001228574601</v>
      </c>
      <c r="P2586">
        <v>0</v>
      </c>
      <c r="Q2586" s="9">
        <v>62.899997999999997</v>
      </c>
      <c r="R2586" s="9">
        <v>0</v>
      </c>
      <c r="S2586" s="9">
        <v>1619059194.66763</v>
      </c>
      <c r="T2586" s="9">
        <v>-4.1838322177998304E-3</v>
      </c>
      <c r="U2586" s="9">
        <v>11.509001228574601</v>
      </c>
      <c r="V2586" s="9">
        <v>0</v>
      </c>
      <c r="W2586" s="9">
        <v>11.509001228574601</v>
      </c>
      <c r="X2586" s="9"/>
      <c r="Y2586" s="9"/>
      <c r="Z2586" s="9"/>
      <c r="AA2586" s="9"/>
      <c r="AB2586" s="9"/>
      <c r="AQ2586" s="9">
        <f>K2586-'Processed Potentiostat'!$J$3</f>
        <v>58.649997999999997</v>
      </c>
    </row>
    <row r="2587" spans="1:43" x14ac:dyDescent="0.3">
      <c r="A2587">
        <v>2</v>
      </c>
      <c r="B2587">
        <v>0</v>
      </c>
      <c r="C2587">
        <v>0</v>
      </c>
      <c r="D2587">
        <v>1</v>
      </c>
      <c r="E2587" s="9">
        <v>2522.06693628722</v>
      </c>
      <c r="F2587" s="9">
        <v>-1.84104</v>
      </c>
      <c r="G2587" s="9">
        <v>-1.8407708</v>
      </c>
      <c r="H2587" s="9">
        <v>-5.6064749000000003</v>
      </c>
      <c r="I2587" s="9">
        <v>-15.458399</v>
      </c>
      <c r="J2587" s="9">
        <v>39</v>
      </c>
      <c r="K2587" s="9">
        <v>58.649997999999997</v>
      </c>
      <c r="L2587" s="9">
        <v>1.0320235000000001E-2</v>
      </c>
      <c r="M2587" s="9">
        <v>328.32947000000001</v>
      </c>
      <c r="N2587" s="9"/>
      <c r="O2587" s="9">
        <v>-11.513120855852501</v>
      </c>
      <c r="P2587">
        <v>0</v>
      </c>
      <c r="Q2587" s="9">
        <v>62.899997999999997</v>
      </c>
      <c r="R2587" s="9">
        <v>0</v>
      </c>
      <c r="S2587" s="9">
        <v>1643510318.0285399</v>
      </c>
      <c r="T2587" s="9">
        <v>-4.1196272779036001E-3</v>
      </c>
      <c r="U2587" s="9">
        <v>11.513120855852501</v>
      </c>
      <c r="V2587" s="9">
        <v>0</v>
      </c>
      <c r="W2587" s="9">
        <v>11.513120855852501</v>
      </c>
      <c r="X2587" s="9"/>
      <c r="Y2587" s="9"/>
      <c r="Z2587" s="9"/>
      <c r="AA2587" s="9"/>
      <c r="AB2587" s="9"/>
      <c r="AQ2587" s="9">
        <f>K2587-'Processed Potentiostat'!$J$3</f>
        <v>58.649997999999997</v>
      </c>
    </row>
    <row r="2588" spans="1:43" x14ac:dyDescent="0.3">
      <c r="A2588">
        <v>2</v>
      </c>
      <c r="B2588">
        <v>0</v>
      </c>
      <c r="C2588">
        <v>0</v>
      </c>
      <c r="D2588">
        <v>1</v>
      </c>
      <c r="E2588" s="9">
        <v>2523.0669362619601</v>
      </c>
      <c r="F2588" s="9">
        <v>-1.8410040000000001</v>
      </c>
      <c r="G2588" s="9">
        <v>-1.8412389</v>
      </c>
      <c r="H2588" s="9">
        <v>-5.5561031999999999</v>
      </c>
      <c r="I2588" s="9">
        <v>-15.463984</v>
      </c>
      <c r="J2588" s="9">
        <v>39</v>
      </c>
      <c r="K2588" s="9">
        <v>58.649997999999997</v>
      </c>
      <c r="L2588" s="9">
        <v>1.0230113000000001E-2</v>
      </c>
      <c r="M2588" s="9">
        <v>331.39031999999997</v>
      </c>
      <c r="N2588" s="9"/>
      <c r="O2588" s="9">
        <v>-11.517173252597701</v>
      </c>
      <c r="P2588">
        <v>0</v>
      </c>
      <c r="Q2588" s="9">
        <v>62.899997999999997</v>
      </c>
      <c r="R2588" s="9">
        <v>0</v>
      </c>
      <c r="S2588" s="9">
        <v>1593931386.54057</v>
      </c>
      <c r="T2588" s="9">
        <v>-4.0523967452053E-3</v>
      </c>
      <c r="U2588" s="9">
        <v>11.517173252597701</v>
      </c>
      <c r="V2588" s="9">
        <v>0</v>
      </c>
      <c r="W2588" s="9">
        <v>11.517173252597701</v>
      </c>
      <c r="X2588" s="9"/>
      <c r="Y2588" s="9"/>
      <c r="Z2588" s="9"/>
      <c r="AA2588" s="9"/>
      <c r="AB2588" s="9"/>
      <c r="AQ2588" s="9">
        <f>K2588-'Processed Potentiostat'!$J$3</f>
        <v>58.649997999999997</v>
      </c>
    </row>
    <row r="2589" spans="1:43" x14ac:dyDescent="0.3">
      <c r="A2589">
        <v>2</v>
      </c>
      <c r="B2589">
        <v>0</v>
      </c>
      <c r="C2589">
        <v>0</v>
      </c>
      <c r="D2589">
        <v>1</v>
      </c>
      <c r="E2589" s="9">
        <v>2524.0669362366998</v>
      </c>
      <c r="F2589" s="9">
        <v>-1.8410291999999999</v>
      </c>
      <c r="G2589" s="9">
        <v>-1.8405377999999999</v>
      </c>
      <c r="H2589" s="9">
        <v>-5.614471</v>
      </c>
      <c r="I2589" s="9">
        <v>-15.469547</v>
      </c>
      <c r="J2589" s="9">
        <v>39</v>
      </c>
      <c r="K2589" s="9">
        <v>58.649997999999997</v>
      </c>
      <c r="L2589" s="9">
        <v>1.0333646E-2</v>
      </c>
      <c r="M2589" s="9">
        <v>327.82033999999999</v>
      </c>
      <c r="N2589" s="9"/>
      <c r="O2589" s="9">
        <v>-11.5211947515151</v>
      </c>
      <c r="P2589">
        <v>0</v>
      </c>
      <c r="Q2589" s="9">
        <v>62.899997999999997</v>
      </c>
      <c r="R2589" s="9">
        <v>0</v>
      </c>
      <c r="S2589" s="9">
        <v>1641667443.3018701</v>
      </c>
      <c r="T2589" s="9">
        <v>-4.0214989174209804E-3</v>
      </c>
      <c r="U2589" s="9">
        <v>11.5211947515151</v>
      </c>
      <c r="V2589" s="9">
        <v>0</v>
      </c>
      <c r="W2589" s="9">
        <v>11.5211947515151</v>
      </c>
      <c r="X2589" s="9"/>
      <c r="Y2589" s="9"/>
      <c r="Z2589" s="9"/>
      <c r="AA2589" s="9"/>
      <c r="AB2589" s="9"/>
      <c r="AQ2589" s="9">
        <f>K2589-'Processed Potentiostat'!$J$3</f>
        <v>58.649997999999997</v>
      </c>
    </row>
    <row r="2590" spans="1:43" x14ac:dyDescent="0.3">
      <c r="A2590">
        <v>2</v>
      </c>
      <c r="B2590">
        <v>0</v>
      </c>
      <c r="C2590">
        <v>0</v>
      </c>
      <c r="D2590">
        <v>1</v>
      </c>
      <c r="E2590" s="9">
        <v>2525.06693621144</v>
      </c>
      <c r="F2590" s="9">
        <v>-1.8408895999999999</v>
      </c>
      <c r="G2590" s="9">
        <v>-1.8411537</v>
      </c>
      <c r="H2590" s="9">
        <v>-5.5798611999999999</v>
      </c>
      <c r="I2590" s="9">
        <v>-15.475097</v>
      </c>
      <c r="J2590" s="9">
        <v>39</v>
      </c>
      <c r="K2590" s="9">
        <v>58.649997999999997</v>
      </c>
      <c r="L2590" s="9">
        <v>1.0273381999999999E-2</v>
      </c>
      <c r="M2590" s="9">
        <v>329.96408000000002</v>
      </c>
      <c r="N2590" s="9"/>
      <c r="O2590" s="9">
        <v>-11.5251963580717</v>
      </c>
      <c r="P2590">
        <v>0</v>
      </c>
      <c r="Q2590" s="9">
        <v>62.899997999999997</v>
      </c>
      <c r="R2590" s="9">
        <v>0</v>
      </c>
      <c r="S2590" s="9">
        <v>1673917401.63621</v>
      </c>
      <c r="T2590" s="9">
        <v>-4.0016065565744397E-3</v>
      </c>
      <c r="U2590" s="9">
        <v>11.5251963580717</v>
      </c>
      <c r="V2590" s="9">
        <v>0</v>
      </c>
      <c r="W2590" s="9">
        <v>11.5251963580717</v>
      </c>
      <c r="X2590" s="9"/>
      <c r="Y2590" s="9"/>
      <c r="Z2590" s="9"/>
      <c r="AA2590" s="9"/>
      <c r="AB2590" s="9"/>
      <c r="AQ2590" s="9">
        <f>K2590-'Processed Potentiostat'!$J$3</f>
        <v>58.649997999999997</v>
      </c>
    </row>
    <row r="2591" spans="1:43" x14ac:dyDescent="0.3">
      <c r="A2591">
        <v>2</v>
      </c>
      <c r="B2591">
        <v>0</v>
      </c>
      <c r="C2591">
        <v>0</v>
      </c>
      <c r="D2591">
        <v>1</v>
      </c>
      <c r="E2591" s="9">
        <v>2526.0669361861801</v>
      </c>
      <c r="F2591" s="9">
        <v>-1.8411382000000001</v>
      </c>
      <c r="G2591" s="9">
        <v>-1.8406738</v>
      </c>
      <c r="H2591" s="9">
        <v>-5.5594153000000004</v>
      </c>
      <c r="I2591" s="9">
        <v>-15.480627</v>
      </c>
      <c r="J2591" s="9">
        <v>39</v>
      </c>
      <c r="K2591" s="9">
        <v>58.649997999999997</v>
      </c>
      <c r="L2591" s="9">
        <v>1.023307E-2</v>
      </c>
      <c r="M2591" s="9">
        <v>331.09125</v>
      </c>
      <c r="N2591" s="9"/>
      <c r="O2591" s="9">
        <v>-11.5276144330787</v>
      </c>
      <c r="P2591">
        <v>0</v>
      </c>
      <c r="Q2591" s="9">
        <v>62.899997999999997</v>
      </c>
      <c r="R2591" s="9">
        <v>0</v>
      </c>
      <c r="S2591" s="9">
        <v>1617420651.82971</v>
      </c>
      <c r="T2591" s="9">
        <v>-2.4180750070143999E-3</v>
      </c>
      <c r="U2591" s="9">
        <v>11.5276144330787</v>
      </c>
      <c r="V2591" s="9">
        <v>0</v>
      </c>
      <c r="W2591" s="9">
        <v>11.5276144330787</v>
      </c>
      <c r="X2591" s="9"/>
      <c r="Y2591" s="9"/>
      <c r="Z2591" s="9"/>
      <c r="AA2591" s="9"/>
      <c r="AB2591" s="9"/>
      <c r="AQ2591" s="9">
        <f>K2591-'Processed Potentiostat'!$J$3</f>
        <v>58.649997999999997</v>
      </c>
    </row>
    <row r="2592" spans="1:43" x14ac:dyDescent="0.3">
      <c r="A2592">
        <v>2</v>
      </c>
      <c r="B2592">
        <v>0</v>
      </c>
      <c r="C2592">
        <v>0</v>
      </c>
      <c r="D2592">
        <v>1</v>
      </c>
      <c r="E2592" s="9">
        <v>2527.0669361609098</v>
      </c>
      <c r="F2592" s="9">
        <v>-1.8409411</v>
      </c>
      <c r="G2592" s="9">
        <v>-1.8403105</v>
      </c>
      <c r="H2592" s="9">
        <v>-5.5052357000000001</v>
      </c>
      <c r="I2592" s="9">
        <v>-15.486143999999999</v>
      </c>
      <c r="J2592" s="9">
        <v>39</v>
      </c>
      <c r="K2592" s="9">
        <v>58.649997999999997</v>
      </c>
      <c r="L2592" s="9">
        <v>1.0131342E-2</v>
      </c>
      <c r="M2592" s="9">
        <v>334.28368999999998</v>
      </c>
      <c r="N2592" s="9"/>
      <c r="O2592" s="9">
        <v>-11.5338565098589</v>
      </c>
      <c r="P2592">
        <v>0</v>
      </c>
      <c r="Q2592" s="9">
        <v>62.899997999999997</v>
      </c>
      <c r="R2592" s="9">
        <v>0</v>
      </c>
      <c r="S2592" s="9">
        <v>1608291023.5950999</v>
      </c>
      <c r="T2592" s="9">
        <v>-6.2420767802127096E-3</v>
      </c>
      <c r="U2592" s="9">
        <v>11.5338565098589</v>
      </c>
      <c r="V2592" s="9">
        <v>0</v>
      </c>
      <c r="W2592" s="9">
        <v>11.5338565098589</v>
      </c>
      <c r="X2592" s="9"/>
      <c r="Y2592" s="9"/>
      <c r="Z2592" s="9"/>
      <c r="AA2592" s="9"/>
      <c r="AB2592" s="9"/>
      <c r="AQ2592" s="9">
        <f>K2592-'Processed Potentiostat'!$J$3</f>
        <v>58.649997999999997</v>
      </c>
    </row>
    <row r="2593" spans="1:43" x14ac:dyDescent="0.3">
      <c r="A2593">
        <v>2</v>
      </c>
      <c r="B2593">
        <v>0</v>
      </c>
      <c r="C2593">
        <v>0</v>
      </c>
      <c r="D2593">
        <v>1</v>
      </c>
      <c r="E2593" s="9">
        <v>2528.0669361356499</v>
      </c>
      <c r="F2593" s="9">
        <v>-1.8410120999999999</v>
      </c>
      <c r="G2593" s="9">
        <v>-1.8414093</v>
      </c>
      <c r="H2593" s="9">
        <v>-5.4988016999999996</v>
      </c>
      <c r="I2593" s="9">
        <v>-15.49164</v>
      </c>
      <c r="J2593" s="9">
        <v>39</v>
      </c>
      <c r="K2593" s="9">
        <v>58.649997999999997</v>
      </c>
      <c r="L2593" s="9">
        <v>1.0125545E-2</v>
      </c>
      <c r="M2593" s="9">
        <v>334.87466000000001</v>
      </c>
      <c r="N2593" s="9"/>
      <c r="O2593" s="9">
        <v>-11.5402500423546</v>
      </c>
      <c r="P2593">
        <v>0</v>
      </c>
      <c r="Q2593" s="9">
        <v>62.899997999999997</v>
      </c>
      <c r="R2593" s="9">
        <v>0</v>
      </c>
      <c r="S2593" s="9">
        <v>1657821317.7666399</v>
      </c>
      <c r="T2593" s="9">
        <v>-6.3935324957107298E-3</v>
      </c>
      <c r="U2593" s="9">
        <v>11.5402500423546</v>
      </c>
      <c r="V2593" s="9">
        <v>0</v>
      </c>
      <c r="W2593" s="9">
        <v>11.5402500423546</v>
      </c>
      <c r="X2593" s="9"/>
      <c r="Y2593" s="9"/>
      <c r="Z2593" s="9"/>
      <c r="AA2593" s="9"/>
      <c r="AB2593" s="9"/>
      <c r="AQ2593" s="9">
        <f>K2593-'Processed Potentiostat'!$J$3</f>
        <v>58.649997999999997</v>
      </c>
    </row>
    <row r="2594" spans="1:43" x14ac:dyDescent="0.3">
      <c r="A2594">
        <v>2</v>
      </c>
      <c r="B2594">
        <v>0</v>
      </c>
      <c r="C2594">
        <v>0</v>
      </c>
      <c r="D2594">
        <v>1</v>
      </c>
      <c r="E2594" s="9">
        <v>2529.0669361103901</v>
      </c>
      <c r="F2594" s="9">
        <v>-1.8410521</v>
      </c>
      <c r="G2594" s="9">
        <v>-1.8412432999999999</v>
      </c>
      <c r="H2594" s="9">
        <v>-5.4552059000000002</v>
      </c>
      <c r="I2594" s="9">
        <v>-15.497126</v>
      </c>
      <c r="J2594" s="9">
        <v>39</v>
      </c>
      <c r="K2594" s="9">
        <v>58.649997999999997</v>
      </c>
      <c r="L2594" s="9">
        <v>1.0044361E-2</v>
      </c>
      <c r="M2594" s="9">
        <v>337.52039000000002</v>
      </c>
      <c r="N2594" s="9"/>
      <c r="O2594" s="9">
        <v>-11.5466563584109</v>
      </c>
      <c r="P2594">
        <v>0</v>
      </c>
      <c r="Q2594" s="9">
        <v>62.899997999999997</v>
      </c>
      <c r="R2594" s="9">
        <v>0</v>
      </c>
      <c r="S2594" s="9">
        <v>1597308997.33444</v>
      </c>
      <c r="T2594" s="9">
        <v>-6.4063160562515204E-3</v>
      </c>
      <c r="U2594" s="9">
        <v>11.5466563584109</v>
      </c>
      <c r="V2594" s="9">
        <v>0</v>
      </c>
      <c r="W2594" s="9">
        <v>11.5466563584109</v>
      </c>
      <c r="X2594" s="9"/>
      <c r="Y2594" s="9"/>
      <c r="Z2594" s="9"/>
      <c r="AA2594" s="9"/>
      <c r="AB2594" s="9"/>
      <c r="AQ2594" s="9">
        <f>K2594-'Processed Potentiostat'!$J$3</f>
        <v>58.649997999999997</v>
      </c>
    </row>
    <row r="2595" spans="1:43" x14ac:dyDescent="0.3">
      <c r="A2595">
        <v>2</v>
      </c>
      <c r="B2595">
        <v>0</v>
      </c>
      <c r="C2595">
        <v>0</v>
      </c>
      <c r="D2595">
        <v>1</v>
      </c>
      <c r="E2595" s="9">
        <v>2530.0669360851298</v>
      </c>
      <c r="F2595" s="9">
        <v>-1.8408926999999999</v>
      </c>
      <c r="G2595" s="9">
        <v>-1.8402525000000001</v>
      </c>
      <c r="H2595" s="9">
        <v>-5.5251865000000002</v>
      </c>
      <c r="I2595" s="9">
        <v>-15.502594999999999</v>
      </c>
      <c r="J2595" s="9">
        <v>39</v>
      </c>
      <c r="K2595" s="9">
        <v>58.649997999999997</v>
      </c>
      <c r="L2595" s="9">
        <v>1.0167738000000001E-2</v>
      </c>
      <c r="M2595" s="9">
        <v>333.06612999999999</v>
      </c>
      <c r="N2595" s="9"/>
      <c r="O2595" s="9">
        <v>-11.552951906746801</v>
      </c>
      <c r="P2595">
        <v>0</v>
      </c>
      <c r="Q2595" s="9">
        <v>62.899997999999997</v>
      </c>
      <c r="R2595" s="9">
        <v>0</v>
      </c>
      <c r="S2595" s="9">
        <v>1610143322.3899901</v>
      </c>
      <c r="T2595" s="9">
        <v>-6.2955483359239299E-3</v>
      </c>
      <c r="U2595" s="9">
        <v>11.552951906746801</v>
      </c>
      <c r="V2595" s="9">
        <v>0</v>
      </c>
      <c r="W2595" s="9">
        <v>11.552951906746801</v>
      </c>
      <c r="X2595" s="9"/>
      <c r="Y2595" s="9"/>
      <c r="Z2595" s="9"/>
      <c r="AA2595" s="9"/>
      <c r="AB2595" s="9"/>
      <c r="AQ2595" s="9">
        <f>K2595-'Processed Potentiostat'!$J$3</f>
        <v>58.649997999999997</v>
      </c>
    </row>
    <row r="2596" spans="1:43" x14ac:dyDescent="0.3">
      <c r="A2596">
        <v>2</v>
      </c>
      <c r="B2596">
        <v>0</v>
      </c>
      <c r="C2596">
        <v>0</v>
      </c>
      <c r="D2596">
        <v>1</v>
      </c>
      <c r="E2596" s="9">
        <v>2531.0669360598599</v>
      </c>
      <c r="F2596" s="9">
        <v>-1.8409137</v>
      </c>
      <c r="G2596" s="9">
        <v>-1.8402107999999999</v>
      </c>
      <c r="H2596" s="9">
        <v>-5.4090218999999999</v>
      </c>
      <c r="I2596" s="9">
        <v>-15.508036000000001</v>
      </c>
      <c r="J2596" s="9">
        <v>39</v>
      </c>
      <c r="K2596" s="9">
        <v>58.649997999999997</v>
      </c>
      <c r="L2596" s="9">
        <v>9.9537401000000005E-3</v>
      </c>
      <c r="M2596" s="9">
        <v>340.21140000000003</v>
      </c>
      <c r="N2596" s="9"/>
      <c r="O2596" s="9">
        <v>-11.559169174129</v>
      </c>
      <c r="P2596">
        <v>0</v>
      </c>
      <c r="Q2596" s="9">
        <v>62.899997999999997</v>
      </c>
      <c r="R2596" s="9">
        <v>0</v>
      </c>
      <c r="S2596" s="9">
        <v>1627375131.3592801</v>
      </c>
      <c r="T2596" s="9">
        <v>-6.2172673821976297E-3</v>
      </c>
      <c r="U2596" s="9">
        <v>11.559169174129</v>
      </c>
      <c r="V2596" s="9">
        <v>0</v>
      </c>
      <c r="W2596" s="9">
        <v>11.559169174129</v>
      </c>
      <c r="X2596" s="9"/>
      <c r="Y2596" s="9"/>
      <c r="Z2596" s="9"/>
      <c r="AA2596" s="9"/>
      <c r="AB2596" s="9"/>
      <c r="AQ2596" s="9">
        <f>K2596-'Processed Potentiostat'!$J$3</f>
        <v>58.649997999999997</v>
      </c>
    </row>
    <row r="2597" spans="1:43" x14ac:dyDescent="0.3">
      <c r="A2597">
        <v>2</v>
      </c>
      <c r="B2597">
        <v>0</v>
      </c>
      <c r="C2597">
        <v>0</v>
      </c>
      <c r="D2597">
        <v>1</v>
      </c>
      <c r="E2597" s="9">
        <v>2532.0669360346001</v>
      </c>
      <c r="F2597" s="9">
        <v>-1.8411076</v>
      </c>
      <c r="G2597" s="9">
        <v>-1.8410766000000001</v>
      </c>
      <c r="H2597" s="9">
        <v>-5.3149785999999999</v>
      </c>
      <c r="I2597" s="9">
        <v>-15.513422</v>
      </c>
      <c r="J2597" s="9">
        <v>39</v>
      </c>
      <c r="K2597" s="9">
        <v>58.649997999999997</v>
      </c>
      <c r="L2597" s="9">
        <v>9.7852823999999995E-3</v>
      </c>
      <c r="M2597" s="9">
        <v>346.39398</v>
      </c>
      <c r="N2597" s="9"/>
      <c r="O2597" s="9">
        <v>-11.565211598992301</v>
      </c>
      <c r="P2597">
        <v>0</v>
      </c>
      <c r="Q2597" s="9">
        <v>62.899997999999997</v>
      </c>
      <c r="R2597" s="9">
        <v>0</v>
      </c>
      <c r="S2597" s="9">
        <v>1614616501.9999001</v>
      </c>
      <c r="T2597" s="9">
        <v>-6.04242486328487E-3</v>
      </c>
      <c r="U2597" s="9">
        <v>11.565211598992301</v>
      </c>
      <c r="V2597" s="9">
        <v>0</v>
      </c>
      <c r="W2597" s="9">
        <v>11.565211598992301</v>
      </c>
      <c r="X2597" s="9"/>
      <c r="Y2597" s="9"/>
      <c r="Z2597" s="9"/>
      <c r="AA2597" s="9"/>
      <c r="AB2597" s="9"/>
      <c r="AQ2597" s="9">
        <f>K2597-'Processed Potentiostat'!$J$3</f>
        <v>58.649997999999997</v>
      </c>
    </row>
    <row r="2598" spans="1:43" x14ac:dyDescent="0.3">
      <c r="A2598">
        <v>2</v>
      </c>
      <c r="B2598">
        <v>0</v>
      </c>
      <c r="C2598">
        <v>0</v>
      </c>
      <c r="D2598">
        <v>1</v>
      </c>
      <c r="E2598" s="9">
        <v>2533.0669360093402</v>
      </c>
      <c r="F2598" s="9">
        <v>-1.8409177999999999</v>
      </c>
      <c r="G2598" s="9">
        <v>-1.8407419</v>
      </c>
      <c r="H2598" s="9">
        <v>-5.3307795999999996</v>
      </c>
      <c r="I2598" s="9">
        <v>-15.518781000000001</v>
      </c>
      <c r="J2598" s="9">
        <v>39</v>
      </c>
      <c r="K2598" s="9">
        <v>58.649997999999997</v>
      </c>
      <c r="L2598" s="9">
        <v>9.8125888000000008E-3</v>
      </c>
      <c r="M2598" s="9">
        <v>345.30444</v>
      </c>
      <c r="N2598" s="9"/>
      <c r="O2598" s="9">
        <v>-11.570965172692601</v>
      </c>
      <c r="P2598">
        <v>0</v>
      </c>
      <c r="Q2598" s="9">
        <v>62.899997999999997</v>
      </c>
      <c r="R2598" s="9">
        <v>0</v>
      </c>
      <c r="S2598" s="9">
        <v>1582089889.64098</v>
      </c>
      <c r="T2598" s="9">
        <v>-5.7535737002698496E-3</v>
      </c>
      <c r="U2598" s="9">
        <v>11.570965172692601</v>
      </c>
      <c r="V2598" s="9">
        <v>0</v>
      </c>
      <c r="W2598" s="9">
        <v>11.570965172692601</v>
      </c>
      <c r="X2598" s="9"/>
      <c r="Y2598" s="9"/>
      <c r="Z2598" s="9"/>
      <c r="AA2598" s="9"/>
      <c r="AB2598" s="9"/>
      <c r="AQ2598" s="9">
        <f>K2598-'Processed Potentiostat'!$J$3</f>
        <v>58.649997999999997</v>
      </c>
    </row>
    <row r="2599" spans="1:43" x14ac:dyDescent="0.3">
      <c r="A2599">
        <v>2</v>
      </c>
      <c r="B2599">
        <v>0</v>
      </c>
      <c r="C2599">
        <v>0</v>
      </c>
      <c r="D2599">
        <v>1</v>
      </c>
      <c r="E2599" s="9">
        <v>2534.0669359840799</v>
      </c>
      <c r="F2599" s="9">
        <v>-1.8409523999999999</v>
      </c>
      <c r="G2599" s="9">
        <v>-1.8413613</v>
      </c>
      <c r="H2599" s="9">
        <v>-5.3835502000000002</v>
      </c>
      <c r="I2599" s="9">
        <v>-15.524126000000001</v>
      </c>
      <c r="J2599" s="9">
        <v>39</v>
      </c>
      <c r="K2599" s="9">
        <v>58.649997999999997</v>
      </c>
      <c r="L2599" s="9">
        <v>9.9130607999999999E-3</v>
      </c>
      <c r="M2599" s="9">
        <v>342.03476000000001</v>
      </c>
      <c r="N2599" s="9"/>
      <c r="O2599" s="9">
        <v>-11.5765925250882</v>
      </c>
      <c r="P2599">
        <v>0</v>
      </c>
      <c r="Q2599" s="9">
        <v>62.899997999999997</v>
      </c>
      <c r="R2599" s="9">
        <v>0</v>
      </c>
      <c r="S2599" s="9">
        <v>1645384319.99822</v>
      </c>
      <c r="T2599" s="9">
        <v>-5.6273523955869802E-3</v>
      </c>
      <c r="U2599" s="9">
        <v>11.5765925250882</v>
      </c>
      <c r="V2599" s="9">
        <v>0</v>
      </c>
      <c r="W2599" s="9">
        <v>11.5765925250882</v>
      </c>
      <c r="X2599" s="9"/>
      <c r="Y2599" s="9"/>
      <c r="Z2599" s="9"/>
      <c r="AA2599" s="9"/>
      <c r="AB2599" s="9"/>
      <c r="AQ2599" s="9">
        <f>K2599-'Processed Potentiostat'!$J$3</f>
        <v>58.649997999999997</v>
      </c>
    </row>
    <row r="2600" spans="1:43" x14ac:dyDescent="0.3">
      <c r="A2600">
        <v>2</v>
      </c>
      <c r="B2600">
        <v>0</v>
      </c>
      <c r="C2600">
        <v>0</v>
      </c>
      <c r="D2600">
        <v>1</v>
      </c>
      <c r="E2600" s="9">
        <v>2535.0669359588201</v>
      </c>
      <c r="F2600" s="9">
        <v>-1.8409171</v>
      </c>
      <c r="G2600" s="9">
        <v>-1.8401247999999999</v>
      </c>
      <c r="H2600" s="9">
        <v>-5.2684135000000003</v>
      </c>
      <c r="I2600" s="9">
        <v>-15.529446</v>
      </c>
      <c r="J2600" s="9">
        <v>39</v>
      </c>
      <c r="K2600" s="9">
        <v>58.649997999999997</v>
      </c>
      <c r="L2600" s="9">
        <v>9.6945390000000003E-3</v>
      </c>
      <c r="M2600" s="9">
        <v>349.27492999999998</v>
      </c>
      <c r="N2600" s="9"/>
      <c r="O2600" s="9">
        <v>-11.582063229793199</v>
      </c>
      <c r="P2600">
        <v>0</v>
      </c>
      <c r="Q2600" s="9">
        <v>62.899997999999997</v>
      </c>
      <c r="R2600" s="9">
        <v>0</v>
      </c>
      <c r="S2600" s="9">
        <v>1625989483.3220999</v>
      </c>
      <c r="T2600" s="9">
        <v>-5.4707047050275197E-3</v>
      </c>
      <c r="U2600" s="9">
        <v>11.582063229793199</v>
      </c>
      <c r="V2600" s="9">
        <v>0</v>
      </c>
      <c r="W2600" s="9">
        <v>11.582063229793199</v>
      </c>
      <c r="X2600" s="9"/>
      <c r="Y2600" s="9"/>
      <c r="Z2600" s="9"/>
      <c r="AA2600" s="9"/>
      <c r="AB2600" s="9"/>
      <c r="AQ2600" s="9">
        <f>K2600-'Processed Potentiostat'!$J$3</f>
        <v>58.649997999999997</v>
      </c>
    </row>
    <row r="2601" spans="1:43" x14ac:dyDescent="0.3">
      <c r="A2601">
        <v>2</v>
      </c>
      <c r="B2601">
        <v>0</v>
      </c>
      <c r="C2601">
        <v>0</v>
      </c>
      <c r="D2601">
        <v>1</v>
      </c>
      <c r="E2601" s="9">
        <v>2536.0669359335502</v>
      </c>
      <c r="F2601" s="9">
        <v>-1.8411310999999999</v>
      </c>
      <c r="G2601" s="9">
        <v>-1.8412434</v>
      </c>
      <c r="H2601" s="9">
        <v>-5.2233720000000003</v>
      </c>
      <c r="I2601" s="9">
        <v>-15.534744</v>
      </c>
      <c r="J2601" s="9">
        <v>39</v>
      </c>
      <c r="K2601" s="9">
        <v>58.649997999999997</v>
      </c>
      <c r="L2601" s="9">
        <v>9.6174990999999994E-3</v>
      </c>
      <c r="M2601" s="9">
        <v>352.50092000000001</v>
      </c>
      <c r="N2601" s="9"/>
      <c r="O2601" s="9">
        <v>-11.5874315856796</v>
      </c>
      <c r="P2601">
        <v>0</v>
      </c>
      <c r="Q2601" s="9">
        <v>62.899997999999997</v>
      </c>
      <c r="R2601" s="9">
        <v>0</v>
      </c>
      <c r="S2601" s="9">
        <v>1627514867.71053</v>
      </c>
      <c r="T2601" s="9">
        <v>-5.3683558864587796E-3</v>
      </c>
      <c r="U2601" s="9">
        <v>11.5874315856796</v>
      </c>
      <c r="V2601" s="9">
        <v>0</v>
      </c>
      <c r="W2601" s="9">
        <v>11.5874315856796</v>
      </c>
      <c r="X2601" s="9"/>
      <c r="Y2601" s="9"/>
      <c r="Z2601" s="9"/>
      <c r="AA2601" s="9"/>
      <c r="AB2601" s="9"/>
      <c r="AQ2601" s="9">
        <f>K2601-'Processed Potentiostat'!$J$3</f>
        <v>58.649997999999997</v>
      </c>
    </row>
    <row r="2602" spans="1:43" x14ac:dyDescent="0.3">
      <c r="A2602">
        <v>2</v>
      </c>
      <c r="B2602">
        <v>0</v>
      </c>
      <c r="C2602">
        <v>0</v>
      </c>
      <c r="D2602">
        <v>1</v>
      </c>
      <c r="E2602" s="9">
        <v>2537.0669359082899</v>
      </c>
      <c r="F2602" s="9">
        <v>-1.8411409000000001</v>
      </c>
      <c r="G2602" s="9">
        <v>-1.8415834</v>
      </c>
      <c r="H2602" s="9">
        <v>-5.2809018999999999</v>
      </c>
      <c r="I2602" s="9">
        <v>-15.540018</v>
      </c>
      <c r="J2602" s="9">
        <v>39</v>
      </c>
      <c r="K2602" s="9">
        <v>58.649997999999997</v>
      </c>
      <c r="L2602" s="9">
        <v>9.7252213999999993E-3</v>
      </c>
      <c r="M2602" s="9">
        <v>348.72516000000002</v>
      </c>
      <c r="N2602" s="9"/>
      <c r="O2602" s="9">
        <v>-11.5927021521666</v>
      </c>
      <c r="P2602">
        <v>0</v>
      </c>
      <c r="Q2602" s="9">
        <v>62.899997999999997</v>
      </c>
      <c r="R2602" s="9">
        <v>0</v>
      </c>
      <c r="S2602" s="9">
        <v>1606416170.5081699</v>
      </c>
      <c r="T2602" s="9">
        <v>-5.2705664869936398E-3</v>
      </c>
      <c r="U2602" s="9">
        <v>11.5927021521666</v>
      </c>
      <c r="V2602" s="9">
        <v>0</v>
      </c>
      <c r="W2602" s="9">
        <v>11.5927021521666</v>
      </c>
      <c r="X2602" s="9"/>
      <c r="Y2602" s="9"/>
      <c r="Z2602" s="9"/>
      <c r="AA2602" s="9"/>
      <c r="AB2602" s="9"/>
      <c r="AQ2602" s="9">
        <f>K2602-'Processed Potentiostat'!$J$3</f>
        <v>58.649997999999997</v>
      </c>
    </row>
    <row r="2603" spans="1:43" x14ac:dyDescent="0.3">
      <c r="A2603">
        <v>2</v>
      </c>
      <c r="B2603">
        <v>0</v>
      </c>
      <c r="C2603">
        <v>0</v>
      </c>
      <c r="D2603">
        <v>1</v>
      </c>
      <c r="E2603" s="9">
        <v>2538.0669358830301</v>
      </c>
      <c r="F2603" s="9">
        <v>-1.8410238999999999</v>
      </c>
      <c r="G2603" s="9">
        <v>-1.8405370999999999</v>
      </c>
      <c r="H2603" s="9">
        <v>-5.2267603999999999</v>
      </c>
      <c r="I2603" s="9">
        <v>-15.545279000000001</v>
      </c>
      <c r="J2603" s="9">
        <v>39</v>
      </c>
      <c r="K2603" s="9">
        <v>58.649997999999997</v>
      </c>
      <c r="L2603" s="9">
        <v>9.6200461999999994E-3</v>
      </c>
      <c r="M2603" s="9">
        <v>352.13727</v>
      </c>
      <c r="N2603" s="9"/>
      <c r="O2603" s="9">
        <v>-11.597805262743799</v>
      </c>
      <c r="P2603">
        <v>0</v>
      </c>
      <c r="Q2603" s="9">
        <v>62.899997999999997</v>
      </c>
      <c r="R2603" s="9">
        <v>0</v>
      </c>
      <c r="S2603" s="9">
        <v>1611634362.22998</v>
      </c>
      <c r="T2603" s="9">
        <v>-5.1031105771599502E-3</v>
      </c>
      <c r="U2603" s="9">
        <v>11.597805262743799</v>
      </c>
      <c r="V2603" s="9">
        <v>0</v>
      </c>
      <c r="W2603" s="9">
        <v>11.597805262743799</v>
      </c>
      <c r="X2603" s="9"/>
      <c r="Y2603" s="9"/>
      <c r="Z2603" s="9"/>
      <c r="AA2603" s="9"/>
      <c r="AB2603" s="9"/>
      <c r="AQ2603" s="9">
        <f>K2603-'Processed Potentiostat'!$J$3</f>
        <v>58.649997999999997</v>
      </c>
    </row>
    <row r="2604" spans="1:43" x14ac:dyDescent="0.3">
      <c r="A2604">
        <v>2</v>
      </c>
      <c r="B2604">
        <v>0</v>
      </c>
      <c r="C2604">
        <v>0</v>
      </c>
      <c r="D2604">
        <v>1</v>
      </c>
      <c r="E2604" s="9">
        <v>2539.0669358577702</v>
      </c>
      <c r="F2604" s="9">
        <v>-1.8411069</v>
      </c>
      <c r="G2604" s="9">
        <v>-1.8414969000000001</v>
      </c>
      <c r="H2604" s="9">
        <v>-5.2307199999999998</v>
      </c>
      <c r="I2604" s="9">
        <v>-15.550516</v>
      </c>
      <c r="J2604" s="9">
        <v>39</v>
      </c>
      <c r="K2604" s="9">
        <v>58.649997999999997</v>
      </c>
      <c r="L2604" s="9">
        <v>9.6323546000000003E-3</v>
      </c>
      <c r="M2604" s="9">
        <v>352.05419999999998</v>
      </c>
      <c r="N2604" s="9"/>
      <c r="O2604" s="9">
        <v>-11.6027896494986</v>
      </c>
      <c r="P2604">
        <v>0</v>
      </c>
      <c r="Q2604" s="9">
        <v>62.899997999999997</v>
      </c>
      <c r="R2604" s="9">
        <v>0</v>
      </c>
      <c r="S2604" s="9">
        <v>1588001426.1226499</v>
      </c>
      <c r="T2604" s="9">
        <v>-4.98438675477785E-3</v>
      </c>
      <c r="U2604" s="9">
        <v>11.6027896494986</v>
      </c>
      <c r="V2604" s="9">
        <v>0</v>
      </c>
      <c r="W2604" s="9">
        <v>11.6027896494986</v>
      </c>
      <c r="X2604" s="9"/>
      <c r="Y2604" s="9"/>
      <c r="Z2604" s="9"/>
      <c r="AA2604" s="9"/>
      <c r="AB2604" s="9"/>
      <c r="AQ2604" s="9">
        <f>K2604-'Processed Potentiostat'!$J$3</f>
        <v>58.649997999999997</v>
      </c>
    </row>
    <row r="2605" spans="1:43" x14ac:dyDescent="0.3">
      <c r="A2605">
        <v>2</v>
      </c>
      <c r="B2605">
        <v>0</v>
      </c>
      <c r="C2605">
        <v>0</v>
      </c>
      <c r="D2605">
        <v>1</v>
      </c>
      <c r="E2605" s="9">
        <v>2540.0669358325099</v>
      </c>
      <c r="F2605" s="9">
        <v>-1.8409715</v>
      </c>
      <c r="G2605" s="9">
        <v>-1.8411784</v>
      </c>
      <c r="H2605" s="9">
        <v>-5.1709436999999996</v>
      </c>
      <c r="I2605" s="9">
        <v>-15.555733999999999</v>
      </c>
      <c r="J2605" s="9">
        <v>39</v>
      </c>
      <c r="K2605" s="9">
        <v>58.649997999999997</v>
      </c>
      <c r="L2605" s="9">
        <v>9.5206304000000005E-3</v>
      </c>
      <c r="M2605" s="9">
        <v>356.06234999999998</v>
      </c>
      <c r="N2605" s="9"/>
      <c r="O2605" s="9">
        <v>-11.607689886333301</v>
      </c>
      <c r="P2605">
        <v>0</v>
      </c>
      <c r="Q2605" s="9">
        <v>62.899997999999997</v>
      </c>
      <c r="R2605" s="9">
        <v>0</v>
      </c>
      <c r="S2605" s="9">
        <v>1636953502.2146699</v>
      </c>
      <c r="T2605" s="9">
        <v>-4.9002368347377196E-3</v>
      </c>
      <c r="U2605" s="9">
        <v>11.607689886333301</v>
      </c>
      <c r="V2605" s="9">
        <v>0</v>
      </c>
      <c r="W2605" s="9">
        <v>11.607689886333301</v>
      </c>
      <c r="X2605" s="9"/>
      <c r="Y2605" s="9"/>
      <c r="Z2605" s="9"/>
      <c r="AA2605" s="9"/>
      <c r="AB2605" s="9"/>
      <c r="AQ2605" s="9">
        <f>K2605-'Processed Potentiostat'!$J$3</f>
        <v>58.649997999999997</v>
      </c>
    </row>
    <row r="2606" spans="1:43" x14ac:dyDescent="0.3">
      <c r="A2606">
        <v>2</v>
      </c>
      <c r="B2606">
        <v>0</v>
      </c>
      <c r="C2606">
        <v>0</v>
      </c>
      <c r="D2606">
        <v>1</v>
      </c>
      <c r="E2606" s="9">
        <v>2541.06693580724</v>
      </c>
      <c r="F2606" s="9">
        <v>-1.8410987999999999</v>
      </c>
      <c r="G2606" s="9">
        <v>-1.8404851</v>
      </c>
      <c r="H2606" s="9">
        <v>-5.1618819</v>
      </c>
      <c r="I2606" s="9">
        <v>-15.560928000000001</v>
      </c>
      <c r="J2606" s="9">
        <v>39</v>
      </c>
      <c r="K2606" s="9">
        <v>58.649997999999997</v>
      </c>
      <c r="L2606" s="9">
        <v>9.5003666000000007E-3</v>
      </c>
      <c r="M2606" s="9">
        <v>356.55313000000001</v>
      </c>
      <c r="N2606" s="9"/>
      <c r="O2606" s="9">
        <v>-11.6124770163241</v>
      </c>
      <c r="P2606">
        <v>0</v>
      </c>
      <c r="Q2606" s="9">
        <v>62.899997999999997</v>
      </c>
      <c r="R2606" s="9">
        <v>0</v>
      </c>
      <c r="S2606" s="9">
        <v>1668721036.94578</v>
      </c>
      <c r="T2606" s="9">
        <v>-4.7871299907899997E-3</v>
      </c>
      <c r="U2606" s="9">
        <v>11.6124770163241</v>
      </c>
      <c r="V2606" s="9">
        <v>0</v>
      </c>
      <c r="W2606" s="9">
        <v>11.6124770163241</v>
      </c>
      <c r="X2606" s="9"/>
      <c r="Y2606" s="9"/>
      <c r="Z2606" s="9"/>
      <c r="AA2606" s="9"/>
      <c r="AB2606" s="9"/>
      <c r="AQ2606" s="9">
        <f>K2606-'Processed Potentiostat'!$J$3</f>
        <v>58.649997999999997</v>
      </c>
    </row>
    <row r="2607" spans="1:43" x14ac:dyDescent="0.3">
      <c r="A2607">
        <v>2</v>
      </c>
      <c r="B2607">
        <v>0</v>
      </c>
      <c r="C2607">
        <v>0</v>
      </c>
      <c r="D2607">
        <v>1</v>
      </c>
      <c r="E2607" s="9">
        <v>2542.0669357819802</v>
      </c>
      <c r="F2607" s="9">
        <v>-1.8409093999999999</v>
      </c>
      <c r="G2607" s="9">
        <v>-1.8404396999999999</v>
      </c>
      <c r="H2607" s="9">
        <v>-5.1641665000000003</v>
      </c>
      <c r="I2607" s="9">
        <v>-15.56611</v>
      </c>
      <c r="J2607" s="9">
        <v>39</v>
      </c>
      <c r="K2607" s="9">
        <v>58.649997999999997</v>
      </c>
      <c r="L2607" s="9">
        <v>9.5043369000000003E-3</v>
      </c>
      <c r="M2607" s="9">
        <v>356.38659999999999</v>
      </c>
      <c r="N2607" s="9"/>
      <c r="O2607" s="9">
        <v>-11.617141551770301</v>
      </c>
      <c r="P2607">
        <v>0</v>
      </c>
      <c r="Q2607" s="9">
        <v>62.899997999999997</v>
      </c>
      <c r="R2607" s="9">
        <v>0</v>
      </c>
      <c r="S2607" s="9">
        <v>1613141105.4346399</v>
      </c>
      <c r="T2607" s="9">
        <v>-4.6645354461673999E-3</v>
      </c>
      <c r="U2607" s="9">
        <v>11.617141551770301</v>
      </c>
      <c r="V2607" s="9">
        <v>0</v>
      </c>
      <c r="W2607" s="9">
        <v>11.617141551770301</v>
      </c>
      <c r="X2607" s="9"/>
      <c r="Y2607" s="9"/>
      <c r="Z2607" s="9"/>
      <c r="AA2607" s="9"/>
      <c r="AB2607" s="9"/>
      <c r="AQ2607" s="9">
        <f>K2607-'Processed Potentiostat'!$J$3</f>
        <v>58.649997999999997</v>
      </c>
    </row>
    <row r="2608" spans="1:43" x14ac:dyDescent="0.3">
      <c r="A2608">
        <v>2</v>
      </c>
      <c r="B2608">
        <v>0</v>
      </c>
      <c r="C2608">
        <v>0</v>
      </c>
      <c r="D2608">
        <v>1</v>
      </c>
      <c r="E2608" s="9">
        <v>2543.0669357567199</v>
      </c>
      <c r="F2608" s="9">
        <v>-1.8408926999999999</v>
      </c>
      <c r="G2608" s="9">
        <v>-1.8413116</v>
      </c>
      <c r="H2608" s="9">
        <v>-5.1569704999999999</v>
      </c>
      <c r="I2608" s="9">
        <v>-15.57127</v>
      </c>
      <c r="J2608" s="9">
        <v>39</v>
      </c>
      <c r="K2608" s="9">
        <v>58.649997999999997</v>
      </c>
      <c r="L2608" s="9">
        <v>9.4955899000000003E-3</v>
      </c>
      <c r="M2608" s="9">
        <v>357.05295000000001</v>
      </c>
      <c r="N2608" s="9"/>
      <c r="O2608" s="9">
        <v>-11.621675567854799</v>
      </c>
      <c r="P2608">
        <v>0</v>
      </c>
      <c r="Q2608" s="9">
        <v>62.899997999999997</v>
      </c>
      <c r="R2608" s="9">
        <v>0</v>
      </c>
      <c r="S2608" s="9">
        <v>1608851224.23563</v>
      </c>
      <c r="T2608" s="9">
        <v>-4.5340160845110901E-3</v>
      </c>
      <c r="U2608" s="9">
        <v>11.621675567854799</v>
      </c>
      <c r="V2608" s="9">
        <v>0</v>
      </c>
      <c r="W2608" s="9">
        <v>11.621675567854799</v>
      </c>
      <c r="X2608" s="9"/>
      <c r="Y2608" s="9"/>
      <c r="Z2608" s="9"/>
      <c r="AA2608" s="9"/>
      <c r="AB2608" s="9"/>
      <c r="AQ2608" s="9">
        <f>K2608-'Processed Potentiostat'!$J$3</f>
        <v>58.649997999999997</v>
      </c>
    </row>
    <row r="2609" spans="1:43" x14ac:dyDescent="0.3">
      <c r="A2609">
        <v>2</v>
      </c>
      <c r="B2609">
        <v>0</v>
      </c>
      <c r="C2609">
        <v>0</v>
      </c>
      <c r="D2609">
        <v>1</v>
      </c>
      <c r="E2609" s="9">
        <v>2544.06693573146</v>
      </c>
      <c r="F2609" s="9">
        <v>-1.8409271</v>
      </c>
      <c r="G2609" s="9">
        <v>-1.841259</v>
      </c>
      <c r="H2609" s="9">
        <v>-5.7120933999999997</v>
      </c>
      <c r="I2609" s="9">
        <v>-15.576499999999999</v>
      </c>
      <c r="J2609" s="9">
        <v>39</v>
      </c>
      <c r="K2609" s="9">
        <v>58.649997999999997</v>
      </c>
      <c r="L2609" s="9">
        <v>1.0517444000000001E-2</v>
      </c>
      <c r="M2609" s="9">
        <v>322.34399000000002</v>
      </c>
      <c r="N2609" s="9"/>
      <c r="O2609" s="9">
        <v>-11.6261484074107</v>
      </c>
      <c r="P2609">
        <v>0</v>
      </c>
      <c r="Q2609" s="9">
        <v>62.899997999999997</v>
      </c>
      <c r="R2609" s="9">
        <v>0</v>
      </c>
      <c r="S2609" s="9">
        <v>1614347247.8345001</v>
      </c>
      <c r="T2609" s="9">
        <v>-4.4728395559534501E-3</v>
      </c>
      <c r="U2609" s="9">
        <v>11.6261484074107</v>
      </c>
      <c r="V2609" s="9">
        <v>0</v>
      </c>
      <c r="W2609" s="9">
        <v>11.6261484074107</v>
      </c>
      <c r="X2609" s="9"/>
      <c r="Y2609" s="9"/>
      <c r="Z2609" s="9"/>
      <c r="AA2609" s="9"/>
      <c r="AB2609" s="9"/>
      <c r="AQ2609" s="9">
        <f>K2609-'Processed Potentiostat'!$J$3</f>
        <v>58.649997999999997</v>
      </c>
    </row>
    <row r="2610" spans="1:43" x14ac:dyDescent="0.3">
      <c r="A2610">
        <v>2</v>
      </c>
      <c r="B2610">
        <v>0</v>
      </c>
      <c r="C2610">
        <v>0</v>
      </c>
      <c r="D2610">
        <v>1</v>
      </c>
      <c r="E2610" s="9">
        <v>2545.0669357062002</v>
      </c>
      <c r="F2610" s="9">
        <v>-1.8408519999999999</v>
      </c>
      <c r="G2610" s="9">
        <v>-1.8405320999999999</v>
      </c>
      <c r="H2610" s="9">
        <v>-5.6817484</v>
      </c>
      <c r="I2610" s="9">
        <v>-15.582242000000001</v>
      </c>
      <c r="J2610" s="9">
        <v>39</v>
      </c>
      <c r="K2610" s="9">
        <v>58.649997999999997</v>
      </c>
      <c r="L2610" s="9">
        <v>1.045744E-2</v>
      </c>
      <c r="M2610" s="9">
        <v>323.93761999999998</v>
      </c>
      <c r="N2610" s="9"/>
      <c r="O2610" s="9">
        <v>-11.630548663253499</v>
      </c>
      <c r="P2610">
        <v>0</v>
      </c>
      <c r="Q2610" s="9">
        <v>62.899997999999997</v>
      </c>
      <c r="R2610" s="9">
        <v>0</v>
      </c>
      <c r="S2610" s="9">
        <v>1620143036.2076099</v>
      </c>
      <c r="T2610" s="9">
        <v>-4.4002558427909096E-3</v>
      </c>
      <c r="U2610" s="9">
        <v>11.630548663253499</v>
      </c>
      <c r="V2610" s="9">
        <v>0</v>
      </c>
      <c r="W2610" s="9">
        <v>11.630548663253499</v>
      </c>
      <c r="X2610" s="9"/>
      <c r="Y2610" s="9"/>
      <c r="Z2610" s="9"/>
      <c r="AA2610" s="9"/>
      <c r="AB2610" s="9"/>
      <c r="AQ2610" s="9">
        <f>K2610-'Processed Potentiostat'!$J$3</f>
        <v>58.649997999999997</v>
      </c>
    </row>
    <row r="2611" spans="1:43" x14ac:dyDescent="0.3">
      <c r="A2611">
        <v>2</v>
      </c>
      <c r="B2611">
        <v>0</v>
      </c>
      <c r="C2611">
        <v>0</v>
      </c>
      <c r="D2611">
        <v>1</v>
      </c>
      <c r="E2611" s="9">
        <v>2546.0669356809299</v>
      </c>
      <c r="F2611" s="9">
        <v>-1.8410295000000001</v>
      </c>
      <c r="G2611" s="9">
        <v>-1.8412059999999999</v>
      </c>
      <c r="H2611" s="9">
        <v>-5.6602744999999999</v>
      </c>
      <c r="I2611" s="9">
        <v>-15.587949</v>
      </c>
      <c r="J2611" s="9">
        <v>39</v>
      </c>
      <c r="K2611" s="9">
        <v>58.649997999999997</v>
      </c>
      <c r="L2611" s="9">
        <v>1.0421732E-2</v>
      </c>
      <c r="M2611" s="9">
        <v>325.28564</v>
      </c>
      <c r="N2611" s="9"/>
      <c r="O2611" s="9">
        <v>-11.634848985726499</v>
      </c>
      <c r="P2611">
        <v>0</v>
      </c>
      <c r="Q2611" s="9">
        <v>62.899997999999997</v>
      </c>
      <c r="R2611" s="9">
        <v>0</v>
      </c>
      <c r="S2611" s="9">
        <v>1672023423.36643</v>
      </c>
      <c r="T2611" s="9">
        <v>-4.3003224729431999E-3</v>
      </c>
      <c r="U2611" s="9">
        <v>11.634848985726499</v>
      </c>
      <c r="V2611" s="9">
        <v>0</v>
      </c>
      <c r="W2611" s="9">
        <v>11.634848985726499</v>
      </c>
      <c r="X2611" s="9"/>
      <c r="Y2611" s="9"/>
      <c r="Z2611" s="9"/>
      <c r="AA2611" s="9"/>
      <c r="AB2611" s="9"/>
      <c r="AQ2611" s="9">
        <f>K2611-'Processed Potentiostat'!$J$3</f>
        <v>58.649997999999997</v>
      </c>
    </row>
    <row r="2612" spans="1:43" x14ac:dyDescent="0.3">
      <c r="A2612">
        <v>2</v>
      </c>
      <c r="B2612">
        <v>0</v>
      </c>
      <c r="C2612">
        <v>0</v>
      </c>
      <c r="D2612">
        <v>1</v>
      </c>
      <c r="E2612" s="9">
        <v>2547.06693565567</v>
      </c>
      <c r="F2612" s="9">
        <v>-1.8408647</v>
      </c>
      <c r="G2612" s="9">
        <v>-1.8410048000000001</v>
      </c>
      <c r="H2612" s="9">
        <v>-5.6628636999999999</v>
      </c>
      <c r="I2612" s="9">
        <v>-15.593617999999999</v>
      </c>
      <c r="J2612" s="9">
        <v>39</v>
      </c>
      <c r="K2612" s="9">
        <v>58.649997999999997</v>
      </c>
      <c r="L2612" s="9">
        <v>1.042536E-2</v>
      </c>
      <c r="M2612" s="9">
        <v>325.10138000000001</v>
      </c>
      <c r="N2612" s="9"/>
      <c r="O2612" s="9">
        <v>-11.639148968093499</v>
      </c>
      <c r="P2612">
        <v>0</v>
      </c>
      <c r="Q2612" s="9">
        <v>62.899997999999997</v>
      </c>
      <c r="R2612" s="9">
        <v>0</v>
      </c>
      <c r="S2612" s="9">
        <v>1652315792.75212</v>
      </c>
      <c r="T2612" s="9">
        <v>-4.2999823670388697E-3</v>
      </c>
      <c r="U2612" s="9">
        <v>11.639148968093499</v>
      </c>
      <c r="V2612" s="9">
        <v>0</v>
      </c>
      <c r="W2612" s="9">
        <v>11.639148968093499</v>
      </c>
      <c r="X2612" s="9"/>
      <c r="Y2612" s="9"/>
      <c r="Z2612" s="9"/>
      <c r="AA2612" s="9"/>
      <c r="AB2612" s="9"/>
      <c r="AQ2612" s="9">
        <f>K2612-'Processed Potentiostat'!$J$3</f>
        <v>58.649997999999997</v>
      </c>
    </row>
    <row r="2613" spans="1:43" x14ac:dyDescent="0.3">
      <c r="A2613">
        <v>2</v>
      </c>
      <c r="B2613">
        <v>0</v>
      </c>
      <c r="C2613">
        <v>0</v>
      </c>
      <c r="D2613">
        <v>1</v>
      </c>
      <c r="E2613" s="9">
        <v>2548.0669356304102</v>
      </c>
      <c r="F2613" s="9">
        <v>-1.8408812000000001</v>
      </c>
      <c r="G2613" s="9">
        <v>-1.8404254</v>
      </c>
      <c r="H2613" s="9">
        <v>-5.5610908999999999</v>
      </c>
      <c r="I2613" s="9">
        <v>-15.59925</v>
      </c>
      <c r="J2613" s="9">
        <v>39</v>
      </c>
      <c r="K2613" s="9">
        <v>58.649997999999997</v>
      </c>
      <c r="L2613" s="9">
        <v>1.0234773000000001E-2</v>
      </c>
      <c r="M2613" s="9">
        <v>330.94681000000003</v>
      </c>
      <c r="N2613" s="9"/>
      <c r="O2613" s="9">
        <v>-11.640041682168</v>
      </c>
      <c r="P2613">
        <v>0</v>
      </c>
      <c r="Q2613" s="9">
        <v>62.899997999999997</v>
      </c>
      <c r="R2613" s="9">
        <v>0</v>
      </c>
      <c r="S2613" s="9">
        <v>1601541268.46385</v>
      </c>
      <c r="T2613" s="9">
        <v>-8.9271407450475205E-4</v>
      </c>
      <c r="U2613" s="9">
        <v>11.640041682168</v>
      </c>
      <c r="V2613" s="9">
        <v>0</v>
      </c>
      <c r="W2613" s="9">
        <v>11.640041682168</v>
      </c>
      <c r="X2613" s="9"/>
      <c r="Y2613" s="9"/>
      <c r="Z2613" s="9"/>
      <c r="AA2613" s="9"/>
      <c r="AB2613" s="9"/>
      <c r="AQ2613" s="9">
        <f>K2613-'Processed Potentiostat'!$J$3</f>
        <v>58.649997999999997</v>
      </c>
    </row>
    <row r="2614" spans="1:43" x14ac:dyDescent="0.3">
      <c r="A2614">
        <v>2</v>
      </c>
      <c r="B2614">
        <v>0</v>
      </c>
      <c r="C2614">
        <v>0</v>
      </c>
      <c r="D2614">
        <v>1</v>
      </c>
      <c r="E2614" s="9">
        <v>2549.0669356051499</v>
      </c>
      <c r="F2614" s="9">
        <v>-1.8409134</v>
      </c>
      <c r="G2614" s="9">
        <v>-1.8404316000000001</v>
      </c>
      <c r="H2614" s="9">
        <v>-5.5770054</v>
      </c>
      <c r="I2614" s="9">
        <v>-15.604853</v>
      </c>
      <c r="J2614" s="9">
        <v>39</v>
      </c>
      <c r="K2614" s="9">
        <v>58.649997999999997</v>
      </c>
      <c r="L2614" s="9">
        <v>1.0264097E-2</v>
      </c>
      <c r="M2614" s="9">
        <v>330.00353999999999</v>
      </c>
      <c r="N2614" s="9"/>
      <c r="O2614" s="9">
        <v>-11.646432700857501</v>
      </c>
      <c r="P2614">
        <v>0</v>
      </c>
      <c r="Q2614" s="9">
        <v>62.899997999999997</v>
      </c>
      <c r="R2614" s="9">
        <v>0</v>
      </c>
      <c r="S2614" s="9">
        <v>1591558208.44469</v>
      </c>
      <c r="T2614" s="9">
        <v>-6.3910186894737802E-3</v>
      </c>
      <c r="U2614" s="9">
        <v>11.646432700857501</v>
      </c>
      <c r="V2614" s="9">
        <v>0</v>
      </c>
      <c r="W2614" s="9">
        <v>11.646432700857501</v>
      </c>
      <c r="X2614" s="9"/>
      <c r="Y2614" s="9"/>
      <c r="Z2614" s="9"/>
      <c r="AA2614" s="9"/>
      <c r="AB2614" s="9"/>
      <c r="AQ2614" s="9">
        <f>K2614-'Processed Potentiostat'!$J$3</f>
        <v>58.649997999999997</v>
      </c>
    </row>
    <row r="2615" spans="1:43" x14ac:dyDescent="0.3">
      <c r="A2615">
        <v>2</v>
      </c>
      <c r="B2615">
        <v>0</v>
      </c>
      <c r="C2615">
        <v>0</v>
      </c>
      <c r="D2615">
        <v>1</v>
      </c>
      <c r="E2615" s="9">
        <v>2550.06693557988</v>
      </c>
      <c r="F2615" s="9">
        <v>-1.8411447000000001</v>
      </c>
      <c r="G2615" s="9">
        <v>-1.8412192999999999</v>
      </c>
      <c r="H2615" s="9">
        <v>-5.5631471000000001</v>
      </c>
      <c r="I2615" s="9">
        <v>-15.610431</v>
      </c>
      <c r="J2615" s="9">
        <v>39</v>
      </c>
      <c r="K2615" s="9">
        <v>58.649997999999997</v>
      </c>
      <c r="L2615" s="9">
        <v>1.0242973000000001E-2</v>
      </c>
      <c r="M2615" s="9">
        <v>330.96722</v>
      </c>
      <c r="N2615" s="9"/>
      <c r="O2615" s="9">
        <v>-11.6526940735728</v>
      </c>
      <c r="P2615">
        <v>0</v>
      </c>
      <c r="Q2615" s="9">
        <v>62.899997999999997</v>
      </c>
      <c r="R2615" s="9">
        <v>0</v>
      </c>
      <c r="S2615" s="9">
        <v>1625267080.8785</v>
      </c>
      <c r="T2615" s="9">
        <v>-6.2613727153148996E-3</v>
      </c>
      <c r="U2615" s="9">
        <v>11.6526940735728</v>
      </c>
      <c r="V2615" s="9">
        <v>0</v>
      </c>
      <c r="W2615" s="9">
        <v>11.6526940735728</v>
      </c>
      <c r="X2615" s="9"/>
      <c r="Y2615" s="9"/>
      <c r="Z2615" s="9"/>
      <c r="AA2615" s="9"/>
      <c r="AB2615" s="9"/>
      <c r="AQ2615" s="9">
        <f>K2615-'Processed Potentiostat'!$J$3</f>
        <v>58.649997999999997</v>
      </c>
    </row>
    <row r="2616" spans="1:43" x14ac:dyDescent="0.3">
      <c r="A2616">
        <v>2</v>
      </c>
      <c r="B2616">
        <v>0</v>
      </c>
      <c r="C2616">
        <v>0</v>
      </c>
      <c r="D2616">
        <v>1</v>
      </c>
      <c r="E2616" s="9">
        <v>2551.0669355546202</v>
      </c>
      <c r="F2616" s="9">
        <v>-1.8408715</v>
      </c>
      <c r="G2616" s="9">
        <v>-1.8409097999999999</v>
      </c>
      <c r="H2616" s="9">
        <v>-5.5096908000000004</v>
      </c>
      <c r="I2616" s="9">
        <v>-15.615983</v>
      </c>
      <c r="J2616" s="9">
        <v>39</v>
      </c>
      <c r="K2616" s="9">
        <v>58.649997999999997</v>
      </c>
      <c r="L2616" s="9">
        <v>1.0142844E-2</v>
      </c>
      <c r="M2616" s="9">
        <v>334.12216000000001</v>
      </c>
      <c r="N2616" s="9"/>
      <c r="O2616" s="9">
        <v>-11.658757627286001</v>
      </c>
      <c r="P2616">
        <v>0</v>
      </c>
      <c r="Q2616" s="9">
        <v>62.899997999999997</v>
      </c>
      <c r="R2616" s="9">
        <v>0</v>
      </c>
      <c r="S2616" s="9">
        <v>1614939687.95099</v>
      </c>
      <c r="T2616" s="9">
        <v>-6.0635537131634703E-3</v>
      </c>
      <c r="U2616" s="9">
        <v>11.658757627286001</v>
      </c>
      <c r="V2616" s="9">
        <v>0</v>
      </c>
      <c r="W2616" s="9">
        <v>11.658757627286001</v>
      </c>
      <c r="X2616" s="9"/>
      <c r="Y2616" s="9"/>
      <c r="Z2616" s="9"/>
      <c r="AA2616" s="9"/>
      <c r="AB2616" s="9"/>
      <c r="AQ2616" s="9">
        <f>K2616-'Processed Potentiostat'!$J$3</f>
        <v>58.649997999999997</v>
      </c>
    </row>
    <row r="2617" spans="1:43" x14ac:dyDescent="0.3">
      <c r="A2617">
        <v>2</v>
      </c>
      <c r="B2617">
        <v>0</v>
      </c>
      <c r="C2617">
        <v>0</v>
      </c>
      <c r="D2617">
        <v>1</v>
      </c>
      <c r="E2617" s="9">
        <v>2552.0669355293599</v>
      </c>
      <c r="F2617" s="9">
        <v>-1.8409142000000001</v>
      </c>
      <c r="G2617" s="9">
        <v>-1.8403331999999999</v>
      </c>
      <c r="H2617" s="9">
        <v>-5.5142974999999996</v>
      </c>
      <c r="I2617" s="9">
        <v>-15.621513999999999</v>
      </c>
      <c r="J2617" s="9">
        <v>39</v>
      </c>
      <c r="K2617" s="9">
        <v>58.649997999999997</v>
      </c>
      <c r="L2617" s="9">
        <v>1.0148145000000001E-2</v>
      </c>
      <c r="M2617" s="9">
        <v>333.73845999999998</v>
      </c>
      <c r="N2617" s="9"/>
      <c r="O2617" s="9">
        <v>-11.664804707642499</v>
      </c>
      <c r="P2617">
        <v>0</v>
      </c>
      <c r="Q2617" s="9">
        <v>62.899997999999997</v>
      </c>
      <c r="R2617" s="9">
        <v>0</v>
      </c>
      <c r="S2617" s="9">
        <v>1586852140.7283299</v>
      </c>
      <c r="T2617" s="9">
        <v>-6.0470803564918098E-3</v>
      </c>
      <c r="U2617" s="9">
        <v>11.664804707642499</v>
      </c>
      <c r="V2617" s="9">
        <v>0</v>
      </c>
      <c r="W2617" s="9">
        <v>11.664804707642499</v>
      </c>
      <c r="X2617" s="9"/>
      <c r="Y2617" s="9"/>
      <c r="Z2617" s="9"/>
      <c r="AA2617" s="9"/>
      <c r="AB2617" s="9"/>
      <c r="AQ2617" s="9">
        <f>K2617-'Processed Potentiostat'!$J$3</f>
        <v>58.649997999999997</v>
      </c>
    </row>
    <row r="2618" spans="1:43" x14ac:dyDescent="0.3">
      <c r="A2618">
        <v>2</v>
      </c>
      <c r="B2618">
        <v>0</v>
      </c>
      <c r="C2618">
        <v>0</v>
      </c>
      <c r="D2618">
        <v>1</v>
      </c>
      <c r="E2618" s="9">
        <v>2553.0669355041</v>
      </c>
      <c r="F2618" s="9">
        <v>-1.8410716</v>
      </c>
      <c r="G2618" s="9">
        <v>-1.8412310999999999</v>
      </c>
      <c r="H2618" s="9">
        <v>-5.4853611000000004</v>
      </c>
      <c r="I2618" s="9">
        <v>-15.627027999999999</v>
      </c>
      <c r="J2618" s="9">
        <v>39</v>
      </c>
      <c r="K2618" s="9">
        <v>58.649997999999997</v>
      </c>
      <c r="L2618" s="9">
        <v>1.0099817000000001E-2</v>
      </c>
      <c r="M2618" s="9">
        <v>335.66269</v>
      </c>
      <c r="N2618" s="9"/>
      <c r="O2618" s="9">
        <v>-11.6707323569427</v>
      </c>
      <c r="P2618">
        <v>0</v>
      </c>
      <c r="Q2618" s="9">
        <v>62.899997999999997</v>
      </c>
      <c r="R2618" s="9">
        <v>0</v>
      </c>
      <c r="S2618" s="9">
        <v>1613142971.00969</v>
      </c>
      <c r="T2618" s="9">
        <v>-5.9276493002560198E-3</v>
      </c>
      <c r="U2618" s="9">
        <v>11.6707323569427</v>
      </c>
      <c r="V2618" s="9">
        <v>0</v>
      </c>
      <c r="W2618" s="9">
        <v>11.6707323569427</v>
      </c>
      <c r="X2618" s="9"/>
      <c r="Y2618" s="9"/>
      <c r="Z2618" s="9"/>
      <c r="AA2618" s="9"/>
      <c r="AB2618" s="9"/>
      <c r="AQ2618" s="9">
        <f>K2618-'Processed Potentiostat'!$J$3</f>
        <v>58.649997999999997</v>
      </c>
    </row>
    <row r="2619" spans="1:43" x14ac:dyDescent="0.3">
      <c r="A2619">
        <v>2</v>
      </c>
      <c r="B2619">
        <v>0</v>
      </c>
      <c r="C2619">
        <v>0</v>
      </c>
      <c r="D2619">
        <v>1</v>
      </c>
      <c r="E2619" s="9">
        <v>2554.0669354788402</v>
      </c>
      <c r="F2619" s="9">
        <v>-1.8410892000000001</v>
      </c>
      <c r="G2619" s="9">
        <v>-1.8409939</v>
      </c>
      <c r="H2619" s="9">
        <v>-5.5338291999999996</v>
      </c>
      <c r="I2619" s="9">
        <v>-15.63252</v>
      </c>
      <c r="J2619" s="9">
        <v>39</v>
      </c>
      <c r="K2619" s="9">
        <v>58.649997999999997</v>
      </c>
      <c r="L2619" s="9">
        <v>1.0187745999999999E-2</v>
      </c>
      <c r="M2619" s="9">
        <v>332.67993000000001</v>
      </c>
      <c r="N2619" s="9"/>
      <c r="O2619" s="9">
        <v>-11.676527853042201</v>
      </c>
      <c r="P2619">
        <v>0</v>
      </c>
      <c r="Q2619" s="9">
        <v>62.899997999999997</v>
      </c>
      <c r="R2619" s="9">
        <v>0</v>
      </c>
      <c r="S2619" s="9">
        <v>1598861605.19855</v>
      </c>
      <c r="T2619" s="9">
        <v>-5.79549609947349E-3</v>
      </c>
      <c r="U2619" s="9">
        <v>11.676527853042201</v>
      </c>
      <c r="V2619" s="9">
        <v>0</v>
      </c>
      <c r="W2619" s="9">
        <v>11.676527853042201</v>
      </c>
      <c r="X2619" s="9"/>
      <c r="Y2619" s="9"/>
      <c r="Z2619" s="9"/>
      <c r="AA2619" s="9"/>
      <c r="AB2619" s="9"/>
      <c r="AQ2619" s="9">
        <f>K2619-'Processed Potentiostat'!$J$3</f>
        <v>58.649997999999997</v>
      </c>
    </row>
    <row r="2620" spans="1:43" x14ac:dyDescent="0.3">
      <c r="A2620">
        <v>2</v>
      </c>
      <c r="B2620">
        <v>0</v>
      </c>
      <c r="C2620">
        <v>0</v>
      </c>
      <c r="D2620">
        <v>1</v>
      </c>
      <c r="E2620" s="9">
        <v>2555.0669354535698</v>
      </c>
      <c r="F2620" s="9">
        <v>-1.8408563</v>
      </c>
      <c r="G2620" s="9">
        <v>-1.8399996999999999</v>
      </c>
      <c r="H2620" s="9">
        <v>-5.4721488999999996</v>
      </c>
      <c r="I2620" s="9">
        <v>-15.637988</v>
      </c>
      <c r="J2620" s="9">
        <v>39</v>
      </c>
      <c r="K2620" s="9">
        <v>58.649997999999997</v>
      </c>
      <c r="L2620" s="9">
        <v>1.0068752E-2</v>
      </c>
      <c r="M2620" s="9">
        <v>336.24811</v>
      </c>
      <c r="N2620" s="9"/>
      <c r="O2620" s="9">
        <v>-11.6820810515605</v>
      </c>
      <c r="P2620">
        <v>0</v>
      </c>
      <c r="Q2620" s="9">
        <v>62.899997999999997</v>
      </c>
      <c r="R2620" s="9">
        <v>0</v>
      </c>
      <c r="S2620" s="9">
        <v>1622874888.8454001</v>
      </c>
      <c r="T2620" s="9">
        <v>-5.5531985183279097E-3</v>
      </c>
      <c r="U2620" s="9">
        <v>11.6820810515605</v>
      </c>
      <c r="V2620" s="9">
        <v>0</v>
      </c>
      <c r="W2620" s="9">
        <v>11.6820810515605</v>
      </c>
      <c r="X2620" s="9"/>
      <c r="Y2620" s="9"/>
      <c r="Z2620" s="9"/>
      <c r="AA2620" s="9"/>
      <c r="AB2620" s="9"/>
      <c r="AQ2620" s="9">
        <f>K2620-'Processed Potentiostat'!$J$3</f>
        <v>58.649997999999997</v>
      </c>
    </row>
    <row r="2621" spans="1:43" x14ac:dyDescent="0.3">
      <c r="A2621">
        <v>2</v>
      </c>
      <c r="B2621">
        <v>0</v>
      </c>
      <c r="C2621">
        <v>0</v>
      </c>
      <c r="D2621">
        <v>1</v>
      </c>
      <c r="E2621" s="9">
        <v>2556.06693542831</v>
      </c>
      <c r="F2621" s="9">
        <v>-1.8410621</v>
      </c>
      <c r="G2621" s="9">
        <v>-1.840673</v>
      </c>
      <c r="H2621" s="9">
        <v>-5.4384918000000004</v>
      </c>
      <c r="I2621" s="9">
        <v>-15.643437</v>
      </c>
      <c r="J2621" s="9">
        <v>39</v>
      </c>
      <c r="K2621" s="9">
        <v>58.649997999999997</v>
      </c>
      <c r="L2621" s="9">
        <v>1.0010485E-2</v>
      </c>
      <c r="M2621" s="9">
        <v>338.45281999999997</v>
      </c>
      <c r="N2621" s="9"/>
      <c r="O2621" s="9">
        <v>-11.6874389563744</v>
      </c>
      <c r="P2621">
        <v>0</v>
      </c>
      <c r="Q2621" s="9">
        <v>62.899997999999997</v>
      </c>
      <c r="R2621" s="9">
        <v>0</v>
      </c>
      <c r="S2621" s="9">
        <v>1689453687.1531899</v>
      </c>
      <c r="T2621" s="9">
        <v>-5.3579048138736596E-3</v>
      </c>
      <c r="U2621" s="9">
        <v>11.6874389563744</v>
      </c>
      <c r="V2621" s="9">
        <v>0</v>
      </c>
      <c r="W2621" s="9">
        <v>11.6874389563744</v>
      </c>
      <c r="X2621" s="9"/>
      <c r="Y2621" s="9"/>
      <c r="Z2621" s="9"/>
      <c r="AA2621" s="9"/>
      <c r="AB2621" s="9"/>
      <c r="AQ2621" s="9">
        <f>K2621-'Processed Potentiostat'!$J$3</f>
        <v>58.649997999999997</v>
      </c>
    </row>
    <row r="2622" spans="1:43" x14ac:dyDescent="0.3">
      <c r="A2622">
        <v>2</v>
      </c>
      <c r="B2622">
        <v>0</v>
      </c>
      <c r="C2622">
        <v>0</v>
      </c>
      <c r="D2622">
        <v>1</v>
      </c>
      <c r="E2622" s="9">
        <v>2557.0669354030501</v>
      </c>
      <c r="F2622" s="9">
        <v>-1.8409975000000001</v>
      </c>
      <c r="G2622" s="9">
        <v>-1.8413367</v>
      </c>
      <c r="H2622" s="9">
        <v>-5.3900227999999997</v>
      </c>
      <c r="I2622" s="9">
        <v>-15.648859</v>
      </c>
      <c r="J2622" s="9">
        <v>39</v>
      </c>
      <c r="K2622" s="9">
        <v>58.649997999999997</v>
      </c>
      <c r="L2622" s="9">
        <v>9.9248467E-3</v>
      </c>
      <c r="M2622" s="9">
        <v>341.61948000000001</v>
      </c>
      <c r="N2622" s="9"/>
      <c r="O2622" s="9">
        <v>-11.6926122697556</v>
      </c>
      <c r="P2622">
        <v>0</v>
      </c>
      <c r="Q2622" s="9">
        <v>62.899997999999997</v>
      </c>
      <c r="R2622" s="9">
        <v>0</v>
      </c>
      <c r="S2622" s="9">
        <v>1643174557.34551</v>
      </c>
      <c r="T2622" s="9">
        <v>-5.1733133811939702E-3</v>
      </c>
      <c r="U2622" s="9">
        <v>11.6926122697556</v>
      </c>
      <c r="V2622" s="9">
        <v>0</v>
      </c>
      <c r="W2622" s="9">
        <v>11.6926122697556</v>
      </c>
      <c r="X2622" s="9"/>
      <c r="Y2622" s="9"/>
      <c r="Z2622" s="9"/>
      <c r="AA2622" s="9"/>
      <c r="AB2622" s="9"/>
      <c r="AQ2622" s="9">
        <f>K2622-'Processed Potentiostat'!$J$3</f>
        <v>58.649997999999997</v>
      </c>
    </row>
    <row r="2623" spans="1:43" x14ac:dyDescent="0.3">
      <c r="A2623">
        <v>2</v>
      </c>
      <c r="B2623">
        <v>0</v>
      </c>
      <c r="C2623">
        <v>0</v>
      </c>
      <c r="D2623">
        <v>1</v>
      </c>
      <c r="E2623" s="9">
        <v>2558.0669353777898</v>
      </c>
      <c r="F2623" s="9">
        <v>-1.8410093000000001</v>
      </c>
      <c r="G2623" s="9">
        <v>-1.8404332000000001</v>
      </c>
      <c r="H2623" s="9">
        <v>-5.3659600999999997</v>
      </c>
      <c r="I2623" s="9">
        <v>-15.654245</v>
      </c>
      <c r="J2623" s="9">
        <v>39</v>
      </c>
      <c r="K2623" s="9">
        <v>58.649997999999997</v>
      </c>
      <c r="L2623" s="9">
        <v>9.8756915000000004E-3</v>
      </c>
      <c r="M2623" s="9">
        <v>342.98302999999999</v>
      </c>
      <c r="N2623" s="9"/>
      <c r="O2623" s="9">
        <v>-11.697659060952599</v>
      </c>
      <c r="P2623">
        <v>0</v>
      </c>
      <c r="Q2623" s="9">
        <v>62.899997999999997</v>
      </c>
      <c r="R2623" s="9">
        <v>0</v>
      </c>
      <c r="S2623" s="9">
        <v>1676144332.6307499</v>
      </c>
      <c r="T2623" s="9">
        <v>-5.0467911970351002E-3</v>
      </c>
      <c r="U2623" s="9">
        <v>11.697659060952599</v>
      </c>
      <c r="V2623" s="9">
        <v>0</v>
      </c>
      <c r="W2623" s="9">
        <v>11.697659060952599</v>
      </c>
      <c r="X2623" s="9"/>
      <c r="Y2623" s="9"/>
      <c r="Z2623" s="9"/>
      <c r="AA2623" s="9"/>
      <c r="AB2623" s="9"/>
      <c r="AQ2623" s="9">
        <f>K2623-'Processed Potentiostat'!$J$3</f>
        <v>58.649997999999997</v>
      </c>
    </row>
    <row r="2624" spans="1:43" x14ac:dyDescent="0.3">
      <c r="A2624">
        <v>2</v>
      </c>
      <c r="B2624">
        <v>0</v>
      </c>
      <c r="C2624">
        <v>0</v>
      </c>
      <c r="D2624">
        <v>1</v>
      </c>
      <c r="E2624" s="9">
        <v>2559.06693535253</v>
      </c>
      <c r="F2624" s="9">
        <v>-1.84101</v>
      </c>
      <c r="G2624" s="9">
        <v>-1.8413709</v>
      </c>
      <c r="H2624" s="9">
        <v>-5.3696536999999998</v>
      </c>
      <c r="I2624" s="9">
        <v>-15.659613</v>
      </c>
      <c r="J2624" s="9">
        <v>39</v>
      </c>
      <c r="K2624" s="9">
        <v>58.649997999999997</v>
      </c>
      <c r="L2624" s="9">
        <v>9.8875239000000004E-3</v>
      </c>
      <c r="M2624" s="9">
        <v>342.92171999999999</v>
      </c>
      <c r="N2624" s="9"/>
      <c r="O2624" s="9">
        <v>-11.7025827580774</v>
      </c>
      <c r="P2624">
        <v>0</v>
      </c>
      <c r="Q2624" s="9">
        <v>62.899997999999997</v>
      </c>
      <c r="R2624" s="9">
        <v>0</v>
      </c>
      <c r="S2624" s="9">
        <v>1622819016.3255</v>
      </c>
      <c r="T2624" s="9">
        <v>-4.9236971247985598E-3</v>
      </c>
      <c r="U2624" s="9">
        <v>11.7025827580774</v>
      </c>
      <c r="V2624" s="9">
        <v>0</v>
      </c>
      <c r="W2624" s="9">
        <v>11.7025827580774</v>
      </c>
      <c r="X2624" s="9"/>
      <c r="Y2624" s="9"/>
      <c r="Z2624" s="9"/>
      <c r="AA2624" s="9"/>
      <c r="AB2624" s="9"/>
      <c r="AQ2624" s="9">
        <f>K2624-'Processed Potentiostat'!$J$3</f>
        <v>58.649997999999997</v>
      </c>
    </row>
    <row r="2625" spans="1:43" x14ac:dyDescent="0.3">
      <c r="A2625">
        <v>2</v>
      </c>
      <c r="B2625">
        <v>0</v>
      </c>
      <c r="C2625">
        <v>0</v>
      </c>
      <c r="D2625">
        <v>1</v>
      </c>
      <c r="E2625" s="9">
        <v>2560.0669353272601</v>
      </c>
      <c r="F2625" s="9">
        <v>-1.8409829</v>
      </c>
      <c r="G2625" s="9">
        <v>-1.8399968</v>
      </c>
      <c r="H2625" s="9">
        <v>-5.3318453000000003</v>
      </c>
      <c r="I2625" s="9">
        <v>-15.664956999999999</v>
      </c>
      <c r="J2625" s="9">
        <v>39</v>
      </c>
      <c r="K2625" s="9">
        <v>58.649997999999997</v>
      </c>
      <c r="L2625" s="9">
        <v>9.8105781E-3</v>
      </c>
      <c r="M2625" s="9">
        <v>345.09566999999998</v>
      </c>
      <c r="N2625" s="9"/>
      <c r="O2625" s="9">
        <v>-11.707406337756399</v>
      </c>
      <c r="P2625">
        <v>0</v>
      </c>
      <c r="Q2625" s="9">
        <v>62.899997999999997</v>
      </c>
      <c r="R2625" s="9">
        <v>0</v>
      </c>
      <c r="S2625" s="9">
        <v>1688718686.24507</v>
      </c>
      <c r="T2625" s="9">
        <v>-4.8235796789608499E-3</v>
      </c>
      <c r="U2625" s="9">
        <v>11.707406337756399</v>
      </c>
      <c r="V2625" s="9">
        <v>0</v>
      </c>
      <c r="W2625" s="9">
        <v>11.707406337756399</v>
      </c>
      <c r="X2625" s="9"/>
      <c r="Y2625" s="9"/>
      <c r="Z2625" s="9"/>
      <c r="AA2625" s="9"/>
      <c r="AB2625" s="9"/>
      <c r="AQ2625" s="9">
        <f>K2625-'Processed Potentiostat'!$J$3</f>
        <v>58.649997999999997</v>
      </c>
    </row>
    <row r="2626" spans="1:43" x14ac:dyDescent="0.3">
      <c r="A2626">
        <v>2</v>
      </c>
      <c r="B2626">
        <v>0</v>
      </c>
      <c r="C2626">
        <v>0</v>
      </c>
      <c r="D2626">
        <v>1</v>
      </c>
      <c r="E2626" s="9">
        <v>2561.0669353019998</v>
      </c>
      <c r="F2626" s="9">
        <v>-1.8410797000000001</v>
      </c>
      <c r="G2626" s="9">
        <v>-1.8412626000000001</v>
      </c>
      <c r="H2626" s="9">
        <v>-5.3099151000000004</v>
      </c>
      <c r="I2626" s="9">
        <v>-15.670283</v>
      </c>
      <c r="J2626" s="9">
        <v>39</v>
      </c>
      <c r="K2626" s="9">
        <v>58.649997999999997</v>
      </c>
      <c r="L2626" s="9">
        <v>9.7769480000000006E-3</v>
      </c>
      <c r="M2626" s="9">
        <v>346.75934000000001</v>
      </c>
      <c r="N2626" s="9"/>
      <c r="O2626" s="9">
        <v>-11.7121006429677</v>
      </c>
      <c r="P2626">
        <v>0</v>
      </c>
      <c r="Q2626" s="9">
        <v>62.899997999999997</v>
      </c>
      <c r="R2626" s="9">
        <v>0</v>
      </c>
      <c r="S2626" s="9">
        <v>1618757219.28197</v>
      </c>
      <c r="T2626" s="9">
        <v>-4.6943052112791098E-3</v>
      </c>
      <c r="U2626" s="9">
        <v>11.7121006429677</v>
      </c>
      <c r="V2626" s="9">
        <v>0</v>
      </c>
      <c r="W2626" s="9">
        <v>11.7121006429677</v>
      </c>
      <c r="X2626" s="9"/>
      <c r="Y2626" s="9"/>
      <c r="Z2626" s="9"/>
      <c r="AA2626" s="9"/>
      <c r="AB2626" s="9"/>
      <c r="AQ2626" s="9">
        <f>K2626-'Processed Potentiostat'!$J$3</f>
        <v>58.649997999999997</v>
      </c>
    </row>
    <row r="2627" spans="1:43" x14ac:dyDescent="0.3">
      <c r="A2627">
        <v>2</v>
      </c>
      <c r="B2627">
        <v>0</v>
      </c>
      <c r="C2627">
        <v>0</v>
      </c>
      <c r="D2627">
        <v>1</v>
      </c>
      <c r="E2627" s="9">
        <v>2562.06693527674</v>
      </c>
      <c r="F2627" s="9">
        <v>-1.8408755000000001</v>
      </c>
      <c r="G2627" s="9">
        <v>-1.8400728</v>
      </c>
      <c r="H2627" s="9">
        <v>-5.2871841999999996</v>
      </c>
      <c r="I2627" s="9">
        <v>-15.675576</v>
      </c>
      <c r="J2627" s="9">
        <v>39</v>
      </c>
      <c r="K2627" s="9">
        <v>58.649997999999997</v>
      </c>
      <c r="L2627" s="9">
        <v>9.7288032999999999E-3</v>
      </c>
      <c r="M2627" s="9">
        <v>348.02508999999998</v>
      </c>
      <c r="N2627" s="9"/>
      <c r="O2627" s="9">
        <v>-11.716687358590001</v>
      </c>
      <c r="P2627">
        <v>0</v>
      </c>
      <c r="Q2627" s="9">
        <v>62.899997999999997</v>
      </c>
      <c r="R2627" s="9">
        <v>0</v>
      </c>
      <c r="S2627" s="9">
        <v>1665915442.0544801</v>
      </c>
      <c r="T2627" s="9">
        <v>-4.58671562231849E-3</v>
      </c>
      <c r="U2627" s="9">
        <v>11.716687358590001</v>
      </c>
      <c r="V2627" s="9">
        <v>0</v>
      </c>
      <c r="W2627" s="9">
        <v>11.716687358590001</v>
      </c>
      <c r="X2627" s="9"/>
      <c r="Y2627" s="9"/>
      <c r="Z2627" s="9"/>
      <c r="AA2627" s="9"/>
      <c r="AB2627" s="9"/>
      <c r="AQ2627" s="9">
        <f>K2627-'Processed Potentiostat'!$J$3</f>
        <v>58.649997999999997</v>
      </c>
    </row>
    <row r="2628" spans="1:43" x14ac:dyDescent="0.3">
      <c r="A2628">
        <v>2</v>
      </c>
      <c r="B2628">
        <v>0</v>
      </c>
      <c r="C2628">
        <v>0</v>
      </c>
      <c r="D2628">
        <v>1</v>
      </c>
      <c r="E2628" s="9">
        <v>2563.0669352514801</v>
      </c>
      <c r="F2628" s="9">
        <v>-1.8410853</v>
      </c>
      <c r="G2628" s="9">
        <v>-1.8418053000000001</v>
      </c>
      <c r="H2628" s="9">
        <v>-5.2851663000000002</v>
      </c>
      <c r="I2628" s="9">
        <v>-15.680847</v>
      </c>
      <c r="J2628" s="9">
        <v>39</v>
      </c>
      <c r="K2628" s="9">
        <v>58.649997999999997</v>
      </c>
      <c r="L2628" s="9">
        <v>9.7342478E-3</v>
      </c>
      <c r="M2628" s="9">
        <v>348.48577999999998</v>
      </c>
      <c r="N2628" s="9"/>
      <c r="O2628" s="9">
        <v>-11.721146672781501</v>
      </c>
      <c r="P2628">
        <v>0</v>
      </c>
      <c r="Q2628" s="9">
        <v>62.899997999999997</v>
      </c>
      <c r="R2628" s="9">
        <v>0</v>
      </c>
      <c r="S2628" s="9">
        <v>1664801555.34567</v>
      </c>
      <c r="T2628" s="9">
        <v>-4.4593141915001402E-3</v>
      </c>
      <c r="U2628" s="9">
        <v>11.721146672781501</v>
      </c>
      <c r="V2628" s="9">
        <v>0</v>
      </c>
      <c r="W2628" s="9">
        <v>11.721146672781501</v>
      </c>
      <c r="X2628" s="9"/>
      <c r="Y2628" s="9"/>
      <c r="Z2628" s="9"/>
      <c r="AA2628" s="9"/>
      <c r="AB2628" s="9"/>
      <c r="AQ2628" s="9">
        <f>K2628-'Processed Potentiostat'!$J$3</f>
        <v>58.649997999999997</v>
      </c>
    </row>
    <row r="2629" spans="1:43" x14ac:dyDescent="0.3">
      <c r="A2629">
        <v>2</v>
      </c>
      <c r="B2629">
        <v>0</v>
      </c>
      <c r="C2629">
        <v>0</v>
      </c>
      <c r="D2629">
        <v>1</v>
      </c>
      <c r="E2629" s="9">
        <v>2564.0669352262098</v>
      </c>
      <c r="F2629" s="9">
        <v>-1.8410386000000001</v>
      </c>
      <c r="G2629" s="9">
        <v>-1.8412036000000001</v>
      </c>
      <c r="H2629" s="9">
        <v>-5.2142720000000002</v>
      </c>
      <c r="I2629" s="9">
        <v>-15.68609</v>
      </c>
      <c r="J2629" s="9">
        <v>39</v>
      </c>
      <c r="K2629" s="9">
        <v>58.649997999999997</v>
      </c>
      <c r="L2629" s="9">
        <v>9.6005359999999998E-3</v>
      </c>
      <c r="M2629" s="9">
        <v>353.10845999999998</v>
      </c>
      <c r="N2629" s="9"/>
      <c r="O2629" s="9">
        <v>-11.725531168991999</v>
      </c>
      <c r="P2629">
        <v>0</v>
      </c>
      <c r="Q2629" s="9">
        <v>62.899997999999997</v>
      </c>
      <c r="R2629" s="9">
        <v>0</v>
      </c>
      <c r="S2629" s="9">
        <v>1611402184.55144</v>
      </c>
      <c r="T2629" s="9">
        <v>-4.3844962105215003E-3</v>
      </c>
      <c r="U2629" s="9">
        <v>11.725531168991999</v>
      </c>
      <c r="V2629" s="9">
        <v>0</v>
      </c>
      <c r="W2629" s="9">
        <v>11.725531168991999</v>
      </c>
      <c r="X2629" s="9"/>
      <c r="Y2629" s="9"/>
      <c r="Z2629" s="9"/>
      <c r="AA2629" s="9"/>
      <c r="AB2629" s="9"/>
      <c r="AQ2629" s="9">
        <f>K2629-'Processed Potentiostat'!$J$3</f>
        <v>58.649997999999997</v>
      </c>
    </row>
    <row r="2630" spans="1:43" x14ac:dyDescent="0.3">
      <c r="A2630">
        <v>2</v>
      </c>
      <c r="B2630">
        <v>0</v>
      </c>
      <c r="C2630">
        <v>0</v>
      </c>
      <c r="D2630">
        <v>1</v>
      </c>
      <c r="E2630" s="9">
        <v>2565.06693520095</v>
      </c>
      <c r="F2630" s="9">
        <v>-1.8410251</v>
      </c>
      <c r="G2630" s="9">
        <v>-1.8410001</v>
      </c>
      <c r="H2630" s="9">
        <v>-5.2080665000000002</v>
      </c>
      <c r="I2630" s="9">
        <v>-15.691303</v>
      </c>
      <c r="J2630" s="9">
        <v>39</v>
      </c>
      <c r="K2630" s="9">
        <v>58.649997999999997</v>
      </c>
      <c r="L2630" s="9">
        <v>9.5880506999999997E-3</v>
      </c>
      <c r="M2630" s="9">
        <v>353.49014</v>
      </c>
      <c r="N2630" s="9"/>
      <c r="O2630" s="9">
        <v>-11.729881155383101</v>
      </c>
      <c r="P2630">
        <v>0</v>
      </c>
      <c r="Q2630" s="9">
        <v>62.899997999999997</v>
      </c>
      <c r="R2630" s="9">
        <v>0</v>
      </c>
      <c r="S2630" s="9">
        <v>1709903987.3566101</v>
      </c>
      <c r="T2630" s="9">
        <v>-4.3499863910678701E-3</v>
      </c>
      <c r="U2630" s="9">
        <v>11.729881155383101</v>
      </c>
      <c r="V2630" s="9">
        <v>0</v>
      </c>
      <c r="W2630" s="9">
        <v>11.729881155383101</v>
      </c>
      <c r="X2630" s="9"/>
      <c r="Y2630" s="9"/>
      <c r="Z2630" s="9"/>
      <c r="AA2630" s="9"/>
      <c r="AB2630" s="9"/>
      <c r="AQ2630" s="9">
        <f>K2630-'Processed Potentiostat'!$J$3</f>
        <v>58.649997999999997</v>
      </c>
    </row>
    <row r="2631" spans="1:43" x14ac:dyDescent="0.3">
      <c r="A2631">
        <v>2</v>
      </c>
      <c r="B2631">
        <v>0</v>
      </c>
      <c r="C2631">
        <v>0</v>
      </c>
      <c r="D2631">
        <v>1</v>
      </c>
      <c r="E2631" s="9">
        <v>2566.0669351756901</v>
      </c>
      <c r="F2631" s="9">
        <v>-1.8409492000000001</v>
      </c>
      <c r="G2631" s="9">
        <v>-1.8415760000000001</v>
      </c>
      <c r="H2631" s="9">
        <v>-5.1611589999999996</v>
      </c>
      <c r="I2631" s="9">
        <v>-15.696495000000001</v>
      </c>
      <c r="J2631" s="9">
        <v>39</v>
      </c>
      <c r="K2631" s="9">
        <v>58.649997999999997</v>
      </c>
      <c r="L2631" s="9">
        <v>9.5046665999999995E-3</v>
      </c>
      <c r="M2631" s="9">
        <v>356.81441999999998</v>
      </c>
      <c r="N2631" s="9"/>
      <c r="O2631" s="9">
        <v>-11.7341397155239</v>
      </c>
      <c r="P2631">
        <v>0</v>
      </c>
      <c r="Q2631" s="9">
        <v>62.899997999999997</v>
      </c>
      <c r="R2631" s="9">
        <v>0</v>
      </c>
      <c r="S2631" s="9">
        <v>1642140561.2224</v>
      </c>
      <c r="T2631" s="9">
        <v>-4.2585601408742201E-3</v>
      </c>
      <c r="U2631" s="9">
        <v>11.7341397155239</v>
      </c>
      <c r="V2631" s="9">
        <v>0</v>
      </c>
      <c r="W2631" s="9">
        <v>11.7341397155239</v>
      </c>
      <c r="X2631" s="9"/>
      <c r="Y2631" s="9"/>
      <c r="Z2631" s="9"/>
      <c r="AA2631" s="9"/>
      <c r="AB2631" s="9"/>
      <c r="AQ2631" s="9">
        <f>K2631-'Processed Potentiostat'!$J$3</f>
        <v>58.649997999999997</v>
      </c>
    </row>
    <row r="2632" spans="1:43" x14ac:dyDescent="0.3">
      <c r="A2632">
        <v>2</v>
      </c>
      <c r="B2632">
        <v>0</v>
      </c>
      <c r="C2632">
        <v>0</v>
      </c>
      <c r="D2632">
        <v>1</v>
      </c>
      <c r="E2632" s="9">
        <v>2567.0669351504298</v>
      </c>
      <c r="F2632" s="9">
        <v>-1.8409314000000001</v>
      </c>
      <c r="G2632" s="9">
        <v>-1.8401957</v>
      </c>
      <c r="H2632" s="9">
        <v>-5.1638235999999997</v>
      </c>
      <c r="I2632" s="9">
        <v>-15.701662000000001</v>
      </c>
      <c r="J2632" s="9">
        <v>39</v>
      </c>
      <c r="K2632" s="9">
        <v>58.649997999999997</v>
      </c>
      <c r="L2632" s="9">
        <v>9.5024453000000005E-3</v>
      </c>
      <c r="M2632" s="9">
        <v>356.36300999999997</v>
      </c>
      <c r="N2632" s="9"/>
      <c r="O2632" s="9">
        <v>-11.7383560060783</v>
      </c>
      <c r="P2632">
        <v>0</v>
      </c>
      <c r="Q2632" s="9">
        <v>62.899997999999997</v>
      </c>
      <c r="R2632" s="9">
        <v>0</v>
      </c>
      <c r="S2632" s="9">
        <v>1703131968.0114701</v>
      </c>
      <c r="T2632" s="9">
        <v>-4.2162905543658901E-3</v>
      </c>
      <c r="U2632" s="9">
        <v>11.7383560060783</v>
      </c>
      <c r="V2632" s="9">
        <v>0</v>
      </c>
      <c r="W2632" s="9">
        <v>11.7383560060783</v>
      </c>
      <c r="X2632" s="9"/>
      <c r="Y2632" s="9"/>
      <c r="Z2632" s="9"/>
      <c r="AA2632" s="9"/>
      <c r="AB2632" s="9"/>
      <c r="AQ2632" s="9">
        <f>K2632-'Processed Potentiostat'!$J$3</f>
        <v>58.649997999999997</v>
      </c>
    </row>
    <row r="2633" spans="1:43" x14ac:dyDescent="0.3">
      <c r="A2633">
        <v>2</v>
      </c>
      <c r="B2633">
        <v>0</v>
      </c>
      <c r="C2633">
        <v>0</v>
      </c>
      <c r="D2633">
        <v>1</v>
      </c>
      <c r="E2633" s="9">
        <v>2568.0669351251699</v>
      </c>
      <c r="F2633" s="9">
        <v>-1.8408895999999999</v>
      </c>
      <c r="G2633" s="9">
        <v>-1.8414029000000001</v>
      </c>
      <c r="H2633" s="9">
        <v>-5.1352681999999996</v>
      </c>
      <c r="I2633" s="9">
        <v>-15.70682</v>
      </c>
      <c r="J2633" s="9">
        <v>39</v>
      </c>
      <c r="K2633" s="9">
        <v>58.649997999999997</v>
      </c>
      <c r="L2633" s="9">
        <v>9.4560980999999992E-3</v>
      </c>
      <c r="M2633" s="9">
        <v>358.57968</v>
      </c>
      <c r="N2633" s="9"/>
      <c r="O2633" s="9">
        <v>-11.7425032457193</v>
      </c>
      <c r="P2633">
        <v>0</v>
      </c>
      <c r="Q2633" s="9">
        <v>62.899997999999997</v>
      </c>
      <c r="R2633" s="9">
        <v>0</v>
      </c>
      <c r="S2633" s="9">
        <v>1638958995.03356</v>
      </c>
      <c r="T2633" s="9">
        <v>-4.1472396410302502E-3</v>
      </c>
      <c r="U2633" s="9">
        <v>11.7425032457193</v>
      </c>
      <c r="V2633" s="9">
        <v>0</v>
      </c>
      <c r="W2633" s="9">
        <v>11.7425032457193</v>
      </c>
      <c r="X2633" s="9"/>
      <c r="Y2633" s="9"/>
      <c r="Z2633" s="9"/>
      <c r="AA2633" s="9"/>
      <c r="AB2633" s="9"/>
      <c r="AQ2633" s="9">
        <f>K2633-'Processed Potentiostat'!$J$3</f>
        <v>58.649997999999997</v>
      </c>
    </row>
    <row r="2634" spans="1:43" x14ac:dyDescent="0.3">
      <c r="A2634">
        <v>2</v>
      </c>
      <c r="B2634">
        <v>0</v>
      </c>
      <c r="C2634">
        <v>0</v>
      </c>
      <c r="D2634">
        <v>1</v>
      </c>
      <c r="E2634" s="9">
        <v>2569.0669350999001</v>
      </c>
      <c r="F2634" s="9">
        <v>-1.8408487</v>
      </c>
      <c r="G2634" s="9">
        <v>-1.8408306000000001</v>
      </c>
      <c r="H2634" s="9">
        <v>-5.1587981999999997</v>
      </c>
      <c r="I2634" s="9">
        <v>-15.711945</v>
      </c>
      <c r="J2634" s="9">
        <v>39</v>
      </c>
      <c r="K2634" s="9">
        <v>58.649997999999997</v>
      </c>
      <c r="L2634" s="9">
        <v>9.4964737000000007E-3</v>
      </c>
      <c r="M2634" s="9">
        <v>356.83321999999998</v>
      </c>
      <c r="N2634" s="9"/>
      <c r="O2634" s="9">
        <v>-11.7465944599831</v>
      </c>
      <c r="P2634">
        <v>0</v>
      </c>
      <c r="Q2634" s="9">
        <v>62.899997999999997</v>
      </c>
      <c r="R2634" s="9">
        <v>0</v>
      </c>
      <c r="S2634" s="9">
        <v>1632821063.6224699</v>
      </c>
      <c r="T2634" s="9">
        <v>-4.0912142637576903E-3</v>
      </c>
      <c r="U2634" s="9">
        <v>11.7465944599831</v>
      </c>
      <c r="V2634" s="9">
        <v>0</v>
      </c>
      <c r="W2634" s="9">
        <v>11.7465944599831</v>
      </c>
      <c r="X2634" s="9"/>
      <c r="Y2634" s="9"/>
      <c r="Z2634" s="9"/>
      <c r="AA2634" s="9"/>
      <c r="AB2634" s="9"/>
      <c r="AQ2634" s="9">
        <f>K2634-'Processed Potentiostat'!$J$3</f>
        <v>58.649997999999997</v>
      </c>
    </row>
    <row r="2635" spans="1:43" x14ac:dyDescent="0.3">
      <c r="A2635">
        <v>2</v>
      </c>
      <c r="B2635">
        <v>0</v>
      </c>
      <c r="C2635">
        <v>0</v>
      </c>
      <c r="D2635">
        <v>1</v>
      </c>
      <c r="E2635" s="9">
        <v>2570.0669350746398</v>
      </c>
      <c r="F2635" s="9">
        <v>-1.8408567</v>
      </c>
      <c r="G2635" s="9">
        <v>-1.8406458999999999</v>
      </c>
      <c r="H2635" s="9">
        <v>-5.1043900999999998</v>
      </c>
      <c r="I2635" s="9">
        <v>-15.71705</v>
      </c>
      <c r="J2635" s="9">
        <v>39</v>
      </c>
      <c r="K2635" s="9">
        <v>58.649997999999997</v>
      </c>
      <c r="L2635" s="9">
        <v>9.3953748999999996E-3</v>
      </c>
      <c r="M2635" s="9">
        <v>360.60055999999997</v>
      </c>
      <c r="N2635" s="9"/>
      <c r="O2635" s="9">
        <v>-11.7506169693212</v>
      </c>
      <c r="P2635">
        <v>0</v>
      </c>
      <c r="Q2635" s="9">
        <v>62.899997999999997</v>
      </c>
      <c r="R2635" s="9">
        <v>0</v>
      </c>
      <c r="S2635" s="9">
        <v>1650174153.1869099</v>
      </c>
      <c r="T2635" s="9">
        <v>-4.02250933806058E-3</v>
      </c>
      <c r="U2635" s="9">
        <v>11.7506169693212</v>
      </c>
      <c r="V2635" s="9">
        <v>0</v>
      </c>
      <c r="W2635" s="9">
        <v>11.7506169693212</v>
      </c>
      <c r="X2635" s="9"/>
      <c r="Y2635" s="9"/>
      <c r="Z2635" s="9"/>
      <c r="AA2635" s="9"/>
      <c r="AB2635" s="9"/>
      <c r="AQ2635" s="9">
        <f>K2635-'Processed Potentiostat'!$J$3</f>
        <v>58.649997999999997</v>
      </c>
    </row>
    <row r="2636" spans="1:43" x14ac:dyDescent="0.3">
      <c r="A2636">
        <v>2</v>
      </c>
      <c r="B2636">
        <v>0</v>
      </c>
      <c r="C2636">
        <v>0</v>
      </c>
      <c r="D2636">
        <v>1</v>
      </c>
      <c r="E2636" s="9">
        <v>2571.0669350493799</v>
      </c>
      <c r="F2636" s="9">
        <v>-1.8410911999999999</v>
      </c>
      <c r="G2636" s="9">
        <v>-1.8410065</v>
      </c>
      <c r="H2636" s="9">
        <v>-5.0983739000000003</v>
      </c>
      <c r="I2636" s="9">
        <v>-15.722125</v>
      </c>
      <c r="J2636" s="9">
        <v>39</v>
      </c>
      <c r="K2636" s="9">
        <v>58.649997999999997</v>
      </c>
      <c r="L2636" s="9">
        <v>9.3861398999999998E-3</v>
      </c>
      <c r="M2636" s="9">
        <v>361.09679999999997</v>
      </c>
      <c r="N2636" s="9"/>
      <c r="O2636" s="9">
        <v>-11.7546419495294</v>
      </c>
      <c r="P2636">
        <v>0</v>
      </c>
      <c r="Q2636" s="9">
        <v>62.899997999999997</v>
      </c>
      <c r="R2636" s="9">
        <v>0</v>
      </c>
      <c r="S2636" s="9">
        <v>1668468255.24824</v>
      </c>
      <c r="T2636" s="9">
        <v>-4.0249802082907796E-3</v>
      </c>
      <c r="U2636" s="9">
        <v>11.7546419495294</v>
      </c>
      <c r="V2636" s="9">
        <v>0</v>
      </c>
      <c r="W2636" s="9">
        <v>11.7546419495294</v>
      </c>
      <c r="X2636" s="9"/>
      <c r="Y2636" s="9"/>
      <c r="Z2636" s="9"/>
      <c r="AA2636" s="9"/>
      <c r="AB2636" s="9"/>
      <c r="AQ2636" s="9">
        <f>K2636-'Processed Potentiostat'!$J$3</f>
        <v>58.649997999999997</v>
      </c>
    </row>
    <row r="2637" spans="1:43" x14ac:dyDescent="0.3">
      <c r="A2637">
        <v>2</v>
      </c>
      <c r="B2637">
        <v>0</v>
      </c>
      <c r="C2637">
        <v>0</v>
      </c>
      <c r="D2637">
        <v>1</v>
      </c>
      <c r="E2637" s="9">
        <v>2572.0669350241201</v>
      </c>
      <c r="F2637" s="9">
        <v>-1.8410222999999999</v>
      </c>
      <c r="G2637" s="9">
        <v>-1.8414059</v>
      </c>
      <c r="H2637" s="9">
        <v>-5.0665053999999996</v>
      </c>
      <c r="I2637" s="9">
        <v>-15.727192000000001</v>
      </c>
      <c r="J2637" s="9">
        <v>39</v>
      </c>
      <c r="K2637" s="9">
        <v>58.649997999999997</v>
      </c>
      <c r="L2637" s="9">
        <v>9.3294932000000004E-3</v>
      </c>
      <c r="M2637" s="9">
        <v>363.44693000000001</v>
      </c>
      <c r="N2637" s="9"/>
      <c r="O2637" s="9">
        <v>-11.755588204799899</v>
      </c>
      <c r="P2637">
        <v>0</v>
      </c>
      <c r="Q2637" s="9">
        <v>62.899997999999997</v>
      </c>
      <c r="R2637" s="9">
        <v>0</v>
      </c>
      <c r="S2637" s="9">
        <v>1682146265.8695099</v>
      </c>
      <c r="T2637" s="9">
        <v>-9.4625527042779801E-4</v>
      </c>
      <c r="U2637" s="9">
        <v>11.755588204799899</v>
      </c>
      <c r="V2637" s="9">
        <v>0</v>
      </c>
      <c r="W2637" s="9">
        <v>11.755588204799899</v>
      </c>
      <c r="X2637" s="9"/>
      <c r="Y2637" s="9"/>
      <c r="Z2637" s="9"/>
      <c r="AA2637" s="9"/>
      <c r="AB2637" s="9"/>
      <c r="AQ2637" s="9">
        <f>K2637-'Processed Potentiostat'!$J$3</f>
        <v>58.649997999999997</v>
      </c>
    </row>
    <row r="2638" spans="1:43" x14ac:dyDescent="0.3">
      <c r="A2638">
        <v>2</v>
      </c>
      <c r="B2638">
        <v>0</v>
      </c>
      <c r="C2638">
        <v>0</v>
      </c>
      <c r="D2638">
        <v>1</v>
      </c>
      <c r="E2638" s="9">
        <v>2573.0669349988598</v>
      </c>
      <c r="F2638" s="9">
        <v>-1.8410629000000001</v>
      </c>
      <c r="G2638" s="9">
        <v>-1.8412989</v>
      </c>
      <c r="H2638" s="9">
        <v>-5.0389786000000001</v>
      </c>
      <c r="I2638" s="9">
        <v>-15.732231000000001</v>
      </c>
      <c r="J2638" s="9">
        <v>39</v>
      </c>
      <c r="K2638" s="9">
        <v>58.649997999999997</v>
      </c>
      <c r="L2638" s="9">
        <v>9.2782657999999994E-3</v>
      </c>
      <c r="M2638" s="9">
        <v>365.41113000000001</v>
      </c>
      <c r="N2638" s="9"/>
      <c r="O2638" s="9">
        <v>-11.761442090078299</v>
      </c>
      <c r="P2638">
        <v>0</v>
      </c>
      <c r="Q2638" s="9">
        <v>62.899997999999997</v>
      </c>
      <c r="R2638" s="9">
        <v>0</v>
      </c>
      <c r="S2638" s="9">
        <v>1675212868.17997</v>
      </c>
      <c r="T2638" s="9">
        <v>-5.8538852783840403E-3</v>
      </c>
      <c r="U2638" s="9">
        <v>11.761442090078299</v>
      </c>
      <c r="V2638" s="9">
        <v>0</v>
      </c>
      <c r="W2638" s="9">
        <v>11.761442090078299</v>
      </c>
      <c r="X2638" s="9"/>
      <c r="Y2638" s="9"/>
      <c r="Z2638" s="9"/>
      <c r="AA2638" s="9"/>
      <c r="AB2638" s="9"/>
      <c r="AQ2638" s="9">
        <f>K2638-'Processed Potentiostat'!$J$3</f>
        <v>58.649997999999997</v>
      </c>
    </row>
    <row r="2639" spans="1:43" x14ac:dyDescent="0.3">
      <c r="A2639">
        <v>2</v>
      </c>
      <c r="B2639">
        <v>0</v>
      </c>
      <c r="C2639">
        <v>0</v>
      </c>
      <c r="D2639">
        <v>1</v>
      </c>
      <c r="E2639" s="9">
        <v>2574.0669349735899</v>
      </c>
      <c r="F2639" s="9">
        <v>-1.8408534999999999</v>
      </c>
      <c r="G2639" s="9">
        <v>-1.8403471</v>
      </c>
      <c r="H2639" s="9">
        <v>-5.0039496000000003</v>
      </c>
      <c r="I2639" s="9">
        <v>-15.737252</v>
      </c>
      <c r="J2639" s="9">
        <v>39</v>
      </c>
      <c r="K2639" s="9">
        <v>58.649997999999997</v>
      </c>
      <c r="L2639" s="9">
        <v>9.2090042000000007E-3</v>
      </c>
      <c r="M2639" s="9">
        <v>367.77890000000002</v>
      </c>
      <c r="N2639" s="9"/>
      <c r="O2639" s="9">
        <v>-11.767148403224301</v>
      </c>
      <c r="P2639">
        <v>0</v>
      </c>
      <c r="Q2639" s="9">
        <v>62.899997999999997</v>
      </c>
      <c r="R2639" s="9">
        <v>0</v>
      </c>
      <c r="S2639" s="9">
        <v>1677315127.14486</v>
      </c>
      <c r="T2639" s="9">
        <v>-5.70631314606195E-3</v>
      </c>
      <c r="U2639" s="9">
        <v>11.767148403224301</v>
      </c>
      <c r="V2639" s="9">
        <v>0</v>
      </c>
      <c r="W2639" s="9">
        <v>11.767148403224301</v>
      </c>
      <c r="X2639" s="9"/>
      <c r="Y2639" s="9"/>
      <c r="Z2639" s="9"/>
      <c r="AA2639" s="9"/>
      <c r="AB2639" s="9"/>
      <c r="AQ2639" s="9">
        <f>K2639-'Processed Potentiostat'!$J$3</f>
        <v>58.649997999999997</v>
      </c>
    </row>
    <row r="2640" spans="1:43" x14ac:dyDescent="0.3">
      <c r="A2640">
        <v>2</v>
      </c>
      <c r="B2640">
        <v>0</v>
      </c>
      <c r="C2640">
        <v>0</v>
      </c>
      <c r="D2640">
        <v>1</v>
      </c>
      <c r="E2640" s="9">
        <v>2575.0669349483301</v>
      </c>
      <c r="F2640" s="9">
        <v>-1.8411019</v>
      </c>
      <c r="G2640" s="9">
        <v>-1.8405332999999999</v>
      </c>
      <c r="H2640" s="9">
        <v>-5.0484204000000004</v>
      </c>
      <c r="I2640" s="9">
        <v>-15.742259000000001</v>
      </c>
      <c r="J2640" s="9">
        <v>39</v>
      </c>
      <c r="K2640" s="9">
        <v>58.649997999999997</v>
      </c>
      <c r="L2640" s="9">
        <v>9.2917858000000006E-3</v>
      </c>
      <c r="M2640" s="9">
        <v>364.57607999999999</v>
      </c>
      <c r="N2640" s="9"/>
      <c r="O2640" s="9">
        <v>-11.772935624457601</v>
      </c>
      <c r="P2640">
        <v>0</v>
      </c>
      <c r="Q2640" s="9">
        <v>62.899997999999997</v>
      </c>
      <c r="R2640" s="9">
        <v>0</v>
      </c>
      <c r="S2640" s="9">
        <v>1686322527.2544799</v>
      </c>
      <c r="T2640" s="9">
        <v>-5.7872212332607999E-3</v>
      </c>
      <c r="U2640" s="9">
        <v>11.772935624457601</v>
      </c>
      <c r="V2640" s="9">
        <v>0</v>
      </c>
      <c r="W2640" s="9">
        <v>11.772935624457601</v>
      </c>
      <c r="X2640" s="9"/>
      <c r="Y2640" s="9"/>
      <c r="Z2640" s="9"/>
      <c r="AA2640" s="9"/>
      <c r="AB2640" s="9"/>
      <c r="AQ2640" s="9">
        <f>K2640-'Processed Potentiostat'!$J$3</f>
        <v>58.649997999999997</v>
      </c>
    </row>
    <row r="2641" spans="1:43" x14ac:dyDescent="0.3">
      <c r="A2641">
        <v>2</v>
      </c>
      <c r="B2641">
        <v>0</v>
      </c>
      <c r="C2641">
        <v>0</v>
      </c>
      <c r="D2641">
        <v>1</v>
      </c>
      <c r="E2641" s="9">
        <v>2576.0669349230702</v>
      </c>
      <c r="F2641" s="9">
        <v>-1.8408802</v>
      </c>
      <c r="G2641" s="9">
        <v>-1.8407776</v>
      </c>
      <c r="H2641" s="9">
        <v>-5.7360802</v>
      </c>
      <c r="I2641" s="9">
        <v>-15.747735</v>
      </c>
      <c r="J2641" s="9">
        <v>39</v>
      </c>
      <c r="K2641" s="9">
        <v>58.649997999999997</v>
      </c>
      <c r="L2641" s="9">
        <v>1.0558847999999999E-2</v>
      </c>
      <c r="M2641" s="9">
        <v>320.91210999999998</v>
      </c>
      <c r="N2641" s="9"/>
      <c r="O2641" s="9">
        <v>-11.778533609852699</v>
      </c>
      <c r="P2641">
        <v>0</v>
      </c>
      <c r="Q2641" s="9">
        <v>62.899997999999997</v>
      </c>
      <c r="R2641" s="9">
        <v>0</v>
      </c>
      <c r="S2641" s="9">
        <v>1638693856.4581001</v>
      </c>
      <c r="T2641" s="9">
        <v>-5.5979853951146899E-3</v>
      </c>
      <c r="U2641" s="9">
        <v>11.778533609852699</v>
      </c>
      <c r="V2641" s="9">
        <v>0</v>
      </c>
      <c r="W2641" s="9">
        <v>11.778533609852699</v>
      </c>
      <c r="X2641" s="9"/>
      <c r="Y2641" s="9"/>
      <c r="Z2641" s="9"/>
      <c r="AA2641" s="9"/>
      <c r="AB2641" s="9"/>
      <c r="AQ2641" s="9">
        <f>K2641-'Processed Potentiostat'!$J$3</f>
        <v>58.649997999999997</v>
      </c>
    </row>
    <row r="2642" spans="1:43" x14ac:dyDescent="0.3">
      <c r="A2642">
        <v>2</v>
      </c>
      <c r="B2642">
        <v>0</v>
      </c>
      <c r="C2642">
        <v>0</v>
      </c>
      <c r="D2642">
        <v>1</v>
      </c>
      <c r="E2642" s="9">
        <v>2577.0669348978099</v>
      </c>
      <c r="F2642" s="9">
        <v>-1.8410108000000001</v>
      </c>
      <c r="G2642" s="9">
        <v>-1.8405459</v>
      </c>
      <c r="H2642" s="9">
        <v>-5.7677202000000003</v>
      </c>
      <c r="I2642" s="9">
        <v>-15.753424000000001</v>
      </c>
      <c r="J2642" s="9">
        <v>39</v>
      </c>
      <c r="K2642" s="9">
        <v>58.649997999999997</v>
      </c>
      <c r="L2642" s="9">
        <v>1.0615754E-2</v>
      </c>
      <c r="M2642" s="9">
        <v>319.11151000000001</v>
      </c>
      <c r="N2642" s="9"/>
      <c r="O2642" s="9">
        <v>-11.7840689248034</v>
      </c>
      <c r="P2642">
        <v>0</v>
      </c>
      <c r="Q2642" s="9">
        <v>62.899997999999997</v>
      </c>
      <c r="R2642" s="9">
        <v>0</v>
      </c>
      <c r="S2642" s="9">
        <v>1680496429.8700299</v>
      </c>
      <c r="T2642" s="9">
        <v>-5.5353149507304496E-3</v>
      </c>
      <c r="U2642" s="9">
        <v>11.7840689248034</v>
      </c>
      <c r="V2642" s="9">
        <v>0</v>
      </c>
      <c r="W2642" s="9">
        <v>11.7840689248034</v>
      </c>
      <c r="X2642" s="9"/>
      <c r="Y2642" s="9"/>
      <c r="Z2642" s="9"/>
      <c r="AA2642" s="9"/>
      <c r="AB2642" s="9"/>
      <c r="AQ2642" s="9">
        <f>K2642-'Processed Potentiostat'!$J$3</f>
        <v>58.649997999999997</v>
      </c>
    </row>
    <row r="2643" spans="1:43" x14ac:dyDescent="0.3">
      <c r="A2643">
        <v>2</v>
      </c>
      <c r="B2643">
        <v>0</v>
      </c>
      <c r="C2643">
        <v>0</v>
      </c>
      <c r="D2643">
        <v>1</v>
      </c>
      <c r="E2643" s="9">
        <v>2578.0669348725501</v>
      </c>
      <c r="F2643" s="9">
        <v>-1.841091</v>
      </c>
      <c r="G2643" s="9">
        <v>-1.8411626000000001</v>
      </c>
      <c r="H2643" s="9">
        <v>-5.6042671000000004</v>
      </c>
      <c r="I2643" s="9">
        <v>-15.759083</v>
      </c>
      <c r="J2643" s="9">
        <v>39</v>
      </c>
      <c r="K2643" s="9">
        <v>58.649997999999997</v>
      </c>
      <c r="L2643" s="9">
        <v>1.0318367E-2</v>
      </c>
      <c r="M2643" s="9">
        <v>328.52868999999998</v>
      </c>
      <c r="N2643" s="9"/>
      <c r="O2643" s="9">
        <v>-11.789439594791</v>
      </c>
      <c r="P2643">
        <v>0</v>
      </c>
      <c r="Q2643" s="9">
        <v>62.899997999999997</v>
      </c>
      <c r="R2643" s="9">
        <v>0</v>
      </c>
      <c r="S2643" s="9">
        <v>1685855853.51951</v>
      </c>
      <c r="T2643" s="9">
        <v>-5.3706699875721801E-3</v>
      </c>
      <c r="U2643" s="9">
        <v>11.789439594791</v>
      </c>
      <c r="V2643" s="9">
        <v>0</v>
      </c>
      <c r="W2643" s="9">
        <v>11.789439594791</v>
      </c>
      <c r="X2643" s="9"/>
      <c r="Y2643" s="9"/>
      <c r="Z2643" s="9"/>
      <c r="AA2643" s="9"/>
      <c r="AB2643" s="9"/>
      <c r="AQ2643" s="9">
        <f>K2643-'Processed Potentiostat'!$J$3</f>
        <v>58.649997999999997</v>
      </c>
    </row>
    <row r="2644" spans="1:43" x14ac:dyDescent="0.3">
      <c r="A2644">
        <v>2</v>
      </c>
      <c r="B2644">
        <v>0</v>
      </c>
      <c r="C2644">
        <v>0</v>
      </c>
      <c r="D2644">
        <v>1</v>
      </c>
      <c r="E2644" s="9">
        <v>2579.0669348472802</v>
      </c>
      <c r="F2644" s="9">
        <v>-1.8409669</v>
      </c>
      <c r="G2644" s="9">
        <v>-1.8409226000000001</v>
      </c>
      <c r="H2644" s="9">
        <v>-5.6983867000000004</v>
      </c>
      <c r="I2644" s="9">
        <v>-15.764718999999999</v>
      </c>
      <c r="J2644" s="9">
        <v>39</v>
      </c>
      <c r="K2644" s="9">
        <v>58.649997999999997</v>
      </c>
      <c r="L2644" s="9">
        <v>1.0490289E-2</v>
      </c>
      <c r="M2644" s="9">
        <v>323.06029999999998</v>
      </c>
      <c r="N2644" s="9"/>
      <c r="O2644" s="9">
        <v>-11.794677342164301</v>
      </c>
      <c r="P2644">
        <v>0</v>
      </c>
      <c r="Q2644" s="9">
        <v>62.899997999999997</v>
      </c>
      <c r="R2644" s="9">
        <v>0</v>
      </c>
      <c r="S2644" s="9">
        <v>1699780619.11836</v>
      </c>
      <c r="T2644" s="9">
        <v>-5.23774737326299E-3</v>
      </c>
      <c r="U2644" s="9">
        <v>11.794677342164301</v>
      </c>
      <c r="V2644" s="9">
        <v>0</v>
      </c>
      <c r="W2644" s="9">
        <v>11.794677342164301</v>
      </c>
      <c r="X2644" s="9"/>
      <c r="Y2644" s="9"/>
      <c r="Z2644" s="9"/>
      <c r="AA2644" s="9"/>
      <c r="AB2644" s="9"/>
      <c r="AQ2644" s="9">
        <f>K2644-'Processed Potentiostat'!$J$3</f>
        <v>58.649997999999997</v>
      </c>
    </row>
    <row r="2645" spans="1:43" x14ac:dyDescent="0.3">
      <c r="A2645">
        <v>2</v>
      </c>
      <c r="B2645">
        <v>0</v>
      </c>
      <c r="C2645">
        <v>0</v>
      </c>
      <c r="D2645">
        <v>1</v>
      </c>
      <c r="E2645" s="9">
        <v>2580.0669348220199</v>
      </c>
      <c r="F2645" s="9">
        <v>-1.8409736999999999</v>
      </c>
      <c r="G2645" s="9">
        <v>-1.8410434</v>
      </c>
      <c r="H2645" s="9">
        <v>-5.7026887000000004</v>
      </c>
      <c r="I2645" s="9">
        <v>-15.770362</v>
      </c>
      <c r="J2645" s="9">
        <v>39</v>
      </c>
      <c r="K2645" s="9">
        <v>58.649997999999997</v>
      </c>
      <c r="L2645" s="9">
        <v>1.0498897E-2</v>
      </c>
      <c r="M2645" s="9">
        <v>322.83776999999998</v>
      </c>
      <c r="N2645" s="9"/>
      <c r="O2645" s="9">
        <v>-11.799747067236</v>
      </c>
      <c r="P2645">
        <v>0</v>
      </c>
      <c r="Q2645" s="9">
        <v>62.899997999999997</v>
      </c>
      <c r="R2645" s="9">
        <v>0</v>
      </c>
      <c r="S2645" s="9">
        <v>1676959271.5316</v>
      </c>
      <c r="T2645" s="9">
        <v>-5.0697250716957801E-3</v>
      </c>
      <c r="U2645" s="9">
        <v>11.799747067236</v>
      </c>
      <c r="V2645" s="9">
        <v>0</v>
      </c>
      <c r="W2645" s="9">
        <v>11.799747067236</v>
      </c>
      <c r="X2645" s="9"/>
      <c r="Y2645" s="9"/>
      <c r="Z2645" s="9"/>
      <c r="AA2645" s="9"/>
      <c r="AB2645" s="9"/>
      <c r="AQ2645" s="9">
        <f>K2645-'Processed Potentiostat'!$J$3</f>
        <v>58.649997999999997</v>
      </c>
    </row>
    <row r="2646" spans="1:43" x14ac:dyDescent="0.3">
      <c r="A2646">
        <v>2</v>
      </c>
      <c r="B2646">
        <v>0</v>
      </c>
      <c r="C2646">
        <v>0</v>
      </c>
      <c r="D2646">
        <v>1</v>
      </c>
      <c r="E2646" s="9">
        <v>2581.0669347967601</v>
      </c>
      <c r="F2646" s="9">
        <v>-1.8409811</v>
      </c>
      <c r="G2646" s="9">
        <v>-1.8410850999999999</v>
      </c>
      <c r="H2646" s="9">
        <v>-5.5907888000000003</v>
      </c>
      <c r="I2646" s="9">
        <v>-15.775969999999999</v>
      </c>
      <c r="J2646" s="9">
        <v>39</v>
      </c>
      <c r="K2646" s="9">
        <v>58.649997999999997</v>
      </c>
      <c r="L2646" s="9">
        <v>1.0293118E-2</v>
      </c>
      <c r="M2646" s="9">
        <v>329.30685</v>
      </c>
      <c r="N2646" s="9"/>
      <c r="O2646" s="9">
        <v>-11.804630859015701</v>
      </c>
      <c r="P2646">
        <v>0</v>
      </c>
      <c r="Q2646" s="9">
        <v>62.899997999999997</v>
      </c>
      <c r="R2646" s="9">
        <v>0</v>
      </c>
      <c r="S2646" s="9">
        <v>1682332386.82002</v>
      </c>
      <c r="T2646" s="9">
        <v>-4.8837917797293004E-3</v>
      </c>
      <c r="U2646" s="9">
        <v>11.804630859015701</v>
      </c>
      <c r="V2646" s="9">
        <v>0</v>
      </c>
      <c r="W2646" s="9">
        <v>11.804630859015701</v>
      </c>
      <c r="X2646" s="9"/>
      <c r="Y2646" s="9"/>
      <c r="Z2646" s="9"/>
      <c r="AA2646" s="9"/>
      <c r="AB2646" s="9"/>
      <c r="AQ2646" s="9">
        <f>K2646-'Processed Potentiostat'!$J$3</f>
        <v>58.649997999999997</v>
      </c>
    </row>
    <row r="2647" spans="1:43" x14ac:dyDescent="0.3">
      <c r="A2647">
        <v>2</v>
      </c>
      <c r="B2647">
        <v>0</v>
      </c>
      <c r="C2647">
        <v>0</v>
      </c>
      <c r="D2647">
        <v>1</v>
      </c>
      <c r="E2647" s="9">
        <v>2582.0669347715002</v>
      </c>
      <c r="F2647" s="9">
        <v>-1.8410835000000001</v>
      </c>
      <c r="G2647" s="9">
        <v>-1.8410587</v>
      </c>
      <c r="H2647" s="9">
        <v>-5.5748357999999998</v>
      </c>
      <c r="I2647" s="9">
        <v>-15.781555000000001</v>
      </c>
      <c r="J2647" s="9">
        <v>39</v>
      </c>
      <c r="K2647" s="9">
        <v>58.649997999999997</v>
      </c>
      <c r="L2647" s="9">
        <v>1.0263599999999999E-2</v>
      </c>
      <c r="M2647" s="9">
        <v>330.24448000000001</v>
      </c>
      <c r="N2647" s="9"/>
      <c r="O2647" s="9">
        <v>-11.8093827728016</v>
      </c>
      <c r="P2647">
        <v>0</v>
      </c>
      <c r="Q2647" s="9">
        <v>62.899997999999997</v>
      </c>
      <c r="R2647" s="9">
        <v>0</v>
      </c>
      <c r="S2647" s="9">
        <v>1652861980.5286701</v>
      </c>
      <c r="T2647" s="9">
        <v>-4.7519137859346403E-3</v>
      </c>
      <c r="U2647" s="9">
        <v>11.8093827728016</v>
      </c>
      <c r="V2647" s="9">
        <v>0</v>
      </c>
      <c r="W2647" s="9">
        <v>11.8093827728016</v>
      </c>
      <c r="X2647" s="9"/>
      <c r="Y2647" s="9"/>
      <c r="Z2647" s="9"/>
      <c r="AA2647" s="9"/>
      <c r="AB2647" s="9"/>
      <c r="AQ2647" s="9">
        <f>K2647-'Processed Potentiostat'!$J$3</f>
        <v>58.649997999999997</v>
      </c>
    </row>
    <row r="2648" spans="1:43" x14ac:dyDescent="0.3">
      <c r="A2648">
        <v>2</v>
      </c>
      <c r="B2648">
        <v>0</v>
      </c>
      <c r="C2648">
        <v>0</v>
      </c>
      <c r="D2648">
        <v>1</v>
      </c>
      <c r="E2648" s="9">
        <v>2583.0669347462299</v>
      </c>
      <c r="F2648" s="9">
        <v>-1.8408825</v>
      </c>
      <c r="G2648" s="9">
        <v>-1.8406629999999999</v>
      </c>
      <c r="H2648" s="9">
        <v>-5.6224289000000001</v>
      </c>
      <c r="I2648" s="9">
        <v>-15.787118</v>
      </c>
      <c r="J2648" s="9">
        <v>39</v>
      </c>
      <c r="K2648" s="9">
        <v>58.649997999999997</v>
      </c>
      <c r="L2648" s="9">
        <v>1.0348995999999999E-2</v>
      </c>
      <c r="M2648" s="9">
        <v>327.37860000000001</v>
      </c>
      <c r="N2648" s="9"/>
      <c r="O2648" s="9">
        <v>-11.814101990071601</v>
      </c>
      <c r="P2648">
        <v>0</v>
      </c>
      <c r="Q2648" s="9">
        <v>62.899997999999997</v>
      </c>
      <c r="R2648" s="9">
        <v>0</v>
      </c>
      <c r="S2648" s="9">
        <v>1647825218.37234</v>
      </c>
      <c r="T2648" s="9">
        <v>-4.71921727000435E-3</v>
      </c>
      <c r="U2648" s="9">
        <v>11.814101990071601</v>
      </c>
      <c r="V2648" s="9">
        <v>0</v>
      </c>
      <c r="W2648" s="9">
        <v>11.814101990071601</v>
      </c>
      <c r="X2648" s="9"/>
      <c r="Y2648" s="9"/>
      <c r="Z2648" s="9"/>
      <c r="AA2648" s="9"/>
      <c r="AB2648" s="9"/>
      <c r="AQ2648" s="9">
        <f>K2648-'Processed Potentiostat'!$J$3</f>
        <v>58.649997999999997</v>
      </c>
    </row>
    <row r="2649" spans="1:43" x14ac:dyDescent="0.3">
      <c r="A2649">
        <v>2</v>
      </c>
      <c r="B2649">
        <v>0</v>
      </c>
      <c r="C2649">
        <v>0</v>
      </c>
      <c r="D2649">
        <v>1</v>
      </c>
      <c r="E2649" s="9">
        <v>2584.06693472097</v>
      </c>
      <c r="F2649" s="9">
        <v>-1.8408911999999999</v>
      </c>
      <c r="G2649" s="9">
        <v>-1.8403168999999999</v>
      </c>
      <c r="H2649" s="9">
        <v>-5.5315075</v>
      </c>
      <c r="I2649" s="9">
        <v>-15.792662999999999</v>
      </c>
      <c r="J2649" s="9">
        <v>39</v>
      </c>
      <c r="K2649" s="9">
        <v>58.649997999999997</v>
      </c>
      <c r="L2649" s="9">
        <v>1.0179726E-2</v>
      </c>
      <c r="M2649" s="9">
        <v>332.69717000000003</v>
      </c>
      <c r="N2649" s="9"/>
      <c r="O2649" s="9">
        <v>-11.818820036448701</v>
      </c>
      <c r="P2649">
        <v>0</v>
      </c>
      <c r="Q2649" s="9">
        <v>62.899997999999997</v>
      </c>
      <c r="R2649" s="9">
        <v>0</v>
      </c>
      <c r="S2649" s="9">
        <v>1645860700.4151599</v>
      </c>
      <c r="T2649" s="9">
        <v>-4.7180463770750596E-3</v>
      </c>
      <c r="U2649" s="9">
        <v>11.818820036448701</v>
      </c>
      <c r="V2649" s="9">
        <v>0</v>
      </c>
      <c r="W2649" s="9">
        <v>11.818820036448701</v>
      </c>
      <c r="X2649" s="9"/>
      <c r="Y2649" s="9"/>
      <c r="Z2649" s="9"/>
      <c r="AA2649" s="9"/>
      <c r="AB2649" s="9"/>
      <c r="AQ2649" s="9">
        <f>K2649-'Processed Potentiostat'!$J$3</f>
        <v>58.649997999999997</v>
      </c>
    </row>
    <row r="2650" spans="1:43" x14ac:dyDescent="0.3">
      <c r="A2650">
        <v>2</v>
      </c>
      <c r="B2650">
        <v>0</v>
      </c>
      <c r="C2650">
        <v>0</v>
      </c>
      <c r="D2650">
        <v>1</v>
      </c>
      <c r="E2650" s="9">
        <v>2585.0669346957102</v>
      </c>
      <c r="F2650" s="9">
        <v>-1.8409340000000001</v>
      </c>
      <c r="G2650" s="9">
        <v>-1.8412318000000001</v>
      </c>
      <c r="H2650" s="9">
        <v>-5.5018853999999999</v>
      </c>
      <c r="I2650" s="9">
        <v>-15.798182000000001</v>
      </c>
      <c r="J2650" s="9">
        <v>39</v>
      </c>
      <c r="K2650" s="9">
        <v>58.649997999999997</v>
      </c>
      <c r="L2650" s="9">
        <v>1.0130246000000001E-2</v>
      </c>
      <c r="M2650" s="9">
        <v>334.65469000000002</v>
      </c>
      <c r="N2650" s="9"/>
      <c r="O2650" s="9">
        <v>-11.823482043773</v>
      </c>
      <c r="P2650">
        <v>0</v>
      </c>
      <c r="Q2650" s="9">
        <v>62.899997999999997</v>
      </c>
      <c r="R2650" s="9">
        <v>0</v>
      </c>
      <c r="S2650" s="9">
        <v>1682589178.5704701</v>
      </c>
      <c r="T2650" s="9">
        <v>-4.6620073243257504E-3</v>
      </c>
      <c r="U2650" s="9">
        <v>11.823482043773</v>
      </c>
      <c r="V2650" s="9">
        <v>0</v>
      </c>
      <c r="W2650" s="9">
        <v>11.823482043773</v>
      </c>
      <c r="X2650" s="9"/>
      <c r="Y2650" s="9"/>
      <c r="Z2650" s="9"/>
      <c r="AA2650" s="9"/>
      <c r="AB2650" s="9"/>
      <c r="AQ2650" s="9">
        <f>K2650-'Processed Potentiostat'!$J$3</f>
        <v>58.649997999999997</v>
      </c>
    </row>
    <row r="2651" spans="1:43" x14ac:dyDescent="0.3">
      <c r="A2651">
        <v>2</v>
      </c>
      <c r="B2651">
        <v>0</v>
      </c>
      <c r="C2651">
        <v>0</v>
      </c>
      <c r="D2651">
        <v>1</v>
      </c>
      <c r="E2651" s="9">
        <v>2586.0669346704499</v>
      </c>
      <c r="F2651" s="9">
        <v>-1.8410162999999999</v>
      </c>
      <c r="G2651" s="9">
        <v>-1.8406434</v>
      </c>
      <c r="H2651" s="9">
        <v>-5.4919858000000001</v>
      </c>
      <c r="I2651" s="9">
        <v>-15.80368</v>
      </c>
      <c r="J2651" s="9">
        <v>39</v>
      </c>
      <c r="K2651" s="9">
        <v>58.649997999999997</v>
      </c>
      <c r="L2651" s="9">
        <v>1.0108788E-2</v>
      </c>
      <c r="M2651" s="9">
        <v>335.15078999999997</v>
      </c>
      <c r="N2651" s="9"/>
      <c r="O2651" s="9">
        <v>-11.8280109791688</v>
      </c>
      <c r="P2651">
        <v>0</v>
      </c>
      <c r="Q2651" s="9">
        <v>62.899997999999997</v>
      </c>
      <c r="R2651" s="9">
        <v>0</v>
      </c>
      <c r="S2651" s="9">
        <v>1646654639.6439099</v>
      </c>
      <c r="T2651" s="9">
        <v>-4.5289353957702599E-3</v>
      </c>
      <c r="U2651" s="9">
        <v>11.8280109791688</v>
      </c>
      <c r="V2651" s="9">
        <v>0</v>
      </c>
      <c r="W2651" s="9">
        <v>11.8280109791688</v>
      </c>
      <c r="X2651" s="9"/>
      <c r="Y2651" s="9"/>
      <c r="Z2651" s="9"/>
      <c r="AA2651" s="9"/>
      <c r="AB2651" s="9"/>
      <c r="AQ2651" s="9">
        <f>K2651-'Processed Potentiostat'!$J$3</f>
        <v>58.649997999999997</v>
      </c>
    </row>
    <row r="2652" spans="1:43" x14ac:dyDescent="0.3">
      <c r="A2652">
        <v>2</v>
      </c>
      <c r="B2652">
        <v>0</v>
      </c>
      <c r="C2652">
        <v>0</v>
      </c>
      <c r="D2652">
        <v>1</v>
      </c>
      <c r="E2652" s="9">
        <v>2587.06693464519</v>
      </c>
      <c r="F2652" s="9">
        <v>-1.8409006999999999</v>
      </c>
      <c r="G2652" s="9">
        <v>-1.840857</v>
      </c>
      <c r="H2652" s="9">
        <v>-5.4238710000000001</v>
      </c>
      <c r="I2652" s="9">
        <v>-15.809157000000001</v>
      </c>
      <c r="J2652" s="9">
        <v>39</v>
      </c>
      <c r="K2652" s="9">
        <v>58.649997999999997</v>
      </c>
      <c r="L2652" s="9">
        <v>9.9845715000000008E-3</v>
      </c>
      <c r="M2652" s="9">
        <v>339.39911000000001</v>
      </c>
      <c r="N2652" s="9"/>
      <c r="O2652" s="9">
        <v>-11.8324717020779</v>
      </c>
      <c r="P2652">
        <v>0</v>
      </c>
      <c r="Q2652" s="9">
        <v>62.899997999999997</v>
      </c>
      <c r="R2652" s="9">
        <v>0</v>
      </c>
      <c r="S2652" s="9">
        <v>1688124458.63113</v>
      </c>
      <c r="T2652" s="9">
        <v>-4.4607229091315698E-3</v>
      </c>
      <c r="U2652" s="9">
        <v>11.8324717020779</v>
      </c>
      <c r="V2652" s="9">
        <v>0</v>
      </c>
      <c r="W2652" s="9">
        <v>11.8324717020779</v>
      </c>
      <c r="X2652" s="9"/>
      <c r="Y2652" s="9"/>
      <c r="Z2652" s="9"/>
      <c r="AA2652" s="9"/>
      <c r="AB2652" s="9"/>
      <c r="AQ2652" s="9">
        <f>K2652-'Processed Potentiostat'!$J$3</f>
        <v>58.649997999999997</v>
      </c>
    </row>
    <row r="2653" spans="1:43" x14ac:dyDescent="0.3">
      <c r="A2653">
        <v>2</v>
      </c>
      <c r="B2653">
        <v>0</v>
      </c>
      <c r="C2653">
        <v>0</v>
      </c>
      <c r="D2653">
        <v>1</v>
      </c>
      <c r="E2653" s="9">
        <v>2588.0669346199202</v>
      </c>
      <c r="F2653" s="9">
        <v>-1.8410884000000001</v>
      </c>
      <c r="G2653" s="9">
        <v>-1.8412708</v>
      </c>
      <c r="H2653" s="9">
        <v>-5.5038651999999999</v>
      </c>
      <c r="I2653" s="9">
        <v>-15.814612</v>
      </c>
      <c r="J2653" s="9">
        <v>39</v>
      </c>
      <c r="K2653" s="9">
        <v>58.649997999999997</v>
      </c>
      <c r="L2653" s="9">
        <v>1.0134107E-2</v>
      </c>
      <c r="M2653" s="9">
        <v>334.54140999999998</v>
      </c>
      <c r="N2653" s="9"/>
      <c r="O2653" s="9">
        <v>-11.8368564889231</v>
      </c>
      <c r="P2653">
        <v>0</v>
      </c>
      <c r="Q2653" s="9">
        <v>62.899997999999997</v>
      </c>
      <c r="R2653" s="9">
        <v>0</v>
      </c>
      <c r="S2653" s="9">
        <v>1650488258.4931901</v>
      </c>
      <c r="T2653" s="9">
        <v>-4.3847868451542997E-3</v>
      </c>
      <c r="U2653" s="9">
        <v>11.8368564889231</v>
      </c>
      <c r="V2653" s="9">
        <v>0</v>
      </c>
      <c r="W2653" s="9">
        <v>11.8368564889231</v>
      </c>
      <c r="X2653" s="9"/>
      <c r="Y2653" s="9"/>
      <c r="Z2653" s="9"/>
      <c r="AA2653" s="9"/>
      <c r="AB2653" s="9"/>
      <c r="AQ2653" s="9">
        <f>K2653-'Processed Potentiostat'!$J$3</f>
        <v>58.649997999999997</v>
      </c>
    </row>
    <row r="2654" spans="1:43" x14ac:dyDescent="0.3">
      <c r="A2654">
        <v>2</v>
      </c>
      <c r="B2654">
        <v>0</v>
      </c>
      <c r="C2654">
        <v>0</v>
      </c>
      <c r="D2654">
        <v>1</v>
      </c>
      <c r="E2654" s="9">
        <v>2589.0669345946599</v>
      </c>
      <c r="F2654" s="9">
        <v>-1.8408369</v>
      </c>
      <c r="G2654" s="9">
        <v>-1.8411347</v>
      </c>
      <c r="H2654" s="9">
        <v>-5.4815535999999998</v>
      </c>
      <c r="I2654" s="9">
        <v>-15.820086</v>
      </c>
      <c r="J2654" s="9">
        <v>39</v>
      </c>
      <c r="K2654" s="9">
        <v>58.649997999999997</v>
      </c>
      <c r="L2654" s="9">
        <v>1.0092278E-2</v>
      </c>
      <c r="M2654" s="9">
        <v>335.87826999999999</v>
      </c>
      <c r="N2654" s="9"/>
      <c r="O2654" s="9">
        <v>-11.8411662868163</v>
      </c>
      <c r="P2654">
        <v>0</v>
      </c>
      <c r="Q2654" s="9">
        <v>62.899997999999997</v>
      </c>
      <c r="R2654" s="9">
        <v>0</v>
      </c>
      <c r="S2654" s="9">
        <v>1669996068.1021199</v>
      </c>
      <c r="T2654" s="9">
        <v>-4.3097978932067297E-3</v>
      </c>
      <c r="U2654" s="9">
        <v>11.8411662868163</v>
      </c>
      <c r="V2654" s="9">
        <v>0</v>
      </c>
      <c r="W2654" s="9">
        <v>11.8411662868163</v>
      </c>
      <c r="X2654" s="9"/>
      <c r="Y2654" s="9"/>
      <c r="Z2654" s="9"/>
      <c r="AA2654" s="9"/>
      <c r="AB2654" s="9"/>
      <c r="AQ2654" s="9">
        <f>K2654-'Processed Potentiostat'!$J$3</f>
        <v>58.649997999999997</v>
      </c>
    </row>
    <row r="2655" spans="1:43" x14ac:dyDescent="0.3">
      <c r="A2655">
        <v>2</v>
      </c>
      <c r="B2655">
        <v>0</v>
      </c>
      <c r="C2655">
        <v>0</v>
      </c>
      <c r="D2655">
        <v>1</v>
      </c>
      <c r="E2655" s="9">
        <v>2590.0669345694</v>
      </c>
      <c r="F2655" s="9">
        <v>-1.8409778999999999</v>
      </c>
      <c r="G2655" s="9">
        <v>-1.8404503000000001</v>
      </c>
      <c r="H2655" s="9">
        <v>-5.5293751000000002</v>
      </c>
      <c r="I2655" s="9">
        <v>-15.825562</v>
      </c>
      <c r="J2655" s="9">
        <v>39</v>
      </c>
      <c r="K2655" s="9">
        <v>58.649997999999997</v>
      </c>
      <c r="L2655" s="9">
        <v>1.017654E-2</v>
      </c>
      <c r="M2655" s="9">
        <v>332.84960999999998</v>
      </c>
      <c r="N2655" s="9"/>
      <c r="O2655" s="9">
        <v>-11.845427095594401</v>
      </c>
      <c r="P2655">
        <v>0</v>
      </c>
      <c r="Q2655" s="9">
        <v>62.899997999999997</v>
      </c>
      <c r="R2655" s="9">
        <v>0</v>
      </c>
      <c r="S2655" s="9">
        <v>1644182804.3364601</v>
      </c>
      <c r="T2655" s="9">
        <v>-4.2608087780742201E-3</v>
      </c>
      <c r="U2655" s="9">
        <v>11.845427095594401</v>
      </c>
      <c r="V2655" s="9">
        <v>0</v>
      </c>
      <c r="W2655" s="9">
        <v>11.845427095594401</v>
      </c>
      <c r="X2655" s="9"/>
      <c r="Y2655" s="9"/>
      <c r="Z2655" s="9"/>
      <c r="AA2655" s="9"/>
      <c r="AB2655" s="9"/>
      <c r="AQ2655" s="9">
        <f>K2655-'Processed Potentiostat'!$J$3</f>
        <v>58.649997999999997</v>
      </c>
    </row>
    <row r="2656" spans="1:43" x14ac:dyDescent="0.3">
      <c r="A2656">
        <v>2</v>
      </c>
      <c r="B2656">
        <v>0</v>
      </c>
      <c r="C2656">
        <v>0</v>
      </c>
      <c r="D2656">
        <v>1</v>
      </c>
      <c r="E2656" s="9">
        <v>2591.0669345441402</v>
      </c>
      <c r="F2656" s="9">
        <v>-1.8408601</v>
      </c>
      <c r="G2656" s="9">
        <v>-1.8406610000000001</v>
      </c>
      <c r="H2656" s="9">
        <v>-5.419683</v>
      </c>
      <c r="I2656" s="9">
        <v>-15.830997999999999</v>
      </c>
      <c r="J2656" s="9">
        <v>39</v>
      </c>
      <c r="K2656" s="9">
        <v>58.649997999999997</v>
      </c>
      <c r="L2656" s="9">
        <v>9.9757994000000006E-3</v>
      </c>
      <c r="M2656" s="9">
        <v>339.62520999999998</v>
      </c>
      <c r="N2656" s="9"/>
      <c r="O2656" s="9">
        <v>-11.8496183917016</v>
      </c>
      <c r="P2656">
        <v>0</v>
      </c>
      <c r="Q2656" s="9">
        <v>62.899997999999997</v>
      </c>
      <c r="R2656" s="9">
        <v>0</v>
      </c>
      <c r="S2656" s="9">
        <v>1643027650.03775</v>
      </c>
      <c r="T2656" s="9">
        <v>-4.1912961072387801E-3</v>
      </c>
      <c r="U2656" s="9">
        <v>11.8496183917016</v>
      </c>
      <c r="V2656" s="9">
        <v>0</v>
      </c>
      <c r="W2656" s="9">
        <v>11.8496183917016</v>
      </c>
      <c r="X2656" s="9"/>
      <c r="Y2656" s="9"/>
      <c r="Z2656" s="9"/>
      <c r="AA2656" s="9"/>
      <c r="AB2656" s="9"/>
      <c r="AQ2656" s="9">
        <f>K2656-'Processed Potentiostat'!$J$3</f>
        <v>58.649997999999997</v>
      </c>
    </row>
    <row r="2657" spans="1:43" x14ac:dyDescent="0.3">
      <c r="A2657">
        <v>2</v>
      </c>
      <c r="B2657">
        <v>0</v>
      </c>
      <c r="C2657">
        <v>0</v>
      </c>
      <c r="D2657">
        <v>1</v>
      </c>
      <c r="E2657" s="9">
        <v>2592.0669345188799</v>
      </c>
      <c r="F2657" s="9">
        <v>-1.8410029000000001</v>
      </c>
      <c r="G2657" s="9">
        <v>-1.8412771000000001</v>
      </c>
      <c r="H2657" s="9">
        <v>-5.3704910000000003</v>
      </c>
      <c r="I2657" s="9">
        <v>-15.836409</v>
      </c>
      <c r="J2657" s="9">
        <v>39</v>
      </c>
      <c r="K2657" s="9">
        <v>58.649997999999997</v>
      </c>
      <c r="L2657" s="9">
        <v>9.8885624000000002E-3</v>
      </c>
      <c r="M2657" s="9">
        <v>342.85079999999999</v>
      </c>
      <c r="N2657" s="9"/>
      <c r="O2657" s="9">
        <v>-11.853760876000999</v>
      </c>
      <c r="P2657">
        <v>0</v>
      </c>
      <c r="Q2657" s="9">
        <v>62.899997999999997</v>
      </c>
      <c r="R2657" s="9">
        <v>0</v>
      </c>
      <c r="S2657" s="9">
        <v>1623881074.9867699</v>
      </c>
      <c r="T2657" s="9">
        <v>-4.1424842994484097E-3</v>
      </c>
      <c r="U2657" s="9">
        <v>11.853760876000999</v>
      </c>
      <c r="V2657" s="9">
        <v>0</v>
      </c>
      <c r="W2657" s="9">
        <v>11.853760876000999</v>
      </c>
      <c r="X2657" s="9"/>
      <c r="Y2657" s="9"/>
      <c r="Z2657" s="9"/>
      <c r="AA2657" s="9"/>
      <c r="AB2657" s="9"/>
      <c r="AQ2657" s="9">
        <f>K2657-'Processed Potentiostat'!$J$3</f>
        <v>58.649997999999997</v>
      </c>
    </row>
    <row r="2658" spans="1:43" x14ac:dyDescent="0.3">
      <c r="A2658">
        <v>2</v>
      </c>
      <c r="B2658">
        <v>0</v>
      </c>
      <c r="C2658">
        <v>0</v>
      </c>
      <c r="D2658">
        <v>1</v>
      </c>
      <c r="E2658" s="9">
        <v>2593.06693449361</v>
      </c>
      <c r="F2658" s="9">
        <v>-1.8411525</v>
      </c>
      <c r="G2658" s="9">
        <v>-1.8415872</v>
      </c>
      <c r="H2658" s="9">
        <v>-5.3651986000000003</v>
      </c>
      <c r="I2658" s="9">
        <v>-15.841791000000001</v>
      </c>
      <c r="J2658" s="9">
        <v>39</v>
      </c>
      <c r="K2658" s="9">
        <v>58.649997999999997</v>
      </c>
      <c r="L2658" s="9">
        <v>9.8804813000000005E-3</v>
      </c>
      <c r="M2658" s="9">
        <v>343.24680000000001</v>
      </c>
      <c r="N2658" s="9"/>
      <c r="O2658" s="9">
        <v>-11.8579545354755</v>
      </c>
      <c r="P2658">
        <v>0</v>
      </c>
      <c r="Q2658" s="9">
        <v>62.899997999999997</v>
      </c>
      <c r="R2658" s="9">
        <v>0</v>
      </c>
      <c r="S2658" s="9">
        <v>1639238632.42483</v>
      </c>
      <c r="T2658" s="9">
        <v>-4.1936594744260702E-3</v>
      </c>
      <c r="U2658" s="9">
        <v>11.8579545354755</v>
      </c>
      <c r="V2658" s="9">
        <v>0</v>
      </c>
      <c r="W2658" s="9">
        <v>11.8579545354755</v>
      </c>
      <c r="X2658" s="9"/>
      <c r="Y2658" s="9"/>
      <c r="Z2658" s="9"/>
      <c r="AA2658" s="9"/>
      <c r="AB2658" s="9"/>
      <c r="AQ2658" s="9">
        <f>K2658-'Processed Potentiostat'!$J$3</f>
        <v>58.649997999999997</v>
      </c>
    </row>
    <row r="2659" spans="1:43" x14ac:dyDescent="0.3">
      <c r="A2659">
        <v>2</v>
      </c>
      <c r="B2659">
        <v>0</v>
      </c>
      <c r="C2659">
        <v>0</v>
      </c>
      <c r="D2659">
        <v>1</v>
      </c>
      <c r="E2659" s="9">
        <v>2594.0669344683502</v>
      </c>
      <c r="F2659" s="9">
        <v>-1.8408579</v>
      </c>
      <c r="G2659" s="9">
        <v>-1.8401581</v>
      </c>
      <c r="H2659" s="9">
        <v>-5.3322643999999997</v>
      </c>
      <c r="I2659" s="9">
        <v>-15.847153</v>
      </c>
      <c r="J2659" s="9">
        <v>39</v>
      </c>
      <c r="K2659" s="9">
        <v>58.649997999999997</v>
      </c>
      <c r="L2659" s="9">
        <v>9.8122098000000008E-3</v>
      </c>
      <c r="M2659" s="9">
        <v>345.09881999999999</v>
      </c>
      <c r="N2659" s="9"/>
      <c r="O2659" s="9">
        <v>-11.8597198091778</v>
      </c>
      <c r="P2659">
        <v>0</v>
      </c>
      <c r="Q2659" s="9">
        <v>62.899997999999997</v>
      </c>
      <c r="R2659" s="9">
        <v>0</v>
      </c>
      <c r="S2659" s="9">
        <v>1677092766.21245</v>
      </c>
      <c r="T2659" s="9">
        <v>-1.7652737023556801E-3</v>
      </c>
      <c r="U2659" s="9">
        <v>11.8597198091778</v>
      </c>
      <c r="V2659" s="9">
        <v>0</v>
      </c>
      <c r="W2659" s="9">
        <v>11.8597198091778</v>
      </c>
      <c r="X2659" s="9"/>
      <c r="Y2659" s="9"/>
      <c r="Z2659" s="9"/>
      <c r="AA2659" s="9"/>
      <c r="AB2659" s="9"/>
      <c r="AQ2659" s="9">
        <f>K2659-'Processed Potentiostat'!$J$3</f>
        <v>58.649997999999997</v>
      </c>
    </row>
    <row r="2660" spans="1:43" x14ac:dyDescent="0.3">
      <c r="A2660">
        <v>2</v>
      </c>
      <c r="B2660">
        <v>0</v>
      </c>
      <c r="C2660">
        <v>0</v>
      </c>
      <c r="D2660">
        <v>1</v>
      </c>
      <c r="E2660" s="9">
        <v>2595.0669344430898</v>
      </c>
      <c r="F2660" s="9">
        <v>-1.8409028999999999</v>
      </c>
      <c r="G2660" s="9">
        <v>-1.8402400999999999</v>
      </c>
      <c r="H2660" s="9">
        <v>-5.3360338</v>
      </c>
      <c r="I2660" s="9">
        <v>-15.852505000000001</v>
      </c>
      <c r="J2660" s="9">
        <v>39</v>
      </c>
      <c r="K2660" s="9">
        <v>58.649997999999997</v>
      </c>
      <c r="L2660" s="9">
        <v>9.8195839999999993E-3</v>
      </c>
      <c r="M2660" s="9">
        <v>344.87038999999999</v>
      </c>
      <c r="N2660" s="9"/>
      <c r="O2660" s="9">
        <v>-11.865843476495099</v>
      </c>
      <c r="P2660">
        <v>0</v>
      </c>
      <c r="Q2660" s="9">
        <v>62.899997999999997</v>
      </c>
      <c r="R2660" s="9">
        <v>0</v>
      </c>
      <c r="S2660" s="9">
        <v>1683279191.3248301</v>
      </c>
      <c r="T2660" s="9">
        <v>-6.1236673172846397E-3</v>
      </c>
      <c r="U2660" s="9">
        <v>11.865843476495099</v>
      </c>
      <c r="V2660" s="9">
        <v>0</v>
      </c>
      <c r="W2660" s="9">
        <v>11.865843476495099</v>
      </c>
      <c r="X2660" s="9"/>
      <c r="Y2660" s="9"/>
      <c r="Z2660" s="9"/>
      <c r="AA2660" s="9"/>
      <c r="AB2660" s="9"/>
      <c r="AQ2660" s="9">
        <f>K2660-'Processed Potentiostat'!$J$3</f>
        <v>58.649997999999997</v>
      </c>
    </row>
    <row r="2661" spans="1:43" x14ac:dyDescent="0.3">
      <c r="A2661">
        <v>2</v>
      </c>
      <c r="B2661">
        <v>0</v>
      </c>
      <c r="C2661">
        <v>0</v>
      </c>
      <c r="D2661">
        <v>1</v>
      </c>
      <c r="E2661" s="9">
        <v>2596.06693441783</v>
      </c>
      <c r="F2661" s="9">
        <v>-1.8409047999999999</v>
      </c>
      <c r="G2661" s="9">
        <v>-1.8412497999999999</v>
      </c>
      <c r="H2661" s="9">
        <v>-5.2981876999999997</v>
      </c>
      <c r="I2661" s="9">
        <v>-15.857837</v>
      </c>
      <c r="J2661" s="9">
        <v>39</v>
      </c>
      <c r="K2661" s="9">
        <v>58.649997999999997</v>
      </c>
      <c r="L2661" s="9">
        <v>9.7552873000000002E-3</v>
      </c>
      <c r="M2661" s="9">
        <v>347.52444000000003</v>
      </c>
      <c r="N2661" s="9"/>
      <c r="O2661" s="9">
        <v>-11.8718418333725</v>
      </c>
      <c r="P2661">
        <v>0</v>
      </c>
      <c r="Q2661" s="9">
        <v>62.899997999999997</v>
      </c>
      <c r="R2661" s="9">
        <v>0</v>
      </c>
      <c r="S2661" s="9">
        <v>1647417649.5303299</v>
      </c>
      <c r="T2661" s="9">
        <v>-5.9983568774324399E-3</v>
      </c>
      <c r="U2661" s="9">
        <v>11.8718418333725</v>
      </c>
      <c r="V2661" s="9">
        <v>0</v>
      </c>
      <c r="W2661" s="9">
        <v>11.8718418333725</v>
      </c>
      <c r="X2661" s="9"/>
      <c r="Y2661" s="9"/>
      <c r="Z2661" s="9"/>
      <c r="AA2661" s="9"/>
      <c r="AB2661" s="9"/>
      <c r="AQ2661" s="9">
        <f>K2661-'Processed Potentiostat'!$J$3</f>
        <v>58.649997999999997</v>
      </c>
    </row>
    <row r="2662" spans="1:43" x14ac:dyDescent="0.3">
      <c r="A2662">
        <v>2</v>
      </c>
      <c r="B2662">
        <v>0</v>
      </c>
      <c r="C2662">
        <v>0</v>
      </c>
      <c r="D2662">
        <v>1</v>
      </c>
      <c r="E2662" s="9">
        <v>2597.0669343925601</v>
      </c>
      <c r="F2662" s="9">
        <v>-1.8411451999999999</v>
      </c>
      <c r="G2662" s="9">
        <v>-1.8401839</v>
      </c>
      <c r="H2662" s="9">
        <v>-5.2653297999999999</v>
      </c>
      <c r="I2662" s="9">
        <v>-15.863148000000001</v>
      </c>
      <c r="J2662" s="9">
        <v>39</v>
      </c>
      <c r="K2662" s="9">
        <v>58.649997999999997</v>
      </c>
      <c r="L2662" s="9">
        <v>9.6891745999999994E-3</v>
      </c>
      <c r="M2662" s="9">
        <v>349.49072000000001</v>
      </c>
      <c r="N2662" s="9"/>
      <c r="O2662" s="9">
        <v>-11.8775585119818</v>
      </c>
      <c r="P2662">
        <v>0</v>
      </c>
      <c r="Q2662" s="9">
        <v>62.899997999999997</v>
      </c>
      <c r="R2662" s="9">
        <v>0</v>
      </c>
      <c r="S2662" s="9">
        <v>1690284752.5043099</v>
      </c>
      <c r="T2662" s="9">
        <v>-5.7166786092128696E-3</v>
      </c>
      <c r="U2662" s="9">
        <v>11.8775585119818</v>
      </c>
      <c r="V2662" s="9">
        <v>0</v>
      </c>
      <c r="W2662" s="9">
        <v>11.8775585119818</v>
      </c>
      <c r="X2662" s="9"/>
      <c r="Y2662" s="9"/>
      <c r="Z2662" s="9"/>
      <c r="AA2662" s="9"/>
      <c r="AB2662" s="9"/>
      <c r="AQ2662" s="9">
        <f>K2662-'Processed Potentiostat'!$J$3</f>
        <v>58.649997999999997</v>
      </c>
    </row>
    <row r="2663" spans="1:43" x14ac:dyDescent="0.3">
      <c r="A2663">
        <v>2</v>
      </c>
      <c r="B2663">
        <v>0</v>
      </c>
      <c r="C2663">
        <v>0</v>
      </c>
      <c r="D2663">
        <v>1</v>
      </c>
      <c r="E2663" s="9">
        <v>2598.0669343672998</v>
      </c>
      <c r="F2663" s="9">
        <v>-1.8410812999999999</v>
      </c>
      <c r="G2663" s="9">
        <v>-1.841628</v>
      </c>
      <c r="H2663" s="9">
        <v>-5.2476254000000004</v>
      </c>
      <c r="I2663" s="9">
        <v>-15.86843</v>
      </c>
      <c r="J2663" s="9">
        <v>39</v>
      </c>
      <c r="K2663" s="9">
        <v>58.649997999999997</v>
      </c>
      <c r="L2663" s="9">
        <v>9.6641732000000008E-3</v>
      </c>
      <c r="M2663" s="9">
        <v>350.94501000000002</v>
      </c>
      <c r="N2663" s="9"/>
      <c r="O2663" s="9">
        <v>-11.8831110544239</v>
      </c>
      <c r="P2663">
        <v>0</v>
      </c>
      <c r="Q2663" s="9">
        <v>62.899997999999997</v>
      </c>
      <c r="R2663" s="9">
        <v>0</v>
      </c>
      <c r="S2663" s="9">
        <v>1643009581.03474</v>
      </c>
      <c r="T2663" s="9">
        <v>-5.5525424421105597E-3</v>
      </c>
      <c r="U2663" s="9">
        <v>11.8831110544239</v>
      </c>
      <c r="V2663" s="9">
        <v>0</v>
      </c>
      <c r="W2663" s="9">
        <v>11.8831110544239</v>
      </c>
      <c r="X2663" s="9"/>
      <c r="Y2663" s="9"/>
      <c r="Z2663" s="9"/>
      <c r="AA2663" s="9"/>
      <c r="AB2663" s="9"/>
      <c r="AQ2663" s="9">
        <f>K2663-'Processed Potentiostat'!$J$3</f>
        <v>58.649997999999997</v>
      </c>
    </row>
    <row r="2664" spans="1:43" x14ac:dyDescent="0.3">
      <c r="A2664">
        <v>2</v>
      </c>
      <c r="B2664">
        <v>0</v>
      </c>
      <c r="C2664">
        <v>0</v>
      </c>
      <c r="D2664">
        <v>1</v>
      </c>
      <c r="E2664" s="9">
        <v>2599.06693434204</v>
      </c>
      <c r="F2664" s="9">
        <v>-1.8410738</v>
      </c>
      <c r="G2664" s="9">
        <v>-1.840646</v>
      </c>
      <c r="H2664" s="9">
        <v>-5.2373833999999997</v>
      </c>
      <c r="I2664" s="9">
        <v>-15.873694</v>
      </c>
      <c r="J2664" s="9">
        <v>39</v>
      </c>
      <c r="K2664" s="9">
        <v>58.649997999999997</v>
      </c>
      <c r="L2664" s="9">
        <v>9.6401692999999993E-3</v>
      </c>
      <c r="M2664" s="9">
        <v>351.44382000000002</v>
      </c>
      <c r="N2664" s="9"/>
      <c r="O2664" s="9">
        <v>-11.8885511440599</v>
      </c>
      <c r="P2664">
        <v>0</v>
      </c>
      <c r="Q2664" s="9">
        <v>62.899997999999997</v>
      </c>
      <c r="R2664" s="9">
        <v>0</v>
      </c>
      <c r="S2664" s="9">
        <v>1674052040.9007299</v>
      </c>
      <c r="T2664" s="9">
        <v>-5.4400896360604599E-3</v>
      </c>
      <c r="U2664" s="9">
        <v>11.8885511440599</v>
      </c>
      <c r="V2664" s="9">
        <v>0</v>
      </c>
      <c r="W2664" s="9">
        <v>11.8885511440599</v>
      </c>
      <c r="X2664" s="9"/>
      <c r="Y2664" s="9"/>
      <c r="Z2664" s="9"/>
      <c r="AA2664" s="9"/>
      <c r="AB2664" s="9"/>
      <c r="AQ2664" s="9">
        <f>K2664-'Processed Potentiostat'!$J$3</f>
        <v>58.649997999999997</v>
      </c>
    </row>
    <row r="2665" spans="1:43" x14ac:dyDescent="0.3">
      <c r="A2665">
        <v>2</v>
      </c>
      <c r="B2665">
        <v>0</v>
      </c>
      <c r="C2665">
        <v>0</v>
      </c>
      <c r="D2665">
        <v>1</v>
      </c>
      <c r="E2665" s="9">
        <v>2600.0669343167801</v>
      </c>
      <c r="F2665" s="9">
        <v>-1.8408822</v>
      </c>
      <c r="G2665" s="9">
        <v>-1.840155</v>
      </c>
      <c r="H2665" s="9">
        <v>-5.2437797000000002</v>
      </c>
      <c r="I2665" s="9">
        <v>-15.87894</v>
      </c>
      <c r="J2665" s="9">
        <v>39</v>
      </c>
      <c r="K2665" s="9">
        <v>58.649997999999997</v>
      </c>
      <c r="L2665" s="9">
        <v>9.6493671000000003E-3</v>
      </c>
      <c r="M2665" s="9">
        <v>350.92151000000001</v>
      </c>
      <c r="N2665" s="9"/>
      <c r="O2665" s="9">
        <v>-11.8938288822213</v>
      </c>
      <c r="P2665">
        <v>0</v>
      </c>
      <c r="Q2665" s="9">
        <v>62.899997999999997</v>
      </c>
      <c r="R2665" s="9">
        <v>0</v>
      </c>
      <c r="S2665" s="9">
        <v>1700855704.9456999</v>
      </c>
      <c r="T2665" s="9">
        <v>-5.2777381614053098E-3</v>
      </c>
      <c r="U2665" s="9">
        <v>11.8938288822213</v>
      </c>
      <c r="V2665" s="9">
        <v>0</v>
      </c>
      <c r="W2665" s="9">
        <v>11.8938288822213</v>
      </c>
      <c r="X2665" s="9"/>
      <c r="Y2665" s="9"/>
      <c r="Z2665" s="9"/>
      <c r="AA2665" s="9"/>
      <c r="AB2665" s="9"/>
      <c r="AQ2665" s="9">
        <f>K2665-'Processed Potentiostat'!$J$3</f>
        <v>58.649997999999997</v>
      </c>
    </row>
    <row r="2666" spans="1:43" x14ac:dyDescent="0.3">
      <c r="A2666">
        <v>2</v>
      </c>
      <c r="B2666">
        <v>0</v>
      </c>
      <c r="C2666">
        <v>0</v>
      </c>
      <c r="D2666">
        <v>1</v>
      </c>
      <c r="E2666" s="9">
        <v>2601.0669342915198</v>
      </c>
      <c r="F2666" s="9">
        <v>-1.8411462999999999</v>
      </c>
      <c r="G2666" s="9">
        <v>-1.8419209999999999</v>
      </c>
      <c r="H2666" s="9">
        <v>-5.2563062</v>
      </c>
      <c r="I2666" s="9">
        <v>-15.884164</v>
      </c>
      <c r="J2666" s="9">
        <v>39</v>
      </c>
      <c r="K2666" s="9">
        <v>58.649997999999997</v>
      </c>
      <c r="L2666" s="9">
        <v>9.6817007000000004E-3</v>
      </c>
      <c r="M2666" s="9">
        <v>350.42117000000002</v>
      </c>
      <c r="N2666" s="9"/>
      <c r="O2666" s="9">
        <v>-11.8989683381768</v>
      </c>
      <c r="P2666">
        <v>0</v>
      </c>
      <c r="Q2666" s="9">
        <v>62.899997999999997</v>
      </c>
      <c r="R2666" s="9">
        <v>0</v>
      </c>
      <c r="S2666" s="9">
        <v>1665230743.0262899</v>
      </c>
      <c r="T2666" s="9">
        <v>-5.1394559555042402E-3</v>
      </c>
      <c r="U2666" s="9">
        <v>11.8989683381768</v>
      </c>
      <c r="V2666" s="9">
        <v>0</v>
      </c>
      <c r="W2666" s="9">
        <v>11.8989683381768</v>
      </c>
      <c r="X2666" s="9"/>
      <c r="Y2666" s="9"/>
      <c r="Z2666" s="9"/>
      <c r="AA2666" s="9"/>
      <c r="AB2666" s="9"/>
      <c r="AQ2666" s="9">
        <f>K2666-'Processed Potentiostat'!$J$3</f>
        <v>58.649997999999997</v>
      </c>
    </row>
    <row r="2667" spans="1:43" x14ac:dyDescent="0.3">
      <c r="A2667">
        <v>2</v>
      </c>
      <c r="B2667">
        <v>0</v>
      </c>
      <c r="C2667">
        <v>0</v>
      </c>
      <c r="D2667">
        <v>1</v>
      </c>
      <c r="E2667" s="9">
        <v>2602.06693426625</v>
      </c>
      <c r="F2667" s="9">
        <v>-1.8408956999999999</v>
      </c>
      <c r="G2667" s="9">
        <v>-1.841224</v>
      </c>
      <c r="H2667" s="9">
        <v>-5.1278819999999996</v>
      </c>
      <c r="I2667" s="9">
        <v>-15.88936</v>
      </c>
      <c r="J2667" s="9">
        <v>39</v>
      </c>
      <c r="K2667" s="9">
        <v>58.649997999999997</v>
      </c>
      <c r="L2667" s="9">
        <v>9.4415787999999994E-3</v>
      </c>
      <c r="M2667" s="9">
        <v>359.06130999999999</v>
      </c>
      <c r="N2667" s="9"/>
      <c r="O2667" s="9">
        <v>-11.903990103780201</v>
      </c>
      <c r="P2667">
        <v>0</v>
      </c>
      <c r="Q2667" s="9">
        <v>62.899997999999997</v>
      </c>
      <c r="R2667" s="9">
        <v>0</v>
      </c>
      <c r="S2667" s="9">
        <v>1664915078.8225701</v>
      </c>
      <c r="T2667" s="9">
        <v>-5.0217656033843998E-3</v>
      </c>
      <c r="U2667" s="9">
        <v>11.903990103780201</v>
      </c>
      <c r="V2667" s="9">
        <v>0</v>
      </c>
      <c r="W2667" s="9">
        <v>11.903990103780201</v>
      </c>
      <c r="X2667" s="9"/>
      <c r="Y2667" s="9"/>
      <c r="Z2667" s="9"/>
      <c r="AA2667" s="9"/>
      <c r="AB2667" s="9"/>
      <c r="AQ2667" s="9">
        <f>K2667-'Processed Potentiostat'!$J$3</f>
        <v>58.649997999999997</v>
      </c>
    </row>
    <row r="2668" spans="1:43" x14ac:dyDescent="0.3">
      <c r="A2668">
        <v>2</v>
      </c>
      <c r="B2668">
        <v>0</v>
      </c>
      <c r="C2668">
        <v>0</v>
      </c>
      <c r="D2668">
        <v>1</v>
      </c>
      <c r="E2668" s="9">
        <v>2603.0669342409901</v>
      </c>
      <c r="F2668" s="9">
        <v>-1.8408518</v>
      </c>
      <c r="G2668" s="9">
        <v>-1.8417346000000001</v>
      </c>
      <c r="H2668" s="9">
        <v>-5.1403698999999996</v>
      </c>
      <c r="I2668" s="9">
        <v>-15.894545000000001</v>
      </c>
      <c r="J2668" s="9">
        <v>39</v>
      </c>
      <c r="K2668" s="9">
        <v>58.649997999999997</v>
      </c>
      <c r="L2668" s="9">
        <v>9.4671975999999994E-3</v>
      </c>
      <c r="M2668" s="9">
        <v>358.28836000000001</v>
      </c>
      <c r="N2668" s="9"/>
      <c r="O2668" s="9">
        <v>-11.9089066796416</v>
      </c>
      <c r="P2668">
        <v>0</v>
      </c>
      <c r="Q2668" s="9">
        <v>62.899997999999997</v>
      </c>
      <c r="R2668" s="9">
        <v>0</v>
      </c>
      <c r="S2668" s="9">
        <v>1656145387.9925399</v>
      </c>
      <c r="T2668" s="9">
        <v>-4.9165758614009196E-3</v>
      </c>
      <c r="U2668" s="9">
        <v>11.9089066796416</v>
      </c>
      <c r="V2668" s="9">
        <v>0</v>
      </c>
      <c r="W2668" s="9">
        <v>11.9089066796416</v>
      </c>
      <c r="X2668" s="9"/>
      <c r="Y2668" s="9"/>
      <c r="Z2668" s="9"/>
      <c r="AA2668" s="9"/>
      <c r="AB2668" s="9"/>
      <c r="AQ2668" s="9">
        <f>K2668-'Processed Potentiostat'!$J$3</f>
        <v>58.649997999999997</v>
      </c>
    </row>
    <row r="2669" spans="1:43" x14ac:dyDescent="0.3">
      <c r="A2669">
        <v>2</v>
      </c>
      <c r="B2669">
        <v>0</v>
      </c>
      <c r="C2669">
        <v>0</v>
      </c>
      <c r="D2669">
        <v>1</v>
      </c>
      <c r="E2669" s="9">
        <v>2604.0669342157298</v>
      </c>
      <c r="F2669" s="9">
        <v>-1.8409426</v>
      </c>
      <c r="G2669" s="9">
        <v>-1.8414044000000001</v>
      </c>
      <c r="H2669" s="9">
        <v>-5.1249117999999996</v>
      </c>
      <c r="I2669" s="9">
        <v>-15.899692</v>
      </c>
      <c r="J2669" s="9">
        <v>39</v>
      </c>
      <c r="K2669" s="9">
        <v>58.649997999999997</v>
      </c>
      <c r="L2669" s="9">
        <v>9.4370358000000001E-3</v>
      </c>
      <c r="M2669" s="9">
        <v>359.30462999999997</v>
      </c>
      <c r="N2669" s="9"/>
      <c r="O2669" s="9">
        <v>-11.913779325124301</v>
      </c>
      <c r="P2669">
        <v>0</v>
      </c>
      <c r="Q2669" s="9">
        <v>62.899997999999997</v>
      </c>
      <c r="R2669" s="9">
        <v>0</v>
      </c>
      <c r="S2669" s="9">
        <v>1721397313.98997</v>
      </c>
      <c r="T2669" s="9">
        <v>-4.8726454826990501E-3</v>
      </c>
      <c r="U2669" s="9">
        <v>11.913779325124301</v>
      </c>
      <c r="V2669" s="9">
        <v>0</v>
      </c>
      <c r="W2669" s="9">
        <v>11.913779325124301</v>
      </c>
      <c r="X2669" s="9"/>
      <c r="Y2669" s="9"/>
      <c r="Z2669" s="9"/>
      <c r="AA2669" s="9"/>
      <c r="AB2669" s="9"/>
      <c r="AQ2669" s="9">
        <f>K2669-'Processed Potentiostat'!$J$3</f>
        <v>58.649997999999997</v>
      </c>
    </row>
    <row r="2670" spans="1:43" x14ac:dyDescent="0.3">
      <c r="A2670">
        <v>2</v>
      </c>
      <c r="B2670">
        <v>0</v>
      </c>
      <c r="C2670">
        <v>0</v>
      </c>
      <c r="D2670">
        <v>1</v>
      </c>
      <c r="E2670" s="9">
        <v>2605.06693419047</v>
      </c>
      <c r="F2670" s="9">
        <v>-1.8410286</v>
      </c>
      <c r="G2670" s="9">
        <v>-1.8413063000000001</v>
      </c>
      <c r="H2670" s="9">
        <v>-5.09727</v>
      </c>
      <c r="I2670" s="9">
        <v>-15.904819</v>
      </c>
      <c r="J2670" s="9">
        <v>39</v>
      </c>
      <c r="K2670" s="9">
        <v>58.649997999999997</v>
      </c>
      <c r="L2670" s="9">
        <v>9.3856350999999994E-3</v>
      </c>
      <c r="M2670" s="9">
        <v>361.23383000000001</v>
      </c>
      <c r="N2670" s="9"/>
      <c r="O2670" s="9">
        <v>-11.918574060386099</v>
      </c>
      <c r="P2670">
        <v>0</v>
      </c>
      <c r="Q2670" s="9">
        <v>62.899997999999997</v>
      </c>
      <c r="R2670" s="9">
        <v>0</v>
      </c>
      <c r="S2670" s="9">
        <v>1691283865.5425501</v>
      </c>
      <c r="T2670" s="9">
        <v>-4.7947352618109501E-3</v>
      </c>
      <c r="U2670" s="9">
        <v>11.918574060386099</v>
      </c>
      <c r="V2670" s="9">
        <v>0</v>
      </c>
      <c r="W2670" s="9">
        <v>11.918574060386099</v>
      </c>
      <c r="X2670" s="9"/>
      <c r="Y2670" s="9"/>
      <c r="Z2670" s="9"/>
      <c r="AA2670" s="9"/>
      <c r="AB2670" s="9"/>
      <c r="AQ2670" s="9">
        <f>K2670-'Processed Potentiostat'!$J$3</f>
        <v>58.649997999999997</v>
      </c>
    </row>
    <row r="2671" spans="1:43" x14ac:dyDescent="0.3">
      <c r="A2671">
        <v>2</v>
      </c>
      <c r="B2671">
        <v>0</v>
      </c>
      <c r="C2671">
        <v>0</v>
      </c>
      <c r="D2671">
        <v>1</v>
      </c>
      <c r="E2671" s="9">
        <v>2606.0669341652101</v>
      </c>
      <c r="F2671" s="9">
        <v>-1.8408674</v>
      </c>
      <c r="G2671" s="9">
        <v>-1.8400432</v>
      </c>
      <c r="H2671" s="9">
        <v>-5.0504002999999997</v>
      </c>
      <c r="I2671" s="9">
        <v>-15.90991</v>
      </c>
      <c r="J2671" s="9">
        <v>39</v>
      </c>
      <c r="K2671" s="9">
        <v>58.649997999999997</v>
      </c>
      <c r="L2671" s="9">
        <v>9.2929546000000002E-3</v>
      </c>
      <c r="M2671" s="9">
        <v>364.33611999999999</v>
      </c>
      <c r="N2671" s="9"/>
      <c r="O2671" s="9">
        <v>-11.923234622387399</v>
      </c>
      <c r="P2671">
        <v>0</v>
      </c>
      <c r="Q2671" s="9">
        <v>62.899997999999997</v>
      </c>
      <c r="R2671" s="9">
        <v>0</v>
      </c>
      <c r="S2671" s="9">
        <v>1708734351.8327401</v>
      </c>
      <c r="T2671" s="9">
        <v>-4.6605620012805096E-3</v>
      </c>
      <c r="U2671" s="9">
        <v>11.923234622387399</v>
      </c>
      <c r="V2671" s="9">
        <v>0</v>
      </c>
      <c r="W2671" s="9">
        <v>11.923234622387399</v>
      </c>
      <c r="X2671" s="9"/>
      <c r="Y2671" s="9"/>
      <c r="Z2671" s="9"/>
      <c r="AA2671" s="9"/>
      <c r="AB2671" s="9"/>
      <c r="AQ2671" s="9">
        <f>K2671-'Processed Potentiostat'!$J$3</f>
        <v>58.649997999999997</v>
      </c>
    </row>
    <row r="2672" spans="1:43" x14ac:dyDescent="0.3">
      <c r="A2672">
        <v>2</v>
      </c>
      <c r="B2672">
        <v>0</v>
      </c>
      <c r="C2672">
        <v>0</v>
      </c>
      <c r="D2672">
        <v>1</v>
      </c>
      <c r="E2672" s="9">
        <v>2607.0669341399398</v>
      </c>
      <c r="F2672" s="9">
        <v>-1.8410203000000001</v>
      </c>
      <c r="G2672" s="9">
        <v>-1.8402381000000001</v>
      </c>
      <c r="H2672" s="9">
        <v>-5.0765194999999999</v>
      </c>
      <c r="I2672" s="9">
        <v>-15.91498</v>
      </c>
      <c r="J2672" s="9">
        <v>39</v>
      </c>
      <c r="K2672" s="9">
        <v>58.649997999999997</v>
      </c>
      <c r="L2672" s="9">
        <v>9.3420045000000007E-3</v>
      </c>
      <c r="M2672" s="9">
        <v>362.49997000000002</v>
      </c>
      <c r="N2672" s="9"/>
      <c r="O2672" s="9">
        <v>-11.9278417065516</v>
      </c>
      <c r="P2672">
        <v>0</v>
      </c>
      <c r="Q2672" s="9">
        <v>62.899997999999997</v>
      </c>
      <c r="R2672" s="9">
        <v>0</v>
      </c>
      <c r="S2672" s="9">
        <v>1659007834.7495401</v>
      </c>
      <c r="T2672" s="9">
        <v>-4.6070841641441202E-3</v>
      </c>
      <c r="U2672" s="9">
        <v>11.9278417065516</v>
      </c>
      <c r="V2672" s="9">
        <v>0</v>
      </c>
      <c r="W2672" s="9">
        <v>11.9278417065516</v>
      </c>
      <c r="X2672" s="9"/>
      <c r="Y2672" s="9"/>
      <c r="Z2672" s="9"/>
      <c r="AA2672" s="9"/>
      <c r="AB2672" s="9"/>
      <c r="AQ2672" s="9">
        <f>K2672-'Processed Potentiostat'!$J$3</f>
        <v>58.649997999999997</v>
      </c>
    </row>
    <row r="2673" spans="1:43" x14ac:dyDescent="0.3">
      <c r="A2673">
        <v>2</v>
      </c>
      <c r="B2673">
        <v>0</v>
      </c>
      <c r="C2673">
        <v>0</v>
      </c>
      <c r="D2673">
        <v>1</v>
      </c>
      <c r="E2673" s="9">
        <v>2608.06693411468</v>
      </c>
      <c r="F2673" s="9">
        <v>-1.8411280999999999</v>
      </c>
      <c r="G2673" s="9">
        <v>-1.8416181</v>
      </c>
      <c r="H2673" s="9">
        <v>-5.0018177000000001</v>
      </c>
      <c r="I2673" s="9">
        <v>-15.920038</v>
      </c>
      <c r="J2673" s="9">
        <v>39</v>
      </c>
      <c r="K2673" s="9">
        <v>58.649997999999997</v>
      </c>
      <c r="L2673" s="9">
        <v>9.2114377999999997E-3</v>
      </c>
      <c r="M2673" s="9">
        <v>368.18975999999998</v>
      </c>
      <c r="N2673" s="9"/>
      <c r="O2673" s="9">
        <v>-11.9323261248871</v>
      </c>
      <c r="P2673">
        <v>0</v>
      </c>
      <c r="Q2673" s="9">
        <v>62.899997999999997</v>
      </c>
      <c r="R2673" s="9">
        <v>0</v>
      </c>
      <c r="S2673" s="9">
        <v>1687858013.431</v>
      </c>
      <c r="T2673" s="9">
        <v>-4.4844183354903998E-3</v>
      </c>
      <c r="U2673" s="9">
        <v>11.9323261248871</v>
      </c>
      <c r="V2673" s="9">
        <v>0</v>
      </c>
      <c r="W2673" s="9">
        <v>11.9323261248871</v>
      </c>
      <c r="X2673" s="9"/>
      <c r="Y2673" s="9"/>
      <c r="Z2673" s="9"/>
      <c r="AA2673" s="9"/>
      <c r="AB2673" s="9"/>
      <c r="AQ2673" s="9">
        <f>K2673-'Processed Potentiostat'!$J$3</f>
        <v>58.649997999999997</v>
      </c>
    </row>
    <row r="2674" spans="1:43" x14ac:dyDescent="0.3">
      <c r="A2674">
        <v>2</v>
      </c>
      <c r="B2674">
        <v>0</v>
      </c>
      <c r="C2674">
        <v>0</v>
      </c>
      <c r="D2674">
        <v>1</v>
      </c>
      <c r="E2674" s="9">
        <v>2609.0669340894201</v>
      </c>
      <c r="F2674" s="9">
        <v>-1.8411398999999999</v>
      </c>
      <c r="G2674" s="9">
        <v>-1.8415469</v>
      </c>
      <c r="H2674" s="9">
        <v>-5.7952098999999997</v>
      </c>
      <c r="I2674" s="9">
        <v>-15.925660000000001</v>
      </c>
      <c r="J2674" s="9">
        <v>39</v>
      </c>
      <c r="K2674" s="9">
        <v>58.649997999999997</v>
      </c>
      <c r="L2674" s="9">
        <v>1.0672151E-2</v>
      </c>
      <c r="M2674" s="9">
        <v>317.77053999999998</v>
      </c>
      <c r="N2674" s="9"/>
      <c r="O2674" s="9">
        <v>-11.9367399866371</v>
      </c>
      <c r="P2674">
        <v>0</v>
      </c>
      <c r="Q2674" s="9">
        <v>62.899997999999997</v>
      </c>
      <c r="R2674" s="9">
        <v>0</v>
      </c>
      <c r="S2674" s="9">
        <v>1679029116.6263001</v>
      </c>
      <c r="T2674" s="9">
        <v>-4.4138617500717398E-3</v>
      </c>
      <c r="U2674" s="9">
        <v>11.9367399866371</v>
      </c>
      <c r="V2674" s="9">
        <v>0</v>
      </c>
      <c r="W2674" s="9">
        <v>11.9367399866371</v>
      </c>
      <c r="X2674" s="9"/>
      <c r="Y2674" s="9"/>
      <c r="Z2674" s="9"/>
      <c r="AA2674" s="9"/>
      <c r="AB2674" s="9"/>
      <c r="AQ2674" s="9">
        <f>K2674-'Processed Potentiostat'!$J$3</f>
        <v>58.649997999999997</v>
      </c>
    </row>
    <row r="2675" spans="1:43" x14ac:dyDescent="0.3">
      <c r="A2675">
        <v>2</v>
      </c>
      <c r="B2675">
        <v>0</v>
      </c>
      <c r="C2675">
        <v>0</v>
      </c>
      <c r="D2675">
        <v>1</v>
      </c>
      <c r="E2675" s="9">
        <v>2610.0669340641598</v>
      </c>
      <c r="F2675" s="9">
        <v>-1.8411511</v>
      </c>
      <c r="G2675" s="9">
        <v>-1.8402940000000001</v>
      </c>
      <c r="H2675" s="9">
        <v>-5.7187567000000001</v>
      </c>
      <c r="I2675" s="9">
        <v>-15.931414999999999</v>
      </c>
      <c r="J2675" s="9">
        <v>39</v>
      </c>
      <c r="K2675" s="9">
        <v>58.649997999999997</v>
      </c>
      <c r="L2675" s="9">
        <v>1.0524194000000001E-2</v>
      </c>
      <c r="M2675" s="9">
        <v>321.79968000000002</v>
      </c>
      <c r="N2675" s="9"/>
      <c r="O2675" s="9">
        <v>-11.941058070501301</v>
      </c>
      <c r="P2675">
        <v>0</v>
      </c>
      <c r="Q2675" s="9">
        <v>62.899997999999997</v>
      </c>
      <c r="R2675" s="9">
        <v>0</v>
      </c>
      <c r="S2675" s="9">
        <v>1647762495.85884</v>
      </c>
      <c r="T2675" s="9">
        <v>-4.3180838642129498E-3</v>
      </c>
      <c r="U2675" s="9">
        <v>11.941058070501301</v>
      </c>
      <c r="V2675" s="9">
        <v>0</v>
      </c>
      <c r="W2675" s="9">
        <v>11.941058070501301</v>
      </c>
      <c r="X2675" s="9"/>
      <c r="Y2675" s="9"/>
      <c r="Z2675" s="9"/>
      <c r="AA2675" s="9"/>
      <c r="AB2675" s="9"/>
      <c r="AQ2675" s="9">
        <f>K2675-'Processed Potentiostat'!$J$3</f>
        <v>58.649997999999997</v>
      </c>
    </row>
    <row r="2676" spans="1:43" x14ac:dyDescent="0.3">
      <c r="A2676">
        <v>2</v>
      </c>
      <c r="B2676">
        <v>0</v>
      </c>
      <c r="C2676">
        <v>0</v>
      </c>
      <c r="D2676">
        <v>1</v>
      </c>
      <c r="E2676" s="9">
        <v>2611.0669340388899</v>
      </c>
      <c r="F2676" s="9">
        <v>-1.841038</v>
      </c>
      <c r="G2676" s="9">
        <v>-1.8407161000000001</v>
      </c>
      <c r="H2676" s="9">
        <v>-5.6941604999999997</v>
      </c>
      <c r="I2676" s="9">
        <v>-15.937141</v>
      </c>
      <c r="J2676" s="9">
        <v>39</v>
      </c>
      <c r="K2676" s="9">
        <v>58.649997999999997</v>
      </c>
      <c r="L2676" s="9">
        <v>1.0481333000000001E-2</v>
      </c>
      <c r="M2676" s="9">
        <v>323.26382000000001</v>
      </c>
      <c r="N2676" s="9"/>
      <c r="O2676" s="9">
        <v>-11.9452980170524</v>
      </c>
      <c r="P2676">
        <v>0</v>
      </c>
      <c r="Q2676" s="9">
        <v>62.899997999999997</v>
      </c>
      <c r="R2676" s="9">
        <v>0</v>
      </c>
      <c r="S2676" s="9">
        <v>1727703829.2565801</v>
      </c>
      <c r="T2676" s="9">
        <v>-4.2399465510580799E-3</v>
      </c>
      <c r="U2676" s="9">
        <v>11.9452980170524</v>
      </c>
      <c r="V2676" s="9">
        <v>0</v>
      </c>
      <c r="W2676" s="9">
        <v>11.9452980170524</v>
      </c>
      <c r="X2676" s="9"/>
      <c r="Y2676" s="9"/>
      <c r="Z2676" s="9"/>
      <c r="AA2676" s="9"/>
      <c r="AB2676" s="9"/>
      <c r="AQ2676" s="9">
        <f>K2676-'Processed Potentiostat'!$J$3</f>
        <v>58.649997999999997</v>
      </c>
    </row>
    <row r="2677" spans="1:43" x14ac:dyDescent="0.3">
      <c r="A2677">
        <v>2</v>
      </c>
      <c r="B2677">
        <v>0</v>
      </c>
      <c r="C2677">
        <v>0</v>
      </c>
      <c r="D2677">
        <v>1</v>
      </c>
      <c r="E2677" s="9">
        <v>2612.0669340136301</v>
      </c>
      <c r="F2677" s="9">
        <v>-1.8409522</v>
      </c>
      <c r="G2677" s="9">
        <v>-1.8406982000000001</v>
      </c>
      <c r="H2677" s="9">
        <v>-5.6668997000000001</v>
      </c>
      <c r="I2677" s="9">
        <v>-15.942845999999999</v>
      </c>
      <c r="J2677" s="9">
        <v>39</v>
      </c>
      <c r="K2677" s="9">
        <v>58.649997999999997</v>
      </c>
      <c r="L2677" s="9">
        <v>1.0431052E-2</v>
      </c>
      <c r="M2677" s="9">
        <v>324.81572999999997</v>
      </c>
      <c r="N2677" s="9"/>
      <c r="O2677" s="9">
        <v>-11.949491333736299</v>
      </c>
      <c r="P2677">
        <v>0</v>
      </c>
      <c r="Q2677" s="9">
        <v>62.899997999999997</v>
      </c>
      <c r="R2677" s="9">
        <v>0</v>
      </c>
      <c r="S2677" s="9">
        <v>1711043778.4051299</v>
      </c>
      <c r="T2677" s="9">
        <v>-4.1933166838745697E-3</v>
      </c>
      <c r="U2677" s="9">
        <v>11.949491333736299</v>
      </c>
      <c r="V2677" s="9">
        <v>0</v>
      </c>
      <c r="W2677" s="9">
        <v>11.949491333736299</v>
      </c>
      <c r="X2677" s="9"/>
      <c r="Y2677" s="9"/>
      <c r="Z2677" s="9"/>
      <c r="AA2677" s="9"/>
      <c r="AB2677" s="9"/>
      <c r="AQ2677" s="9">
        <f>K2677-'Processed Potentiostat'!$J$3</f>
        <v>58.649997999999997</v>
      </c>
    </row>
    <row r="2678" spans="1:43" x14ac:dyDescent="0.3">
      <c r="A2678">
        <v>2</v>
      </c>
      <c r="B2678">
        <v>0</v>
      </c>
      <c r="C2678">
        <v>0</v>
      </c>
      <c r="D2678">
        <v>1</v>
      </c>
      <c r="E2678" s="9">
        <v>2613.0669339883698</v>
      </c>
      <c r="F2678" s="9">
        <v>-1.8410728000000001</v>
      </c>
      <c r="G2678" s="9">
        <v>-1.8415623000000001</v>
      </c>
      <c r="H2678" s="9">
        <v>-5.6256646999999997</v>
      </c>
      <c r="I2678" s="9">
        <v>-15.948532</v>
      </c>
      <c r="J2678" s="9">
        <v>39</v>
      </c>
      <c r="K2678" s="9">
        <v>58.649997999999997</v>
      </c>
      <c r="L2678" s="9">
        <v>1.0360012E-2</v>
      </c>
      <c r="M2678" s="9">
        <v>327.35016000000002</v>
      </c>
      <c r="N2678" s="9"/>
      <c r="O2678" s="9">
        <v>-11.953610426102699</v>
      </c>
      <c r="P2678">
        <v>0</v>
      </c>
      <c r="Q2678" s="9">
        <v>62.899997999999997</v>
      </c>
      <c r="R2678" s="9">
        <v>0</v>
      </c>
      <c r="S2678" s="9">
        <v>1662102001.39713</v>
      </c>
      <c r="T2678" s="9">
        <v>-4.1190923664302598E-3</v>
      </c>
      <c r="U2678" s="9">
        <v>11.953610426102699</v>
      </c>
      <c r="V2678" s="9">
        <v>0</v>
      </c>
      <c r="W2678" s="9">
        <v>11.953610426102699</v>
      </c>
      <c r="X2678" s="9"/>
      <c r="Y2678" s="9"/>
      <c r="Z2678" s="9"/>
      <c r="AA2678" s="9"/>
      <c r="AB2678" s="9"/>
      <c r="AQ2678" s="9">
        <f>K2678-'Processed Potentiostat'!$J$3</f>
        <v>58.649997999999997</v>
      </c>
    </row>
    <row r="2679" spans="1:43" x14ac:dyDescent="0.3">
      <c r="A2679">
        <v>2</v>
      </c>
      <c r="B2679">
        <v>0</v>
      </c>
      <c r="C2679">
        <v>0</v>
      </c>
      <c r="D2679">
        <v>1</v>
      </c>
      <c r="E2679" s="9">
        <v>2614.0669339631099</v>
      </c>
      <c r="F2679" s="9">
        <v>-1.8408629000000001</v>
      </c>
      <c r="G2679" s="9">
        <v>-1.8412837</v>
      </c>
      <c r="H2679" s="9">
        <v>-5.6366681999999999</v>
      </c>
      <c r="I2679" s="9">
        <v>-15.954195</v>
      </c>
      <c r="J2679" s="9">
        <v>39</v>
      </c>
      <c r="K2679" s="9">
        <v>58.649997999999997</v>
      </c>
      <c r="L2679" s="9">
        <v>1.0378705E-2</v>
      </c>
      <c r="M2679" s="9">
        <v>326.66171000000003</v>
      </c>
      <c r="N2679" s="9"/>
      <c r="O2679" s="9">
        <v>-11.957656557146001</v>
      </c>
      <c r="P2679">
        <v>0</v>
      </c>
      <c r="Q2679" s="9">
        <v>62.899997999999997</v>
      </c>
      <c r="R2679" s="9">
        <v>0</v>
      </c>
      <c r="S2679" s="9">
        <v>1690039904.9160099</v>
      </c>
      <c r="T2679" s="9">
        <v>-4.0461310432764403E-3</v>
      </c>
      <c r="U2679" s="9">
        <v>11.957656557146001</v>
      </c>
      <c r="V2679" s="9">
        <v>0</v>
      </c>
      <c r="W2679" s="9">
        <v>11.957656557146001</v>
      </c>
      <c r="X2679" s="9"/>
      <c r="Y2679" s="9"/>
      <c r="Z2679" s="9"/>
      <c r="AA2679" s="9"/>
      <c r="AB2679" s="9"/>
      <c r="AQ2679" s="9">
        <f>K2679-'Processed Potentiostat'!$J$3</f>
        <v>58.649997999999997</v>
      </c>
    </row>
    <row r="2680" spans="1:43" x14ac:dyDescent="0.3">
      <c r="A2680">
        <v>2</v>
      </c>
      <c r="B2680">
        <v>0</v>
      </c>
      <c r="C2680">
        <v>0</v>
      </c>
      <c r="D2680">
        <v>1</v>
      </c>
      <c r="E2680" s="9">
        <v>2615.0669339378501</v>
      </c>
      <c r="F2680" s="9">
        <v>-1.840865</v>
      </c>
      <c r="G2680" s="9">
        <v>-1.8414127</v>
      </c>
      <c r="H2680" s="9">
        <v>-5.6704401999999998</v>
      </c>
      <c r="I2680" s="9">
        <v>-15.959835999999999</v>
      </c>
      <c r="J2680" s="9">
        <v>39</v>
      </c>
      <c r="K2680" s="9">
        <v>58.649997999999997</v>
      </c>
      <c r="L2680" s="9">
        <v>1.0441621E-2</v>
      </c>
      <c r="M2680" s="9">
        <v>324.73892000000001</v>
      </c>
      <c r="N2680" s="9"/>
      <c r="O2680" s="9">
        <v>-11.961663473573299</v>
      </c>
      <c r="P2680">
        <v>0</v>
      </c>
      <c r="Q2680" s="9">
        <v>62.899997999999997</v>
      </c>
      <c r="R2680" s="9">
        <v>0</v>
      </c>
      <c r="S2680" s="9">
        <v>1729201250.68363</v>
      </c>
      <c r="T2680" s="9">
        <v>-4.0069164273468499E-3</v>
      </c>
      <c r="U2680" s="9">
        <v>11.961663473573299</v>
      </c>
      <c r="V2680" s="9">
        <v>0</v>
      </c>
      <c r="W2680" s="9">
        <v>11.961663473573299</v>
      </c>
      <c r="X2680" s="9"/>
      <c r="Y2680" s="9"/>
      <c r="Z2680" s="9"/>
      <c r="AA2680" s="9"/>
      <c r="AB2680" s="9"/>
      <c r="AQ2680" s="9">
        <f>K2680-'Processed Potentiostat'!$J$3</f>
        <v>58.649997999999997</v>
      </c>
    </row>
    <row r="2681" spans="1:43" x14ac:dyDescent="0.3">
      <c r="A2681">
        <v>2</v>
      </c>
      <c r="B2681">
        <v>0</v>
      </c>
      <c r="C2681">
        <v>0</v>
      </c>
      <c r="D2681">
        <v>1</v>
      </c>
      <c r="E2681" s="9">
        <v>2616.0669339125802</v>
      </c>
      <c r="F2681" s="9">
        <v>-1.840991</v>
      </c>
      <c r="G2681" s="9">
        <v>-1.8411438</v>
      </c>
      <c r="H2681" s="9">
        <v>-5.5166965000000001</v>
      </c>
      <c r="I2681" s="9">
        <v>-15.965448</v>
      </c>
      <c r="J2681" s="9">
        <v>39</v>
      </c>
      <c r="K2681" s="9">
        <v>58.649997999999997</v>
      </c>
      <c r="L2681" s="9">
        <v>1.0157032E-2</v>
      </c>
      <c r="M2681" s="9">
        <v>333.74029999999999</v>
      </c>
      <c r="N2681" s="9"/>
      <c r="O2681" s="9">
        <v>-11.9655179299232</v>
      </c>
      <c r="P2681">
        <v>0</v>
      </c>
      <c r="Q2681" s="9">
        <v>62.899997999999997</v>
      </c>
      <c r="R2681" s="9">
        <v>0</v>
      </c>
      <c r="S2681" s="9">
        <v>1725941393.14656</v>
      </c>
      <c r="T2681" s="9">
        <v>-3.85445634984904E-3</v>
      </c>
      <c r="U2681" s="9">
        <v>11.9655179299232</v>
      </c>
      <c r="V2681" s="9">
        <v>0</v>
      </c>
      <c r="W2681" s="9">
        <v>11.9655179299232</v>
      </c>
      <c r="X2681" s="9"/>
      <c r="Y2681" s="9"/>
      <c r="Z2681" s="9"/>
      <c r="AA2681" s="9"/>
      <c r="AB2681" s="9"/>
      <c r="AQ2681" s="9">
        <f>K2681-'Processed Potentiostat'!$J$3</f>
        <v>58.649997999999997</v>
      </c>
    </row>
    <row r="2682" spans="1:43" x14ac:dyDescent="0.3">
      <c r="A2682">
        <v>2</v>
      </c>
      <c r="B2682">
        <v>0</v>
      </c>
      <c r="C2682">
        <v>0</v>
      </c>
      <c r="D2682">
        <v>1</v>
      </c>
      <c r="E2682" s="9">
        <v>2617.0669338873199</v>
      </c>
      <c r="F2682" s="9">
        <v>-1.8410474999999999</v>
      </c>
      <c r="G2682" s="9">
        <v>-1.8415153</v>
      </c>
      <c r="H2682" s="9">
        <v>-5.5418253000000002</v>
      </c>
      <c r="I2682" s="9">
        <v>-15.971038</v>
      </c>
      <c r="J2682" s="9">
        <v>39</v>
      </c>
      <c r="K2682" s="9">
        <v>58.649997999999997</v>
      </c>
      <c r="L2682" s="9">
        <v>1.0205356E-2</v>
      </c>
      <c r="M2682" s="9">
        <v>332.29401000000001</v>
      </c>
      <c r="N2682" s="9"/>
      <c r="O2682" s="9">
        <v>-11.971487016017401</v>
      </c>
      <c r="P2682">
        <v>0</v>
      </c>
      <c r="Q2682" s="9">
        <v>62.899997999999997</v>
      </c>
      <c r="R2682" s="9">
        <v>0</v>
      </c>
      <c r="S2682" s="9">
        <v>1644746538.17237</v>
      </c>
      <c r="T2682" s="9">
        <v>-5.9690860942218597E-3</v>
      </c>
      <c r="U2682" s="9">
        <v>11.971487016017401</v>
      </c>
      <c r="V2682" s="9">
        <v>0</v>
      </c>
      <c r="W2682" s="9">
        <v>11.971487016017401</v>
      </c>
      <c r="X2682" s="9"/>
      <c r="Y2682" s="9"/>
      <c r="Z2682" s="9"/>
      <c r="AA2682" s="9"/>
      <c r="AB2682" s="9"/>
      <c r="AQ2682" s="9">
        <f>K2682-'Processed Potentiostat'!$J$3</f>
        <v>58.649997999999997</v>
      </c>
    </row>
    <row r="2683" spans="1:43" x14ac:dyDescent="0.3">
      <c r="A2683">
        <v>2</v>
      </c>
      <c r="B2683">
        <v>0</v>
      </c>
      <c r="C2683">
        <v>0</v>
      </c>
      <c r="D2683">
        <v>1</v>
      </c>
      <c r="E2683" s="9">
        <v>2618.0669338620601</v>
      </c>
      <c r="F2683" s="9">
        <v>-1.8409846999999999</v>
      </c>
      <c r="G2683" s="9">
        <v>-1.8414229</v>
      </c>
      <c r="H2683" s="9">
        <v>-5.5254912000000003</v>
      </c>
      <c r="I2683" s="9">
        <v>-15.976610000000001</v>
      </c>
      <c r="J2683" s="9">
        <v>39</v>
      </c>
      <c r="K2683" s="9">
        <v>58.649997999999997</v>
      </c>
      <c r="L2683" s="9">
        <v>1.0174766E-2</v>
      </c>
      <c r="M2683" s="9">
        <v>333.25958000000003</v>
      </c>
      <c r="N2683" s="9"/>
      <c r="O2683" s="9">
        <v>-11.9773545367874</v>
      </c>
      <c r="P2683">
        <v>0</v>
      </c>
      <c r="Q2683" s="9">
        <v>62.899997999999997</v>
      </c>
      <c r="R2683" s="9">
        <v>0</v>
      </c>
      <c r="S2683" s="9">
        <v>1703764045.2294199</v>
      </c>
      <c r="T2683" s="9">
        <v>-5.8675207699660998E-3</v>
      </c>
      <c r="U2683" s="9">
        <v>11.9773545367874</v>
      </c>
      <c r="V2683" s="9">
        <v>0</v>
      </c>
      <c r="W2683" s="9">
        <v>11.9773545367874</v>
      </c>
      <c r="X2683" s="9"/>
      <c r="Y2683" s="9"/>
      <c r="Z2683" s="9"/>
      <c r="AA2683" s="9"/>
      <c r="AB2683" s="9"/>
      <c r="AQ2683" s="9">
        <f>K2683-'Processed Potentiostat'!$J$3</f>
        <v>58.649997999999997</v>
      </c>
    </row>
    <row r="2684" spans="1:43" x14ac:dyDescent="0.3">
      <c r="A2684">
        <v>2</v>
      </c>
      <c r="B2684">
        <v>0</v>
      </c>
      <c r="C2684">
        <v>0</v>
      </c>
      <c r="D2684">
        <v>1</v>
      </c>
      <c r="E2684" s="9">
        <v>2619.0669338368002</v>
      </c>
      <c r="F2684" s="9">
        <v>-1.8409694000000001</v>
      </c>
      <c r="G2684" s="9">
        <v>-1.8403027999999999</v>
      </c>
      <c r="H2684" s="9">
        <v>-5.4857038999999999</v>
      </c>
      <c r="I2684" s="9">
        <v>-15.982150000000001</v>
      </c>
      <c r="J2684" s="9">
        <v>39</v>
      </c>
      <c r="K2684" s="9">
        <v>58.649997999999997</v>
      </c>
      <c r="L2684" s="9">
        <v>1.0095356E-2</v>
      </c>
      <c r="M2684" s="9">
        <v>335.47250000000003</v>
      </c>
      <c r="N2684" s="9"/>
      <c r="O2684" s="9">
        <v>-11.9830113999137</v>
      </c>
      <c r="P2684">
        <v>0</v>
      </c>
      <c r="Q2684" s="9">
        <v>62.899997999999997</v>
      </c>
      <c r="R2684" s="9">
        <v>0</v>
      </c>
      <c r="S2684" s="9">
        <v>1673378652.21576</v>
      </c>
      <c r="T2684" s="9">
        <v>-5.6568631263314E-3</v>
      </c>
      <c r="U2684" s="9">
        <v>11.9830113999137</v>
      </c>
      <c r="V2684" s="9">
        <v>0</v>
      </c>
      <c r="W2684" s="9">
        <v>11.9830113999137</v>
      </c>
      <c r="X2684" s="9"/>
      <c r="Y2684" s="9"/>
      <c r="Z2684" s="9"/>
      <c r="AA2684" s="9"/>
      <c r="AB2684" s="9"/>
      <c r="AQ2684" s="9">
        <f>K2684-'Processed Potentiostat'!$J$3</f>
        <v>58.649997999999997</v>
      </c>
    </row>
    <row r="2685" spans="1:43" x14ac:dyDescent="0.3">
      <c r="A2685">
        <v>2</v>
      </c>
      <c r="B2685">
        <v>0</v>
      </c>
      <c r="C2685">
        <v>0</v>
      </c>
      <c r="D2685">
        <v>1</v>
      </c>
      <c r="E2685" s="9">
        <v>2620.0669338115399</v>
      </c>
      <c r="F2685" s="9">
        <v>-1.8410017000000001</v>
      </c>
      <c r="G2685" s="9">
        <v>-1.8412127</v>
      </c>
      <c r="H2685" s="9">
        <v>-5.4774795000000003</v>
      </c>
      <c r="I2685" s="9">
        <v>-15.987672</v>
      </c>
      <c r="J2685" s="9">
        <v>39</v>
      </c>
      <c r="K2685" s="9">
        <v>58.649997999999997</v>
      </c>
      <c r="L2685" s="9">
        <v>1.0085205E-2</v>
      </c>
      <c r="M2685" s="9">
        <v>336.14233000000002</v>
      </c>
      <c r="N2685" s="9"/>
      <c r="O2685" s="9">
        <v>-11.9883197761504</v>
      </c>
      <c r="P2685">
        <v>0</v>
      </c>
      <c r="Q2685" s="9">
        <v>62.899997999999997</v>
      </c>
      <c r="R2685" s="9">
        <v>0</v>
      </c>
      <c r="S2685" s="9">
        <v>1722033393.9829099</v>
      </c>
      <c r="T2685" s="9">
        <v>-5.3083762367034304E-3</v>
      </c>
      <c r="U2685" s="9">
        <v>11.9883197761504</v>
      </c>
      <c r="V2685" s="9">
        <v>0</v>
      </c>
      <c r="W2685" s="9">
        <v>11.9883197761504</v>
      </c>
      <c r="X2685" s="9"/>
      <c r="Y2685" s="9"/>
      <c r="Z2685" s="9"/>
      <c r="AA2685" s="9"/>
      <c r="AB2685" s="9"/>
      <c r="AQ2685" s="9">
        <f>K2685-'Processed Potentiostat'!$J$3</f>
        <v>58.649997999999997</v>
      </c>
    </row>
    <row r="2686" spans="1:43" x14ac:dyDescent="0.3">
      <c r="A2686">
        <v>2</v>
      </c>
      <c r="B2686">
        <v>0</v>
      </c>
      <c r="C2686">
        <v>0</v>
      </c>
      <c r="D2686">
        <v>1</v>
      </c>
      <c r="E2686" s="9">
        <v>2621.0669337862701</v>
      </c>
      <c r="F2686" s="9">
        <v>-1.8409114</v>
      </c>
      <c r="G2686" s="9">
        <v>-1.8413056999999999</v>
      </c>
      <c r="H2686" s="9">
        <v>-5.4993347999999997</v>
      </c>
      <c r="I2686" s="9">
        <v>-15.993164999999999</v>
      </c>
      <c r="J2686" s="9">
        <v>39</v>
      </c>
      <c r="K2686" s="9">
        <v>58.649997999999997</v>
      </c>
      <c r="L2686" s="9">
        <v>1.0125956E-2</v>
      </c>
      <c r="M2686" s="9">
        <v>334.82335999999998</v>
      </c>
      <c r="N2686" s="9"/>
      <c r="O2686" s="9">
        <v>-11.993503428639499</v>
      </c>
      <c r="P2686">
        <v>0</v>
      </c>
      <c r="Q2686" s="9">
        <v>62.899997999999997</v>
      </c>
      <c r="R2686" s="9">
        <v>0</v>
      </c>
      <c r="S2686" s="9">
        <v>1693536991.2807801</v>
      </c>
      <c r="T2686" s="9">
        <v>-5.1836524891317702E-3</v>
      </c>
      <c r="U2686" s="9">
        <v>11.993503428639499</v>
      </c>
      <c r="V2686" s="9">
        <v>0</v>
      </c>
      <c r="W2686" s="9">
        <v>11.993503428639499</v>
      </c>
      <c r="X2686" s="9"/>
      <c r="Y2686" s="9"/>
      <c r="Z2686" s="9"/>
      <c r="AA2686" s="9"/>
      <c r="AB2686" s="9"/>
      <c r="AQ2686" s="9">
        <f>K2686-'Processed Potentiostat'!$J$3</f>
        <v>58.649997999999997</v>
      </c>
    </row>
    <row r="2687" spans="1:43" x14ac:dyDescent="0.3">
      <c r="A2687">
        <v>2</v>
      </c>
      <c r="B2687">
        <v>0</v>
      </c>
      <c r="C2687">
        <v>0</v>
      </c>
      <c r="D2687">
        <v>1</v>
      </c>
      <c r="E2687" s="9">
        <v>2622.0669337610102</v>
      </c>
      <c r="F2687" s="9">
        <v>-1.841094</v>
      </c>
      <c r="G2687" s="9">
        <v>-1.8414092</v>
      </c>
      <c r="H2687" s="9">
        <v>-5.4400906999999998</v>
      </c>
      <c r="I2687" s="9">
        <v>-15.998646000000001</v>
      </c>
      <c r="J2687" s="9">
        <v>39</v>
      </c>
      <c r="K2687" s="9">
        <v>58.649997999999997</v>
      </c>
      <c r="L2687" s="9">
        <v>1.0017432999999999E-2</v>
      </c>
      <c r="M2687" s="9">
        <v>338.48871000000003</v>
      </c>
      <c r="N2687" s="9"/>
      <c r="O2687" s="9">
        <v>-11.998588359148</v>
      </c>
      <c r="P2687">
        <v>0</v>
      </c>
      <c r="Q2687" s="9">
        <v>62.899997999999997</v>
      </c>
      <c r="R2687" s="9">
        <v>0</v>
      </c>
      <c r="S2687" s="9">
        <v>1708724277.89698</v>
      </c>
      <c r="T2687" s="9">
        <v>-5.0849305085076601E-3</v>
      </c>
      <c r="U2687" s="9">
        <v>11.998588359148</v>
      </c>
      <c r="V2687" s="9">
        <v>0</v>
      </c>
      <c r="W2687" s="9">
        <v>11.998588359148</v>
      </c>
      <c r="X2687" s="9"/>
      <c r="Y2687" s="9"/>
      <c r="Z2687" s="9"/>
      <c r="AA2687" s="9"/>
      <c r="AB2687" s="9"/>
      <c r="AQ2687" s="9">
        <f>K2687-'Processed Potentiostat'!$J$3</f>
        <v>58.649997999999997</v>
      </c>
    </row>
    <row r="2688" spans="1:43" x14ac:dyDescent="0.3">
      <c r="A2688">
        <v>2</v>
      </c>
      <c r="B2688">
        <v>0</v>
      </c>
      <c r="C2688">
        <v>0</v>
      </c>
      <c r="D2688">
        <v>1</v>
      </c>
      <c r="E2688" s="9">
        <v>2623.0669337357499</v>
      </c>
      <c r="F2688" s="9">
        <v>-1.8409329999999999</v>
      </c>
      <c r="G2688" s="9">
        <v>-1.8412147999999999</v>
      </c>
      <c r="H2688" s="9">
        <v>-5.4329710000000002</v>
      </c>
      <c r="I2688" s="9">
        <v>-16.004099</v>
      </c>
      <c r="J2688" s="9">
        <v>39</v>
      </c>
      <c r="K2688" s="9">
        <v>58.649997999999997</v>
      </c>
      <c r="L2688" s="9">
        <v>1.0003267E-2</v>
      </c>
      <c r="M2688" s="9">
        <v>338.89648</v>
      </c>
      <c r="N2688" s="9"/>
      <c r="O2688" s="9">
        <v>-12.0035537597046</v>
      </c>
      <c r="P2688">
        <v>0</v>
      </c>
      <c r="Q2688" s="9">
        <v>62.899997999999997</v>
      </c>
      <c r="R2688" s="9">
        <v>0</v>
      </c>
      <c r="S2688" s="9">
        <v>1731361635.1412201</v>
      </c>
      <c r="T2688" s="9">
        <v>-4.96540055656424E-3</v>
      </c>
      <c r="U2688" s="9">
        <v>12.0035537597046</v>
      </c>
      <c r="V2688" s="9">
        <v>0</v>
      </c>
      <c r="W2688" s="9">
        <v>12.0035537597046</v>
      </c>
      <c r="X2688" s="9"/>
      <c r="Y2688" s="9"/>
      <c r="Z2688" s="9"/>
      <c r="AA2688" s="9"/>
      <c r="AB2688" s="9"/>
      <c r="AQ2688" s="9">
        <f>K2688-'Processed Potentiostat'!$J$3</f>
        <v>58.649997999999997</v>
      </c>
    </row>
    <row r="2689" spans="1:43" x14ac:dyDescent="0.3">
      <c r="A2689">
        <v>2</v>
      </c>
      <c r="B2689">
        <v>0</v>
      </c>
      <c r="C2689">
        <v>0</v>
      </c>
      <c r="D2689">
        <v>1</v>
      </c>
      <c r="E2689" s="9">
        <v>2624.06693371049</v>
      </c>
      <c r="F2689" s="9">
        <v>-1.8410327</v>
      </c>
      <c r="G2689" s="9">
        <v>-1.8400714</v>
      </c>
      <c r="H2689" s="9">
        <v>-5.3761257999999996</v>
      </c>
      <c r="I2689" s="9">
        <v>-16.009523000000002</v>
      </c>
      <c r="J2689" s="9">
        <v>39</v>
      </c>
      <c r="K2689" s="9">
        <v>58.649997999999997</v>
      </c>
      <c r="L2689" s="9">
        <v>9.8924553000000002E-3</v>
      </c>
      <c r="M2689" s="9">
        <v>342.26718</v>
      </c>
      <c r="N2689" s="9"/>
      <c r="O2689" s="9">
        <v>-12.008379220564301</v>
      </c>
      <c r="P2689">
        <v>0</v>
      </c>
      <c r="Q2689" s="9">
        <v>62.899997999999997</v>
      </c>
      <c r="R2689" s="9">
        <v>0</v>
      </c>
      <c r="S2689" s="9">
        <v>1718009634.1136401</v>
      </c>
      <c r="T2689" s="9">
        <v>-4.8254608597222397E-3</v>
      </c>
      <c r="U2689" s="9">
        <v>12.008379220564301</v>
      </c>
      <c r="V2689" s="9">
        <v>0</v>
      </c>
      <c r="W2689" s="9">
        <v>12.008379220564301</v>
      </c>
      <c r="X2689" s="9"/>
      <c r="Y2689" s="9"/>
      <c r="Z2689" s="9"/>
      <c r="AA2689" s="9"/>
      <c r="AB2689" s="9"/>
      <c r="AQ2689" s="9">
        <f>K2689-'Processed Potentiostat'!$J$3</f>
        <v>58.649997999999997</v>
      </c>
    </row>
    <row r="2690" spans="1:43" x14ac:dyDescent="0.3">
      <c r="A2690">
        <v>2</v>
      </c>
      <c r="B2690">
        <v>0</v>
      </c>
      <c r="C2690">
        <v>0</v>
      </c>
      <c r="D2690">
        <v>1</v>
      </c>
      <c r="E2690" s="9">
        <v>2625.0669336852302</v>
      </c>
      <c r="F2690" s="9">
        <v>-1.8410457</v>
      </c>
      <c r="G2690" s="9">
        <v>-1.8402311</v>
      </c>
      <c r="H2690" s="9">
        <v>-5.3773441000000002</v>
      </c>
      <c r="I2690" s="9">
        <v>-16.014927</v>
      </c>
      <c r="J2690" s="9">
        <v>39</v>
      </c>
      <c r="K2690" s="9">
        <v>58.649997999999997</v>
      </c>
      <c r="L2690" s="9">
        <v>9.8955556999999993E-3</v>
      </c>
      <c r="M2690" s="9">
        <v>342.21933000000001</v>
      </c>
      <c r="N2690" s="9"/>
      <c r="O2690" s="9">
        <v>-12.013113032284901</v>
      </c>
      <c r="P2690">
        <v>0</v>
      </c>
      <c r="Q2690" s="9">
        <v>62.899997999999997</v>
      </c>
      <c r="R2690" s="9">
        <v>0</v>
      </c>
      <c r="S2690" s="9">
        <v>1716280151.7428701</v>
      </c>
      <c r="T2690" s="9">
        <v>-4.7338117205306604E-3</v>
      </c>
      <c r="U2690" s="9">
        <v>12.013113032284901</v>
      </c>
      <c r="V2690" s="9">
        <v>0</v>
      </c>
      <c r="W2690" s="9">
        <v>12.013113032284901</v>
      </c>
      <c r="X2690" s="9"/>
      <c r="Y2690" s="9"/>
      <c r="Z2690" s="9"/>
      <c r="AA2690" s="9"/>
      <c r="AB2690" s="9"/>
      <c r="AQ2690" s="9">
        <f>K2690-'Processed Potentiostat'!$J$3</f>
        <v>58.649997999999997</v>
      </c>
    </row>
    <row r="2691" spans="1:43" x14ac:dyDescent="0.3">
      <c r="A2691">
        <v>2</v>
      </c>
      <c r="B2691">
        <v>0</v>
      </c>
      <c r="C2691">
        <v>0</v>
      </c>
      <c r="D2691">
        <v>1</v>
      </c>
      <c r="E2691" s="9">
        <v>2626.0669336599599</v>
      </c>
      <c r="F2691" s="9">
        <v>-1.8410305</v>
      </c>
      <c r="G2691" s="9">
        <v>-1.8404659000000001</v>
      </c>
      <c r="H2691" s="9">
        <v>-5.3480271999999998</v>
      </c>
      <c r="I2691" s="9">
        <v>-16.020287</v>
      </c>
      <c r="J2691" s="9">
        <v>39</v>
      </c>
      <c r="K2691" s="9">
        <v>58.649997999999997</v>
      </c>
      <c r="L2691" s="9">
        <v>9.8428613999999998E-3</v>
      </c>
      <c r="M2691" s="9">
        <v>344.13922000000002</v>
      </c>
      <c r="N2691" s="9"/>
      <c r="O2691" s="9">
        <v>-12.017755614293799</v>
      </c>
      <c r="P2691">
        <v>0</v>
      </c>
      <c r="Q2691" s="9">
        <v>62.899997999999997</v>
      </c>
      <c r="R2691" s="9">
        <v>0</v>
      </c>
      <c r="S2691" s="9">
        <v>1676509484.6412399</v>
      </c>
      <c r="T2691" s="9">
        <v>-4.6425820089979197E-3</v>
      </c>
      <c r="U2691" s="9">
        <v>12.017755614293799</v>
      </c>
      <c r="V2691" s="9">
        <v>0</v>
      </c>
      <c r="W2691" s="9">
        <v>12.017755614293799</v>
      </c>
      <c r="X2691" s="9"/>
      <c r="Y2691" s="9"/>
      <c r="Z2691" s="9"/>
      <c r="AA2691" s="9"/>
      <c r="AB2691" s="9"/>
      <c r="AQ2691" s="9">
        <f>K2691-'Processed Potentiostat'!$J$3</f>
        <v>58.649997999999997</v>
      </c>
    </row>
    <row r="2692" spans="1:43" x14ac:dyDescent="0.3">
      <c r="A2692">
        <v>2</v>
      </c>
      <c r="B2692">
        <v>0</v>
      </c>
      <c r="C2692">
        <v>0</v>
      </c>
      <c r="D2692">
        <v>1</v>
      </c>
      <c r="E2692" s="9">
        <v>2627.0669336347</v>
      </c>
      <c r="F2692" s="9">
        <v>-1.8409854999999999</v>
      </c>
      <c r="G2692" s="9">
        <v>-1.8415625</v>
      </c>
      <c r="H2692" s="9">
        <v>-5.2856236000000001</v>
      </c>
      <c r="I2692" s="9">
        <v>-16.025607999999998</v>
      </c>
      <c r="J2692" s="9">
        <v>39</v>
      </c>
      <c r="K2692" s="9">
        <v>58.649997999999997</v>
      </c>
      <c r="L2692" s="9">
        <v>9.7338063999999995E-3</v>
      </c>
      <c r="M2692" s="9">
        <v>348.40969999999999</v>
      </c>
      <c r="N2692" s="9"/>
      <c r="O2692" s="9">
        <v>-12.0222979319842</v>
      </c>
      <c r="P2692">
        <v>0</v>
      </c>
      <c r="Q2692" s="9">
        <v>62.899997999999997</v>
      </c>
      <c r="R2692" s="9">
        <v>0</v>
      </c>
      <c r="S2692" s="9">
        <v>1724690940.9535699</v>
      </c>
      <c r="T2692" s="9">
        <v>-4.5423176903191999E-3</v>
      </c>
      <c r="U2692" s="9">
        <v>12.0222979319842</v>
      </c>
      <c r="V2692" s="9">
        <v>0</v>
      </c>
      <c r="W2692" s="9">
        <v>12.0222979319842</v>
      </c>
      <c r="X2692" s="9"/>
      <c r="Y2692" s="9"/>
      <c r="Z2692" s="9"/>
      <c r="AA2692" s="9"/>
      <c r="AB2692" s="9"/>
      <c r="AQ2692" s="9">
        <f>K2692-'Processed Potentiostat'!$J$3</f>
        <v>58.649997999999997</v>
      </c>
    </row>
    <row r="2693" spans="1:43" x14ac:dyDescent="0.3">
      <c r="A2693">
        <v>2</v>
      </c>
      <c r="B2693">
        <v>0</v>
      </c>
      <c r="C2693">
        <v>0</v>
      </c>
      <c r="D2693">
        <v>1</v>
      </c>
      <c r="E2693" s="9">
        <v>2628.0669336094402</v>
      </c>
      <c r="F2693" s="9">
        <v>-1.8411493000000001</v>
      </c>
      <c r="G2693" s="9">
        <v>-1.8410325000000001</v>
      </c>
      <c r="H2693" s="9">
        <v>-5.3160448000000002</v>
      </c>
      <c r="I2693" s="9">
        <v>-16.030922</v>
      </c>
      <c r="J2693" s="9">
        <v>39</v>
      </c>
      <c r="K2693" s="9">
        <v>58.649997999999997</v>
      </c>
      <c r="L2693" s="9">
        <v>9.787011E-3</v>
      </c>
      <c r="M2693" s="9">
        <v>346.31621999999999</v>
      </c>
      <c r="N2693" s="9"/>
      <c r="O2693" s="9">
        <v>-12.026775958564199</v>
      </c>
      <c r="P2693">
        <v>0</v>
      </c>
      <c r="Q2693" s="9">
        <v>62.899997999999997</v>
      </c>
      <c r="R2693" s="9">
        <v>0</v>
      </c>
      <c r="S2693" s="9">
        <v>1716973108.08617</v>
      </c>
      <c r="T2693" s="9">
        <v>-4.47802658006857E-3</v>
      </c>
      <c r="U2693" s="9">
        <v>12.026775958564199</v>
      </c>
      <c r="V2693" s="9">
        <v>0</v>
      </c>
      <c r="W2693" s="9">
        <v>12.026775958564199</v>
      </c>
      <c r="X2693" s="9"/>
      <c r="Y2693" s="9"/>
      <c r="Z2693" s="9"/>
      <c r="AA2693" s="9"/>
      <c r="AB2693" s="9"/>
      <c r="AQ2693" s="9">
        <f>K2693-'Processed Potentiostat'!$J$3</f>
        <v>58.649997999999997</v>
      </c>
    </row>
    <row r="2694" spans="1:43" x14ac:dyDescent="0.3">
      <c r="A2694">
        <v>2</v>
      </c>
      <c r="B2694">
        <v>0</v>
      </c>
      <c r="C2694">
        <v>0</v>
      </c>
      <c r="D2694">
        <v>1</v>
      </c>
      <c r="E2694" s="9">
        <v>2629.0669335841799</v>
      </c>
      <c r="F2694" s="9">
        <v>-1.8410909</v>
      </c>
      <c r="G2694" s="9">
        <v>-1.8410172</v>
      </c>
      <c r="H2694" s="9">
        <v>-5.2659010999999998</v>
      </c>
      <c r="I2694" s="9">
        <v>-16.036217000000001</v>
      </c>
      <c r="J2694" s="9">
        <v>39</v>
      </c>
      <c r="K2694" s="9">
        <v>58.649997999999997</v>
      </c>
      <c r="L2694" s="9">
        <v>9.6946144000000008E-3</v>
      </c>
      <c r="M2694" s="9">
        <v>349.61104999999998</v>
      </c>
      <c r="N2694" s="9"/>
      <c r="O2694" s="9">
        <v>-12.0311737486073</v>
      </c>
      <c r="P2694">
        <v>0</v>
      </c>
      <c r="Q2694" s="9">
        <v>62.899997999999997</v>
      </c>
      <c r="R2694" s="9">
        <v>0</v>
      </c>
      <c r="S2694" s="9">
        <v>1678606223.6254001</v>
      </c>
      <c r="T2694" s="9">
        <v>-4.3977900430896E-3</v>
      </c>
      <c r="U2694" s="9">
        <v>12.0311737486073</v>
      </c>
      <c r="V2694" s="9">
        <v>0</v>
      </c>
      <c r="W2694" s="9">
        <v>12.0311737486073</v>
      </c>
      <c r="X2694" s="9"/>
      <c r="Y2694" s="9"/>
      <c r="Z2694" s="9"/>
      <c r="AA2694" s="9"/>
      <c r="AB2694" s="9"/>
      <c r="AQ2694" s="9">
        <f>K2694-'Processed Potentiostat'!$J$3</f>
        <v>58.649997999999997</v>
      </c>
    </row>
    <row r="2695" spans="1:43" x14ac:dyDescent="0.3">
      <c r="A2695">
        <v>2</v>
      </c>
      <c r="B2695">
        <v>0</v>
      </c>
      <c r="C2695">
        <v>0</v>
      </c>
      <c r="D2695">
        <v>1</v>
      </c>
      <c r="E2695" s="9">
        <v>2630.06693355891</v>
      </c>
      <c r="F2695" s="9">
        <v>-1.8408357</v>
      </c>
      <c r="G2695" s="9">
        <v>-1.8398975</v>
      </c>
      <c r="H2695" s="9">
        <v>-5.2526130999999996</v>
      </c>
      <c r="I2695" s="9">
        <v>-16.041485000000002</v>
      </c>
      <c r="J2695" s="9">
        <v>39</v>
      </c>
      <c r="K2695" s="9">
        <v>58.649997999999997</v>
      </c>
      <c r="L2695" s="9">
        <v>9.6642701000000004E-3</v>
      </c>
      <c r="M2695" s="9">
        <v>350.28232000000003</v>
      </c>
      <c r="N2695" s="9"/>
      <c r="O2695" s="9">
        <v>-12.035491566508099</v>
      </c>
      <c r="P2695">
        <v>0</v>
      </c>
      <c r="Q2695" s="9">
        <v>62.899997999999997</v>
      </c>
      <c r="R2695" s="9">
        <v>0</v>
      </c>
      <c r="S2695" s="9">
        <v>1694403303.49488</v>
      </c>
      <c r="T2695" s="9">
        <v>-4.3178179007643501E-3</v>
      </c>
      <c r="U2695" s="9">
        <v>12.035491566508099</v>
      </c>
      <c r="V2695" s="9">
        <v>0</v>
      </c>
      <c r="W2695" s="9">
        <v>12.035491566508099</v>
      </c>
      <c r="X2695" s="9"/>
      <c r="Y2695" s="9"/>
      <c r="Z2695" s="9"/>
      <c r="AA2695" s="9"/>
      <c r="AB2695" s="9"/>
      <c r="AQ2695" s="9">
        <f>K2695-'Processed Potentiostat'!$J$3</f>
        <v>58.649997999999997</v>
      </c>
    </row>
    <row r="2696" spans="1:43" x14ac:dyDescent="0.3">
      <c r="A2696">
        <v>2</v>
      </c>
      <c r="B2696">
        <v>0</v>
      </c>
      <c r="C2696">
        <v>0</v>
      </c>
      <c r="D2696">
        <v>1</v>
      </c>
      <c r="E2696" s="9">
        <v>2631.0669335336502</v>
      </c>
      <c r="F2696" s="9">
        <v>-1.8411044000000001</v>
      </c>
      <c r="G2696" s="9">
        <v>-1.8402624999999999</v>
      </c>
      <c r="H2696" s="9">
        <v>-5.2156425000000004</v>
      </c>
      <c r="I2696" s="9">
        <v>-16.046745000000001</v>
      </c>
      <c r="J2696" s="9">
        <v>39</v>
      </c>
      <c r="K2696" s="9">
        <v>58.649997999999997</v>
      </c>
      <c r="L2696" s="9">
        <v>9.5981517999999995E-3</v>
      </c>
      <c r="M2696" s="9">
        <v>352.83526999999998</v>
      </c>
      <c r="N2696" s="9"/>
      <c r="O2696" s="9">
        <v>-12.0397468372823</v>
      </c>
      <c r="P2696">
        <v>0</v>
      </c>
      <c r="Q2696" s="9">
        <v>62.899997999999997</v>
      </c>
      <c r="R2696" s="9">
        <v>0</v>
      </c>
      <c r="S2696" s="9">
        <v>1678716542.9777601</v>
      </c>
      <c r="T2696" s="9">
        <v>-4.2552707742053997E-3</v>
      </c>
      <c r="U2696" s="9">
        <v>12.0397468372823</v>
      </c>
      <c r="V2696" s="9">
        <v>0</v>
      </c>
      <c r="W2696" s="9">
        <v>12.0397468372823</v>
      </c>
      <c r="X2696" s="9"/>
      <c r="Y2696" s="9"/>
      <c r="Z2696" s="9"/>
      <c r="AA2696" s="9"/>
      <c r="AB2696" s="9"/>
      <c r="AQ2696" s="9">
        <f>K2696-'Processed Potentiostat'!$J$3</f>
        <v>58.649997999999997</v>
      </c>
    </row>
    <row r="2697" spans="1:43" x14ac:dyDescent="0.3">
      <c r="A2697">
        <v>2</v>
      </c>
      <c r="B2697">
        <v>0</v>
      </c>
      <c r="C2697">
        <v>0</v>
      </c>
      <c r="D2697">
        <v>1</v>
      </c>
      <c r="E2697" s="9">
        <v>2632.0669335083899</v>
      </c>
      <c r="F2697" s="9">
        <v>-1.8410181000000001</v>
      </c>
      <c r="G2697" s="9">
        <v>-1.8401581</v>
      </c>
      <c r="H2697" s="9">
        <v>-5.2345657000000001</v>
      </c>
      <c r="I2697" s="9">
        <v>-16.051981000000001</v>
      </c>
      <c r="J2697" s="9">
        <v>39</v>
      </c>
      <c r="K2697" s="9">
        <v>58.649997999999997</v>
      </c>
      <c r="L2697" s="9">
        <v>9.6324281999999994E-3</v>
      </c>
      <c r="M2697" s="9">
        <v>351.53978999999998</v>
      </c>
      <c r="N2697" s="9"/>
      <c r="O2697" s="9">
        <v>-12.043927966550701</v>
      </c>
      <c r="P2697">
        <v>0</v>
      </c>
      <c r="Q2697" s="9">
        <v>62.899997999999997</v>
      </c>
      <c r="R2697" s="9">
        <v>0</v>
      </c>
      <c r="S2697" s="9">
        <v>1682484472.3068199</v>
      </c>
      <c r="T2697" s="9">
        <v>-4.1811292683799897E-3</v>
      </c>
      <c r="U2697" s="9">
        <v>12.043927966550701</v>
      </c>
      <c r="V2697" s="9">
        <v>0</v>
      </c>
      <c r="W2697" s="9">
        <v>12.043927966550701</v>
      </c>
      <c r="X2697" s="9"/>
      <c r="Y2697" s="9"/>
      <c r="Z2697" s="9"/>
      <c r="AA2697" s="9"/>
      <c r="AB2697" s="9"/>
      <c r="AQ2697" s="9">
        <f>K2697-'Processed Potentiostat'!$J$3</f>
        <v>58.649997999999997</v>
      </c>
    </row>
    <row r="2698" spans="1:43" x14ac:dyDescent="0.3">
      <c r="A2698">
        <v>2</v>
      </c>
      <c r="B2698">
        <v>0</v>
      </c>
      <c r="C2698">
        <v>0</v>
      </c>
      <c r="D2698">
        <v>1</v>
      </c>
      <c r="E2698" s="9">
        <v>2633.06693348313</v>
      </c>
      <c r="F2698" s="9">
        <v>-1.8409249999999999</v>
      </c>
      <c r="G2698" s="9">
        <v>-1.841418</v>
      </c>
      <c r="H2698" s="9">
        <v>-5.2465210000000004</v>
      </c>
      <c r="I2698" s="9">
        <v>-16.057203000000001</v>
      </c>
      <c r="J2698" s="9">
        <v>39</v>
      </c>
      <c r="K2698" s="9">
        <v>58.649997999999997</v>
      </c>
      <c r="L2698" s="9">
        <v>9.6610384000000004E-3</v>
      </c>
      <c r="M2698" s="9">
        <v>350.97888</v>
      </c>
      <c r="N2698" s="9"/>
      <c r="O2698" s="9">
        <v>-12.0480458504274</v>
      </c>
      <c r="P2698">
        <v>0</v>
      </c>
      <c r="Q2698" s="9">
        <v>62.899997999999997</v>
      </c>
      <c r="R2698" s="9">
        <v>0</v>
      </c>
      <c r="S2698" s="9">
        <v>1704474361.5880401</v>
      </c>
      <c r="T2698" s="9">
        <v>-4.1178838767486001E-3</v>
      </c>
      <c r="U2698" s="9">
        <v>12.0480458504274</v>
      </c>
      <c r="V2698" s="9">
        <v>0</v>
      </c>
      <c r="W2698" s="9">
        <v>12.0480458504274</v>
      </c>
      <c r="X2698" s="9"/>
      <c r="Y2698" s="9"/>
      <c r="Z2698" s="9"/>
      <c r="AA2698" s="9"/>
      <c r="AB2698" s="9"/>
      <c r="AQ2698" s="9">
        <f>K2698-'Processed Potentiostat'!$J$3</f>
        <v>58.649997999999997</v>
      </c>
    </row>
    <row r="2699" spans="1:43" x14ac:dyDescent="0.3">
      <c r="A2699">
        <v>2</v>
      </c>
      <c r="B2699">
        <v>0</v>
      </c>
      <c r="C2699">
        <v>0</v>
      </c>
      <c r="D2699">
        <v>1</v>
      </c>
      <c r="E2699" s="9">
        <v>2634.0669334578702</v>
      </c>
      <c r="F2699" s="9">
        <v>-1.8409857999999999</v>
      </c>
      <c r="G2699" s="9">
        <v>-1.8413541</v>
      </c>
      <c r="H2699" s="9">
        <v>-5.1820993</v>
      </c>
      <c r="I2699" s="9">
        <v>-16.062403</v>
      </c>
      <c r="J2699" s="9">
        <v>39</v>
      </c>
      <c r="K2699" s="9">
        <v>58.649997999999997</v>
      </c>
      <c r="L2699" s="9">
        <v>9.5420795999999995E-3</v>
      </c>
      <c r="M2699" s="9">
        <v>355.32977</v>
      </c>
      <c r="N2699" s="9"/>
      <c r="O2699" s="9">
        <v>-12.052092125831299</v>
      </c>
      <c r="P2699">
        <v>0</v>
      </c>
      <c r="Q2699" s="9">
        <v>62.899997999999997</v>
      </c>
      <c r="R2699" s="9">
        <v>0</v>
      </c>
      <c r="S2699" s="9">
        <v>1659747249.6069</v>
      </c>
      <c r="T2699" s="9">
        <v>-4.0462754038692499E-3</v>
      </c>
      <c r="U2699" s="9">
        <v>12.052092125831299</v>
      </c>
      <c r="V2699" s="9">
        <v>0</v>
      </c>
      <c r="W2699" s="9">
        <v>12.052092125831299</v>
      </c>
      <c r="X2699" s="9"/>
      <c r="Y2699" s="9"/>
      <c r="Z2699" s="9"/>
      <c r="AA2699" s="9"/>
      <c r="AB2699" s="9"/>
      <c r="AQ2699" s="9">
        <f>K2699-'Processed Potentiostat'!$J$3</f>
        <v>58.649997999999997</v>
      </c>
    </row>
    <row r="2700" spans="1:43" x14ac:dyDescent="0.3">
      <c r="A2700">
        <v>2</v>
      </c>
      <c r="B2700">
        <v>0</v>
      </c>
      <c r="C2700">
        <v>0</v>
      </c>
      <c r="D2700">
        <v>1</v>
      </c>
      <c r="E2700" s="9">
        <v>2635.0669334325999</v>
      </c>
      <c r="F2700" s="9">
        <v>-1.8409827000000001</v>
      </c>
      <c r="G2700" s="9">
        <v>-1.8401171999999999</v>
      </c>
      <c r="H2700" s="9">
        <v>-5.1642045999999997</v>
      </c>
      <c r="I2700" s="9">
        <v>-16.067587</v>
      </c>
      <c r="J2700" s="9">
        <v>39</v>
      </c>
      <c r="K2700" s="9">
        <v>58.649997999999997</v>
      </c>
      <c r="L2700" s="9">
        <v>9.5027415E-3</v>
      </c>
      <c r="M2700" s="9">
        <v>356.32150000000001</v>
      </c>
      <c r="N2700" s="9"/>
      <c r="O2700" s="9">
        <v>-12.0560965282386</v>
      </c>
      <c r="P2700">
        <v>0</v>
      </c>
      <c r="Q2700" s="9">
        <v>62.899997999999997</v>
      </c>
      <c r="R2700" s="9">
        <v>0</v>
      </c>
      <c r="S2700" s="9">
        <v>1712931719.40587</v>
      </c>
      <c r="T2700" s="9">
        <v>-4.00440240732891E-3</v>
      </c>
      <c r="U2700" s="9">
        <v>12.0560965282386</v>
      </c>
      <c r="V2700" s="9">
        <v>0</v>
      </c>
      <c r="W2700" s="9">
        <v>12.0560965282386</v>
      </c>
      <c r="X2700" s="9"/>
      <c r="Y2700" s="9"/>
      <c r="Z2700" s="9"/>
      <c r="AA2700" s="9"/>
      <c r="AB2700" s="9"/>
      <c r="AQ2700" s="9">
        <f>K2700-'Processed Potentiostat'!$J$3</f>
        <v>58.649997999999997</v>
      </c>
    </row>
    <row r="2701" spans="1:43" x14ac:dyDescent="0.3">
      <c r="A2701">
        <v>2</v>
      </c>
      <c r="B2701">
        <v>0</v>
      </c>
      <c r="C2701">
        <v>0</v>
      </c>
      <c r="D2701">
        <v>1</v>
      </c>
      <c r="E2701" s="9">
        <v>2636.06693340734</v>
      </c>
      <c r="F2701" s="9">
        <v>-1.8408918000000001</v>
      </c>
      <c r="G2701" s="9">
        <v>-1.8408248</v>
      </c>
      <c r="H2701" s="9">
        <v>-5.1378570000000003</v>
      </c>
      <c r="I2701" s="9">
        <v>-16.072748000000001</v>
      </c>
      <c r="J2701" s="9">
        <v>39</v>
      </c>
      <c r="K2701" s="9">
        <v>58.649997999999997</v>
      </c>
      <c r="L2701" s="9">
        <v>9.4578946000000007E-3</v>
      </c>
      <c r="M2701" s="9">
        <v>358.28649999999999</v>
      </c>
      <c r="N2701" s="9"/>
      <c r="O2701" s="9">
        <v>-12.0564235941216</v>
      </c>
      <c r="P2701">
        <v>0</v>
      </c>
      <c r="Q2701" s="9">
        <v>62.899997999999997</v>
      </c>
      <c r="R2701" s="9">
        <v>0</v>
      </c>
      <c r="S2701" s="9">
        <v>1663514710.1094</v>
      </c>
      <c r="T2701" s="9">
        <v>-3.2706588294750799E-4</v>
      </c>
      <c r="U2701" s="9">
        <v>12.0564235941216</v>
      </c>
      <c r="V2701" s="9">
        <v>0</v>
      </c>
      <c r="W2701" s="9">
        <v>12.0564235941216</v>
      </c>
      <c r="X2701" s="9"/>
      <c r="Y2701" s="9"/>
      <c r="Z2701" s="9"/>
      <c r="AA2701" s="9"/>
      <c r="AB2701" s="9"/>
      <c r="AQ2701" s="9">
        <f>K2701-'Processed Potentiostat'!$J$3</f>
        <v>58.649997999999997</v>
      </c>
    </row>
    <row r="2702" spans="1:43" x14ac:dyDescent="0.3">
      <c r="A2702">
        <v>2</v>
      </c>
      <c r="B2702">
        <v>0</v>
      </c>
      <c r="C2702">
        <v>0</v>
      </c>
      <c r="D2702">
        <v>1</v>
      </c>
      <c r="E2702" s="9">
        <v>2637.0669333820802</v>
      </c>
      <c r="F2702" s="9">
        <v>-1.8410567</v>
      </c>
      <c r="G2702" s="9">
        <v>-1.8406788000000001</v>
      </c>
      <c r="H2702" s="9">
        <v>-5.1668696000000001</v>
      </c>
      <c r="I2702" s="9">
        <v>-16.077873</v>
      </c>
      <c r="J2702" s="9">
        <v>39</v>
      </c>
      <c r="K2702" s="9">
        <v>58.649997999999997</v>
      </c>
      <c r="L2702" s="9">
        <v>9.5105478999999993E-3</v>
      </c>
      <c r="M2702" s="9">
        <v>356.24642999999998</v>
      </c>
      <c r="N2702" s="9"/>
      <c r="O2702" s="9">
        <v>-12.0624755840009</v>
      </c>
      <c r="P2702">
        <v>0</v>
      </c>
      <c r="Q2702" s="9">
        <v>62.899997999999997</v>
      </c>
      <c r="R2702" s="9">
        <v>0</v>
      </c>
      <c r="S2702" s="9">
        <v>1681016363.99575</v>
      </c>
      <c r="T2702" s="9">
        <v>-6.0519898792907798E-3</v>
      </c>
      <c r="U2702" s="9">
        <v>12.0624755840009</v>
      </c>
      <c r="V2702" s="9">
        <v>0</v>
      </c>
      <c r="W2702" s="9">
        <v>12.0624755840009</v>
      </c>
      <c r="X2702" s="9"/>
      <c r="Y2702" s="9"/>
      <c r="Z2702" s="9"/>
      <c r="AA2702" s="9"/>
      <c r="AB2702" s="9"/>
      <c r="AQ2702" s="9">
        <f>K2702-'Processed Potentiostat'!$J$3</f>
        <v>58.649997999999997</v>
      </c>
    </row>
    <row r="2703" spans="1:43" x14ac:dyDescent="0.3">
      <c r="A2703">
        <v>2</v>
      </c>
      <c r="B2703">
        <v>0</v>
      </c>
      <c r="C2703">
        <v>0</v>
      </c>
      <c r="D2703">
        <v>1</v>
      </c>
      <c r="E2703" s="9">
        <v>2638.0669333568198</v>
      </c>
      <c r="F2703" s="9">
        <v>-1.8408347</v>
      </c>
      <c r="G2703" s="9">
        <v>-1.8400489</v>
      </c>
      <c r="H2703" s="9">
        <v>-5.0288123999999996</v>
      </c>
      <c r="I2703" s="9">
        <v>-16.082981</v>
      </c>
      <c r="J2703" s="9">
        <v>39</v>
      </c>
      <c r="K2703" s="9">
        <v>58.649997999999997</v>
      </c>
      <c r="L2703" s="9">
        <v>9.2532606999999999E-3</v>
      </c>
      <c r="M2703" s="9">
        <v>365.90127999999999</v>
      </c>
      <c r="N2703" s="9"/>
      <c r="O2703" s="9">
        <v>-12.0683811384179</v>
      </c>
      <c r="P2703">
        <v>0</v>
      </c>
      <c r="Q2703" s="9">
        <v>62.899997999999997</v>
      </c>
      <c r="R2703" s="9">
        <v>0</v>
      </c>
      <c r="S2703" s="9">
        <v>1691707043.11377</v>
      </c>
      <c r="T2703" s="9">
        <v>-5.9055544170796203E-3</v>
      </c>
      <c r="U2703" s="9">
        <v>12.0683811384179</v>
      </c>
      <c r="V2703" s="9">
        <v>0</v>
      </c>
      <c r="W2703" s="9">
        <v>12.0683811384179</v>
      </c>
      <c r="X2703" s="9"/>
      <c r="Y2703" s="9"/>
      <c r="Z2703" s="9"/>
      <c r="AA2703" s="9"/>
      <c r="AB2703" s="9"/>
      <c r="AQ2703" s="9">
        <f>K2703-'Processed Potentiostat'!$J$3</f>
        <v>58.649997999999997</v>
      </c>
    </row>
    <row r="2704" spans="1:43" x14ac:dyDescent="0.3">
      <c r="A2704">
        <v>2</v>
      </c>
      <c r="B2704">
        <v>0</v>
      </c>
      <c r="C2704">
        <v>0</v>
      </c>
      <c r="D2704">
        <v>1</v>
      </c>
      <c r="E2704" s="9">
        <v>2639.06693333156</v>
      </c>
      <c r="F2704" s="9">
        <v>-1.8410474999999999</v>
      </c>
      <c r="G2704" s="9">
        <v>-1.8410621</v>
      </c>
      <c r="H2704" s="9">
        <v>-5.0873704000000002</v>
      </c>
      <c r="I2704" s="9">
        <v>-16.088066000000001</v>
      </c>
      <c r="J2704" s="9">
        <v>39</v>
      </c>
      <c r="K2704" s="9">
        <v>58.649997999999997</v>
      </c>
      <c r="L2704" s="9">
        <v>9.3661648999999996E-3</v>
      </c>
      <c r="M2704" s="9">
        <v>361.88873000000001</v>
      </c>
      <c r="N2704" s="9"/>
      <c r="O2704" s="9">
        <v>-12.0741475407367</v>
      </c>
      <c r="P2704">
        <v>0</v>
      </c>
      <c r="Q2704" s="9">
        <v>62.899997999999997</v>
      </c>
      <c r="R2704" s="9">
        <v>0</v>
      </c>
      <c r="S2704" s="9">
        <v>1693836242.2120199</v>
      </c>
      <c r="T2704" s="9">
        <v>-5.7664023187431399E-3</v>
      </c>
      <c r="U2704" s="9">
        <v>12.0741475407367</v>
      </c>
      <c r="V2704" s="9">
        <v>0</v>
      </c>
      <c r="W2704" s="9">
        <v>12.0741475407367</v>
      </c>
      <c r="X2704" s="9"/>
      <c r="Y2704" s="9"/>
      <c r="Z2704" s="9"/>
      <c r="AA2704" s="9"/>
      <c r="AB2704" s="9"/>
      <c r="AQ2704" s="9">
        <f>K2704-'Processed Potentiostat'!$J$3</f>
        <v>58.649997999999997</v>
      </c>
    </row>
    <row r="2705" spans="1:43" x14ac:dyDescent="0.3">
      <c r="A2705">
        <v>2</v>
      </c>
      <c r="B2705">
        <v>0</v>
      </c>
      <c r="C2705">
        <v>0</v>
      </c>
      <c r="D2705">
        <v>1</v>
      </c>
      <c r="E2705" s="9">
        <v>2640.0669333062901</v>
      </c>
      <c r="F2705" s="9">
        <v>-1.8410238000000001</v>
      </c>
      <c r="G2705" s="9">
        <v>-1.8404849999999999</v>
      </c>
      <c r="H2705" s="9">
        <v>-5.0165524000000001</v>
      </c>
      <c r="I2705" s="9">
        <v>-16.093121</v>
      </c>
      <c r="J2705" s="9">
        <v>39</v>
      </c>
      <c r="K2705" s="9">
        <v>58.649997999999997</v>
      </c>
      <c r="L2705" s="9">
        <v>9.2328898999999992E-3</v>
      </c>
      <c r="M2705" s="9">
        <v>366.88245000000001</v>
      </c>
      <c r="N2705" s="9"/>
      <c r="O2705" s="9">
        <v>-12.079816474979101</v>
      </c>
      <c r="P2705">
        <v>0</v>
      </c>
      <c r="Q2705" s="9">
        <v>62.899997999999997</v>
      </c>
      <c r="R2705" s="9">
        <v>0</v>
      </c>
      <c r="S2705" s="9">
        <v>1683324223.4381499</v>
      </c>
      <c r="T2705" s="9">
        <v>-5.6689342424611697E-3</v>
      </c>
      <c r="U2705" s="9">
        <v>12.079816474979101</v>
      </c>
      <c r="V2705" s="9">
        <v>0</v>
      </c>
      <c r="W2705" s="9">
        <v>12.079816474979101</v>
      </c>
      <c r="X2705" s="9"/>
      <c r="Y2705" s="9"/>
      <c r="Z2705" s="9"/>
      <c r="AA2705" s="9"/>
      <c r="AB2705" s="9"/>
      <c r="AQ2705" s="9">
        <f>K2705-'Processed Potentiostat'!$J$3</f>
        <v>58.649997999999997</v>
      </c>
    </row>
    <row r="2706" spans="1:43" x14ac:dyDescent="0.3">
      <c r="A2706">
        <v>2</v>
      </c>
      <c r="B2706">
        <v>0</v>
      </c>
      <c r="C2706">
        <v>0</v>
      </c>
      <c r="D2706">
        <v>1</v>
      </c>
      <c r="E2706" s="9">
        <v>2641.0669332810298</v>
      </c>
      <c r="F2706" s="9">
        <v>-1.8409966</v>
      </c>
      <c r="G2706" s="9">
        <v>-1.8400885</v>
      </c>
      <c r="H2706" s="9">
        <v>-5.0007896000000001</v>
      </c>
      <c r="I2706" s="9">
        <v>-16.098147999999998</v>
      </c>
      <c r="J2706" s="9">
        <v>39</v>
      </c>
      <c r="K2706" s="9">
        <v>58.649997999999997</v>
      </c>
      <c r="L2706" s="9">
        <v>9.2018954E-3</v>
      </c>
      <c r="M2706" s="9">
        <v>367.95958999999999</v>
      </c>
      <c r="N2706" s="9"/>
      <c r="O2706" s="9">
        <v>-12.0853761765455</v>
      </c>
      <c r="P2706">
        <v>0</v>
      </c>
      <c r="Q2706" s="9">
        <v>62.899997999999997</v>
      </c>
      <c r="R2706" s="9">
        <v>0</v>
      </c>
      <c r="S2706" s="9">
        <v>1675901694.8808401</v>
      </c>
      <c r="T2706" s="9">
        <v>-5.5597015663781902E-3</v>
      </c>
      <c r="U2706" s="9">
        <v>12.0853761765455</v>
      </c>
      <c r="V2706" s="9">
        <v>0</v>
      </c>
      <c r="W2706" s="9">
        <v>12.0853761765455</v>
      </c>
      <c r="X2706" s="9"/>
      <c r="Y2706" s="9"/>
      <c r="Z2706" s="9"/>
      <c r="AA2706" s="9"/>
      <c r="AB2706" s="9"/>
      <c r="AQ2706" s="9">
        <f>K2706-'Processed Potentiostat'!$J$3</f>
        <v>58.649997999999997</v>
      </c>
    </row>
    <row r="2707" spans="1:43" x14ac:dyDescent="0.3">
      <c r="A2707">
        <v>2</v>
      </c>
      <c r="B2707">
        <v>0</v>
      </c>
      <c r="C2707">
        <v>0</v>
      </c>
      <c r="D2707">
        <v>1</v>
      </c>
      <c r="E2707" s="9">
        <v>2642.06693325577</v>
      </c>
      <c r="F2707" s="9">
        <v>-1.8411008</v>
      </c>
      <c r="G2707" s="9">
        <v>-1.8412603000000001</v>
      </c>
      <c r="H2707" s="9">
        <v>-4.9936695000000002</v>
      </c>
      <c r="I2707" s="9">
        <v>-16.103162999999999</v>
      </c>
      <c r="J2707" s="9">
        <v>39</v>
      </c>
      <c r="K2707" s="9">
        <v>58.649997999999997</v>
      </c>
      <c r="L2707" s="9">
        <v>9.1946450999999992E-3</v>
      </c>
      <c r="M2707" s="9">
        <v>368.71890000000002</v>
      </c>
      <c r="N2707" s="9"/>
      <c r="O2707" s="9">
        <v>-12.090780481640101</v>
      </c>
      <c r="P2707">
        <v>0</v>
      </c>
      <c r="Q2707" s="9">
        <v>62.899997999999997</v>
      </c>
      <c r="R2707" s="9">
        <v>0</v>
      </c>
      <c r="S2707" s="9">
        <v>1712999851.50648</v>
      </c>
      <c r="T2707" s="9">
        <v>-5.4043050946130898E-3</v>
      </c>
      <c r="U2707" s="9">
        <v>12.090780481640101</v>
      </c>
      <c r="V2707" s="9">
        <v>0</v>
      </c>
      <c r="W2707" s="9">
        <v>12.090780481640101</v>
      </c>
      <c r="X2707" s="9"/>
      <c r="Y2707" s="9"/>
      <c r="Z2707" s="9"/>
      <c r="AA2707" s="9"/>
      <c r="AB2707" s="9"/>
      <c r="AQ2707" s="9">
        <f>K2707-'Processed Potentiostat'!$J$3</f>
        <v>58.649997999999997</v>
      </c>
    </row>
    <row r="2708" spans="1:43" x14ac:dyDescent="0.3">
      <c r="A2708">
        <v>2</v>
      </c>
      <c r="B2708">
        <v>0</v>
      </c>
      <c r="C2708">
        <v>0</v>
      </c>
      <c r="D2708">
        <v>1</v>
      </c>
      <c r="E2708" s="9">
        <v>2643.0669332305101</v>
      </c>
      <c r="F2708" s="9">
        <v>-1.8409683999999999</v>
      </c>
      <c r="G2708" s="9">
        <v>-1.8403087</v>
      </c>
      <c r="H2708" s="9">
        <v>-5.7551173999999996</v>
      </c>
      <c r="I2708" s="9">
        <v>-16.108511</v>
      </c>
      <c r="J2708" s="9">
        <v>39</v>
      </c>
      <c r="K2708" s="9">
        <v>58.649997999999997</v>
      </c>
      <c r="L2708" s="9">
        <v>1.0591191999999999E-2</v>
      </c>
      <c r="M2708" s="9">
        <v>319.76909999999998</v>
      </c>
      <c r="N2708" s="9"/>
      <c r="O2708" s="9">
        <v>-12.0960374746123</v>
      </c>
      <c r="P2708">
        <v>0</v>
      </c>
      <c r="Q2708" s="9">
        <v>62.899997999999997</v>
      </c>
      <c r="R2708" s="9">
        <v>0</v>
      </c>
      <c r="S2708" s="9">
        <v>1726379542.8002801</v>
      </c>
      <c r="T2708" s="9">
        <v>-5.2569929721606396E-3</v>
      </c>
      <c r="U2708" s="9">
        <v>12.0960374746123</v>
      </c>
      <c r="V2708" s="9">
        <v>0</v>
      </c>
      <c r="W2708" s="9">
        <v>12.0960374746123</v>
      </c>
      <c r="X2708" s="9"/>
      <c r="Y2708" s="9"/>
      <c r="Z2708" s="9"/>
      <c r="AA2708" s="9"/>
      <c r="AB2708" s="9"/>
      <c r="AQ2708" s="9">
        <f>K2708-'Processed Potentiostat'!$J$3</f>
        <v>58.649997999999997</v>
      </c>
    </row>
    <row r="2709" spans="1:43" x14ac:dyDescent="0.3">
      <c r="A2709">
        <v>2</v>
      </c>
      <c r="B2709">
        <v>0</v>
      </c>
      <c r="C2709">
        <v>0</v>
      </c>
      <c r="D2709">
        <v>1</v>
      </c>
      <c r="E2709" s="9">
        <v>2644.0669332052398</v>
      </c>
      <c r="F2709" s="9">
        <v>-1.8409665</v>
      </c>
      <c r="G2709" s="9">
        <v>-1.8401339000000001</v>
      </c>
      <c r="H2709" s="9">
        <v>-5.7775816999999998</v>
      </c>
      <c r="I2709" s="9">
        <v>-16.114231</v>
      </c>
      <c r="J2709" s="9">
        <v>39</v>
      </c>
      <c r="K2709" s="9">
        <v>58.649997999999997</v>
      </c>
      <c r="L2709" s="9">
        <v>1.0631524E-2</v>
      </c>
      <c r="M2709" s="9">
        <v>318.49551000000002</v>
      </c>
      <c r="N2709" s="9"/>
      <c r="O2709" s="9">
        <v>-12.1012533998111</v>
      </c>
      <c r="P2709">
        <v>0</v>
      </c>
      <c r="Q2709" s="9">
        <v>62.899997999999997</v>
      </c>
      <c r="R2709" s="9">
        <v>0</v>
      </c>
      <c r="S2709" s="9">
        <v>1730681984.9062901</v>
      </c>
      <c r="T2709" s="9">
        <v>-5.2159251987671197E-3</v>
      </c>
      <c r="U2709" s="9">
        <v>12.1012533998111</v>
      </c>
      <c r="V2709" s="9">
        <v>0</v>
      </c>
      <c r="W2709" s="9">
        <v>12.1012533998111</v>
      </c>
      <c r="X2709" s="9"/>
      <c r="Y2709" s="9"/>
      <c r="Z2709" s="9"/>
      <c r="AA2709" s="9"/>
      <c r="AB2709" s="9"/>
      <c r="AQ2709" s="9">
        <f>K2709-'Processed Potentiostat'!$J$3</f>
        <v>58.649997999999997</v>
      </c>
    </row>
    <row r="2710" spans="1:43" x14ac:dyDescent="0.3">
      <c r="A2710">
        <v>2</v>
      </c>
      <c r="B2710">
        <v>0</v>
      </c>
      <c r="C2710">
        <v>0</v>
      </c>
      <c r="D2710">
        <v>1</v>
      </c>
      <c r="E2710" s="9">
        <v>2645.06693317998</v>
      </c>
      <c r="F2710" s="9">
        <v>-1.8411222</v>
      </c>
      <c r="G2710" s="9">
        <v>-1.8400581</v>
      </c>
      <c r="H2710" s="9">
        <v>-5.6723819000000004</v>
      </c>
      <c r="I2710" s="9">
        <v>-16.119926</v>
      </c>
      <c r="J2710" s="9">
        <v>39</v>
      </c>
      <c r="K2710" s="9">
        <v>58.649997999999997</v>
      </c>
      <c r="L2710" s="9">
        <v>1.0437511999999999E-2</v>
      </c>
      <c r="M2710" s="9">
        <v>324.38898</v>
      </c>
      <c r="N2710" s="9"/>
      <c r="O2710" s="9">
        <v>-12.1064629011648</v>
      </c>
      <c r="P2710">
        <v>0</v>
      </c>
      <c r="Q2710" s="9">
        <v>62.899997999999997</v>
      </c>
      <c r="R2710" s="9">
        <v>0</v>
      </c>
      <c r="S2710" s="9">
        <v>1707475457.85236</v>
      </c>
      <c r="T2710" s="9">
        <v>-5.2095013536881396E-3</v>
      </c>
      <c r="U2710" s="9">
        <v>12.1064629011648</v>
      </c>
      <c r="V2710" s="9">
        <v>0</v>
      </c>
      <c r="W2710" s="9">
        <v>12.1064629011648</v>
      </c>
      <c r="X2710" s="9"/>
      <c r="Y2710" s="9"/>
      <c r="Z2710" s="9"/>
      <c r="AA2710" s="9"/>
      <c r="AB2710" s="9"/>
      <c r="AQ2710" s="9">
        <f>K2710-'Processed Potentiostat'!$J$3</f>
        <v>58.649997999999997</v>
      </c>
    </row>
    <row r="2711" spans="1:43" x14ac:dyDescent="0.3">
      <c r="A2711">
        <v>2</v>
      </c>
      <c r="B2711">
        <v>0</v>
      </c>
      <c r="C2711">
        <v>0</v>
      </c>
      <c r="D2711">
        <v>1</v>
      </c>
      <c r="E2711" s="9">
        <v>2646.0669331547201</v>
      </c>
      <c r="F2711" s="9">
        <v>-1.8408576000000001</v>
      </c>
      <c r="G2711" s="9">
        <v>-1.8410025999999999</v>
      </c>
      <c r="H2711" s="9">
        <v>-5.6046475999999998</v>
      </c>
      <c r="I2711" s="9">
        <v>-16.125596999999999</v>
      </c>
      <c r="J2711" s="9">
        <v>39</v>
      </c>
      <c r="K2711" s="9">
        <v>58.649997999999997</v>
      </c>
      <c r="L2711" s="9">
        <v>1.0318170999999999E-2</v>
      </c>
      <c r="M2711" s="9">
        <v>328.47784000000001</v>
      </c>
      <c r="N2711" s="9"/>
      <c r="O2711" s="9">
        <v>-12.1114788298378</v>
      </c>
      <c r="P2711">
        <v>0</v>
      </c>
      <c r="Q2711" s="9">
        <v>62.899997999999997</v>
      </c>
      <c r="R2711" s="9">
        <v>0</v>
      </c>
      <c r="S2711" s="9">
        <v>1680903028.2715001</v>
      </c>
      <c r="T2711" s="9">
        <v>-5.0159286730018203E-3</v>
      </c>
      <c r="U2711" s="9">
        <v>12.1114788298378</v>
      </c>
      <c r="V2711" s="9">
        <v>0</v>
      </c>
      <c r="W2711" s="9">
        <v>12.1114788298378</v>
      </c>
      <c r="X2711" s="9"/>
      <c r="Y2711" s="9"/>
      <c r="Z2711" s="9"/>
      <c r="AA2711" s="9"/>
      <c r="AB2711" s="9"/>
      <c r="AQ2711" s="9">
        <f>K2711-'Processed Potentiostat'!$J$3</f>
        <v>58.649997999999997</v>
      </c>
    </row>
    <row r="2712" spans="1:43" x14ac:dyDescent="0.3">
      <c r="A2712">
        <v>2</v>
      </c>
      <c r="B2712">
        <v>0</v>
      </c>
      <c r="C2712">
        <v>0</v>
      </c>
      <c r="D2712">
        <v>1</v>
      </c>
      <c r="E2712" s="9">
        <v>2647.0669331294598</v>
      </c>
      <c r="F2712" s="9">
        <v>-1.8411576000000001</v>
      </c>
      <c r="G2712" s="9">
        <v>-1.8416775000000001</v>
      </c>
      <c r="H2712" s="9">
        <v>-5.6325183000000001</v>
      </c>
      <c r="I2712" s="9">
        <v>-16.131236999999999</v>
      </c>
      <c r="J2712" s="9">
        <v>39</v>
      </c>
      <c r="K2712" s="9">
        <v>58.649997999999997</v>
      </c>
      <c r="L2712" s="9">
        <v>1.0373281999999999E-2</v>
      </c>
      <c r="M2712" s="9">
        <v>326.97232000000002</v>
      </c>
      <c r="N2712" s="9"/>
      <c r="O2712" s="9">
        <v>-12.1163527144813</v>
      </c>
      <c r="P2712">
        <v>0</v>
      </c>
      <c r="Q2712" s="9">
        <v>62.899997999999997</v>
      </c>
      <c r="R2712" s="9">
        <v>0</v>
      </c>
      <c r="S2712" s="9">
        <v>1703365283.5351601</v>
      </c>
      <c r="T2712" s="9">
        <v>-4.87388464355476E-3</v>
      </c>
      <c r="U2712" s="9">
        <v>12.1163527144813</v>
      </c>
      <c r="V2712" s="9">
        <v>0</v>
      </c>
      <c r="W2712" s="9">
        <v>12.1163527144813</v>
      </c>
      <c r="X2712" s="9"/>
      <c r="Y2712" s="9"/>
      <c r="Z2712" s="9"/>
      <c r="AA2712" s="9"/>
      <c r="AB2712" s="9"/>
      <c r="AQ2712" s="9">
        <f>K2712-'Processed Potentiostat'!$J$3</f>
        <v>58.649997999999997</v>
      </c>
    </row>
    <row r="2713" spans="1:43" x14ac:dyDescent="0.3">
      <c r="A2713">
        <v>2</v>
      </c>
      <c r="B2713">
        <v>0</v>
      </c>
      <c r="C2713">
        <v>0</v>
      </c>
      <c r="D2713">
        <v>1</v>
      </c>
      <c r="E2713" s="9">
        <v>2648.0669331042</v>
      </c>
      <c r="F2713" s="9">
        <v>-1.8409076</v>
      </c>
      <c r="G2713" s="9">
        <v>-1.8402130999999999</v>
      </c>
      <c r="H2713" s="9">
        <v>-5.5953574000000001</v>
      </c>
      <c r="I2713" s="9">
        <v>-16.136854</v>
      </c>
      <c r="J2713" s="9">
        <v>39</v>
      </c>
      <c r="K2713" s="9">
        <v>58.649997999999997</v>
      </c>
      <c r="L2713" s="9">
        <v>1.0296649999999999E-2</v>
      </c>
      <c r="M2713" s="9">
        <v>328.88213999999999</v>
      </c>
      <c r="N2713" s="9"/>
      <c r="O2713" s="9">
        <v>-12.121051452299399</v>
      </c>
      <c r="P2713">
        <v>0</v>
      </c>
      <c r="Q2713" s="9">
        <v>62.899997999999997</v>
      </c>
      <c r="R2713" s="9">
        <v>0</v>
      </c>
      <c r="S2713" s="9">
        <v>1699792413.3822501</v>
      </c>
      <c r="T2713" s="9">
        <v>-4.6987378180833803E-3</v>
      </c>
      <c r="U2713" s="9">
        <v>12.121051452299399</v>
      </c>
      <c r="V2713" s="9">
        <v>0</v>
      </c>
      <c r="W2713" s="9">
        <v>12.121051452299399</v>
      </c>
      <c r="X2713" s="9"/>
      <c r="Y2713" s="9"/>
      <c r="Z2713" s="9"/>
      <c r="AA2713" s="9"/>
      <c r="AB2713" s="9"/>
      <c r="AQ2713" s="9">
        <f>K2713-'Processed Potentiostat'!$J$3</f>
        <v>58.649997999999997</v>
      </c>
    </row>
    <row r="2714" spans="1:43" x14ac:dyDescent="0.3">
      <c r="A2714">
        <v>2</v>
      </c>
      <c r="B2714">
        <v>0</v>
      </c>
      <c r="C2714">
        <v>0</v>
      </c>
      <c r="D2714">
        <v>1</v>
      </c>
      <c r="E2714" s="9">
        <v>2649.0669330789301</v>
      </c>
      <c r="F2714" s="9">
        <v>-1.8410865999999999</v>
      </c>
      <c r="G2714" s="9">
        <v>-1.8409283000000001</v>
      </c>
      <c r="H2714" s="9">
        <v>-5.5591106000000003</v>
      </c>
      <c r="I2714" s="9">
        <v>-16.142434999999999</v>
      </c>
      <c r="J2714" s="9">
        <v>39</v>
      </c>
      <c r="K2714" s="9">
        <v>58.649997999999997</v>
      </c>
      <c r="L2714" s="9">
        <v>1.0233924E-2</v>
      </c>
      <c r="M2714" s="9">
        <v>331.15517999999997</v>
      </c>
      <c r="N2714" s="9"/>
      <c r="O2714" s="9">
        <v>-12.1256434985763</v>
      </c>
      <c r="P2714">
        <v>0</v>
      </c>
      <c r="Q2714" s="9">
        <v>62.899997999999997</v>
      </c>
      <c r="R2714" s="9">
        <v>0</v>
      </c>
      <c r="S2714" s="9">
        <v>1734646645.4426601</v>
      </c>
      <c r="T2714" s="9">
        <v>-4.5920462769401997E-3</v>
      </c>
      <c r="U2714" s="9">
        <v>12.1256434985763</v>
      </c>
      <c r="V2714" s="9">
        <v>0</v>
      </c>
      <c r="W2714" s="9">
        <v>12.1256434985763</v>
      </c>
      <c r="X2714" s="9"/>
      <c r="Y2714" s="9"/>
      <c r="Z2714" s="9"/>
      <c r="AA2714" s="9"/>
      <c r="AB2714" s="9"/>
      <c r="AQ2714" s="9">
        <f>K2714-'Processed Potentiostat'!$J$3</f>
        <v>58.649997999999997</v>
      </c>
    </row>
    <row r="2715" spans="1:43" x14ac:dyDescent="0.3">
      <c r="A2715">
        <v>2</v>
      </c>
      <c r="B2715">
        <v>0</v>
      </c>
      <c r="C2715">
        <v>0</v>
      </c>
      <c r="D2715">
        <v>1</v>
      </c>
      <c r="E2715" s="9">
        <v>2650.0669330536698</v>
      </c>
      <c r="F2715" s="9">
        <v>-1.8408861999999999</v>
      </c>
      <c r="G2715" s="9">
        <v>-1.8411237</v>
      </c>
      <c r="H2715" s="9">
        <v>-5.6120720000000004</v>
      </c>
      <c r="I2715" s="9">
        <v>-16.148002999999999</v>
      </c>
      <c r="J2715" s="9">
        <v>39</v>
      </c>
      <c r="K2715" s="9">
        <v>58.649997999999997</v>
      </c>
      <c r="L2715" s="9">
        <v>1.0332519E-2</v>
      </c>
      <c r="M2715" s="9">
        <v>328.06488000000002</v>
      </c>
      <c r="N2715" s="9"/>
      <c r="O2715" s="9">
        <v>-12.130103208860801</v>
      </c>
      <c r="P2715">
        <v>0</v>
      </c>
      <c r="Q2715" s="9">
        <v>62.899997999999997</v>
      </c>
      <c r="R2715" s="9">
        <v>0</v>
      </c>
      <c r="S2715" s="9">
        <v>1724744930.0445499</v>
      </c>
      <c r="T2715" s="9">
        <v>-4.4597102844452499E-3</v>
      </c>
      <c r="U2715" s="9">
        <v>12.130103208860801</v>
      </c>
      <c r="V2715" s="9">
        <v>0</v>
      </c>
      <c r="W2715" s="9">
        <v>12.130103208860801</v>
      </c>
      <c r="X2715" s="9"/>
      <c r="Y2715" s="9"/>
      <c r="Z2715" s="9"/>
      <c r="AA2715" s="9"/>
      <c r="AB2715" s="9"/>
      <c r="AQ2715" s="9">
        <f>K2715-'Processed Potentiostat'!$J$3</f>
        <v>58.649997999999997</v>
      </c>
    </row>
    <row r="2716" spans="1:43" x14ac:dyDescent="0.3">
      <c r="A2716">
        <v>2</v>
      </c>
      <c r="B2716">
        <v>0</v>
      </c>
      <c r="C2716">
        <v>0</v>
      </c>
      <c r="D2716">
        <v>1</v>
      </c>
      <c r="E2716" s="9">
        <v>2651.0669330284099</v>
      </c>
      <c r="F2716" s="9">
        <v>-1.8410580000000001</v>
      </c>
      <c r="G2716" s="9">
        <v>-1.8406727000000001</v>
      </c>
      <c r="H2716" s="9">
        <v>-5.5189810000000001</v>
      </c>
      <c r="I2716" s="9">
        <v>-16.153552999999999</v>
      </c>
      <c r="J2716" s="9">
        <v>39</v>
      </c>
      <c r="K2716" s="9">
        <v>58.649997999999997</v>
      </c>
      <c r="L2716" s="9">
        <v>1.0158637999999999E-2</v>
      </c>
      <c r="M2716" s="9">
        <v>333.51677999999998</v>
      </c>
      <c r="N2716" s="9"/>
      <c r="O2716" s="9">
        <v>-12.134405716270299</v>
      </c>
      <c r="P2716">
        <v>0</v>
      </c>
      <c r="Q2716" s="9">
        <v>62.899997999999997</v>
      </c>
      <c r="R2716" s="9">
        <v>0</v>
      </c>
      <c r="S2716" s="9">
        <v>1735012486.89818</v>
      </c>
      <c r="T2716" s="9">
        <v>-4.3025074095712698E-3</v>
      </c>
      <c r="U2716" s="9">
        <v>12.134405716270299</v>
      </c>
      <c r="V2716" s="9">
        <v>0</v>
      </c>
      <c r="W2716" s="9">
        <v>12.134405716270299</v>
      </c>
      <c r="X2716" s="9"/>
      <c r="Y2716" s="9"/>
      <c r="Z2716" s="9"/>
      <c r="AA2716" s="9"/>
      <c r="AB2716" s="9"/>
      <c r="AQ2716" s="9">
        <f>K2716-'Processed Potentiostat'!$J$3</f>
        <v>58.649997999999997</v>
      </c>
    </row>
    <row r="2717" spans="1:43" x14ac:dyDescent="0.3">
      <c r="A2717">
        <v>2</v>
      </c>
      <c r="B2717">
        <v>0</v>
      </c>
      <c r="C2717">
        <v>0</v>
      </c>
      <c r="D2717">
        <v>1</v>
      </c>
      <c r="E2717" s="9">
        <v>2652.0669330031501</v>
      </c>
      <c r="F2717" s="9">
        <v>-1.8409975999999999</v>
      </c>
      <c r="G2717" s="9">
        <v>-1.8411514</v>
      </c>
      <c r="H2717" s="9">
        <v>-5.5211506000000004</v>
      </c>
      <c r="I2717" s="9">
        <v>-16.159081</v>
      </c>
      <c r="J2717" s="9">
        <v>39</v>
      </c>
      <c r="K2717" s="9">
        <v>58.649997999999997</v>
      </c>
      <c r="L2717" s="9">
        <v>1.0165274E-2</v>
      </c>
      <c r="M2717" s="9">
        <v>333.47241000000002</v>
      </c>
      <c r="N2717" s="9"/>
      <c r="O2717" s="9">
        <v>-12.138614533029999</v>
      </c>
      <c r="P2717">
        <v>0</v>
      </c>
      <c r="Q2717" s="9">
        <v>62.899997999999997</v>
      </c>
      <c r="R2717" s="9">
        <v>0</v>
      </c>
      <c r="S2717" s="9">
        <v>1756093034.19734</v>
      </c>
      <c r="T2717" s="9">
        <v>-4.2088167596396799E-3</v>
      </c>
      <c r="U2717" s="9">
        <v>12.138614533029999</v>
      </c>
      <c r="V2717" s="9">
        <v>0</v>
      </c>
      <c r="W2717" s="9">
        <v>12.138614533029999</v>
      </c>
      <c r="X2717" s="9"/>
      <c r="Y2717" s="9"/>
      <c r="Z2717" s="9"/>
      <c r="AA2717" s="9"/>
      <c r="AB2717" s="9"/>
      <c r="AQ2717" s="9">
        <f>K2717-'Processed Potentiostat'!$J$3</f>
        <v>58.649997999999997</v>
      </c>
    </row>
    <row r="2718" spans="1:43" x14ac:dyDescent="0.3">
      <c r="A2718">
        <v>2</v>
      </c>
      <c r="B2718">
        <v>0</v>
      </c>
      <c r="C2718">
        <v>0</v>
      </c>
      <c r="D2718">
        <v>1</v>
      </c>
      <c r="E2718" s="9">
        <v>2653.0669329778898</v>
      </c>
      <c r="F2718" s="9">
        <v>-1.8410512000000001</v>
      </c>
      <c r="G2718" s="9">
        <v>-1.8404905</v>
      </c>
      <c r="H2718" s="9">
        <v>-5.5184479</v>
      </c>
      <c r="I2718" s="9">
        <v>-16.164583</v>
      </c>
      <c r="J2718" s="9">
        <v>39</v>
      </c>
      <c r="K2718" s="9">
        <v>58.649997999999997</v>
      </c>
      <c r="L2718" s="9">
        <v>1.0156650999999999E-2</v>
      </c>
      <c r="M2718" s="9">
        <v>333.51596000000001</v>
      </c>
      <c r="N2718" s="9"/>
      <c r="O2718" s="9">
        <v>-12.1427340550261</v>
      </c>
      <c r="P2718">
        <v>0</v>
      </c>
      <c r="Q2718" s="9">
        <v>62.899997999999997</v>
      </c>
      <c r="R2718" s="9">
        <v>0</v>
      </c>
      <c r="S2718" s="9">
        <v>1682194844.34516</v>
      </c>
      <c r="T2718" s="9">
        <v>-4.1195219961274098E-3</v>
      </c>
      <c r="U2718" s="9">
        <v>12.1427340550261</v>
      </c>
      <c r="V2718" s="9">
        <v>0</v>
      </c>
      <c r="W2718" s="9">
        <v>12.1427340550261</v>
      </c>
      <c r="X2718" s="9"/>
      <c r="Y2718" s="9"/>
      <c r="Z2718" s="9"/>
      <c r="AA2718" s="9"/>
      <c r="AB2718" s="9"/>
      <c r="AQ2718" s="9">
        <f>K2718-'Processed Potentiostat'!$J$3</f>
        <v>58.649997999999997</v>
      </c>
    </row>
    <row r="2719" spans="1:43" x14ac:dyDescent="0.3">
      <c r="A2719">
        <v>2</v>
      </c>
      <c r="B2719">
        <v>0</v>
      </c>
      <c r="C2719">
        <v>0</v>
      </c>
      <c r="D2719">
        <v>1</v>
      </c>
      <c r="E2719" s="9">
        <v>2654.0669329526199</v>
      </c>
      <c r="F2719" s="9">
        <v>-1.8409281</v>
      </c>
      <c r="G2719" s="9">
        <v>-1.8410552</v>
      </c>
      <c r="H2719" s="9">
        <v>-5.4748526000000002</v>
      </c>
      <c r="I2719" s="9">
        <v>-16.170074</v>
      </c>
      <c r="J2719" s="9">
        <v>39</v>
      </c>
      <c r="K2719" s="9">
        <v>58.649997999999997</v>
      </c>
      <c r="L2719" s="9">
        <v>1.0079506E-2</v>
      </c>
      <c r="M2719" s="9">
        <v>336.27483999999998</v>
      </c>
      <c r="N2719" s="9"/>
      <c r="O2719" s="9">
        <v>-12.146816285513101</v>
      </c>
      <c r="P2719">
        <v>0</v>
      </c>
      <c r="Q2719" s="9">
        <v>62.899997999999997</v>
      </c>
      <c r="R2719" s="9">
        <v>0</v>
      </c>
      <c r="S2719" s="9">
        <v>1775258040.7582099</v>
      </c>
      <c r="T2719" s="9">
        <v>-4.0822304870289303E-3</v>
      </c>
      <c r="U2719" s="9">
        <v>12.146816285513101</v>
      </c>
      <c r="V2719" s="9">
        <v>0</v>
      </c>
      <c r="W2719" s="9">
        <v>12.146816285513101</v>
      </c>
      <c r="X2719" s="9"/>
      <c r="Y2719" s="9"/>
      <c r="Z2719" s="9"/>
      <c r="AA2719" s="9"/>
      <c r="AB2719" s="9"/>
      <c r="AQ2719" s="9">
        <f>K2719-'Processed Potentiostat'!$J$3</f>
        <v>58.649997999999997</v>
      </c>
    </row>
    <row r="2720" spans="1:43" x14ac:dyDescent="0.3">
      <c r="A2720">
        <v>2</v>
      </c>
      <c r="B2720">
        <v>0</v>
      </c>
      <c r="C2720">
        <v>0</v>
      </c>
      <c r="D2720">
        <v>1</v>
      </c>
      <c r="E2720" s="9">
        <v>2655.0669329273601</v>
      </c>
      <c r="F2720" s="9">
        <v>-1.8408648999999999</v>
      </c>
      <c r="G2720" s="9">
        <v>-1.8410091</v>
      </c>
      <c r="H2720" s="9">
        <v>-5.4618311000000004</v>
      </c>
      <c r="I2720" s="9">
        <v>-16.175547000000002</v>
      </c>
      <c r="J2720" s="9">
        <v>39</v>
      </c>
      <c r="K2720" s="9">
        <v>58.649997999999997</v>
      </c>
      <c r="L2720" s="9">
        <v>1.0055280999999999E-2</v>
      </c>
      <c r="M2720" s="9">
        <v>337.06812000000002</v>
      </c>
      <c r="N2720" s="9"/>
      <c r="O2720" s="9">
        <v>-12.150454375815601</v>
      </c>
      <c r="P2720">
        <v>0</v>
      </c>
      <c r="Q2720" s="9">
        <v>62.899997999999997</v>
      </c>
      <c r="R2720" s="9">
        <v>0</v>
      </c>
      <c r="S2720" s="9">
        <v>1722690884.04249</v>
      </c>
      <c r="T2720" s="9">
        <v>-3.63809030246642E-3</v>
      </c>
      <c r="U2720" s="9">
        <v>12.150454375815601</v>
      </c>
      <c r="V2720" s="9">
        <v>0</v>
      </c>
      <c r="W2720" s="9">
        <v>12.150454375815601</v>
      </c>
      <c r="X2720" s="9"/>
      <c r="Y2720" s="9"/>
      <c r="Z2720" s="9"/>
      <c r="AA2720" s="9"/>
      <c r="AB2720" s="9"/>
      <c r="AQ2720" s="9">
        <f>K2720-'Processed Potentiostat'!$J$3</f>
        <v>58.649997999999997</v>
      </c>
    </row>
    <row r="2721" spans="1:43" x14ac:dyDescent="0.3">
      <c r="A2721">
        <v>2</v>
      </c>
      <c r="B2721">
        <v>0</v>
      </c>
      <c r="C2721">
        <v>0</v>
      </c>
      <c r="D2721">
        <v>1</v>
      </c>
      <c r="E2721" s="9">
        <v>2656.0669329020998</v>
      </c>
      <c r="F2721" s="9">
        <v>-1.8409857000000001</v>
      </c>
      <c r="G2721" s="9">
        <v>-1.8405841999999999</v>
      </c>
      <c r="H2721" s="9">
        <v>-5.5114422000000003</v>
      </c>
      <c r="I2721" s="9">
        <v>-16.181001999999999</v>
      </c>
      <c r="J2721" s="9">
        <v>39</v>
      </c>
      <c r="K2721" s="9">
        <v>58.649997999999997</v>
      </c>
      <c r="L2721" s="9">
        <v>1.0144273000000001E-2</v>
      </c>
      <c r="M2721" s="9">
        <v>333.95690999999999</v>
      </c>
      <c r="N2721" s="9"/>
      <c r="O2721" s="9">
        <v>-12.1563630334589</v>
      </c>
      <c r="P2721">
        <v>0</v>
      </c>
      <c r="Q2721" s="9">
        <v>62.899997999999997</v>
      </c>
      <c r="R2721" s="9">
        <v>0</v>
      </c>
      <c r="S2721" s="9">
        <v>1662499755.8901899</v>
      </c>
      <c r="T2721" s="9">
        <v>-5.9086576433191604E-3</v>
      </c>
      <c r="U2721" s="9">
        <v>12.1563630334589</v>
      </c>
      <c r="V2721" s="9">
        <v>0</v>
      </c>
      <c r="W2721" s="9">
        <v>12.1563630334589</v>
      </c>
      <c r="X2721" s="9"/>
      <c r="Y2721" s="9"/>
      <c r="Z2721" s="9"/>
      <c r="AA2721" s="9"/>
      <c r="AB2721" s="9"/>
      <c r="AQ2721" s="9">
        <f>K2721-'Processed Potentiostat'!$J$3</f>
        <v>58.649997999999997</v>
      </c>
    </row>
    <row r="2722" spans="1:43" x14ac:dyDescent="0.3">
      <c r="A2722">
        <v>2</v>
      </c>
      <c r="B2722">
        <v>0</v>
      </c>
      <c r="C2722">
        <v>0</v>
      </c>
      <c r="D2722">
        <v>1</v>
      </c>
      <c r="E2722" s="9">
        <v>2657.0669328768399</v>
      </c>
      <c r="F2722" s="9">
        <v>-1.8409437</v>
      </c>
      <c r="G2722" s="9">
        <v>-1.8405241000000001</v>
      </c>
      <c r="H2722" s="9">
        <v>-5.4387584000000002</v>
      </c>
      <c r="I2722" s="9">
        <v>-16.186411</v>
      </c>
      <c r="J2722" s="9">
        <v>39</v>
      </c>
      <c r="K2722" s="9">
        <v>58.649997999999997</v>
      </c>
      <c r="L2722" s="9">
        <v>1.0010165999999999E-2</v>
      </c>
      <c r="M2722" s="9">
        <v>338.40886999999998</v>
      </c>
      <c r="N2722" s="9"/>
      <c r="O2722" s="9">
        <v>-12.162111475851701</v>
      </c>
      <c r="P2722">
        <v>0</v>
      </c>
      <c r="Q2722" s="9">
        <v>62.899997999999997</v>
      </c>
      <c r="R2722" s="9">
        <v>0</v>
      </c>
      <c r="S2722" s="9">
        <v>1687573369.9852901</v>
      </c>
      <c r="T2722" s="9">
        <v>-5.74844239277361E-3</v>
      </c>
      <c r="U2722" s="9">
        <v>12.162111475851701</v>
      </c>
      <c r="V2722" s="9">
        <v>0</v>
      </c>
      <c r="W2722" s="9">
        <v>12.162111475851701</v>
      </c>
      <c r="X2722" s="9"/>
      <c r="Y2722" s="9"/>
      <c r="Z2722" s="9"/>
      <c r="AA2722" s="9"/>
      <c r="AB2722" s="9"/>
      <c r="AQ2722" s="9">
        <f>K2722-'Processed Potentiostat'!$J$3</f>
        <v>58.649997999999997</v>
      </c>
    </row>
    <row r="2723" spans="1:43" x14ac:dyDescent="0.3">
      <c r="A2723">
        <v>2</v>
      </c>
      <c r="B2723">
        <v>0</v>
      </c>
      <c r="C2723">
        <v>0</v>
      </c>
      <c r="D2723">
        <v>1</v>
      </c>
      <c r="E2723" s="9">
        <v>2658.0669328515801</v>
      </c>
      <c r="F2723" s="9">
        <v>-1.8408648999999999</v>
      </c>
      <c r="G2723" s="9">
        <v>-1.8406992</v>
      </c>
      <c r="H2723" s="9">
        <v>-5.3801617999999998</v>
      </c>
      <c r="I2723" s="9">
        <v>-16.191799</v>
      </c>
      <c r="J2723" s="9">
        <v>39</v>
      </c>
      <c r="K2723" s="9">
        <v>58.649997999999997</v>
      </c>
      <c r="L2723" s="9">
        <v>9.9032596000000004E-3</v>
      </c>
      <c r="M2723" s="9">
        <v>342.12711000000002</v>
      </c>
      <c r="N2723" s="9"/>
      <c r="O2723" s="9">
        <v>-12.1677561542952</v>
      </c>
      <c r="P2723">
        <v>0</v>
      </c>
      <c r="Q2723" s="9">
        <v>62.899997999999997</v>
      </c>
      <c r="R2723" s="9">
        <v>0</v>
      </c>
      <c r="S2723" s="9">
        <v>1663673633.8041601</v>
      </c>
      <c r="T2723" s="9">
        <v>-5.6446784434846997E-3</v>
      </c>
      <c r="U2723" s="9">
        <v>12.1677561542952</v>
      </c>
      <c r="V2723" s="9">
        <v>0</v>
      </c>
      <c r="W2723" s="9">
        <v>12.1677561542952</v>
      </c>
      <c r="X2723" s="9"/>
      <c r="Y2723" s="9"/>
      <c r="Z2723" s="9"/>
      <c r="AA2723" s="9"/>
      <c r="AB2723" s="9"/>
      <c r="AQ2723" s="9">
        <f>K2723-'Processed Potentiostat'!$J$3</f>
        <v>58.649997999999997</v>
      </c>
    </row>
    <row r="2724" spans="1:43" x14ac:dyDescent="0.3">
      <c r="A2724">
        <v>2</v>
      </c>
      <c r="B2724">
        <v>0</v>
      </c>
      <c r="C2724">
        <v>0</v>
      </c>
      <c r="D2724">
        <v>1</v>
      </c>
      <c r="E2724" s="9">
        <v>2659.0669328263102</v>
      </c>
      <c r="F2724" s="9">
        <v>-1.8408772</v>
      </c>
      <c r="G2724" s="9">
        <v>-1.840535</v>
      </c>
      <c r="H2724" s="9">
        <v>-5.3628758999999997</v>
      </c>
      <c r="I2724" s="9">
        <v>-16.197163</v>
      </c>
      <c r="J2724" s="9">
        <v>39</v>
      </c>
      <c r="K2724" s="9">
        <v>58.649997999999997</v>
      </c>
      <c r="L2724" s="9">
        <v>9.8705608000000007E-3</v>
      </c>
      <c r="M2724" s="9">
        <v>343.19925000000001</v>
      </c>
      <c r="N2724" s="9"/>
      <c r="O2724" s="9">
        <v>-12.1733003854598</v>
      </c>
      <c r="P2724">
        <v>0</v>
      </c>
      <c r="Q2724" s="9">
        <v>62.899997999999997</v>
      </c>
      <c r="R2724" s="9">
        <v>0</v>
      </c>
      <c r="S2724" s="9">
        <v>1751620545.5606301</v>
      </c>
      <c r="T2724" s="9">
        <v>-5.5442311646132199E-3</v>
      </c>
      <c r="U2724" s="9">
        <v>12.1733003854598</v>
      </c>
      <c r="V2724" s="9">
        <v>0</v>
      </c>
      <c r="W2724" s="9">
        <v>12.1733003854598</v>
      </c>
      <c r="X2724" s="9"/>
      <c r="Y2724" s="9"/>
      <c r="Z2724" s="9"/>
      <c r="AA2724" s="9"/>
      <c r="AB2724" s="9"/>
      <c r="AQ2724" s="9">
        <f>K2724-'Processed Potentiostat'!$J$3</f>
        <v>58.649997999999997</v>
      </c>
    </row>
    <row r="2725" spans="1:43" x14ac:dyDescent="0.3">
      <c r="A2725">
        <v>2</v>
      </c>
      <c r="B2725">
        <v>0</v>
      </c>
      <c r="C2725">
        <v>0</v>
      </c>
      <c r="D2725">
        <v>1</v>
      </c>
      <c r="E2725" s="9">
        <v>2660.0669328010499</v>
      </c>
      <c r="F2725" s="9">
        <v>-1.8410242999999999</v>
      </c>
      <c r="G2725" s="9">
        <v>-1.8407739000000001</v>
      </c>
      <c r="H2725" s="9">
        <v>-5.3077445000000001</v>
      </c>
      <c r="I2725" s="9">
        <v>-16.202494000000002</v>
      </c>
      <c r="J2725" s="9">
        <v>39</v>
      </c>
      <c r="K2725" s="9">
        <v>58.649997999999997</v>
      </c>
      <c r="L2725" s="9">
        <v>9.7703579999999998E-3</v>
      </c>
      <c r="M2725" s="9">
        <v>346.80907999999999</v>
      </c>
      <c r="N2725" s="9"/>
      <c r="O2725" s="9">
        <v>-12.1787004263341</v>
      </c>
      <c r="P2725">
        <v>0</v>
      </c>
      <c r="Q2725" s="9">
        <v>62.899997999999997</v>
      </c>
      <c r="R2725" s="9">
        <v>0</v>
      </c>
      <c r="S2725" s="9">
        <v>1670479398.69925</v>
      </c>
      <c r="T2725" s="9">
        <v>-5.4000408742691502E-3</v>
      </c>
      <c r="U2725" s="9">
        <v>12.1787004263341</v>
      </c>
      <c r="V2725" s="9">
        <v>0</v>
      </c>
      <c r="W2725" s="9">
        <v>12.1787004263341</v>
      </c>
      <c r="X2725" s="9"/>
      <c r="Y2725" s="9"/>
      <c r="Z2725" s="9"/>
      <c r="AA2725" s="9"/>
      <c r="AB2725" s="9"/>
      <c r="AQ2725" s="9">
        <f>K2725-'Processed Potentiostat'!$J$3</f>
        <v>58.649997999999997</v>
      </c>
    </row>
    <row r="2726" spans="1:43" x14ac:dyDescent="0.3">
      <c r="A2726">
        <v>2</v>
      </c>
      <c r="B2726">
        <v>0</v>
      </c>
      <c r="C2726">
        <v>0</v>
      </c>
      <c r="D2726">
        <v>1</v>
      </c>
      <c r="E2726" s="9">
        <v>2661.0669327757901</v>
      </c>
      <c r="F2726" s="9">
        <v>-1.8410031</v>
      </c>
      <c r="G2726" s="9">
        <v>-1.8404742000000001</v>
      </c>
      <c r="H2726" s="9">
        <v>-5.2865757999999996</v>
      </c>
      <c r="I2726" s="9">
        <v>-16.207806000000001</v>
      </c>
      <c r="J2726" s="9">
        <v>39</v>
      </c>
      <c r="K2726" s="9">
        <v>58.649997999999997</v>
      </c>
      <c r="L2726" s="9">
        <v>9.7298062999999994E-3</v>
      </c>
      <c r="M2726" s="9">
        <v>348.14107999999999</v>
      </c>
      <c r="N2726" s="9"/>
      <c r="O2726" s="9">
        <v>-12.184026938932201</v>
      </c>
      <c r="P2726">
        <v>0</v>
      </c>
      <c r="Q2726" s="9">
        <v>62.899997999999997</v>
      </c>
      <c r="R2726" s="9">
        <v>0</v>
      </c>
      <c r="S2726" s="9">
        <v>1753715489.1721201</v>
      </c>
      <c r="T2726" s="9">
        <v>-5.3265125981436503E-3</v>
      </c>
      <c r="U2726" s="9">
        <v>12.184026938932201</v>
      </c>
      <c r="V2726" s="9">
        <v>0</v>
      </c>
      <c r="W2726" s="9">
        <v>12.184026938932201</v>
      </c>
      <c r="X2726" s="9"/>
      <c r="Y2726" s="9"/>
      <c r="Z2726" s="9"/>
      <c r="AA2726" s="9"/>
      <c r="AB2726" s="9"/>
      <c r="AQ2726" s="9">
        <f>K2726-'Processed Potentiostat'!$J$3</f>
        <v>58.649997999999997</v>
      </c>
    </row>
    <row r="2727" spans="1:43" x14ac:dyDescent="0.3">
      <c r="A2727">
        <v>2</v>
      </c>
      <c r="B2727">
        <v>0</v>
      </c>
      <c r="C2727">
        <v>0</v>
      </c>
      <c r="D2727">
        <v>1</v>
      </c>
      <c r="E2727" s="9">
        <v>2662.0669327505302</v>
      </c>
      <c r="F2727" s="9">
        <v>-1.8410536</v>
      </c>
      <c r="G2727" s="9">
        <v>-1.8411877999999999</v>
      </c>
      <c r="H2727" s="9">
        <v>-5.3131132000000001</v>
      </c>
      <c r="I2727" s="9">
        <v>-16.213093000000001</v>
      </c>
      <c r="J2727" s="9">
        <v>39</v>
      </c>
      <c r="K2727" s="9">
        <v>58.649997999999997</v>
      </c>
      <c r="L2727" s="9">
        <v>9.7824391E-3</v>
      </c>
      <c r="M2727" s="9">
        <v>346.53653000000003</v>
      </c>
      <c r="N2727" s="9"/>
      <c r="O2727" s="9">
        <v>-12.1892030864501</v>
      </c>
      <c r="P2727">
        <v>0</v>
      </c>
      <c r="Q2727" s="9">
        <v>62.899997999999997</v>
      </c>
      <c r="R2727" s="9">
        <v>0</v>
      </c>
      <c r="S2727" s="9">
        <v>1738657482.13943</v>
      </c>
      <c r="T2727" s="9">
        <v>-5.1761475178402298E-3</v>
      </c>
      <c r="U2727" s="9">
        <v>12.1892030864501</v>
      </c>
      <c r="V2727" s="9">
        <v>0</v>
      </c>
      <c r="W2727" s="9">
        <v>12.1892030864501</v>
      </c>
      <c r="X2727" s="9"/>
      <c r="Y2727" s="9"/>
      <c r="Z2727" s="9"/>
      <c r="AA2727" s="9"/>
      <c r="AB2727" s="9"/>
      <c r="AQ2727" s="9">
        <f>K2727-'Processed Potentiostat'!$J$3</f>
        <v>58.649997999999997</v>
      </c>
    </row>
    <row r="2728" spans="1:43" x14ac:dyDescent="0.3">
      <c r="A2728">
        <v>2</v>
      </c>
      <c r="B2728">
        <v>0</v>
      </c>
      <c r="C2728">
        <v>0</v>
      </c>
      <c r="D2728">
        <v>1</v>
      </c>
      <c r="E2728" s="9">
        <v>2663.0669327252599</v>
      </c>
      <c r="F2728" s="9">
        <v>-1.8411428999999999</v>
      </c>
      <c r="G2728" s="9">
        <v>-1.841361</v>
      </c>
      <c r="H2728" s="9">
        <v>-5.2814350000000001</v>
      </c>
      <c r="I2728" s="9">
        <v>-16.218364999999999</v>
      </c>
      <c r="J2728" s="9">
        <v>39</v>
      </c>
      <c r="K2728" s="9">
        <v>58.649997999999997</v>
      </c>
      <c r="L2728" s="9">
        <v>9.7250285999999995E-3</v>
      </c>
      <c r="M2728" s="9">
        <v>348.64785999999998</v>
      </c>
      <c r="N2728" s="9"/>
      <c r="O2728" s="9">
        <v>-12.194144523038601</v>
      </c>
      <c r="P2728">
        <v>0</v>
      </c>
      <c r="Q2728" s="9">
        <v>62.899997999999997</v>
      </c>
      <c r="R2728" s="9">
        <v>0</v>
      </c>
      <c r="S2728" s="9">
        <v>1705157058.74072</v>
      </c>
      <c r="T2728" s="9">
        <v>-4.9414365884992099E-3</v>
      </c>
      <c r="U2728" s="9">
        <v>12.194144523038601</v>
      </c>
      <c r="V2728" s="9">
        <v>0</v>
      </c>
      <c r="W2728" s="9">
        <v>12.194144523038601</v>
      </c>
      <c r="X2728" s="9"/>
      <c r="Y2728" s="9"/>
      <c r="Z2728" s="9"/>
      <c r="AA2728" s="9"/>
      <c r="AB2728" s="9"/>
      <c r="AQ2728" s="9">
        <f>K2728-'Processed Potentiostat'!$J$3</f>
        <v>58.649997999999997</v>
      </c>
    </row>
    <row r="2729" spans="1:43" x14ac:dyDescent="0.3">
      <c r="A2729">
        <v>2</v>
      </c>
      <c r="B2729">
        <v>0</v>
      </c>
      <c r="C2729">
        <v>0</v>
      </c>
      <c r="D2729">
        <v>1</v>
      </c>
      <c r="E2729" s="9">
        <v>2664.0669327000001</v>
      </c>
      <c r="F2729" s="9">
        <v>-1.8408833</v>
      </c>
      <c r="G2729" s="9">
        <v>-1.8402826999999999</v>
      </c>
      <c r="H2729" s="9">
        <v>-5.2617507000000003</v>
      </c>
      <c r="I2729" s="9">
        <v>-16.223627</v>
      </c>
      <c r="J2729" s="9">
        <v>39</v>
      </c>
      <c r="K2729" s="9">
        <v>58.649997999999997</v>
      </c>
      <c r="L2729" s="9">
        <v>9.6831088999999992E-3</v>
      </c>
      <c r="M2729" s="9">
        <v>349.74722000000003</v>
      </c>
      <c r="N2729" s="9"/>
      <c r="O2729" s="9">
        <v>-12.1990047391744</v>
      </c>
      <c r="P2729">
        <v>0</v>
      </c>
      <c r="Q2729" s="9">
        <v>62.899997999999997</v>
      </c>
      <c r="R2729" s="9">
        <v>0</v>
      </c>
      <c r="S2729" s="9">
        <v>1746059527.0322299</v>
      </c>
      <c r="T2729" s="9">
        <v>-4.8602161358726097E-3</v>
      </c>
      <c r="U2729" s="9">
        <v>12.1990047391744</v>
      </c>
      <c r="V2729" s="9">
        <v>0</v>
      </c>
      <c r="W2729" s="9">
        <v>12.1990047391744</v>
      </c>
      <c r="X2729" s="9"/>
      <c r="Y2729" s="9"/>
      <c r="Z2729" s="9"/>
      <c r="AA2729" s="9"/>
      <c r="AB2729" s="9"/>
      <c r="AQ2729" s="9">
        <f>K2729-'Processed Potentiostat'!$J$3</f>
        <v>58.649997999999997</v>
      </c>
    </row>
    <row r="2730" spans="1:43" x14ac:dyDescent="0.3">
      <c r="A2730">
        <v>2</v>
      </c>
      <c r="B2730">
        <v>0</v>
      </c>
      <c r="C2730">
        <v>0</v>
      </c>
      <c r="D2730">
        <v>1</v>
      </c>
      <c r="E2730" s="9">
        <v>2665.0669326747402</v>
      </c>
      <c r="F2730" s="9">
        <v>-1.8409941000000001</v>
      </c>
      <c r="G2730" s="9">
        <v>-1.8411283000000001</v>
      </c>
      <c r="H2730" s="9">
        <v>-5.2516990000000003</v>
      </c>
      <c r="I2730" s="9">
        <v>-16.228876</v>
      </c>
      <c r="J2730" s="9">
        <v>39</v>
      </c>
      <c r="K2730" s="9">
        <v>58.649997999999997</v>
      </c>
      <c r="L2730" s="9">
        <v>9.6690514999999994E-3</v>
      </c>
      <c r="M2730" s="9">
        <v>350.57767000000001</v>
      </c>
      <c r="N2730" s="9"/>
      <c r="O2730" s="9">
        <v>-12.203752636696599</v>
      </c>
      <c r="P2730">
        <v>0</v>
      </c>
      <c r="Q2730" s="9">
        <v>62.899997999999997</v>
      </c>
      <c r="R2730" s="9">
        <v>0</v>
      </c>
      <c r="S2730" s="9">
        <v>1707180427.7138</v>
      </c>
      <c r="T2730" s="9">
        <v>-4.7478975221846298E-3</v>
      </c>
      <c r="U2730" s="9">
        <v>12.203752636696599</v>
      </c>
      <c r="V2730" s="9">
        <v>0</v>
      </c>
      <c r="W2730" s="9">
        <v>12.203752636696599</v>
      </c>
      <c r="X2730" s="9"/>
      <c r="Y2730" s="9"/>
      <c r="Z2730" s="9"/>
      <c r="AA2730" s="9"/>
      <c r="AB2730" s="9"/>
      <c r="AQ2730" s="9">
        <f>K2730-'Processed Potentiostat'!$J$3</f>
        <v>58.649997999999997</v>
      </c>
    </row>
    <row r="2731" spans="1:43" x14ac:dyDescent="0.3">
      <c r="A2731">
        <v>2</v>
      </c>
      <c r="B2731">
        <v>0</v>
      </c>
      <c r="C2731">
        <v>0</v>
      </c>
      <c r="D2731">
        <v>1</v>
      </c>
      <c r="E2731" s="9">
        <v>2666.0669326494799</v>
      </c>
      <c r="F2731" s="9">
        <v>-1.8409732999999999</v>
      </c>
      <c r="G2731" s="9">
        <v>-1.8413891</v>
      </c>
      <c r="H2731" s="9">
        <v>-5.2375354999999999</v>
      </c>
      <c r="I2731" s="9">
        <v>-16.234103999999999</v>
      </c>
      <c r="J2731" s="9">
        <v>39</v>
      </c>
      <c r="K2731" s="9">
        <v>58.649997999999997</v>
      </c>
      <c r="L2731" s="9">
        <v>9.6443407000000002E-3</v>
      </c>
      <c r="M2731" s="9">
        <v>351.57547</v>
      </c>
      <c r="N2731" s="9"/>
      <c r="O2731" s="9">
        <v>-12.2083308587952</v>
      </c>
      <c r="P2731">
        <v>0</v>
      </c>
      <c r="Q2731" s="9">
        <v>62.899997999999997</v>
      </c>
      <c r="R2731" s="9">
        <v>0</v>
      </c>
      <c r="S2731" s="9">
        <v>1753577970.6980901</v>
      </c>
      <c r="T2731" s="9">
        <v>-4.5782220985621704E-3</v>
      </c>
      <c r="U2731" s="9">
        <v>12.2083308587952</v>
      </c>
      <c r="V2731" s="9">
        <v>0</v>
      </c>
      <c r="W2731" s="9">
        <v>12.2083308587952</v>
      </c>
      <c r="X2731" s="9"/>
      <c r="Y2731" s="9"/>
      <c r="Z2731" s="9"/>
      <c r="AA2731" s="9"/>
      <c r="AB2731" s="9"/>
      <c r="AQ2731" s="9">
        <f>K2731-'Processed Potentiostat'!$J$3</f>
        <v>58.649997999999997</v>
      </c>
    </row>
    <row r="2732" spans="1:43" x14ac:dyDescent="0.3">
      <c r="A2732">
        <v>2</v>
      </c>
      <c r="B2732">
        <v>0</v>
      </c>
      <c r="C2732">
        <v>0</v>
      </c>
      <c r="D2732">
        <v>1</v>
      </c>
      <c r="E2732" s="9">
        <v>2667.06693262422</v>
      </c>
      <c r="F2732" s="9">
        <v>-1.8408788</v>
      </c>
      <c r="G2732" s="9">
        <v>-1.8411162999999999</v>
      </c>
      <c r="H2732" s="9">
        <v>-5.1920365999999998</v>
      </c>
      <c r="I2732" s="9">
        <v>-16.239305000000002</v>
      </c>
      <c r="J2732" s="9">
        <v>39</v>
      </c>
      <c r="K2732" s="9">
        <v>58.649997999999997</v>
      </c>
      <c r="L2732" s="9">
        <v>9.5591432999999996E-3</v>
      </c>
      <c r="M2732" s="9">
        <v>354.60388</v>
      </c>
      <c r="N2732" s="9"/>
      <c r="O2732" s="9">
        <v>-12.2128040115724</v>
      </c>
      <c r="P2732">
        <v>0</v>
      </c>
      <c r="Q2732" s="9">
        <v>62.899997999999997</v>
      </c>
      <c r="R2732" s="9">
        <v>0</v>
      </c>
      <c r="S2732" s="9">
        <v>1726788203.05861</v>
      </c>
      <c r="T2732" s="9">
        <v>-4.4731527772494603E-3</v>
      </c>
      <c r="U2732" s="9">
        <v>12.2128040115724</v>
      </c>
      <c r="V2732" s="9">
        <v>0</v>
      </c>
      <c r="W2732" s="9">
        <v>12.2128040115724</v>
      </c>
      <c r="X2732" s="9"/>
      <c r="Y2732" s="9"/>
      <c r="Z2732" s="9"/>
      <c r="AA2732" s="9"/>
      <c r="AB2732" s="9"/>
      <c r="AQ2732" s="9">
        <f>K2732-'Processed Potentiostat'!$J$3</f>
        <v>58.649997999999997</v>
      </c>
    </row>
    <row r="2733" spans="1:43" x14ac:dyDescent="0.3">
      <c r="A2733">
        <v>2</v>
      </c>
      <c r="B2733">
        <v>0</v>
      </c>
      <c r="C2733">
        <v>0</v>
      </c>
      <c r="D2733">
        <v>1</v>
      </c>
      <c r="E2733" s="9">
        <v>2668.0669325989502</v>
      </c>
      <c r="F2733" s="9">
        <v>-1.8409302000000001</v>
      </c>
      <c r="G2733" s="9">
        <v>-1.8408698999999999</v>
      </c>
      <c r="H2733" s="9">
        <v>-5.1913133</v>
      </c>
      <c r="I2733" s="9">
        <v>-16.244478000000001</v>
      </c>
      <c r="J2733" s="9">
        <v>39</v>
      </c>
      <c r="K2733" s="9">
        <v>58.649997999999997</v>
      </c>
      <c r="L2733" s="9">
        <v>9.5565318999999999E-3</v>
      </c>
      <c r="M2733" s="9">
        <v>354.60583000000003</v>
      </c>
      <c r="N2733" s="9"/>
      <c r="O2733" s="9">
        <v>-12.217152492405701</v>
      </c>
      <c r="P2733">
        <v>0</v>
      </c>
      <c r="Q2733" s="9">
        <v>62.899997999999997</v>
      </c>
      <c r="R2733" s="9">
        <v>0</v>
      </c>
      <c r="S2733" s="9">
        <v>1698550960.74827</v>
      </c>
      <c r="T2733" s="9">
        <v>-4.3484808333182903E-3</v>
      </c>
      <c r="U2733" s="9">
        <v>12.217152492405701</v>
      </c>
      <c r="V2733" s="9">
        <v>0</v>
      </c>
      <c r="W2733" s="9">
        <v>12.217152492405701</v>
      </c>
      <c r="X2733" s="9"/>
      <c r="Y2733" s="9"/>
      <c r="Z2733" s="9"/>
      <c r="AA2733" s="9"/>
      <c r="AB2733" s="9"/>
      <c r="AQ2733" s="9">
        <f>K2733-'Processed Potentiostat'!$J$3</f>
        <v>58.649997999999997</v>
      </c>
    </row>
    <row r="2734" spans="1:43" x14ac:dyDescent="0.3">
      <c r="A2734">
        <v>2</v>
      </c>
      <c r="B2734">
        <v>0</v>
      </c>
      <c r="C2734">
        <v>0</v>
      </c>
      <c r="D2734">
        <v>1</v>
      </c>
      <c r="E2734" s="9">
        <v>2669.0669325736899</v>
      </c>
      <c r="F2734" s="9">
        <v>-1.8410251</v>
      </c>
      <c r="G2734" s="9">
        <v>-1.8406901</v>
      </c>
      <c r="H2734" s="9">
        <v>-5.1555619000000004</v>
      </c>
      <c r="I2734" s="9">
        <v>-16.249628000000001</v>
      </c>
      <c r="J2734" s="9">
        <v>39</v>
      </c>
      <c r="K2734" s="9">
        <v>58.649997999999997</v>
      </c>
      <c r="L2734" s="9">
        <v>9.4897924000000005E-3</v>
      </c>
      <c r="M2734" s="9">
        <v>357.02996999999999</v>
      </c>
      <c r="N2734" s="9"/>
      <c r="O2734" s="9">
        <v>-12.2214738435143</v>
      </c>
      <c r="P2734">
        <v>0</v>
      </c>
      <c r="Q2734" s="9">
        <v>62.899997999999997</v>
      </c>
      <c r="R2734" s="9">
        <v>0</v>
      </c>
      <c r="S2734" s="9">
        <v>1742314164.2147901</v>
      </c>
      <c r="T2734" s="9">
        <v>-4.3213511086026496E-3</v>
      </c>
      <c r="U2734" s="9">
        <v>12.2214738435143</v>
      </c>
      <c r="V2734" s="9">
        <v>0</v>
      </c>
      <c r="W2734" s="9">
        <v>12.2214738435143</v>
      </c>
      <c r="X2734" s="9"/>
      <c r="Y2734" s="9"/>
      <c r="Z2734" s="9"/>
      <c r="AA2734" s="9"/>
      <c r="AB2734" s="9"/>
      <c r="AQ2734" s="9">
        <f>K2734-'Processed Potentiostat'!$J$3</f>
        <v>58.649997999999997</v>
      </c>
    </row>
    <row r="2735" spans="1:43" x14ac:dyDescent="0.3">
      <c r="A2735">
        <v>2</v>
      </c>
      <c r="B2735">
        <v>0</v>
      </c>
      <c r="C2735">
        <v>0</v>
      </c>
      <c r="D2735">
        <v>1</v>
      </c>
      <c r="E2735" s="9">
        <v>2670.06693254843</v>
      </c>
      <c r="F2735" s="9">
        <v>-1.8411438</v>
      </c>
      <c r="G2735" s="9">
        <v>-1.8402421</v>
      </c>
      <c r="H2735" s="9">
        <v>-5.1306991999999996</v>
      </c>
      <c r="I2735" s="9">
        <v>-16.254749</v>
      </c>
      <c r="J2735" s="9">
        <v>39</v>
      </c>
      <c r="K2735" s="9">
        <v>58.649997999999997</v>
      </c>
      <c r="L2735" s="9">
        <v>9.4417287000000006E-3</v>
      </c>
      <c r="M2735" s="9">
        <v>358.67279000000002</v>
      </c>
      <c r="N2735" s="9"/>
      <c r="O2735" s="9">
        <v>-12.225705833257299</v>
      </c>
      <c r="P2735">
        <v>0</v>
      </c>
      <c r="Q2735" s="9">
        <v>62.899997999999997</v>
      </c>
      <c r="R2735" s="9">
        <v>0</v>
      </c>
      <c r="S2735" s="9">
        <v>1735927260.7748201</v>
      </c>
      <c r="T2735" s="9">
        <v>-4.2319897429159399E-3</v>
      </c>
      <c r="U2735" s="9">
        <v>12.225705833257299</v>
      </c>
      <c r="V2735" s="9">
        <v>0</v>
      </c>
      <c r="W2735" s="9">
        <v>12.225705833257299</v>
      </c>
      <c r="X2735" s="9"/>
      <c r="Y2735" s="9"/>
      <c r="Z2735" s="9"/>
      <c r="AA2735" s="9"/>
      <c r="AB2735" s="9"/>
      <c r="AQ2735" s="9">
        <f>K2735-'Processed Potentiostat'!$J$3</f>
        <v>58.649997999999997</v>
      </c>
    </row>
    <row r="2736" spans="1:43" x14ac:dyDescent="0.3">
      <c r="A2736">
        <v>2</v>
      </c>
      <c r="B2736">
        <v>0</v>
      </c>
      <c r="C2736">
        <v>0</v>
      </c>
      <c r="D2736">
        <v>1</v>
      </c>
      <c r="E2736" s="9">
        <v>2671.0669325231702</v>
      </c>
      <c r="F2736" s="9">
        <v>-1.8410576999999999</v>
      </c>
      <c r="G2736" s="9">
        <v>-1.8401486</v>
      </c>
      <c r="H2736" s="9">
        <v>-5.1110530000000001</v>
      </c>
      <c r="I2736" s="9">
        <v>-16.259858999999999</v>
      </c>
      <c r="J2736" s="9">
        <v>39</v>
      </c>
      <c r="K2736" s="9">
        <v>58.649997999999997</v>
      </c>
      <c r="L2736" s="9">
        <v>9.4050969999999994E-3</v>
      </c>
      <c r="M2736" s="9">
        <v>360.03316999999998</v>
      </c>
      <c r="N2736" s="9"/>
      <c r="O2736" s="9">
        <v>-12.229906152056</v>
      </c>
      <c r="P2736">
        <v>0</v>
      </c>
      <c r="Q2736" s="9">
        <v>62.899997999999997</v>
      </c>
      <c r="R2736" s="9">
        <v>0</v>
      </c>
      <c r="S2736" s="9">
        <v>1718105352.11007</v>
      </c>
      <c r="T2736" s="9">
        <v>-4.2003187987003001E-3</v>
      </c>
      <c r="U2736" s="9">
        <v>12.229906152056</v>
      </c>
      <c r="V2736" s="9">
        <v>0</v>
      </c>
      <c r="W2736" s="9">
        <v>12.229906152056</v>
      </c>
      <c r="X2736" s="9"/>
      <c r="Y2736" s="9"/>
      <c r="Z2736" s="9"/>
      <c r="AA2736" s="9"/>
      <c r="AB2736" s="9"/>
      <c r="AQ2736" s="9">
        <f>K2736-'Processed Potentiostat'!$J$3</f>
        <v>58.649997999999997</v>
      </c>
    </row>
    <row r="2737" spans="1:43" x14ac:dyDescent="0.3">
      <c r="A2737">
        <v>2</v>
      </c>
      <c r="B2737">
        <v>0</v>
      </c>
      <c r="C2737">
        <v>0</v>
      </c>
      <c r="D2737">
        <v>1</v>
      </c>
      <c r="E2737" s="9">
        <v>2672.0669324979099</v>
      </c>
      <c r="F2737" s="9">
        <v>-1.8410963</v>
      </c>
      <c r="G2737" s="9">
        <v>-1.8414553</v>
      </c>
      <c r="H2737" s="9">
        <v>-5.0737781999999996</v>
      </c>
      <c r="I2737" s="9">
        <v>-16.264942000000001</v>
      </c>
      <c r="J2737" s="9">
        <v>39</v>
      </c>
      <c r="K2737" s="9">
        <v>58.649997999999997</v>
      </c>
      <c r="L2737" s="9">
        <v>9.3431360999999997E-3</v>
      </c>
      <c r="M2737" s="9">
        <v>362.93572999999998</v>
      </c>
      <c r="N2737" s="9"/>
      <c r="O2737" s="9">
        <v>-12.233053980837701</v>
      </c>
      <c r="P2737">
        <v>0</v>
      </c>
      <c r="Q2737" s="9">
        <v>62.899997999999997</v>
      </c>
      <c r="R2737" s="9">
        <v>0</v>
      </c>
      <c r="S2737" s="9">
        <v>1729659477.3793499</v>
      </c>
      <c r="T2737" s="9">
        <v>-3.1478287817634501E-3</v>
      </c>
      <c r="U2737" s="9">
        <v>12.233053980837701</v>
      </c>
      <c r="V2737" s="9">
        <v>0</v>
      </c>
      <c r="W2737" s="9">
        <v>12.233053980837701</v>
      </c>
      <c r="X2737" s="9"/>
      <c r="Y2737" s="9"/>
      <c r="Z2737" s="9"/>
      <c r="AA2737" s="9"/>
      <c r="AB2737" s="9"/>
      <c r="AQ2737" s="9">
        <f>K2737-'Processed Potentiostat'!$J$3</f>
        <v>58.649997999999997</v>
      </c>
    </row>
    <row r="2738" spans="1:43" x14ac:dyDescent="0.3">
      <c r="A2738">
        <v>2</v>
      </c>
      <c r="B2738">
        <v>0</v>
      </c>
      <c r="C2738">
        <v>0</v>
      </c>
      <c r="D2738">
        <v>1</v>
      </c>
      <c r="E2738" s="9">
        <v>2673.06693247264</v>
      </c>
      <c r="F2738" s="9">
        <v>-1.8408640999999999</v>
      </c>
      <c r="G2738" s="9">
        <v>-1.8401810000000001</v>
      </c>
      <c r="H2738" s="9">
        <v>-5.0701226999999998</v>
      </c>
      <c r="I2738" s="9">
        <v>-16.270004</v>
      </c>
      <c r="J2738" s="9">
        <v>39</v>
      </c>
      <c r="K2738" s="9">
        <v>58.649997999999997</v>
      </c>
      <c r="L2738" s="9">
        <v>9.3299439000000001E-3</v>
      </c>
      <c r="M2738" s="9">
        <v>362.94603999999998</v>
      </c>
      <c r="N2738" s="9"/>
      <c r="O2738" s="9">
        <v>-12.239186271733001</v>
      </c>
      <c r="P2738">
        <v>0</v>
      </c>
      <c r="Q2738" s="9">
        <v>62.899997999999997</v>
      </c>
      <c r="R2738" s="9">
        <v>0</v>
      </c>
      <c r="S2738" s="9">
        <v>1661427135.56758</v>
      </c>
      <c r="T2738" s="9">
        <v>-6.1322908952501304E-3</v>
      </c>
      <c r="U2738" s="9">
        <v>12.239186271733001</v>
      </c>
      <c r="V2738" s="9">
        <v>0</v>
      </c>
      <c r="W2738" s="9">
        <v>12.239186271733001</v>
      </c>
      <c r="X2738" s="9"/>
      <c r="Y2738" s="9"/>
      <c r="Z2738" s="9"/>
      <c r="AA2738" s="9"/>
      <c r="AB2738" s="9"/>
      <c r="AQ2738" s="9">
        <f>K2738-'Processed Potentiostat'!$J$3</f>
        <v>58.649997999999997</v>
      </c>
    </row>
    <row r="2739" spans="1:43" x14ac:dyDescent="0.3">
      <c r="A2739">
        <v>2</v>
      </c>
      <c r="B2739">
        <v>0</v>
      </c>
      <c r="C2739">
        <v>0</v>
      </c>
      <c r="D2739">
        <v>1</v>
      </c>
      <c r="E2739" s="9">
        <v>2674.0669324473802</v>
      </c>
      <c r="F2739" s="9">
        <v>-1.8409671999999999</v>
      </c>
      <c r="G2739" s="9">
        <v>-1.8414571</v>
      </c>
      <c r="H2739" s="9">
        <v>-5.7905264000000001</v>
      </c>
      <c r="I2739" s="9">
        <v>-16.275309</v>
      </c>
      <c r="J2739" s="9">
        <v>39</v>
      </c>
      <c r="K2739" s="9">
        <v>58.649997999999997</v>
      </c>
      <c r="L2739" s="9">
        <v>1.0663005999999999E-2</v>
      </c>
      <c r="M2739" s="9">
        <v>318.01204999999999</v>
      </c>
      <c r="N2739" s="9"/>
      <c r="O2739" s="9">
        <v>-12.2452033548677</v>
      </c>
      <c r="P2739">
        <v>0</v>
      </c>
      <c r="Q2739" s="9">
        <v>62.899997999999997</v>
      </c>
      <c r="R2739" s="9">
        <v>0</v>
      </c>
      <c r="S2739" s="9">
        <v>1745128640.71436</v>
      </c>
      <c r="T2739" s="9">
        <v>-6.0170831347576802E-3</v>
      </c>
      <c r="U2739" s="9">
        <v>12.2452033548677</v>
      </c>
      <c r="V2739" s="9">
        <v>0</v>
      </c>
      <c r="W2739" s="9">
        <v>12.2452033548677</v>
      </c>
      <c r="X2739" s="9"/>
      <c r="Y2739" s="9"/>
      <c r="Z2739" s="9"/>
      <c r="AA2739" s="9"/>
      <c r="AB2739" s="9"/>
      <c r="AQ2739" s="9">
        <f>K2739-'Processed Potentiostat'!$J$3</f>
        <v>58.649997999999997</v>
      </c>
    </row>
    <row r="2740" spans="1:43" x14ac:dyDescent="0.3">
      <c r="A2740">
        <v>2</v>
      </c>
      <c r="B2740">
        <v>0</v>
      </c>
      <c r="C2740">
        <v>0</v>
      </c>
      <c r="D2740">
        <v>1</v>
      </c>
      <c r="E2740" s="9">
        <v>2675.0669324221199</v>
      </c>
      <c r="F2740" s="9">
        <v>-1.8410369</v>
      </c>
      <c r="G2740" s="9">
        <v>-1.8400316999999999</v>
      </c>
      <c r="H2740" s="9">
        <v>-5.7164339999999996</v>
      </c>
      <c r="I2740" s="9">
        <v>-16.281040000000001</v>
      </c>
      <c r="J2740" s="9">
        <v>39</v>
      </c>
      <c r="K2740" s="9">
        <v>58.649997999999997</v>
      </c>
      <c r="L2740" s="9">
        <v>1.0518420000000001E-2</v>
      </c>
      <c r="M2740" s="9">
        <v>321.88454999999999</v>
      </c>
      <c r="N2740" s="9"/>
      <c r="O2740" s="9">
        <v>-12.2510414859923</v>
      </c>
      <c r="P2740">
        <v>0</v>
      </c>
      <c r="Q2740" s="9">
        <v>62.899997999999997</v>
      </c>
      <c r="R2740" s="9">
        <v>0</v>
      </c>
      <c r="S2740" s="9">
        <v>1753208472.13501</v>
      </c>
      <c r="T2740" s="9">
        <v>-5.8381311246034004E-3</v>
      </c>
      <c r="U2740" s="9">
        <v>12.2510414859923</v>
      </c>
      <c r="V2740" s="9">
        <v>0</v>
      </c>
      <c r="W2740" s="9">
        <v>12.2510414859923</v>
      </c>
      <c r="X2740" s="9"/>
      <c r="Y2740" s="9"/>
      <c r="Z2740" s="9"/>
      <c r="AA2740" s="9"/>
      <c r="AB2740" s="9"/>
      <c r="AQ2740" s="9">
        <f>K2740-'Processed Potentiostat'!$J$3</f>
        <v>58.649997999999997</v>
      </c>
    </row>
    <row r="2741" spans="1:43" x14ac:dyDescent="0.3">
      <c r="A2741">
        <v>2</v>
      </c>
      <c r="B2741">
        <v>0</v>
      </c>
      <c r="C2741">
        <v>0</v>
      </c>
      <c r="D2741">
        <v>1</v>
      </c>
      <c r="E2741" s="9">
        <v>2676.06693239686</v>
      </c>
      <c r="F2741" s="9">
        <v>-1.8408895999999999</v>
      </c>
      <c r="G2741" s="9">
        <v>-1.8405583999999999</v>
      </c>
      <c r="H2741" s="9">
        <v>-5.6447396000000003</v>
      </c>
      <c r="I2741" s="9">
        <v>-16.286733999999999</v>
      </c>
      <c r="J2741" s="9">
        <v>39</v>
      </c>
      <c r="K2741" s="9">
        <v>58.649997999999997</v>
      </c>
      <c r="L2741" s="9">
        <v>1.0389473E-2</v>
      </c>
      <c r="M2741" s="9">
        <v>326.06612999999999</v>
      </c>
      <c r="N2741" s="9"/>
      <c r="O2741" s="9">
        <v>-12.2566665816853</v>
      </c>
      <c r="P2741">
        <v>0</v>
      </c>
      <c r="Q2741" s="9">
        <v>62.899997999999997</v>
      </c>
      <c r="R2741" s="9">
        <v>0</v>
      </c>
      <c r="S2741" s="9">
        <v>1757402948.6017201</v>
      </c>
      <c r="T2741" s="9">
        <v>-5.6250956929524403E-3</v>
      </c>
      <c r="U2741" s="9">
        <v>12.2566665816853</v>
      </c>
      <c r="V2741" s="9">
        <v>0</v>
      </c>
      <c r="W2741" s="9">
        <v>12.2566665816853</v>
      </c>
      <c r="X2741" s="9"/>
      <c r="Y2741" s="9"/>
      <c r="Z2741" s="9"/>
      <c r="AA2741" s="9"/>
      <c r="AB2741" s="9"/>
      <c r="AQ2741" s="9">
        <f>K2741-'Processed Potentiostat'!$J$3</f>
        <v>58.649997999999997</v>
      </c>
    </row>
    <row r="2742" spans="1:43" x14ac:dyDescent="0.3">
      <c r="A2742">
        <v>2</v>
      </c>
      <c r="B2742">
        <v>0</v>
      </c>
      <c r="C2742">
        <v>0</v>
      </c>
      <c r="D2742">
        <v>1</v>
      </c>
      <c r="E2742" s="9">
        <v>2677.0669323715902</v>
      </c>
      <c r="F2742" s="9">
        <v>-1.8409636</v>
      </c>
      <c r="G2742" s="9">
        <v>-1.8402848000000001</v>
      </c>
      <c r="H2742" s="9">
        <v>-5.6816721000000001</v>
      </c>
      <c r="I2742" s="9">
        <v>-16.292400000000001</v>
      </c>
      <c r="J2742" s="9">
        <v>39</v>
      </c>
      <c r="K2742" s="9">
        <v>58.649997999999997</v>
      </c>
      <c r="L2742" s="9">
        <v>1.0455895E-2</v>
      </c>
      <c r="M2742" s="9">
        <v>323.89846999999997</v>
      </c>
      <c r="N2742" s="9"/>
      <c r="O2742" s="9">
        <v>-12.2621329713348</v>
      </c>
      <c r="P2742">
        <v>0</v>
      </c>
      <c r="Q2742" s="9">
        <v>62.899997999999997</v>
      </c>
      <c r="R2742" s="9">
        <v>0</v>
      </c>
      <c r="S2742" s="9">
        <v>1709645176.3664801</v>
      </c>
      <c r="T2742" s="9">
        <v>-5.4663896494968603E-3</v>
      </c>
      <c r="U2742" s="9">
        <v>12.2621329713348</v>
      </c>
      <c r="V2742" s="9">
        <v>0</v>
      </c>
      <c r="W2742" s="9">
        <v>12.2621329713348</v>
      </c>
      <c r="X2742" s="9"/>
      <c r="Y2742" s="9"/>
      <c r="Z2742" s="9"/>
      <c r="AA2742" s="9"/>
      <c r="AB2742" s="9"/>
      <c r="AQ2742" s="9">
        <f>K2742-'Processed Potentiostat'!$J$3</f>
        <v>58.649997999999997</v>
      </c>
    </row>
    <row r="2743" spans="1:43" x14ac:dyDescent="0.3">
      <c r="A2743">
        <v>2</v>
      </c>
      <c r="B2743">
        <v>0</v>
      </c>
      <c r="C2743">
        <v>0</v>
      </c>
      <c r="D2743">
        <v>1</v>
      </c>
      <c r="E2743" s="9">
        <v>2678.0669323463298</v>
      </c>
      <c r="F2743" s="9">
        <v>-1.8408878</v>
      </c>
      <c r="G2743" s="9">
        <v>-1.8412577999999999</v>
      </c>
      <c r="H2743" s="9">
        <v>-5.6400570999999999</v>
      </c>
      <c r="I2743" s="9">
        <v>-16.298044000000001</v>
      </c>
      <c r="J2743" s="9">
        <v>39</v>
      </c>
      <c r="K2743" s="9">
        <v>58.649997999999997</v>
      </c>
      <c r="L2743" s="9">
        <v>1.0384799E-2</v>
      </c>
      <c r="M2743" s="9">
        <v>326.46084999999999</v>
      </c>
      <c r="N2743" s="9"/>
      <c r="O2743" s="9">
        <v>-12.267496770136001</v>
      </c>
      <c r="P2743">
        <v>0</v>
      </c>
      <c r="Q2743" s="9">
        <v>62.899997999999997</v>
      </c>
      <c r="R2743" s="9">
        <v>0</v>
      </c>
      <c r="S2743" s="9">
        <v>1682552071.09321</v>
      </c>
      <c r="T2743" s="9">
        <v>-5.3637988012091801E-3</v>
      </c>
      <c r="U2743" s="9">
        <v>12.267496770136001</v>
      </c>
      <c r="V2743" s="9">
        <v>0</v>
      </c>
      <c r="W2743" s="9">
        <v>12.267496770136001</v>
      </c>
      <c r="X2743" s="9"/>
      <c r="Y2743" s="9"/>
      <c r="Z2743" s="9"/>
      <c r="AA2743" s="9"/>
      <c r="AB2743" s="9"/>
      <c r="AQ2743" s="9">
        <f>K2743-'Processed Potentiostat'!$J$3</f>
        <v>58.649997999999997</v>
      </c>
    </row>
    <row r="2744" spans="1:43" x14ac:dyDescent="0.3">
      <c r="A2744">
        <v>2</v>
      </c>
      <c r="B2744">
        <v>0</v>
      </c>
      <c r="C2744">
        <v>0</v>
      </c>
      <c r="D2744">
        <v>1</v>
      </c>
      <c r="E2744" s="9">
        <v>2679.06693232107</v>
      </c>
      <c r="F2744" s="9">
        <v>-1.8410586</v>
      </c>
      <c r="G2744" s="9">
        <v>-1.8408209</v>
      </c>
      <c r="H2744" s="9">
        <v>-5.5901413</v>
      </c>
      <c r="I2744" s="9">
        <v>-16.303664999999999</v>
      </c>
      <c r="J2744" s="9">
        <v>39</v>
      </c>
      <c r="K2744" s="9">
        <v>58.649997999999997</v>
      </c>
      <c r="L2744" s="9">
        <v>1.0290449E-2</v>
      </c>
      <c r="M2744" s="9">
        <v>329.29773</v>
      </c>
      <c r="N2744" s="9"/>
      <c r="O2744" s="9">
        <v>-12.272795451964599</v>
      </c>
      <c r="P2744">
        <v>0</v>
      </c>
      <c r="Q2744" s="9">
        <v>62.899997999999997</v>
      </c>
      <c r="R2744" s="9">
        <v>0</v>
      </c>
      <c r="S2744" s="9">
        <v>1769925847.8838301</v>
      </c>
      <c r="T2744" s="9">
        <v>-5.2986818286058198E-3</v>
      </c>
      <c r="U2744" s="9">
        <v>12.272795451964599</v>
      </c>
      <c r="V2744" s="9">
        <v>0</v>
      </c>
      <c r="W2744" s="9">
        <v>12.272795451964599</v>
      </c>
      <c r="X2744" s="9"/>
      <c r="Y2744" s="9"/>
      <c r="Z2744" s="9"/>
      <c r="AA2744" s="9"/>
      <c r="AB2744" s="9"/>
      <c r="AQ2744" s="9">
        <f>K2744-'Processed Potentiostat'!$J$3</f>
        <v>58.649997999999997</v>
      </c>
    </row>
    <row r="2745" spans="1:43" x14ac:dyDescent="0.3">
      <c r="A2745">
        <v>2</v>
      </c>
      <c r="B2745">
        <v>0</v>
      </c>
      <c r="C2745">
        <v>0</v>
      </c>
      <c r="D2745">
        <v>1</v>
      </c>
      <c r="E2745" s="9">
        <v>2680.0669322958101</v>
      </c>
      <c r="F2745" s="9">
        <v>-1.8408637000000001</v>
      </c>
      <c r="G2745" s="9">
        <v>-1.8400519</v>
      </c>
      <c r="H2745" s="9">
        <v>-5.5706091000000004</v>
      </c>
      <c r="I2745" s="9">
        <v>-16.309259000000001</v>
      </c>
      <c r="J2745" s="9">
        <v>39</v>
      </c>
      <c r="K2745" s="9">
        <v>58.649997999999997</v>
      </c>
      <c r="L2745" s="9">
        <v>1.0250209999999999E-2</v>
      </c>
      <c r="M2745" s="9">
        <v>330.3143</v>
      </c>
      <c r="N2745" s="9"/>
      <c r="O2745" s="9">
        <v>-12.2779386992593</v>
      </c>
      <c r="P2745">
        <v>0</v>
      </c>
      <c r="Q2745" s="9">
        <v>62.899997999999997</v>
      </c>
      <c r="R2745" s="9">
        <v>0</v>
      </c>
      <c r="S2745" s="9">
        <v>1709433863.36759</v>
      </c>
      <c r="T2745" s="9">
        <v>-5.1432472947432403E-3</v>
      </c>
      <c r="U2745" s="9">
        <v>12.2779386992593</v>
      </c>
      <c r="V2745" s="9">
        <v>0</v>
      </c>
      <c r="W2745" s="9">
        <v>12.2779386992593</v>
      </c>
      <c r="X2745" s="9"/>
      <c r="Y2745" s="9"/>
      <c r="Z2745" s="9"/>
      <c r="AA2745" s="9"/>
      <c r="AB2745" s="9"/>
      <c r="AQ2745" s="9">
        <f>K2745-'Processed Potentiostat'!$J$3</f>
        <v>58.649997999999997</v>
      </c>
    </row>
    <row r="2746" spans="1:43" x14ac:dyDescent="0.3">
      <c r="A2746">
        <v>2</v>
      </c>
      <c r="B2746">
        <v>0</v>
      </c>
      <c r="C2746">
        <v>0</v>
      </c>
      <c r="D2746">
        <v>1</v>
      </c>
      <c r="E2746" s="9">
        <v>2681.0669322705498</v>
      </c>
      <c r="F2746" s="9">
        <v>-1.8410991000000001</v>
      </c>
      <c r="G2746" s="9">
        <v>-1.8415733999999999</v>
      </c>
      <c r="H2746" s="9">
        <v>-5.5407213999999998</v>
      </c>
      <c r="I2746" s="9">
        <v>-16.314824999999999</v>
      </c>
      <c r="J2746" s="9">
        <v>39</v>
      </c>
      <c r="K2746" s="9">
        <v>58.649997999999997</v>
      </c>
      <c r="L2746" s="9">
        <v>1.0203645000000001E-2</v>
      </c>
      <c r="M2746" s="9">
        <v>332.3707</v>
      </c>
      <c r="N2746" s="9"/>
      <c r="O2746" s="9">
        <v>-12.2829131778897</v>
      </c>
      <c r="P2746">
        <v>0</v>
      </c>
      <c r="Q2746" s="9">
        <v>62.899997999999997</v>
      </c>
      <c r="R2746" s="9">
        <v>0</v>
      </c>
      <c r="S2746" s="9">
        <v>1745971087.2697799</v>
      </c>
      <c r="T2746" s="9">
        <v>-4.9744786303840202E-3</v>
      </c>
      <c r="U2746" s="9">
        <v>12.2829131778897</v>
      </c>
      <c r="V2746" s="9">
        <v>0</v>
      </c>
      <c r="W2746" s="9">
        <v>12.2829131778897</v>
      </c>
      <c r="X2746" s="9"/>
      <c r="Y2746" s="9"/>
      <c r="Z2746" s="9"/>
      <c r="AA2746" s="9"/>
      <c r="AB2746" s="9"/>
      <c r="AQ2746" s="9">
        <f>K2746-'Processed Potentiostat'!$J$3</f>
        <v>58.649997999999997</v>
      </c>
    </row>
    <row r="2747" spans="1:43" x14ac:dyDescent="0.3">
      <c r="A2747">
        <v>2</v>
      </c>
      <c r="B2747">
        <v>0</v>
      </c>
      <c r="C2747">
        <v>0</v>
      </c>
      <c r="D2747">
        <v>1</v>
      </c>
      <c r="E2747" s="9">
        <v>2682.06693224528</v>
      </c>
      <c r="F2747" s="9">
        <v>-1.8410879</v>
      </c>
      <c r="G2747" s="9">
        <v>-1.8403274000000001</v>
      </c>
      <c r="H2747" s="9">
        <v>-5.6188115999999999</v>
      </c>
      <c r="I2747" s="9">
        <v>-16.320395999999999</v>
      </c>
      <c r="J2747" s="9">
        <v>39</v>
      </c>
      <c r="K2747" s="9">
        <v>58.649997999999997</v>
      </c>
      <c r="L2747" s="9">
        <v>1.0340452999999999E-2</v>
      </c>
      <c r="M2747" s="9">
        <v>327.52963</v>
      </c>
      <c r="N2747" s="9"/>
      <c r="O2747" s="9">
        <v>-12.287768134913501</v>
      </c>
      <c r="P2747">
        <v>0</v>
      </c>
      <c r="Q2747" s="9">
        <v>62.899997999999997</v>
      </c>
      <c r="R2747" s="9">
        <v>0</v>
      </c>
      <c r="S2747" s="9">
        <v>1741243634.9284999</v>
      </c>
      <c r="T2747" s="9">
        <v>-4.85495702372595E-3</v>
      </c>
      <c r="U2747" s="9">
        <v>12.287768134913501</v>
      </c>
      <c r="V2747" s="9">
        <v>0</v>
      </c>
      <c r="W2747" s="9">
        <v>12.287768134913501</v>
      </c>
      <c r="X2747" s="9"/>
      <c r="Y2747" s="9"/>
      <c r="Z2747" s="9"/>
      <c r="AA2747" s="9"/>
      <c r="AB2747" s="9"/>
      <c r="AQ2747" s="9">
        <f>K2747-'Processed Potentiostat'!$J$3</f>
        <v>58.649997999999997</v>
      </c>
    </row>
    <row r="2748" spans="1:43" x14ac:dyDescent="0.3">
      <c r="A2748">
        <v>2</v>
      </c>
      <c r="B2748">
        <v>0</v>
      </c>
      <c r="C2748">
        <v>0</v>
      </c>
      <c r="D2748">
        <v>1</v>
      </c>
      <c r="E2748" s="9">
        <v>2683.0669322200201</v>
      </c>
      <c r="F2748" s="9">
        <v>-1.8409321000000001</v>
      </c>
      <c r="G2748" s="9">
        <v>-1.8406602999999999</v>
      </c>
      <c r="H2748" s="9">
        <v>-5.5057311000000002</v>
      </c>
      <c r="I2748" s="9">
        <v>-16.325941</v>
      </c>
      <c r="J2748" s="9">
        <v>39</v>
      </c>
      <c r="K2748" s="9">
        <v>58.649997999999997</v>
      </c>
      <c r="L2748" s="9">
        <v>1.0134181000000001E-2</v>
      </c>
      <c r="M2748" s="9">
        <v>334.31713999999999</v>
      </c>
      <c r="N2748" s="9"/>
      <c r="O2748" s="9">
        <v>-12.2924919809596</v>
      </c>
      <c r="P2748">
        <v>0</v>
      </c>
      <c r="Q2748" s="9">
        <v>62.899997999999997</v>
      </c>
      <c r="R2748" s="9">
        <v>0</v>
      </c>
      <c r="S2748" s="9">
        <v>1743688538.2260101</v>
      </c>
      <c r="T2748" s="9">
        <v>-4.7238460461311799E-3</v>
      </c>
      <c r="U2748" s="9">
        <v>12.2924919809596</v>
      </c>
      <c r="V2748" s="9">
        <v>0</v>
      </c>
      <c r="W2748" s="9">
        <v>12.2924919809596</v>
      </c>
      <c r="X2748" s="9"/>
      <c r="Y2748" s="9"/>
      <c r="Z2748" s="9"/>
      <c r="AA2748" s="9"/>
      <c r="AB2748" s="9"/>
      <c r="AQ2748" s="9">
        <f>K2748-'Processed Potentiostat'!$J$3</f>
        <v>58.649997999999997</v>
      </c>
    </row>
    <row r="2749" spans="1:43" x14ac:dyDescent="0.3">
      <c r="A2749">
        <v>2</v>
      </c>
      <c r="B2749">
        <v>0</v>
      </c>
      <c r="C2749">
        <v>0</v>
      </c>
      <c r="D2749">
        <v>1</v>
      </c>
      <c r="E2749" s="9">
        <v>2684.0669321947598</v>
      </c>
      <c r="F2749" s="9">
        <v>-1.8409548</v>
      </c>
      <c r="G2749" s="9">
        <v>-1.8402430999999999</v>
      </c>
      <c r="H2749" s="9">
        <v>-5.5175337999999998</v>
      </c>
      <c r="I2749" s="9">
        <v>-16.331461000000001</v>
      </c>
      <c r="J2749" s="9">
        <v>39</v>
      </c>
      <c r="K2749" s="9">
        <v>58.649997999999997</v>
      </c>
      <c r="L2749" s="9">
        <v>1.0153604E-2</v>
      </c>
      <c r="M2749" s="9">
        <v>333.52640000000002</v>
      </c>
      <c r="N2749" s="9"/>
      <c r="O2749" s="9">
        <v>-12.297116160786601</v>
      </c>
      <c r="P2749">
        <v>0</v>
      </c>
      <c r="Q2749" s="9">
        <v>62.899997999999997</v>
      </c>
      <c r="R2749" s="9">
        <v>0</v>
      </c>
      <c r="S2749" s="9">
        <v>1755285433.0396199</v>
      </c>
      <c r="T2749" s="9">
        <v>-4.6241798270010197E-3</v>
      </c>
      <c r="U2749" s="9">
        <v>12.297116160786601</v>
      </c>
      <c r="V2749" s="9">
        <v>0</v>
      </c>
      <c r="W2749" s="9">
        <v>12.297116160786601</v>
      </c>
      <c r="X2749" s="9"/>
      <c r="Y2749" s="9"/>
      <c r="Z2749" s="9"/>
      <c r="AA2749" s="9"/>
      <c r="AB2749" s="9"/>
      <c r="AQ2749" s="9">
        <f>K2749-'Processed Potentiostat'!$J$3</f>
        <v>58.649997999999997</v>
      </c>
    </row>
    <row r="2750" spans="1:43" x14ac:dyDescent="0.3">
      <c r="A2750">
        <v>2</v>
      </c>
      <c r="B2750">
        <v>0</v>
      </c>
      <c r="C2750">
        <v>0</v>
      </c>
      <c r="D2750">
        <v>1</v>
      </c>
      <c r="E2750" s="9">
        <v>2685.0669321695</v>
      </c>
      <c r="F2750" s="9">
        <v>-1.8411550999999999</v>
      </c>
      <c r="G2750" s="9">
        <v>-1.8405111000000001</v>
      </c>
      <c r="H2750" s="9">
        <v>-5.5472317000000002</v>
      </c>
      <c r="I2750" s="9">
        <v>-16.336967000000001</v>
      </c>
      <c r="J2750" s="9">
        <v>39</v>
      </c>
      <c r="K2750" s="9">
        <v>58.649997999999997</v>
      </c>
      <c r="L2750" s="9">
        <v>1.0209741E-2</v>
      </c>
      <c r="M2750" s="9">
        <v>331.78912000000003</v>
      </c>
      <c r="N2750" s="9"/>
      <c r="O2750" s="9">
        <v>-12.3016747257912</v>
      </c>
      <c r="P2750">
        <v>0</v>
      </c>
      <c r="Q2750" s="9">
        <v>62.899997999999997</v>
      </c>
      <c r="R2750" s="9">
        <v>0</v>
      </c>
      <c r="S2750" s="9">
        <v>1749552071.2888899</v>
      </c>
      <c r="T2750" s="9">
        <v>-4.5585650046131498E-3</v>
      </c>
      <c r="U2750" s="9">
        <v>12.3016747257912</v>
      </c>
      <c r="V2750" s="9">
        <v>0</v>
      </c>
      <c r="W2750" s="9">
        <v>12.3016747257912</v>
      </c>
      <c r="X2750" s="9"/>
      <c r="Y2750" s="9"/>
      <c r="Z2750" s="9"/>
      <c r="AA2750" s="9"/>
      <c r="AB2750" s="9"/>
      <c r="AQ2750" s="9">
        <f>K2750-'Processed Potentiostat'!$J$3</f>
        <v>58.649997999999997</v>
      </c>
    </row>
    <row r="2751" spans="1:43" x14ac:dyDescent="0.3">
      <c r="A2751">
        <v>2</v>
      </c>
      <c r="B2751">
        <v>0</v>
      </c>
      <c r="C2751">
        <v>0</v>
      </c>
      <c r="D2751">
        <v>1</v>
      </c>
      <c r="E2751" s="9">
        <v>2686.0669321442401</v>
      </c>
      <c r="F2751" s="9">
        <v>-1.8410103</v>
      </c>
      <c r="G2751" s="9">
        <v>-1.8403100999999999</v>
      </c>
      <c r="H2751" s="9">
        <v>-5.4704356000000001</v>
      </c>
      <c r="I2751" s="9">
        <v>-16.342455000000001</v>
      </c>
      <c r="J2751" s="9">
        <v>39</v>
      </c>
      <c r="K2751" s="9">
        <v>58.649997999999997</v>
      </c>
      <c r="L2751" s="9">
        <v>1.0067298000000001E-2</v>
      </c>
      <c r="M2751" s="9">
        <v>336.41016000000002</v>
      </c>
      <c r="N2751" s="9"/>
      <c r="O2751" s="9">
        <v>-12.3062109740625</v>
      </c>
      <c r="P2751">
        <v>0</v>
      </c>
      <c r="Q2751" s="9">
        <v>62.899997999999997</v>
      </c>
      <c r="R2751" s="9">
        <v>0</v>
      </c>
      <c r="S2751" s="9">
        <v>1744217205.7435</v>
      </c>
      <c r="T2751" s="9">
        <v>-4.53624827125409E-3</v>
      </c>
      <c r="U2751" s="9">
        <v>12.3062109740625</v>
      </c>
      <c r="V2751" s="9">
        <v>0</v>
      </c>
      <c r="W2751" s="9">
        <v>12.3062109740625</v>
      </c>
      <c r="X2751" s="9"/>
      <c r="Y2751" s="9"/>
      <c r="Z2751" s="9"/>
      <c r="AA2751" s="9"/>
      <c r="AB2751" s="9"/>
      <c r="AQ2751" s="9">
        <f>K2751-'Processed Potentiostat'!$J$3</f>
        <v>58.649997999999997</v>
      </c>
    </row>
    <row r="2752" spans="1:43" x14ac:dyDescent="0.3">
      <c r="A2752">
        <v>2</v>
      </c>
      <c r="B2752">
        <v>0</v>
      </c>
      <c r="C2752">
        <v>0</v>
      </c>
      <c r="D2752">
        <v>1</v>
      </c>
      <c r="E2752" s="9">
        <v>2687.0669321189698</v>
      </c>
      <c r="F2752" s="9">
        <v>-1.8410412</v>
      </c>
      <c r="G2752" s="9">
        <v>-1.8413611999999999</v>
      </c>
      <c r="H2752" s="9">
        <v>-5.4661717000000003</v>
      </c>
      <c r="I2752" s="9">
        <v>-16.347919000000001</v>
      </c>
      <c r="J2752" s="9">
        <v>39</v>
      </c>
      <c r="K2752" s="9">
        <v>58.649997999999997</v>
      </c>
      <c r="L2752" s="9">
        <v>1.0065196E-2</v>
      </c>
      <c r="M2752" s="9">
        <v>336.86487</v>
      </c>
      <c r="N2752" s="9"/>
      <c r="O2752" s="9">
        <v>-12.3106450627299</v>
      </c>
      <c r="P2752">
        <v>0</v>
      </c>
      <c r="Q2752" s="9">
        <v>62.899997999999997</v>
      </c>
      <c r="R2752" s="9">
        <v>0</v>
      </c>
      <c r="S2752" s="9">
        <v>1768013469.8378699</v>
      </c>
      <c r="T2752" s="9">
        <v>-4.4340886674980604E-3</v>
      </c>
      <c r="U2752" s="9">
        <v>12.3106450627299</v>
      </c>
      <c r="V2752" s="9">
        <v>0</v>
      </c>
      <c r="W2752" s="9">
        <v>12.3106450627299</v>
      </c>
      <c r="X2752" s="9"/>
      <c r="Y2752" s="9"/>
      <c r="Z2752" s="9"/>
      <c r="AA2752" s="9"/>
      <c r="AB2752" s="9"/>
      <c r="AQ2752" s="9">
        <f>K2752-'Processed Potentiostat'!$J$3</f>
        <v>58.649997999999997</v>
      </c>
    </row>
    <row r="2753" spans="1:43" x14ac:dyDescent="0.3">
      <c r="A2753">
        <v>2</v>
      </c>
      <c r="B2753">
        <v>0</v>
      </c>
      <c r="C2753">
        <v>0</v>
      </c>
      <c r="D2753">
        <v>1</v>
      </c>
      <c r="E2753" s="9">
        <v>2688.06693209371</v>
      </c>
      <c r="F2753" s="9">
        <v>-1.8408812000000001</v>
      </c>
      <c r="G2753" s="9">
        <v>-1.8413196999999999</v>
      </c>
      <c r="H2753" s="9">
        <v>-5.3982090999999999</v>
      </c>
      <c r="I2753" s="9">
        <v>-16.353365</v>
      </c>
      <c r="J2753" s="9">
        <v>39</v>
      </c>
      <c r="K2753" s="9">
        <v>58.649997999999997</v>
      </c>
      <c r="L2753" s="9">
        <v>9.9398288999999994E-3</v>
      </c>
      <c r="M2753" s="9">
        <v>341.09823999999998</v>
      </c>
      <c r="N2753" s="9"/>
      <c r="O2753" s="9">
        <v>-12.3149481650218</v>
      </c>
      <c r="P2753">
        <v>0</v>
      </c>
      <c r="Q2753" s="9">
        <v>62.899997999999997</v>
      </c>
      <c r="R2753" s="9">
        <v>0</v>
      </c>
      <c r="S2753" s="9">
        <v>1731518384.7253201</v>
      </c>
      <c r="T2753" s="9">
        <v>-4.3031022918480401E-3</v>
      </c>
      <c r="U2753" s="9">
        <v>12.3149481650218</v>
      </c>
      <c r="V2753" s="9">
        <v>0</v>
      </c>
      <c r="W2753" s="9">
        <v>12.3149481650218</v>
      </c>
      <c r="X2753" s="9"/>
      <c r="Y2753" s="9"/>
      <c r="Z2753" s="9"/>
      <c r="AA2753" s="9"/>
      <c r="AB2753" s="9"/>
      <c r="AQ2753" s="9">
        <f>K2753-'Processed Potentiostat'!$J$3</f>
        <v>58.649997999999997</v>
      </c>
    </row>
    <row r="2754" spans="1:43" x14ac:dyDescent="0.3">
      <c r="A2754">
        <v>2</v>
      </c>
      <c r="B2754">
        <v>0</v>
      </c>
      <c r="C2754">
        <v>0</v>
      </c>
      <c r="D2754">
        <v>1</v>
      </c>
      <c r="E2754" s="9">
        <v>2689.0669320684501</v>
      </c>
      <c r="F2754" s="9">
        <v>-1.8411343</v>
      </c>
      <c r="G2754" s="9">
        <v>-1.8406775</v>
      </c>
      <c r="H2754" s="9">
        <v>-5.4066615000000002</v>
      </c>
      <c r="I2754" s="9">
        <v>-16.358779999999999</v>
      </c>
      <c r="J2754" s="9">
        <v>39</v>
      </c>
      <c r="K2754" s="9">
        <v>58.649997999999997</v>
      </c>
      <c r="L2754" s="9">
        <v>9.9519202000000005E-3</v>
      </c>
      <c r="M2754" s="9">
        <v>340.44623000000001</v>
      </c>
      <c r="N2754" s="9"/>
      <c r="O2754" s="9">
        <v>-12.3191383804651</v>
      </c>
      <c r="P2754">
        <v>0</v>
      </c>
      <c r="Q2754" s="9">
        <v>62.899997999999997</v>
      </c>
      <c r="R2754" s="9">
        <v>0</v>
      </c>
      <c r="S2754" s="9">
        <v>1700190673.2536199</v>
      </c>
      <c r="T2754" s="9">
        <v>-4.1902154433461902E-3</v>
      </c>
      <c r="U2754" s="9">
        <v>12.3191383804651</v>
      </c>
      <c r="V2754" s="9">
        <v>0</v>
      </c>
      <c r="W2754" s="9">
        <v>12.3191383804651</v>
      </c>
      <c r="X2754" s="9"/>
      <c r="Y2754" s="9"/>
      <c r="Z2754" s="9"/>
      <c r="AA2754" s="9"/>
      <c r="AB2754" s="9"/>
      <c r="AQ2754" s="9">
        <f>K2754-'Processed Potentiostat'!$J$3</f>
        <v>58.649997999999997</v>
      </c>
    </row>
    <row r="2755" spans="1:43" x14ac:dyDescent="0.3">
      <c r="A2755">
        <v>2</v>
      </c>
      <c r="B2755">
        <v>0</v>
      </c>
      <c r="C2755">
        <v>0</v>
      </c>
      <c r="D2755">
        <v>1</v>
      </c>
      <c r="E2755" s="9">
        <v>2690.0669320431898</v>
      </c>
      <c r="F2755" s="9">
        <v>-1.8411014999999999</v>
      </c>
      <c r="G2755" s="9">
        <v>-1.8410922000000001</v>
      </c>
      <c r="H2755" s="9">
        <v>-5.3804283000000002</v>
      </c>
      <c r="I2755" s="9">
        <v>-16.364172</v>
      </c>
      <c r="J2755" s="9">
        <v>39</v>
      </c>
      <c r="K2755" s="9">
        <v>58.649997999999997</v>
      </c>
      <c r="L2755" s="9">
        <v>9.9058645000000001E-3</v>
      </c>
      <c r="M2755" s="9">
        <v>342.1832</v>
      </c>
      <c r="N2755" s="9"/>
      <c r="O2755" s="9">
        <v>-12.323253300169799</v>
      </c>
      <c r="P2755">
        <v>0</v>
      </c>
      <c r="Q2755" s="9">
        <v>62.899997999999997</v>
      </c>
      <c r="R2755" s="9">
        <v>0</v>
      </c>
      <c r="S2755" s="9">
        <v>1722716298.5367</v>
      </c>
      <c r="T2755" s="9">
        <v>-4.1149197046497204E-3</v>
      </c>
      <c r="U2755" s="9">
        <v>12.323253300169799</v>
      </c>
      <c r="V2755" s="9">
        <v>0</v>
      </c>
      <c r="W2755" s="9">
        <v>12.323253300169799</v>
      </c>
      <c r="X2755" s="9"/>
      <c r="Y2755" s="9"/>
      <c r="Z2755" s="9"/>
      <c r="AA2755" s="9"/>
      <c r="AB2755" s="9"/>
      <c r="AQ2755" s="9">
        <f>K2755-'Processed Potentiostat'!$J$3</f>
        <v>58.649997999999997</v>
      </c>
    </row>
    <row r="2756" spans="1:43" x14ac:dyDescent="0.3">
      <c r="A2756">
        <v>2</v>
      </c>
      <c r="B2756">
        <v>0</v>
      </c>
      <c r="C2756">
        <v>0</v>
      </c>
      <c r="D2756">
        <v>1</v>
      </c>
      <c r="E2756" s="9">
        <v>2691.06693201793</v>
      </c>
      <c r="F2756" s="9">
        <v>-1.8409230000000001</v>
      </c>
      <c r="G2756" s="9">
        <v>-1.8411993</v>
      </c>
      <c r="H2756" s="9">
        <v>-5.3413639000000002</v>
      </c>
      <c r="I2756" s="9">
        <v>-16.369522</v>
      </c>
      <c r="J2756" s="9">
        <v>39</v>
      </c>
      <c r="K2756" s="9">
        <v>58.649997999999997</v>
      </c>
      <c r="L2756" s="9">
        <v>9.8345149000000007E-3</v>
      </c>
      <c r="M2756" s="9">
        <v>344.70584000000002</v>
      </c>
      <c r="N2756" s="9"/>
      <c r="O2756" s="9">
        <v>-12.326625583364001</v>
      </c>
      <c r="P2756">
        <v>0</v>
      </c>
      <c r="Q2756" s="9">
        <v>62.899997999999997</v>
      </c>
      <c r="R2756" s="9">
        <v>0</v>
      </c>
      <c r="S2756" s="9">
        <v>1804235283.5329499</v>
      </c>
      <c r="T2756" s="9">
        <v>-3.37228319417093E-3</v>
      </c>
      <c r="U2756" s="9">
        <v>12.326625583364001</v>
      </c>
      <c r="V2756" s="9">
        <v>0</v>
      </c>
      <c r="W2756" s="9">
        <v>12.326625583364001</v>
      </c>
      <c r="X2756" s="9"/>
      <c r="Y2756" s="9"/>
      <c r="Z2756" s="9"/>
      <c r="AA2756" s="9"/>
      <c r="AB2756" s="9"/>
      <c r="AQ2756" s="9">
        <f>K2756-'Processed Potentiostat'!$J$3</f>
        <v>58.649997999999997</v>
      </c>
    </row>
    <row r="2757" spans="1:43" x14ac:dyDescent="0.3">
      <c r="A2757">
        <v>2</v>
      </c>
      <c r="B2757">
        <v>0</v>
      </c>
      <c r="C2757">
        <v>0</v>
      </c>
      <c r="D2757">
        <v>1</v>
      </c>
      <c r="E2757" s="9">
        <v>2692.0669319926601</v>
      </c>
      <c r="F2757" s="9">
        <v>-1.8408464</v>
      </c>
      <c r="G2757" s="9">
        <v>-1.8406543</v>
      </c>
      <c r="H2757" s="9">
        <v>-5.2942662</v>
      </c>
      <c r="I2757" s="9">
        <v>-16.374846000000002</v>
      </c>
      <c r="J2757" s="9">
        <v>39</v>
      </c>
      <c r="K2757" s="9">
        <v>58.649997999999997</v>
      </c>
      <c r="L2757" s="9">
        <v>9.7449132999999997E-3</v>
      </c>
      <c r="M2757" s="9">
        <v>347.66937000000001</v>
      </c>
      <c r="N2757" s="9"/>
      <c r="O2757" s="9">
        <v>-12.332853789315401</v>
      </c>
      <c r="P2757">
        <v>0</v>
      </c>
      <c r="Q2757" s="9">
        <v>62.899997999999997</v>
      </c>
      <c r="R2757" s="9">
        <v>0</v>
      </c>
      <c r="S2757" s="9">
        <v>1686476181.5421</v>
      </c>
      <c r="T2757" s="9">
        <v>-6.22820595147999E-3</v>
      </c>
      <c r="U2757" s="9">
        <v>12.332853789315401</v>
      </c>
      <c r="V2757" s="9">
        <v>0</v>
      </c>
      <c r="W2757" s="9">
        <v>12.332853789315401</v>
      </c>
      <c r="X2757" s="9"/>
      <c r="Y2757" s="9"/>
      <c r="Z2757" s="9"/>
      <c r="AA2757" s="9"/>
      <c r="AB2757" s="9"/>
      <c r="AQ2757" s="9">
        <f>K2757-'Processed Potentiostat'!$J$3</f>
        <v>58.649997999999997</v>
      </c>
    </row>
    <row r="2758" spans="1:43" x14ac:dyDescent="0.3">
      <c r="A2758">
        <v>2</v>
      </c>
      <c r="B2758">
        <v>0</v>
      </c>
      <c r="C2758">
        <v>0</v>
      </c>
      <c r="D2758">
        <v>1</v>
      </c>
      <c r="E2758" s="9">
        <v>2693.0669319673998</v>
      </c>
      <c r="F2758" s="9">
        <v>-1.8409408</v>
      </c>
      <c r="G2758" s="9">
        <v>-1.8405636999999999</v>
      </c>
      <c r="H2758" s="9">
        <v>-5.2989869000000001</v>
      </c>
      <c r="I2758" s="9">
        <v>-16.380154000000001</v>
      </c>
      <c r="J2758" s="9">
        <v>39</v>
      </c>
      <c r="K2758" s="9">
        <v>58.649997999999997</v>
      </c>
      <c r="L2758" s="9">
        <v>9.7531228999999994E-3</v>
      </c>
      <c r="M2758" s="9">
        <v>347.34255999999999</v>
      </c>
      <c r="N2758" s="9"/>
      <c r="O2758" s="9">
        <v>-12.338952053105601</v>
      </c>
      <c r="P2758">
        <v>0</v>
      </c>
      <c r="Q2758" s="9">
        <v>62.899997999999997</v>
      </c>
      <c r="R2758" s="9">
        <v>0</v>
      </c>
      <c r="S2758" s="9">
        <v>1683110686.37008</v>
      </c>
      <c r="T2758" s="9">
        <v>-6.0982637901290104E-3</v>
      </c>
      <c r="U2758" s="9">
        <v>12.338952053105601</v>
      </c>
      <c r="V2758" s="9">
        <v>0</v>
      </c>
      <c r="W2758" s="9">
        <v>12.338952053105601</v>
      </c>
      <c r="X2758" s="9"/>
      <c r="Y2758" s="9"/>
      <c r="Z2758" s="9"/>
      <c r="AA2758" s="9"/>
      <c r="AB2758" s="9"/>
      <c r="AQ2758" s="9">
        <f>K2758-'Processed Potentiostat'!$J$3</f>
        <v>58.649997999999997</v>
      </c>
    </row>
    <row r="2759" spans="1:43" x14ac:dyDescent="0.3">
      <c r="A2759">
        <v>2</v>
      </c>
      <c r="B2759">
        <v>0</v>
      </c>
      <c r="C2759">
        <v>0</v>
      </c>
      <c r="D2759">
        <v>1</v>
      </c>
      <c r="E2759" s="9">
        <v>2694.0669319421399</v>
      </c>
      <c r="F2759" s="9">
        <v>-1.8410169000000001</v>
      </c>
      <c r="G2759" s="9">
        <v>-1.8404518000000001</v>
      </c>
      <c r="H2759" s="9">
        <v>-5.2598472000000003</v>
      </c>
      <c r="I2759" s="9">
        <v>-16.385446999999999</v>
      </c>
      <c r="J2759" s="9">
        <v>39</v>
      </c>
      <c r="K2759" s="9">
        <v>58.649997999999997</v>
      </c>
      <c r="L2759" s="9">
        <v>9.6804956000000001E-3</v>
      </c>
      <c r="M2759" s="9">
        <v>349.90593999999999</v>
      </c>
      <c r="N2759" s="9"/>
      <c r="O2759" s="9">
        <v>-12.344907055674099</v>
      </c>
      <c r="P2759">
        <v>0</v>
      </c>
      <c r="Q2759" s="9">
        <v>62.899997999999997</v>
      </c>
      <c r="R2759" s="9">
        <v>0</v>
      </c>
      <c r="S2759" s="9">
        <v>1695980774.4265399</v>
      </c>
      <c r="T2759" s="9">
        <v>-5.9550025685641802E-3</v>
      </c>
      <c r="U2759" s="9">
        <v>12.344907055674099</v>
      </c>
      <c r="V2759" s="9">
        <v>0</v>
      </c>
      <c r="W2759" s="9">
        <v>12.344907055674099</v>
      </c>
      <c r="X2759" s="9"/>
      <c r="Y2759" s="9"/>
      <c r="Z2759" s="9"/>
      <c r="AA2759" s="9"/>
      <c r="AB2759" s="9"/>
      <c r="AQ2759" s="9">
        <f>K2759-'Processed Potentiostat'!$J$3</f>
        <v>58.649997999999997</v>
      </c>
    </row>
    <row r="2760" spans="1:43" x14ac:dyDescent="0.3">
      <c r="A2760">
        <v>2</v>
      </c>
      <c r="B2760">
        <v>0</v>
      </c>
      <c r="C2760">
        <v>0</v>
      </c>
      <c r="D2760">
        <v>1</v>
      </c>
      <c r="E2760" s="9">
        <v>2695.0669319168801</v>
      </c>
      <c r="F2760" s="9">
        <v>-1.8408982</v>
      </c>
      <c r="G2760" s="9">
        <v>-1.8412195</v>
      </c>
      <c r="H2760" s="9">
        <v>-5.2584004000000002</v>
      </c>
      <c r="I2760" s="9">
        <v>-16.390709000000001</v>
      </c>
      <c r="J2760" s="9">
        <v>39</v>
      </c>
      <c r="K2760" s="9">
        <v>58.649997999999997</v>
      </c>
      <c r="L2760" s="9">
        <v>9.6818692999999997E-3</v>
      </c>
      <c r="M2760" s="9">
        <v>350.14821999999998</v>
      </c>
      <c r="N2760" s="9"/>
      <c r="O2760" s="9">
        <v>-12.350696923961801</v>
      </c>
      <c r="P2760">
        <v>0</v>
      </c>
      <c r="Q2760" s="9">
        <v>62.899997999999997</v>
      </c>
      <c r="R2760" s="9">
        <v>0</v>
      </c>
      <c r="S2760" s="9">
        <v>1680227398.1958599</v>
      </c>
      <c r="T2760" s="9">
        <v>-5.7898682876160699E-3</v>
      </c>
      <c r="U2760" s="9">
        <v>12.350696923961801</v>
      </c>
      <c r="V2760" s="9">
        <v>0</v>
      </c>
      <c r="W2760" s="9">
        <v>12.350696923961801</v>
      </c>
      <c r="X2760" s="9"/>
      <c r="Y2760" s="9"/>
      <c r="Z2760" s="9"/>
      <c r="AA2760" s="9"/>
      <c r="AB2760" s="9"/>
      <c r="AQ2760" s="9">
        <f>K2760-'Processed Potentiostat'!$J$3</f>
        <v>58.649997999999997</v>
      </c>
    </row>
    <row r="2761" spans="1:43" x14ac:dyDescent="0.3">
      <c r="A2761">
        <v>2</v>
      </c>
      <c r="B2761">
        <v>0</v>
      </c>
      <c r="C2761">
        <v>0</v>
      </c>
      <c r="D2761">
        <v>1</v>
      </c>
      <c r="E2761" s="9">
        <v>2696.0669318916098</v>
      </c>
      <c r="F2761" s="9">
        <v>-1.8410991000000001</v>
      </c>
      <c r="G2761" s="9">
        <v>-1.8413546999999999</v>
      </c>
      <c r="H2761" s="9">
        <v>-5.2139677999999998</v>
      </c>
      <c r="I2761" s="9">
        <v>-16.395954</v>
      </c>
      <c r="J2761" s="9">
        <v>39</v>
      </c>
      <c r="K2761" s="9">
        <v>58.649997999999997</v>
      </c>
      <c r="L2761" s="9">
        <v>9.6007641000000008E-3</v>
      </c>
      <c r="M2761" s="9">
        <v>353.15805</v>
      </c>
      <c r="N2761" s="9"/>
      <c r="O2761" s="9">
        <v>-12.3565149941256</v>
      </c>
      <c r="P2761">
        <v>0</v>
      </c>
      <c r="Q2761" s="9">
        <v>62.899997999999997</v>
      </c>
      <c r="R2761" s="9">
        <v>0</v>
      </c>
      <c r="S2761" s="9">
        <v>1729928642.8901999</v>
      </c>
      <c r="T2761" s="9">
        <v>-5.8180701638317301E-3</v>
      </c>
      <c r="U2761" s="9">
        <v>12.3565149941256</v>
      </c>
      <c r="V2761" s="9">
        <v>0</v>
      </c>
      <c r="W2761" s="9">
        <v>12.3565149941256</v>
      </c>
      <c r="X2761" s="9"/>
      <c r="Y2761" s="9"/>
      <c r="Z2761" s="9"/>
      <c r="AA2761" s="9"/>
      <c r="AB2761" s="9"/>
      <c r="AQ2761" s="9">
        <f>K2761-'Processed Potentiostat'!$J$3</f>
        <v>58.649997999999997</v>
      </c>
    </row>
    <row r="2762" spans="1:43" x14ac:dyDescent="0.3">
      <c r="A2762">
        <v>2</v>
      </c>
      <c r="B2762">
        <v>0</v>
      </c>
      <c r="C2762">
        <v>0</v>
      </c>
      <c r="D2762">
        <v>1</v>
      </c>
      <c r="E2762" s="9">
        <v>2697.0669318663499</v>
      </c>
      <c r="F2762" s="9">
        <v>-1.8411487</v>
      </c>
      <c r="G2762" s="9">
        <v>-1.8414254999999999</v>
      </c>
      <c r="H2762" s="9">
        <v>-5.1857547999999998</v>
      </c>
      <c r="I2762" s="9">
        <v>-16.401174999999999</v>
      </c>
      <c r="J2762" s="9">
        <v>39</v>
      </c>
      <c r="K2762" s="9">
        <v>58.649997999999997</v>
      </c>
      <c r="L2762" s="9">
        <v>9.5491810000000003E-3</v>
      </c>
      <c r="M2762" s="9">
        <v>355.09305000000001</v>
      </c>
      <c r="N2762" s="9"/>
      <c r="O2762" s="9">
        <v>-12.36215123193</v>
      </c>
      <c r="P2762">
        <v>0</v>
      </c>
      <c r="Q2762" s="9">
        <v>62.899997999999997</v>
      </c>
      <c r="R2762" s="9">
        <v>0</v>
      </c>
      <c r="S2762" s="9">
        <v>1693227382.8446</v>
      </c>
      <c r="T2762" s="9">
        <v>-5.63623780441346E-3</v>
      </c>
      <c r="U2762" s="9">
        <v>12.36215123193</v>
      </c>
      <c r="V2762" s="9">
        <v>0</v>
      </c>
      <c r="W2762" s="9">
        <v>12.36215123193</v>
      </c>
      <c r="X2762" s="9"/>
      <c r="Y2762" s="9"/>
      <c r="Z2762" s="9"/>
      <c r="AA2762" s="9"/>
      <c r="AB2762" s="9"/>
      <c r="AQ2762" s="9">
        <f>K2762-'Processed Potentiostat'!$J$3</f>
        <v>58.649997999999997</v>
      </c>
    </row>
    <row r="2763" spans="1:43" x14ac:dyDescent="0.3">
      <c r="A2763">
        <v>2</v>
      </c>
      <c r="B2763">
        <v>0</v>
      </c>
      <c r="C2763">
        <v>0</v>
      </c>
      <c r="D2763">
        <v>1</v>
      </c>
      <c r="E2763" s="9">
        <v>2698.0669318410901</v>
      </c>
      <c r="F2763" s="9">
        <v>-1.8408625000000001</v>
      </c>
      <c r="G2763" s="9">
        <v>-1.8411554999999999</v>
      </c>
      <c r="H2763" s="9">
        <v>-5.1750178</v>
      </c>
      <c r="I2763" s="9">
        <v>-16.406378</v>
      </c>
      <c r="J2763" s="9">
        <v>39</v>
      </c>
      <c r="K2763" s="9">
        <v>58.649997999999997</v>
      </c>
      <c r="L2763" s="9">
        <v>9.5280129000000005E-3</v>
      </c>
      <c r="M2763" s="9">
        <v>355.77762000000001</v>
      </c>
      <c r="N2763" s="9"/>
      <c r="O2763" s="9">
        <v>-12.3675937458011</v>
      </c>
      <c r="P2763">
        <v>0</v>
      </c>
      <c r="Q2763" s="9">
        <v>62.899997999999997</v>
      </c>
      <c r="R2763" s="9">
        <v>0</v>
      </c>
      <c r="S2763" s="9">
        <v>1772289881.33321</v>
      </c>
      <c r="T2763" s="9">
        <v>-5.4425138710865097E-3</v>
      </c>
      <c r="U2763" s="9">
        <v>12.3675937458011</v>
      </c>
      <c r="V2763" s="9">
        <v>0</v>
      </c>
      <c r="W2763" s="9">
        <v>12.3675937458011</v>
      </c>
      <c r="X2763" s="9"/>
      <c r="Y2763" s="9"/>
      <c r="Z2763" s="9"/>
      <c r="AA2763" s="9"/>
      <c r="AB2763" s="9"/>
      <c r="AQ2763" s="9">
        <f>K2763-'Processed Potentiostat'!$J$3</f>
        <v>58.649997999999997</v>
      </c>
    </row>
    <row r="2764" spans="1:43" x14ac:dyDescent="0.3">
      <c r="A2764">
        <v>2</v>
      </c>
      <c r="B2764">
        <v>0</v>
      </c>
      <c r="C2764">
        <v>0</v>
      </c>
      <c r="D2764">
        <v>1</v>
      </c>
      <c r="E2764" s="9">
        <v>2699.0669318158298</v>
      </c>
      <c r="F2764" s="9">
        <v>-1.8411356999999999</v>
      </c>
      <c r="G2764" s="9">
        <v>-1.840735</v>
      </c>
      <c r="H2764" s="9">
        <v>-5.1420832000000001</v>
      </c>
      <c r="I2764" s="9">
        <v>-16.411549000000001</v>
      </c>
      <c r="J2764" s="9">
        <v>39</v>
      </c>
      <c r="K2764" s="9">
        <v>58.649997999999997</v>
      </c>
      <c r="L2764" s="9">
        <v>9.4652120000000006E-3</v>
      </c>
      <c r="M2764" s="9">
        <v>357.97455000000002</v>
      </c>
      <c r="N2764" s="9"/>
      <c r="O2764" s="9">
        <v>-12.372834278591499</v>
      </c>
      <c r="P2764">
        <v>0</v>
      </c>
      <c r="Q2764" s="9">
        <v>62.899997999999997</v>
      </c>
      <c r="R2764" s="9">
        <v>0</v>
      </c>
      <c r="S2764" s="9">
        <v>1719569995.0915599</v>
      </c>
      <c r="T2764" s="9">
        <v>-5.2405327903972598E-3</v>
      </c>
      <c r="U2764" s="9">
        <v>12.372834278591499</v>
      </c>
      <c r="V2764" s="9">
        <v>0</v>
      </c>
      <c r="W2764" s="9">
        <v>12.372834278591499</v>
      </c>
      <c r="X2764" s="9"/>
      <c r="Y2764" s="9"/>
      <c r="Z2764" s="9"/>
      <c r="AA2764" s="9"/>
      <c r="AB2764" s="9"/>
      <c r="AQ2764" s="9">
        <f>K2764-'Processed Potentiostat'!$J$3</f>
        <v>58.649997999999997</v>
      </c>
    </row>
    <row r="2765" spans="1:43" x14ac:dyDescent="0.3">
      <c r="A2765">
        <v>2</v>
      </c>
      <c r="B2765">
        <v>0</v>
      </c>
      <c r="C2765">
        <v>0</v>
      </c>
      <c r="D2765">
        <v>1</v>
      </c>
      <c r="E2765" s="9">
        <v>2700.0669317905699</v>
      </c>
      <c r="F2765" s="9">
        <v>-1.8410312</v>
      </c>
      <c r="G2765" s="9">
        <v>-1.8411249000000001</v>
      </c>
      <c r="H2765" s="9">
        <v>-5.1113577000000001</v>
      </c>
      <c r="I2765" s="9">
        <v>-16.416687</v>
      </c>
      <c r="J2765" s="9">
        <v>39</v>
      </c>
      <c r="K2765" s="9">
        <v>58.649997999999997</v>
      </c>
      <c r="L2765" s="9">
        <v>9.4106477000000001E-3</v>
      </c>
      <c r="M2765" s="9">
        <v>360.20269999999999</v>
      </c>
      <c r="N2765" s="9"/>
      <c r="O2765" s="9">
        <v>-12.377937501386</v>
      </c>
      <c r="P2765">
        <v>0</v>
      </c>
      <c r="Q2765" s="9">
        <v>62.899997999999997</v>
      </c>
      <c r="R2765" s="9">
        <v>0</v>
      </c>
      <c r="S2765" s="9">
        <v>1752302625.0302701</v>
      </c>
      <c r="T2765" s="9">
        <v>-5.1032227945313402E-3</v>
      </c>
      <c r="U2765" s="9">
        <v>12.377937501386</v>
      </c>
      <c r="V2765" s="9">
        <v>0</v>
      </c>
      <c r="W2765" s="9">
        <v>12.377937501386</v>
      </c>
      <c r="X2765" s="9"/>
      <c r="Y2765" s="9"/>
      <c r="Z2765" s="9"/>
      <c r="AA2765" s="9"/>
      <c r="AB2765" s="9"/>
      <c r="AQ2765" s="9">
        <f>K2765-'Processed Potentiostat'!$J$3</f>
        <v>58.649997999999997</v>
      </c>
    </row>
    <row r="2766" spans="1:43" x14ac:dyDescent="0.3">
      <c r="A2766">
        <v>2</v>
      </c>
      <c r="B2766">
        <v>0</v>
      </c>
      <c r="C2766">
        <v>0</v>
      </c>
      <c r="D2766">
        <v>1</v>
      </c>
      <c r="E2766" s="9">
        <v>2701.0669317653001</v>
      </c>
      <c r="F2766" s="9">
        <v>-1.8409975999999999</v>
      </c>
      <c r="G2766" s="9">
        <v>-1.8412105000000001</v>
      </c>
      <c r="H2766" s="9">
        <v>-5.1573514999999999</v>
      </c>
      <c r="I2766" s="9">
        <v>-16.421806</v>
      </c>
      <c r="J2766" s="9">
        <v>39</v>
      </c>
      <c r="K2766" s="9">
        <v>58.649997999999997</v>
      </c>
      <c r="L2766" s="9">
        <v>9.4957696000000005E-3</v>
      </c>
      <c r="M2766" s="9">
        <v>357.00698999999997</v>
      </c>
      <c r="N2766" s="9"/>
      <c r="O2766" s="9">
        <v>-12.3828794267214</v>
      </c>
      <c r="P2766">
        <v>0</v>
      </c>
      <c r="Q2766" s="9">
        <v>62.899997999999997</v>
      </c>
      <c r="R2766" s="9">
        <v>0</v>
      </c>
      <c r="S2766" s="9">
        <v>1736251785.78736</v>
      </c>
      <c r="T2766" s="9">
        <v>-4.9419253353555296E-3</v>
      </c>
      <c r="U2766" s="9">
        <v>12.3828794267214</v>
      </c>
      <c r="V2766" s="9">
        <v>0</v>
      </c>
      <c r="W2766" s="9">
        <v>12.3828794267214</v>
      </c>
      <c r="X2766" s="9"/>
      <c r="Y2766" s="9"/>
      <c r="Z2766" s="9"/>
      <c r="AA2766" s="9"/>
      <c r="AB2766" s="9"/>
      <c r="AQ2766" s="9">
        <f>K2766-'Processed Potentiostat'!$J$3</f>
        <v>58.649997999999997</v>
      </c>
    </row>
    <row r="2767" spans="1:43" x14ac:dyDescent="0.3">
      <c r="A2767">
        <v>2</v>
      </c>
      <c r="B2767">
        <v>0</v>
      </c>
      <c r="C2767">
        <v>0</v>
      </c>
      <c r="D2767">
        <v>1</v>
      </c>
      <c r="E2767" s="9">
        <v>2702.0669317400402</v>
      </c>
      <c r="F2767" s="9">
        <v>-1.8411226000000001</v>
      </c>
      <c r="G2767" s="9">
        <v>-1.8410367999999999</v>
      </c>
      <c r="H2767" s="9">
        <v>-5.0698179999999997</v>
      </c>
      <c r="I2767" s="9">
        <v>-16.426918000000001</v>
      </c>
      <c r="J2767" s="9">
        <v>39</v>
      </c>
      <c r="K2767" s="9">
        <v>58.649997999999997</v>
      </c>
      <c r="L2767" s="9">
        <v>9.3337213999999998E-3</v>
      </c>
      <c r="M2767" s="9">
        <v>363.13666000000001</v>
      </c>
      <c r="N2767" s="9"/>
      <c r="O2767" s="9">
        <v>-12.3876989859164</v>
      </c>
      <c r="P2767">
        <v>0</v>
      </c>
      <c r="Q2767" s="9">
        <v>62.899997999999997</v>
      </c>
      <c r="R2767" s="9">
        <v>0</v>
      </c>
      <c r="S2767" s="9">
        <v>1730731962.36605</v>
      </c>
      <c r="T2767" s="9">
        <v>-4.8195591949884396E-3</v>
      </c>
      <c r="U2767" s="9">
        <v>12.3876989859164</v>
      </c>
      <c r="V2767" s="9">
        <v>0</v>
      </c>
      <c r="W2767" s="9">
        <v>12.3876989859164</v>
      </c>
      <c r="X2767" s="9"/>
      <c r="Y2767" s="9"/>
      <c r="Z2767" s="9"/>
      <c r="AA2767" s="9"/>
      <c r="AB2767" s="9"/>
      <c r="AQ2767" s="9">
        <f>K2767-'Processed Potentiostat'!$J$3</f>
        <v>58.649997999999997</v>
      </c>
    </row>
    <row r="2768" spans="1:43" x14ac:dyDescent="0.3">
      <c r="A2768">
        <v>2</v>
      </c>
      <c r="B2768">
        <v>0</v>
      </c>
      <c r="C2768">
        <v>0</v>
      </c>
      <c r="D2768">
        <v>1</v>
      </c>
      <c r="E2768" s="9">
        <v>2703.0669317147799</v>
      </c>
      <c r="F2768" s="9">
        <v>-1.8409032000000001</v>
      </c>
      <c r="G2768" s="9">
        <v>-1.8409156</v>
      </c>
      <c r="H2768" s="9">
        <v>-5.0954800000000002</v>
      </c>
      <c r="I2768" s="9">
        <v>-16.432020000000001</v>
      </c>
      <c r="J2768" s="9">
        <v>39</v>
      </c>
      <c r="K2768" s="9">
        <v>58.649997999999997</v>
      </c>
      <c r="L2768" s="9">
        <v>9.3803480000000002E-3</v>
      </c>
      <c r="M2768" s="9">
        <v>361.28402999999997</v>
      </c>
      <c r="N2768" s="9"/>
      <c r="O2768" s="9">
        <v>-12.3923933101694</v>
      </c>
      <c r="P2768">
        <v>0</v>
      </c>
      <c r="Q2768" s="9">
        <v>62.899997999999997</v>
      </c>
      <c r="R2768" s="9">
        <v>0</v>
      </c>
      <c r="S2768" s="9">
        <v>1749739327.1944399</v>
      </c>
      <c r="T2768" s="9">
        <v>-4.6943242530819102E-3</v>
      </c>
      <c r="U2768" s="9">
        <v>12.3923933101694</v>
      </c>
      <c r="V2768" s="9">
        <v>0</v>
      </c>
      <c r="W2768" s="9">
        <v>12.3923933101694</v>
      </c>
      <c r="X2768" s="9"/>
      <c r="Y2768" s="9"/>
      <c r="Z2768" s="9"/>
      <c r="AA2768" s="9"/>
      <c r="AB2768" s="9"/>
      <c r="AQ2768" s="9">
        <f>K2768-'Processed Potentiostat'!$J$3</f>
        <v>58.649997999999997</v>
      </c>
    </row>
    <row r="2769" spans="1:43" x14ac:dyDescent="0.3">
      <c r="A2769">
        <v>2</v>
      </c>
      <c r="B2769">
        <v>0</v>
      </c>
      <c r="C2769">
        <v>0</v>
      </c>
      <c r="D2769">
        <v>1</v>
      </c>
      <c r="E2769" s="9">
        <v>2704.0669316895201</v>
      </c>
      <c r="F2769" s="9">
        <v>-1.840957</v>
      </c>
      <c r="G2769" s="9">
        <v>-1.8412272000000001</v>
      </c>
      <c r="H2769" s="9">
        <v>-5.0598048999999996</v>
      </c>
      <c r="I2769" s="9">
        <v>-16.437100999999998</v>
      </c>
      <c r="J2769" s="9">
        <v>39</v>
      </c>
      <c r="K2769" s="9">
        <v>58.649997999999997</v>
      </c>
      <c r="L2769" s="9">
        <v>9.3162507000000006E-3</v>
      </c>
      <c r="M2769" s="9">
        <v>363.89290999999997</v>
      </c>
      <c r="N2769" s="9"/>
      <c r="O2769" s="9">
        <v>-12.396993191067301</v>
      </c>
      <c r="P2769">
        <v>0</v>
      </c>
      <c r="Q2769" s="9">
        <v>62.899997999999997</v>
      </c>
      <c r="R2769" s="9">
        <v>0</v>
      </c>
      <c r="S2769" s="9">
        <v>1768388363.6698101</v>
      </c>
      <c r="T2769" s="9">
        <v>-4.5998808978389098E-3</v>
      </c>
      <c r="U2769" s="9">
        <v>12.396993191067301</v>
      </c>
      <c r="V2769" s="9">
        <v>0</v>
      </c>
      <c r="W2769" s="9">
        <v>12.396993191067301</v>
      </c>
      <c r="X2769" s="9"/>
      <c r="Y2769" s="9"/>
      <c r="Z2769" s="9"/>
      <c r="AA2769" s="9"/>
      <c r="AB2769" s="9"/>
      <c r="AQ2769" s="9">
        <f>K2769-'Processed Potentiostat'!$J$3</f>
        <v>58.649997999999997</v>
      </c>
    </row>
    <row r="2770" spans="1:43" x14ac:dyDescent="0.3">
      <c r="A2770">
        <v>2</v>
      </c>
      <c r="B2770">
        <v>0</v>
      </c>
      <c r="C2770">
        <v>0</v>
      </c>
      <c r="D2770">
        <v>1</v>
      </c>
      <c r="E2770" s="9">
        <v>2705.0669316642602</v>
      </c>
      <c r="F2770" s="9">
        <v>-1.8410696</v>
      </c>
      <c r="G2770" s="9">
        <v>-1.8412759999999999</v>
      </c>
      <c r="H2770" s="9">
        <v>-5.0732068999999997</v>
      </c>
      <c r="I2770" s="9">
        <v>-16.442160000000001</v>
      </c>
      <c r="J2770" s="9">
        <v>39</v>
      </c>
      <c r="K2770" s="9">
        <v>58.649997999999997</v>
      </c>
      <c r="L2770" s="9">
        <v>9.3411746999999996E-3</v>
      </c>
      <c r="M2770" s="9">
        <v>362.94125000000003</v>
      </c>
      <c r="N2770" s="9"/>
      <c r="O2770" s="9">
        <v>-12.4014944145916</v>
      </c>
      <c r="P2770">
        <v>0</v>
      </c>
      <c r="Q2770" s="9">
        <v>62.899997999999997</v>
      </c>
      <c r="R2770" s="9">
        <v>0</v>
      </c>
      <c r="S2770" s="9">
        <v>1770887451.6131999</v>
      </c>
      <c r="T2770" s="9">
        <v>-4.5012235243060399E-3</v>
      </c>
      <c r="U2770" s="9">
        <v>12.4014944145916</v>
      </c>
      <c r="V2770" s="9">
        <v>0</v>
      </c>
      <c r="W2770" s="9">
        <v>12.4014944145916</v>
      </c>
      <c r="X2770" s="9"/>
      <c r="Y2770" s="9"/>
      <c r="Z2770" s="9"/>
      <c r="AA2770" s="9"/>
      <c r="AB2770" s="9"/>
      <c r="AQ2770" s="9">
        <f>K2770-'Processed Potentiostat'!$J$3</f>
        <v>58.649997999999997</v>
      </c>
    </row>
    <row r="2771" spans="1:43" x14ac:dyDescent="0.3">
      <c r="A2771">
        <v>2</v>
      </c>
      <c r="B2771">
        <v>0</v>
      </c>
      <c r="C2771">
        <v>0</v>
      </c>
      <c r="D2771">
        <v>1</v>
      </c>
      <c r="E2771" s="9">
        <v>2706.0669316389899</v>
      </c>
      <c r="F2771" s="9">
        <v>-1.8410344999999999</v>
      </c>
      <c r="G2771" s="9">
        <v>-1.8408211000000001</v>
      </c>
      <c r="H2771" s="9">
        <v>-5.0102700999999996</v>
      </c>
      <c r="I2771" s="9">
        <v>-16.447199000000001</v>
      </c>
      <c r="J2771" s="9">
        <v>39</v>
      </c>
      <c r="K2771" s="9">
        <v>58.649997999999997</v>
      </c>
      <c r="L2771" s="9">
        <v>9.2230113000000002E-3</v>
      </c>
      <c r="M2771" s="9">
        <v>367.40958000000001</v>
      </c>
      <c r="N2771" s="9"/>
      <c r="O2771" s="9">
        <v>-12.405913661724901</v>
      </c>
      <c r="P2771">
        <v>0</v>
      </c>
      <c r="Q2771" s="9">
        <v>62.899997999999997</v>
      </c>
      <c r="R2771" s="9">
        <v>0</v>
      </c>
      <c r="S2771" s="9">
        <v>1739562273.5234499</v>
      </c>
      <c r="T2771" s="9">
        <v>-4.4192471333079899E-3</v>
      </c>
      <c r="U2771" s="9">
        <v>12.405913661724901</v>
      </c>
      <c r="V2771" s="9">
        <v>0</v>
      </c>
      <c r="W2771" s="9">
        <v>12.405913661724901</v>
      </c>
      <c r="X2771" s="9"/>
      <c r="Y2771" s="9"/>
      <c r="Z2771" s="9"/>
      <c r="AA2771" s="9"/>
      <c r="AB2771" s="9"/>
      <c r="AQ2771" s="9">
        <f>K2771-'Processed Potentiostat'!$J$3</f>
        <v>58.649997999999997</v>
      </c>
    </row>
    <row r="2772" spans="1:43" x14ac:dyDescent="0.3">
      <c r="A2772">
        <v>2</v>
      </c>
      <c r="B2772">
        <v>0</v>
      </c>
      <c r="C2772">
        <v>0</v>
      </c>
      <c r="D2772">
        <v>1</v>
      </c>
      <c r="E2772" s="9">
        <v>2707.06693161373</v>
      </c>
      <c r="F2772" s="9">
        <v>-1.8410709999999999</v>
      </c>
      <c r="G2772" s="9">
        <v>-1.8406411</v>
      </c>
      <c r="H2772" s="9">
        <v>-4.9795442000000003</v>
      </c>
      <c r="I2772" s="9">
        <v>-16.452213</v>
      </c>
      <c r="J2772" s="9">
        <v>39</v>
      </c>
      <c r="K2772" s="9">
        <v>58.649997999999997</v>
      </c>
      <c r="L2772" s="9">
        <v>9.1655542999999999E-3</v>
      </c>
      <c r="M2772" s="9">
        <v>369.64049999999997</v>
      </c>
      <c r="N2772" s="9"/>
      <c r="O2772" s="9">
        <v>-12.410207977920001</v>
      </c>
      <c r="P2772">
        <v>0</v>
      </c>
      <c r="Q2772" s="9">
        <v>62.899997999999997</v>
      </c>
      <c r="R2772" s="9">
        <v>0</v>
      </c>
      <c r="S2772" s="9">
        <v>1754929534.78655</v>
      </c>
      <c r="T2772" s="9">
        <v>-4.2943161951178796E-3</v>
      </c>
      <c r="U2772" s="9">
        <v>12.410207977920001</v>
      </c>
      <c r="V2772" s="9">
        <v>0</v>
      </c>
      <c r="W2772" s="9">
        <v>12.410207977920001</v>
      </c>
      <c r="X2772" s="9"/>
      <c r="Y2772" s="9"/>
      <c r="Z2772" s="9"/>
      <c r="AA2772" s="9"/>
      <c r="AB2772" s="9"/>
      <c r="AQ2772" s="9">
        <f>K2772-'Processed Potentiostat'!$J$3</f>
        <v>58.649997999999997</v>
      </c>
    </row>
    <row r="2773" spans="1:43" x14ac:dyDescent="0.3">
      <c r="A2773">
        <v>2</v>
      </c>
      <c r="B2773">
        <v>0</v>
      </c>
      <c r="C2773">
        <v>0</v>
      </c>
      <c r="D2773">
        <v>1</v>
      </c>
      <c r="E2773" s="9">
        <v>2708.0669315884702</v>
      </c>
      <c r="F2773" s="9">
        <v>-1.8411432999999999</v>
      </c>
      <c r="G2773" s="9">
        <v>-1.8410690999999999</v>
      </c>
      <c r="H2773" s="9">
        <v>-4.9485517000000003</v>
      </c>
      <c r="I2773" s="9">
        <v>-16.457197000000001</v>
      </c>
      <c r="J2773" s="9">
        <v>39</v>
      </c>
      <c r="K2773" s="9">
        <v>58.649997999999997</v>
      </c>
      <c r="L2773" s="9">
        <v>9.1106257999999992E-3</v>
      </c>
      <c r="M2773" s="9">
        <v>372.04201999999998</v>
      </c>
      <c r="N2773" s="9"/>
      <c r="O2773" s="9">
        <v>-12.414404625828199</v>
      </c>
      <c r="P2773">
        <v>0</v>
      </c>
      <c r="Q2773" s="9">
        <v>62.899997999999997</v>
      </c>
      <c r="R2773" s="9">
        <v>0</v>
      </c>
      <c r="S2773" s="9">
        <v>1735667601.48914</v>
      </c>
      <c r="T2773" s="9">
        <v>-4.1966479081576502E-3</v>
      </c>
      <c r="U2773" s="9">
        <v>12.414404625828199</v>
      </c>
      <c r="V2773" s="9">
        <v>0</v>
      </c>
      <c r="W2773" s="9">
        <v>12.414404625828199</v>
      </c>
      <c r="X2773" s="9"/>
      <c r="Y2773" s="9"/>
      <c r="Z2773" s="9"/>
      <c r="AA2773" s="9"/>
      <c r="AB2773" s="9"/>
      <c r="AQ2773" s="9">
        <f>K2773-'Processed Potentiostat'!$J$3</f>
        <v>58.649997999999997</v>
      </c>
    </row>
    <row r="2774" spans="1:43" x14ac:dyDescent="0.3">
      <c r="A2774">
        <v>2</v>
      </c>
      <c r="B2774">
        <v>0</v>
      </c>
      <c r="C2774">
        <v>0</v>
      </c>
      <c r="D2774">
        <v>1</v>
      </c>
      <c r="E2774" s="9">
        <v>2709.0669315632099</v>
      </c>
      <c r="F2774" s="9">
        <v>-1.841043</v>
      </c>
      <c r="G2774" s="9">
        <v>-1.8413138</v>
      </c>
      <c r="H2774" s="9">
        <v>-5.6636629000000003</v>
      </c>
      <c r="I2774" s="9">
        <v>-16.462420999999999</v>
      </c>
      <c r="J2774" s="9">
        <v>39</v>
      </c>
      <c r="K2774" s="9">
        <v>58.649997999999997</v>
      </c>
      <c r="L2774" s="9">
        <v>1.042858E-2</v>
      </c>
      <c r="M2774" s="9">
        <v>325.11007999999998</v>
      </c>
      <c r="N2774" s="9"/>
      <c r="O2774" s="9">
        <v>-12.418513091659699</v>
      </c>
      <c r="P2774">
        <v>0</v>
      </c>
      <c r="Q2774" s="9">
        <v>62.899997999999997</v>
      </c>
      <c r="R2774" s="9">
        <v>0</v>
      </c>
      <c r="S2774" s="9">
        <v>1769827927.17171</v>
      </c>
      <c r="T2774" s="9">
        <v>-4.10846583154445E-3</v>
      </c>
      <c r="U2774" s="9">
        <v>12.418513091659699</v>
      </c>
      <c r="V2774" s="9">
        <v>0</v>
      </c>
      <c r="W2774" s="9">
        <v>12.418513091659699</v>
      </c>
      <c r="X2774" s="9"/>
      <c r="Y2774" s="9"/>
      <c r="Z2774" s="9"/>
      <c r="AA2774" s="9"/>
      <c r="AB2774" s="9"/>
      <c r="AQ2774" s="9">
        <f>K2774-'Processed Potentiostat'!$J$3</f>
        <v>58.649997999999997</v>
      </c>
    </row>
    <row r="2775" spans="1:43" x14ac:dyDescent="0.3">
      <c r="A2775">
        <v>2</v>
      </c>
      <c r="B2775">
        <v>0</v>
      </c>
      <c r="C2775">
        <v>0</v>
      </c>
      <c r="D2775">
        <v>1</v>
      </c>
      <c r="E2775" s="9">
        <v>2710.06693153794</v>
      </c>
      <c r="F2775" s="9">
        <v>-1.8410679000000001</v>
      </c>
      <c r="G2775" s="9">
        <v>-1.841024</v>
      </c>
      <c r="H2775" s="9">
        <v>-5.5802803000000001</v>
      </c>
      <c r="I2775" s="9">
        <v>-16.46809</v>
      </c>
      <c r="J2775" s="9">
        <v>39</v>
      </c>
      <c r="K2775" s="9">
        <v>58.649997999999997</v>
      </c>
      <c r="L2775" s="9">
        <v>1.027343E-2</v>
      </c>
      <c r="M2775" s="9">
        <v>329.91604999999998</v>
      </c>
      <c r="N2775" s="9"/>
      <c r="O2775" s="9">
        <v>-12.4225544437345</v>
      </c>
      <c r="P2775">
        <v>0</v>
      </c>
      <c r="Q2775" s="9">
        <v>62.899997999999997</v>
      </c>
      <c r="R2775" s="9">
        <v>0</v>
      </c>
      <c r="S2775" s="9">
        <v>1809881330.93589</v>
      </c>
      <c r="T2775" s="9">
        <v>-4.04135207483413E-3</v>
      </c>
      <c r="U2775" s="9">
        <v>12.4225544437345</v>
      </c>
      <c r="V2775" s="9">
        <v>0</v>
      </c>
      <c r="W2775" s="9">
        <v>12.4225544437345</v>
      </c>
      <c r="X2775" s="9"/>
      <c r="Y2775" s="9"/>
      <c r="Z2775" s="9"/>
      <c r="AA2775" s="9"/>
      <c r="AB2775" s="9"/>
      <c r="AQ2775" s="9">
        <f>K2775-'Processed Potentiostat'!$J$3</f>
        <v>58.649997999999997</v>
      </c>
    </row>
    <row r="2776" spans="1:43" x14ac:dyDescent="0.3">
      <c r="A2776">
        <v>2</v>
      </c>
      <c r="B2776">
        <v>0</v>
      </c>
      <c r="C2776">
        <v>0</v>
      </c>
      <c r="D2776">
        <v>1</v>
      </c>
      <c r="E2776" s="9">
        <v>2711.0669315126802</v>
      </c>
      <c r="F2776" s="9">
        <v>-1.8408536</v>
      </c>
      <c r="G2776" s="9">
        <v>-1.8411378</v>
      </c>
      <c r="H2776" s="9">
        <v>-5.5854964000000002</v>
      </c>
      <c r="I2776" s="9">
        <v>-16.473708999999999</v>
      </c>
      <c r="J2776" s="9">
        <v>39</v>
      </c>
      <c r="K2776" s="9">
        <v>58.649997999999997</v>
      </c>
      <c r="L2776" s="9">
        <v>1.0283669E-2</v>
      </c>
      <c r="M2776" s="9">
        <v>329.62833000000001</v>
      </c>
      <c r="N2776" s="9"/>
      <c r="O2776" s="9">
        <v>-12.426526156883799</v>
      </c>
      <c r="P2776">
        <v>0</v>
      </c>
      <c r="Q2776" s="9">
        <v>62.899997999999997</v>
      </c>
      <c r="R2776" s="9">
        <v>0</v>
      </c>
      <c r="S2776" s="9">
        <v>1786482548.9605</v>
      </c>
      <c r="T2776" s="9">
        <v>-3.9717131492835699E-3</v>
      </c>
      <c r="U2776" s="9">
        <v>12.426526156883799</v>
      </c>
      <c r="V2776" s="9">
        <v>0</v>
      </c>
      <c r="W2776" s="9">
        <v>12.426526156883799</v>
      </c>
      <c r="X2776" s="9"/>
      <c r="Y2776" s="9"/>
      <c r="Z2776" s="9"/>
      <c r="AA2776" s="9"/>
      <c r="AB2776" s="9"/>
      <c r="AQ2776" s="9">
        <f>K2776-'Processed Potentiostat'!$J$3</f>
        <v>58.649997999999997</v>
      </c>
    </row>
    <row r="2777" spans="1:43" x14ac:dyDescent="0.3">
      <c r="A2777">
        <v>2</v>
      </c>
      <c r="B2777">
        <v>0</v>
      </c>
      <c r="C2777">
        <v>0</v>
      </c>
      <c r="D2777">
        <v>1</v>
      </c>
      <c r="E2777" s="9">
        <v>2712.0669314874199</v>
      </c>
      <c r="F2777" s="9">
        <v>-1.8411580000000001</v>
      </c>
      <c r="G2777" s="9">
        <v>-1.8408252000000001</v>
      </c>
      <c r="H2777" s="9">
        <v>-5.5951294999999996</v>
      </c>
      <c r="I2777" s="9">
        <v>-16.479298</v>
      </c>
      <c r="J2777" s="9">
        <v>39</v>
      </c>
      <c r="K2777" s="9">
        <v>58.649997999999997</v>
      </c>
      <c r="L2777" s="9">
        <v>1.0299656000000001E-2</v>
      </c>
      <c r="M2777" s="9">
        <v>329.00493999999998</v>
      </c>
      <c r="N2777" s="9"/>
      <c r="O2777" s="9">
        <v>-12.4304345273077</v>
      </c>
      <c r="P2777">
        <v>0</v>
      </c>
      <c r="Q2777" s="9">
        <v>62.899997999999997</v>
      </c>
      <c r="R2777" s="9">
        <v>0</v>
      </c>
      <c r="S2777" s="9">
        <v>1702973973.9114399</v>
      </c>
      <c r="T2777" s="9">
        <v>-3.9083704238471696E-3</v>
      </c>
      <c r="U2777" s="9">
        <v>12.4304345273077</v>
      </c>
      <c r="V2777" s="9">
        <v>0</v>
      </c>
      <c r="W2777" s="9">
        <v>12.4304345273077</v>
      </c>
      <c r="X2777" s="9"/>
      <c r="Y2777" s="9"/>
      <c r="Z2777" s="9"/>
      <c r="AA2777" s="9"/>
      <c r="AB2777" s="9"/>
      <c r="AQ2777" s="9">
        <f>K2777-'Processed Potentiostat'!$J$3</f>
        <v>58.649997999999997</v>
      </c>
    </row>
    <row r="2778" spans="1:43" x14ac:dyDescent="0.3">
      <c r="A2778">
        <v>2</v>
      </c>
      <c r="B2778">
        <v>0</v>
      </c>
      <c r="C2778">
        <v>0</v>
      </c>
      <c r="D2778">
        <v>1</v>
      </c>
      <c r="E2778" s="9">
        <v>2713.06693146216</v>
      </c>
      <c r="F2778" s="9">
        <v>-1.8410491</v>
      </c>
      <c r="G2778" s="9">
        <v>-1.8404654</v>
      </c>
      <c r="H2778" s="9">
        <v>-5.5255675000000002</v>
      </c>
      <c r="I2778" s="9">
        <v>-16.484867000000001</v>
      </c>
      <c r="J2778" s="9">
        <v>39</v>
      </c>
      <c r="K2778" s="9">
        <v>58.649997999999997</v>
      </c>
      <c r="L2778" s="9">
        <v>1.0169615999999999E-2</v>
      </c>
      <c r="M2778" s="9">
        <v>333.08170000000001</v>
      </c>
      <c r="N2778" s="9"/>
      <c r="O2778" s="9">
        <v>-12.4326081151418</v>
      </c>
      <c r="P2778">
        <v>0</v>
      </c>
      <c r="Q2778" s="9">
        <v>62.899997999999997</v>
      </c>
      <c r="R2778" s="9">
        <v>0</v>
      </c>
      <c r="S2778" s="9">
        <v>1763481161.57496</v>
      </c>
      <c r="T2778" s="9">
        <v>-2.1735878340933801E-3</v>
      </c>
      <c r="U2778" s="9">
        <v>12.4326081151418</v>
      </c>
      <c r="V2778" s="9">
        <v>0</v>
      </c>
      <c r="W2778" s="9">
        <v>12.4326081151418</v>
      </c>
      <c r="X2778" s="9"/>
      <c r="Y2778" s="9"/>
      <c r="Z2778" s="9"/>
      <c r="AA2778" s="9"/>
      <c r="AB2778" s="9"/>
      <c r="AQ2778" s="9">
        <f>K2778-'Processed Potentiostat'!$J$3</f>
        <v>58.649997999999997</v>
      </c>
    </row>
    <row r="2779" spans="1:43" x14ac:dyDescent="0.3">
      <c r="A2779">
        <v>2</v>
      </c>
      <c r="B2779">
        <v>0</v>
      </c>
      <c r="C2779">
        <v>0</v>
      </c>
      <c r="D2779">
        <v>1</v>
      </c>
      <c r="E2779" s="9">
        <v>2714.0669314369002</v>
      </c>
      <c r="F2779" s="9">
        <v>-1.8410337000000001</v>
      </c>
      <c r="G2779" s="9">
        <v>-1.8402925000000001</v>
      </c>
      <c r="H2779" s="9">
        <v>-5.4871125000000003</v>
      </c>
      <c r="I2779" s="9">
        <v>-16.490411999999999</v>
      </c>
      <c r="J2779" s="9">
        <v>39</v>
      </c>
      <c r="K2779" s="9">
        <v>58.649997999999997</v>
      </c>
      <c r="L2779" s="9">
        <v>1.0097892000000001E-2</v>
      </c>
      <c r="M2779" s="9">
        <v>335.38449000000003</v>
      </c>
      <c r="N2779" s="9"/>
      <c r="O2779" s="9">
        <v>-12.4383226766618</v>
      </c>
      <c r="P2779">
        <v>0</v>
      </c>
      <c r="Q2779" s="9">
        <v>62.899997999999997</v>
      </c>
      <c r="R2779" s="9">
        <v>0</v>
      </c>
      <c r="S2779" s="9">
        <v>1778189581.53426</v>
      </c>
      <c r="T2779" s="9">
        <v>-5.7145615200457902E-3</v>
      </c>
      <c r="U2779" s="9">
        <v>12.4383226766618</v>
      </c>
      <c r="V2779" s="9">
        <v>0</v>
      </c>
      <c r="W2779" s="9">
        <v>12.4383226766618</v>
      </c>
      <c r="X2779" s="9"/>
      <c r="Y2779" s="9"/>
      <c r="Z2779" s="9"/>
      <c r="AA2779" s="9"/>
      <c r="AB2779" s="9"/>
      <c r="AQ2779" s="9">
        <f>K2779-'Processed Potentiostat'!$J$3</f>
        <v>58.649997999999997</v>
      </c>
    </row>
    <row r="2780" spans="1:43" x14ac:dyDescent="0.3">
      <c r="A2780">
        <v>2</v>
      </c>
      <c r="B2780">
        <v>0</v>
      </c>
      <c r="C2780">
        <v>0</v>
      </c>
      <c r="D2780">
        <v>1</v>
      </c>
      <c r="E2780" s="9">
        <v>2715.0669314116299</v>
      </c>
      <c r="F2780" s="9">
        <v>-1.8410032999999999</v>
      </c>
      <c r="G2780" s="9">
        <v>-1.8412508000000001</v>
      </c>
      <c r="H2780" s="9">
        <v>-5.4587855000000003</v>
      </c>
      <c r="I2780" s="9">
        <v>-16.495922</v>
      </c>
      <c r="J2780" s="9">
        <v>39</v>
      </c>
      <c r="K2780" s="9">
        <v>58.649997999999997</v>
      </c>
      <c r="L2780" s="9">
        <v>1.0050992999999999E-2</v>
      </c>
      <c r="M2780" s="9">
        <v>337.30045000000001</v>
      </c>
      <c r="N2780" s="9"/>
      <c r="O2780" s="9">
        <v>-12.4439445533087</v>
      </c>
      <c r="P2780">
        <v>0</v>
      </c>
      <c r="Q2780" s="9">
        <v>62.899997999999997</v>
      </c>
      <c r="R2780" s="9">
        <v>0</v>
      </c>
      <c r="S2780" s="9">
        <v>1794796743.6870301</v>
      </c>
      <c r="T2780" s="9">
        <v>-5.6218766468898399E-3</v>
      </c>
      <c r="U2780" s="9">
        <v>12.4439445533087</v>
      </c>
      <c r="V2780" s="9">
        <v>0</v>
      </c>
      <c r="W2780" s="9">
        <v>12.4439445533087</v>
      </c>
      <c r="X2780" s="9"/>
      <c r="Y2780" s="9"/>
      <c r="Z2780" s="9"/>
      <c r="AA2780" s="9"/>
      <c r="AB2780" s="9"/>
      <c r="AQ2780" s="9">
        <f>K2780-'Processed Potentiostat'!$J$3</f>
        <v>58.649997999999997</v>
      </c>
    </row>
    <row r="2781" spans="1:43" x14ac:dyDescent="0.3">
      <c r="A2781">
        <v>2</v>
      </c>
      <c r="B2781">
        <v>0</v>
      </c>
      <c r="C2781">
        <v>0</v>
      </c>
      <c r="D2781">
        <v>1</v>
      </c>
      <c r="E2781" s="9">
        <v>2716.06693138637</v>
      </c>
      <c r="F2781" s="9">
        <v>-1.8410626999999999</v>
      </c>
      <c r="G2781" s="9">
        <v>-1.8410693</v>
      </c>
      <c r="H2781" s="9">
        <v>-5.4836859999999996</v>
      </c>
      <c r="I2781" s="9">
        <v>-16.501408000000001</v>
      </c>
      <c r="J2781" s="9">
        <v>39</v>
      </c>
      <c r="K2781" s="9">
        <v>58.649997999999997</v>
      </c>
      <c r="L2781" s="9">
        <v>1.0095846E-2</v>
      </c>
      <c r="M2781" s="9">
        <v>335.73575</v>
      </c>
      <c r="N2781" s="9"/>
      <c r="O2781" s="9">
        <v>-12.449449640183399</v>
      </c>
      <c r="P2781">
        <v>0</v>
      </c>
      <c r="Q2781" s="9">
        <v>62.899997999999997</v>
      </c>
      <c r="R2781" s="9">
        <v>0</v>
      </c>
      <c r="S2781" s="9">
        <v>1807634157.5116501</v>
      </c>
      <c r="T2781" s="9">
        <v>-5.5050868746437899E-3</v>
      </c>
      <c r="U2781" s="9">
        <v>12.449449640183399</v>
      </c>
      <c r="V2781" s="9">
        <v>0</v>
      </c>
      <c r="W2781" s="9">
        <v>12.449449640183399</v>
      </c>
      <c r="X2781" s="9"/>
      <c r="Y2781" s="9"/>
      <c r="Z2781" s="9"/>
      <c r="AA2781" s="9"/>
      <c r="AB2781" s="9"/>
      <c r="AQ2781" s="9">
        <f>K2781-'Processed Potentiostat'!$J$3</f>
        <v>58.649997999999997</v>
      </c>
    </row>
    <row r="2782" spans="1:43" x14ac:dyDescent="0.3">
      <c r="A2782">
        <v>2</v>
      </c>
      <c r="B2782">
        <v>0</v>
      </c>
      <c r="C2782">
        <v>0</v>
      </c>
      <c r="D2782">
        <v>1</v>
      </c>
      <c r="E2782" s="9">
        <v>2717.0669313611102</v>
      </c>
      <c r="F2782" s="9">
        <v>-1.8408484000000001</v>
      </c>
      <c r="G2782" s="9">
        <v>-1.8400909999999999</v>
      </c>
      <c r="H2782" s="9">
        <v>-5.4814772999999999</v>
      </c>
      <c r="I2782" s="9">
        <v>-16.506874</v>
      </c>
      <c r="J2782" s="9">
        <v>39</v>
      </c>
      <c r="K2782" s="9">
        <v>58.649997999999997</v>
      </c>
      <c r="L2782" s="9">
        <v>1.0086417E-2</v>
      </c>
      <c r="M2782" s="9">
        <v>335.69254000000001</v>
      </c>
      <c r="N2782" s="9"/>
      <c r="O2782" s="9">
        <v>-12.454716713</v>
      </c>
      <c r="P2782">
        <v>0</v>
      </c>
      <c r="Q2782" s="9">
        <v>62.899997999999997</v>
      </c>
      <c r="R2782" s="9">
        <v>0</v>
      </c>
      <c r="S2782" s="9">
        <v>1712593800.76068</v>
      </c>
      <c r="T2782" s="9">
        <v>-5.2670728166361799E-3</v>
      </c>
      <c r="U2782" s="9">
        <v>12.454716713</v>
      </c>
      <c r="V2782" s="9">
        <v>0</v>
      </c>
      <c r="W2782" s="9">
        <v>12.454716713</v>
      </c>
      <c r="X2782" s="9"/>
      <c r="Y2782" s="9"/>
      <c r="Z2782" s="9"/>
      <c r="AA2782" s="9"/>
      <c r="AB2782" s="9"/>
      <c r="AQ2782" s="9">
        <f>K2782-'Processed Potentiostat'!$J$3</f>
        <v>58.649997999999997</v>
      </c>
    </row>
    <row r="2783" spans="1:43" x14ac:dyDescent="0.3">
      <c r="A2783">
        <v>2</v>
      </c>
      <c r="B2783">
        <v>0</v>
      </c>
      <c r="C2783">
        <v>0</v>
      </c>
      <c r="D2783">
        <v>1</v>
      </c>
      <c r="E2783" s="9">
        <v>2718.0669313358499</v>
      </c>
      <c r="F2783" s="9">
        <v>-1.8408686000000001</v>
      </c>
      <c r="G2783" s="9">
        <v>-1.8412926999999999</v>
      </c>
      <c r="H2783" s="9">
        <v>-5.3669500000000001</v>
      </c>
      <c r="I2783" s="9">
        <v>-16.512314</v>
      </c>
      <c r="J2783" s="9">
        <v>39</v>
      </c>
      <c r="K2783" s="9">
        <v>58.649997999999997</v>
      </c>
      <c r="L2783" s="9">
        <v>9.8821259999999998E-3</v>
      </c>
      <c r="M2783" s="9">
        <v>343.07992999999999</v>
      </c>
      <c r="N2783" s="9"/>
      <c r="O2783" s="9">
        <v>-12.4598292635111</v>
      </c>
      <c r="P2783">
        <v>0</v>
      </c>
      <c r="Q2783" s="9">
        <v>62.899997999999997</v>
      </c>
      <c r="R2783" s="9">
        <v>0</v>
      </c>
      <c r="S2783" s="9">
        <v>1804222660.9128001</v>
      </c>
      <c r="T2783" s="9">
        <v>-5.1125505111482197E-3</v>
      </c>
      <c r="U2783" s="9">
        <v>12.4598292635111</v>
      </c>
      <c r="V2783" s="9">
        <v>0</v>
      </c>
      <c r="W2783" s="9">
        <v>12.4598292635111</v>
      </c>
      <c r="X2783" s="9"/>
      <c r="Y2783" s="9"/>
      <c r="Z2783" s="9"/>
      <c r="AA2783" s="9"/>
      <c r="AB2783" s="9"/>
      <c r="AQ2783" s="9">
        <f>K2783-'Processed Potentiostat'!$J$3</f>
        <v>58.649997999999997</v>
      </c>
    </row>
    <row r="2784" spans="1:43" x14ac:dyDescent="0.3">
      <c r="A2784">
        <v>2</v>
      </c>
      <c r="B2784">
        <v>0</v>
      </c>
      <c r="C2784">
        <v>0</v>
      </c>
      <c r="D2784">
        <v>1</v>
      </c>
      <c r="E2784" s="9">
        <v>2719.06693131059</v>
      </c>
      <c r="F2784" s="9">
        <v>-1.8410012</v>
      </c>
      <c r="G2784" s="9">
        <v>-1.8399881</v>
      </c>
      <c r="H2784" s="9">
        <v>-5.4149612999999999</v>
      </c>
      <c r="I2784" s="9">
        <v>-16.517738000000001</v>
      </c>
      <c r="J2784" s="9">
        <v>39</v>
      </c>
      <c r="K2784" s="9">
        <v>58.649997999999997</v>
      </c>
      <c r="L2784" s="9">
        <v>9.9634648999999999E-3</v>
      </c>
      <c r="M2784" s="9">
        <v>339.79709000000003</v>
      </c>
      <c r="N2784" s="9"/>
      <c r="O2784" s="9">
        <v>-12.464739768174001</v>
      </c>
      <c r="P2784">
        <v>0</v>
      </c>
      <c r="Q2784" s="9">
        <v>62.899997999999997</v>
      </c>
      <c r="R2784" s="9">
        <v>0</v>
      </c>
      <c r="S2784" s="9">
        <v>1721426158.50441</v>
      </c>
      <c r="T2784" s="9">
        <v>-4.9105046628330398E-3</v>
      </c>
      <c r="U2784" s="9">
        <v>12.464739768174001</v>
      </c>
      <c r="V2784" s="9">
        <v>0</v>
      </c>
      <c r="W2784" s="9">
        <v>12.464739768174001</v>
      </c>
      <c r="X2784" s="9"/>
      <c r="Y2784" s="9"/>
      <c r="Z2784" s="9"/>
      <c r="AA2784" s="9"/>
      <c r="AB2784" s="9"/>
      <c r="AQ2784" s="9">
        <f>K2784-'Processed Potentiostat'!$J$3</f>
        <v>58.649997999999997</v>
      </c>
    </row>
    <row r="2785" spans="1:43" x14ac:dyDescent="0.3">
      <c r="A2785">
        <v>2</v>
      </c>
      <c r="B2785">
        <v>0</v>
      </c>
      <c r="C2785">
        <v>0</v>
      </c>
      <c r="D2785">
        <v>1</v>
      </c>
      <c r="E2785" s="9">
        <v>2720.0669312853202</v>
      </c>
      <c r="F2785" s="9">
        <v>-1.8411168</v>
      </c>
      <c r="G2785" s="9">
        <v>-1.8414177</v>
      </c>
      <c r="H2785" s="9">
        <v>-5.3661127000000004</v>
      </c>
      <c r="I2785" s="9">
        <v>-16.523142</v>
      </c>
      <c r="J2785" s="9">
        <v>39</v>
      </c>
      <c r="K2785" s="9">
        <v>58.649997999999997</v>
      </c>
      <c r="L2785" s="9">
        <v>9.8812551999999994E-3</v>
      </c>
      <c r="M2785" s="9">
        <v>343.15674000000001</v>
      </c>
      <c r="N2785" s="9"/>
      <c r="O2785" s="9">
        <v>-12.469489018741999</v>
      </c>
      <c r="P2785">
        <v>0</v>
      </c>
      <c r="Q2785" s="9">
        <v>62.899997999999997</v>
      </c>
      <c r="R2785" s="9">
        <v>0</v>
      </c>
      <c r="S2785" s="9">
        <v>1785163500.95625</v>
      </c>
      <c r="T2785" s="9">
        <v>-4.74925056807151E-3</v>
      </c>
      <c r="U2785" s="9">
        <v>12.469489018741999</v>
      </c>
      <c r="V2785" s="9">
        <v>0</v>
      </c>
      <c r="W2785" s="9">
        <v>12.469489018741999</v>
      </c>
      <c r="X2785" s="9"/>
      <c r="Y2785" s="9"/>
      <c r="Z2785" s="9"/>
      <c r="AA2785" s="9"/>
      <c r="AB2785" s="9"/>
      <c r="AQ2785" s="9">
        <f>K2785-'Processed Potentiostat'!$J$3</f>
        <v>58.649997999999997</v>
      </c>
    </row>
    <row r="2786" spans="1:43" x14ac:dyDescent="0.3">
      <c r="A2786">
        <v>2</v>
      </c>
      <c r="B2786">
        <v>0</v>
      </c>
      <c r="C2786">
        <v>0</v>
      </c>
      <c r="D2786">
        <v>1</v>
      </c>
      <c r="E2786" s="9">
        <v>2721.0669312600598</v>
      </c>
      <c r="F2786" s="9">
        <v>-1.8409251</v>
      </c>
      <c r="G2786" s="9">
        <v>-1.8403662000000001</v>
      </c>
      <c r="H2786" s="9">
        <v>-5.3677874000000001</v>
      </c>
      <c r="I2786" s="9">
        <v>-16.528524000000001</v>
      </c>
      <c r="J2786" s="9">
        <v>39</v>
      </c>
      <c r="K2786" s="9">
        <v>58.649997999999997</v>
      </c>
      <c r="L2786" s="9">
        <v>9.8786949999999998E-3</v>
      </c>
      <c r="M2786" s="9">
        <v>342.85379</v>
      </c>
      <c r="N2786" s="9"/>
      <c r="O2786" s="9">
        <v>-12.4740750346164</v>
      </c>
      <c r="P2786">
        <v>0</v>
      </c>
      <c r="Q2786" s="9">
        <v>62.899997999999997</v>
      </c>
      <c r="R2786" s="9">
        <v>0</v>
      </c>
      <c r="S2786" s="9">
        <v>1730081346.6677401</v>
      </c>
      <c r="T2786" s="9">
        <v>-4.5860158743327101E-3</v>
      </c>
      <c r="U2786" s="9">
        <v>12.4740750346164</v>
      </c>
      <c r="V2786" s="9">
        <v>0</v>
      </c>
      <c r="W2786" s="9">
        <v>12.4740750346164</v>
      </c>
      <c r="X2786" s="9"/>
      <c r="Y2786" s="9"/>
      <c r="Z2786" s="9"/>
      <c r="AA2786" s="9"/>
      <c r="AB2786" s="9"/>
      <c r="AQ2786" s="9">
        <f>K2786-'Processed Potentiostat'!$J$3</f>
        <v>58.649997999999997</v>
      </c>
    </row>
    <row r="2787" spans="1:43" x14ac:dyDescent="0.3">
      <c r="A2787">
        <v>2</v>
      </c>
      <c r="B2787">
        <v>0</v>
      </c>
      <c r="C2787">
        <v>0</v>
      </c>
      <c r="D2787">
        <v>1</v>
      </c>
      <c r="E2787" s="9">
        <v>2722.0669312348</v>
      </c>
      <c r="F2787" s="9">
        <v>-1.8411039</v>
      </c>
      <c r="G2787" s="9">
        <v>-1.8417512</v>
      </c>
      <c r="H2787" s="9">
        <v>-5.4203299999999999</v>
      </c>
      <c r="I2787" s="9">
        <v>-16.533899000000002</v>
      </c>
      <c r="J2787" s="9">
        <v>39</v>
      </c>
      <c r="K2787" s="9">
        <v>58.649997999999997</v>
      </c>
      <c r="L2787" s="9">
        <v>9.9828998000000002E-3</v>
      </c>
      <c r="M2787" s="9">
        <v>339.78579999999999</v>
      </c>
      <c r="N2787" s="9"/>
      <c r="O2787" s="9">
        <v>-12.4785206429905</v>
      </c>
      <c r="P2787">
        <v>0</v>
      </c>
      <c r="Q2787" s="9">
        <v>62.899997999999997</v>
      </c>
      <c r="R2787" s="9">
        <v>0</v>
      </c>
      <c r="S2787" s="9">
        <v>1755219962.8229699</v>
      </c>
      <c r="T2787" s="9">
        <v>-4.4456083741710702E-3</v>
      </c>
      <c r="U2787" s="9">
        <v>12.4785206429905</v>
      </c>
      <c r="V2787" s="9">
        <v>0</v>
      </c>
      <c r="W2787" s="9">
        <v>12.4785206429905</v>
      </c>
      <c r="X2787" s="9"/>
      <c r="Y2787" s="9"/>
      <c r="Z2787" s="9"/>
      <c r="AA2787" s="9"/>
      <c r="AB2787" s="9"/>
      <c r="AQ2787" s="9">
        <f>K2787-'Processed Potentiostat'!$J$3</f>
        <v>58.649997999999997</v>
      </c>
    </row>
    <row r="2788" spans="1:43" x14ac:dyDescent="0.3">
      <c r="A2788">
        <v>2</v>
      </c>
      <c r="B2788">
        <v>0</v>
      </c>
      <c r="C2788">
        <v>0</v>
      </c>
      <c r="D2788">
        <v>1</v>
      </c>
      <c r="E2788" s="9">
        <v>2723.0669312095401</v>
      </c>
      <c r="F2788" s="9">
        <v>-1.8409192999999999</v>
      </c>
      <c r="G2788" s="9">
        <v>-1.8403072</v>
      </c>
      <c r="H2788" s="9">
        <v>-5.3422017000000004</v>
      </c>
      <c r="I2788" s="9">
        <v>-16.539268</v>
      </c>
      <c r="J2788" s="9">
        <v>39</v>
      </c>
      <c r="K2788" s="9">
        <v>58.649997999999997</v>
      </c>
      <c r="L2788" s="9">
        <v>9.8312925999999995E-3</v>
      </c>
      <c r="M2788" s="9">
        <v>344.48480000000001</v>
      </c>
      <c r="N2788" s="9"/>
      <c r="O2788" s="9">
        <v>-12.482891506144499</v>
      </c>
      <c r="P2788">
        <v>0</v>
      </c>
      <c r="Q2788" s="9">
        <v>62.899997999999997</v>
      </c>
      <c r="R2788" s="9">
        <v>0</v>
      </c>
      <c r="S2788" s="9">
        <v>1732489697.4832001</v>
      </c>
      <c r="T2788" s="9">
        <v>-4.3708631539356403E-3</v>
      </c>
      <c r="U2788" s="9">
        <v>12.482891506144499</v>
      </c>
      <c r="V2788" s="9">
        <v>0</v>
      </c>
      <c r="W2788" s="9">
        <v>12.482891506144499</v>
      </c>
      <c r="X2788" s="9"/>
      <c r="Y2788" s="9"/>
      <c r="Z2788" s="9"/>
      <c r="AA2788" s="9"/>
      <c r="AB2788" s="9"/>
      <c r="AQ2788" s="9">
        <f>K2788-'Processed Potentiostat'!$J$3</f>
        <v>58.649997999999997</v>
      </c>
    </row>
    <row r="2789" spans="1:43" x14ac:dyDescent="0.3">
      <c r="A2789">
        <v>2</v>
      </c>
      <c r="B2789">
        <v>0</v>
      </c>
      <c r="C2789">
        <v>0</v>
      </c>
      <c r="D2789">
        <v>1</v>
      </c>
      <c r="E2789" s="9">
        <v>2724.0669311842698</v>
      </c>
      <c r="F2789" s="9">
        <v>-1.8408705000000001</v>
      </c>
      <c r="G2789" s="9">
        <v>-1.8407108000000001</v>
      </c>
      <c r="H2789" s="9">
        <v>-5.3155121999999997</v>
      </c>
      <c r="I2789" s="9">
        <v>-16.544606999999999</v>
      </c>
      <c r="J2789" s="9">
        <v>39</v>
      </c>
      <c r="K2789" s="9">
        <v>58.649997999999997</v>
      </c>
      <c r="L2789" s="9">
        <v>9.7843203999999993E-3</v>
      </c>
      <c r="M2789" s="9">
        <v>346.29037</v>
      </c>
      <c r="N2789" s="9"/>
      <c r="O2789" s="9">
        <v>-12.4871793110536</v>
      </c>
      <c r="P2789">
        <v>0</v>
      </c>
      <c r="Q2789" s="9">
        <v>62.899997999999997</v>
      </c>
      <c r="R2789" s="9">
        <v>0</v>
      </c>
      <c r="S2789" s="9">
        <v>1814002049.99014</v>
      </c>
      <c r="T2789" s="9">
        <v>-4.28780490912217E-3</v>
      </c>
      <c r="U2789" s="9">
        <v>12.4871793110536</v>
      </c>
      <c r="V2789" s="9">
        <v>0</v>
      </c>
      <c r="W2789" s="9">
        <v>12.4871793110536</v>
      </c>
      <c r="X2789" s="9"/>
      <c r="Y2789" s="9"/>
      <c r="Z2789" s="9"/>
      <c r="AA2789" s="9"/>
      <c r="AB2789" s="9"/>
      <c r="AQ2789" s="9">
        <f>K2789-'Processed Potentiostat'!$J$3</f>
        <v>58.649997999999997</v>
      </c>
    </row>
    <row r="2790" spans="1:43" x14ac:dyDescent="0.3">
      <c r="A2790">
        <v>2</v>
      </c>
      <c r="B2790">
        <v>0</v>
      </c>
      <c r="C2790">
        <v>0</v>
      </c>
      <c r="D2790">
        <v>1</v>
      </c>
      <c r="E2790" s="9">
        <v>2725.06693115901</v>
      </c>
      <c r="F2790" s="9">
        <v>-1.8411046</v>
      </c>
      <c r="G2790" s="9">
        <v>-1.8413934000000001</v>
      </c>
      <c r="H2790" s="9">
        <v>-5.3038610999999998</v>
      </c>
      <c r="I2790" s="9">
        <v>-16.549925000000002</v>
      </c>
      <c r="J2790" s="9">
        <v>39</v>
      </c>
      <c r="K2790" s="9">
        <v>58.649997999999997</v>
      </c>
      <c r="L2790" s="9">
        <v>9.7664949000000004E-3</v>
      </c>
      <c r="M2790" s="9">
        <v>347.17977999999999</v>
      </c>
      <c r="N2790" s="9"/>
      <c r="O2790" s="9">
        <v>-12.4913759383626</v>
      </c>
      <c r="P2790">
        <v>0</v>
      </c>
      <c r="Q2790" s="9">
        <v>62.899997999999997</v>
      </c>
      <c r="R2790" s="9">
        <v>0</v>
      </c>
      <c r="S2790" s="9">
        <v>1754454060.76527</v>
      </c>
      <c r="T2790" s="9">
        <v>-4.1966273090050504E-3</v>
      </c>
      <c r="U2790" s="9">
        <v>12.4913759383626</v>
      </c>
      <c r="V2790" s="9">
        <v>0</v>
      </c>
      <c r="W2790" s="9">
        <v>12.4913759383626</v>
      </c>
      <c r="X2790" s="9"/>
      <c r="Y2790" s="9"/>
      <c r="Z2790" s="9"/>
      <c r="AA2790" s="9"/>
      <c r="AB2790" s="9"/>
      <c r="AQ2790" s="9">
        <f>K2790-'Processed Potentiostat'!$J$3</f>
        <v>58.649997999999997</v>
      </c>
    </row>
    <row r="2791" spans="1:43" x14ac:dyDescent="0.3">
      <c r="A2791">
        <v>2</v>
      </c>
      <c r="B2791">
        <v>0</v>
      </c>
      <c r="C2791">
        <v>0</v>
      </c>
      <c r="D2791">
        <v>1</v>
      </c>
      <c r="E2791" s="9">
        <v>2726.0669311337501</v>
      </c>
      <c r="F2791" s="9">
        <v>-1.8410287999999999</v>
      </c>
      <c r="G2791" s="9">
        <v>-1.8408203999999999</v>
      </c>
      <c r="H2791" s="9">
        <v>-5.3082018</v>
      </c>
      <c r="I2791" s="9">
        <v>-16.555216000000001</v>
      </c>
      <c r="J2791" s="9">
        <v>39</v>
      </c>
      <c r="K2791" s="9">
        <v>58.649997999999997</v>
      </c>
      <c r="L2791" s="9">
        <v>9.7714467000000003E-3</v>
      </c>
      <c r="M2791" s="9">
        <v>346.78796</v>
      </c>
      <c r="N2791" s="9"/>
      <c r="O2791" s="9">
        <v>-12.495480452309399</v>
      </c>
      <c r="P2791">
        <v>0</v>
      </c>
      <c r="Q2791" s="9">
        <v>62.899997999999997</v>
      </c>
      <c r="R2791" s="9">
        <v>0</v>
      </c>
      <c r="S2791" s="9">
        <v>1827692488.38731</v>
      </c>
      <c r="T2791" s="9">
        <v>-4.1045139467446E-3</v>
      </c>
      <c r="U2791" s="9">
        <v>12.495480452309399</v>
      </c>
      <c r="V2791" s="9">
        <v>0</v>
      </c>
      <c r="W2791" s="9">
        <v>12.495480452309399</v>
      </c>
      <c r="X2791" s="9"/>
      <c r="Y2791" s="9"/>
      <c r="Z2791" s="9"/>
      <c r="AA2791" s="9"/>
      <c r="AB2791" s="9"/>
      <c r="AQ2791" s="9">
        <f>K2791-'Processed Potentiostat'!$J$3</f>
        <v>58.649997999999997</v>
      </c>
    </row>
    <row r="2792" spans="1:43" x14ac:dyDescent="0.3">
      <c r="A2792">
        <v>2</v>
      </c>
      <c r="B2792">
        <v>0</v>
      </c>
      <c r="C2792">
        <v>0</v>
      </c>
      <c r="D2792">
        <v>1</v>
      </c>
      <c r="E2792" s="9">
        <v>2727.0669311084898</v>
      </c>
      <c r="F2792" s="9">
        <v>-1.8409503</v>
      </c>
      <c r="G2792" s="9">
        <v>-1.8412993</v>
      </c>
      <c r="H2792" s="9">
        <v>-5.2271790999999999</v>
      </c>
      <c r="I2792" s="9">
        <v>-16.560471</v>
      </c>
      <c r="J2792" s="9">
        <v>39</v>
      </c>
      <c r="K2792" s="9">
        <v>58.649997999999997</v>
      </c>
      <c r="L2792" s="9">
        <v>9.6248006000000004E-3</v>
      </c>
      <c r="M2792" s="9">
        <v>352.25488000000001</v>
      </c>
      <c r="N2792" s="9"/>
      <c r="O2792" s="9">
        <v>-12.499483761174201</v>
      </c>
      <c r="P2792">
        <v>0</v>
      </c>
      <c r="Q2792" s="9">
        <v>62.899997999999997</v>
      </c>
      <c r="R2792" s="9">
        <v>0</v>
      </c>
      <c r="S2792" s="9">
        <v>1717607683.21525</v>
      </c>
      <c r="T2792" s="9">
        <v>-4.0033088648598796E-3</v>
      </c>
      <c r="U2792" s="9">
        <v>12.499483761174201</v>
      </c>
      <c r="V2792" s="9">
        <v>0</v>
      </c>
      <c r="W2792" s="9">
        <v>12.499483761174201</v>
      </c>
      <c r="X2792" s="9"/>
      <c r="Y2792" s="9"/>
      <c r="Z2792" s="9"/>
      <c r="AA2792" s="9"/>
      <c r="AB2792" s="9"/>
      <c r="AQ2792" s="9">
        <f>K2792-'Processed Potentiostat'!$J$3</f>
        <v>58.649997999999997</v>
      </c>
    </row>
    <row r="2793" spans="1:43" x14ac:dyDescent="0.3">
      <c r="A2793">
        <v>2</v>
      </c>
      <c r="B2793">
        <v>0</v>
      </c>
      <c r="C2793">
        <v>0</v>
      </c>
      <c r="D2793">
        <v>1</v>
      </c>
      <c r="E2793" s="9">
        <v>2728.06693108323</v>
      </c>
      <c r="F2793" s="9">
        <v>-1.8411591</v>
      </c>
      <c r="G2793" s="9">
        <v>-1.8409281</v>
      </c>
      <c r="H2793" s="9">
        <v>-5.2392491999999997</v>
      </c>
      <c r="I2793" s="9">
        <v>-16.565695000000002</v>
      </c>
      <c r="J2793" s="9">
        <v>39</v>
      </c>
      <c r="K2793" s="9">
        <v>58.649997999999997</v>
      </c>
      <c r="L2793" s="9">
        <v>9.6450810999999994E-3</v>
      </c>
      <c r="M2793" s="9">
        <v>351.3725</v>
      </c>
      <c r="N2793" s="9"/>
      <c r="O2793" s="9">
        <v>-12.5034014939255</v>
      </c>
      <c r="P2793">
        <v>0</v>
      </c>
      <c r="Q2793" s="9">
        <v>62.899997999999997</v>
      </c>
      <c r="R2793" s="9">
        <v>0</v>
      </c>
      <c r="S2793" s="9">
        <v>1711898741.7801299</v>
      </c>
      <c r="T2793" s="9">
        <v>-3.9177327512618298E-3</v>
      </c>
      <c r="U2793" s="9">
        <v>12.5034014939255</v>
      </c>
      <c r="V2793" s="9">
        <v>0</v>
      </c>
      <c r="W2793" s="9">
        <v>12.5034014939255</v>
      </c>
      <c r="X2793" s="9"/>
      <c r="Y2793" s="9"/>
      <c r="Z2793" s="9"/>
      <c r="AA2793" s="9"/>
      <c r="AB2793" s="9"/>
      <c r="AQ2793" s="9">
        <f>K2793-'Processed Potentiostat'!$J$3</f>
        <v>58.649997999999997</v>
      </c>
    </row>
    <row r="2794" spans="1:43" x14ac:dyDescent="0.3">
      <c r="A2794">
        <v>2</v>
      </c>
      <c r="B2794">
        <v>0</v>
      </c>
      <c r="C2794">
        <v>0</v>
      </c>
      <c r="D2794">
        <v>1</v>
      </c>
      <c r="E2794" s="9">
        <v>2729.0669310579601</v>
      </c>
      <c r="F2794" s="9">
        <v>-1.8408804000000001</v>
      </c>
      <c r="G2794" s="9">
        <v>-1.8409328</v>
      </c>
      <c r="H2794" s="9">
        <v>-5.1680121000000003</v>
      </c>
      <c r="I2794" s="9">
        <v>-16.570886999999999</v>
      </c>
      <c r="J2794" s="9">
        <v>39</v>
      </c>
      <c r="K2794" s="9">
        <v>58.649997999999997</v>
      </c>
      <c r="L2794" s="9">
        <v>9.5139630000000003E-3</v>
      </c>
      <c r="M2794" s="9">
        <v>356.21683000000002</v>
      </c>
      <c r="N2794" s="9"/>
      <c r="O2794" s="9">
        <v>-12.507253075017699</v>
      </c>
      <c r="P2794">
        <v>0</v>
      </c>
      <c r="Q2794" s="9">
        <v>62.899997999999997</v>
      </c>
      <c r="R2794" s="9">
        <v>0</v>
      </c>
      <c r="S2794" s="9">
        <v>1835727282.37851</v>
      </c>
      <c r="T2794" s="9">
        <v>-3.8515810921992901E-3</v>
      </c>
      <c r="U2794" s="9">
        <v>12.507253075017699</v>
      </c>
      <c r="V2794" s="9">
        <v>0</v>
      </c>
      <c r="W2794" s="9">
        <v>12.507253075017699</v>
      </c>
      <c r="X2794" s="9"/>
      <c r="Y2794" s="9"/>
      <c r="Z2794" s="9"/>
      <c r="AA2794" s="9"/>
      <c r="AB2794" s="9"/>
      <c r="AQ2794" s="9">
        <f>K2794-'Processed Potentiostat'!$J$3</f>
        <v>58.649997999999997</v>
      </c>
    </row>
    <row r="2795" spans="1:43" x14ac:dyDescent="0.3">
      <c r="A2795">
        <v>2</v>
      </c>
      <c r="B2795">
        <v>0</v>
      </c>
      <c r="C2795">
        <v>0</v>
      </c>
      <c r="D2795">
        <v>1</v>
      </c>
      <c r="E2795" s="9">
        <v>2730.0669310326998</v>
      </c>
      <c r="F2795" s="9">
        <v>-1.8411169999999999</v>
      </c>
      <c r="G2795" s="9">
        <v>-1.8411816000000001</v>
      </c>
      <c r="H2795" s="9">
        <v>-5.1624913000000001</v>
      </c>
      <c r="I2795" s="9">
        <v>-16.576065</v>
      </c>
      <c r="J2795" s="9">
        <v>39</v>
      </c>
      <c r="K2795" s="9">
        <v>58.649997999999997</v>
      </c>
      <c r="L2795" s="9">
        <v>9.5050837999999995E-3</v>
      </c>
      <c r="M2795" s="9">
        <v>356.64596999999998</v>
      </c>
      <c r="N2795" s="9"/>
      <c r="O2795" s="9">
        <v>-12.5108502652166</v>
      </c>
      <c r="P2795">
        <v>0</v>
      </c>
      <c r="Q2795" s="9">
        <v>62.899997999999997</v>
      </c>
      <c r="R2795" s="9">
        <v>0</v>
      </c>
      <c r="S2795" s="9">
        <v>1800182141.0630801</v>
      </c>
      <c r="T2795" s="9">
        <v>-3.5971901989508802E-3</v>
      </c>
      <c r="U2795" s="9">
        <v>12.5108502652166</v>
      </c>
      <c r="V2795" s="9">
        <v>0</v>
      </c>
      <c r="W2795" s="9">
        <v>12.5108502652166</v>
      </c>
      <c r="X2795" s="9"/>
      <c r="Y2795" s="9"/>
      <c r="Z2795" s="9"/>
      <c r="AA2795" s="9"/>
      <c r="AB2795" s="9"/>
      <c r="AQ2795" s="9">
        <f>K2795-'Processed Potentiostat'!$J$3</f>
        <v>58.649997999999997</v>
      </c>
    </row>
    <row r="2796" spans="1:43" x14ac:dyDescent="0.3">
      <c r="A2796">
        <v>2</v>
      </c>
      <c r="B2796">
        <v>0</v>
      </c>
      <c r="C2796">
        <v>0</v>
      </c>
      <c r="D2796">
        <v>1</v>
      </c>
      <c r="E2796" s="9">
        <v>2731.06693100744</v>
      </c>
      <c r="F2796" s="9">
        <v>-1.840957</v>
      </c>
      <c r="G2796" s="9">
        <v>-1.8405104999999999</v>
      </c>
      <c r="H2796" s="9">
        <v>-5.1416263999999998</v>
      </c>
      <c r="I2796" s="9">
        <v>-16.581223000000001</v>
      </c>
      <c r="J2796" s="9">
        <v>39</v>
      </c>
      <c r="K2796" s="9">
        <v>58.649997999999997</v>
      </c>
      <c r="L2796" s="9">
        <v>9.4632171000000008E-3</v>
      </c>
      <c r="M2796" s="9">
        <v>357.96271000000002</v>
      </c>
      <c r="N2796" s="9"/>
      <c r="O2796" s="9">
        <v>-12.516302790528499</v>
      </c>
      <c r="P2796">
        <v>0</v>
      </c>
      <c r="Q2796" s="9">
        <v>62.899997999999997</v>
      </c>
      <c r="R2796" s="9">
        <v>0</v>
      </c>
      <c r="S2796" s="9">
        <v>1762151281.77092</v>
      </c>
      <c r="T2796" s="9">
        <v>-5.4525253118953201E-3</v>
      </c>
      <c r="U2796" s="9">
        <v>12.516302790528499</v>
      </c>
      <c r="V2796" s="9">
        <v>0</v>
      </c>
      <c r="W2796" s="9">
        <v>12.516302790528499</v>
      </c>
      <c r="X2796" s="9"/>
      <c r="Y2796" s="9"/>
      <c r="Z2796" s="9"/>
      <c r="AA2796" s="9"/>
      <c r="AB2796" s="9"/>
      <c r="AQ2796" s="9">
        <f>K2796-'Processed Potentiostat'!$J$3</f>
        <v>58.649997999999997</v>
      </c>
    </row>
    <row r="2797" spans="1:43" x14ac:dyDescent="0.3">
      <c r="A2797">
        <v>2</v>
      </c>
      <c r="B2797">
        <v>0</v>
      </c>
      <c r="C2797">
        <v>0</v>
      </c>
      <c r="D2797">
        <v>1</v>
      </c>
      <c r="E2797" s="9">
        <v>2732.0669309821801</v>
      </c>
      <c r="F2797" s="9">
        <v>-1.8411394000000001</v>
      </c>
      <c r="G2797" s="9">
        <v>-1.8414477</v>
      </c>
      <c r="H2797" s="9">
        <v>-5.173038</v>
      </c>
      <c r="I2797" s="9">
        <v>-16.586361</v>
      </c>
      <c r="J2797" s="9">
        <v>39</v>
      </c>
      <c r="K2797" s="9">
        <v>58.649997999999997</v>
      </c>
      <c r="L2797" s="9">
        <v>9.5258792999999998E-3</v>
      </c>
      <c r="M2797" s="9">
        <v>355.97028</v>
      </c>
      <c r="N2797" s="9"/>
      <c r="O2797" s="9">
        <v>-12.5217080837414</v>
      </c>
      <c r="P2797">
        <v>0</v>
      </c>
      <c r="Q2797" s="9">
        <v>62.899997999999997</v>
      </c>
      <c r="R2797" s="9">
        <v>0</v>
      </c>
      <c r="S2797" s="9">
        <v>1803144879.8013301</v>
      </c>
      <c r="T2797" s="9">
        <v>-5.4052932128900704E-3</v>
      </c>
      <c r="U2797" s="9">
        <v>12.5217080837414</v>
      </c>
      <c r="V2797" s="9">
        <v>0</v>
      </c>
      <c r="W2797" s="9">
        <v>12.5217080837414</v>
      </c>
      <c r="X2797" s="9"/>
      <c r="Y2797" s="9"/>
      <c r="Z2797" s="9"/>
      <c r="AA2797" s="9"/>
      <c r="AB2797" s="9"/>
      <c r="AQ2797" s="9">
        <f>K2797-'Processed Potentiostat'!$J$3</f>
        <v>58.649997999999997</v>
      </c>
    </row>
    <row r="2798" spans="1:43" x14ac:dyDescent="0.3">
      <c r="A2798">
        <v>2</v>
      </c>
      <c r="B2798">
        <v>0</v>
      </c>
      <c r="C2798">
        <v>0</v>
      </c>
      <c r="D2798">
        <v>1</v>
      </c>
      <c r="E2798" s="9">
        <v>2733.0669309569198</v>
      </c>
      <c r="F2798" s="9">
        <v>-1.8408477000000001</v>
      </c>
      <c r="G2798" s="9">
        <v>-1.8409233</v>
      </c>
      <c r="H2798" s="9">
        <v>-5.1059890000000001</v>
      </c>
      <c r="I2798" s="9">
        <v>-16.591476</v>
      </c>
      <c r="J2798" s="9">
        <v>39</v>
      </c>
      <c r="K2798" s="9">
        <v>58.649997999999997</v>
      </c>
      <c r="L2798" s="9">
        <v>9.3997344E-3</v>
      </c>
      <c r="M2798" s="9">
        <v>360.54196000000002</v>
      </c>
      <c r="N2798" s="9"/>
      <c r="O2798" s="9">
        <v>-12.5270272338387</v>
      </c>
      <c r="P2798">
        <v>0</v>
      </c>
      <c r="Q2798" s="9">
        <v>62.899997999999997</v>
      </c>
      <c r="R2798" s="9">
        <v>0</v>
      </c>
      <c r="S2798" s="9">
        <v>1758970549.8741901</v>
      </c>
      <c r="T2798" s="9">
        <v>-5.3191500973177597E-3</v>
      </c>
      <c r="U2798" s="9">
        <v>12.5270272338387</v>
      </c>
      <c r="V2798" s="9">
        <v>0</v>
      </c>
      <c r="W2798" s="9">
        <v>12.5270272338387</v>
      </c>
      <c r="X2798" s="9"/>
      <c r="Y2798" s="9"/>
      <c r="Z2798" s="9"/>
      <c r="AA2798" s="9"/>
      <c r="AB2798" s="9"/>
      <c r="AQ2798" s="9">
        <f>K2798-'Processed Potentiostat'!$J$3</f>
        <v>58.649997999999997</v>
      </c>
    </row>
    <row r="2799" spans="1:43" x14ac:dyDescent="0.3">
      <c r="A2799">
        <v>2</v>
      </c>
      <c r="B2799">
        <v>0</v>
      </c>
      <c r="C2799">
        <v>0</v>
      </c>
      <c r="D2799">
        <v>1</v>
      </c>
      <c r="E2799" s="9">
        <v>2734.0669309316499</v>
      </c>
      <c r="F2799" s="9">
        <v>-1.8410839000000001</v>
      </c>
      <c r="G2799" s="9">
        <v>-1.8412078999999999</v>
      </c>
      <c r="H2799" s="9">
        <v>-5.1292906</v>
      </c>
      <c r="I2799" s="9">
        <v>-16.596582000000001</v>
      </c>
      <c r="J2799" s="9">
        <v>39</v>
      </c>
      <c r="K2799" s="9">
        <v>58.649997999999997</v>
      </c>
      <c r="L2799" s="9">
        <v>9.4440905000000002E-3</v>
      </c>
      <c r="M2799" s="9">
        <v>358.95956000000001</v>
      </c>
      <c r="N2799" s="9"/>
      <c r="O2799" s="9">
        <v>-12.5322100716681</v>
      </c>
      <c r="P2799">
        <v>0</v>
      </c>
      <c r="Q2799" s="9">
        <v>62.899997999999997</v>
      </c>
      <c r="R2799" s="9">
        <v>0</v>
      </c>
      <c r="S2799" s="9">
        <v>1724529505.0672901</v>
      </c>
      <c r="T2799" s="9">
        <v>-5.1828378293770003E-3</v>
      </c>
      <c r="U2799" s="9">
        <v>12.5322100716681</v>
      </c>
      <c r="V2799" s="9">
        <v>0</v>
      </c>
      <c r="W2799" s="9">
        <v>12.5322100716681</v>
      </c>
      <c r="X2799" s="9"/>
      <c r="Y2799" s="9"/>
      <c r="Z2799" s="9"/>
      <c r="AA2799" s="9"/>
      <c r="AB2799" s="9"/>
      <c r="AQ2799" s="9">
        <f>K2799-'Processed Potentiostat'!$J$3</f>
        <v>58.649997999999997</v>
      </c>
    </row>
    <row r="2800" spans="1:43" x14ac:dyDescent="0.3">
      <c r="A2800">
        <v>2</v>
      </c>
      <c r="B2800">
        <v>0</v>
      </c>
      <c r="C2800">
        <v>0</v>
      </c>
      <c r="D2800">
        <v>1</v>
      </c>
      <c r="E2800" s="9">
        <v>2735.0669309063901</v>
      </c>
      <c r="F2800" s="9">
        <v>-1.8409686000000001</v>
      </c>
      <c r="G2800" s="9">
        <v>-1.8405613999999999</v>
      </c>
      <c r="H2800" s="9">
        <v>-5.0693617</v>
      </c>
      <c r="I2800" s="9">
        <v>-16.601665000000001</v>
      </c>
      <c r="J2800" s="9">
        <v>39</v>
      </c>
      <c r="K2800" s="9">
        <v>58.649997999999997</v>
      </c>
      <c r="L2800" s="9">
        <v>9.3304709999999999E-3</v>
      </c>
      <c r="M2800" s="9">
        <v>363.07556</v>
      </c>
      <c r="N2800" s="9"/>
      <c r="O2800" s="9">
        <v>-12.537285649378401</v>
      </c>
      <c r="P2800">
        <v>0</v>
      </c>
      <c r="Q2800" s="9">
        <v>62.899997999999997</v>
      </c>
      <c r="R2800" s="9">
        <v>0</v>
      </c>
      <c r="S2800" s="9">
        <v>1767338298.0188301</v>
      </c>
      <c r="T2800" s="9">
        <v>-5.0755777102580099E-3</v>
      </c>
      <c r="U2800" s="9">
        <v>12.537285649378401</v>
      </c>
      <c r="V2800" s="9">
        <v>0</v>
      </c>
      <c r="W2800" s="9">
        <v>12.537285649378401</v>
      </c>
      <c r="X2800" s="9"/>
      <c r="Y2800" s="9"/>
      <c r="Z2800" s="9"/>
      <c r="AA2800" s="9"/>
      <c r="AB2800" s="9"/>
      <c r="AQ2800" s="9">
        <f>K2800-'Processed Potentiostat'!$J$3</f>
        <v>58.649997999999997</v>
      </c>
    </row>
    <row r="2801" spans="1:43" x14ac:dyDescent="0.3">
      <c r="A2801">
        <v>2</v>
      </c>
      <c r="B2801">
        <v>0</v>
      </c>
      <c r="C2801">
        <v>0</v>
      </c>
      <c r="D2801">
        <v>1</v>
      </c>
      <c r="E2801" s="9">
        <v>2736.0669308811298</v>
      </c>
      <c r="F2801" s="9">
        <v>-1.8411252</v>
      </c>
      <c r="G2801" s="9">
        <v>-1.8410040999999999</v>
      </c>
      <c r="H2801" s="9">
        <v>-5.1182870999999999</v>
      </c>
      <c r="I2801" s="9">
        <v>-16.606728</v>
      </c>
      <c r="J2801" s="9">
        <v>39</v>
      </c>
      <c r="K2801" s="9">
        <v>58.649997999999997</v>
      </c>
      <c r="L2801" s="9">
        <v>9.4227874999999999E-3</v>
      </c>
      <c r="M2801" s="9">
        <v>359.69146999999998</v>
      </c>
      <c r="N2801" s="9"/>
      <c r="O2801" s="9">
        <v>-12.542243508254399</v>
      </c>
      <c r="P2801">
        <v>0</v>
      </c>
      <c r="Q2801" s="9">
        <v>62.899997999999997</v>
      </c>
      <c r="R2801" s="9">
        <v>0</v>
      </c>
      <c r="S2801" s="9">
        <v>1794745409.5557599</v>
      </c>
      <c r="T2801" s="9">
        <v>-4.9578588760166298E-3</v>
      </c>
      <c r="U2801" s="9">
        <v>12.542243508254399</v>
      </c>
      <c r="V2801" s="9">
        <v>0</v>
      </c>
      <c r="W2801" s="9">
        <v>12.542243508254399</v>
      </c>
      <c r="X2801" s="9"/>
      <c r="Y2801" s="9"/>
      <c r="Z2801" s="9"/>
      <c r="AA2801" s="9"/>
      <c r="AB2801" s="9"/>
      <c r="AQ2801" s="9">
        <f>K2801-'Processed Potentiostat'!$J$3</f>
        <v>58.649997999999997</v>
      </c>
    </row>
    <row r="2802" spans="1:43" x14ac:dyDescent="0.3">
      <c r="A2802">
        <v>2</v>
      </c>
      <c r="B2802">
        <v>0</v>
      </c>
      <c r="C2802">
        <v>0</v>
      </c>
      <c r="D2802">
        <v>1</v>
      </c>
      <c r="E2802" s="9">
        <v>2737.0669308558699</v>
      </c>
      <c r="F2802" s="9">
        <v>-1.8408579</v>
      </c>
      <c r="G2802" s="9">
        <v>-1.8410202</v>
      </c>
      <c r="H2802" s="9">
        <v>-5.0403104000000001</v>
      </c>
      <c r="I2802" s="9">
        <v>-16.611775999999999</v>
      </c>
      <c r="J2802" s="9">
        <v>39</v>
      </c>
      <c r="K2802" s="9">
        <v>58.649997999999997</v>
      </c>
      <c r="L2802" s="9">
        <v>9.2793135000000006E-3</v>
      </c>
      <c r="M2802" s="9">
        <v>365.25931000000003</v>
      </c>
      <c r="N2802" s="9"/>
      <c r="O2802" s="9">
        <v>-12.5470636840405</v>
      </c>
      <c r="P2802">
        <v>0</v>
      </c>
      <c r="Q2802" s="9">
        <v>62.899997999999997</v>
      </c>
      <c r="R2802" s="9">
        <v>0</v>
      </c>
      <c r="S2802" s="9">
        <v>1820223454.6814899</v>
      </c>
      <c r="T2802" s="9">
        <v>-4.8201757861239198E-3</v>
      </c>
      <c r="U2802" s="9">
        <v>12.5470636840405</v>
      </c>
      <c r="V2802" s="9">
        <v>0</v>
      </c>
      <c r="W2802" s="9">
        <v>12.5470636840405</v>
      </c>
      <c r="X2802" s="9"/>
      <c r="Y2802" s="9"/>
      <c r="Z2802" s="9"/>
      <c r="AA2802" s="9"/>
      <c r="AB2802" s="9"/>
      <c r="AQ2802" s="9">
        <f>K2802-'Processed Potentiostat'!$J$3</f>
        <v>58.649997999999997</v>
      </c>
    </row>
    <row r="2803" spans="1:43" x14ac:dyDescent="0.3">
      <c r="A2803">
        <v>2</v>
      </c>
      <c r="B2803">
        <v>0</v>
      </c>
      <c r="C2803">
        <v>0</v>
      </c>
      <c r="D2803">
        <v>1</v>
      </c>
      <c r="E2803" s="9">
        <v>2738.0669308306101</v>
      </c>
      <c r="F2803" s="9">
        <v>-1.8409177999999999</v>
      </c>
      <c r="G2803" s="9">
        <v>-1.841275</v>
      </c>
      <c r="H2803" s="9">
        <v>-4.9975151999999996</v>
      </c>
      <c r="I2803" s="9">
        <v>-16.616803999999998</v>
      </c>
      <c r="J2803" s="9">
        <v>39</v>
      </c>
      <c r="K2803" s="9">
        <v>58.649997999999997</v>
      </c>
      <c r="L2803" s="9">
        <v>9.2017994999999998E-3</v>
      </c>
      <c r="M2803" s="9">
        <v>368.43808000000001</v>
      </c>
      <c r="N2803" s="9"/>
      <c r="O2803" s="9">
        <v>-12.5516565266181</v>
      </c>
      <c r="P2803">
        <v>0</v>
      </c>
      <c r="Q2803" s="9">
        <v>62.899997999999997</v>
      </c>
      <c r="R2803" s="9">
        <v>0</v>
      </c>
      <c r="S2803" s="9">
        <v>1739898533.2916501</v>
      </c>
      <c r="T2803" s="9">
        <v>-4.5928425775638698E-3</v>
      </c>
      <c r="U2803" s="9">
        <v>12.5516565266181</v>
      </c>
      <c r="V2803" s="9">
        <v>0</v>
      </c>
      <c r="W2803" s="9">
        <v>12.5516565266181</v>
      </c>
      <c r="X2803" s="9"/>
      <c r="Y2803" s="9"/>
      <c r="Z2803" s="9"/>
      <c r="AA2803" s="9"/>
      <c r="AB2803" s="9"/>
      <c r="AQ2803" s="9">
        <f>K2803-'Processed Potentiostat'!$J$3</f>
        <v>58.649997999999997</v>
      </c>
    </row>
    <row r="2804" spans="1:43" x14ac:dyDescent="0.3">
      <c r="A2804">
        <v>2</v>
      </c>
      <c r="B2804">
        <v>0</v>
      </c>
      <c r="C2804">
        <v>0</v>
      </c>
      <c r="D2804">
        <v>1</v>
      </c>
      <c r="E2804" s="9">
        <v>2739.0669308053398</v>
      </c>
      <c r="F2804" s="9">
        <v>-1.8408704</v>
      </c>
      <c r="G2804" s="9">
        <v>-1.840673</v>
      </c>
      <c r="H2804" s="9">
        <v>-5.0259942999999998</v>
      </c>
      <c r="I2804" s="9">
        <v>-16.621801000000001</v>
      </c>
      <c r="J2804" s="9">
        <v>39</v>
      </c>
      <c r="K2804" s="9">
        <v>58.649997999999997</v>
      </c>
      <c r="L2804" s="9">
        <v>9.2512118000000008E-3</v>
      </c>
      <c r="M2804" s="9">
        <v>366.23061999999999</v>
      </c>
      <c r="N2804" s="9"/>
      <c r="O2804" s="9">
        <v>-12.556099071432801</v>
      </c>
      <c r="P2804">
        <v>0</v>
      </c>
      <c r="Q2804" s="9">
        <v>62.899997999999997</v>
      </c>
      <c r="R2804" s="9">
        <v>0</v>
      </c>
      <c r="S2804" s="9">
        <v>1797077214.72561</v>
      </c>
      <c r="T2804" s="9">
        <v>-4.44254481469208E-3</v>
      </c>
      <c r="U2804" s="9">
        <v>12.556099071432801</v>
      </c>
      <c r="V2804" s="9">
        <v>0</v>
      </c>
      <c r="W2804" s="9">
        <v>12.556099071432801</v>
      </c>
      <c r="X2804" s="9"/>
      <c r="Y2804" s="9"/>
      <c r="Z2804" s="9"/>
      <c r="AA2804" s="9"/>
      <c r="AB2804" s="9"/>
      <c r="AQ2804" s="9">
        <f>K2804-'Processed Potentiostat'!$J$3</f>
        <v>58.649997999999997</v>
      </c>
    </row>
    <row r="2805" spans="1:43" x14ac:dyDescent="0.3">
      <c r="A2805">
        <v>2</v>
      </c>
      <c r="B2805">
        <v>0</v>
      </c>
      <c r="C2805">
        <v>0</v>
      </c>
      <c r="D2805">
        <v>1</v>
      </c>
      <c r="E2805" s="9">
        <v>2740.0669307800799</v>
      </c>
      <c r="F2805" s="9">
        <v>-1.8410819</v>
      </c>
      <c r="G2805" s="9">
        <v>-1.8411805999999999</v>
      </c>
      <c r="H2805" s="9">
        <v>-5.0200170999999996</v>
      </c>
      <c r="I2805" s="9">
        <v>-16.626776</v>
      </c>
      <c r="J2805" s="9">
        <v>39</v>
      </c>
      <c r="K2805" s="9">
        <v>58.649997999999997</v>
      </c>
      <c r="L2805" s="9">
        <v>9.2427581999999994E-3</v>
      </c>
      <c r="M2805" s="9">
        <v>366.76778999999999</v>
      </c>
      <c r="N2805" s="9"/>
      <c r="O2805" s="9">
        <v>-12.5604155317377</v>
      </c>
      <c r="P2805">
        <v>0</v>
      </c>
      <c r="Q2805" s="9">
        <v>62.899997999999997</v>
      </c>
      <c r="R2805" s="9">
        <v>0</v>
      </c>
      <c r="S2805" s="9">
        <v>1737698814.23418</v>
      </c>
      <c r="T2805" s="9">
        <v>-4.3164603049490298E-3</v>
      </c>
      <c r="U2805" s="9">
        <v>12.5604155317377</v>
      </c>
      <c r="V2805" s="9">
        <v>0</v>
      </c>
      <c r="W2805" s="9">
        <v>12.5604155317377</v>
      </c>
      <c r="X2805" s="9"/>
      <c r="Y2805" s="9"/>
      <c r="Z2805" s="9"/>
      <c r="AA2805" s="9"/>
      <c r="AB2805" s="9"/>
      <c r="AQ2805" s="9">
        <f>K2805-'Processed Potentiostat'!$J$3</f>
        <v>58.649997999999997</v>
      </c>
    </row>
    <row r="2806" spans="1:43" x14ac:dyDescent="0.3">
      <c r="A2806">
        <v>2</v>
      </c>
      <c r="B2806">
        <v>0</v>
      </c>
      <c r="C2806">
        <v>0</v>
      </c>
      <c r="D2806">
        <v>1</v>
      </c>
      <c r="E2806" s="9">
        <v>2741.0669307548201</v>
      </c>
      <c r="F2806" s="9">
        <v>-1.8408784</v>
      </c>
      <c r="G2806" s="9">
        <v>-1.8401297000000001</v>
      </c>
      <c r="H2806" s="9">
        <v>-4.9670557999999998</v>
      </c>
      <c r="I2806" s="9">
        <v>-16.631744000000001</v>
      </c>
      <c r="J2806" s="9">
        <v>39</v>
      </c>
      <c r="K2806" s="9">
        <v>58.649997999999997</v>
      </c>
      <c r="L2806" s="9">
        <v>9.1400267999999993E-3</v>
      </c>
      <c r="M2806" s="9">
        <v>370.46688999999998</v>
      </c>
      <c r="N2806" s="9"/>
      <c r="O2806" s="9">
        <v>-12.5646308686135</v>
      </c>
      <c r="P2806">
        <v>0</v>
      </c>
      <c r="Q2806" s="9">
        <v>62.899997999999997</v>
      </c>
      <c r="R2806" s="9">
        <v>0</v>
      </c>
      <c r="S2806" s="9">
        <v>1737509888.11935</v>
      </c>
      <c r="T2806" s="9">
        <v>-4.2153368757560303E-3</v>
      </c>
      <c r="U2806" s="9">
        <v>12.5646308686135</v>
      </c>
      <c r="V2806" s="9">
        <v>0</v>
      </c>
      <c r="W2806" s="9">
        <v>12.5646308686135</v>
      </c>
      <c r="X2806" s="9"/>
      <c r="Y2806" s="9"/>
      <c r="Z2806" s="9"/>
      <c r="AA2806" s="9"/>
      <c r="AB2806" s="9"/>
      <c r="AQ2806" s="9">
        <f>K2806-'Processed Potentiostat'!$J$3</f>
        <v>58.649997999999997</v>
      </c>
    </row>
    <row r="2807" spans="1:43" x14ac:dyDescent="0.3">
      <c r="A2807">
        <v>2</v>
      </c>
      <c r="B2807">
        <v>0</v>
      </c>
      <c r="C2807">
        <v>0</v>
      </c>
      <c r="D2807">
        <v>1</v>
      </c>
      <c r="E2807" s="9">
        <v>2742.0669307295602</v>
      </c>
      <c r="F2807" s="9">
        <v>-1.840986</v>
      </c>
      <c r="G2807" s="9">
        <v>-1.8402423999999999</v>
      </c>
      <c r="H2807" s="9">
        <v>-5.6852131000000004</v>
      </c>
      <c r="I2807" s="9">
        <v>-16.636870999999999</v>
      </c>
      <c r="J2807" s="9">
        <v>39</v>
      </c>
      <c r="K2807" s="9">
        <v>58.649997999999997</v>
      </c>
      <c r="L2807" s="9">
        <v>1.046217E-2</v>
      </c>
      <c r="M2807" s="9">
        <v>323.68923999999998</v>
      </c>
      <c r="N2807" s="9"/>
      <c r="O2807" s="9">
        <v>-12.568796112593599</v>
      </c>
      <c r="P2807">
        <v>0</v>
      </c>
      <c r="Q2807" s="9">
        <v>62.899997999999997</v>
      </c>
      <c r="R2807" s="9">
        <v>0</v>
      </c>
      <c r="S2807" s="9">
        <v>1779296808.28461</v>
      </c>
      <c r="T2807" s="9">
        <v>-4.1652439801431696E-3</v>
      </c>
      <c r="U2807" s="9">
        <v>12.568796112593599</v>
      </c>
      <c r="V2807" s="9">
        <v>0</v>
      </c>
      <c r="W2807" s="9">
        <v>12.568796112593599</v>
      </c>
      <c r="X2807" s="9"/>
      <c r="Y2807" s="9"/>
      <c r="Z2807" s="9"/>
      <c r="AA2807" s="9"/>
      <c r="AB2807" s="9"/>
      <c r="AQ2807" s="9">
        <f>K2807-'Processed Potentiostat'!$J$3</f>
        <v>58.649997999999997</v>
      </c>
    </row>
    <row r="2808" spans="1:43" x14ac:dyDescent="0.3">
      <c r="A2808">
        <v>2</v>
      </c>
      <c r="B2808">
        <v>0</v>
      </c>
      <c r="C2808">
        <v>0</v>
      </c>
      <c r="D2808">
        <v>1</v>
      </c>
      <c r="E2808" s="9">
        <v>2743.0669307042899</v>
      </c>
      <c r="F2808" s="9">
        <v>-1.8409089999999999</v>
      </c>
      <c r="G2808" s="9">
        <v>-1.8403096000000001</v>
      </c>
      <c r="H2808" s="9">
        <v>-5.6182021999999998</v>
      </c>
      <c r="I2808" s="9">
        <v>-16.642503999999999</v>
      </c>
      <c r="J2808" s="9">
        <v>39</v>
      </c>
      <c r="K2808" s="9">
        <v>58.649997999999997</v>
      </c>
      <c r="L2808" s="9">
        <v>1.0339231000000001E-2</v>
      </c>
      <c r="M2808" s="9">
        <v>327.56200999999999</v>
      </c>
      <c r="N2808" s="9"/>
      <c r="O2808" s="9">
        <v>-12.5729669744858</v>
      </c>
      <c r="P2808">
        <v>0</v>
      </c>
      <c r="Q2808" s="9">
        <v>62.899997999999997</v>
      </c>
      <c r="R2808" s="9">
        <v>0</v>
      </c>
      <c r="S2808" s="9">
        <v>1741182165.1584001</v>
      </c>
      <c r="T2808" s="9">
        <v>-4.1708618921703E-3</v>
      </c>
      <c r="U2808" s="9">
        <v>12.5729669744858</v>
      </c>
      <c r="V2808" s="9">
        <v>0</v>
      </c>
      <c r="W2808" s="9">
        <v>12.5729669744858</v>
      </c>
      <c r="X2808" s="9"/>
      <c r="Y2808" s="9"/>
      <c r="Z2808" s="9"/>
      <c r="AA2808" s="9"/>
      <c r="AB2808" s="9"/>
      <c r="AQ2808" s="9">
        <f>K2808-'Processed Potentiostat'!$J$3</f>
        <v>58.649997999999997</v>
      </c>
    </row>
    <row r="2809" spans="1:43" x14ac:dyDescent="0.3">
      <c r="A2809">
        <v>2</v>
      </c>
      <c r="B2809">
        <v>0</v>
      </c>
      <c r="C2809">
        <v>0</v>
      </c>
      <c r="D2809">
        <v>1</v>
      </c>
      <c r="E2809" s="9">
        <v>2744.0669306790301</v>
      </c>
      <c r="F2809" s="9">
        <v>-1.8408636</v>
      </c>
      <c r="G2809" s="9">
        <v>-1.8406754999999999</v>
      </c>
      <c r="H2809" s="9">
        <v>-5.6523928999999997</v>
      </c>
      <c r="I2809" s="9">
        <v>-16.648091999999998</v>
      </c>
      <c r="J2809" s="9">
        <v>39</v>
      </c>
      <c r="K2809" s="9">
        <v>58.649997999999997</v>
      </c>
      <c r="L2809" s="9">
        <v>1.0404221E-2</v>
      </c>
      <c r="M2809" s="9">
        <v>325.64535999999998</v>
      </c>
      <c r="N2809" s="9"/>
      <c r="O2809" s="9">
        <v>-12.577052587298899</v>
      </c>
      <c r="P2809">
        <v>0</v>
      </c>
      <c r="Q2809" s="9">
        <v>62.899997999999997</v>
      </c>
      <c r="R2809" s="9">
        <v>0</v>
      </c>
      <c r="S2809" s="9">
        <v>1796007462.84868</v>
      </c>
      <c r="T2809" s="9">
        <v>-4.0856128131014904E-3</v>
      </c>
      <c r="U2809" s="9">
        <v>12.577052587298899</v>
      </c>
      <c r="V2809" s="9">
        <v>0</v>
      </c>
      <c r="W2809" s="9">
        <v>12.577052587298899</v>
      </c>
      <c r="X2809" s="9"/>
      <c r="Y2809" s="9"/>
      <c r="Z2809" s="9"/>
      <c r="AA2809" s="9"/>
      <c r="AB2809" s="9"/>
      <c r="AQ2809" s="9">
        <f>K2809-'Processed Potentiostat'!$J$3</f>
        <v>58.649997999999997</v>
      </c>
    </row>
    <row r="2810" spans="1:43" x14ac:dyDescent="0.3">
      <c r="A2810">
        <v>2</v>
      </c>
      <c r="B2810">
        <v>0</v>
      </c>
      <c r="C2810">
        <v>0</v>
      </c>
      <c r="D2810">
        <v>1</v>
      </c>
      <c r="E2810" s="9">
        <v>2745.0669306537702</v>
      </c>
      <c r="F2810" s="9">
        <v>-1.8410107</v>
      </c>
      <c r="G2810" s="9">
        <v>-1.8412683999999999</v>
      </c>
      <c r="H2810" s="9">
        <v>-5.5565981999999998</v>
      </c>
      <c r="I2810" s="9">
        <v>-16.653649999999999</v>
      </c>
      <c r="J2810" s="9">
        <v>39</v>
      </c>
      <c r="K2810" s="9">
        <v>58.649997999999997</v>
      </c>
      <c r="L2810" s="9">
        <v>1.0231188E-2</v>
      </c>
      <c r="M2810" s="9">
        <v>331.36612000000002</v>
      </c>
      <c r="N2810" s="9"/>
      <c r="O2810" s="9">
        <v>-12.581043912485899</v>
      </c>
      <c r="P2810">
        <v>0</v>
      </c>
      <c r="Q2810" s="9">
        <v>62.899997999999997</v>
      </c>
      <c r="R2810" s="9">
        <v>0</v>
      </c>
      <c r="S2810" s="9">
        <v>1798227042.42873</v>
      </c>
      <c r="T2810" s="9">
        <v>-3.9913251869947404E-3</v>
      </c>
      <c r="U2810" s="9">
        <v>12.581043912485899</v>
      </c>
      <c r="V2810" s="9">
        <v>0</v>
      </c>
      <c r="W2810" s="9">
        <v>12.581043912485899</v>
      </c>
      <c r="X2810" s="9"/>
      <c r="Y2810" s="9"/>
      <c r="Z2810" s="9"/>
      <c r="AA2810" s="9"/>
      <c r="AB2810" s="9"/>
      <c r="AQ2810" s="9">
        <f>K2810-'Processed Potentiostat'!$J$3</f>
        <v>58.649997999999997</v>
      </c>
    </row>
    <row r="2811" spans="1:43" x14ac:dyDescent="0.3">
      <c r="A2811">
        <v>2</v>
      </c>
      <c r="B2811">
        <v>0</v>
      </c>
      <c r="C2811">
        <v>0</v>
      </c>
      <c r="D2811">
        <v>1</v>
      </c>
      <c r="E2811" s="9">
        <v>2746.0669306285099</v>
      </c>
      <c r="F2811" s="9">
        <v>-1.8409563</v>
      </c>
      <c r="G2811" s="9">
        <v>-1.8402246</v>
      </c>
      <c r="H2811" s="9">
        <v>-5.5404929999999997</v>
      </c>
      <c r="I2811" s="9">
        <v>-16.659186999999999</v>
      </c>
      <c r="J2811" s="9">
        <v>39</v>
      </c>
      <c r="K2811" s="9">
        <v>58.649997999999997</v>
      </c>
      <c r="L2811" s="9">
        <v>1.0195752000000001E-2</v>
      </c>
      <c r="M2811" s="9">
        <v>332.14096000000001</v>
      </c>
      <c r="N2811" s="9"/>
      <c r="O2811" s="9">
        <v>-12.5849650868052</v>
      </c>
      <c r="P2811">
        <v>0</v>
      </c>
      <c r="Q2811" s="9">
        <v>62.899997999999997</v>
      </c>
      <c r="R2811" s="9">
        <v>0</v>
      </c>
      <c r="S2811" s="9">
        <v>1773306238.3868001</v>
      </c>
      <c r="T2811" s="9">
        <v>-3.9211743193199302E-3</v>
      </c>
      <c r="U2811" s="9">
        <v>12.5849650868052</v>
      </c>
      <c r="V2811" s="9">
        <v>0</v>
      </c>
      <c r="W2811" s="9">
        <v>12.5849650868052</v>
      </c>
      <c r="X2811" s="9"/>
      <c r="Y2811" s="9"/>
      <c r="Z2811" s="9"/>
      <c r="AA2811" s="9"/>
      <c r="AB2811" s="9"/>
      <c r="AQ2811" s="9">
        <f>K2811-'Processed Potentiostat'!$J$3</f>
        <v>58.649997999999997</v>
      </c>
    </row>
    <row r="2812" spans="1:43" x14ac:dyDescent="0.3">
      <c r="A2812">
        <v>2</v>
      </c>
      <c r="B2812">
        <v>0</v>
      </c>
      <c r="C2812">
        <v>0</v>
      </c>
      <c r="D2812">
        <v>1</v>
      </c>
      <c r="E2812" s="9">
        <v>2747.0669306032501</v>
      </c>
      <c r="F2812" s="9">
        <v>-1.8411644</v>
      </c>
      <c r="G2812" s="9">
        <v>-1.8407093999999999</v>
      </c>
      <c r="H2812" s="9">
        <v>-5.5069108</v>
      </c>
      <c r="I2812" s="9">
        <v>-16.664707</v>
      </c>
      <c r="J2812" s="9">
        <v>39</v>
      </c>
      <c r="K2812" s="9">
        <v>58.649997999999997</v>
      </c>
      <c r="L2812" s="9">
        <v>1.0136623000000001E-2</v>
      </c>
      <c r="M2812" s="9">
        <v>334.25445999999999</v>
      </c>
      <c r="N2812" s="9"/>
      <c r="O2812" s="9">
        <v>-12.588929347936601</v>
      </c>
      <c r="P2812">
        <v>0</v>
      </c>
      <c r="Q2812" s="9">
        <v>62.899997999999997</v>
      </c>
      <c r="R2812" s="9">
        <v>0</v>
      </c>
      <c r="S2812" s="9">
        <v>1749224417.1858101</v>
      </c>
      <c r="T2812" s="9">
        <v>-3.9642611314452099E-3</v>
      </c>
      <c r="U2812" s="9">
        <v>12.588929347936601</v>
      </c>
      <c r="V2812" s="9">
        <v>0</v>
      </c>
      <c r="W2812" s="9">
        <v>12.588929347936601</v>
      </c>
      <c r="X2812" s="9"/>
      <c r="Y2812" s="9"/>
      <c r="Z2812" s="9"/>
      <c r="AA2812" s="9"/>
      <c r="AB2812" s="9"/>
      <c r="AQ2812" s="9">
        <f>K2812-'Processed Potentiostat'!$J$3</f>
        <v>58.649997999999997</v>
      </c>
    </row>
    <row r="2813" spans="1:43" x14ac:dyDescent="0.3">
      <c r="A2813">
        <v>2</v>
      </c>
      <c r="B2813">
        <v>0</v>
      </c>
      <c r="C2813">
        <v>0</v>
      </c>
      <c r="D2813">
        <v>1</v>
      </c>
      <c r="E2813" s="9">
        <v>2748.0669305779802</v>
      </c>
      <c r="F2813" s="9">
        <v>-1.8411200999999999</v>
      </c>
      <c r="G2813" s="9">
        <v>-1.840603</v>
      </c>
      <c r="H2813" s="9">
        <v>-5.5219126000000003</v>
      </c>
      <c r="I2813" s="9">
        <v>-16.670206</v>
      </c>
      <c r="J2813" s="9">
        <v>39</v>
      </c>
      <c r="K2813" s="9">
        <v>58.649997999999997</v>
      </c>
      <c r="L2813" s="9">
        <v>1.0163649E-2</v>
      </c>
      <c r="M2813" s="9">
        <v>333.32709</v>
      </c>
      <c r="N2813" s="9"/>
      <c r="O2813" s="9">
        <v>-12.592857137074001</v>
      </c>
      <c r="P2813">
        <v>0</v>
      </c>
      <c r="Q2813" s="9">
        <v>62.899997999999997</v>
      </c>
      <c r="R2813" s="9">
        <v>0</v>
      </c>
      <c r="S2813" s="9">
        <v>1759672172.8824799</v>
      </c>
      <c r="T2813" s="9">
        <v>-3.92778913736435E-3</v>
      </c>
      <c r="U2813" s="9">
        <v>12.592857137074001</v>
      </c>
      <c r="V2813" s="9">
        <v>0</v>
      </c>
      <c r="W2813" s="9">
        <v>12.592857137074001</v>
      </c>
      <c r="X2813" s="9"/>
      <c r="Y2813" s="9"/>
      <c r="Z2813" s="9"/>
      <c r="AA2813" s="9"/>
      <c r="AB2813" s="9"/>
      <c r="AQ2813" s="9">
        <f>K2813-'Processed Potentiostat'!$J$3</f>
        <v>58.649997999999997</v>
      </c>
    </row>
    <row r="2814" spans="1:43" x14ac:dyDescent="0.3">
      <c r="A2814">
        <v>2</v>
      </c>
      <c r="B2814">
        <v>0</v>
      </c>
      <c r="C2814">
        <v>0</v>
      </c>
      <c r="D2814">
        <v>1</v>
      </c>
      <c r="E2814" s="9">
        <v>2749.0669305527199</v>
      </c>
      <c r="F2814" s="9">
        <v>-1.8409865000000001</v>
      </c>
      <c r="G2814" s="9">
        <v>-1.8412797000000001</v>
      </c>
      <c r="H2814" s="9">
        <v>-5.4362830999999998</v>
      </c>
      <c r="I2814" s="9">
        <v>-16.675667000000001</v>
      </c>
      <c r="J2814" s="9">
        <v>39</v>
      </c>
      <c r="K2814" s="9">
        <v>58.649997999999997</v>
      </c>
      <c r="L2814" s="9">
        <v>1.0009718000000001E-2</v>
      </c>
      <c r="M2814" s="9">
        <v>338.70197000000002</v>
      </c>
      <c r="N2814" s="9"/>
      <c r="O2814" s="9">
        <v>-12.5966843405653</v>
      </c>
      <c r="P2814">
        <v>0</v>
      </c>
      <c r="Q2814" s="9">
        <v>62.899997999999997</v>
      </c>
      <c r="R2814" s="9">
        <v>0</v>
      </c>
      <c r="S2814" s="9">
        <v>1767937581.06551</v>
      </c>
      <c r="T2814" s="9">
        <v>-3.8272034912640801E-3</v>
      </c>
      <c r="U2814" s="9">
        <v>12.5966843405653</v>
      </c>
      <c r="V2814" s="9">
        <v>0</v>
      </c>
      <c r="W2814" s="9">
        <v>12.5966843405653</v>
      </c>
      <c r="X2814" s="9"/>
      <c r="Y2814" s="9"/>
      <c r="Z2814" s="9"/>
      <c r="AA2814" s="9"/>
      <c r="AB2814" s="9"/>
      <c r="AQ2814" s="9">
        <f>K2814-'Processed Potentiostat'!$J$3</f>
        <v>58.649997999999997</v>
      </c>
    </row>
    <row r="2815" spans="1:43" x14ac:dyDescent="0.3">
      <c r="A2815">
        <v>2</v>
      </c>
      <c r="B2815">
        <v>0</v>
      </c>
      <c r="C2815">
        <v>0</v>
      </c>
      <c r="D2815">
        <v>1</v>
      </c>
      <c r="E2815" s="9">
        <v>2750.06693052746</v>
      </c>
      <c r="F2815" s="9">
        <v>-1.8410523999999999</v>
      </c>
      <c r="G2815" s="9">
        <v>-1.8413676000000001</v>
      </c>
      <c r="H2815" s="9">
        <v>-5.4258132000000003</v>
      </c>
      <c r="I2815" s="9">
        <v>-16.681094999999999</v>
      </c>
      <c r="J2815" s="9">
        <v>39</v>
      </c>
      <c r="K2815" s="9">
        <v>58.649997999999997</v>
      </c>
      <c r="L2815" s="9">
        <v>9.9909166000000001E-3</v>
      </c>
      <c r="M2815" s="9">
        <v>339.37173000000001</v>
      </c>
      <c r="N2815" s="9"/>
      <c r="O2815" s="9">
        <v>-12.600450589159299</v>
      </c>
      <c r="P2815">
        <v>0</v>
      </c>
      <c r="Q2815" s="9">
        <v>62.899997999999997</v>
      </c>
      <c r="R2815" s="9">
        <v>0</v>
      </c>
      <c r="S2815" s="9">
        <v>1834250968.7349701</v>
      </c>
      <c r="T2815" s="9">
        <v>-3.7662485940721498E-3</v>
      </c>
      <c r="U2815" s="9">
        <v>12.600450589159299</v>
      </c>
      <c r="V2815" s="9">
        <v>0</v>
      </c>
      <c r="W2815" s="9">
        <v>12.600450589159299</v>
      </c>
      <c r="X2815" s="9"/>
      <c r="Y2815" s="9"/>
      <c r="Z2815" s="9"/>
      <c r="AA2815" s="9"/>
      <c r="AB2815" s="9"/>
      <c r="AQ2815" s="9">
        <f>K2815-'Processed Potentiostat'!$J$3</f>
        <v>58.649997999999997</v>
      </c>
    </row>
    <row r="2816" spans="1:43" x14ac:dyDescent="0.3">
      <c r="A2816">
        <v>2</v>
      </c>
      <c r="B2816">
        <v>0</v>
      </c>
      <c r="C2816">
        <v>0</v>
      </c>
      <c r="D2816">
        <v>1</v>
      </c>
      <c r="E2816" s="9">
        <v>2751.0669305022002</v>
      </c>
      <c r="F2816" s="9">
        <v>-1.8409545</v>
      </c>
      <c r="G2816" s="9">
        <v>-1.840471</v>
      </c>
      <c r="H2816" s="9">
        <v>-5.4263082000000002</v>
      </c>
      <c r="I2816" s="9">
        <v>-16.686522</v>
      </c>
      <c r="J2816" s="9">
        <v>39</v>
      </c>
      <c r="K2816" s="9">
        <v>58.649997999999997</v>
      </c>
      <c r="L2816" s="9">
        <v>9.9869630999999993E-3</v>
      </c>
      <c r="M2816" s="9">
        <v>339.17554000000001</v>
      </c>
      <c r="N2816" s="9"/>
      <c r="O2816" s="9">
        <v>-12.6028355233148</v>
      </c>
      <c r="P2816">
        <v>0</v>
      </c>
      <c r="Q2816" s="9">
        <v>62.899997999999997</v>
      </c>
      <c r="R2816" s="9">
        <v>0</v>
      </c>
      <c r="S2816" s="9">
        <v>1832548758.05584</v>
      </c>
      <c r="T2816" s="9">
        <v>-2.3849341554633701E-3</v>
      </c>
      <c r="U2816" s="9">
        <v>12.6028355233148</v>
      </c>
      <c r="V2816" s="9">
        <v>0</v>
      </c>
      <c r="W2816" s="9">
        <v>12.6028355233148</v>
      </c>
      <c r="X2816" s="9"/>
      <c r="Y2816" s="9"/>
      <c r="Z2816" s="9"/>
      <c r="AA2816" s="9"/>
      <c r="AB2816" s="9"/>
      <c r="AQ2816" s="9">
        <f>K2816-'Processed Potentiostat'!$J$3</f>
        <v>58.649997999999997</v>
      </c>
    </row>
    <row r="2817" spans="1:43" x14ac:dyDescent="0.3">
      <c r="A2817">
        <v>2</v>
      </c>
      <c r="B2817">
        <v>0</v>
      </c>
      <c r="C2817">
        <v>0</v>
      </c>
      <c r="D2817">
        <v>1</v>
      </c>
      <c r="E2817" s="9">
        <v>2752.0669304769399</v>
      </c>
      <c r="F2817" s="9">
        <v>-1.8411481000000001</v>
      </c>
      <c r="G2817" s="9">
        <v>-1.8412048999999999</v>
      </c>
      <c r="H2817" s="9">
        <v>-5.3727374000000001</v>
      </c>
      <c r="I2817" s="9">
        <v>-16.691935000000001</v>
      </c>
      <c r="J2817" s="9">
        <v>39</v>
      </c>
      <c r="K2817" s="9">
        <v>58.649997999999997</v>
      </c>
      <c r="L2817" s="9">
        <v>9.8923099999999996E-3</v>
      </c>
      <c r="M2817" s="9">
        <v>342.69400000000002</v>
      </c>
      <c r="N2817" s="9"/>
      <c r="O2817" s="9">
        <v>-12.608044983266799</v>
      </c>
      <c r="P2817">
        <v>0</v>
      </c>
      <c r="Q2817" s="9">
        <v>62.899997999999997</v>
      </c>
      <c r="R2817" s="9">
        <v>0</v>
      </c>
      <c r="S2817" s="9">
        <v>1810595887.7719901</v>
      </c>
      <c r="T2817" s="9">
        <v>-5.2094599520362498E-3</v>
      </c>
      <c r="U2817" s="9">
        <v>12.608044983266799</v>
      </c>
      <c r="V2817" s="9">
        <v>0</v>
      </c>
      <c r="W2817" s="9">
        <v>12.608044983266799</v>
      </c>
      <c r="X2817" s="9"/>
      <c r="Y2817" s="9"/>
      <c r="Z2817" s="9"/>
      <c r="AA2817" s="9"/>
      <c r="AB2817" s="9"/>
      <c r="AQ2817" s="9">
        <f>K2817-'Processed Potentiostat'!$J$3</f>
        <v>58.649997999999997</v>
      </c>
    </row>
    <row r="2818" spans="1:43" x14ac:dyDescent="0.3">
      <c r="A2818">
        <v>2</v>
      </c>
      <c r="B2818">
        <v>0</v>
      </c>
      <c r="C2818">
        <v>0</v>
      </c>
      <c r="D2818">
        <v>1</v>
      </c>
      <c r="E2818" s="9">
        <v>2753.06693045167</v>
      </c>
      <c r="F2818" s="9">
        <v>-1.8410531999999999</v>
      </c>
      <c r="G2818" s="9">
        <v>-1.8401864000000001</v>
      </c>
      <c r="H2818" s="9">
        <v>-5.3945160000000003</v>
      </c>
      <c r="I2818" s="9">
        <v>-16.697330000000001</v>
      </c>
      <c r="J2818" s="9">
        <v>39</v>
      </c>
      <c r="K2818" s="9">
        <v>58.649997999999997</v>
      </c>
      <c r="L2818" s="9">
        <v>9.9269152000000006E-3</v>
      </c>
      <c r="M2818" s="9">
        <v>341.12166999999999</v>
      </c>
      <c r="N2818" s="9"/>
      <c r="O2818" s="9">
        <v>-12.613138440912699</v>
      </c>
      <c r="P2818">
        <v>0</v>
      </c>
      <c r="Q2818" s="9">
        <v>62.899997999999997</v>
      </c>
      <c r="R2818" s="9">
        <v>0</v>
      </c>
      <c r="S2818" s="9">
        <v>1825538221.40095</v>
      </c>
      <c r="T2818" s="9">
        <v>-5.0934576458416796E-3</v>
      </c>
      <c r="U2818" s="9">
        <v>12.613138440912699</v>
      </c>
      <c r="V2818" s="9">
        <v>0</v>
      </c>
      <c r="W2818" s="9">
        <v>12.613138440912699</v>
      </c>
      <c r="X2818" s="9"/>
      <c r="Y2818" s="9"/>
      <c r="Z2818" s="9"/>
      <c r="AA2818" s="9"/>
      <c r="AB2818" s="9"/>
      <c r="AQ2818" s="9">
        <f>K2818-'Processed Potentiostat'!$J$3</f>
        <v>58.649997999999997</v>
      </c>
    </row>
    <row r="2819" spans="1:43" x14ac:dyDescent="0.3">
      <c r="A2819">
        <v>2</v>
      </c>
      <c r="B2819">
        <v>0</v>
      </c>
      <c r="C2819">
        <v>0</v>
      </c>
      <c r="D2819">
        <v>1</v>
      </c>
      <c r="E2819" s="9">
        <v>2754.0669304264102</v>
      </c>
      <c r="F2819" s="9">
        <v>-1.8410317</v>
      </c>
      <c r="G2819" s="9">
        <v>-1.8414406000000001</v>
      </c>
      <c r="H2819" s="9">
        <v>-5.3697295</v>
      </c>
      <c r="I2819" s="9">
        <v>-16.702707</v>
      </c>
      <c r="J2819" s="9">
        <v>39</v>
      </c>
      <c r="K2819" s="9">
        <v>58.649997999999997</v>
      </c>
      <c r="L2819" s="9">
        <v>9.888038E-3</v>
      </c>
      <c r="M2819" s="9">
        <v>342.92984000000001</v>
      </c>
      <c r="N2819" s="9"/>
      <c r="O2819" s="9">
        <v>-12.6181615217725</v>
      </c>
      <c r="P2819">
        <v>0</v>
      </c>
      <c r="Q2819" s="9">
        <v>62.899997999999997</v>
      </c>
      <c r="R2819" s="9">
        <v>0</v>
      </c>
      <c r="S2819" s="9">
        <v>1814015473.8724699</v>
      </c>
      <c r="T2819" s="9">
        <v>-5.0230808598197198E-3</v>
      </c>
      <c r="U2819" s="9">
        <v>12.6181615217725</v>
      </c>
      <c r="V2819" s="9">
        <v>0</v>
      </c>
      <c r="W2819" s="9">
        <v>12.6181615217725</v>
      </c>
      <c r="X2819" s="9"/>
      <c r="Y2819" s="9"/>
      <c r="Z2819" s="9"/>
      <c r="AA2819" s="9"/>
      <c r="AB2819" s="9"/>
      <c r="AQ2819" s="9">
        <f>K2819-'Processed Potentiostat'!$J$3</f>
        <v>58.649997999999997</v>
      </c>
    </row>
    <row r="2820" spans="1:43" x14ac:dyDescent="0.3">
      <c r="A2820">
        <v>2</v>
      </c>
      <c r="B2820">
        <v>0</v>
      </c>
      <c r="C2820">
        <v>0</v>
      </c>
      <c r="D2820">
        <v>1</v>
      </c>
      <c r="E2820" s="9">
        <v>2755.0669304011499</v>
      </c>
      <c r="F2820" s="9">
        <v>-1.8409245000000001</v>
      </c>
      <c r="G2820" s="9">
        <v>-1.8415587</v>
      </c>
      <c r="H2820" s="9">
        <v>-5.3724327000000001</v>
      </c>
      <c r="I2820" s="9">
        <v>-16.708065000000001</v>
      </c>
      <c r="J2820" s="9">
        <v>39</v>
      </c>
      <c r="K2820" s="9">
        <v>58.649997999999997</v>
      </c>
      <c r="L2820" s="9">
        <v>9.8936501999999996E-3</v>
      </c>
      <c r="M2820" s="9">
        <v>342.77929999999998</v>
      </c>
      <c r="N2820" s="9"/>
      <c r="O2820" s="9">
        <v>-12.6230728974746</v>
      </c>
      <c r="P2820">
        <v>0</v>
      </c>
      <c r="Q2820" s="9">
        <v>62.899997999999997</v>
      </c>
      <c r="R2820" s="9">
        <v>0</v>
      </c>
      <c r="S2820" s="9">
        <v>1781518747.5869801</v>
      </c>
      <c r="T2820" s="9">
        <v>-4.9113757021164101E-3</v>
      </c>
      <c r="U2820" s="9">
        <v>12.6230728974746</v>
      </c>
      <c r="V2820" s="9">
        <v>0</v>
      </c>
      <c r="W2820" s="9">
        <v>12.6230728974746</v>
      </c>
      <c r="X2820" s="9"/>
      <c r="Y2820" s="9"/>
      <c r="Z2820" s="9"/>
      <c r="AA2820" s="9"/>
      <c r="AB2820" s="9"/>
      <c r="AQ2820" s="9">
        <f>K2820-'Processed Potentiostat'!$J$3</f>
        <v>58.649997999999997</v>
      </c>
    </row>
    <row r="2821" spans="1:43" x14ac:dyDescent="0.3">
      <c r="A2821">
        <v>2</v>
      </c>
      <c r="B2821">
        <v>0</v>
      </c>
      <c r="C2821">
        <v>0</v>
      </c>
      <c r="D2821">
        <v>1</v>
      </c>
      <c r="E2821" s="9">
        <v>2756.06693037589</v>
      </c>
      <c r="F2821" s="9">
        <v>-1.8411597</v>
      </c>
      <c r="G2821" s="9">
        <v>-1.8402413</v>
      </c>
      <c r="H2821" s="9">
        <v>-5.3335590000000002</v>
      </c>
      <c r="I2821" s="9">
        <v>-16.7134</v>
      </c>
      <c r="J2821" s="9">
        <v>39</v>
      </c>
      <c r="K2821" s="9">
        <v>58.649997999999997</v>
      </c>
      <c r="L2821" s="9">
        <v>9.8150353999999999E-3</v>
      </c>
      <c r="M2821" s="9">
        <v>345.03064000000001</v>
      </c>
      <c r="N2821" s="9"/>
      <c r="O2821" s="9">
        <v>-12.627915345625</v>
      </c>
      <c r="P2821">
        <v>0</v>
      </c>
      <c r="Q2821" s="9">
        <v>62.899997999999997</v>
      </c>
      <c r="R2821" s="9">
        <v>0</v>
      </c>
      <c r="S2821" s="9">
        <v>1735666703.4867101</v>
      </c>
      <c r="T2821" s="9">
        <v>-4.84244815042167E-3</v>
      </c>
      <c r="U2821" s="9">
        <v>12.627915345625</v>
      </c>
      <c r="V2821" s="9">
        <v>0</v>
      </c>
      <c r="W2821" s="9">
        <v>12.627915345625</v>
      </c>
      <c r="X2821" s="9"/>
      <c r="Y2821" s="9"/>
      <c r="Z2821" s="9"/>
      <c r="AA2821" s="9"/>
      <c r="AB2821" s="9"/>
      <c r="AQ2821" s="9">
        <f>K2821-'Processed Potentiostat'!$J$3</f>
        <v>58.649997999999997</v>
      </c>
    </row>
    <row r="2822" spans="1:43" x14ac:dyDescent="0.3">
      <c r="A2822">
        <v>2</v>
      </c>
      <c r="B2822">
        <v>0</v>
      </c>
      <c r="C2822">
        <v>0</v>
      </c>
      <c r="D2822">
        <v>1</v>
      </c>
      <c r="E2822" s="9">
        <v>2757.0669303506202</v>
      </c>
      <c r="F2822" s="9">
        <v>-1.8408488999999999</v>
      </c>
      <c r="G2822" s="9">
        <v>-1.8404346</v>
      </c>
      <c r="H2822" s="9">
        <v>-5.2954841000000004</v>
      </c>
      <c r="I2822" s="9">
        <v>-16.718713999999999</v>
      </c>
      <c r="J2822" s="9">
        <v>39</v>
      </c>
      <c r="K2822" s="9">
        <v>58.649997999999997</v>
      </c>
      <c r="L2822" s="9">
        <v>9.7459917999999993E-3</v>
      </c>
      <c r="M2822" s="9">
        <v>347.54793999999998</v>
      </c>
      <c r="N2822" s="9"/>
      <c r="O2822" s="9">
        <v>-12.632695253349199</v>
      </c>
      <c r="P2822">
        <v>0</v>
      </c>
      <c r="Q2822" s="9">
        <v>62.899997999999997</v>
      </c>
      <c r="R2822" s="9">
        <v>0</v>
      </c>
      <c r="S2822" s="9">
        <v>1795547649.61009</v>
      </c>
      <c r="T2822" s="9">
        <v>-4.7799077241688004E-3</v>
      </c>
      <c r="U2822" s="9">
        <v>12.632695253349199</v>
      </c>
      <c r="V2822" s="9">
        <v>0</v>
      </c>
      <c r="W2822" s="9">
        <v>12.632695253349199</v>
      </c>
      <c r="X2822" s="9"/>
      <c r="Y2822" s="9"/>
      <c r="Z2822" s="9"/>
      <c r="AA2822" s="9"/>
      <c r="AB2822" s="9"/>
      <c r="AQ2822" s="9">
        <f>K2822-'Processed Potentiostat'!$J$3</f>
        <v>58.649997999999997</v>
      </c>
    </row>
    <row r="2823" spans="1:43" x14ac:dyDescent="0.3">
      <c r="A2823">
        <v>2</v>
      </c>
      <c r="B2823">
        <v>0</v>
      </c>
      <c r="C2823">
        <v>0</v>
      </c>
      <c r="D2823">
        <v>1</v>
      </c>
      <c r="E2823" s="9">
        <v>2758.0669303253599</v>
      </c>
      <c r="F2823" s="9">
        <v>-1.8411314000000001</v>
      </c>
      <c r="G2823" s="9">
        <v>-1.8416931999999999</v>
      </c>
      <c r="H2823" s="9">
        <v>-5.2348322999999999</v>
      </c>
      <c r="I2823" s="9">
        <v>-16.723970000000001</v>
      </c>
      <c r="J2823" s="9">
        <v>39</v>
      </c>
      <c r="K2823" s="9">
        <v>58.649997999999997</v>
      </c>
      <c r="L2823" s="9">
        <v>9.6409544000000003E-3</v>
      </c>
      <c r="M2823" s="9">
        <v>351.81511999999998</v>
      </c>
      <c r="N2823" s="9"/>
      <c r="O2823" s="9">
        <v>-12.637345805054499</v>
      </c>
      <c r="P2823">
        <v>0</v>
      </c>
      <c r="Q2823" s="9">
        <v>62.899997999999997</v>
      </c>
      <c r="R2823" s="9">
        <v>0</v>
      </c>
      <c r="S2823" s="9">
        <v>1814976289.66836</v>
      </c>
      <c r="T2823" s="9">
        <v>-4.6505517052555199E-3</v>
      </c>
      <c r="U2823" s="9">
        <v>12.637345805054499</v>
      </c>
      <c r="V2823" s="9">
        <v>0</v>
      </c>
      <c r="W2823" s="9">
        <v>12.637345805054499</v>
      </c>
      <c r="X2823" s="9"/>
      <c r="Y2823" s="9"/>
      <c r="Z2823" s="9"/>
      <c r="AA2823" s="9"/>
      <c r="AB2823" s="9"/>
      <c r="AQ2823" s="9">
        <f>K2823-'Processed Potentiostat'!$J$3</f>
        <v>58.649997999999997</v>
      </c>
    </row>
    <row r="2824" spans="1:43" x14ac:dyDescent="0.3">
      <c r="A2824">
        <v>2</v>
      </c>
      <c r="B2824">
        <v>0</v>
      </c>
      <c r="C2824">
        <v>0</v>
      </c>
      <c r="D2824">
        <v>1</v>
      </c>
      <c r="E2824" s="9">
        <v>2759.0669303001</v>
      </c>
      <c r="F2824" s="9">
        <v>-1.8411412</v>
      </c>
      <c r="G2824" s="9">
        <v>-1.8414368999999999</v>
      </c>
      <c r="H2824" s="9">
        <v>-5.2435513</v>
      </c>
      <c r="I2824" s="9">
        <v>-16.729209999999998</v>
      </c>
      <c r="J2824" s="9">
        <v>39</v>
      </c>
      <c r="K2824" s="9">
        <v>58.649997999999997</v>
      </c>
      <c r="L2824" s="9">
        <v>9.6556683999999993E-3</v>
      </c>
      <c r="M2824" s="9">
        <v>351.18124</v>
      </c>
      <c r="N2824" s="9"/>
      <c r="O2824" s="9">
        <v>-12.641811336662499</v>
      </c>
      <c r="P2824">
        <v>0</v>
      </c>
      <c r="Q2824" s="9">
        <v>62.899997999999997</v>
      </c>
      <c r="R2824" s="9">
        <v>0</v>
      </c>
      <c r="S2824" s="9">
        <v>1785139432.18734</v>
      </c>
      <c r="T2824" s="9">
        <v>-4.4655316080515197E-3</v>
      </c>
      <c r="U2824" s="9">
        <v>12.641811336662499</v>
      </c>
      <c r="V2824" s="9">
        <v>0</v>
      </c>
      <c r="W2824" s="9">
        <v>12.641811336662499</v>
      </c>
      <c r="X2824" s="9"/>
      <c r="Y2824" s="9"/>
      <c r="Z2824" s="9"/>
      <c r="AA2824" s="9"/>
      <c r="AB2824" s="9"/>
      <c r="AQ2824" s="9">
        <f>K2824-'Processed Potentiostat'!$J$3</f>
        <v>58.649997999999997</v>
      </c>
    </row>
    <row r="2825" spans="1:43" x14ac:dyDescent="0.3">
      <c r="A2825">
        <v>2</v>
      </c>
      <c r="B2825">
        <v>0</v>
      </c>
      <c r="C2825">
        <v>0</v>
      </c>
      <c r="D2825">
        <v>1</v>
      </c>
      <c r="E2825" s="9">
        <v>2760.0669302748402</v>
      </c>
      <c r="F2825" s="9">
        <v>-1.841046</v>
      </c>
      <c r="G2825" s="9">
        <v>-1.8402548999999999</v>
      </c>
      <c r="H2825" s="9">
        <v>-5.2167091000000001</v>
      </c>
      <c r="I2825" s="9">
        <v>-16.73443</v>
      </c>
      <c r="J2825" s="9">
        <v>39</v>
      </c>
      <c r="K2825" s="9">
        <v>58.649997999999997</v>
      </c>
      <c r="L2825" s="9">
        <v>9.6000749999999996E-3</v>
      </c>
      <c r="M2825" s="9">
        <v>352.76166000000001</v>
      </c>
      <c r="N2825" s="9"/>
      <c r="O2825" s="9">
        <v>-12.646177459171501</v>
      </c>
      <c r="P2825">
        <v>0</v>
      </c>
      <c r="Q2825" s="9">
        <v>62.899997999999997</v>
      </c>
      <c r="R2825" s="9">
        <v>0</v>
      </c>
      <c r="S2825" s="9">
        <v>1731737358.7039199</v>
      </c>
      <c r="T2825" s="9">
        <v>-4.3661225090012501E-3</v>
      </c>
      <c r="U2825" s="9">
        <v>12.646177459171501</v>
      </c>
      <c r="V2825" s="9">
        <v>0</v>
      </c>
      <c r="W2825" s="9">
        <v>12.646177459171501</v>
      </c>
      <c r="X2825" s="9"/>
      <c r="Y2825" s="9"/>
      <c r="Z2825" s="9"/>
      <c r="AA2825" s="9"/>
      <c r="AB2825" s="9"/>
      <c r="AQ2825" s="9">
        <f>K2825-'Processed Potentiostat'!$J$3</f>
        <v>58.649997999999997</v>
      </c>
    </row>
    <row r="2826" spans="1:43" x14ac:dyDescent="0.3">
      <c r="A2826">
        <v>2</v>
      </c>
      <c r="B2826">
        <v>0</v>
      </c>
      <c r="C2826">
        <v>0</v>
      </c>
      <c r="D2826">
        <v>1</v>
      </c>
      <c r="E2826" s="9">
        <v>2761.0669302495799</v>
      </c>
      <c r="F2826" s="9">
        <v>-1.8408974</v>
      </c>
      <c r="G2826" s="9">
        <v>-1.8411025000000001</v>
      </c>
      <c r="H2826" s="9">
        <v>-5.1958441999999998</v>
      </c>
      <c r="I2826" s="9">
        <v>-16.739629999999998</v>
      </c>
      <c r="J2826" s="9">
        <v>39</v>
      </c>
      <c r="K2826" s="9">
        <v>58.649997999999997</v>
      </c>
      <c r="L2826" s="9">
        <v>9.5660816999999995E-3</v>
      </c>
      <c r="M2826" s="9">
        <v>354.34136999999998</v>
      </c>
      <c r="N2826" s="9"/>
      <c r="O2826" s="9">
        <v>-12.6504517264145</v>
      </c>
      <c r="P2826">
        <v>0</v>
      </c>
      <c r="Q2826" s="9">
        <v>62.899997999999997</v>
      </c>
      <c r="R2826" s="9">
        <v>0</v>
      </c>
      <c r="S2826" s="9">
        <v>1756027698.87446</v>
      </c>
      <c r="T2826" s="9">
        <v>-4.2742672430158201E-3</v>
      </c>
      <c r="U2826" s="9">
        <v>12.6504517264145</v>
      </c>
      <c r="V2826" s="9">
        <v>0</v>
      </c>
      <c r="W2826" s="9">
        <v>12.6504517264145</v>
      </c>
      <c r="X2826" s="9"/>
      <c r="Y2826" s="9"/>
      <c r="Z2826" s="9"/>
      <c r="AA2826" s="9"/>
      <c r="AB2826" s="9"/>
      <c r="AQ2826" s="9">
        <f>K2826-'Processed Potentiostat'!$J$3</f>
        <v>58.649997999999997</v>
      </c>
    </row>
    <row r="2827" spans="1:43" x14ac:dyDescent="0.3">
      <c r="A2827">
        <v>2</v>
      </c>
      <c r="B2827">
        <v>0</v>
      </c>
      <c r="C2827">
        <v>0</v>
      </c>
      <c r="D2827">
        <v>1</v>
      </c>
      <c r="E2827" s="9">
        <v>2762.06693022431</v>
      </c>
      <c r="F2827" s="9">
        <v>-1.8411105000000001</v>
      </c>
      <c r="G2827" s="9">
        <v>-1.8417737000000001</v>
      </c>
      <c r="H2827" s="9">
        <v>-5.1835842000000003</v>
      </c>
      <c r="I2827" s="9">
        <v>-16.744816</v>
      </c>
      <c r="J2827" s="9">
        <v>39</v>
      </c>
      <c r="K2827" s="9">
        <v>58.649997999999997</v>
      </c>
      <c r="L2827" s="9">
        <v>9.5469895999999999E-3</v>
      </c>
      <c r="M2827" s="9">
        <v>355.30892999999998</v>
      </c>
      <c r="N2827" s="9"/>
      <c r="O2827" s="9">
        <v>-12.654632474257699</v>
      </c>
      <c r="P2827">
        <v>0</v>
      </c>
      <c r="Q2827" s="9">
        <v>62.899997999999997</v>
      </c>
      <c r="R2827" s="9">
        <v>0</v>
      </c>
      <c r="S2827" s="9">
        <v>1742964212.5826099</v>
      </c>
      <c r="T2827" s="9">
        <v>-4.1807478431596899E-3</v>
      </c>
      <c r="U2827" s="9">
        <v>12.654632474257699</v>
      </c>
      <c r="V2827" s="9">
        <v>0</v>
      </c>
      <c r="W2827" s="9">
        <v>12.654632474257699</v>
      </c>
      <c r="X2827" s="9"/>
      <c r="Y2827" s="9"/>
      <c r="Z2827" s="9"/>
      <c r="AA2827" s="9"/>
      <c r="AB2827" s="9"/>
      <c r="AQ2827" s="9">
        <f>K2827-'Processed Potentiostat'!$J$3</f>
        <v>58.649997999999997</v>
      </c>
    </row>
    <row r="2828" spans="1:43" x14ac:dyDescent="0.3">
      <c r="A2828">
        <v>2</v>
      </c>
      <c r="B2828">
        <v>0</v>
      </c>
      <c r="C2828">
        <v>0</v>
      </c>
      <c r="D2828">
        <v>1</v>
      </c>
      <c r="E2828" s="9">
        <v>2763.0669301990501</v>
      </c>
      <c r="F2828" s="9">
        <v>-1.8408412999999999</v>
      </c>
      <c r="G2828" s="9">
        <v>-1.8400962000000001</v>
      </c>
      <c r="H2828" s="9">
        <v>-5.1485561999999998</v>
      </c>
      <c r="I2828" s="9">
        <v>-16.749980999999998</v>
      </c>
      <c r="J2828" s="9">
        <v>39</v>
      </c>
      <c r="K2828" s="9">
        <v>58.649997999999997</v>
      </c>
      <c r="L2828" s="9">
        <v>9.4738388000000003E-3</v>
      </c>
      <c r="M2828" s="9">
        <v>357.40042</v>
      </c>
      <c r="N2828" s="9"/>
      <c r="O2828" s="9">
        <v>-12.658760303540401</v>
      </c>
      <c r="P2828">
        <v>0</v>
      </c>
      <c r="Q2828" s="9">
        <v>62.899997999999997</v>
      </c>
      <c r="R2828" s="9">
        <v>0</v>
      </c>
      <c r="S2828" s="9">
        <v>1778997983.2492599</v>
      </c>
      <c r="T2828" s="9">
        <v>-4.1278292827069398E-3</v>
      </c>
      <c r="U2828" s="9">
        <v>12.658760303540401</v>
      </c>
      <c r="V2828" s="9">
        <v>0</v>
      </c>
      <c r="W2828" s="9">
        <v>12.658760303540401</v>
      </c>
      <c r="X2828" s="9"/>
      <c r="Y2828" s="9"/>
      <c r="Z2828" s="9"/>
      <c r="AA2828" s="9"/>
      <c r="AB2828" s="9"/>
      <c r="AQ2828" s="9">
        <f>K2828-'Processed Potentiostat'!$J$3</f>
        <v>58.649997999999997</v>
      </c>
    </row>
    <row r="2829" spans="1:43" x14ac:dyDescent="0.3">
      <c r="A2829">
        <v>2</v>
      </c>
      <c r="B2829">
        <v>0</v>
      </c>
      <c r="C2829">
        <v>0</v>
      </c>
      <c r="D2829">
        <v>1</v>
      </c>
      <c r="E2829" s="9">
        <v>2764.0669301737898</v>
      </c>
      <c r="F2829" s="9">
        <v>-1.8409004</v>
      </c>
      <c r="G2829" s="9">
        <v>-1.8411858000000001</v>
      </c>
      <c r="H2829" s="9">
        <v>-5.1274246999999997</v>
      </c>
      <c r="I2829" s="9">
        <v>-16.755127000000002</v>
      </c>
      <c r="J2829" s="9">
        <v>39</v>
      </c>
      <c r="K2829" s="9">
        <v>58.649997999999997</v>
      </c>
      <c r="L2829" s="9">
        <v>9.4405413000000007E-3</v>
      </c>
      <c r="M2829" s="9">
        <v>359.08587999999997</v>
      </c>
      <c r="N2829" s="9"/>
      <c r="O2829" s="9">
        <v>-12.6628101823877</v>
      </c>
      <c r="P2829">
        <v>0</v>
      </c>
      <c r="Q2829" s="9">
        <v>62.899997999999997</v>
      </c>
      <c r="R2829" s="9">
        <v>0</v>
      </c>
      <c r="S2829" s="9">
        <v>1812427427.2451401</v>
      </c>
      <c r="T2829" s="9">
        <v>-4.0498788472813603E-3</v>
      </c>
      <c r="U2829" s="9">
        <v>12.6628101823877</v>
      </c>
      <c r="V2829" s="9">
        <v>0</v>
      </c>
      <c r="W2829" s="9">
        <v>12.6628101823877</v>
      </c>
      <c r="X2829" s="9"/>
      <c r="Y2829" s="9"/>
      <c r="Z2829" s="9"/>
      <c r="AA2829" s="9"/>
      <c r="AB2829" s="9"/>
      <c r="AQ2829" s="9">
        <f>K2829-'Processed Potentiostat'!$J$3</f>
        <v>58.649997999999997</v>
      </c>
    </row>
    <row r="2830" spans="1:43" x14ac:dyDescent="0.3">
      <c r="A2830">
        <v>2</v>
      </c>
      <c r="B2830">
        <v>0</v>
      </c>
      <c r="C2830">
        <v>0</v>
      </c>
      <c r="D2830">
        <v>1</v>
      </c>
      <c r="E2830" s="9">
        <v>2765.06693014853</v>
      </c>
      <c r="F2830" s="9">
        <v>-1.8409358</v>
      </c>
      <c r="G2830" s="9">
        <v>-1.8399779000000001</v>
      </c>
      <c r="H2830" s="9">
        <v>-5.1211042000000004</v>
      </c>
      <c r="I2830" s="9">
        <v>-16.760242000000002</v>
      </c>
      <c r="J2830" s="9">
        <v>39</v>
      </c>
      <c r="K2830" s="9">
        <v>58.649997999999997</v>
      </c>
      <c r="L2830" s="9">
        <v>9.4227184999999998E-3</v>
      </c>
      <c r="M2830" s="9">
        <v>359.29318000000001</v>
      </c>
      <c r="N2830" s="9"/>
      <c r="O2830" s="9">
        <v>-12.666794049761</v>
      </c>
      <c r="P2830">
        <v>0</v>
      </c>
      <c r="Q2830" s="9">
        <v>62.899997999999997</v>
      </c>
      <c r="R2830" s="9">
        <v>0</v>
      </c>
      <c r="S2830" s="9">
        <v>1804717782.0164399</v>
      </c>
      <c r="T2830" s="9">
        <v>-3.9838673733605303E-3</v>
      </c>
      <c r="U2830" s="9">
        <v>12.666794049761</v>
      </c>
      <c r="V2830" s="9">
        <v>0</v>
      </c>
      <c r="W2830" s="9">
        <v>12.666794049761</v>
      </c>
      <c r="X2830" s="9"/>
      <c r="Y2830" s="9"/>
      <c r="Z2830" s="9"/>
      <c r="AA2830" s="9"/>
      <c r="AB2830" s="9"/>
      <c r="AQ2830" s="9">
        <f>K2830-'Processed Potentiostat'!$J$3</f>
        <v>58.649997999999997</v>
      </c>
    </row>
    <row r="2831" spans="1:43" x14ac:dyDescent="0.3">
      <c r="A2831">
        <v>2</v>
      </c>
      <c r="B2831">
        <v>0</v>
      </c>
      <c r="C2831">
        <v>0</v>
      </c>
      <c r="D2831">
        <v>1</v>
      </c>
      <c r="E2831" s="9">
        <v>2766.0669301232701</v>
      </c>
      <c r="F2831" s="9">
        <v>-1.8409405999999999</v>
      </c>
      <c r="G2831" s="9">
        <v>-1.8412447999999999</v>
      </c>
      <c r="H2831" s="9">
        <v>-5.1310419999999999</v>
      </c>
      <c r="I2831" s="9">
        <v>-16.765339000000001</v>
      </c>
      <c r="J2831" s="9">
        <v>39</v>
      </c>
      <c r="K2831" s="9">
        <v>58.649997999999997</v>
      </c>
      <c r="L2831" s="9">
        <v>9.4475047999999992E-3</v>
      </c>
      <c r="M2831" s="9">
        <v>358.84424000000001</v>
      </c>
      <c r="N2831" s="9"/>
      <c r="O2831" s="9">
        <v>-12.6708121918634</v>
      </c>
      <c r="P2831">
        <v>0</v>
      </c>
      <c r="Q2831" s="9">
        <v>62.899997999999997</v>
      </c>
      <c r="R2831" s="9">
        <v>0</v>
      </c>
      <c r="S2831" s="9">
        <v>1778820872.23859</v>
      </c>
      <c r="T2831" s="9">
        <v>-4.0181421023994801E-3</v>
      </c>
      <c r="U2831" s="9">
        <v>12.6708121918634</v>
      </c>
      <c r="V2831" s="9">
        <v>0</v>
      </c>
      <c r="W2831" s="9">
        <v>12.6708121918634</v>
      </c>
      <c r="X2831" s="9"/>
      <c r="Y2831" s="9"/>
      <c r="Z2831" s="9"/>
      <c r="AA2831" s="9"/>
      <c r="AB2831" s="9"/>
      <c r="AQ2831" s="9">
        <f>K2831-'Processed Potentiostat'!$J$3</f>
        <v>58.649997999999997</v>
      </c>
    </row>
    <row r="2832" spans="1:43" x14ac:dyDescent="0.3">
      <c r="A2832">
        <v>2</v>
      </c>
      <c r="B2832">
        <v>0</v>
      </c>
      <c r="C2832">
        <v>0</v>
      </c>
      <c r="D2832">
        <v>1</v>
      </c>
      <c r="E2832" s="9">
        <v>2767.0669300979998</v>
      </c>
      <c r="F2832" s="9">
        <v>-1.8409382000000001</v>
      </c>
      <c r="G2832" s="9">
        <v>-1.8401045</v>
      </c>
      <c r="H2832" s="9">
        <v>-5.0440797999999996</v>
      </c>
      <c r="I2832" s="9">
        <v>-16.770403000000002</v>
      </c>
      <c r="J2832" s="9">
        <v>39</v>
      </c>
      <c r="K2832" s="9">
        <v>58.649997999999997</v>
      </c>
      <c r="L2832" s="9">
        <v>9.2816333999999993E-3</v>
      </c>
      <c r="M2832" s="9">
        <v>364.80477999999999</v>
      </c>
      <c r="N2832" s="9"/>
      <c r="O2832" s="9">
        <v>-12.674760839487</v>
      </c>
      <c r="P2832">
        <v>0</v>
      </c>
      <c r="Q2832" s="9">
        <v>62.899997999999997</v>
      </c>
      <c r="R2832" s="9">
        <v>0</v>
      </c>
      <c r="S2832" s="9">
        <v>1816660705.3462901</v>
      </c>
      <c r="T2832" s="9">
        <v>-3.9486476235399597E-3</v>
      </c>
      <c r="U2832" s="9">
        <v>12.674760839487</v>
      </c>
      <c r="V2832" s="9">
        <v>0</v>
      </c>
      <c r="W2832" s="9">
        <v>12.674760839487</v>
      </c>
      <c r="X2832" s="9"/>
      <c r="Y2832" s="9"/>
      <c r="Z2832" s="9"/>
      <c r="AA2832" s="9"/>
      <c r="AB2832" s="9"/>
      <c r="AQ2832" s="9">
        <f>K2832-'Processed Potentiostat'!$J$3</f>
        <v>58.649997999999997</v>
      </c>
    </row>
    <row r="2833" spans="1:43" x14ac:dyDescent="0.3">
      <c r="A2833">
        <v>2</v>
      </c>
      <c r="B2833">
        <v>0</v>
      </c>
      <c r="C2833">
        <v>0</v>
      </c>
      <c r="D2833">
        <v>1</v>
      </c>
      <c r="E2833" s="9">
        <v>2768.06693007274</v>
      </c>
      <c r="F2833" s="9">
        <v>-1.8409998000000001</v>
      </c>
      <c r="G2833" s="9">
        <v>-1.8411047</v>
      </c>
      <c r="H2833" s="9">
        <v>-5.0628886</v>
      </c>
      <c r="I2833" s="9">
        <v>-16.775444</v>
      </c>
      <c r="J2833" s="9">
        <v>39</v>
      </c>
      <c r="K2833" s="9">
        <v>58.649997999999997</v>
      </c>
      <c r="L2833" s="9">
        <v>9.3213086999999993E-3</v>
      </c>
      <c r="M2833" s="9">
        <v>363.64708999999999</v>
      </c>
      <c r="N2833" s="9"/>
      <c r="O2833" s="9">
        <v>-12.6786237732333</v>
      </c>
      <c r="P2833">
        <v>0</v>
      </c>
      <c r="Q2833" s="9">
        <v>62.899997999999997</v>
      </c>
      <c r="R2833" s="9">
        <v>0</v>
      </c>
      <c r="S2833" s="9">
        <v>1763415623.8447199</v>
      </c>
      <c r="T2833" s="9">
        <v>-3.86293374628543E-3</v>
      </c>
      <c r="U2833" s="9">
        <v>12.6786237732333</v>
      </c>
      <c r="V2833" s="9">
        <v>0</v>
      </c>
      <c r="W2833" s="9">
        <v>12.6786237732333</v>
      </c>
      <c r="X2833" s="9"/>
      <c r="Y2833" s="9"/>
      <c r="Z2833" s="9"/>
      <c r="AA2833" s="9"/>
      <c r="AB2833" s="9"/>
      <c r="AQ2833" s="9">
        <f>K2833-'Processed Potentiostat'!$J$3</f>
        <v>58.649997999999997</v>
      </c>
    </row>
    <row r="2834" spans="1:43" x14ac:dyDescent="0.3">
      <c r="A2834">
        <v>2</v>
      </c>
      <c r="B2834">
        <v>0</v>
      </c>
      <c r="C2834">
        <v>0</v>
      </c>
      <c r="D2834">
        <v>1</v>
      </c>
      <c r="E2834" s="9">
        <v>2769.0669300474801</v>
      </c>
      <c r="F2834" s="9">
        <v>-1.8411522</v>
      </c>
      <c r="G2834" s="9">
        <v>-1.8417432</v>
      </c>
      <c r="H2834" s="9">
        <v>-5.0361222999999997</v>
      </c>
      <c r="I2834" s="9">
        <v>-16.780466000000001</v>
      </c>
      <c r="J2834" s="9">
        <v>39</v>
      </c>
      <c r="K2834" s="9">
        <v>58.649997999999997</v>
      </c>
      <c r="L2834" s="9">
        <v>9.2752444999999999E-3</v>
      </c>
      <c r="M2834" s="9">
        <v>365.70659999999998</v>
      </c>
      <c r="N2834" s="9"/>
      <c r="O2834" s="9">
        <v>-12.682439581408</v>
      </c>
      <c r="P2834">
        <v>0</v>
      </c>
      <c r="Q2834" s="9">
        <v>62.899997999999997</v>
      </c>
      <c r="R2834" s="9">
        <v>0</v>
      </c>
      <c r="S2834" s="9">
        <v>1789721637.0041699</v>
      </c>
      <c r="T2834" s="9">
        <v>-3.8158081747692299E-3</v>
      </c>
      <c r="U2834" s="9">
        <v>12.682439581408</v>
      </c>
      <c r="V2834" s="9">
        <v>0</v>
      </c>
      <c r="W2834" s="9">
        <v>12.682439581408</v>
      </c>
      <c r="X2834" s="9"/>
      <c r="Y2834" s="9"/>
      <c r="Z2834" s="9"/>
      <c r="AA2834" s="9"/>
      <c r="AB2834" s="9"/>
      <c r="AQ2834" s="9">
        <f>K2834-'Processed Potentiostat'!$J$3</f>
        <v>58.649997999999997</v>
      </c>
    </row>
    <row r="2835" spans="1:43" x14ac:dyDescent="0.3">
      <c r="A2835">
        <v>2</v>
      </c>
      <c r="B2835">
        <v>0</v>
      </c>
      <c r="C2835">
        <v>0</v>
      </c>
      <c r="D2835">
        <v>1</v>
      </c>
      <c r="E2835" s="9">
        <v>2770.0669300222198</v>
      </c>
      <c r="F2835" s="9">
        <v>-1.8409203000000001</v>
      </c>
      <c r="G2835" s="9">
        <v>-1.8403681999999999</v>
      </c>
      <c r="H2835" s="9">
        <v>-4.9972481999999996</v>
      </c>
      <c r="I2835" s="9">
        <v>-16.785464999999999</v>
      </c>
      <c r="J2835" s="9">
        <v>39</v>
      </c>
      <c r="K2835" s="9">
        <v>58.649997999999997</v>
      </c>
      <c r="L2835" s="9">
        <v>9.1967760000000003E-3</v>
      </c>
      <c r="M2835" s="9">
        <v>368.27631000000002</v>
      </c>
      <c r="N2835" s="9"/>
      <c r="O2835" s="9">
        <v>-12.686179545213699</v>
      </c>
      <c r="P2835">
        <v>0</v>
      </c>
      <c r="Q2835" s="9">
        <v>62.899997999999997</v>
      </c>
      <c r="R2835" s="9">
        <v>0</v>
      </c>
      <c r="S2835" s="9">
        <v>1775176859.81372</v>
      </c>
      <c r="T2835" s="9">
        <v>-3.7399638056747602E-3</v>
      </c>
      <c r="U2835" s="9">
        <v>12.686179545213699</v>
      </c>
      <c r="V2835" s="9">
        <v>0</v>
      </c>
      <c r="W2835" s="9">
        <v>12.686179545213699</v>
      </c>
      <c r="X2835" s="9"/>
      <c r="Y2835" s="9"/>
      <c r="Z2835" s="9"/>
      <c r="AA2835" s="9"/>
      <c r="AB2835" s="9"/>
      <c r="AQ2835" s="9">
        <f>K2835-'Processed Potentiostat'!$J$3</f>
        <v>58.649997999999997</v>
      </c>
    </row>
    <row r="2836" spans="1:43" x14ac:dyDescent="0.3">
      <c r="A2836">
        <v>2</v>
      </c>
      <c r="B2836">
        <v>0</v>
      </c>
      <c r="C2836">
        <v>0</v>
      </c>
      <c r="D2836">
        <v>1</v>
      </c>
      <c r="E2836" s="9">
        <v>2771.06692999696</v>
      </c>
      <c r="F2836" s="9">
        <v>-1.8409169999999999</v>
      </c>
      <c r="G2836" s="9">
        <v>-1.8402208</v>
      </c>
      <c r="H2836" s="9">
        <v>-5.0199027000000003</v>
      </c>
      <c r="I2836" s="9">
        <v>-16.790451000000001</v>
      </c>
      <c r="J2836" s="9">
        <v>39</v>
      </c>
      <c r="K2836" s="9">
        <v>58.649997999999997</v>
      </c>
      <c r="L2836" s="9">
        <v>9.2377290000000001E-3</v>
      </c>
      <c r="M2836" s="9">
        <v>366.58496000000002</v>
      </c>
      <c r="N2836" s="9"/>
      <c r="O2836" s="9">
        <v>-12.6898676884541</v>
      </c>
      <c r="P2836">
        <v>0</v>
      </c>
      <c r="Q2836" s="9">
        <v>62.899997999999997</v>
      </c>
      <c r="R2836" s="9">
        <v>0</v>
      </c>
      <c r="S2836" s="9">
        <v>1819473617.1772499</v>
      </c>
      <c r="T2836" s="9">
        <v>-3.6881432403461601E-3</v>
      </c>
      <c r="U2836" s="9">
        <v>12.6898676884541</v>
      </c>
      <c r="V2836" s="9">
        <v>0</v>
      </c>
      <c r="W2836" s="9">
        <v>12.6898676884541</v>
      </c>
      <c r="X2836" s="9"/>
      <c r="Y2836" s="9"/>
      <c r="Z2836" s="9"/>
      <c r="AA2836" s="9"/>
      <c r="AB2836" s="9"/>
      <c r="AQ2836" s="9">
        <f>K2836-'Processed Potentiostat'!$J$3</f>
        <v>58.649997999999997</v>
      </c>
    </row>
    <row r="2837" spans="1:43" x14ac:dyDescent="0.3">
      <c r="A2837">
        <v>2</v>
      </c>
      <c r="B2837">
        <v>0</v>
      </c>
      <c r="C2837">
        <v>0</v>
      </c>
      <c r="D2837">
        <v>1</v>
      </c>
      <c r="E2837" s="9">
        <v>2772.0669299716901</v>
      </c>
      <c r="F2837" s="9">
        <v>-1.8411362</v>
      </c>
      <c r="G2837" s="9">
        <v>-1.8404486</v>
      </c>
      <c r="H2837" s="9">
        <v>-4.9434494999999998</v>
      </c>
      <c r="I2837" s="9">
        <v>-16.795411999999999</v>
      </c>
      <c r="J2837" s="9">
        <v>39</v>
      </c>
      <c r="K2837" s="9">
        <v>58.649997999999997</v>
      </c>
      <c r="L2837" s="9">
        <v>9.0981646999999995E-3</v>
      </c>
      <c r="M2837" s="9">
        <v>372.30047999999999</v>
      </c>
      <c r="N2837" s="9"/>
      <c r="O2837" s="9">
        <v>-12.6934891033172</v>
      </c>
      <c r="P2837">
        <v>0</v>
      </c>
      <c r="Q2837" s="9">
        <v>62.899997999999997</v>
      </c>
      <c r="R2837" s="9">
        <v>0</v>
      </c>
      <c r="S2837" s="9">
        <v>1854768330.9575901</v>
      </c>
      <c r="T2837" s="9">
        <v>-3.6214148631099601E-3</v>
      </c>
      <c r="U2837" s="9">
        <v>12.6934891033172</v>
      </c>
      <c r="V2837" s="9">
        <v>0</v>
      </c>
      <c r="W2837" s="9">
        <v>12.6934891033172</v>
      </c>
      <c r="X2837" s="9"/>
      <c r="Y2837" s="9"/>
      <c r="Z2837" s="9"/>
      <c r="AA2837" s="9"/>
      <c r="AB2837" s="9"/>
      <c r="AQ2837" s="9">
        <f>K2837-'Processed Potentiostat'!$J$3</f>
        <v>58.649997999999997</v>
      </c>
    </row>
    <row r="2838" spans="1:43" x14ac:dyDescent="0.3">
      <c r="A2838">
        <v>2</v>
      </c>
      <c r="B2838">
        <v>0</v>
      </c>
      <c r="C2838">
        <v>0</v>
      </c>
      <c r="D2838">
        <v>1</v>
      </c>
      <c r="E2838" s="9">
        <v>2773.0669299464298</v>
      </c>
      <c r="F2838" s="9">
        <v>-1.8410580999999999</v>
      </c>
      <c r="G2838" s="9">
        <v>-1.841801</v>
      </c>
      <c r="H2838" s="9">
        <v>-4.9052992</v>
      </c>
      <c r="I2838" s="9">
        <v>-16.800350000000002</v>
      </c>
      <c r="J2838" s="9">
        <v>39</v>
      </c>
      <c r="K2838" s="9">
        <v>58.649997999999997</v>
      </c>
      <c r="L2838" s="9">
        <v>9.0345852000000004E-3</v>
      </c>
      <c r="M2838" s="9">
        <v>375.47170999999997</v>
      </c>
      <c r="N2838" s="9"/>
      <c r="O2838" s="9">
        <v>-12.696668279343299</v>
      </c>
      <c r="P2838">
        <v>0</v>
      </c>
      <c r="Q2838" s="9">
        <v>62.899997999999997</v>
      </c>
      <c r="R2838" s="9">
        <v>0</v>
      </c>
      <c r="S2838" s="9">
        <v>1760581783.6259999</v>
      </c>
      <c r="T2838" s="9">
        <v>-3.1791760261850001E-3</v>
      </c>
      <c r="U2838" s="9">
        <v>12.696668279343299</v>
      </c>
      <c r="V2838" s="9">
        <v>0</v>
      </c>
      <c r="W2838" s="9">
        <v>12.696668279343299</v>
      </c>
      <c r="X2838" s="9"/>
      <c r="Y2838" s="9"/>
      <c r="Z2838" s="9"/>
      <c r="AA2838" s="9"/>
      <c r="AB2838" s="9"/>
      <c r="AQ2838" s="9">
        <f>K2838-'Processed Potentiostat'!$J$3</f>
        <v>58.649997999999997</v>
      </c>
    </row>
    <row r="2839" spans="1:43" x14ac:dyDescent="0.3">
      <c r="A2839">
        <v>2</v>
      </c>
      <c r="B2839">
        <v>0</v>
      </c>
      <c r="C2839">
        <v>0</v>
      </c>
      <c r="D2839">
        <v>1</v>
      </c>
      <c r="E2839" s="9">
        <v>2774.06692992117</v>
      </c>
      <c r="F2839" s="9">
        <v>-1.8409019</v>
      </c>
      <c r="G2839" s="9">
        <v>-1.8400645</v>
      </c>
      <c r="H2839" s="9">
        <v>-4.9060987999999996</v>
      </c>
      <c r="I2839" s="9">
        <v>-16.805264999999999</v>
      </c>
      <c r="J2839" s="9">
        <v>39</v>
      </c>
      <c r="K2839" s="9">
        <v>58.649997999999997</v>
      </c>
      <c r="L2839" s="9">
        <v>9.0275388000000002E-3</v>
      </c>
      <c r="M2839" s="9">
        <v>375.05655000000002</v>
      </c>
      <c r="N2839" s="9"/>
      <c r="O2839" s="9">
        <v>-12.7017570066209</v>
      </c>
      <c r="P2839">
        <v>0</v>
      </c>
      <c r="Q2839" s="9">
        <v>62.899997999999997</v>
      </c>
      <c r="R2839" s="9">
        <v>0</v>
      </c>
      <c r="S2839" s="9">
        <v>1769028494.9258499</v>
      </c>
      <c r="T2839" s="9">
        <v>-5.0887272775437201E-3</v>
      </c>
      <c r="U2839" s="9">
        <v>12.7017570066209</v>
      </c>
      <c r="V2839" s="9">
        <v>0</v>
      </c>
      <c r="W2839" s="9">
        <v>12.7017570066209</v>
      </c>
      <c r="X2839" s="9"/>
      <c r="Y2839" s="9"/>
      <c r="Z2839" s="9"/>
      <c r="AA2839" s="9"/>
      <c r="AB2839" s="9"/>
      <c r="AQ2839" s="9">
        <f>K2839-'Processed Potentiostat'!$J$3</f>
        <v>58.649997999999997</v>
      </c>
    </row>
    <row r="2840" spans="1:43" x14ac:dyDescent="0.3">
      <c r="A2840">
        <v>2</v>
      </c>
      <c r="B2840">
        <v>0</v>
      </c>
      <c r="C2840">
        <v>0</v>
      </c>
      <c r="D2840">
        <v>1</v>
      </c>
      <c r="E2840" s="9">
        <v>2775.0669298959101</v>
      </c>
      <c r="F2840" s="9">
        <v>-1.8410158000000001</v>
      </c>
      <c r="G2840" s="9">
        <v>-1.8410664000000001</v>
      </c>
      <c r="H2840" s="9">
        <v>-5.604876</v>
      </c>
      <c r="I2840" s="9">
        <v>-16.810307000000002</v>
      </c>
      <c r="J2840" s="9">
        <v>39</v>
      </c>
      <c r="K2840" s="9">
        <v>58.649997999999997</v>
      </c>
      <c r="L2840" s="9">
        <v>1.0318948999999999E-2</v>
      </c>
      <c r="M2840" s="9">
        <v>328.47582999999997</v>
      </c>
      <c r="N2840" s="9"/>
      <c r="O2840" s="9">
        <v>-12.7067168586047</v>
      </c>
      <c r="P2840">
        <v>0</v>
      </c>
      <c r="Q2840" s="9">
        <v>62.899997999999997</v>
      </c>
      <c r="R2840" s="9">
        <v>0</v>
      </c>
      <c r="S2840" s="9">
        <v>1835528110.02633</v>
      </c>
      <c r="T2840" s="9">
        <v>-4.9598519838109896E-3</v>
      </c>
      <c r="U2840" s="9">
        <v>12.7067168586047</v>
      </c>
      <c r="V2840" s="9">
        <v>0</v>
      </c>
      <c r="W2840" s="9">
        <v>12.7067168586047</v>
      </c>
      <c r="X2840" s="9"/>
      <c r="Y2840" s="9"/>
      <c r="Z2840" s="9"/>
      <c r="AA2840" s="9"/>
      <c r="AB2840" s="9"/>
      <c r="AQ2840" s="9">
        <f>K2840-'Processed Potentiostat'!$J$3</f>
        <v>58.649997999999997</v>
      </c>
    </row>
    <row r="2841" spans="1:43" x14ac:dyDescent="0.3">
      <c r="A2841">
        <v>2</v>
      </c>
      <c r="B2841">
        <v>0</v>
      </c>
      <c r="C2841">
        <v>0</v>
      </c>
      <c r="D2841">
        <v>1</v>
      </c>
      <c r="E2841" s="9">
        <v>2776.0669298706398</v>
      </c>
      <c r="F2841" s="9">
        <v>-1.8409443000000001</v>
      </c>
      <c r="G2841" s="9">
        <v>-1.8415512999999999</v>
      </c>
      <c r="H2841" s="9">
        <v>-5.5728941000000001</v>
      </c>
      <c r="I2841" s="9">
        <v>-16.815891000000001</v>
      </c>
      <c r="J2841" s="9">
        <v>39</v>
      </c>
      <c r="K2841" s="9">
        <v>58.649997999999997</v>
      </c>
      <c r="L2841" s="9">
        <v>1.0262771E-2</v>
      </c>
      <c r="M2841" s="9">
        <v>330.44794000000002</v>
      </c>
      <c r="N2841" s="9"/>
      <c r="O2841" s="9">
        <v>-12.711553760774899</v>
      </c>
      <c r="P2841">
        <v>0</v>
      </c>
      <c r="Q2841" s="9">
        <v>62.899997999999997</v>
      </c>
      <c r="R2841" s="9">
        <v>0</v>
      </c>
      <c r="S2841" s="9">
        <v>1746375644.9902401</v>
      </c>
      <c r="T2841" s="9">
        <v>-4.8369021701812898E-3</v>
      </c>
      <c r="U2841" s="9">
        <v>12.711553760774899</v>
      </c>
      <c r="V2841" s="9">
        <v>0</v>
      </c>
      <c r="W2841" s="9">
        <v>12.711553760774899</v>
      </c>
      <c r="X2841" s="9"/>
      <c r="Y2841" s="9"/>
      <c r="Z2841" s="9"/>
      <c r="AA2841" s="9"/>
      <c r="AB2841" s="9"/>
      <c r="AQ2841" s="9">
        <f>K2841-'Processed Potentiostat'!$J$3</f>
        <v>58.649997999999997</v>
      </c>
    </row>
    <row r="2842" spans="1:43" x14ac:dyDescent="0.3">
      <c r="A2842">
        <v>2</v>
      </c>
      <c r="B2842">
        <v>0</v>
      </c>
      <c r="C2842">
        <v>0</v>
      </c>
      <c r="D2842">
        <v>1</v>
      </c>
      <c r="E2842" s="9">
        <v>2777.0669298453799</v>
      </c>
      <c r="F2842" s="9">
        <v>-1.8409696</v>
      </c>
      <c r="G2842" s="9">
        <v>-1.8403072</v>
      </c>
      <c r="H2842" s="9">
        <v>-5.5833259000000002</v>
      </c>
      <c r="I2842" s="9">
        <v>-16.821445000000001</v>
      </c>
      <c r="J2842" s="9">
        <v>39</v>
      </c>
      <c r="K2842" s="9">
        <v>58.649997999999997</v>
      </c>
      <c r="L2842" s="9">
        <v>1.0275035E-2</v>
      </c>
      <c r="M2842" s="9">
        <v>329.60770000000002</v>
      </c>
      <c r="N2842" s="9"/>
      <c r="O2842" s="9">
        <v>-12.7163062431194</v>
      </c>
      <c r="P2842">
        <v>0</v>
      </c>
      <c r="Q2842" s="9">
        <v>62.899997999999997</v>
      </c>
      <c r="R2842" s="9">
        <v>0</v>
      </c>
      <c r="S2842" s="9">
        <v>1836078975.1631999</v>
      </c>
      <c r="T2842" s="9">
        <v>-4.7524823445215204E-3</v>
      </c>
      <c r="U2842" s="9">
        <v>12.7163062431194</v>
      </c>
      <c r="V2842" s="9">
        <v>0</v>
      </c>
      <c r="W2842" s="9">
        <v>12.7163062431194</v>
      </c>
      <c r="X2842" s="9"/>
      <c r="Y2842" s="9"/>
      <c r="Z2842" s="9"/>
      <c r="AA2842" s="9"/>
      <c r="AB2842" s="9"/>
      <c r="AQ2842" s="9">
        <f>K2842-'Processed Potentiostat'!$J$3</f>
        <v>58.649997999999997</v>
      </c>
    </row>
    <row r="2843" spans="1:43" x14ac:dyDescent="0.3">
      <c r="A2843">
        <v>2</v>
      </c>
      <c r="B2843">
        <v>0</v>
      </c>
      <c r="C2843">
        <v>0</v>
      </c>
      <c r="D2843">
        <v>1</v>
      </c>
      <c r="E2843" s="9">
        <v>2778.0669298201201</v>
      </c>
      <c r="F2843" s="9">
        <v>-1.8411233</v>
      </c>
      <c r="G2843" s="9">
        <v>-1.8406186</v>
      </c>
      <c r="H2843" s="9">
        <v>-5.5774626999999999</v>
      </c>
      <c r="I2843" s="9">
        <v>-16.826992000000001</v>
      </c>
      <c r="J2843" s="9">
        <v>39</v>
      </c>
      <c r="K2843" s="9">
        <v>58.649997999999997</v>
      </c>
      <c r="L2843" s="9">
        <v>1.0265982E-2</v>
      </c>
      <c r="M2843" s="9">
        <v>330.01004</v>
      </c>
      <c r="N2843" s="9"/>
      <c r="O2843" s="9">
        <v>-12.720999028636101</v>
      </c>
      <c r="P2843">
        <v>0</v>
      </c>
      <c r="Q2843" s="9">
        <v>62.899997999999997</v>
      </c>
      <c r="R2843" s="9">
        <v>0</v>
      </c>
      <c r="S2843" s="9">
        <v>1780189377.0590701</v>
      </c>
      <c r="T2843" s="9">
        <v>-4.6927855167400098E-3</v>
      </c>
      <c r="U2843" s="9">
        <v>12.720999028636101</v>
      </c>
      <c r="V2843" s="9">
        <v>0</v>
      </c>
      <c r="W2843" s="9">
        <v>12.720999028636101</v>
      </c>
      <c r="X2843" s="9"/>
      <c r="Y2843" s="9"/>
      <c r="Z2843" s="9"/>
      <c r="AA2843" s="9"/>
      <c r="AB2843" s="9"/>
      <c r="AQ2843" s="9">
        <f>K2843-'Processed Potentiostat'!$J$3</f>
        <v>58.649997999999997</v>
      </c>
    </row>
    <row r="2844" spans="1:43" x14ac:dyDescent="0.3">
      <c r="A2844">
        <v>2</v>
      </c>
      <c r="B2844">
        <v>0</v>
      </c>
      <c r="C2844">
        <v>0</v>
      </c>
      <c r="D2844">
        <v>1</v>
      </c>
      <c r="E2844" s="9">
        <v>2779.0669297948598</v>
      </c>
      <c r="F2844" s="9">
        <v>-1.841148</v>
      </c>
      <c r="G2844" s="9">
        <v>-1.8417979</v>
      </c>
      <c r="H2844" s="9">
        <v>-5.4965548999999996</v>
      </c>
      <c r="I2844" s="9">
        <v>-16.832509999999999</v>
      </c>
      <c r="J2844" s="9">
        <v>39</v>
      </c>
      <c r="K2844" s="9">
        <v>58.649997999999997</v>
      </c>
      <c r="L2844" s="9">
        <v>1.0123543E-2</v>
      </c>
      <c r="M2844" s="9">
        <v>335.08224000000001</v>
      </c>
      <c r="N2844" s="9"/>
      <c r="O2844" s="9">
        <v>-12.7255951904692</v>
      </c>
      <c r="P2844">
        <v>0</v>
      </c>
      <c r="Q2844" s="9">
        <v>62.899997999999997</v>
      </c>
      <c r="R2844" s="9">
        <v>0</v>
      </c>
      <c r="S2844" s="9">
        <v>1771621365.62011</v>
      </c>
      <c r="T2844" s="9">
        <v>-4.5961618330743097E-3</v>
      </c>
      <c r="U2844" s="9">
        <v>12.7255951904692</v>
      </c>
      <c r="V2844" s="9">
        <v>0</v>
      </c>
      <c r="W2844" s="9">
        <v>12.7255951904692</v>
      </c>
      <c r="X2844" s="9"/>
      <c r="Y2844" s="9"/>
      <c r="Z2844" s="9"/>
      <c r="AA2844" s="9"/>
      <c r="AB2844" s="9"/>
      <c r="AQ2844" s="9">
        <f>K2844-'Processed Potentiostat'!$J$3</f>
        <v>58.649997999999997</v>
      </c>
    </row>
    <row r="2845" spans="1:43" x14ac:dyDescent="0.3">
      <c r="A2845">
        <v>2</v>
      </c>
      <c r="B2845">
        <v>0</v>
      </c>
      <c r="C2845">
        <v>0</v>
      </c>
      <c r="D2845">
        <v>1</v>
      </c>
      <c r="E2845" s="9">
        <v>2780.0669297695999</v>
      </c>
      <c r="F2845" s="9">
        <v>-1.8408568999999999</v>
      </c>
      <c r="G2845" s="9">
        <v>-1.8415059</v>
      </c>
      <c r="H2845" s="9">
        <v>-5.4783936000000004</v>
      </c>
      <c r="I2845" s="9">
        <v>-16.837992</v>
      </c>
      <c r="J2845" s="9">
        <v>39</v>
      </c>
      <c r="K2845" s="9">
        <v>58.649997999999997</v>
      </c>
      <c r="L2845" s="9">
        <v>1.0088494E-2</v>
      </c>
      <c r="M2845" s="9">
        <v>336.13977</v>
      </c>
      <c r="N2845" s="9"/>
      <c r="O2845" s="9">
        <v>-12.730158435673401</v>
      </c>
      <c r="P2845">
        <v>0</v>
      </c>
      <c r="Q2845" s="9">
        <v>62.899997999999997</v>
      </c>
      <c r="R2845" s="9">
        <v>0</v>
      </c>
      <c r="S2845" s="9">
        <v>1793129093.5941899</v>
      </c>
      <c r="T2845" s="9">
        <v>-4.5632452041299799E-3</v>
      </c>
      <c r="U2845" s="9">
        <v>12.730158435673401</v>
      </c>
      <c r="V2845" s="9">
        <v>0</v>
      </c>
      <c r="W2845" s="9">
        <v>12.730158435673401</v>
      </c>
      <c r="X2845" s="9"/>
      <c r="Y2845" s="9"/>
      <c r="Z2845" s="9"/>
      <c r="AA2845" s="9"/>
      <c r="AB2845" s="9"/>
      <c r="AQ2845" s="9">
        <f>K2845-'Processed Potentiostat'!$J$3</f>
        <v>58.649997999999997</v>
      </c>
    </row>
    <row r="2846" spans="1:43" x14ac:dyDescent="0.3">
      <c r="A2846">
        <v>2</v>
      </c>
      <c r="B2846">
        <v>0</v>
      </c>
      <c r="C2846">
        <v>0</v>
      </c>
      <c r="D2846">
        <v>1</v>
      </c>
      <c r="E2846" s="9">
        <v>2781.0669297443301</v>
      </c>
      <c r="F2846" s="9">
        <v>-1.8408671999999999</v>
      </c>
      <c r="G2846" s="9">
        <v>-1.8409237000000001</v>
      </c>
      <c r="H2846" s="9">
        <v>-5.4653339000000001</v>
      </c>
      <c r="I2846" s="9">
        <v>-16.843461999999999</v>
      </c>
      <c r="J2846" s="9">
        <v>39</v>
      </c>
      <c r="K2846" s="9">
        <v>58.649997999999997</v>
      </c>
      <c r="L2846" s="9">
        <v>1.0061262E-2</v>
      </c>
      <c r="M2846" s="9">
        <v>336.83645999999999</v>
      </c>
      <c r="N2846" s="9"/>
      <c r="O2846" s="9">
        <v>-12.734627034574601</v>
      </c>
      <c r="P2846">
        <v>0</v>
      </c>
      <c r="Q2846" s="9">
        <v>62.899997999999997</v>
      </c>
      <c r="R2846" s="9">
        <v>0</v>
      </c>
      <c r="S2846" s="9">
        <v>1781947859.2379401</v>
      </c>
      <c r="T2846" s="9">
        <v>-4.4685989012194201E-3</v>
      </c>
      <c r="U2846" s="9">
        <v>12.734627034574601</v>
      </c>
      <c r="V2846" s="9">
        <v>0</v>
      </c>
      <c r="W2846" s="9">
        <v>12.734627034574601</v>
      </c>
      <c r="X2846" s="9"/>
      <c r="Y2846" s="9"/>
      <c r="Z2846" s="9"/>
      <c r="AA2846" s="9"/>
      <c r="AB2846" s="9"/>
      <c r="AQ2846" s="9">
        <f>K2846-'Processed Potentiostat'!$J$3</f>
        <v>58.649997999999997</v>
      </c>
    </row>
    <row r="2847" spans="1:43" x14ac:dyDescent="0.3">
      <c r="A2847">
        <v>2</v>
      </c>
      <c r="B2847">
        <v>0</v>
      </c>
      <c r="C2847">
        <v>0</v>
      </c>
      <c r="D2847">
        <v>1</v>
      </c>
      <c r="E2847" s="9">
        <v>2782.0669297190698</v>
      </c>
      <c r="F2847" s="9">
        <v>-1.8409281</v>
      </c>
      <c r="G2847" s="9">
        <v>-1.8399741999999999</v>
      </c>
      <c r="H2847" s="9">
        <v>-5.4331231000000004</v>
      </c>
      <c r="I2847" s="9">
        <v>-16.848908999999999</v>
      </c>
      <c r="J2847" s="9">
        <v>39</v>
      </c>
      <c r="K2847" s="9">
        <v>58.649997999999997</v>
      </c>
      <c r="L2847" s="9">
        <v>9.9968062999999992E-3</v>
      </c>
      <c r="M2847" s="9">
        <v>338.65866</v>
      </c>
      <c r="N2847" s="9"/>
      <c r="O2847" s="9">
        <v>-12.7388999915743</v>
      </c>
      <c r="P2847">
        <v>0</v>
      </c>
      <c r="Q2847" s="9">
        <v>62.899997999999997</v>
      </c>
      <c r="R2847" s="9">
        <v>0</v>
      </c>
      <c r="S2847" s="9">
        <v>1801629270.68736</v>
      </c>
      <c r="T2847" s="9">
        <v>-4.2729569997259596E-3</v>
      </c>
      <c r="U2847" s="9">
        <v>12.7388999915743</v>
      </c>
      <c r="V2847" s="9">
        <v>0</v>
      </c>
      <c r="W2847" s="9">
        <v>12.7388999915743</v>
      </c>
      <c r="X2847" s="9"/>
      <c r="Y2847" s="9"/>
      <c r="Z2847" s="9"/>
      <c r="AA2847" s="9"/>
      <c r="AB2847" s="9"/>
      <c r="AQ2847" s="9">
        <f>K2847-'Processed Potentiostat'!$J$3</f>
        <v>58.649997999999997</v>
      </c>
    </row>
    <row r="2848" spans="1:43" x14ac:dyDescent="0.3">
      <c r="A2848">
        <v>2</v>
      </c>
      <c r="B2848">
        <v>0</v>
      </c>
      <c r="C2848">
        <v>0</v>
      </c>
      <c r="D2848">
        <v>1</v>
      </c>
      <c r="E2848" s="9">
        <v>2783.0669296938099</v>
      </c>
      <c r="F2848" s="9">
        <v>-1.8411597</v>
      </c>
      <c r="G2848" s="9">
        <v>-1.8414062</v>
      </c>
      <c r="H2848" s="9">
        <v>-5.4209389999999997</v>
      </c>
      <c r="I2848" s="9">
        <v>-16.854326</v>
      </c>
      <c r="J2848" s="9">
        <v>39</v>
      </c>
      <c r="K2848" s="9">
        <v>58.649997999999997</v>
      </c>
      <c r="L2848" s="9">
        <v>9.9821509999999999E-3</v>
      </c>
      <c r="M2848" s="9">
        <v>339.68398999999999</v>
      </c>
      <c r="N2848" s="9"/>
      <c r="O2848" s="9">
        <v>-12.7432440604076</v>
      </c>
      <c r="P2848">
        <v>0</v>
      </c>
      <c r="Q2848" s="9">
        <v>62.899997999999997</v>
      </c>
      <c r="R2848" s="9">
        <v>0</v>
      </c>
      <c r="S2848" s="9">
        <v>1761249815.3588901</v>
      </c>
      <c r="T2848" s="9">
        <v>-4.3440688333511402E-3</v>
      </c>
      <c r="U2848" s="9">
        <v>12.7432440604076</v>
      </c>
      <c r="V2848" s="9">
        <v>0</v>
      </c>
      <c r="W2848" s="9">
        <v>12.7432440604076</v>
      </c>
      <c r="X2848" s="9"/>
      <c r="Y2848" s="9"/>
      <c r="Z2848" s="9"/>
      <c r="AA2848" s="9"/>
      <c r="AB2848" s="9"/>
      <c r="AQ2848" s="9">
        <f>K2848-'Processed Potentiostat'!$J$3</f>
        <v>58.649997999999997</v>
      </c>
    </row>
    <row r="2849" spans="1:43" x14ac:dyDescent="0.3">
      <c r="A2849">
        <v>2</v>
      </c>
      <c r="B2849">
        <v>0</v>
      </c>
      <c r="C2849">
        <v>0</v>
      </c>
      <c r="D2849">
        <v>1</v>
      </c>
      <c r="E2849" s="9">
        <v>2784.0669296685501</v>
      </c>
      <c r="F2849" s="9">
        <v>-1.8409632</v>
      </c>
      <c r="G2849" s="9">
        <v>-1.841518</v>
      </c>
      <c r="H2849" s="9">
        <v>-5.3851494999999998</v>
      </c>
      <c r="I2849" s="9">
        <v>-16.859718000000001</v>
      </c>
      <c r="J2849" s="9">
        <v>39</v>
      </c>
      <c r="K2849" s="9">
        <v>58.649997999999997</v>
      </c>
      <c r="L2849" s="9">
        <v>9.9168503999999998E-3</v>
      </c>
      <c r="M2849" s="9">
        <v>341.96228000000002</v>
      </c>
      <c r="N2849" s="9"/>
      <c r="O2849" s="9">
        <v>-12.7477428943701</v>
      </c>
      <c r="P2849">
        <v>0</v>
      </c>
      <c r="Q2849" s="9">
        <v>62.899997999999997</v>
      </c>
      <c r="R2849" s="9">
        <v>0</v>
      </c>
      <c r="S2849" s="9">
        <v>1853940760.0920999</v>
      </c>
      <c r="T2849" s="9">
        <v>-4.4988339624936202E-3</v>
      </c>
      <c r="U2849" s="9">
        <v>12.7477428943701</v>
      </c>
      <c r="V2849" s="9">
        <v>0</v>
      </c>
      <c r="W2849" s="9">
        <v>12.7477428943701</v>
      </c>
      <c r="X2849" s="9"/>
      <c r="Y2849" s="9"/>
      <c r="Z2849" s="9"/>
      <c r="AA2849" s="9"/>
      <c r="AB2849" s="9"/>
      <c r="AQ2849" s="9">
        <f>K2849-'Processed Potentiostat'!$J$3</f>
        <v>58.649997999999997</v>
      </c>
    </row>
    <row r="2850" spans="1:43" x14ac:dyDescent="0.3">
      <c r="A2850">
        <v>2</v>
      </c>
      <c r="B2850">
        <v>0</v>
      </c>
      <c r="C2850">
        <v>0</v>
      </c>
      <c r="D2850">
        <v>1</v>
      </c>
      <c r="E2850" s="9">
        <v>2785.0669296432902</v>
      </c>
      <c r="F2850" s="9">
        <v>-1.8411276000000001</v>
      </c>
      <c r="G2850" s="9">
        <v>-1.8412501999999999</v>
      </c>
      <c r="H2850" s="9">
        <v>-5.3629521999999996</v>
      </c>
      <c r="I2850" s="9">
        <v>-16.865089000000001</v>
      </c>
      <c r="J2850" s="9">
        <v>39</v>
      </c>
      <c r="K2850" s="9">
        <v>58.649997999999997</v>
      </c>
      <c r="L2850" s="9">
        <v>9.8745367000000004E-3</v>
      </c>
      <c r="M2850" s="9">
        <v>343.32772999999997</v>
      </c>
      <c r="N2850" s="9"/>
      <c r="O2850" s="9">
        <v>-12.7521578346506</v>
      </c>
      <c r="P2850">
        <v>0</v>
      </c>
      <c r="Q2850" s="9">
        <v>62.899997999999997</v>
      </c>
      <c r="R2850" s="9">
        <v>0</v>
      </c>
      <c r="S2850" s="9">
        <v>1845995118.39727</v>
      </c>
      <c r="T2850" s="9">
        <v>-4.4149402804372004E-3</v>
      </c>
      <c r="U2850" s="9">
        <v>12.7521578346506</v>
      </c>
      <c r="V2850" s="9">
        <v>0</v>
      </c>
      <c r="W2850" s="9">
        <v>12.7521578346506</v>
      </c>
      <c r="X2850" s="9"/>
      <c r="Y2850" s="9"/>
      <c r="Z2850" s="9"/>
      <c r="AA2850" s="9"/>
      <c r="AB2850" s="9"/>
      <c r="AQ2850" s="9">
        <f>K2850-'Processed Potentiostat'!$J$3</f>
        <v>58.649997999999997</v>
      </c>
    </row>
    <row r="2851" spans="1:43" x14ac:dyDescent="0.3">
      <c r="A2851">
        <v>2</v>
      </c>
      <c r="B2851">
        <v>0</v>
      </c>
      <c r="C2851">
        <v>0</v>
      </c>
      <c r="D2851">
        <v>1</v>
      </c>
      <c r="E2851" s="9">
        <v>2786.0669296180199</v>
      </c>
      <c r="F2851" s="9">
        <v>-1.841035</v>
      </c>
      <c r="G2851" s="9">
        <v>-1.8402234</v>
      </c>
      <c r="H2851" s="9">
        <v>-5.4289351000000003</v>
      </c>
      <c r="I2851" s="9">
        <v>-16.870446999999999</v>
      </c>
      <c r="J2851" s="9">
        <v>39</v>
      </c>
      <c r="K2851" s="9">
        <v>58.649997999999997</v>
      </c>
      <c r="L2851" s="9">
        <v>9.9904537000000005E-3</v>
      </c>
      <c r="M2851" s="9">
        <v>338.96582000000001</v>
      </c>
      <c r="N2851" s="9"/>
      <c r="O2851" s="9">
        <v>-12.7565020917653</v>
      </c>
      <c r="P2851">
        <v>0</v>
      </c>
      <c r="Q2851" s="9">
        <v>62.899997999999997</v>
      </c>
      <c r="R2851" s="9">
        <v>0</v>
      </c>
      <c r="S2851" s="9">
        <v>1808446494.4272499</v>
      </c>
      <c r="T2851" s="9">
        <v>-4.3442571147274097E-3</v>
      </c>
      <c r="U2851" s="9">
        <v>12.7565020917653</v>
      </c>
      <c r="V2851" s="9">
        <v>0</v>
      </c>
      <c r="W2851" s="9">
        <v>12.7565020917653</v>
      </c>
      <c r="X2851" s="9"/>
      <c r="Y2851" s="9"/>
      <c r="Z2851" s="9"/>
      <c r="AA2851" s="9"/>
      <c r="AB2851" s="9"/>
      <c r="AQ2851" s="9">
        <f>K2851-'Processed Potentiostat'!$J$3</f>
        <v>58.649997999999997</v>
      </c>
    </row>
    <row r="2852" spans="1:43" x14ac:dyDescent="0.3">
      <c r="A2852">
        <v>2</v>
      </c>
      <c r="B2852">
        <v>0</v>
      </c>
      <c r="C2852">
        <v>0</v>
      </c>
      <c r="D2852">
        <v>1</v>
      </c>
      <c r="E2852" s="9">
        <v>2787.0669295927601</v>
      </c>
      <c r="F2852" s="9">
        <v>-1.8410175</v>
      </c>
      <c r="G2852" s="9">
        <v>-1.8412681</v>
      </c>
      <c r="H2852" s="9">
        <v>-5.3182912</v>
      </c>
      <c r="I2852" s="9">
        <v>-16.875783999999999</v>
      </c>
      <c r="J2852" s="9">
        <v>39</v>
      </c>
      <c r="K2852" s="9">
        <v>58.649997999999997</v>
      </c>
      <c r="L2852" s="9">
        <v>9.7923995999999996E-3</v>
      </c>
      <c r="M2852" s="9">
        <v>346.21422999999999</v>
      </c>
      <c r="N2852" s="9"/>
      <c r="O2852" s="9">
        <v>-12.760763508526599</v>
      </c>
      <c r="P2852">
        <v>0</v>
      </c>
      <c r="Q2852" s="9">
        <v>62.899997999999997</v>
      </c>
      <c r="R2852" s="9">
        <v>0</v>
      </c>
      <c r="S2852" s="9">
        <v>1804476300.57007</v>
      </c>
      <c r="T2852" s="9">
        <v>-4.26141676129354E-3</v>
      </c>
      <c r="U2852" s="9">
        <v>12.760763508526599</v>
      </c>
      <c r="V2852" s="9">
        <v>0</v>
      </c>
      <c r="W2852" s="9">
        <v>12.760763508526599</v>
      </c>
      <c r="X2852" s="9"/>
      <c r="Y2852" s="9"/>
      <c r="Z2852" s="9"/>
      <c r="AA2852" s="9"/>
      <c r="AB2852" s="9"/>
      <c r="AQ2852" s="9">
        <f>K2852-'Processed Potentiostat'!$J$3</f>
        <v>58.649997999999997</v>
      </c>
    </row>
    <row r="2853" spans="1:43" x14ac:dyDescent="0.3">
      <c r="A2853">
        <v>2</v>
      </c>
      <c r="B2853">
        <v>0</v>
      </c>
      <c r="C2853">
        <v>0</v>
      </c>
      <c r="D2853">
        <v>1</v>
      </c>
      <c r="E2853" s="9">
        <v>2788.0669295675002</v>
      </c>
      <c r="F2853" s="9">
        <v>-1.8410846000000001</v>
      </c>
      <c r="G2853" s="9">
        <v>-1.8412656000000001</v>
      </c>
      <c r="H2853" s="9">
        <v>-5.3115138999999996</v>
      </c>
      <c r="I2853" s="9">
        <v>-16.8811</v>
      </c>
      <c r="J2853" s="9">
        <v>39</v>
      </c>
      <c r="K2853" s="9">
        <v>58.649997999999997</v>
      </c>
      <c r="L2853" s="9">
        <v>9.7799077999999994E-3</v>
      </c>
      <c r="M2853" s="9">
        <v>346.65552000000002</v>
      </c>
      <c r="N2853" s="9"/>
      <c r="O2853" s="9">
        <v>-12.7649467955286</v>
      </c>
      <c r="P2853">
        <v>0</v>
      </c>
      <c r="Q2853" s="9">
        <v>62.899997999999997</v>
      </c>
      <c r="R2853" s="9">
        <v>0</v>
      </c>
      <c r="S2853" s="9">
        <v>1771644048.8940799</v>
      </c>
      <c r="T2853" s="9">
        <v>-4.1832870020321799E-3</v>
      </c>
      <c r="U2853" s="9">
        <v>12.7649467955286</v>
      </c>
      <c r="V2853" s="9">
        <v>0</v>
      </c>
      <c r="W2853" s="9">
        <v>12.7649467955286</v>
      </c>
      <c r="X2853" s="9"/>
      <c r="Y2853" s="9"/>
      <c r="Z2853" s="9"/>
      <c r="AA2853" s="9"/>
      <c r="AB2853" s="9"/>
      <c r="AQ2853" s="9">
        <f>K2853-'Processed Potentiostat'!$J$3</f>
        <v>58.649997999999997</v>
      </c>
    </row>
    <row r="2854" spans="1:43" x14ac:dyDescent="0.3">
      <c r="A2854">
        <v>2</v>
      </c>
      <c r="B2854">
        <v>0</v>
      </c>
      <c r="C2854">
        <v>0</v>
      </c>
      <c r="D2854">
        <v>1</v>
      </c>
      <c r="E2854" s="9">
        <v>2789.0669295422399</v>
      </c>
      <c r="F2854" s="9">
        <v>-1.8409622000000001</v>
      </c>
      <c r="G2854" s="9">
        <v>-1.8405802</v>
      </c>
      <c r="H2854" s="9">
        <v>-5.2856994000000004</v>
      </c>
      <c r="I2854" s="9">
        <v>-16.886398</v>
      </c>
      <c r="J2854" s="9">
        <v>39</v>
      </c>
      <c r="K2854" s="9">
        <v>58.649997999999997</v>
      </c>
      <c r="L2854" s="9">
        <v>9.7287538999999996E-3</v>
      </c>
      <c r="M2854" s="9">
        <v>348.21886999999998</v>
      </c>
      <c r="N2854" s="9"/>
      <c r="O2854" s="9">
        <v>-12.769080318417799</v>
      </c>
      <c r="P2854">
        <v>0</v>
      </c>
      <c r="Q2854" s="9">
        <v>62.899997999999997</v>
      </c>
      <c r="R2854" s="9">
        <v>0</v>
      </c>
      <c r="S2854" s="9">
        <v>1761724536.84235</v>
      </c>
      <c r="T2854" s="9">
        <v>-4.1335228891909897E-3</v>
      </c>
      <c r="U2854" s="9">
        <v>12.769080318417799</v>
      </c>
      <c r="V2854" s="9">
        <v>0</v>
      </c>
      <c r="W2854" s="9">
        <v>12.769080318417799</v>
      </c>
      <c r="X2854" s="9"/>
      <c r="Y2854" s="9"/>
      <c r="Z2854" s="9"/>
      <c r="AA2854" s="9"/>
      <c r="AB2854" s="9"/>
      <c r="AQ2854" s="9">
        <f>K2854-'Processed Potentiostat'!$J$3</f>
        <v>58.649997999999997</v>
      </c>
    </row>
    <row r="2855" spans="1:43" x14ac:dyDescent="0.3">
      <c r="A2855">
        <v>2</v>
      </c>
      <c r="B2855">
        <v>0</v>
      </c>
      <c r="C2855">
        <v>0</v>
      </c>
      <c r="D2855">
        <v>1</v>
      </c>
      <c r="E2855" s="9">
        <v>2790.06692951697</v>
      </c>
      <c r="F2855" s="9">
        <v>-1.8410200999999999</v>
      </c>
      <c r="G2855" s="9">
        <v>-1.8410895</v>
      </c>
      <c r="H2855" s="9">
        <v>-5.2775512000000004</v>
      </c>
      <c r="I2855" s="9">
        <v>-16.891676</v>
      </c>
      <c r="J2855" s="9">
        <v>39</v>
      </c>
      <c r="K2855" s="9">
        <v>58.649997999999997</v>
      </c>
      <c r="L2855" s="9">
        <v>9.7164437000000006E-3</v>
      </c>
      <c r="M2855" s="9">
        <v>348.85300000000001</v>
      </c>
      <c r="N2855" s="9"/>
      <c r="O2855" s="9">
        <v>-12.773140504978199</v>
      </c>
      <c r="P2855">
        <v>0</v>
      </c>
      <c r="Q2855" s="9">
        <v>62.899997999999997</v>
      </c>
      <c r="R2855" s="9">
        <v>0</v>
      </c>
      <c r="S2855" s="9">
        <v>1784632983.95351</v>
      </c>
      <c r="T2855" s="9">
        <v>-4.0601865603662104E-3</v>
      </c>
      <c r="U2855" s="9">
        <v>12.773140504978199</v>
      </c>
      <c r="V2855" s="9">
        <v>0</v>
      </c>
      <c r="W2855" s="9">
        <v>12.773140504978199</v>
      </c>
      <c r="X2855" s="9"/>
      <c r="Y2855" s="9"/>
      <c r="Z2855" s="9"/>
      <c r="AA2855" s="9"/>
      <c r="AB2855" s="9"/>
      <c r="AQ2855" s="9">
        <f>K2855-'Processed Potentiostat'!$J$3</f>
        <v>58.649997999999997</v>
      </c>
    </row>
    <row r="2856" spans="1:43" x14ac:dyDescent="0.3">
      <c r="A2856">
        <v>2</v>
      </c>
      <c r="B2856">
        <v>0</v>
      </c>
      <c r="C2856">
        <v>0</v>
      </c>
      <c r="D2856">
        <v>1</v>
      </c>
      <c r="E2856" s="9">
        <v>2791.0669294917102</v>
      </c>
      <c r="F2856" s="9">
        <v>-1.8408370999999999</v>
      </c>
      <c r="G2856" s="9">
        <v>-1.8409361</v>
      </c>
      <c r="H2856" s="9">
        <v>-5.2353272000000004</v>
      </c>
      <c r="I2856" s="9">
        <v>-16.896937999999999</v>
      </c>
      <c r="J2856" s="9">
        <v>39</v>
      </c>
      <c r="K2856" s="9">
        <v>58.649997999999997</v>
      </c>
      <c r="L2856" s="9">
        <v>9.6379025E-3</v>
      </c>
      <c r="M2856" s="9">
        <v>351.63724000000002</v>
      </c>
      <c r="N2856" s="9"/>
      <c r="O2856" s="9">
        <v>-12.774849643568</v>
      </c>
      <c r="P2856">
        <v>0</v>
      </c>
      <c r="Q2856" s="9">
        <v>62.899997999999997</v>
      </c>
      <c r="R2856" s="9">
        <v>0</v>
      </c>
      <c r="S2856" s="9">
        <v>1842901834.4000101</v>
      </c>
      <c r="T2856" s="9">
        <v>-1.7091385898595399E-3</v>
      </c>
      <c r="U2856" s="9">
        <v>12.774849643568</v>
      </c>
      <c r="V2856" s="9">
        <v>0</v>
      </c>
      <c r="W2856" s="9">
        <v>12.774849643568</v>
      </c>
      <c r="X2856" s="9"/>
      <c r="Y2856" s="9"/>
      <c r="Z2856" s="9"/>
      <c r="AA2856" s="9"/>
      <c r="AB2856" s="9"/>
      <c r="AQ2856" s="9">
        <f>K2856-'Processed Potentiostat'!$J$3</f>
        <v>58.649997999999997</v>
      </c>
    </row>
    <row r="2857" spans="1:43" x14ac:dyDescent="0.3">
      <c r="A2857">
        <v>2</v>
      </c>
      <c r="B2857">
        <v>0</v>
      </c>
      <c r="C2857">
        <v>0</v>
      </c>
      <c r="D2857">
        <v>1</v>
      </c>
      <c r="E2857" s="9">
        <v>2792.0669294664499</v>
      </c>
      <c r="F2857" s="9">
        <v>-1.8408974</v>
      </c>
      <c r="G2857" s="9">
        <v>-1.8403008999999999</v>
      </c>
      <c r="H2857" s="9">
        <v>-5.2405056999999999</v>
      </c>
      <c r="I2857" s="9">
        <v>-16.902183999999998</v>
      </c>
      <c r="J2857" s="9">
        <v>39</v>
      </c>
      <c r="K2857" s="9">
        <v>58.649997999999997</v>
      </c>
      <c r="L2857" s="9">
        <v>9.6441079000000006E-3</v>
      </c>
      <c r="M2857" s="9">
        <v>351.16858000000002</v>
      </c>
      <c r="N2857" s="9"/>
      <c r="O2857" s="9">
        <v>-12.780787049492799</v>
      </c>
      <c r="P2857">
        <v>0</v>
      </c>
      <c r="Q2857" s="9">
        <v>62.899997999999997</v>
      </c>
      <c r="R2857" s="9">
        <v>0</v>
      </c>
      <c r="S2857" s="9">
        <v>1804333788.1774199</v>
      </c>
      <c r="T2857" s="9">
        <v>-5.9374059247954102E-3</v>
      </c>
      <c r="U2857" s="9">
        <v>12.780787049492799</v>
      </c>
      <c r="V2857" s="9">
        <v>0</v>
      </c>
      <c r="W2857" s="9">
        <v>12.780787049492799</v>
      </c>
      <c r="X2857" s="9"/>
      <c r="Y2857" s="9"/>
      <c r="Z2857" s="9"/>
      <c r="AA2857" s="9"/>
      <c r="AB2857" s="9"/>
      <c r="AQ2857" s="9">
        <f>K2857-'Processed Potentiostat'!$J$3</f>
        <v>58.649997999999997</v>
      </c>
    </row>
    <row r="2858" spans="1:43" x14ac:dyDescent="0.3">
      <c r="A2858">
        <v>2</v>
      </c>
      <c r="B2858">
        <v>0</v>
      </c>
      <c r="C2858">
        <v>0</v>
      </c>
      <c r="D2858">
        <v>1</v>
      </c>
      <c r="E2858" s="9">
        <v>2793.06692944119</v>
      </c>
      <c r="F2858" s="9">
        <v>-1.8411010999999999</v>
      </c>
      <c r="G2858" s="9">
        <v>-1.8415524000000001</v>
      </c>
      <c r="H2858" s="9">
        <v>-5.2070761000000001</v>
      </c>
      <c r="I2858" s="9">
        <v>-16.907412999999998</v>
      </c>
      <c r="J2858" s="9">
        <v>39</v>
      </c>
      <c r="K2858" s="9">
        <v>58.649997999999997</v>
      </c>
      <c r="L2858" s="9">
        <v>9.5891030999999995E-3</v>
      </c>
      <c r="M2858" s="9">
        <v>353.66341999999997</v>
      </c>
      <c r="N2858" s="9"/>
      <c r="O2858" s="9">
        <v>-12.786649151932201</v>
      </c>
      <c r="P2858">
        <v>0</v>
      </c>
      <c r="Q2858" s="9">
        <v>62.899997999999997</v>
      </c>
      <c r="R2858" s="9">
        <v>0</v>
      </c>
      <c r="S2858" s="9">
        <v>1767062847.0629201</v>
      </c>
      <c r="T2858" s="9">
        <v>-5.8621024393517001E-3</v>
      </c>
      <c r="U2858" s="9">
        <v>12.786649151932201</v>
      </c>
      <c r="V2858" s="9">
        <v>0</v>
      </c>
      <c r="W2858" s="9">
        <v>12.786649151932201</v>
      </c>
      <c r="X2858" s="9"/>
      <c r="Y2858" s="9"/>
      <c r="Z2858" s="9"/>
      <c r="AA2858" s="9"/>
      <c r="AB2858" s="9"/>
      <c r="AQ2858" s="9">
        <f>K2858-'Processed Potentiostat'!$J$3</f>
        <v>58.649997999999997</v>
      </c>
    </row>
    <row r="2859" spans="1:43" x14ac:dyDescent="0.3">
      <c r="A2859">
        <v>2</v>
      </c>
      <c r="B2859">
        <v>0</v>
      </c>
      <c r="C2859">
        <v>0</v>
      </c>
      <c r="D2859">
        <v>1</v>
      </c>
      <c r="E2859" s="9">
        <v>2794.0669294159302</v>
      </c>
      <c r="F2859" s="9">
        <v>-1.8410143000000001</v>
      </c>
      <c r="G2859" s="9">
        <v>-1.8414071999999999</v>
      </c>
      <c r="H2859" s="9">
        <v>-5.1689258000000002</v>
      </c>
      <c r="I2859" s="9">
        <v>-16.912604999999999</v>
      </c>
      <c r="J2859" s="9">
        <v>39</v>
      </c>
      <c r="K2859" s="9">
        <v>58.649997999999997</v>
      </c>
      <c r="L2859" s="9">
        <v>9.5180972000000006E-3</v>
      </c>
      <c r="M2859" s="9">
        <v>356.24563999999998</v>
      </c>
      <c r="N2859" s="9"/>
      <c r="O2859" s="9">
        <v>-12.7923521245862</v>
      </c>
      <c r="P2859">
        <v>0</v>
      </c>
      <c r="Q2859" s="9">
        <v>62.899997999999997</v>
      </c>
      <c r="R2859" s="9">
        <v>0</v>
      </c>
      <c r="S2859" s="9">
        <v>1826735035.3275499</v>
      </c>
      <c r="T2859" s="9">
        <v>-5.7029726540242997E-3</v>
      </c>
      <c r="U2859" s="9">
        <v>12.7923521245862</v>
      </c>
      <c r="V2859" s="9">
        <v>0</v>
      </c>
      <c r="W2859" s="9">
        <v>12.7923521245862</v>
      </c>
      <c r="X2859" s="9"/>
      <c r="Y2859" s="9"/>
      <c r="Z2859" s="9"/>
      <c r="AA2859" s="9"/>
      <c r="AB2859" s="9"/>
      <c r="AQ2859" s="9">
        <f>K2859-'Processed Potentiostat'!$J$3</f>
        <v>58.649997999999997</v>
      </c>
    </row>
    <row r="2860" spans="1:43" x14ac:dyDescent="0.3">
      <c r="A2860">
        <v>2</v>
      </c>
      <c r="B2860">
        <v>0</v>
      </c>
      <c r="C2860">
        <v>0</v>
      </c>
      <c r="D2860">
        <v>1</v>
      </c>
      <c r="E2860" s="9">
        <v>2795.0669293906599</v>
      </c>
      <c r="F2860" s="9">
        <v>-1.8411335</v>
      </c>
      <c r="G2860" s="9">
        <v>-1.8410801000000001</v>
      </c>
      <c r="H2860" s="9">
        <v>-5.1407503999999999</v>
      </c>
      <c r="I2860" s="9">
        <v>-16.917776</v>
      </c>
      <c r="J2860" s="9">
        <v>39</v>
      </c>
      <c r="K2860" s="9">
        <v>58.649997999999997</v>
      </c>
      <c r="L2860" s="9">
        <v>9.4645331000000003E-3</v>
      </c>
      <c r="M2860" s="9">
        <v>358.13449000000003</v>
      </c>
      <c r="N2860" s="9"/>
      <c r="O2860" s="9">
        <v>-12.797850296723301</v>
      </c>
      <c r="P2860">
        <v>0</v>
      </c>
      <c r="Q2860" s="9">
        <v>62.899997999999997</v>
      </c>
      <c r="R2860" s="9">
        <v>0</v>
      </c>
      <c r="S2860" s="9">
        <v>1805544130.54161</v>
      </c>
      <c r="T2860" s="9">
        <v>-5.4981721370488401E-3</v>
      </c>
      <c r="U2860" s="9">
        <v>12.797850296723301</v>
      </c>
      <c r="V2860" s="9">
        <v>0</v>
      </c>
      <c r="W2860" s="9">
        <v>12.797850296723301</v>
      </c>
      <c r="X2860" s="9"/>
      <c r="Y2860" s="9"/>
      <c r="Z2860" s="9"/>
      <c r="AA2860" s="9"/>
      <c r="AB2860" s="9"/>
      <c r="AQ2860" s="9">
        <f>K2860-'Processed Potentiostat'!$J$3</f>
        <v>58.649997999999997</v>
      </c>
    </row>
    <row r="2861" spans="1:43" x14ac:dyDescent="0.3">
      <c r="A2861">
        <v>2</v>
      </c>
      <c r="B2861">
        <v>0</v>
      </c>
      <c r="C2861">
        <v>0</v>
      </c>
      <c r="D2861">
        <v>1</v>
      </c>
      <c r="E2861" s="9">
        <v>2796.0669293654</v>
      </c>
      <c r="F2861" s="9">
        <v>-1.8408773</v>
      </c>
      <c r="G2861" s="9">
        <v>-1.8402997999999999</v>
      </c>
      <c r="H2861" s="9">
        <v>-5.1894479000000002</v>
      </c>
      <c r="I2861" s="9">
        <v>-16.922920000000001</v>
      </c>
      <c r="J2861" s="9">
        <v>39</v>
      </c>
      <c r="K2861" s="9">
        <v>58.649997999999997</v>
      </c>
      <c r="L2861" s="9">
        <v>9.5501401999999996E-3</v>
      </c>
      <c r="M2861" s="9">
        <v>354.62344000000002</v>
      </c>
      <c r="N2861" s="9"/>
      <c r="O2861" s="9">
        <v>-12.8031191654827</v>
      </c>
      <c r="P2861">
        <v>0</v>
      </c>
      <c r="Q2861" s="9">
        <v>62.899997999999997</v>
      </c>
      <c r="R2861" s="9">
        <v>0</v>
      </c>
      <c r="S2861" s="9">
        <v>1779076011.1881101</v>
      </c>
      <c r="T2861" s="9">
        <v>-5.2688687594724098E-3</v>
      </c>
      <c r="U2861" s="9">
        <v>12.8031191654827</v>
      </c>
      <c r="V2861" s="9">
        <v>0</v>
      </c>
      <c r="W2861" s="9">
        <v>12.8031191654827</v>
      </c>
      <c r="X2861" s="9"/>
      <c r="Y2861" s="9"/>
      <c r="Z2861" s="9"/>
      <c r="AA2861" s="9"/>
      <c r="AB2861" s="9"/>
      <c r="AQ2861" s="9">
        <f>K2861-'Processed Potentiostat'!$J$3</f>
        <v>58.649997999999997</v>
      </c>
    </row>
    <row r="2862" spans="1:43" x14ac:dyDescent="0.3">
      <c r="A2862">
        <v>2</v>
      </c>
      <c r="B2862">
        <v>0</v>
      </c>
      <c r="C2862">
        <v>0</v>
      </c>
      <c r="D2862">
        <v>1</v>
      </c>
      <c r="E2862" s="9">
        <v>2797.0669293401402</v>
      </c>
      <c r="F2862" s="9">
        <v>-1.8411147999999999</v>
      </c>
      <c r="G2862" s="9">
        <v>-1.8409047000000001</v>
      </c>
      <c r="H2862" s="9">
        <v>-5.1714387000000004</v>
      </c>
      <c r="I2862" s="9">
        <v>-16.928051</v>
      </c>
      <c r="J2862" s="9">
        <v>39</v>
      </c>
      <c r="K2862" s="9">
        <v>58.649997999999997</v>
      </c>
      <c r="L2862" s="9">
        <v>9.5201256000000001E-3</v>
      </c>
      <c r="M2862" s="9">
        <v>355.97534000000002</v>
      </c>
      <c r="N2862" s="9"/>
      <c r="O2862" s="9">
        <v>-12.808233476820201</v>
      </c>
      <c r="P2862">
        <v>0</v>
      </c>
      <c r="Q2862" s="9">
        <v>62.899997999999997</v>
      </c>
      <c r="R2862" s="9">
        <v>0</v>
      </c>
      <c r="S2862" s="9">
        <v>1773202248.68328</v>
      </c>
      <c r="T2862" s="9">
        <v>-5.1143113374720797E-3</v>
      </c>
      <c r="U2862" s="9">
        <v>12.808233476820201</v>
      </c>
      <c r="V2862" s="9">
        <v>0</v>
      </c>
      <c r="W2862" s="9">
        <v>12.808233476820201</v>
      </c>
      <c r="X2862" s="9"/>
      <c r="Y2862" s="9"/>
      <c r="Z2862" s="9"/>
      <c r="AA2862" s="9"/>
      <c r="AB2862" s="9"/>
      <c r="AQ2862" s="9">
        <f>K2862-'Processed Potentiostat'!$J$3</f>
        <v>58.649997999999997</v>
      </c>
    </row>
    <row r="2863" spans="1:43" x14ac:dyDescent="0.3">
      <c r="A2863">
        <v>2</v>
      </c>
      <c r="B2863">
        <v>0</v>
      </c>
      <c r="C2863">
        <v>0</v>
      </c>
      <c r="D2863">
        <v>1</v>
      </c>
      <c r="E2863" s="9">
        <v>2798.0669293148799</v>
      </c>
      <c r="F2863" s="9">
        <v>-1.8409686000000001</v>
      </c>
      <c r="G2863" s="9">
        <v>-1.8412066</v>
      </c>
      <c r="H2863" s="9">
        <v>-5.0735874000000001</v>
      </c>
      <c r="I2863" s="9">
        <v>-16.933163</v>
      </c>
      <c r="J2863" s="9">
        <v>39</v>
      </c>
      <c r="K2863" s="9">
        <v>58.649997999999997</v>
      </c>
      <c r="L2863" s="9">
        <v>9.3415220999999993E-3</v>
      </c>
      <c r="M2863" s="9">
        <v>362.90033</v>
      </c>
      <c r="N2863" s="9"/>
      <c r="O2863" s="9">
        <v>-12.8132553128487</v>
      </c>
      <c r="P2863">
        <v>0</v>
      </c>
      <c r="Q2863" s="9">
        <v>62.899997999999997</v>
      </c>
      <c r="R2863" s="9">
        <v>0</v>
      </c>
      <c r="S2863" s="9">
        <v>1782124533.9559801</v>
      </c>
      <c r="T2863" s="9">
        <v>-5.02183602852213E-3</v>
      </c>
      <c r="U2863" s="9">
        <v>12.8132553128487</v>
      </c>
      <c r="V2863" s="9">
        <v>0</v>
      </c>
      <c r="W2863" s="9">
        <v>12.8132553128487</v>
      </c>
      <c r="X2863" s="9"/>
      <c r="Y2863" s="9"/>
      <c r="Z2863" s="9"/>
      <c r="AA2863" s="9"/>
      <c r="AB2863" s="9"/>
      <c r="AQ2863" s="9">
        <f>K2863-'Processed Potentiostat'!$J$3</f>
        <v>58.649997999999997</v>
      </c>
    </row>
    <row r="2864" spans="1:43" x14ac:dyDescent="0.3">
      <c r="A2864">
        <v>2</v>
      </c>
      <c r="B2864">
        <v>0</v>
      </c>
      <c r="C2864">
        <v>0</v>
      </c>
      <c r="D2864">
        <v>1</v>
      </c>
      <c r="E2864" s="9">
        <v>2799.06692928962</v>
      </c>
      <c r="F2864" s="9">
        <v>-1.8411152</v>
      </c>
      <c r="G2864" s="9">
        <v>-1.8404560000000001</v>
      </c>
      <c r="H2864" s="9">
        <v>-5.1316132999999997</v>
      </c>
      <c r="I2864" s="9">
        <v>-16.938255000000002</v>
      </c>
      <c r="J2864" s="9">
        <v>39</v>
      </c>
      <c r="K2864" s="9">
        <v>58.649997999999997</v>
      </c>
      <c r="L2864" s="9">
        <v>9.4445086999999997E-3</v>
      </c>
      <c r="M2864" s="9">
        <v>358.65057000000002</v>
      </c>
      <c r="N2864" s="9"/>
      <c r="O2864" s="9">
        <v>-12.8182130643723</v>
      </c>
      <c r="P2864">
        <v>0</v>
      </c>
      <c r="Q2864" s="9">
        <v>62.899997999999997</v>
      </c>
      <c r="R2864" s="9">
        <v>0</v>
      </c>
      <c r="S2864" s="9">
        <v>1843626665.2394099</v>
      </c>
      <c r="T2864" s="9">
        <v>-4.9577515235483798E-3</v>
      </c>
      <c r="U2864" s="9">
        <v>12.8182130643723</v>
      </c>
      <c r="V2864" s="9">
        <v>0</v>
      </c>
      <c r="W2864" s="9">
        <v>12.8182130643723</v>
      </c>
      <c r="X2864" s="9"/>
      <c r="Y2864" s="9"/>
      <c r="Z2864" s="9"/>
      <c r="AA2864" s="9"/>
      <c r="AB2864" s="9"/>
      <c r="AQ2864" s="9">
        <f>K2864-'Processed Potentiostat'!$J$3</f>
        <v>58.649997999999997</v>
      </c>
    </row>
    <row r="2865" spans="1:43" x14ac:dyDescent="0.3">
      <c r="A2865">
        <v>2</v>
      </c>
      <c r="B2865">
        <v>0</v>
      </c>
      <c r="C2865">
        <v>0</v>
      </c>
      <c r="D2865">
        <v>1</v>
      </c>
      <c r="E2865" s="9">
        <v>2800.0669292643502</v>
      </c>
      <c r="F2865" s="9">
        <v>-1.8410158999999999</v>
      </c>
      <c r="G2865" s="9">
        <v>-1.841329</v>
      </c>
      <c r="H2865" s="9">
        <v>-5.0795655000000002</v>
      </c>
      <c r="I2865" s="9">
        <v>-16.943325000000002</v>
      </c>
      <c r="J2865" s="9">
        <v>39</v>
      </c>
      <c r="K2865" s="9">
        <v>58.649997999999997</v>
      </c>
      <c r="L2865" s="9">
        <v>9.3531515000000003E-3</v>
      </c>
      <c r="M2865" s="9">
        <v>362.49734000000001</v>
      </c>
      <c r="N2865" s="9"/>
      <c r="O2865" s="9">
        <v>-12.8230427960585</v>
      </c>
      <c r="P2865">
        <v>0</v>
      </c>
      <c r="Q2865" s="9">
        <v>62.899997999999997</v>
      </c>
      <c r="R2865" s="9">
        <v>0</v>
      </c>
      <c r="S2865" s="9">
        <v>1784077426.3670001</v>
      </c>
      <c r="T2865" s="9">
        <v>-4.8297316861685103E-3</v>
      </c>
      <c r="U2865" s="9">
        <v>12.8230427960585</v>
      </c>
      <c r="V2865" s="9">
        <v>0</v>
      </c>
      <c r="W2865" s="9">
        <v>12.8230427960585</v>
      </c>
      <c r="X2865" s="9"/>
      <c r="Y2865" s="9"/>
      <c r="Z2865" s="9"/>
      <c r="AA2865" s="9"/>
      <c r="AB2865" s="9"/>
      <c r="AQ2865" s="9">
        <f>K2865-'Processed Potentiostat'!$J$3</f>
        <v>58.649997999999997</v>
      </c>
    </row>
    <row r="2866" spans="1:43" x14ac:dyDescent="0.3">
      <c r="A2866">
        <v>2</v>
      </c>
      <c r="B2866">
        <v>0</v>
      </c>
      <c r="C2866">
        <v>0</v>
      </c>
      <c r="D2866">
        <v>1</v>
      </c>
      <c r="E2866" s="9">
        <v>2801.0669292390899</v>
      </c>
      <c r="F2866" s="9">
        <v>-1.841132</v>
      </c>
      <c r="G2866" s="9">
        <v>-1.8406695</v>
      </c>
      <c r="H2866" s="9">
        <v>-5.0385213000000002</v>
      </c>
      <c r="I2866" s="9">
        <v>-16.948381000000001</v>
      </c>
      <c r="J2866" s="9">
        <v>39</v>
      </c>
      <c r="K2866" s="9">
        <v>58.649997999999997</v>
      </c>
      <c r="L2866" s="9">
        <v>9.2742527000000009E-3</v>
      </c>
      <c r="M2866" s="9">
        <v>365.31939999999997</v>
      </c>
      <c r="N2866" s="9"/>
      <c r="O2866" s="9">
        <v>-12.8277352184514</v>
      </c>
      <c r="P2866">
        <v>0</v>
      </c>
      <c r="Q2866" s="9">
        <v>62.899997999999997</v>
      </c>
      <c r="R2866" s="9">
        <v>0</v>
      </c>
      <c r="S2866" s="9">
        <v>1846579270.16412</v>
      </c>
      <c r="T2866" s="9">
        <v>-4.6924223929512001E-3</v>
      </c>
      <c r="U2866" s="9">
        <v>12.8277352184514</v>
      </c>
      <c r="V2866" s="9">
        <v>0</v>
      </c>
      <c r="W2866" s="9">
        <v>12.8277352184514</v>
      </c>
      <c r="X2866" s="9"/>
      <c r="Y2866" s="9"/>
      <c r="Z2866" s="9"/>
      <c r="AA2866" s="9"/>
      <c r="AB2866" s="9"/>
      <c r="AQ2866" s="9">
        <f>K2866-'Processed Potentiostat'!$J$3</f>
        <v>58.649997999999997</v>
      </c>
    </row>
    <row r="2867" spans="1:43" x14ac:dyDescent="0.3">
      <c r="A2867">
        <v>2</v>
      </c>
      <c r="B2867">
        <v>0</v>
      </c>
      <c r="C2867">
        <v>0</v>
      </c>
      <c r="D2867">
        <v>1</v>
      </c>
      <c r="E2867" s="9">
        <v>2802.06692921383</v>
      </c>
      <c r="F2867" s="9">
        <v>-1.8409723</v>
      </c>
      <c r="G2867" s="9">
        <v>-1.8405602999999999</v>
      </c>
      <c r="H2867" s="9">
        <v>-5.0539411999999997</v>
      </c>
      <c r="I2867" s="9">
        <v>-16.953420999999999</v>
      </c>
      <c r="J2867" s="9">
        <v>39</v>
      </c>
      <c r="K2867" s="9">
        <v>58.649997999999997</v>
      </c>
      <c r="L2867" s="9">
        <v>9.3020833999999993E-3</v>
      </c>
      <c r="M2867" s="9">
        <v>364.18317000000002</v>
      </c>
      <c r="N2867" s="9"/>
      <c r="O2867" s="9">
        <v>-12.832318795547</v>
      </c>
      <c r="P2867">
        <v>0</v>
      </c>
      <c r="Q2867" s="9">
        <v>62.899997999999997</v>
      </c>
      <c r="R2867" s="9">
        <v>0</v>
      </c>
      <c r="S2867" s="9">
        <v>1812142510.4969599</v>
      </c>
      <c r="T2867" s="9">
        <v>-4.5835770956141799E-3</v>
      </c>
      <c r="U2867" s="9">
        <v>12.832318795547</v>
      </c>
      <c r="V2867" s="9">
        <v>0</v>
      </c>
      <c r="W2867" s="9">
        <v>12.832318795547</v>
      </c>
      <c r="X2867" s="9"/>
      <c r="Y2867" s="9"/>
      <c r="Z2867" s="9"/>
      <c r="AA2867" s="9"/>
      <c r="AB2867" s="9"/>
      <c r="AQ2867" s="9">
        <f>K2867-'Processed Potentiostat'!$J$3</f>
        <v>58.649997999999997</v>
      </c>
    </row>
    <row r="2868" spans="1:43" x14ac:dyDescent="0.3">
      <c r="A2868">
        <v>2</v>
      </c>
      <c r="B2868">
        <v>0</v>
      </c>
      <c r="C2868">
        <v>0</v>
      </c>
      <c r="D2868">
        <v>1</v>
      </c>
      <c r="E2868" s="9">
        <v>2803.0669291885702</v>
      </c>
      <c r="F2868" s="9">
        <v>-1.8410150999999999</v>
      </c>
      <c r="G2868" s="9">
        <v>-1.840457</v>
      </c>
      <c r="H2868" s="9">
        <v>-5.0624323000000002</v>
      </c>
      <c r="I2868" s="9">
        <v>-16.958445000000001</v>
      </c>
      <c r="J2868" s="9">
        <v>39</v>
      </c>
      <c r="K2868" s="9">
        <v>58.649997999999997</v>
      </c>
      <c r="L2868" s="9">
        <v>9.3171885000000003E-3</v>
      </c>
      <c r="M2868" s="9">
        <v>363.55191000000002</v>
      </c>
      <c r="N2868" s="9"/>
      <c r="O2868" s="9">
        <v>-12.8367840832949</v>
      </c>
      <c r="P2868">
        <v>0</v>
      </c>
      <c r="Q2868" s="9">
        <v>62.899997999999997</v>
      </c>
      <c r="R2868" s="9">
        <v>0</v>
      </c>
      <c r="S2868" s="9">
        <v>1806429194.72804</v>
      </c>
      <c r="T2868" s="9">
        <v>-4.4652877479123198E-3</v>
      </c>
      <c r="U2868" s="9">
        <v>12.8367840832949</v>
      </c>
      <c r="V2868" s="9">
        <v>0</v>
      </c>
      <c r="W2868" s="9">
        <v>12.8367840832949</v>
      </c>
      <c r="X2868" s="9"/>
      <c r="Y2868" s="9"/>
      <c r="Z2868" s="9"/>
      <c r="AA2868" s="9"/>
      <c r="AB2868" s="9"/>
      <c r="AQ2868" s="9">
        <f>K2868-'Processed Potentiostat'!$J$3</f>
        <v>58.649997999999997</v>
      </c>
    </row>
    <row r="2869" spans="1:43" x14ac:dyDescent="0.3">
      <c r="A2869">
        <v>2</v>
      </c>
      <c r="B2869">
        <v>0</v>
      </c>
      <c r="C2869">
        <v>0</v>
      </c>
      <c r="D2869">
        <v>1</v>
      </c>
      <c r="E2869" s="9">
        <v>2804.0669291632998</v>
      </c>
      <c r="F2869" s="9">
        <v>-1.8409042</v>
      </c>
      <c r="G2869" s="9">
        <v>-1.8402662000000001</v>
      </c>
      <c r="H2869" s="9">
        <v>-4.9895196000000004</v>
      </c>
      <c r="I2869" s="9">
        <v>-16.963449000000001</v>
      </c>
      <c r="J2869" s="9">
        <v>39</v>
      </c>
      <c r="K2869" s="9">
        <v>58.649997999999997</v>
      </c>
      <c r="L2869" s="9">
        <v>9.1820443000000009E-3</v>
      </c>
      <c r="M2869" s="9">
        <v>368.82632000000001</v>
      </c>
      <c r="N2869" s="9"/>
      <c r="O2869" s="9">
        <v>-12.8411323944553</v>
      </c>
      <c r="P2869">
        <v>0</v>
      </c>
      <c r="Q2869" s="9">
        <v>62.899997999999997</v>
      </c>
      <c r="R2869" s="9">
        <v>0</v>
      </c>
      <c r="S2869" s="9">
        <v>1809731255.17768</v>
      </c>
      <c r="T2869" s="9">
        <v>-4.3483111603528296E-3</v>
      </c>
      <c r="U2869" s="9">
        <v>12.8411323944553</v>
      </c>
      <c r="V2869" s="9">
        <v>0</v>
      </c>
      <c r="W2869" s="9">
        <v>12.8411323944553</v>
      </c>
      <c r="X2869" s="9"/>
      <c r="Y2869" s="9"/>
      <c r="Z2869" s="9"/>
      <c r="AA2869" s="9"/>
      <c r="AB2869" s="9"/>
      <c r="AQ2869" s="9">
        <f>K2869-'Processed Potentiostat'!$J$3</f>
        <v>58.649997999999997</v>
      </c>
    </row>
    <row r="2870" spans="1:43" x14ac:dyDescent="0.3">
      <c r="A2870">
        <v>2</v>
      </c>
      <c r="B2870">
        <v>0</v>
      </c>
      <c r="C2870">
        <v>0</v>
      </c>
      <c r="D2870">
        <v>1</v>
      </c>
      <c r="E2870" s="9">
        <v>2805.06692913804</v>
      </c>
      <c r="F2870" s="9">
        <v>-1.841118</v>
      </c>
      <c r="G2870" s="9">
        <v>-1.8413979</v>
      </c>
      <c r="H2870" s="9">
        <v>-4.9788208000000003</v>
      </c>
      <c r="I2870" s="9">
        <v>-16.968434999999999</v>
      </c>
      <c r="J2870" s="9">
        <v>39</v>
      </c>
      <c r="K2870" s="9">
        <v>58.649997999999997</v>
      </c>
      <c r="L2870" s="9">
        <v>9.1679897000000003E-3</v>
      </c>
      <c r="M2870" s="9">
        <v>369.84618999999998</v>
      </c>
      <c r="N2870" s="9"/>
      <c r="O2870" s="9">
        <v>-12.8454434888869</v>
      </c>
      <c r="P2870">
        <v>0</v>
      </c>
      <c r="Q2870" s="9">
        <v>62.899997999999997</v>
      </c>
      <c r="R2870" s="9">
        <v>0</v>
      </c>
      <c r="S2870" s="9">
        <v>1863134000.8641901</v>
      </c>
      <c r="T2870" s="9">
        <v>-4.3110944316655502E-3</v>
      </c>
      <c r="U2870" s="9">
        <v>12.8454434888869</v>
      </c>
      <c r="V2870" s="9">
        <v>0</v>
      </c>
      <c r="W2870" s="9">
        <v>12.8454434888869</v>
      </c>
      <c r="X2870" s="9"/>
      <c r="Y2870" s="9"/>
      <c r="Z2870" s="9"/>
      <c r="AA2870" s="9"/>
      <c r="AB2870" s="9"/>
      <c r="AQ2870" s="9">
        <f>K2870-'Processed Potentiostat'!$J$3</f>
        <v>58.649997999999997</v>
      </c>
    </row>
    <row r="2871" spans="1:43" x14ac:dyDescent="0.3">
      <c r="A2871">
        <v>2</v>
      </c>
      <c r="B2871">
        <v>0</v>
      </c>
      <c r="C2871">
        <v>0</v>
      </c>
      <c r="D2871">
        <v>1</v>
      </c>
      <c r="E2871" s="9">
        <v>2806.0669291127801</v>
      </c>
      <c r="F2871" s="9">
        <v>-1.8408671999999999</v>
      </c>
      <c r="G2871" s="9">
        <v>-1.8412932</v>
      </c>
      <c r="H2871" s="9">
        <v>-4.9327126000000003</v>
      </c>
      <c r="I2871" s="9">
        <v>-16.973398</v>
      </c>
      <c r="J2871" s="9">
        <v>39</v>
      </c>
      <c r="K2871" s="9">
        <v>58.649997999999997</v>
      </c>
      <c r="L2871" s="9">
        <v>9.0825696999999993E-3</v>
      </c>
      <c r="M2871" s="9">
        <v>373.28206999999998</v>
      </c>
      <c r="N2871" s="9"/>
      <c r="O2871" s="9">
        <v>-12.849694154703499</v>
      </c>
      <c r="P2871">
        <v>0</v>
      </c>
      <c r="Q2871" s="9">
        <v>62.899997999999997</v>
      </c>
      <c r="R2871" s="9">
        <v>0</v>
      </c>
      <c r="S2871" s="9">
        <v>1818593153.2834499</v>
      </c>
      <c r="T2871" s="9">
        <v>-4.25066581651911E-3</v>
      </c>
      <c r="U2871" s="9">
        <v>12.849694154703499</v>
      </c>
      <c r="V2871" s="9">
        <v>0</v>
      </c>
      <c r="W2871" s="9">
        <v>12.849694154703499</v>
      </c>
      <c r="X2871" s="9"/>
      <c r="Y2871" s="9"/>
      <c r="Z2871" s="9"/>
      <c r="AA2871" s="9"/>
      <c r="AB2871" s="9"/>
      <c r="AQ2871" s="9">
        <f>K2871-'Processed Potentiostat'!$J$3</f>
        <v>58.649997999999997</v>
      </c>
    </row>
    <row r="2872" spans="1:43" x14ac:dyDescent="0.3">
      <c r="A2872">
        <v>2</v>
      </c>
      <c r="B2872">
        <v>0</v>
      </c>
      <c r="C2872">
        <v>0</v>
      </c>
      <c r="D2872">
        <v>1</v>
      </c>
      <c r="E2872" s="9">
        <v>2807.0669290875198</v>
      </c>
      <c r="F2872" s="9">
        <v>-1.8409542000000001</v>
      </c>
      <c r="G2872" s="9">
        <v>-1.8414499</v>
      </c>
      <c r="H2872" s="9">
        <v>-4.9752421</v>
      </c>
      <c r="I2872" s="9">
        <v>-16.978354</v>
      </c>
      <c r="J2872" s="9">
        <v>39</v>
      </c>
      <c r="K2872" s="9">
        <v>58.649997999999997</v>
      </c>
      <c r="L2872" s="9">
        <v>9.1616586000000007E-3</v>
      </c>
      <c r="M2872" s="9">
        <v>370.12265000000002</v>
      </c>
      <c r="N2872" s="9"/>
      <c r="O2872" s="9">
        <v>-12.853892697447201</v>
      </c>
      <c r="P2872">
        <v>0</v>
      </c>
      <c r="Q2872" s="9">
        <v>62.899997999999997</v>
      </c>
      <c r="R2872" s="9">
        <v>0</v>
      </c>
      <c r="S2872" s="9">
        <v>1760165424.7056501</v>
      </c>
      <c r="T2872" s="9">
        <v>-4.1985427437349898E-3</v>
      </c>
      <c r="U2872" s="9">
        <v>12.853892697447201</v>
      </c>
      <c r="V2872" s="9">
        <v>0</v>
      </c>
      <c r="W2872" s="9">
        <v>12.853892697447201</v>
      </c>
      <c r="X2872" s="9"/>
      <c r="Y2872" s="9"/>
      <c r="Z2872" s="9"/>
      <c r="AA2872" s="9"/>
      <c r="AB2872" s="9"/>
      <c r="AQ2872" s="9">
        <f>K2872-'Processed Potentiostat'!$J$3</f>
        <v>58.649997999999997</v>
      </c>
    </row>
    <row r="2873" spans="1:43" x14ac:dyDescent="0.3">
      <c r="A2873">
        <v>2</v>
      </c>
      <c r="B2873">
        <v>0</v>
      </c>
      <c r="C2873">
        <v>0</v>
      </c>
      <c r="D2873">
        <v>1</v>
      </c>
      <c r="E2873" s="9">
        <v>2808.06692906226</v>
      </c>
      <c r="F2873" s="9">
        <v>-1.8411557999999999</v>
      </c>
      <c r="G2873" s="9">
        <v>-1.8408618000000001</v>
      </c>
      <c r="H2873" s="9">
        <v>-5.1040853999999998</v>
      </c>
      <c r="I2873" s="9">
        <v>-16.983364000000002</v>
      </c>
      <c r="J2873" s="9">
        <v>39</v>
      </c>
      <c r="K2873" s="9">
        <v>58.649997999999997</v>
      </c>
      <c r="L2873" s="9">
        <v>9.3959160000000007E-3</v>
      </c>
      <c r="M2873" s="9">
        <v>360.66437000000002</v>
      </c>
      <c r="N2873" s="9"/>
      <c r="O2873" s="9">
        <v>-12.8580105672667</v>
      </c>
      <c r="P2873">
        <v>0</v>
      </c>
      <c r="Q2873" s="9">
        <v>62.899997999999997</v>
      </c>
      <c r="R2873" s="9">
        <v>0</v>
      </c>
      <c r="S2873" s="9">
        <v>1858182952.8641901</v>
      </c>
      <c r="T2873" s="9">
        <v>-4.1178698195345398E-3</v>
      </c>
      <c r="U2873" s="9">
        <v>12.8580105672667</v>
      </c>
      <c r="V2873" s="9">
        <v>0</v>
      </c>
      <c r="W2873" s="9">
        <v>12.8580105672667</v>
      </c>
      <c r="X2873" s="9"/>
      <c r="Y2873" s="9"/>
      <c r="Z2873" s="9"/>
      <c r="AA2873" s="9"/>
      <c r="AB2873" s="9"/>
      <c r="AQ2873" s="9">
        <f>K2873-'Processed Potentiostat'!$J$3</f>
        <v>58.649997999999997</v>
      </c>
    </row>
    <row r="2874" spans="1:43" x14ac:dyDescent="0.3">
      <c r="A2874">
        <v>2</v>
      </c>
      <c r="B2874">
        <v>0</v>
      </c>
      <c r="C2874">
        <v>0</v>
      </c>
      <c r="D2874">
        <v>1</v>
      </c>
      <c r="E2874" s="9">
        <v>2809.0669290369901</v>
      </c>
      <c r="F2874" s="9">
        <v>-1.841064</v>
      </c>
      <c r="G2874" s="9">
        <v>-1.840781</v>
      </c>
      <c r="H2874" s="9">
        <v>-5.8060231</v>
      </c>
      <c r="I2874" s="9">
        <v>-16.988683999999999</v>
      </c>
      <c r="J2874" s="9">
        <v>39</v>
      </c>
      <c r="K2874" s="9">
        <v>58.649997999999997</v>
      </c>
      <c r="L2874" s="9">
        <v>1.0687617E-2</v>
      </c>
      <c r="M2874" s="9">
        <v>317.04678000000001</v>
      </c>
      <c r="N2874" s="9"/>
      <c r="O2874" s="9">
        <v>-12.860079290596699</v>
      </c>
      <c r="P2874">
        <v>0</v>
      </c>
      <c r="Q2874" s="9">
        <v>62.899997999999997</v>
      </c>
      <c r="R2874" s="9">
        <v>0</v>
      </c>
      <c r="S2874" s="9">
        <v>1833666472.1256001</v>
      </c>
      <c r="T2874" s="9">
        <v>-2.06872332991636E-3</v>
      </c>
      <c r="U2874" s="9">
        <v>12.860079290596699</v>
      </c>
      <c r="V2874" s="9">
        <v>0</v>
      </c>
      <c r="W2874" s="9">
        <v>12.860079290596699</v>
      </c>
      <c r="X2874" s="9"/>
      <c r="Y2874" s="9"/>
      <c r="Z2874" s="9"/>
      <c r="AA2874" s="9"/>
      <c r="AB2874" s="9"/>
      <c r="AQ2874" s="9">
        <f>K2874-'Processed Potentiostat'!$J$3</f>
        <v>58.649997999999997</v>
      </c>
    </row>
    <row r="2875" spans="1:43" x14ac:dyDescent="0.3">
      <c r="A2875">
        <v>2</v>
      </c>
      <c r="B2875">
        <v>0</v>
      </c>
      <c r="C2875">
        <v>0</v>
      </c>
      <c r="D2875">
        <v>1</v>
      </c>
      <c r="E2875" s="9">
        <v>2810.0669290117298</v>
      </c>
      <c r="F2875" s="9">
        <v>-1.8408564000000001</v>
      </c>
      <c r="G2875" s="9">
        <v>-1.8401436</v>
      </c>
      <c r="H2875" s="9">
        <v>-5.6819768000000002</v>
      </c>
      <c r="I2875" s="9">
        <v>-16.994382999999999</v>
      </c>
      <c r="J2875" s="9">
        <v>39</v>
      </c>
      <c r="K2875" s="9">
        <v>58.649997999999997</v>
      </c>
      <c r="L2875" s="9">
        <v>1.0455653000000001E-2</v>
      </c>
      <c r="M2875" s="9">
        <v>323.85622999999998</v>
      </c>
      <c r="N2875" s="9"/>
      <c r="O2875" s="9">
        <v>-12.866124825261499</v>
      </c>
      <c r="P2875">
        <v>0</v>
      </c>
      <c r="Q2875" s="9">
        <v>62.899997999999997</v>
      </c>
      <c r="R2875" s="9">
        <v>0</v>
      </c>
      <c r="S2875" s="9">
        <v>1832797752.29357</v>
      </c>
      <c r="T2875" s="9">
        <v>-6.04553466489576E-3</v>
      </c>
      <c r="U2875" s="9">
        <v>12.866124825261499</v>
      </c>
      <c r="V2875" s="9">
        <v>0</v>
      </c>
      <c r="W2875" s="9">
        <v>12.866124825261499</v>
      </c>
      <c r="X2875" s="9"/>
      <c r="Y2875" s="9"/>
      <c r="Z2875" s="9"/>
      <c r="AA2875" s="9"/>
      <c r="AB2875" s="9"/>
      <c r="AQ2875" s="9">
        <f>K2875-'Processed Potentiostat'!$J$3</f>
        <v>58.649997999999997</v>
      </c>
    </row>
    <row r="2876" spans="1:43" x14ac:dyDescent="0.3">
      <c r="A2876">
        <v>2</v>
      </c>
      <c r="B2876">
        <v>0</v>
      </c>
      <c r="C2876">
        <v>0</v>
      </c>
      <c r="D2876">
        <v>1</v>
      </c>
      <c r="E2876" s="9">
        <v>2811.06692898647</v>
      </c>
      <c r="F2876" s="9">
        <v>-1.8408833</v>
      </c>
      <c r="G2876" s="9">
        <v>-1.8403944999999999</v>
      </c>
      <c r="H2876" s="9">
        <v>-5.6383057000000001</v>
      </c>
      <c r="I2876" s="9">
        <v>-17.000046000000001</v>
      </c>
      <c r="J2876" s="9">
        <v>39</v>
      </c>
      <c r="K2876" s="9">
        <v>58.649997999999997</v>
      </c>
      <c r="L2876" s="9">
        <v>1.0376707000000001E-2</v>
      </c>
      <c r="M2876" s="9">
        <v>326.40915000000001</v>
      </c>
      <c r="N2876" s="9"/>
      <c r="O2876" s="9">
        <v>-12.872072195379101</v>
      </c>
      <c r="P2876">
        <v>0</v>
      </c>
      <c r="Q2876" s="9">
        <v>62.899997999999997</v>
      </c>
      <c r="R2876" s="9">
        <v>0</v>
      </c>
      <c r="S2876" s="9">
        <v>1858010009.1343501</v>
      </c>
      <c r="T2876" s="9">
        <v>-5.9473701175054502E-3</v>
      </c>
      <c r="U2876" s="9">
        <v>12.872072195379101</v>
      </c>
      <c r="V2876" s="9">
        <v>0</v>
      </c>
      <c r="W2876" s="9">
        <v>12.872072195379101</v>
      </c>
      <c r="X2876" s="9"/>
      <c r="Y2876" s="9"/>
      <c r="Z2876" s="9"/>
      <c r="AA2876" s="9"/>
      <c r="AB2876" s="9"/>
      <c r="AQ2876" s="9">
        <f>K2876-'Processed Potentiostat'!$J$3</f>
        <v>58.649997999999997</v>
      </c>
    </row>
    <row r="2877" spans="1:43" x14ac:dyDescent="0.3">
      <c r="A2877">
        <v>2</v>
      </c>
      <c r="B2877">
        <v>0</v>
      </c>
      <c r="C2877">
        <v>0</v>
      </c>
      <c r="D2877">
        <v>1</v>
      </c>
      <c r="E2877" s="9">
        <v>2812.0669289612101</v>
      </c>
      <c r="F2877" s="9">
        <v>-1.8408485999999999</v>
      </c>
      <c r="G2877" s="9">
        <v>-1.8406471</v>
      </c>
      <c r="H2877" s="9">
        <v>-5.6657953000000001</v>
      </c>
      <c r="I2877" s="9">
        <v>-17.005673999999999</v>
      </c>
      <c r="J2877" s="9">
        <v>39</v>
      </c>
      <c r="K2877" s="9">
        <v>58.649997999999997</v>
      </c>
      <c r="L2877" s="9">
        <v>1.0428728999999999E-2</v>
      </c>
      <c r="M2877" s="9">
        <v>324.87002999999999</v>
      </c>
      <c r="N2877" s="9"/>
      <c r="O2877" s="9">
        <v>-12.8778704352269</v>
      </c>
      <c r="P2877">
        <v>0</v>
      </c>
      <c r="Q2877" s="9">
        <v>62.899997999999997</v>
      </c>
      <c r="R2877" s="9">
        <v>0</v>
      </c>
      <c r="S2877" s="9">
        <v>1785044247.7739301</v>
      </c>
      <c r="T2877" s="9">
        <v>-5.7982398478184597E-3</v>
      </c>
      <c r="U2877" s="9">
        <v>12.8778704352269</v>
      </c>
      <c r="V2877" s="9">
        <v>0</v>
      </c>
      <c r="W2877" s="9">
        <v>12.8778704352269</v>
      </c>
      <c r="X2877" s="9"/>
      <c r="Y2877" s="9"/>
      <c r="Z2877" s="9"/>
      <c r="AA2877" s="9"/>
      <c r="AB2877" s="9"/>
      <c r="AQ2877" s="9">
        <f>K2877-'Processed Potentiostat'!$J$3</f>
        <v>58.649997999999997</v>
      </c>
    </row>
    <row r="2878" spans="1:43" x14ac:dyDescent="0.3">
      <c r="A2878">
        <v>2</v>
      </c>
      <c r="B2878">
        <v>0</v>
      </c>
      <c r="C2878">
        <v>0</v>
      </c>
      <c r="D2878">
        <v>1</v>
      </c>
      <c r="E2878" s="9">
        <v>2813.0669289359498</v>
      </c>
      <c r="F2878" s="9">
        <v>-1.8411014000000001</v>
      </c>
      <c r="G2878" s="9">
        <v>-1.8408789999999999</v>
      </c>
      <c r="H2878" s="9">
        <v>-5.6752377000000003</v>
      </c>
      <c r="I2878" s="9">
        <v>-17.011288</v>
      </c>
      <c r="J2878" s="9">
        <v>39</v>
      </c>
      <c r="K2878" s="9">
        <v>58.649997999999997</v>
      </c>
      <c r="L2878" s="9">
        <v>1.0447425999999999E-2</v>
      </c>
      <c r="M2878" s="9">
        <v>324.37036000000001</v>
      </c>
      <c r="N2878" s="9"/>
      <c r="O2878" s="9">
        <v>-12.883446042029499</v>
      </c>
      <c r="P2878">
        <v>0</v>
      </c>
      <c r="Q2878" s="9">
        <v>62.899997999999997</v>
      </c>
      <c r="R2878" s="9">
        <v>0</v>
      </c>
      <c r="S2878" s="9">
        <v>1870325797.5332</v>
      </c>
      <c r="T2878" s="9">
        <v>-5.5756068026227004E-3</v>
      </c>
      <c r="U2878" s="9">
        <v>12.883446042029499</v>
      </c>
      <c r="V2878" s="9">
        <v>0</v>
      </c>
      <c r="W2878" s="9">
        <v>12.883446042029499</v>
      </c>
      <c r="X2878" s="9"/>
      <c r="Y2878" s="9"/>
      <c r="Z2878" s="9"/>
      <c r="AA2878" s="9"/>
      <c r="AB2878" s="9"/>
      <c r="AQ2878" s="9">
        <f>K2878-'Processed Potentiostat'!$J$3</f>
        <v>58.649997999999997</v>
      </c>
    </row>
    <row r="2879" spans="1:43" x14ac:dyDescent="0.3">
      <c r="A2879">
        <v>2</v>
      </c>
      <c r="B2879">
        <v>0</v>
      </c>
      <c r="C2879">
        <v>0</v>
      </c>
      <c r="D2879">
        <v>1</v>
      </c>
      <c r="E2879" s="9">
        <v>2814.06692891068</v>
      </c>
      <c r="F2879" s="9">
        <v>-1.8411312</v>
      </c>
      <c r="G2879" s="9">
        <v>-1.8403890000000001</v>
      </c>
      <c r="H2879" s="9">
        <v>-5.5658884000000004</v>
      </c>
      <c r="I2879" s="9">
        <v>-17.016884000000001</v>
      </c>
      <c r="J2879" s="9">
        <v>39</v>
      </c>
      <c r="K2879" s="9">
        <v>58.649997999999997</v>
      </c>
      <c r="L2879" s="9">
        <v>1.02434E-2</v>
      </c>
      <c r="M2879" s="9">
        <v>330.65503000000001</v>
      </c>
      <c r="N2879" s="9"/>
      <c r="O2879" s="9">
        <v>-12.8888858369418</v>
      </c>
      <c r="P2879">
        <v>0</v>
      </c>
      <c r="Q2879" s="9">
        <v>62.899997999999997</v>
      </c>
      <c r="R2879" s="9">
        <v>0</v>
      </c>
      <c r="S2879" s="9">
        <v>1880271868.8856699</v>
      </c>
      <c r="T2879" s="9">
        <v>-5.4397949123376997E-3</v>
      </c>
      <c r="U2879" s="9">
        <v>12.8888858369418</v>
      </c>
      <c r="V2879" s="9">
        <v>0</v>
      </c>
      <c r="W2879" s="9">
        <v>12.8888858369418</v>
      </c>
      <c r="X2879" s="9"/>
      <c r="Y2879" s="9"/>
      <c r="Z2879" s="9"/>
      <c r="AA2879" s="9"/>
      <c r="AB2879" s="9"/>
      <c r="AQ2879" s="9">
        <f>K2879-'Processed Potentiostat'!$J$3</f>
        <v>58.649997999999997</v>
      </c>
    </row>
    <row r="2880" spans="1:43" x14ac:dyDescent="0.3">
      <c r="A2880">
        <v>2</v>
      </c>
      <c r="B2880">
        <v>0</v>
      </c>
      <c r="C2880">
        <v>0</v>
      </c>
      <c r="D2880">
        <v>1</v>
      </c>
      <c r="E2880" s="9">
        <v>2815.0669288854201</v>
      </c>
      <c r="F2880" s="9">
        <v>-1.8411546000000001</v>
      </c>
      <c r="G2880" s="9">
        <v>-1.8406696</v>
      </c>
      <c r="H2880" s="9">
        <v>-5.6267695</v>
      </c>
      <c r="I2880" s="9">
        <v>-17.022452999999999</v>
      </c>
      <c r="J2880" s="9">
        <v>39</v>
      </c>
      <c r="K2880" s="9">
        <v>58.649997999999997</v>
      </c>
      <c r="L2880" s="9">
        <v>1.0357023999999999E-2</v>
      </c>
      <c r="M2880" s="9">
        <v>327.12725999999998</v>
      </c>
      <c r="N2880" s="9"/>
      <c r="O2880" s="9">
        <v>-12.894188175565301</v>
      </c>
      <c r="P2880">
        <v>0</v>
      </c>
      <c r="Q2880" s="9">
        <v>62.899997999999997</v>
      </c>
      <c r="R2880" s="9">
        <v>0</v>
      </c>
      <c r="S2880" s="9">
        <v>1758880165.4078801</v>
      </c>
      <c r="T2880" s="9">
        <v>-5.3023386234709504E-3</v>
      </c>
      <c r="U2880" s="9">
        <v>12.894188175565301</v>
      </c>
      <c r="V2880" s="9">
        <v>0</v>
      </c>
      <c r="W2880" s="9">
        <v>12.894188175565301</v>
      </c>
      <c r="X2880" s="9"/>
      <c r="Y2880" s="9"/>
      <c r="Z2880" s="9"/>
      <c r="AA2880" s="9"/>
      <c r="AB2880" s="9"/>
      <c r="AQ2880" s="9">
        <f>K2880-'Processed Potentiostat'!$J$3</f>
        <v>58.649997999999997</v>
      </c>
    </row>
    <row r="2881" spans="1:43" x14ac:dyDescent="0.3">
      <c r="A2881">
        <v>2</v>
      </c>
      <c r="B2881">
        <v>0</v>
      </c>
      <c r="C2881">
        <v>0</v>
      </c>
      <c r="D2881">
        <v>1</v>
      </c>
      <c r="E2881" s="9">
        <v>2816.0669288601598</v>
      </c>
      <c r="F2881" s="9">
        <v>-1.8410693</v>
      </c>
      <c r="G2881" s="9">
        <v>-1.8410318999999999</v>
      </c>
      <c r="H2881" s="9">
        <v>-5.6141667000000002</v>
      </c>
      <c r="I2881" s="9">
        <v>-17.027998</v>
      </c>
      <c r="J2881" s="9">
        <v>39</v>
      </c>
      <c r="K2881" s="9">
        <v>58.649997999999997</v>
      </c>
      <c r="L2881" s="9">
        <v>1.0335860000000001E-2</v>
      </c>
      <c r="M2881" s="9">
        <v>327.92612000000003</v>
      </c>
      <c r="N2881" s="9"/>
      <c r="O2881" s="9">
        <v>-12.899318789415</v>
      </c>
      <c r="P2881">
        <v>0</v>
      </c>
      <c r="Q2881" s="9">
        <v>62.899997999999997</v>
      </c>
      <c r="R2881" s="9">
        <v>0</v>
      </c>
      <c r="S2881" s="9">
        <v>1770850514.5955</v>
      </c>
      <c r="T2881" s="9">
        <v>-5.13061384974555E-3</v>
      </c>
      <c r="U2881" s="9">
        <v>12.899318789415</v>
      </c>
      <c r="V2881" s="9">
        <v>0</v>
      </c>
      <c r="W2881" s="9">
        <v>12.899318789415</v>
      </c>
      <c r="X2881" s="9"/>
      <c r="Y2881" s="9"/>
      <c r="Z2881" s="9"/>
      <c r="AA2881" s="9"/>
      <c r="AB2881" s="9"/>
      <c r="AQ2881" s="9">
        <f>K2881-'Processed Potentiostat'!$J$3</f>
        <v>58.649997999999997</v>
      </c>
    </row>
    <row r="2882" spans="1:43" x14ac:dyDescent="0.3">
      <c r="A2882">
        <v>2</v>
      </c>
      <c r="B2882">
        <v>0</v>
      </c>
      <c r="C2882">
        <v>0</v>
      </c>
      <c r="D2882">
        <v>1</v>
      </c>
      <c r="E2882" s="9">
        <v>2817.0669288349</v>
      </c>
      <c r="F2882" s="9">
        <v>-1.8410082999999999</v>
      </c>
      <c r="G2882" s="9">
        <v>-1.8403430999999999</v>
      </c>
      <c r="H2882" s="9">
        <v>-5.5579685999999997</v>
      </c>
      <c r="I2882" s="9">
        <v>-17.033525000000001</v>
      </c>
      <c r="J2882" s="9">
        <v>39</v>
      </c>
      <c r="K2882" s="9">
        <v>58.649997999999997</v>
      </c>
      <c r="L2882" s="9">
        <v>1.0228569999999999E-2</v>
      </c>
      <c r="M2882" s="9">
        <v>331.11795000000001</v>
      </c>
      <c r="N2882" s="9"/>
      <c r="O2882" s="9">
        <v>-12.9043338345179</v>
      </c>
      <c r="P2882">
        <v>0</v>
      </c>
      <c r="Q2882" s="9">
        <v>62.899997999999997</v>
      </c>
      <c r="R2882" s="9">
        <v>0</v>
      </c>
      <c r="S2882" s="9">
        <v>1786179072.3920701</v>
      </c>
      <c r="T2882" s="9">
        <v>-5.0150451028621E-3</v>
      </c>
      <c r="U2882" s="9">
        <v>12.9043338345179</v>
      </c>
      <c r="V2882" s="9">
        <v>0</v>
      </c>
      <c r="W2882" s="9">
        <v>12.9043338345179</v>
      </c>
      <c r="X2882" s="9"/>
      <c r="Y2882" s="9"/>
      <c r="Z2882" s="9"/>
      <c r="AA2882" s="9"/>
      <c r="AB2882" s="9"/>
      <c r="AQ2882" s="9">
        <f>K2882-'Processed Potentiostat'!$J$3</f>
        <v>58.649997999999997</v>
      </c>
    </row>
    <row r="2883" spans="1:43" x14ac:dyDescent="0.3">
      <c r="A2883">
        <v>2</v>
      </c>
      <c r="B2883">
        <v>0</v>
      </c>
      <c r="C2883">
        <v>0</v>
      </c>
      <c r="D2883">
        <v>1</v>
      </c>
      <c r="E2883" s="9">
        <v>2818.0669288096401</v>
      </c>
      <c r="F2883" s="9">
        <v>-1.8409302000000001</v>
      </c>
      <c r="G2883" s="9">
        <v>-1.8402565</v>
      </c>
      <c r="H2883" s="9">
        <v>-5.5197419999999999</v>
      </c>
      <c r="I2883" s="9">
        <v>-17.039034000000001</v>
      </c>
      <c r="J2883" s="9">
        <v>39</v>
      </c>
      <c r="K2883" s="9">
        <v>58.649997999999997</v>
      </c>
      <c r="L2883" s="9">
        <v>1.0157741E-2</v>
      </c>
      <c r="M2883" s="9">
        <v>333.39539000000002</v>
      </c>
      <c r="N2883" s="9"/>
      <c r="O2883" s="9">
        <v>-12.909235376993401</v>
      </c>
      <c r="P2883">
        <v>0</v>
      </c>
      <c r="Q2883" s="9">
        <v>62.899997999999997</v>
      </c>
      <c r="R2883" s="9">
        <v>0</v>
      </c>
      <c r="S2883" s="9">
        <v>1847041691.26282</v>
      </c>
      <c r="T2883" s="9">
        <v>-4.9015424754870196E-3</v>
      </c>
      <c r="U2883" s="9">
        <v>12.909235376993401</v>
      </c>
      <c r="V2883" s="9">
        <v>0</v>
      </c>
      <c r="W2883" s="9">
        <v>12.909235376993401</v>
      </c>
      <c r="X2883" s="9"/>
      <c r="Y2883" s="9"/>
      <c r="Z2883" s="9"/>
      <c r="AA2883" s="9"/>
      <c r="AB2883" s="9"/>
      <c r="AQ2883" s="9">
        <f>K2883-'Processed Potentiostat'!$J$3</f>
        <v>58.649997999999997</v>
      </c>
    </row>
    <row r="2884" spans="1:43" x14ac:dyDescent="0.3">
      <c r="A2884">
        <v>2</v>
      </c>
      <c r="B2884">
        <v>0</v>
      </c>
      <c r="C2884">
        <v>0</v>
      </c>
      <c r="D2884">
        <v>1</v>
      </c>
      <c r="E2884" s="9">
        <v>2819.0669287843698</v>
      </c>
      <c r="F2884" s="9">
        <v>-1.8409631</v>
      </c>
      <c r="G2884" s="9">
        <v>-1.8402373999999999</v>
      </c>
      <c r="H2884" s="9">
        <v>-5.4685321</v>
      </c>
      <c r="I2884" s="9">
        <v>-17.044502000000001</v>
      </c>
      <c r="J2884" s="9">
        <v>39</v>
      </c>
      <c r="K2884" s="9">
        <v>58.649997999999997</v>
      </c>
      <c r="L2884" s="9">
        <v>1.0063397E-2</v>
      </c>
      <c r="M2884" s="9">
        <v>336.51395000000002</v>
      </c>
      <c r="N2884" s="9"/>
      <c r="O2884" s="9">
        <v>-12.914016077155299</v>
      </c>
      <c r="P2884">
        <v>0</v>
      </c>
      <c r="Q2884" s="9">
        <v>62.899997999999997</v>
      </c>
      <c r="R2884" s="9">
        <v>0</v>
      </c>
      <c r="S2884" s="9">
        <v>1857202444.31603</v>
      </c>
      <c r="T2884" s="9">
        <v>-4.7807001619339902E-3</v>
      </c>
      <c r="U2884" s="9">
        <v>12.914016077155299</v>
      </c>
      <c r="V2884" s="9">
        <v>0</v>
      </c>
      <c r="W2884" s="9">
        <v>12.914016077155299</v>
      </c>
      <c r="X2884" s="9"/>
      <c r="Y2884" s="9"/>
      <c r="Z2884" s="9"/>
      <c r="AA2884" s="9"/>
      <c r="AB2884" s="9"/>
      <c r="AQ2884" s="9">
        <f>K2884-'Processed Potentiostat'!$J$3</f>
        <v>58.649997999999997</v>
      </c>
    </row>
    <row r="2885" spans="1:43" x14ac:dyDescent="0.3">
      <c r="A2885">
        <v>2</v>
      </c>
      <c r="B2885">
        <v>0</v>
      </c>
      <c r="C2885">
        <v>0</v>
      </c>
      <c r="D2885">
        <v>1</v>
      </c>
      <c r="E2885" s="9">
        <v>2820.0669287591099</v>
      </c>
      <c r="F2885" s="9">
        <v>-1.8409195</v>
      </c>
      <c r="G2885" s="9">
        <v>-1.8403156000000001</v>
      </c>
      <c r="H2885" s="9">
        <v>-5.4399385000000002</v>
      </c>
      <c r="I2885" s="9">
        <v>-17.049944</v>
      </c>
      <c r="J2885" s="9">
        <v>39</v>
      </c>
      <c r="K2885" s="9">
        <v>58.649997999999997</v>
      </c>
      <c r="L2885" s="9">
        <v>1.0011203999999999E-2</v>
      </c>
      <c r="M2885" s="9">
        <v>338.29712000000001</v>
      </c>
      <c r="N2885" s="9"/>
      <c r="O2885" s="9">
        <v>-12.9186528094782</v>
      </c>
      <c r="P2885">
        <v>0</v>
      </c>
      <c r="Q2885" s="9">
        <v>62.899997999999997</v>
      </c>
      <c r="R2885" s="9">
        <v>0</v>
      </c>
      <c r="S2885" s="9">
        <v>1798407104.12307</v>
      </c>
      <c r="T2885" s="9">
        <v>-4.6367323228526597E-3</v>
      </c>
      <c r="U2885" s="9">
        <v>12.9186528094782</v>
      </c>
      <c r="V2885" s="9">
        <v>0</v>
      </c>
      <c r="W2885" s="9">
        <v>12.9186528094782</v>
      </c>
      <c r="X2885" s="9"/>
      <c r="Y2885" s="9"/>
      <c r="Z2885" s="9"/>
      <c r="AA2885" s="9"/>
      <c r="AB2885" s="9"/>
      <c r="AQ2885" s="9">
        <f>K2885-'Processed Potentiostat'!$J$3</f>
        <v>58.649997999999997</v>
      </c>
    </row>
    <row r="2886" spans="1:43" x14ac:dyDescent="0.3">
      <c r="A2886">
        <v>2</v>
      </c>
      <c r="B2886">
        <v>0</v>
      </c>
      <c r="C2886">
        <v>0</v>
      </c>
      <c r="D2886">
        <v>1</v>
      </c>
      <c r="E2886" s="9">
        <v>2821.0669287338501</v>
      </c>
      <c r="F2886" s="9">
        <v>-1.8409865999999999</v>
      </c>
      <c r="G2886" s="9">
        <v>-1.8406302000000001</v>
      </c>
      <c r="H2886" s="9">
        <v>-5.4044914000000004</v>
      </c>
      <c r="I2886" s="9">
        <v>-17.055378000000001</v>
      </c>
      <c r="J2886" s="9">
        <v>39</v>
      </c>
      <c r="K2886" s="9">
        <v>58.649997999999997</v>
      </c>
      <c r="L2886" s="9">
        <v>9.9476696999999999E-3</v>
      </c>
      <c r="M2886" s="9">
        <v>340.57416000000001</v>
      </c>
      <c r="N2886" s="9"/>
      <c r="O2886" s="9">
        <v>-12.9232967293255</v>
      </c>
      <c r="P2886">
        <v>0</v>
      </c>
      <c r="Q2886" s="9">
        <v>62.899997999999997</v>
      </c>
      <c r="R2886" s="9">
        <v>0</v>
      </c>
      <c r="S2886" s="9">
        <v>1832341862.00281</v>
      </c>
      <c r="T2886" s="9">
        <v>-4.6439198473287001E-3</v>
      </c>
      <c r="U2886" s="9">
        <v>12.9232967293255</v>
      </c>
      <c r="V2886" s="9">
        <v>0</v>
      </c>
      <c r="W2886" s="9">
        <v>12.9232967293255</v>
      </c>
      <c r="X2886" s="9"/>
      <c r="Y2886" s="9"/>
      <c r="Z2886" s="9"/>
      <c r="AA2886" s="9"/>
      <c r="AB2886" s="9"/>
      <c r="AQ2886" s="9">
        <f>K2886-'Processed Potentiostat'!$J$3</f>
        <v>58.649997999999997</v>
      </c>
    </row>
    <row r="2887" spans="1:43" x14ac:dyDescent="0.3">
      <c r="A2887">
        <v>2</v>
      </c>
      <c r="B2887">
        <v>0</v>
      </c>
      <c r="C2887">
        <v>0</v>
      </c>
      <c r="D2887">
        <v>1</v>
      </c>
      <c r="E2887" s="9">
        <v>2822.0669287085898</v>
      </c>
      <c r="F2887" s="9">
        <v>-1.8410158999999999</v>
      </c>
      <c r="G2887" s="9">
        <v>-1.8406936</v>
      </c>
      <c r="H2887" s="9">
        <v>-5.4503708</v>
      </c>
      <c r="I2887" s="9">
        <v>-17.060780000000001</v>
      </c>
      <c r="J2887" s="9">
        <v>39</v>
      </c>
      <c r="K2887" s="9">
        <v>58.649997999999997</v>
      </c>
      <c r="L2887" s="9">
        <v>1.0032463E-2</v>
      </c>
      <c r="M2887" s="9">
        <v>337.71895999999998</v>
      </c>
      <c r="N2887" s="9"/>
      <c r="O2887" s="9">
        <v>-12.9279513595878</v>
      </c>
      <c r="P2887">
        <v>0</v>
      </c>
      <c r="Q2887" s="9">
        <v>62.899997999999997</v>
      </c>
      <c r="R2887" s="9">
        <v>0</v>
      </c>
      <c r="S2887" s="9">
        <v>1826168374.6679499</v>
      </c>
      <c r="T2887" s="9">
        <v>-4.6546302622694196E-3</v>
      </c>
      <c r="U2887" s="9">
        <v>12.9279513595878</v>
      </c>
      <c r="V2887" s="9">
        <v>0</v>
      </c>
      <c r="W2887" s="9">
        <v>12.9279513595878</v>
      </c>
      <c r="X2887" s="9"/>
      <c r="Y2887" s="9"/>
      <c r="Z2887" s="9"/>
      <c r="AA2887" s="9"/>
      <c r="AB2887" s="9"/>
      <c r="AQ2887" s="9">
        <f>K2887-'Processed Potentiostat'!$J$3</f>
        <v>58.649997999999997</v>
      </c>
    </row>
    <row r="2888" spans="1:43" x14ac:dyDescent="0.3">
      <c r="A2888">
        <v>2</v>
      </c>
      <c r="B2888">
        <v>0</v>
      </c>
      <c r="C2888">
        <v>0</v>
      </c>
      <c r="D2888">
        <v>1</v>
      </c>
      <c r="E2888" s="9">
        <v>2823.0669286833199</v>
      </c>
      <c r="F2888" s="9">
        <v>-1.8409724000000001</v>
      </c>
      <c r="G2888" s="9">
        <v>-1.8409958</v>
      </c>
      <c r="H2888" s="9">
        <v>-5.3402982000000003</v>
      </c>
      <c r="I2888" s="9">
        <v>-17.06617</v>
      </c>
      <c r="J2888" s="9">
        <v>39</v>
      </c>
      <c r="K2888" s="9">
        <v>58.649997999999997</v>
      </c>
      <c r="L2888" s="9">
        <v>9.8314666999999994E-3</v>
      </c>
      <c r="M2888" s="9">
        <v>344.73651000000001</v>
      </c>
      <c r="N2888" s="9"/>
      <c r="O2888" s="9">
        <v>-12.9325328558777</v>
      </c>
      <c r="P2888">
        <v>0</v>
      </c>
      <c r="Q2888" s="9">
        <v>62.899997999999997</v>
      </c>
      <c r="R2888" s="9">
        <v>0</v>
      </c>
      <c r="S2888" s="9">
        <v>1820514037.2553699</v>
      </c>
      <c r="T2888" s="9">
        <v>-4.5814962899424199E-3</v>
      </c>
      <c r="U2888" s="9">
        <v>12.9325328558777</v>
      </c>
      <c r="V2888" s="9">
        <v>0</v>
      </c>
      <c r="W2888" s="9">
        <v>12.9325328558777</v>
      </c>
      <c r="X2888" s="9"/>
      <c r="Y2888" s="9"/>
      <c r="Z2888" s="9"/>
      <c r="AA2888" s="9"/>
      <c r="AB2888" s="9"/>
      <c r="AQ2888" s="9">
        <f>K2888-'Processed Potentiostat'!$J$3</f>
        <v>58.649997999999997</v>
      </c>
    </row>
    <row r="2889" spans="1:43" x14ac:dyDescent="0.3">
      <c r="A2889">
        <v>2</v>
      </c>
      <c r="B2889">
        <v>0</v>
      </c>
      <c r="C2889">
        <v>0</v>
      </c>
      <c r="D2889">
        <v>1</v>
      </c>
      <c r="E2889" s="9">
        <v>2824.0669286580601</v>
      </c>
      <c r="F2889" s="9">
        <v>-1.8409148</v>
      </c>
      <c r="G2889" s="9">
        <v>-1.8405385999999999</v>
      </c>
      <c r="H2889" s="9">
        <v>-5.3126177999999999</v>
      </c>
      <c r="I2889" s="9">
        <v>-17.07151</v>
      </c>
      <c r="J2889" s="9">
        <v>39</v>
      </c>
      <c r="K2889" s="9">
        <v>58.649997999999997</v>
      </c>
      <c r="L2889" s="9">
        <v>9.7780786000000001E-3</v>
      </c>
      <c r="M2889" s="9">
        <v>346.44666000000001</v>
      </c>
      <c r="N2889" s="9"/>
      <c r="O2889" s="9">
        <v>-12.936995527596199</v>
      </c>
      <c r="P2889">
        <v>0</v>
      </c>
      <c r="Q2889" s="9">
        <v>62.899997999999997</v>
      </c>
      <c r="R2889" s="9">
        <v>0</v>
      </c>
      <c r="S2889" s="9">
        <v>1810709820.69923</v>
      </c>
      <c r="T2889" s="9">
        <v>-4.46267171849079E-3</v>
      </c>
      <c r="U2889" s="9">
        <v>12.936995527596199</v>
      </c>
      <c r="V2889" s="9">
        <v>0</v>
      </c>
      <c r="W2889" s="9">
        <v>12.936995527596199</v>
      </c>
      <c r="X2889" s="9"/>
      <c r="Y2889" s="9"/>
      <c r="Z2889" s="9"/>
      <c r="AA2889" s="9"/>
      <c r="AB2889" s="9"/>
      <c r="AQ2889" s="9">
        <f>K2889-'Processed Potentiostat'!$J$3</f>
        <v>58.649997999999997</v>
      </c>
    </row>
    <row r="2890" spans="1:43" x14ac:dyDescent="0.3">
      <c r="A2890">
        <v>2</v>
      </c>
      <c r="B2890">
        <v>0</v>
      </c>
      <c r="C2890">
        <v>0</v>
      </c>
      <c r="D2890">
        <v>1</v>
      </c>
      <c r="E2890" s="9">
        <v>2825.0669286328002</v>
      </c>
      <c r="F2890" s="9">
        <v>-1.8408340000000001</v>
      </c>
      <c r="G2890" s="9">
        <v>-1.8403145000000001</v>
      </c>
      <c r="H2890" s="9">
        <v>-5.3468083999999996</v>
      </c>
      <c r="I2890" s="9">
        <v>-17.076830000000001</v>
      </c>
      <c r="J2890" s="9">
        <v>39</v>
      </c>
      <c r="K2890" s="9">
        <v>58.649997999999997</v>
      </c>
      <c r="L2890" s="9">
        <v>9.8398094999999994E-3</v>
      </c>
      <c r="M2890" s="9">
        <v>344.18936000000002</v>
      </c>
      <c r="N2890" s="9"/>
      <c r="O2890" s="9">
        <v>-12.941356781619699</v>
      </c>
      <c r="P2890">
        <v>0</v>
      </c>
      <c r="Q2890" s="9">
        <v>62.899997999999997</v>
      </c>
      <c r="R2890" s="9">
        <v>0</v>
      </c>
      <c r="S2890" s="9">
        <v>1801144281.5760701</v>
      </c>
      <c r="T2890" s="9">
        <v>-4.3612540234985097E-3</v>
      </c>
      <c r="U2890" s="9">
        <v>12.941356781619699</v>
      </c>
      <c r="V2890" s="9">
        <v>0</v>
      </c>
      <c r="W2890" s="9">
        <v>12.941356781619699</v>
      </c>
      <c r="X2890" s="9"/>
      <c r="Y2890" s="9"/>
      <c r="Z2890" s="9"/>
      <c r="AA2890" s="9"/>
      <c r="AB2890" s="9"/>
      <c r="AQ2890" s="9">
        <f>K2890-'Processed Potentiostat'!$J$3</f>
        <v>58.649997999999997</v>
      </c>
    </row>
    <row r="2891" spans="1:43" x14ac:dyDescent="0.3">
      <c r="A2891">
        <v>2</v>
      </c>
      <c r="B2891">
        <v>0</v>
      </c>
      <c r="C2891">
        <v>0</v>
      </c>
      <c r="D2891">
        <v>1</v>
      </c>
      <c r="E2891" s="9">
        <v>2826.0669286075399</v>
      </c>
      <c r="F2891" s="9">
        <v>-1.8409789000000001</v>
      </c>
      <c r="G2891" s="9">
        <v>-1.8403582999999999</v>
      </c>
      <c r="H2891" s="9">
        <v>-5.3355012000000004</v>
      </c>
      <c r="I2891" s="9">
        <v>-17.082132000000001</v>
      </c>
      <c r="J2891" s="9">
        <v>39</v>
      </c>
      <c r="K2891" s="9">
        <v>58.649997999999997</v>
      </c>
      <c r="L2891" s="9">
        <v>9.8192338000000004E-3</v>
      </c>
      <c r="M2891" s="9">
        <v>344.92696999999998</v>
      </c>
      <c r="N2891" s="9"/>
      <c r="O2891" s="9">
        <v>-12.945676413578701</v>
      </c>
      <c r="P2891">
        <v>0</v>
      </c>
      <c r="Q2891" s="9">
        <v>62.899997999999997</v>
      </c>
      <c r="R2891" s="9">
        <v>0</v>
      </c>
      <c r="S2891" s="9">
        <v>1802493116.49156</v>
      </c>
      <c r="T2891" s="9">
        <v>-4.3196319589622299E-3</v>
      </c>
      <c r="U2891" s="9">
        <v>12.945676413578701</v>
      </c>
      <c r="V2891" s="9">
        <v>0</v>
      </c>
      <c r="W2891" s="9">
        <v>12.945676413578701</v>
      </c>
      <c r="X2891" s="9"/>
      <c r="Y2891" s="9"/>
      <c r="Z2891" s="9"/>
      <c r="AA2891" s="9"/>
      <c r="AB2891" s="9"/>
      <c r="AQ2891" s="9">
        <f>K2891-'Processed Potentiostat'!$J$3</f>
        <v>58.649997999999997</v>
      </c>
    </row>
    <row r="2892" spans="1:43" x14ac:dyDescent="0.3">
      <c r="A2892">
        <v>2</v>
      </c>
      <c r="B2892">
        <v>0</v>
      </c>
      <c r="C2892">
        <v>0</v>
      </c>
      <c r="D2892">
        <v>1</v>
      </c>
      <c r="E2892" s="9">
        <v>2827.0669285822801</v>
      </c>
      <c r="F2892" s="9">
        <v>-1.8410177999999999</v>
      </c>
      <c r="G2892" s="9">
        <v>-1.8409077</v>
      </c>
      <c r="H2892" s="9">
        <v>-5.2773994999999996</v>
      </c>
      <c r="I2892" s="9">
        <v>-17.087413999999999</v>
      </c>
      <c r="J2892" s="9">
        <v>39</v>
      </c>
      <c r="K2892" s="9">
        <v>58.649997999999997</v>
      </c>
      <c r="L2892" s="9">
        <v>9.7152051000000007E-3</v>
      </c>
      <c r="M2892" s="9">
        <v>348.82855000000001</v>
      </c>
      <c r="N2892" s="9"/>
      <c r="O2892" s="9">
        <v>-12.949926728347799</v>
      </c>
      <c r="P2892">
        <v>0</v>
      </c>
      <c r="Q2892" s="9">
        <v>62.899997999999997</v>
      </c>
      <c r="R2892" s="9">
        <v>0</v>
      </c>
      <c r="S2892" s="9">
        <v>1864080136.46749</v>
      </c>
      <c r="T2892" s="9">
        <v>-4.2503147691625998E-3</v>
      </c>
      <c r="U2892" s="9">
        <v>12.949926728347799</v>
      </c>
      <c r="V2892" s="9">
        <v>0</v>
      </c>
      <c r="W2892" s="9">
        <v>12.949926728347799</v>
      </c>
      <c r="X2892" s="9"/>
      <c r="Y2892" s="9"/>
      <c r="Z2892" s="9"/>
      <c r="AA2892" s="9"/>
      <c r="AB2892" s="9"/>
      <c r="AQ2892" s="9">
        <f>K2892-'Processed Potentiostat'!$J$3</f>
        <v>58.649997999999997</v>
      </c>
    </row>
    <row r="2893" spans="1:43" x14ac:dyDescent="0.3">
      <c r="A2893">
        <v>2</v>
      </c>
      <c r="B2893">
        <v>0</v>
      </c>
      <c r="C2893">
        <v>0</v>
      </c>
      <c r="D2893">
        <v>1</v>
      </c>
      <c r="E2893" s="9">
        <v>2828.0669285570102</v>
      </c>
      <c r="F2893" s="9">
        <v>-1.8410280000000001</v>
      </c>
      <c r="G2893" s="9">
        <v>-1.8408138999999999</v>
      </c>
      <c r="H2893" s="9">
        <v>-5.2614840999999997</v>
      </c>
      <c r="I2893" s="9">
        <v>-17.092661</v>
      </c>
      <c r="J2893" s="9">
        <v>39</v>
      </c>
      <c r="K2893" s="9">
        <v>58.649997999999997</v>
      </c>
      <c r="L2893" s="9">
        <v>9.6854130000000004E-3</v>
      </c>
      <c r="M2893" s="9">
        <v>349.86590999999999</v>
      </c>
      <c r="N2893" s="9"/>
      <c r="O2893" s="9">
        <v>-12.954090881016199</v>
      </c>
      <c r="P2893">
        <v>0</v>
      </c>
      <c r="Q2893" s="9">
        <v>62.899997999999997</v>
      </c>
      <c r="R2893" s="9">
        <v>0</v>
      </c>
      <c r="S2893" s="9">
        <v>1798473898.3899801</v>
      </c>
      <c r="T2893" s="9">
        <v>-4.1641526683697796E-3</v>
      </c>
      <c r="U2893" s="9">
        <v>12.954090881016199</v>
      </c>
      <c r="V2893" s="9">
        <v>0</v>
      </c>
      <c r="W2893" s="9">
        <v>12.954090881016199</v>
      </c>
      <c r="X2893" s="9"/>
      <c r="Y2893" s="9"/>
      <c r="Z2893" s="9"/>
      <c r="AA2893" s="9"/>
      <c r="AB2893" s="9"/>
      <c r="AQ2893" s="9">
        <f>K2893-'Processed Potentiostat'!$J$3</f>
        <v>58.649997999999997</v>
      </c>
    </row>
    <row r="2894" spans="1:43" x14ac:dyDescent="0.3">
      <c r="A2894">
        <v>2</v>
      </c>
      <c r="B2894">
        <v>0</v>
      </c>
      <c r="C2894">
        <v>0</v>
      </c>
      <c r="D2894">
        <v>1</v>
      </c>
      <c r="E2894" s="9">
        <v>2829.0669285317499</v>
      </c>
      <c r="F2894" s="9">
        <v>-1.8410165000000001</v>
      </c>
      <c r="G2894" s="9">
        <v>-1.8413292999999999</v>
      </c>
      <c r="H2894" s="9">
        <v>-5.2121396000000004</v>
      </c>
      <c r="I2894" s="9">
        <v>-17.097874000000001</v>
      </c>
      <c r="J2894" s="9">
        <v>39</v>
      </c>
      <c r="K2894" s="9">
        <v>58.649997999999997</v>
      </c>
      <c r="L2894" s="9">
        <v>9.5972651999999999E-3</v>
      </c>
      <c r="M2894" s="9">
        <v>353.27706999999998</v>
      </c>
      <c r="N2894" s="9"/>
      <c r="O2894" s="9">
        <v>-12.9581802961359</v>
      </c>
      <c r="P2894">
        <v>0</v>
      </c>
      <c r="Q2894" s="9">
        <v>62.899997999999997</v>
      </c>
      <c r="R2894" s="9">
        <v>0</v>
      </c>
      <c r="S2894" s="9">
        <v>1866700733.80934</v>
      </c>
      <c r="T2894" s="9">
        <v>-4.0894151196475496E-3</v>
      </c>
      <c r="U2894" s="9">
        <v>12.9581802961359</v>
      </c>
      <c r="V2894" s="9">
        <v>0</v>
      </c>
      <c r="W2894" s="9">
        <v>12.9581802961359</v>
      </c>
      <c r="X2894" s="9"/>
      <c r="Y2894" s="9"/>
      <c r="Z2894" s="9"/>
      <c r="AA2894" s="9"/>
      <c r="AB2894" s="9"/>
      <c r="AQ2894" s="9">
        <f>K2894-'Processed Potentiostat'!$J$3</f>
        <v>58.649997999999997</v>
      </c>
    </row>
    <row r="2895" spans="1:43" x14ac:dyDescent="0.3">
      <c r="A2895">
        <v>2</v>
      </c>
      <c r="B2895">
        <v>0</v>
      </c>
      <c r="C2895">
        <v>0</v>
      </c>
      <c r="D2895">
        <v>1</v>
      </c>
      <c r="E2895" s="9">
        <v>2830.0669285064901</v>
      </c>
      <c r="F2895" s="9">
        <v>-1.8408993</v>
      </c>
      <c r="G2895" s="9">
        <v>-1.8404678000000001</v>
      </c>
      <c r="H2895" s="9">
        <v>-5.1898279</v>
      </c>
      <c r="I2895" s="9">
        <v>-17.103069000000001</v>
      </c>
      <c r="J2895" s="9">
        <v>39</v>
      </c>
      <c r="K2895" s="9">
        <v>58.649997999999997</v>
      </c>
      <c r="L2895" s="9">
        <v>9.5517113999999993E-3</v>
      </c>
      <c r="M2895" s="9">
        <v>354.62982</v>
      </c>
      <c r="N2895" s="9"/>
      <c r="O2895" s="9">
        <v>-12.960364544053</v>
      </c>
      <c r="P2895">
        <v>0</v>
      </c>
      <c r="Q2895" s="9">
        <v>62.899997999999997</v>
      </c>
      <c r="R2895" s="9">
        <v>0</v>
      </c>
      <c r="S2895" s="9">
        <v>1872168373.74388</v>
      </c>
      <c r="T2895" s="9">
        <v>-2.1842479171763E-3</v>
      </c>
      <c r="U2895" s="9">
        <v>12.960364544053</v>
      </c>
      <c r="V2895" s="9">
        <v>0</v>
      </c>
      <c r="W2895" s="9">
        <v>12.960364544053</v>
      </c>
      <c r="X2895" s="9"/>
      <c r="Y2895" s="9"/>
      <c r="Z2895" s="9"/>
      <c r="AA2895" s="9"/>
      <c r="AB2895" s="9"/>
      <c r="AQ2895" s="9">
        <f>K2895-'Processed Potentiostat'!$J$3</f>
        <v>58.649997999999997</v>
      </c>
    </row>
    <row r="2896" spans="1:43" x14ac:dyDescent="0.3">
      <c r="A2896">
        <v>2</v>
      </c>
      <c r="B2896">
        <v>0</v>
      </c>
      <c r="C2896">
        <v>0</v>
      </c>
      <c r="D2896">
        <v>1</v>
      </c>
      <c r="E2896" s="9">
        <v>2831.0669284812302</v>
      </c>
      <c r="F2896" s="9">
        <v>-1.8410493000000001</v>
      </c>
      <c r="G2896" s="9">
        <v>-1.8413841</v>
      </c>
      <c r="H2896" s="9">
        <v>-5.1940169000000003</v>
      </c>
      <c r="I2896" s="9">
        <v>-17.108246000000001</v>
      </c>
      <c r="J2896" s="9">
        <v>39</v>
      </c>
      <c r="K2896" s="9">
        <v>58.649997999999997</v>
      </c>
      <c r="L2896" s="9">
        <v>9.5641799000000007E-3</v>
      </c>
      <c r="M2896" s="9">
        <v>354.52023000000003</v>
      </c>
      <c r="N2896" s="9"/>
      <c r="O2896" s="9">
        <v>-12.9663987780217</v>
      </c>
      <c r="P2896">
        <v>0</v>
      </c>
      <c r="Q2896" s="9">
        <v>62.899997999999997</v>
      </c>
      <c r="R2896" s="9">
        <v>0</v>
      </c>
      <c r="S2896" s="9">
        <v>1851772604.8378899</v>
      </c>
      <c r="T2896" s="9">
        <v>-6.0342339686272296E-3</v>
      </c>
      <c r="U2896" s="9">
        <v>12.9663987780217</v>
      </c>
      <c r="V2896" s="9">
        <v>0</v>
      </c>
      <c r="W2896" s="9">
        <v>12.9663987780217</v>
      </c>
      <c r="X2896" s="9"/>
      <c r="Y2896" s="9"/>
      <c r="Z2896" s="9"/>
      <c r="AA2896" s="9"/>
      <c r="AB2896" s="9"/>
      <c r="AQ2896" s="9">
        <f>K2896-'Processed Potentiostat'!$J$3</f>
        <v>58.649997999999997</v>
      </c>
    </row>
    <row r="2897" spans="1:43" x14ac:dyDescent="0.3">
      <c r="A2897">
        <v>2</v>
      </c>
      <c r="B2897">
        <v>0</v>
      </c>
      <c r="C2897">
        <v>0</v>
      </c>
      <c r="D2897">
        <v>1</v>
      </c>
      <c r="E2897" s="9">
        <v>2832.0669284559699</v>
      </c>
      <c r="F2897" s="9">
        <v>-1.8410252</v>
      </c>
      <c r="G2897" s="9">
        <v>-1.8411778000000001</v>
      </c>
      <c r="H2897" s="9">
        <v>-5.1207231999999996</v>
      </c>
      <c r="I2897" s="9">
        <v>-17.113388</v>
      </c>
      <c r="J2897" s="9">
        <v>39</v>
      </c>
      <c r="K2897" s="9">
        <v>58.649997999999997</v>
      </c>
      <c r="L2897" s="9">
        <v>9.4281620999999999E-3</v>
      </c>
      <c r="M2897" s="9">
        <v>359.55426</v>
      </c>
      <c r="N2897" s="9"/>
      <c r="O2897" s="9">
        <v>-12.9723153471513</v>
      </c>
      <c r="P2897">
        <v>0</v>
      </c>
      <c r="Q2897" s="9">
        <v>62.899997999999997</v>
      </c>
      <c r="R2897" s="9">
        <v>0</v>
      </c>
      <c r="S2897" s="9">
        <v>1899241303.1589701</v>
      </c>
      <c r="T2897" s="9">
        <v>-5.9165691296261197E-3</v>
      </c>
      <c r="U2897" s="9">
        <v>12.9723153471513</v>
      </c>
      <c r="V2897" s="9">
        <v>0</v>
      </c>
      <c r="W2897" s="9">
        <v>12.9723153471513</v>
      </c>
      <c r="X2897" s="9"/>
      <c r="Y2897" s="9"/>
      <c r="Z2897" s="9"/>
      <c r="AA2897" s="9"/>
      <c r="AB2897" s="9"/>
      <c r="AQ2897" s="9">
        <f>K2897-'Processed Potentiostat'!$J$3</f>
        <v>58.649997999999997</v>
      </c>
    </row>
    <row r="2898" spans="1:43" x14ac:dyDescent="0.3">
      <c r="A2898">
        <v>2</v>
      </c>
      <c r="B2898">
        <v>0</v>
      </c>
      <c r="C2898">
        <v>0</v>
      </c>
      <c r="D2898">
        <v>1</v>
      </c>
      <c r="E2898" s="9">
        <v>2833.0669284307</v>
      </c>
      <c r="F2898" s="9">
        <v>-1.8409953999999999</v>
      </c>
      <c r="G2898" s="9">
        <v>-1.8414317</v>
      </c>
      <c r="H2898" s="9">
        <v>-5.8553290000000002</v>
      </c>
      <c r="I2898" s="9">
        <v>-17.118752000000001</v>
      </c>
      <c r="J2898" s="9">
        <v>39</v>
      </c>
      <c r="K2898" s="9">
        <v>58.649997999999997</v>
      </c>
      <c r="L2898" s="9">
        <v>1.0782188999999999E-2</v>
      </c>
      <c r="M2898" s="9">
        <v>314.48815999999999</v>
      </c>
      <c r="N2898" s="9"/>
      <c r="O2898" s="9">
        <v>-12.978029687107499</v>
      </c>
      <c r="P2898">
        <v>0</v>
      </c>
      <c r="Q2898" s="9">
        <v>62.899997999999997</v>
      </c>
      <c r="R2898" s="9">
        <v>0</v>
      </c>
      <c r="S2898" s="9">
        <v>1877459249.0947499</v>
      </c>
      <c r="T2898" s="9">
        <v>-5.7143399561780904E-3</v>
      </c>
      <c r="U2898" s="9">
        <v>12.978029687107499</v>
      </c>
      <c r="V2898" s="9">
        <v>0</v>
      </c>
      <c r="W2898" s="9">
        <v>12.978029687107499</v>
      </c>
      <c r="X2898" s="9"/>
      <c r="Y2898" s="9"/>
      <c r="Z2898" s="9"/>
      <c r="AA2898" s="9"/>
      <c r="AB2898" s="9"/>
      <c r="AQ2898" s="9">
        <f>K2898-'Processed Potentiostat'!$J$3</f>
        <v>58.649997999999997</v>
      </c>
    </row>
    <row r="2899" spans="1:43" x14ac:dyDescent="0.3">
      <c r="A2899">
        <v>2</v>
      </c>
      <c r="B2899">
        <v>0</v>
      </c>
      <c r="C2899">
        <v>0</v>
      </c>
      <c r="D2899">
        <v>1</v>
      </c>
      <c r="E2899" s="9">
        <v>2834.0669284054402</v>
      </c>
      <c r="F2899" s="9">
        <v>-1.8409791</v>
      </c>
      <c r="G2899" s="9">
        <v>-1.8408755999999999</v>
      </c>
      <c r="H2899" s="9">
        <v>-5.8481712000000003</v>
      </c>
      <c r="I2899" s="9">
        <v>-17.124556999999999</v>
      </c>
      <c r="J2899" s="9">
        <v>39</v>
      </c>
      <c r="K2899" s="9">
        <v>58.649997999999997</v>
      </c>
      <c r="L2899" s="9">
        <v>1.0765756E-2</v>
      </c>
      <c r="M2899" s="9">
        <v>314.77798000000001</v>
      </c>
      <c r="N2899" s="9"/>
      <c r="O2899" s="9">
        <v>-12.983584743467601</v>
      </c>
      <c r="P2899">
        <v>0</v>
      </c>
      <c r="Q2899" s="9">
        <v>62.899997999999997</v>
      </c>
      <c r="R2899" s="9">
        <v>0</v>
      </c>
      <c r="S2899" s="9">
        <v>1819743950.3020401</v>
      </c>
      <c r="T2899" s="9">
        <v>-5.5550563601389699E-3</v>
      </c>
      <c r="U2899" s="9">
        <v>12.983584743467601</v>
      </c>
      <c r="V2899" s="9">
        <v>0</v>
      </c>
      <c r="W2899" s="9">
        <v>12.983584743467601</v>
      </c>
      <c r="X2899" s="9"/>
      <c r="Y2899" s="9"/>
      <c r="Z2899" s="9"/>
      <c r="AA2899" s="9"/>
      <c r="AB2899" s="9"/>
      <c r="AQ2899" s="9">
        <f>K2899-'Processed Potentiostat'!$J$3</f>
        <v>58.649997999999997</v>
      </c>
    </row>
    <row r="2900" spans="1:43" x14ac:dyDescent="0.3">
      <c r="A2900">
        <v>2</v>
      </c>
      <c r="B2900">
        <v>0</v>
      </c>
      <c r="C2900">
        <v>0</v>
      </c>
      <c r="D2900">
        <v>1</v>
      </c>
      <c r="E2900" s="9">
        <v>2835.0669283801799</v>
      </c>
      <c r="F2900" s="9">
        <v>-1.8410487</v>
      </c>
      <c r="G2900" s="9">
        <v>-1.8411569999999999</v>
      </c>
      <c r="H2900" s="9">
        <v>-5.8065933999999997</v>
      </c>
      <c r="I2900" s="9">
        <v>-17.130316000000001</v>
      </c>
      <c r="J2900" s="9">
        <v>39</v>
      </c>
      <c r="K2900" s="9">
        <v>58.649997999999997</v>
      </c>
      <c r="L2900" s="9">
        <v>1.069085E-2</v>
      </c>
      <c r="M2900" s="9">
        <v>317.08040999999997</v>
      </c>
      <c r="N2900" s="9"/>
      <c r="O2900" s="9">
        <v>-12.989008390096</v>
      </c>
      <c r="P2900">
        <v>0</v>
      </c>
      <c r="Q2900" s="9">
        <v>62.899997999999997</v>
      </c>
      <c r="R2900" s="9">
        <v>0</v>
      </c>
      <c r="S2900" s="9">
        <v>1848454192.81935</v>
      </c>
      <c r="T2900" s="9">
        <v>-5.4236466283796797E-3</v>
      </c>
      <c r="U2900" s="9">
        <v>12.989008390096</v>
      </c>
      <c r="V2900" s="9">
        <v>0</v>
      </c>
      <c r="W2900" s="9">
        <v>12.989008390096</v>
      </c>
      <c r="X2900" s="9"/>
      <c r="Y2900" s="9"/>
      <c r="Z2900" s="9"/>
      <c r="AA2900" s="9"/>
      <c r="AB2900" s="9"/>
      <c r="AQ2900" s="9">
        <f>K2900-'Processed Potentiostat'!$J$3</f>
        <v>58.649997999999997</v>
      </c>
    </row>
    <row r="2901" spans="1:43" x14ac:dyDescent="0.3">
      <c r="A2901">
        <v>2</v>
      </c>
      <c r="B2901">
        <v>0</v>
      </c>
      <c r="C2901">
        <v>0</v>
      </c>
      <c r="D2901">
        <v>1</v>
      </c>
      <c r="E2901" s="9">
        <v>2836.06692835492</v>
      </c>
      <c r="F2901" s="9">
        <v>-1.8408388</v>
      </c>
      <c r="G2901" s="9">
        <v>-1.8410378999999999</v>
      </c>
      <c r="H2901" s="9">
        <v>-5.7317777000000003</v>
      </c>
      <c r="I2901" s="9">
        <v>-17.136032</v>
      </c>
      <c r="J2901" s="9">
        <v>39</v>
      </c>
      <c r="K2901" s="9">
        <v>58.649997999999997</v>
      </c>
      <c r="L2901" s="9">
        <v>1.0552419E-2</v>
      </c>
      <c r="M2901" s="9">
        <v>321.19839000000002</v>
      </c>
      <c r="N2901" s="9"/>
      <c r="O2901" s="9">
        <v>-12.9941265863332</v>
      </c>
      <c r="P2901">
        <v>0</v>
      </c>
      <c r="Q2901" s="9">
        <v>62.899997999999997</v>
      </c>
      <c r="R2901" s="9">
        <v>0</v>
      </c>
      <c r="S2901" s="9">
        <v>1782788075.2644601</v>
      </c>
      <c r="T2901" s="9">
        <v>-5.1181962372463998E-3</v>
      </c>
      <c r="U2901" s="9">
        <v>12.9941265863332</v>
      </c>
      <c r="V2901" s="9">
        <v>0</v>
      </c>
      <c r="W2901" s="9">
        <v>12.9941265863332</v>
      </c>
      <c r="X2901" s="9"/>
      <c r="Y2901" s="9"/>
      <c r="Z2901" s="9"/>
      <c r="AA2901" s="9"/>
      <c r="AB2901" s="9"/>
      <c r="AQ2901" s="9">
        <f>K2901-'Processed Potentiostat'!$J$3</f>
        <v>58.649997999999997</v>
      </c>
    </row>
    <row r="2902" spans="1:43" x14ac:dyDescent="0.3">
      <c r="A2902">
        <v>2</v>
      </c>
      <c r="B2902">
        <v>0</v>
      </c>
      <c r="C2902">
        <v>0</v>
      </c>
      <c r="D2902">
        <v>1</v>
      </c>
      <c r="E2902" s="9">
        <v>2837.0669283296502</v>
      </c>
      <c r="F2902" s="9">
        <v>-1.8411500000000001</v>
      </c>
      <c r="G2902" s="9">
        <v>-1.8406126</v>
      </c>
      <c r="H2902" s="9">
        <v>-5.6536498000000002</v>
      </c>
      <c r="I2902" s="9">
        <v>-17.141701000000001</v>
      </c>
      <c r="J2902" s="9">
        <v>39</v>
      </c>
      <c r="K2902" s="9">
        <v>58.649997999999997</v>
      </c>
      <c r="L2902" s="9">
        <v>1.0406179E-2</v>
      </c>
      <c r="M2902" s="9">
        <v>325.56182999999999</v>
      </c>
      <c r="N2902" s="9"/>
      <c r="O2902" s="9">
        <v>-12.9990686007239</v>
      </c>
      <c r="P2902">
        <v>0</v>
      </c>
      <c r="Q2902" s="9">
        <v>62.899997999999997</v>
      </c>
      <c r="R2902" s="9">
        <v>0</v>
      </c>
      <c r="S2902" s="9">
        <v>1876412964.5934</v>
      </c>
      <c r="T2902" s="9">
        <v>-4.9420143906271303E-3</v>
      </c>
      <c r="U2902" s="9">
        <v>12.9990686007239</v>
      </c>
      <c r="V2902" s="9">
        <v>0</v>
      </c>
      <c r="W2902" s="9">
        <v>12.9990686007239</v>
      </c>
      <c r="X2902" s="9"/>
      <c r="Y2902" s="9"/>
      <c r="Z2902" s="9"/>
      <c r="AA2902" s="9"/>
      <c r="AB2902" s="9"/>
      <c r="AQ2902" s="9">
        <f>K2902-'Processed Potentiostat'!$J$3</f>
        <v>58.649997999999997</v>
      </c>
    </row>
    <row r="2903" spans="1:43" x14ac:dyDescent="0.3">
      <c r="A2903">
        <v>2</v>
      </c>
      <c r="B2903">
        <v>0</v>
      </c>
      <c r="C2903">
        <v>0</v>
      </c>
      <c r="D2903">
        <v>1</v>
      </c>
      <c r="E2903" s="9">
        <v>2838.0669283043899</v>
      </c>
      <c r="F2903" s="9">
        <v>-1.8409418</v>
      </c>
      <c r="G2903" s="9">
        <v>-1.8407909</v>
      </c>
      <c r="H2903" s="9">
        <v>-5.6038103000000001</v>
      </c>
      <c r="I2903" s="9">
        <v>-17.147324000000001</v>
      </c>
      <c r="J2903" s="9">
        <v>39</v>
      </c>
      <c r="K2903" s="9">
        <v>58.649997999999997</v>
      </c>
      <c r="L2903" s="9">
        <v>1.0315441999999999E-2</v>
      </c>
      <c r="M2903" s="9">
        <v>328.48914000000002</v>
      </c>
      <c r="N2903" s="9"/>
      <c r="O2903" s="9">
        <v>-13.003908640200001</v>
      </c>
      <c r="P2903">
        <v>0</v>
      </c>
      <c r="Q2903" s="9">
        <v>62.899997999999997</v>
      </c>
      <c r="R2903" s="9">
        <v>0</v>
      </c>
      <c r="S2903" s="9">
        <v>1815766461.1333899</v>
      </c>
      <c r="T2903" s="9">
        <v>-4.8400394761838302E-3</v>
      </c>
      <c r="U2903" s="9">
        <v>13.003908640200001</v>
      </c>
      <c r="V2903" s="9">
        <v>0</v>
      </c>
      <c r="W2903" s="9">
        <v>13.003908640200001</v>
      </c>
      <c r="X2903" s="9"/>
      <c r="Y2903" s="9"/>
      <c r="Z2903" s="9"/>
      <c r="AA2903" s="9"/>
      <c r="AB2903" s="9"/>
      <c r="AQ2903" s="9">
        <f>K2903-'Processed Potentiostat'!$J$3</f>
        <v>58.649997999999997</v>
      </c>
    </row>
    <row r="2904" spans="1:43" x14ac:dyDescent="0.3">
      <c r="A2904">
        <v>2</v>
      </c>
      <c r="B2904">
        <v>0</v>
      </c>
      <c r="C2904">
        <v>0</v>
      </c>
      <c r="D2904">
        <v>1</v>
      </c>
      <c r="E2904" s="9">
        <v>2839.06692827913</v>
      </c>
      <c r="F2904" s="9">
        <v>-1.8408793000000001</v>
      </c>
      <c r="G2904" s="9">
        <v>-1.8411207999999999</v>
      </c>
      <c r="H2904" s="9">
        <v>-5.5631846999999999</v>
      </c>
      <c r="I2904" s="9">
        <v>-17.152916000000001</v>
      </c>
      <c r="J2904" s="9">
        <v>39</v>
      </c>
      <c r="K2904" s="9">
        <v>58.649997999999997</v>
      </c>
      <c r="L2904" s="9">
        <v>1.0242496E-2</v>
      </c>
      <c r="M2904" s="9">
        <v>330.94727</v>
      </c>
      <c r="N2904" s="9"/>
      <c r="O2904" s="9">
        <v>-13.0086432909123</v>
      </c>
      <c r="P2904">
        <v>0</v>
      </c>
      <c r="Q2904" s="9">
        <v>62.899997999999997</v>
      </c>
      <c r="R2904" s="9">
        <v>0</v>
      </c>
      <c r="S2904" s="9">
        <v>1821007982.3736701</v>
      </c>
      <c r="T2904" s="9">
        <v>-4.7346507122245597E-3</v>
      </c>
      <c r="U2904" s="9">
        <v>13.0086432909123</v>
      </c>
      <c r="V2904" s="9">
        <v>0</v>
      </c>
      <c r="W2904" s="9">
        <v>13.0086432909123</v>
      </c>
      <c r="X2904" s="9"/>
      <c r="Y2904" s="9"/>
      <c r="Z2904" s="9"/>
      <c r="AA2904" s="9"/>
      <c r="AB2904" s="9"/>
      <c r="AQ2904" s="9">
        <f>K2904-'Processed Potentiostat'!$J$3</f>
        <v>58.649997999999997</v>
      </c>
    </row>
    <row r="2905" spans="1:43" x14ac:dyDescent="0.3">
      <c r="A2905">
        <v>2</v>
      </c>
      <c r="B2905">
        <v>0</v>
      </c>
      <c r="C2905">
        <v>0</v>
      </c>
      <c r="D2905">
        <v>1</v>
      </c>
      <c r="E2905" s="9">
        <v>2840.0669282538702</v>
      </c>
      <c r="F2905" s="9">
        <v>-1.840957</v>
      </c>
      <c r="G2905" s="9">
        <v>-1.8411614000000001</v>
      </c>
      <c r="H2905" s="9">
        <v>-5.5621571999999997</v>
      </c>
      <c r="I2905" s="9">
        <v>-17.158467999999999</v>
      </c>
      <c r="J2905" s="9">
        <v>39</v>
      </c>
      <c r="K2905" s="9">
        <v>58.649997999999997</v>
      </c>
      <c r="L2905" s="9">
        <v>1.0240829E-2</v>
      </c>
      <c r="M2905" s="9">
        <v>331.01571999999999</v>
      </c>
      <c r="N2905" s="9"/>
      <c r="O2905" s="9">
        <v>-13.0132763030768</v>
      </c>
      <c r="P2905">
        <v>0</v>
      </c>
      <c r="Q2905" s="9">
        <v>62.899997999999997</v>
      </c>
      <c r="R2905" s="9">
        <v>0</v>
      </c>
      <c r="S2905" s="9">
        <v>1821369477.5701399</v>
      </c>
      <c r="T2905" s="9">
        <v>-4.6330121645397002E-3</v>
      </c>
      <c r="U2905" s="9">
        <v>13.0132763030768</v>
      </c>
      <c r="V2905" s="9">
        <v>0</v>
      </c>
      <c r="W2905" s="9">
        <v>13.0132763030768</v>
      </c>
      <c r="X2905" s="9"/>
      <c r="Y2905" s="9"/>
      <c r="Z2905" s="9"/>
      <c r="AA2905" s="9"/>
      <c r="AB2905" s="9"/>
      <c r="AQ2905" s="9">
        <f>K2905-'Processed Potentiostat'!$J$3</f>
        <v>58.649997999999997</v>
      </c>
    </row>
    <row r="2906" spans="1:43" x14ac:dyDescent="0.3">
      <c r="A2906">
        <v>2</v>
      </c>
      <c r="B2906">
        <v>0</v>
      </c>
      <c r="C2906">
        <v>0</v>
      </c>
      <c r="D2906">
        <v>1</v>
      </c>
      <c r="E2906" s="9">
        <v>2841.0669282286099</v>
      </c>
      <c r="F2906" s="9">
        <v>-1.8409195</v>
      </c>
      <c r="G2906" s="9">
        <v>-1.8408793999999999</v>
      </c>
      <c r="H2906" s="9">
        <v>-5.5988226000000001</v>
      </c>
      <c r="I2906" s="9">
        <v>-17.164009</v>
      </c>
      <c r="J2906" s="9">
        <v>39</v>
      </c>
      <c r="K2906" s="9">
        <v>58.649997999999997</v>
      </c>
      <c r="L2906" s="9">
        <v>1.0306757E-2</v>
      </c>
      <c r="M2906" s="9">
        <v>328.79761000000002</v>
      </c>
      <c r="N2906" s="9"/>
      <c r="O2906" s="9">
        <v>-13.0177732374576</v>
      </c>
      <c r="P2906">
        <v>0</v>
      </c>
      <c r="Q2906" s="9">
        <v>62.899997999999997</v>
      </c>
      <c r="R2906" s="9">
        <v>0</v>
      </c>
      <c r="S2906" s="9">
        <v>1818038653.31201</v>
      </c>
      <c r="T2906" s="9">
        <v>-4.4969343807963399E-3</v>
      </c>
      <c r="U2906" s="9">
        <v>13.0177732374576</v>
      </c>
      <c r="V2906" s="9">
        <v>0</v>
      </c>
      <c r="W2906" s="9">
        <v>13.0177732374576</v>
      </c>
      <c r="X2906" s="9"/>
      <c r="Y2906" s="9"/>
      <c r="Z2906" s="9"/>
      <c r="AA2906" s="9"/>
      <c r="AB2906" s="9"/>
      <c r="AQ2906" s="9">
        <f>K2906-'Processed Potentiostat'!$J$3</f>
        <v>58.649997999999997</v>
      </c>
    </row>
    <row r="2907" spans="1:43" x14ac:dyDescent="0.3">
      <c r="A2907">
        <v>2</v>
      </c>
      <c r="B2907">
        <v>0</v>
      </c>
      <c r="C2907">
        <v>0</v>
      </c>
      <c r="D2907">
        <v>1</v>
      </c>
      <c r="E2907" s="9">
        <v>2842.06692820334</v>
      </c>
      <c r="F2907" s="9">
        <v>-1.8408694999999999</v>
      </c>
      <c r="G2907" s="9">
        <v>-1.841175</v>
      </c>
      <c r="H2907" s="9">
        <v>-5.5487928000000002</v>
      </c>
      <c r="I2907" s="9">
        <v>-17.169550000000001</v>
      </c>
      <c r="J2907" s="9">
        <v>39</v>
      </c>
      <c r="K2907" s="9">
        <v>58.649997999999997</v>
      </c>
      <c r="L2907" s="9">
        <v>1.0216299E-2</v>
      </c>
      <c r="M2907" s="9">
        <v>331.81540000000001</v>
      </c>
      <c r="N2907" s="9"/>
      <c r="O2907" s="9">
        <v>-13.022189576130099</v>
      </c>
      <c r="P2907">
        <v>0</v>
      </c>
      <c r="Q2907" s="9">
        <v>62.899997999999997</v>
      </c>
      <c r="R2907" s="9">
        <v>0</v>
      </c>
      <c r="S2907" s="9">
        <v>1838903911.83252</v>
      </c>
      <c r="T2907" s="9">
        <v>-4.4163386725308796E-3</v>
      </c>
      <c r="U2907" s="9">
        <v>13.022189576130099</v>
      </c>
      <c r="V2907" s="9">
        <v>0</v>
      </c>
      <c r="W2907" s="9">
        <v>13.022189576130099</v>
      </c>
      <c r="X2907" s="9"/>
      <c r="Y2907" s="9"/>
      <c r="Z2907" s="9"/>
      <c r="AA2907" s="9"/>
      <c r="AB2907" s="9"/>
      <c r="AQ2907" s="9">
        <f>K2907-'Processed Potentiostat'!$J$3</f>
        <v>58.649997999999997</v>
      </c>
    </row>
    <row r="2908" spans="1:43" x14ac:dyDescent="0.3">
      <c r="A2908">
        <v>2</v>
      </c>
      <c r="B2908">
        <v>0</v>
      </c>
      <c r="C2908">
        <v>0</v>
      </c>
      <c r="D2908">
        <v>1</v>
      </c>
      <c r="E2908" s="9">
        <v>2843.0669281780802</v>
      </c>
      <c r="F2908" s="9">
        <v>-1.8410751000000001</v>
      </c>
      <c r="G2908" s="9">
        <v>-1.8414446</v>
      </c>
      <c r="H2908" s="9">
        <v>-5.5107565000000003</v>
      </c>
      <c r="I2908" s="9">
        <v>-17.175066000000001</v>
      </c>
      <c r="J2908" s="9">
        <v>39</v>
      </c>
      <c r="K2908" s="9">
        <v>58.649997999999997</v>
      </c>
      <c r="L2908" s="9">
        <v>1.0147753000000001E-2</v>
      </c>
      <c r="M2908" s="9">
        <v>334.15460000000002</v>
      </c>
      <c r="N2908" s="9"/>
      <c r="O2908" s="9">
        <v>-13.0265198070911</v>
      </c>
      <c r="P2908">
        <v>0</v>
      </c>
      <c r="Q2908" s="9">
        <v>62.899997999999997</v>
      </c>
      <c r="R2908" s="9">
        <v>0</v>
      </c>
      <c r="S2908" s="9">
        <v>1870149063.98031</v>
      </c>
      <c r="T2908" s="9">
        <v>-4.33023096095297E-3</v>
      </c>
      <c r="U2908" s="9">
        <v>13.0265198070911</v>
      </c>
      <c r="V2908" s="9">
        <v>0</v>
      </c>
      <c r="W2908" s="9">
        <v>13.0265198070911</v>
      </c>
      <c r="X2908" s="9"/>
      <c r="Y2908" s="9"/>
      <c r="Z2908" s="9"/>
      <c r="AA2908" s="9"/>
      <c r="AB2908" s="9"/>
      <c r="AQ2908" s="9">
        <f>K2908-'Processed Potentiostat'!$J$3</f>
        <v>58.649997999999997</v>
      </c>
    </row>
    <row r="2909" spans="1:43" x14ac:dyDescent="0.3">
      <c r="A2909">
        <v>2</v>
      </c>
      <c r="B2909">
        <v>0</v>
      </c>
      <c r="C2909">
        <v>0</v>
      </c>
      <c r="D2909">
        <v>1</v>
      </c>
      <c r="E2909" s="9">
        <v>2844.0669281528199</v>
      </c>
      <c r="F2909" s="9">
        <v>-1.8408766999999999</v>
      </c>
      <c r="G2909" s="9">
        <v>-1.8410877000000001</v>
      </c>
      <c r="H2909" s="9">
        <v>-5.4773269000000004</v>
      </c>
      <c r="I2909" s="9">
        <v>-17.180568999999998</v>
      </c>
      <c r="J2909" s="9">
        <v>39</v>
      </c>
      <c r="K2909" s="9">
        <v>58.649997999999997</v>
      </c>
      <c r="L2909" s="9">
        <v>1.0084239E-2</v>
      </c>
      <c r="M2909" s="9">
        <v>336.12887999999998</v>
      </c>
      <c r="N2909" s="9"/>
      <c r="O2909" s="9">
        <v>-13.0307742053418</v>
      </c>
      <c r="P2909">
        <v>0</v>
      </c>
      <c r="Q2909" s="9">
        <v>62.899997999999997</v>
      </c>
      <c r="R2909" s="9">
        <v>0</v>
      </c>
      <c r="S2909" s="9">
        <v>1837881709.19438</v>
      </c>
      <c r="T2909" s="9">
        <v>-4.2543982506852897E-3</v>
      </c>
      <c r="U2909" s="9">
        <v>13.0307742053418</v>
      </c>
      <c r="V2909" s="9">
        <v>0</v>
      </c>
      <c r="W2909" s="9">
        <v>13.0307742053418</v>
      </c>
      <c r="X2909" s="9"/>
      <c r="Y2909" s="9"/>
      <c r="Z2909" s="9"/>
      <c r="AA2909" s="9"/>
      <c r="AB2909" s="9"/>
      <c r="AQ2909" s="9">
        <f>K2909-'Processed Potentiostat'!$J$3</f>
        <v>58.649997999999997</v>
      </c>
    </row>
    <row r="2910" spans="1:43" x14ac:dyDescent="0.3">
      <c r="A2910">
        <v>2</v>
      </c>
      <c r="B2910">
        <v>0</v>
      </c>
      <c r="C2910">
        <v>0</v>
      </c>
      <c r="D2910">
        <v>1</v>
      </c>
      <c r="E2910" s="9">
        <v>2845.06692812756</v>
      </c>
      <c r="F2910" s="9">
        <v>-1.8411529</v>
      </c>
      <c r="G2910" s="9">
        <v>-1.8406034</v>
      </c>
      <c r="H2910" s="9">
        <v>-5.5004387000000001</v>
      </c>
      <c r="I2910" s="9">
        <v>-17.186052</v>
      </c>
      <c r="J2910" s="9">
        <v>39</v>
      </c>
      <c r="K2910" s="9">
        <v>58.649997999999997</v>
      </c>
      <c r="L2910" s="9">
        <v>1.0124126000000001E-2</v>
      </c>
      <c r="M2910" s="9">
        <v>334.62848000000002</v>
      </c>
      <c r="N2910" s="9"/>
      <c r="O2910" s="9">
        <v>-13.0349610189031</v>
      </c>
      <c r="P2910">
        <v>0</v>
      </c>
      <c r="Q2910" s="9">
        <v>62.899997999999997</v>
      </c>
      <c r="R2910" s="9">
        <v>0</v>
      </c>
      <c r="S2910" s="9">
        <v>1824032555.7242401</v>
      </c>
      <c r="T2910" s="9">
        <v>-4.1868135613345398E-3</v>
      </c>
      <c r="U2910" s="9">
        <v>13.0349610189031</v>
      </c>
      <c r="V2910" s="9">
        <v>0</v>
      </c>
      <c r="W2910" s="9">
        <v>13.0349610189031</v>
      </c>
      <c r="X2910" s="9"/>
      <c r="Y2910" s="9"/>
      <c r="Z2910" s="9"/>
      <c r="AA2910" s="9"/>
      <c r="AB2910" s="9"/>
      <c r="AQ2910" s="9">
        <f>K2910-'Processed Potentiostat'!$J$3</f>
        <v>58.649997999999997</v>
      </c>
    </row>
    <row r="2911" spans="1:43" x14ac:dyDescent="0.3">
      <c r="A2911">
        <v>2</v>
      </c>
      <c r="B2911">
        <v>0</v>
      </c>
      <c r="C2911">
        <v>0</v>
      </c>
      <c r="D2911">
        <v>1</v>
      </c>
      <c r="E2911" s="9">
        <v>2846.0669281023002</v>
      </c>
      <c r="F2911" s="9">
        <v>-1.8410512000000001</v>
      </c>
      <c r="G2911" s="9">
        <v>-1.8409530000000001</v>
      </c>
      <c r="H2911" s="9">
        <v>-5.5195898999999997</v>
      </c>
      <c r="I2911" s="9">
        <v>-17.191519</v>
      </c>
      <c r="J2911" s="9">
        <v>39</v>
      </c>
      <c r="K2911" s="9">
        <v>58.649997999999997</v>
      </c>
      <c r="L2911" s="9">
        <v>1.0161306E-2</v>
      </c>
      <c r="M2911" s="9">
        <v>333.53075999999999</v>
      </c>
      <c r="N2911" s="9"/>
      <c r="O2911" s="9">
        <v>-13.0390961864851</v>
      </c>
      <c r="P2911">
        <v>0</v>
      </c>
      <c r="Q2911" s="9">
        <v>62.899997999999997</v>
      </c>
      <c r="R2911" s="9">
        <v>0</v>
      </c>
      <c r="S2911" s="9">
        <v>1874762039.35414</v>
      </c>
      <c r="T2911" s="9">
        <v>-4.1351675819818398E-3</v>
      </c>
      <c r="U2911" s="9">
        <v>13.0390961864851</v>
      </c>
      <c r="V2911" s="9">
        <v>0</v>
      </c>
      <c r="W2911" s="9">
        <v>13.0390961864851</v>
      </c>
      <c r="X2911" s="9"/>
      <c r="Y2911" s="9"/>
      <c r="Z2911" s="9"/>
      <c r="AA2911" s="9"/>
      <c r="AB2911" s="9"/>
      <c r="AQ2911" s="9">
        <f>K2911-'Processed Potentiostat'!$J$3</f>
        <v>58.649997999999997</v>
      </c>
    </row>
    <row r="2912" spans="1:43" x14ac:dyDescent="0.3">
      <c r="A2912">
        <v>2</v>
      </c>
      <c r="B2912">
        <v>0</v>
      </c>
      <c r="C2912">
        <v>0</v>
      </c>
      <c r="D2912">
        <v>1</v>
      </c>
      <c r="E2912" s="9">
        <v>2847.0669280770298</v>
      </c>
      <c r="F2912" s="9">
        <v>-1.8408838999999999</v>
      </c>
      <c r="G2912" s="9">
        <v>-1.8407686999999999</v>
      </c>
      <c r="H2912" s="9">
        <v>-5.4350652999999998</v>
      </c>
      <c r="I2912" s="9">
        <v>-17.196966</v>
      </c>
      <c r="J2912" s="9">
        <v>39</v>
      </c>
      <c r="K2912" s="9">
        <v>58.649997999999997</v>
      </c>
      <c r="L2912" s="9">
        <v>1.0004697999999999E-2</v>
      </c>
      <c r="M2912" s="9">
        <v>338.68383999999998</v>
      </c>
      <c r="N2912" s="9"/>
      <c r="O2912" s="9">
        <v>-13.0431475036044</v>
      </c>
      <c r="P2912">
        <v>0</v>
      </c>
      <c r="Q2912" s="9">
        <v>62.899997999999997</v>
      </c>
      <c r="R2912" s="9">
        <v>0</v>
      </c>
      <c r="S2912" s="9">
        <v>1848484501.1361301</v>
      </c>
      <c r="T2912" s="9">
        <v>-4.0513171192806396E-3</v>
      </c>
      <c r="U2912" s="9">
        <v>13.0431475036044</v>
      </c>
      <c r="V2912" s="9">
        <v>0</v>
      </c>
      <c r="W2912" s="9">
        <v>13.0431475036044</v>
      </c>
      <c r="X2912" s="9"/>
      <c r="Y2912" s="9"/>
      <c r="Z2912" s="9"/>
      <c r="AA2912" s="9"/>
      <c r="AB2912" s="9"/>
      <c r="AQ2912" s="9">
        <f>K2912-'Processed Potentiostat'!$J$3</f>
        <v>58.649997999999997</v>
      </c>
    </row>
    <row r="2913" spans="1:43" x14ac:dyDescent="0.3">
      <c r="A2913">
        <v>2</v>
      </c>
      <c r="B2913">
        <v>0</v>
      </c>
      <c r="C2913">
        <v>0</v>
      </c>
      <c r="D2913">
        <v>1</v>
      </c>
      <c r="E2913" s="9">
        <v>2848.06692805177</v>
      </c>
      <c r="F2913" s="9">
        <v>-1.8410732999999999</v>
      </c>
      <c r="G2913" s="9">
        <v>-1.8406986999999999</v>
      </c>
      <c r="H2913" s="9">
        <v>-5.3948584000000004</v>
      </c>
      <c r="I2913" s="9">
        <v>-17.202376999999998</v>
      </c>
      <c r="J2913" s="9">
        <v>39</v>
      </c>
      <c r="K2913" s="9">
        <v>58.649997999999997</v>
      </c>
      <c r="L2913" s="9">
        <v>9.9303089000000004E-3</v>
      </c>
      <c r="M2913" s="9">
        <v>341.19501000000002</v>
      </c>
      <c r="N2913" s="9"/>
      <c r="O2913" s="9">
        <v>-13.0471553929005</v>
      </c>
      <c r="P2913">
        <v>0</v>
      </c>
      <c r="Q2913" s="9">
        <v>62.899997999999997</v>
      </c>
      <c r="R2913" s="9">
        <v>0</v>
      </c>
      <c r="S2913" s="9">
        <v>1872132602.1546199</v>
      </c>
      <c r="T2913" s="9">
        <v>-4.0078892961599097E-3</v>
      </c>
      <c r="U2913" s="9">
        <v>13.0471553929005</v>
      </c>
      <c r="V2913" s="9">
        <v>0</v>
      </c>
      <c r="W2913" s="9">
        <v>13.0471553929005</v>
      </c>
      <c r="X2913" s="9"/>
      <c r="Y2913" s="9"/>
      <c r="Z2913" s="9"/>
      <c r="AA2913" s="9"/>
      <c r="AB2913" s="9"/>
      <c r="AQ2913" s="9">
        <f>K2913-'Processed Potentiostat'!$J$3</f>
        <v>58.649997999999997</v>
      </c>
    </row>
    <row r="2914" spans="1:43" x14ac:dyDescent="0.3">
      <c r="A2914">
        <v>2</v>
      </c>
      <c r="B2914">
        <v>0</v>
      </c>
      <c r="C2914">
        <v>0</v>
      </c>
      <c r="D2914">
        <v>1</v>
      </c>
      <c r="E2914" s="9">
        <v>2849.0669280265101</v>
      </c>
      <c r="F2914" s="9">
        <v>-1.8410926999999999</v>
      </c>
      <c r="G2914" s="9">
        <v>-1.8407085999999999</v>
      </c>
      <c r="H2914" s="9">
        <v>-5.3716717000000003</v>
      </c>
      <c r="I2914" s="9">
        <v>-17.207756</v>
      </c>
      <c r="J2914" s="9">
        <v>39</v>
      </c>
      <c r="K2914" s="9">
        <v>58.649997999999997</v>
      </c>
      <c r="L2914" s="9">
        <v>9.8876823000000006E-3</v>
      </c>
      <c r="M2914" s="9">
        <v>342.66962000000001</v>
      </c>
      <c r="N2914" s="9"/>
      <c r="O2914" s="9">
        <v>-13.0511259807428</v>
      </c>
      <c r="P2914">
        <v>0</v>
      </c>
      <c r="Q2914" s="9">
        <v>62.899997999999997</v>
      </c>
      <c r="R2914" s="9">
        <v>0</v>
      </c>
      <c r="S2914" s="9">
        <v>1901184745.98106</v>
      </c>
      <c r="T2914" s="9">
        <v>-3.9705878423053004E-3</v>
      </c>
      <c r="U2914" s="9">
        <v>13.0511259807428</v>
      </c>
      <c r="V2914" s="9">
        <v>0</v>
      </c>
      <c r="W2914" s="9">
        <v>13.0511259807428</v>
      </c>
      <c r="X2914" s="9"/>
      <c r="Y2914" s="9"/>
      <c r="Z2914" s="9"/>
      <c r="AA2914" s="9"/>
      <c r="AB2914" s="9"/>
      <c r="AQ2914" s="9">
        <f>K2914-'Processed Potentiostat'!$J$3</f>
        <v>58.649997999999997</v>
      </c>
    </row>
    <row r="2915" spans="1:43" x14ac:dyDescent="0.3">
      <c r="A2915">
        <v>2</v>
      </c>
      <c r="B2915">
        <v>0</v>
      </c>
      <c r="C2915">
        <v>0</v>
      </c>
      <c r="D2915">
        <v>1</v>
      </c>
      <c r="E2915" s="9">
        <v>2850.0669280012498</v>
      </c>
      <c r="F2915" s="9">
        <v>-1.8409401000000001</v>
      </c>
      <c r="G2915" s="9">
        <v>-1.8406123000000001</v>
      </c>
      <c r="H2915" s="9">
        <v>-5.3658080000000004</v>
      </c>
      <c r="I2915" s="9">
        <v>-17.213115999999999</v>
      </c>
      <c r="J2915" s="9">
        <v>39</v>
      </c>
      <c r="K2915" s="9">
        <v>58.649997999999997</v>
      </c>
      <c r="L2915" s="9">
        <v>9.8763723000000001E-3</v>
      </c>
      <c r="M2915" s="9">
        <v>343.02611999999999</v>
      </c>
      <c r="N2915" s="9"/>
      <c r="O2915" s="9">
        <v>-13.0517394709555</v>
      </c>
      <c r="P2915">
        <v>0</v>
      </c>
      <c r="Q2915" s="9">
        <v>62.899997999999997</v>
      </c>
      <c r="R2915" s="9">
        <v>0</v>
      </c>
      <c r="S2915" s="9">
        <v>1816331267.7884901</v>
      </c>
      <c r="T2915" s="9">
        <v>-6.1349021270551396E-4</v>
      </c>
      <c r="U2915" s="9">
        <v>13.0517394709555</v>
      </c>
      <c r="V2915" s="9">
        <v>0</v>
      </c>
      <c r="W2915" s="9">
        <v>13.0517394709555</v>
      </c>
      <c r="X2915" s="9"/>
      <c r="Y2915" s="9"/>
      <c r="Z2915" s="9"/>
      <c r="AA2915" s="9"/>
      <c r="AB2915" s="9"/>
      <c r="AQ2915" s="9">
        <f>K2915-'Processed Potentiostat'!$J$3</f>
        <v>58.649997999999997</v>
      </c>
    </row>
    <row r="2916" spans="1:43" x14ac:dyDescent="0.3">
      <c r="A2916">
        <v>2</v>
      </c>
      <c r="B2916">
        <v>0</v>
      </c>
      <c r="C2916">
        <v>0</v>
      </c>
      <c r="D2916">
        <v>1</v>
      </c>
      <c r="E2916" s="9">
        <v>2851.06692797599</v>
      </c>
      <c r="F2916" s="9">
        <v>-1.8410979999999999</v>
      </c>
      <c r="G2916" s="9">
        <v>-1.8413516000000001</v>
      </c>
      <c r="H2916" s="9">
        <v>-5.3134560999999998</v>
      </c>
      <c r="I2916" s="9">
        <v>-17.218434999999999</v>
      </c>
      <c r="J2916" s="9">
        <v>39</v>
      </c>
      <c r="K2916" s="9">
        <v>58.649997999999997</v>
      </c>
      <c r="L2916" s="9">
        <v>9.7839412999999997E-3</v>
      </c>
      <c r="M2916" s="9">
        <v>346.54500999999999</v>
      </c>
      <c r="N2916" s="9"/>
      <c r="O2916" s="9">
        <v>-13.0575265475946</v>
      </c>
      <c r="P2916">
        <v>0</v>
      </c>
      <c r="Q2916" s="9">
        <v>62.899997999999997</v>
      </c>
      <c r="R2916" s="9">
        <v>0</v>
      </c>
      <c r="S2916" s="9">
        <v>1862531991.11307</v>
      </c>
      <c r="T2916" s="9">
        <v>-5.7870766390699597E-3</v>
      </c>
      <c r="U2916" s="9">
        <v>13.0575265475946</v>
      </c>
      <c r="V2916" s="9">
        <v>0</v>
      </c>
      <c r="W2916" s="9">
        <v>13.0575265475946</v>
      </c>
      <c r="X2916" s="9"/>
      <c r="Y2916" s="9"/>
      <c r="Z2916" s="9"/>
      <c r="AA2916" s="9"/>
      <c r="AB2916" s="9"/>
      <c r="AQ2916" s="9">
        <f>K2916-'Processed Potentiostat'!$J$3</f>
        <v>58.649997999999997</v>
      </c>
    </row>
    <row r="2917" spans="1:43" x14ac:dyDescent="0.3">
      <c r="A2917">
        <v>2</v>
      </c>
      <c r="B2917">
        <v>0</v>
      </c>
      <c r="C2917">
        <v>0</v>
      </c>
      <c r="D2917">
        <v>1</v>
      </c>
      <c r="E2917" s="9">
        <v>2852.0669279507201</v>
      </c>
      <c r="F2917" s="9">
        <v>-1.8410563</v>
      </c>
      <c r="G2917" s="9">
        <v>-1.8406925000000001</v>
      </c>
      <c r="H2917" s="9">
        <v>-5.2878698999999996</v>
      </c>
      <c r="I2917" s="9">
        <v>-17.22373</v>
      </c>
      <c r="J2917" s="9">
        <v>39</v>
      </c>
      <c r="K2917" s="9">
        <v>58.649997999999997</v>
      </c>
      <c r="L2917" s="9">
        <v>9.7333426000000001E-3</v>
      </c>
      <c r="M2917" s="9">
        <v>348.09717000000001</v>
      </c>
      <c r="N2917" s="9"/>
      <c r="O2917" s="9">
        <v>-13.063297012624201</v>
      </c>
      <c r="P2917">
        <v>0</v>
      </c>
      <c r="Q2917" s="9">
        <v>62.899997999999997</v>
      </c>
      <c r="R2917" s="9">
        <v>0</v>
      </c>
      <c r="S2917" s="9">
        <v>1878492058.28022</v>
      </c>
      <c r="T2917" s="9">
        <v>-5.7704650296095299E-3</v>
      </c>
      <c r="U2917" s="9">
        <v>13.063297012624201</v>
      </c>
      <c r="V2917" s="9">
        <v>0</v>
      </c>
      <c r="W2917" s="9">
        <v>13.063297012624201</v>
      </c>
      <c r="X2917" s="9"/>
      <c r="Y2917" s="9"/>
      <c r="Z2917" s="9"/>
      <c r="AA2917" s="9"/>
      <c r="AB2917" s="9"/>
      <c r="AQ2917" s="9">
        <f>K2917-'Processed Potentiostat'!$J$3</f>
        <v>58.649997999999997</v>
      </c>
    </row>
    <row r="2918" spans="1:43" x14ac:dyDescent="0.3">
      <c r="A2918">
        <v>2</v>
      </c>
      <c r="B2918">
        <v>0</v>
      </c>
      <c r="C2918">
        <v>0</v>
      </c>
      <c r="D2918">
        <v>1</v>
      </c>
      <c r="E2918" s="9">
        <v>2853.0669279254598</v>
      </c>
      <c r="F2918" s="9">
        <v>-1.8409979000000001</v>
      </c>
      <c r="G2918" s="9">
        <v>-1.8407145</v>
      </c>
      <c r="H2918" s="9">
        <v>-5.2421426999999996</v>
      </c>
      <c r="I2918" s="9">
        <v>-17.228998000000001</v>
      </c>
      <c r="J2918" s="9">
        <v>39</v>
      </c>
      <c r="K2918" s="9">
        <v>58.649997999999997</v>
      </c>
      <c r="L2918" s="9">
        <v>9.6492878999999993E-3</v>
      </c>
      <c r="M2918" s="9">
        <v>351.13779</v>
      </c>
      <c r="N2918" s="9"/>
      <c r="O2918" s="9">
        <v>-13.069169305263401</v>
      </c>
      <c r="P2918">
        <v>0</v>
      </c>
      <c r="Q2918" s="9">
        <v>62.899997999999997</v>
      </c>
      <c r="R2918" s="9">
        <v>0</v>
      </c>
      <c r="S2918" s="9">
        <v>1835171706.1821899</v>
      </c>
      <c r="T2918" s="9">
        <v>-5.8722926392036296E-3</v>
      </c>
      <c r="U2918" s="9">
        <v>13.069169305263401</v>
      </c>
      <c r="V2918" s="9">
        <v>0</v>
      </c>
      <c r="W2918" s="9">
        <v>13.069169305263401</v>
      </c>
      <c r="X2918" s="9"/>
      <c r="Y2918" s="9"/>
      <c r="Z2918" s="9"/>
      <c r="AA2918" s="9"/>
      <c r="AB2918" s="9"/>
      <c r="AQ2918" s="9">
        <f>K2918-'Processed Potentiostat'!$J$3</f>
        <v>58.649997999999997</v>
      </c>
    </row>
    <row r="2919" spans="1:43" x14ac:dyDescent="0.3">
      <c r="A2919">
        <v>2</v>
      </c>
      <c r="B2919">
        <v>0</v>
      </c>
      <c r="C2919">
        <v>0</v>
      </c>
      <c r="D2919">
        <v>1</v>
      </c>
      <c r="E2919" s="9">
        <v>2854.0669279002</v>
      </c>
      <c r="F2919" s="9">
        <v>-1.8410645000000001</v>
      </c>
      <c r="G2919" s="9">
        <v>-1.8412256</v>
      </c>
      <c r="H2919" s="9">
        <v>-5.2265701</v>
      </c>
      <c r="I2919" s="9">
        <v>-17.234241000000001</v>
      </c>
      <c r="J2919" s="9">
        <v>39</v>
      </c>
      <c r="K2919" s="9">
        <v>58.649997999999997</v>
      </c>
      <c r="L2919" s="9">
        <v>9.6232946999999999E-3</v>
      </c>
      <c r="M2919" s="9">
        <v>352.28183000000001</v>
      </c>
      <c r="N2919" s="9"/>
      <c r="O2919" s="9">
        <v>-13.074855057034</v>
      </c>
      <c r="P2919">
        <v>0</v>
      </c>
      <c r="Q2919" s="9">
        <v>62.899997999999997</v>
      </c>
      <c r="R2919" s="9">
        <v>0</v>
      </c>
      <c r="S2919" s="9">
        <v>1834187612.0285299</v>
      </c>
      <c r="T2919" s="9">
        <v>-5.6857517705495297E-3</v>
      </c>
      <c r="U2919" s="9">
        <v>13.074855057034</v>
      </c>
      <c r="V2919" s="9">
        <v>0</v>
      </c>
      <c r="W2919" s="9">
        <v>13.074855057034</v>
      </c>
      <c r="X2919" s="9"/>
      <c r="Y2919" s="9"/>
      <c r="Z2919" s="9"/>
      <c r="AA2919" s="9"/>
      <c r="AB2919" s="9"/>
      <c r="AQ2919" s="9">
        <f>K2919-'Processed Potentiostat'!$J$3</f>
        <v>58.649997999999997</v>
      </c>
    </row>
    <row r="2920" spans="1:43" x14ac:dyDescent="0.3">
      <c r="A2920">
        <v>2</v>
      </c>
      <c r="B2920">
        <v>0</v>
      </c>
      <c r="C2920">
        <v>0</v>
      </c>
      <c r="D2920">
        <v>1</v>
      </c>
      <c r="E2920" s="9">
        <v>2855.0669278749401</v>
      </c>
      <c r="F2920" s="9">
        <v>-1.8409897</v>
      </c>
      <c r="G2920" s="9">
        <v>-1.8406956999999999</v>
      </c>
      <c r="H2920" s="9">
        <v>-5.2140817999999998</v>
      </c>
      <c r="I2920" s="9">
        <v>-17.239460000000001</v>
      </c>
      <c r="J2920" s="9">
        <v>39</v>
      </c>
      <c r="K2920" s="9">
        <v>58.649997999999997</v>
      </c>
      <c r="L2920" s="9">
        <v>9.5975379999999992E-3</v>
      </c>
      <c r="M2920" s="9">
        <v>353.02395999999999</v>
      </c>
      <c r="N2920" s="9"/>
      <c r="O2920" s="9">
        <v>-13.080316701236599</v>
      </c>
      <c r="P2920">
        <v>0</v>
      </c>
      <c r="Q2920" s="9">
        <v>62.899997999999997</v>
      </c>
      <c r="R2920" s="9">
        <v>0</v>
      </c>
      <c r="S2920" s="9">
        <v>1811243747.0991099</v>
      </c>
      <c r="T2920" s="9">
        <v>-5.4616442026560403E-3</v>
      </c>
      <c r="U2920" s="9">
        <v>13.080316701236599</v>
      </c>
      <c r="V2920" s="9">
        <v>0</v>
      </c>
      <c r="W2920" s="9">
        <v>13.080316701236599</v>
      </c>
      <c r="X2920" s="9"/>
      <c r="Y2920" s="9"/>
      <c r="Z2920" s="9"/>
      <c r="AA2920" s="9"/>
      <c r="AB2920" s="9"/>
      <c r="AQ2920" s="9">
        <f>K2920-'Processed Potentiostat'!$J$3</f>
        <v>58.649997999999997</v>
      </c>
    </row>
    <row r="2921" spans="1:43" x14ac:dyDescent="0.3">
      <c r="A2921">
        <v>2</v>
      </c>
      <c r="B2921">
        <v>0</v>
      </c>
      <c r="C2921">
        <v>0</v>
      </c>
      <c r="D2921">
        <v>1</v>
      </c>
      <c r="E2921" s="9">
        <v>2856.0669278496698</v>
      </c>
      <c r="F2921" s="9">
        <v>-1.8408888999999999</v>
      </c>
      <c r="G2921" s="9">
        <v>-1.8406655000000001</v>
      </c>
      <c r="H2921" s="9">
        <v>-5.2009458999999998</v>
      </c>
      <c r="I2921" s="9">
        <v>-17.244668999999998</v>
      </c>
      <c r="J2921" s="9">
        <v>39</v>
      </c>
      <c r="K2921" s="9">
        <v>58.649997999999997</v>
      </c>
      <c r="L2921" s="9">
        <v>9.5732015999999993E-3</v>
      </c>
      <c r="M2921" s="9">
        <v>353.90976000000001</v>
      </c>
      <c r="N2921" s="9"/>
      <c r="O2921" s="9">
        <v>-13.085675681339699</v>
      </c>
      <c r="P2921">
        <v>0</v>
      </c>
      <c r="Q2921" s="9">
        <v>62.899997999999997</v>
      </c>
      <c r="R2921" s="9">
        <v>0</v>
      </c>
      <c r="S2921" s="9">
        <v>1810549584.17503</v>
      </c>
      <c r="T2921" s="9">
        <v>-5.3589801030682303E-3</v>
      </c>
      <c r="U2921" s="9">
        <v>13.085675681339699</v>
      </c>
      <c r="V2921" s="9">
        <v>0</v>
      </c>
      <c r="W2921" s="9">
        <v>13.085675681339699</v>
      </c>
      <c r="X2921" s="9"/>
      <c r="Y2921" s="9"/>
      <c r="Z2921" s="9"/>
      <c r="AA2921" s="9"/>
      <c r="AB2921" s="9"/>
      <c r="AQ2921" s="9">
        <f>K2921-'Processed Potentiostat'!$J$3</f>
        <v>58.649997999999997</v>
      </c>
    </row>
    <row r="2922" spans="1:43" x14ac:dyDescent="0.3">
      <c r="A2922">
        <v>2</v>
      </c>
      <c r="B2922">
        <v>0</v>
      </c>
      <c r="C2922">
        <v>0</v>
      </c>
      <c r="D2922">
        <v>1</v>
      </c>
      <c r="E2922" s="9">
        <v>2857.06692782441</v>
      </c>
      <c r="F2922" s="9">
        <v>-1.8408576000000001</v>
      </c>
      <c r="G2922" s="9">
        <v>-1.8410150000000001</v>
      </c>
      <c r="H2922" s="9">
        <v>-5.2085227999999999</v>
      </c>
      <c r="I2922" s="9">
        <v>-17.249881999999999</v>
      </c>
      <c r="J2922" s="9">
        <v>39</v>
      </c>
      <c r="K2922" s="9">
        <v>58.649997999999997</v>
      </c>
      <c r="L2922" s="9">
        <v>9.5889688999999997E-3</v>
      </c>
      <c r="M2922" s="9">
        <v>353.46201000000002</v>
      </c>
      <c r="N2922" s="9"/>
      <c r="O2922" s="9">
        <v>-13.0909046858638</v>
      </c>
      <c r="P2922">
        <v>0</v>
      </c>
      <c r="Q2922" s="9">
        <v>62.899997999999997</v>
      </c>
      <c r="R2922" s="9">
        <v>0</v>
      </c>
      <c r="S2922" s="9">
        <v>1801492314.7286999</v>
      </c>
      <c r="T2922" s="9">
        <v>-5.2290045241250001E-3</v>
      </c>
      <c r="U2922" s="9">
        <v>13.0909046858638</v>
      </c>
      <c r="V2922" s="9">
        <v>0</v>
      </c>
      <c r="W2922" s="9">
        <v>13.0909046858638</v>
      </c>
      <c r="X2922" s="9"/>
      <c r="Y2922" s="9"/>
      <c r="Z2922" s="9"/>
      <c r="AA2922" s="9"/>
      <c r="AB2922" s="9"/>
      <c r="AQ2922" s="9">
        <f>K2922-'Processed Potentiostat'!$J$3</f>
        <v>58.649997999999997</v>
      </c>
    </row>
    <row r="2923" spans="1:43" x14ac:dyDescent="0.3">
      <c r="A2923">
        <v>2</v>
      </c>
      <c r="B2923">
        <v>0</v>
      </c>
      <c r="C2923">
        <v>0</v>
      </c>
      <c r="D2923">
        <v>1</v>
      </c>
      <c r="E2923" s="9">
        <v>2858.0669277991501</v>
      </c>
      <c r="F2923" s="9">
        <v>-1.8409432999999999</v>
      </c>
      <c r="G2923" s="9">
        <v>-1.8408232</v>
      </c>
      <c r="H2923" s="9">
        <v>-5.1752457999999999</v>
      </c>
      <c r="I2923" s="9">
        <v>-17.25507</v>
      </c>
      <c r="J2923" s="9">
        <v>39</v>
      </c>
      <c r="K2923" s="9">
        <v>58.649997999999997</v>
      </c>
      <c r="L2923" s="9">
        <v>9.5267119000000001E-3</v>
      </c>
      <c r="M2923" s="9">
        <v>355.69772</v>
      </c>
      <c r="N2923" s="9"/>
      <c r="O2923" s="9">
        <v>-13.096007443914401</v>
      </c>
      <c r="P2923">
        <v>0</v>
      </c>
      <c r="Q2923" s="9">
        <v>62.899997999999997</v>
      </c>
      <c r="R2923" s="9">
        <v>0</v>
      </c>
      <c r="S2923" s="9">
        <v>1862636615.97491</v>
      </c>
      <c r="T2923" s="9">
        <v>-5.1027580506008896E-3</v>
      </c>
      <c r="U2923" s="9">
        <v>13.096007443914401</v>
      </c>
      <c r="V2923" s="9">
        <v>0</v>
      </c>
      <c r="W2923" s="9">
        <v>13.096007443914401</v>
      </c>
      <c r="X2923" s="9"/>
      <c r="Y2923" s="9"/>
      <c r="Z2923" s="9"/>
      <c r="AA2923" s="9"/>
      <c r="AB2923" s="9"/>
      <c r="AQ2923" s="9">
        <f>K2923-'Processed Potentiostat'!$J$3</f>
        <v>58.649997999999997</v>
      </c>
    </row>
    <row r="2924" spans="1:43" x14ac:dyDescent="0.3">
      <c r="A2924">
        <v>2</v>
      </c>
      <c r="B2924">
        <v>0</v>
      </c>
      <c r="C2924">
        <v>0</v>
      </c>
      <c r="D2924">
        <v>1</v>
      </c>
      <c r="E2924" s="9">
        <v>2859.0669277738898</v>
      </c>
      <c r="F2924" s="9">
        <v>-1.8409686000000001</v>
      </c>
      <c r="G2924" s="9">
        <v>-1.8406431999999999</v>
      </c>
      <c r="H2924" s="9">
        <v>-5.1517157999999998</v>
      </c>
      <c r="I2924" s="9">
        <v>-17.260237</v>
      </c>
      <c r="J2924" s="9">
        <v>39</v>
      </c>
      <c r="K2924" s="9">
        <v>58.649997999999997</v>
      </c>
      <c r="L2924" s="9">
        <v>9.4824703000000003E-3</v>
      </c>
      <c r="M2924" s="9">
        <v>357.28741000000002</v>
      </c>
      <c r="N2924" s="9"/>
      <c r="O2924" s="9">
        <v>-13.1010169588387</v>
      </c>
      <c r="P2924">
        <v>0</v>
      </c>
      <c r="Q2924" s="9">
        <v>62.899997999999997</v>
      </c>
      <c r="R2924" s="9">
        <v>0</v>
      </c>
      <c r="S2924" s="9">
        <v>1846779711.65975</v>
      </c>
      <c r="T2924" s="9">
        <v>-5.0095149242608203E-3</v>
      </c>
      <c r="U2924" s="9">
        <v>13.1010169588387</v>
      </c>
      <c r="V2924" s="9">
        <v>0</v>
      </c>
      <c r="W2924" s="9">
        <v>13.1010169588387</v>
      </c>
      <c r="X2924" s="9"/>
      <c r="Y2924" s="9"/>
      <c r="Z2924" s="9"/>
      <c r="AA2924" s="9"/>
      <c r="AB2924" s="9"/>
      <c r="AQ2924" s="9">
        <f>K2924-'Processed Potentiostat'!$J$3</f>
        <v>58.649997999999997</v>
      </c>
    </row>
    <row r="2925" spans="1:43" x14ac:dyDescent="0.3">
      <c r="A2925">
        <v>2</v>
      </c>
      <c r="B2925">
        <v>0</v>
      </c>
      <c r="C2925">
        <v>0</v>
      </c>
      <c r="D2925">
        <v>1</v>
      </c>
      <c r="E2925" s="9">
        <v>2860.06692774863</v>
      </c>
      <c r="F2925" s="9">
        <v>-1.8409907000000001</v>
      </c>
      <c r="G2925" s="9">
        <v>-1.8404099</v>
      </c>
      <c r="H2925" s="9">
        <v>-5.0996307999999999</v>
      </c>
      <c r="I2925" s="9">
        <v>-17.265377000000001</v>
      </c>
      <c r="J2925" s="9">
        <v>39</v>
      </c>
      <c r="K2925" s="9">
        <v>58.649997999999997</v>
      </c>
      <c r="L2925" s="9">
        <v>9.3854106999999992E-3</v>
      </c>
      <c r="M2925" s="9">
        <v>360.89080999999999</v>
      </c>
      <c r="N2925" s="9"/>
      <c r="O2925" s="9">
        <v>-13.1058443768248</v>
      </c>
      <c r="P2925">
        <v>0</v>
      </c>
      <c r="Q2925" s="9">
        <v>62.899997999999997</v>
      </c>
      <c r="R2925" s="9">
        <v>0</v>
      </c>
      <c r="S2925" s="9">
        <v>1899753509.0301001</v>
      </c>
      <c r="T2925" s="9">
        <v>-4.8274179861280599E-3</v>
      </c>
      <c r="U2925" s="9">
        <v>13.1058443768248</v>
      </c>
      <c r="V2925" s="9">
        <v>0</v>
      </c>
      <c r="W2925" s="9">
        <v>13.1058443768248</v>
      </c>
      <c r="X2925" s="9"/>
      <c r="Y2925" s="9"/>
      <c r="Z2925" s="9"/>
      <c r="AA2925" s="9"/>
      <c r="AB2925" s="9"/>
      <c r="AQ2925" s="9">
        <f>K2925-'Processed Potentiostat'!$J$3</f>
        <v>58.649997999999997</v>
      </c>
    </row>
    <row r="2926" spans="1:43" x14ac:dyDescent="0.3">
      <c r="A2926">
        <v>2</v>
      </c>
      <c r="B2926">
        <v>0</v>
      </c>
      <c r="C2926">
        <v>0</v>
      </c>
      <c r="D2926">
        <v>1</v>
      </c>
      <c r="E2926" s="9">
        <v>2861.0669277233601</v>
      </c>
      <c r="F2926" s="9">
        <v>-1.8409423</v>
      </c>
      <c r="G2926" s="9">
        <v>-1.8408815000000001</v>
      </c>
      <c r="H2926" s="9">
        <v>-5.0713796999999996</v>
      </c>
      <c r="I2926" s="9">
        <v>-17.270481</v>
      </c>
      <c r="J2926" s="9">
        <v>39</v>
      </c>
      <c r="K2926" s="9">
        <v>58.649997999999997</v>
      </c>
      <c r="L2926" s="9">
        <v>9.3358085000000007E-3</v>
      </c>
      <c r="M2926" s="9">
        <v>362.99419999999998</v>
      </c>
      <c r="N2926" s="9"/>
      <c r="O2926" s="9">
        <v>-13.110512515122499</v>
      </c>
      <c r="P2926">
        <v>0</v>
      </c>
      <c r="Q2926" s="9">
        <v>62.899997999999997</v>
      </c>
      <c r="R2926" s="9">
        <v>0</v>
      </c>
      <c r="S2926" s="9">
        <v>1796935641.08166</v>
      </c>
      <c r="T2926" s="9">
        <v>-4.6681382977169497E-3</v>
      </c>
      <c r="U2926" s="9">
        <v>13.110512515122499</v>
      </c>
      <c r="V2926" s="9">
        <v>0</v>
      </c>
      <c r="W2926" s="9">
        <v>13.110512515122499</v>
      </c>
      <c r="X2926" s="9"/>
      <c r="Y2926" s="9"/>
      <c r="Z2926" s="9"/>
      <c r="AA2926" s="9"/>
      <c r="AB2926" s="9"/>
      <c r="AQ2926" s="9">
        <f>K2926-'Processed Potentiostat'!$J$3</f>
        <v>58.649997999999997</v>
      </c>
    </row>
    <row r="2927" spans="1:43" x14ac:dyDescent="0.3">
      <c r="A2927">
        <v>2</v>
      </c>
      <c r="B2927">
        <v>0</v>
      </c>
      <c r="C2927">
        <v>0</v>
      </c>
      <c r="D2927">
        <v>1</v>
      </c>
      <c r="E2927" s="9">
        <v>2862.0669276980998</v>
      </c>
      <c r="F2927" s="9">
        <v>-1.8410641999999999</v>
      </c>
      <c r="G2927" s="9">
        <v>-1.841464</v>
      </c>
      <c r="H2927" s="9">
        <v>-5.0605278</v>
      </c>
      <c r="I2927" s="9">
        <v>-17.275573999999999</v>
      </c>
      <c r="J2927" s="9">
        <v>39</v>
      </c>
      <c r="K2927" s="9">
        <v>58.649997999999997</v>
      </c>
      <c r="L2927" s="9">
        <v>9.3187801999999997E-3</v>
      </c>
      <c r="M2927" s="9">
        <v>363.88776000000001</v>
      </c>
      <c r="N2927" s="9"/>
      <c r="O2927" s="9">
        <v>-13.1150399744848</v>
      </c>
      <c r="P2927">
        <v>0</v>
      </c>
      <c r="Q2927" s="9">
        <v>62.899997999999997</v>
      </c>
      <c r="R2927" s="9">
        <v>0</v>
      </c>
      <c r="S2927" s="9">
        <v>1869649519.6826701</v>
      </c>
      <c r="T2927" s="9">
        <v>-4.5274593622419701E-3</v>
      </c>
      <c r="U2927" s="9">
        <v>13.1150399744848</v>
      </c>
      <c r="V2927" s="9">
        <v>0</v>
      </c>
      <c r="W2927" s="9">
        <v>13.1150399744848</v>
      </c>
      <c r="X2927" s="9"/>
      <c r="Y2927" s="9"/>
      <c r="Z2927" s="9"/>
      <c r="AA2927" s="9"/>
      <c r="AB2927" s="9"/>
      <c r="AQ2927" s="9">
        <f>K2927-'Processed Potentiostat'!$J$3</f>
        <v>58.649997999999997</v>
      </c>
    </row>
    <row r="2928" spans="1:43" x14ac:dyDescent="0.3">
      <c r="A2928">
        <v>2</v>
      </c>
      <c r="B2928">
        <v>0</v>
      </c>
      <c r="C2928">
        <v>0</v>
      </c>
      <c r="D2928">
        <v>1</v>
      </c>
      <c r="E2928" s="9">
        <v>2863.0669276728399</v>
      </c>
      <c r="F2928" s="9">
        <v>-1.8409727</v>
      </c>
      <c r="G2928" s="9">
        <v>-1.8410021999999999</v>
      </c>
      <c r="H2928" s="9">
        <v>-5.0566068</v>
      </c>
      <c r="I2928" s="9">
        <v>-17.280650999999999</v>
      </c>
      <c r="J2928" s="9">
        <v>39</v>
      </c>
      <c r="K2928" s="9">
        <v>58.649997999999997</v>
      </c>
      <c r="L2928" s="9">
        <v>9.3092239E-3</v>
      </c>
      <c r="M2928" s="9">
        <v>364.07857999999999</v>
      </c>
      <c r="N2928" s="9"/>
      <c r="O2928" s="9">
        <v>-13.119484791590599</v>
      </c>
      <c r="P2928">
        <v>0</v>
      </c>
      <c r="Q2928" s="9">
        <v>62.899997999999997</v>
      </c>
      <c r="R2928" s="9">
        <v>0</v>
      </c>
      <c r="S2928" s="9">
        <v>1806619065.4121499</v>
      </c>
      <c r="T2928" s="9">
        <v>-4.4448171058242203E-3</v>
      </c>
      <c r="U2928" s="9">
        <v>13.119484791590599</v>
      </c>
      <c r="V2928" s="9">
        <v>0</v>
      </c>
      <c r="W2928" s="9">
        <v>13.119484791590599</v>
      </c>
      <c r="X2928" s="9"/>
      <c r="Y2928" s="9"/>
      <c r="Z2928" s="9"/>
      <c r="AA2928" s="9"/>
      <c r="AB2928" s="9"/>
      <c r="AQ2928" s="9">
        <f>K2928-'Processed Potentiostat'!$J$3</f>
        <v>58.649997999999997</v>
      </c>
    </row>
    <row r="2929" spans="1:43" x14ac:dyDescent="0.3">
      <c r="A2929">
        <v>2</v>
      </c>
      <c r="B2929">
        <v>0</v>
      </c>
      <c r="C2929">
        <v>0</v>
      </c>
      <c r="D2929">
        <v>1</v>
      </c>
      <c r="E2929" s="9">
        <v>2864.0669276475801</v>
      </c>
      <c r="F2929" s="9">
        <v>-1.8409601</v>
      </c>
      <c r="G2929" s="9">
        <v>-1.8406161000000001</v>
      </c>
      <c r="H2929" s="9">
        <v>-5.0329242000000001</v>
      </c>
      <c r="I2929" s="9">
        <v>-17.285715</v>
      </c>
      <c r="J2929" s="9">
        <v>39</v>
      </c>
      <c r="K2929" s="9">
        <v>58.649997999999997</v>
      </c>
      <c r="L2929" s="9">
        <v>9.2636812000000002E-3</v>
      </c>
      <c r="M2929" s="9">
        <v>365.71505999999999</v>
      </c>
      <c r="N2929" s="9"/>
      <c r="O2929" s="9">
        <v>-13.1238453335868</v>
      </c>
      <c r="P2929">
        <v>0</v>
      </c>
      <c r="Q2929" s="9">
        <v>62.899997999999997</v>
      </c>
      <c r="R2929" s="9">
        <v>0</v>
      </c>
      <c r="S2929" s="9">
        <v>1821087240.1205699</v>
      </c>
      <c r="T2929" s="9">
        <v>-4.3605419962133799E-3</v>
      </c>
      <c r="U2929" s="9">
        <v>13.1238453335868</v>
      </c>
      <c r="V2929" s="9">
        <v>0</v>
      </c>
      <c r="W2929" s="9">
        <v>13.1238453335868</v>
      </c>
      <c r="X2929" s="9"/>
      <c r="Y2929" s="9"/>
      <c r="Z2929" s="9"/>
      <c r="AA2929" s="9"/>
      <c r="AB2929" s="9"/>
      <c r="AQ2929" s="9">
        <f>K2929-'Processed Potentiostat'!$J$3</f>
        <v>58.649997999999997</v>
      </c>
    </row>
    <row r="2930" spans="1:43" x14ac:dyDescent="0.3">
      <c r="A2930">
        <v>2</v>
      </c>
      <c r="B2930">
        <v>0</v>
      </c>
      <c r="C2930">
        <v>0</v>
      </c>
      <c r="D2930">
        <v>1</v>
      </c>
      <c r="E2930" s="9">
        <v>2865.0669276223198</v>
      </c>
      <c r="F2930" s="9">
        <v>-1.8409669</v>
      </c>
      <c r="G2930" s="9">
        <v>-1.8410504000000001</v>
      </c>
      <c r="H2930" s="9">
        <v>-5.0384450000000003</v>
      </c>
      <c r="I2930" s="9">
        <v>-17.290763999999999</v>
      </c>
      <c r="J2930" s="9">
        <v>39</v>
      </c>
      <c r="K2930" s="9">
        <v>58.649997999999997</v>
      </c>
      <c r="L2930" s="9">
        <v>9.2760315000000003E-3</v>
      </c>
      <c r="M2930" s="9">
        <v>365.40051</v>
      </c>
      <c r="N2930" s="9"/>
      <c r="O2930" s="9">
        <v>-13.128087117878</v>
      </c>
      <c r="P2930">
        <v>0</v>
      </c>
      <c r="Q2930" s="9">
        <v>62.899997999999997</v>
      </c>
      <c r="R2930" s="9">
        <v>0</v>
      </c>
      <c r="S2930" s="9">
        <v>1823544360.3448901</v>
      </c>
      <c r="T2930" s="9">
        <v>-4.2417842912136896E-3</v>
      </c>
      <c r="U2930" s="9">
        <v>13.128087117878</v>
      </c>
      <c r="V2930" s="9">
        <v>0</v>
      </c>
      <c r="W2930" s="9">
        <v>13.128087117878</v>
      </c>
      <c r="X2930" s="9"/>
      <c r="Y2930" s="9"/>
      <c r="Z2930" s="9"/>
      <c r="AA2930" s="9"/>
      <c r="AB2930" s="9"/>
      <c r="AQ2930" s="9">
        <f>K2930-'Processed Potentiostat'!$J$3</f>
        <v>58.649997999999997</v>
      </c>
    </row>
    <row r="2931" spans="1:43" x14ac:dyDescent="0.3">
      <c r="A2931">
        <v>2</v>
      </c>
      <c r="B2931">
        <v>0</v>
      </c>
      <c r="C2931">
        <v>0</v>
      </c>
      <c r="D2931">
        <v>1</v>
      </c>
      <c r="E2931" s="9">
        <v>2866.0669275970499</v>
      </c>
      <c r="F2931" s="9">
        <v>-1.8409192999999999</v>
      </c>
      <c r="G2931" s="9">
        <v>-1.8401687</v>
      </c>
      <c r="H2931" s="9">
        <v>-4.978364</v>
      </c>
      <c r="I2931" s="9">
        <v>-17.295781999999999</v>
      </c>
      <c r="J2931" s="9">
        <v>39</v>
      </c>
      <c r="K2931" s="9">
        <v>58.649997999999997</v>
      </c>
      <c r="L2931" s="9">
        <v>9.1610298999999992E-3</v>
      </c>
      <c r="M2931" s="9">
        <v>369.63321000000002</v>
      </c>
      <c r="N2931" s="9"/>
      <c r="O2931" s="9">
        <v>-13.132226342474</v>
      </c>
      <c r="P2931">
        <v>0</v>
      </c>
      <c r="Q2931" s="9">
        <v>62.899997999999997</v>
      </c>
      <c r="R2931" s="9">
        <v>0</v>
      </c>
      <c r="S2931" s="9">
        <v>1877683771.0655301</v>
      </c>
      <c r="T2931" s="9">
        <v>-4.1392245959705996E-3</v>
      </c>
      <c r="U2931" s="9">
        <v>13.132226342474</v>
      </c>
      <c r="V2931" s="9">
        <v>0</v>
      </c>
      <c r="W2931" s="9">
        <v>13.132226342474</v>
      </c>
      <c r="X2931" s="9"/>
      <c r="Y2931" s="9"/>
      <c r="Z2931" s="9"/>
      <c r="AA2931" s="9"/>
      <c r="AB2931" s="9"/>
      <c r="AQ2931" s="9">
        <f>K2931-'Processed Potentiostat'!$J$3</f>
        <v>58.649997999999997</v>
      </c>
    </row>
    <row r="2932" spans="1:43" x14ac:dyDescent="0.3">
      <c r="A2932">
        <v>2</v>
      </c>
      <c r="B2932">
        <v>0</v>
      </c>
      <c r="C2932">
        <v>0</v>
      </c>
      <c r="D2932">
        <v>1</v>
      </c>
      <c r="E2932" s="9">
        <v>2867.0669275717901</v>
      </c>
      <c r="F2932" s="9">
        <v>-1.8410975000000001</v>
      </c>
      <c r="G2932" s="9">
        <v>-1.840325</v>
      </c>
      <c r="H2932" s="9">
        <v>-4.9764980999999997</v>
      </c>
      <c r="I2932" s="9">
        <v>-17.300775999999999</v>
      </c>
      <c r="J2932" s="9">
        <v>39</v>
      </c>
      <c r="K2932" s="9">
        <v>58.649997999999997</v>
      </c>
      <c r="L2932" s="9">
        <v>9.1583737999999994E-3</v>
      </c>
      <c r="M2932" s="9">
        <v>369.80322000000001</v>
      </c>
      <c r="N2932" s="9"/>
      <c r="O2932" s="9">
        <v>-13.1362832720895</v>
      </c>
      <c r="P2932">
        <v>0</v>
      </c>
      <c r="Q2932" s="9">
        <v>62.899997999999997</v>
      </c>
      <c r="R2932" s="9">
        <v>0</v>
      </c>
      <c r="S2932" s="9">
        <v>1820186979.3777299</v>
      </c>
      <c r="T2932" s="9">
        <v>-4.0569296154977499E-3</v>
      </c>
      <c r="U2932" s="9">
        <v>13.1362832720895</v>
      </c>
      <c r="V2932" s="9">
        <v>0</v>
      </c>
      <c r="W2932" s="9">
        <v>13.1362832720895</v>
      </c>
      <c r="X2932" s="9"/>
      <c r="Y2932" s="9"/>
      <c r="Z2932" s="9"/>
      <c r="AA2932" s="9"/>
      <c r="AB2932" s="9"/>
      <c r="AQ2932" s="9">
        <f>K2932-'Processed Potentiostat'!$J$3</f>
        <v>58.649997999999997</v>
      </c>
    </row>
    <row r="2933" spans="1:43" x14ac:dyDescent="0.3">
      <c r="A2933">
        <v>2</v>
      </c>
      <c r="B2933">
        <v>0</v>
      </c>
      <c r="C2933">
        <v>0</v>
      </c>
      <c r="D2933">
        <v>1</v>
      </c>
      <c r="E2933" s="9">
        <v>2868.0669275465302</v>
      </c>
      <c r="F2933" s="9">
        <v>-1.8410896999999999</v>
      </c>
      <c r="G2933" s="9">
        <v>-1.8402715000000001</v>
      </c>
      <c r="H2933" s="9">
        <v>-5.7779245000000001</v>
      </c>
      <c r="I2933" s="9">
        <v>-17.305975</v>
      </c>
      <c r="J2933" s="9">
        <v>39</v>
      </c>
      <c r="K2933" s="9">
        <v>58.649997999999997</v>
      </c>
      <c r="L2933" s="9">
        <v>1.063295E-2</v>
      </c>
      <c r="M2933" s="9">
        <v>318.50042999999999</v>
      </c>
      <c r="N2933" s="9"/>
      <c r="O2933" s="9">
        <v>-13.1402616358759</v>
      </c>
      <c r="P2933">
        <v>0</v>
      </c>
      <c r="Q2933" s="9">
        <v>62.899997999999997</v>
      </c>
      <c r="R2933" s="9">
        <v>0</v>
      </c>
      <c r="S2933" s="9">
        <v>1881567633.8117001</v>
      </c>
      <c r="T2933" s="9">
        <v>-3.9783637864339002E-3</v>
      </c>
      <c r="U2933" s="9">
        <v>13.1402616358759</v>
      </c>
      <c r="V2933" s="9">
        <v>0</v>
      </c>
      <c r="W2933" s="9">
        <v>13.1402616358759</v>
      </c>
      <c r="X2933" s="9"/>
      <c r="Y2933" s="9"/>
      <c r="Z2933" s="9"/>
      <c r="AA2933" s="9"/>
      <c r="AB2933" s="9"/>
      <c r="AQ2933" s="9">
        <f>K2933-'Processed Potentiostat'!$J$3</f>
        <v>58.649997999999997</v>
      </c>
    </row>
    <row r="2934" spans="1:43" x14ac:dyDescent="0.3">
      <c r="A2934">
        <v>2</v>
      </c>
      <c r="B2934">
        <v>0</v>
      </c>
      <c r="C2934">
        <v>0</v>
      </c>
      <c r="D2934">
        <v>1</v>
      </c>
      <c r="E2934" s="9">
        <v>2869.0669275212699</v>
      </c>
      <c r="F2934" s="9">
        <v>-1.8410039</v>
      </c>
      <c r="G2934" s="9">
        <v>-1.8414501999999999</v>
      </c>
      <c r="H2934" s="9">
        <v>-5.6386104000000001</v>
      </c>
      <c r="I2934" s="9">
        <v>-17.311648999999999</v>
      </c>
      <c r="J2934" s="9">
        <v>39</v>
      </c>
      <c r="K2934" s="9">
        <v>58.649997999999997</v>
      </c>
      <c r="L2934" s="9">
        <v>1.038322E-2</v>
      </c>
      <c r="M2934" s="9">
        <v>326.57873999999998</v>
      </c>
      <c r="N2934" s="9"/>
      <c r="O2934" s="9">
        <v>-13.1442146204956</v>
      </c>
      <c r="P2934">
        <v>0</v>
      </c>
      <c r="Q2934" s="9">
        <v>62.899997999999997</v>
      </c>
      <c r="R2934" s="9">
        <v>0</v>
      </c>
      <c r="S2934" s="9">
        <v>1857221014.0371399</v>
      </c>
      <c r="T2934" s="9">
        <v>-3.9529846197225898E-3</v>
      </c>
      <c r="U2934" s="9">
        <v>13.1442146204956</v>
      </c>
      <c r="V2934" s="9">
        <v>0</v>
      </c>
      <c r="W2934" s="9">
        <v>13.1442146204956</v>
      </c>
      <c r="X2934" s="9"/>
      <c r="Y2934" s="9"/>
      <c r="Z2934" s="9"/>
      <c r="AA2934" s="9"/>
      <c r="AB2934" s="9"/>
      <c r="AQ2934" s="9">
        <f>K2934-'Processed Potentiostat'!$J$3</f>
        <v>58.649997999999997</v>
      </c>
    </row>
    <row r="2935" spans="1:43" x14ac:dyDescent="0.3">
      <c r="A2935">
        <v>2</v>
      </c>
      <c r="B2935">
        <v>0</v>
      </c>
      <c r="C2935">
        <v>0</v>
      </c>
      <c r="D2935">
        <v>1</v>
      </c>
      <c r="E2935" s="9">
        <v>2870.0669274960001</v>
      </c>
      <c r="F2935" s="9">
        <v>-1.8409085999999999</v>
      </c>
      <c r="G2935" s="9">
        <v>-1.8401985999999999</v>
      </c>
      <c r="H2935" s="9">
        <v>-5.5695433999999997</v>
      </c>
      <c r="I2935" s="9">
        <v>-17.317260999999998</v>
      </c>
      <c r="J2935" s="9">
        <v>39</v>
      </c>
      <c r="K2935" s="9">
        <v>58.649997999999997</v>
      </c>
      <c r="L2935" s="9">
        <v>1.0249065999999999E-2</v>
      </c>
      <c r="M2935" s="9">
        <v>330.40386999999998</v>
      </c>
      <c r="N2935" s="9"/>
      <c r="O2935" s="9">
        <v>-13.148230571584699</v>
      </c>
      <c r="P2935">
        <v>0</v>
      </c>
      <c r="Q2935" s="9">
        <v>62.899997999999997</v>
      </c>
      <c r="R2935" s="9">
        <v>0</v>
      </c>
      <c r="S2935" s="9">
        <v>1865232660.1923399</v>
      </c>
      <c r="T2935" s="9">
        <v>-4.0159510890642701E-3</v>
      </c>
      <c r="U2935" s="9">
        <v>13.148230571584699</v>
      </c>
      <c r="V2935" s="9">
        <v>0</v>
      </c>
      <c r="W2935" s="9">
        <v>13.148230571584699</v>
      </c>
      <c r="X2935" s="9"/>
      <c r="Y2935" s="9"/>
      <c r="Z2935" s="9"/>
      <c r="AA2935" s="9"/>
      <c r="AB2935" s="9"/>
      <c r="AQ2935" s="9">
        <f>K2935-'Processed Potentiostat'!$J$3</f>
        <v>58.649997999999997</v>
      </c>
    </row>
    <row r="2936" spans="1:43" x14ac:dyDescent="0.3">
      <c r="A2936">
        <v>2</v>
      </c>
      <c r="B2936">
        <v>0</v>
      </c>
      <c r="C2936">
        <v>0</v>
      </c>
      <c r="D2936">
        <v>1</v>
      </c>
      <c r="E2936" s="9">
        <v>2871.0669274707402</v>
      </c>
      <c r="F2936" s="9">
        <v>-1.8409599999999999</v>
      </c>
      <c r="G2936" s="9">
        <v>-1.8414869</v>
      </c>
      <c r="H2936" s="9">
        <v>-5.5692005</v>
      </c>
      <c r="I2936" s="9">
        <v>-17.322865</v>
      </c>
      <c r="J2936" s="9">
        <v>39</v>
      </c>
      <c r="K2936" s="9">
        <v>58.649997999999997</v>
      </c>
      <c r="L2936" s="9">
        <v>1.025561E-2</v>
      </c>
      <c r="M2936" s="9">
        <v>330.65552000000002</v>
      </c>
      <c r="N2936" s="9"/>
      <c r="O2936" s="9">
        <v>-13.150070187546699</v>
      </c>
      <c r="P2936">
        <v>0</v>
      </c>
      <c r="Q2936" s="9">
        <v>62.899997999999997</v>
      </c>
      <c r="R2936" s="9">
        <v>0</v>
      </c>
      <c r="S2936" s="9">
        <v>1900617503.0053201</v>
      </c>
      <c r="T2936" s="9">
        <v>-1.83961596202841E-3</v>
      </c>
      <c r="U2936" s="9">
        <v>13.150070187546699</v>
      </c>
      <c r="V2936" s="9">
        <v>0</v>
      </c>
      <c r="W2936" s="9">
        <v>13.150070187546699</v>
      </c>
      <c r="X2936" s="9"/>
      <c r="Y2936" s="9"/>
      <c r="Z2936" s="9"/>
      <c r="AA2936" s="9"/>
      <c r="AB2936" s="9"/>
      <c r="AQ2936" s="9">
        <f>K2936-'Processed Potentiostat'!$J$3</f>
        <v>58.649997999999997</v>
      </c>
    </row>
    <row r="2937" spans="1:43" x14ac:dyDescent="0.3">
      <c r="A2937">
        <v>2</v>
      </c>
      <c r="B2937">
        <v>0</v>
      </c>
      <c r="C2937">
        <v>0</v>
      </c>
      <c r="D2937">
        <v>1</v>
      </c>
      <c r="E2937" s="9">
        <v>2872.0669274454799</v>
      </c>
      <c r="F2937" s="9">
        <v>-1.8409309</v>
      </c>
      <c r="G2937" s="9">
        <v>-1.8400638</v>
      </c>
      <c r="H2937" s="9">
        <v>-5.4779743999999999</v>
      </c>
      <c r="I2937" s="9">
        <v>-17.328406999999999</v>
      </c>
      <c r="J2937" s="9">
        <v>39</v>
      </c>
      <c r="K2937" s="9">
        <v>58.649997999999997</v>
      </c>
      <c r="L2937" s="9">
        <v>1.0079823E-2</v>
      </c>
      <c r="M2937" s="9">
        <v>335.90222</v>
      </c>
      <c r="N2937" s="9"/>
      <c r="O2937" s="9">
        <v>-13.1558676302233</v>
      </c>
      <c r="P2937">
        <v>0</v>
      </c>
      <c r="Q2937" s="9">
        <v>62.899997999999997</v>
      </c>
      <c r="R2937" s="9">
        <v>0</v>
      </c>
      <c r="S2937" s="9">
        <v>1836373507.46438</v>
      </c>
      <c r="T2937" s="9">
        <v>-5.7974426765436899E-3</v>
      </c>
      <c r="U2937" s="9">
        <v>13.1558676302233</v>
      </c>
      <c r="V2937" s="9">
        <v>0</v>
      </c>
      <c r="W2937" s="9">
        <v>13.1558676302233</v>
      </c>
      <c r="X2937" s="9"/>
      <c r="Y2937" s="9"/>
      <c r="Z2937" s="9"/>
      <c r="AA2937" s="9"/>
      <c r="AB2937" s="9"/>
      <c r="AQ2937" s="9">
        <f>K2937-'Processed Potentiostat'!$J$3</f>
        <v>58.649997999999997</v>
      </c>
    </row>
    <row r="2938" spans="1:43" x14ac:dyDescent="0.3">
      <c r="A2938">
        <v>2</v>
      </c>
      <c r="B2938">
        <v>0</v>
      </c>
      <c r="C2938">
        <v>0</v>
      </c>
      <c r="D2938">
        <v>1</v>
      </c>
      <c r="E2938" s="9">
        <v>2873.0669274202201</v>
      </c>
      <c r="F2938" s="9">
        <v>-1.8408462000000001</v>
      </c>
      <c r="G2938" s="9">
        <v>-1.8406354</v>
      </c>
      <c r="H2938" s="9">
        <v>-5.4864268000000003</v>
      </c>
      <c r="I2938" s="9">
        <v>-17.3339</v>
      </c>
      <c r="J2938" s="9">
        <v>39</v>
      </c>
      <c r="K2938" s="9">
        <v>58.649997999999997</v>
      </c>
      <c r="L2938" s="9">
        <v>1.0098510999999999E-2</v>
      </c>
      <c r="M2938" s="9">
        <v>335.48892000000001</v>
      </c>
      <c r="N2938" s="9"/>
      <c r="O2938" s="9">
        <v>-13.161558056134099</v>
      </c>
      <c r="P2938">
        <v>0</v>
      </c>
      <c r="Q2938" s="9">
        <v>62.899997999999997</v>
      </c>
      <c r="R2938" s="9">
        <v>0</v>
      </c>
      <c r="S2938" s="9">
        <v>1861430846.3461001</v>
      </c>
      <c r="T2938" s="9">
        <v>-5.6904259108438897E-3</v>
      </c>
      <c r="U2938" s="9">
        <v>13.161558056134099</v>
      </c>
      <c r="V2938" s="9">
        <v>0</v>
      </c>
      <c r="W2938" s="9">
        <v>13.161558056134099</v>
      </c>
      <c r="X2938" s="9"/>
      <c r="Y2938" s="9"/>
      <c r="Z2938" s="9"/>
      <c r="AA2938" s="9"/>
      <c r="AB2938" s="9"/>
      <c r="AQ2938" s="9">
        <f>K2938-'Processed Potentiostat'!$J$3</f>
        <v>58.649997999999997</v>
      </c>
    </row>
    <row r="2939" spans="1:43" x14ac:dyDescent="0.3">
      <c r="A2939">
        <v>2</v>
      </c>
      <c r="B2939">
        <v>0</v>
      </c>
      <c r="C2939">
        <v>0</v>
      </c>
      <c r="D2939">
        <v>1</v>
      </c>
      <c r="E2939" s="9">
        <v>2874.0669273949602</v>
      </c>
      <c r="F2939" s="9">
        <v>-1.8411569999999999</v>
      </c>
      <c r="G2939" s="9">
        <v>-1.8410275</v>
      </c>
      <c r="H2939" s="9">
        <v>-5.4013691000000001</v>
      </c>
      <c r="I2939" s="9">
        <v>-17.33935</v>
      </c>
      <c r="J2939" s="9">
        <v>39</v>
      </c>
      <c r="K2939" s="9">
        <v>58.649997999999997</v>
      </c>
      <c r="L2939" s="9">
        <v>9.9440692000000008E-3</v>
      </c>
      <c r="M2939" s="9">
        <v>340.84460000000001</v>
      </c>
      <c r="N2939" s="9"/>
      <c r="O2939" s="9">
        <v>-13.1670660236715</v>
      </c>
      <c r="P2939">
        <v>0</v>
      </c>
      <c r="Q2939" s="9">
        <v>62.899997999999997</v>
      </c>
      <c r="R2939" s="9">
        <v>0</v>
      </c>
      <c r="S2939" s="9">
        <v>1919509152.06498</v>
      </c>
      <c r="T2939" s="9">
        <v>-5.5079675373512701E-3</v>
      </c>
      <c r="U2939" s="9">
        <v>13.1670660236715</v>
      </c>
      <c r="V2939" s="9">
        <v>0</v>
      </c>
      <c r="W2939" s="9">
        <v>13.1670660236715</v>
      </c>
      <c r="X2939" s="9"/>
      <c r="Y2939" s="9"/>
      <c r="Z2939" s="9"/>
      <c r="AA2939" s="9"/>
      <c r="AB2939" s="9"/>
      <c r="AQ2939" s="9">
        <f>K2939-'Processed Potentiostat'!$J$3</f>
        <v>58.649997999999997</v>
      </c>
    </row>
    <row r="2940" spans="1:43" x14ac:dyDescent="0.3">
      <c r="A2940">
        <v>2</v>
      </c>
      <c r="B2940">
        <v>0</v>
      </c>
      <c r="C2940">
        <v>0</v>
      </c>
      <c r="D2940">
        <v>1</v>
      </c>
      <c r="E2940" s="9">
        <v>2875.0669273696899</v>
      </c>
      <c r="F2940" s="9">
        <v>-1.8409286</v>
      </c>
      <c r="G2940" s="9">
        <v>-1.8414079999999999</v>
      </c>
      <c r="H2940" s="9">
        <v>-5.3936019000000002</v>
      </c>
      <c r="I2940" s="9">
        <v>-17.344753000000001</v>
      </c>
      <c r="J2940" s="9">
        <v>39</v>
      </c>
      <c r="K2940" s="9">
        <v>58.649997999999997</v>
      </c>
      <c r="L2940" s="9">
        <v>9.9318214000000005E-3</v>
      </c>
      <c r="M2940" s="9">
        <v>341.40600999999998</v>
      </c>
      <c r="N2940" s="9"/>
      <c r="O2940" s="9">
        <v>-13.172574001963101</v>
      </c>
      <c r="P2940">
        <v>0</v>
      </c>
      <c r="Q2940" s="9">
        <v>62.899997999999997</v>
      </c>
      <c r="R2940" s="9">
        <v>0</v>
      </c>
      <c r="S2940" s="9">
        <v>1828512660.14468</v>
      </c>
      <c r="T2940" s="9">
        <v>-5.5079782916163103E-3</v>
      </c>
      <c r="U2940" s="9">
        <v>13.172574001963101</v>
      </c>
      <c r="V2940" s="9">
        <v>0</v>
      </c>
      <c r="W2940" s="9">
        <v>13.172574001963101</v>
      </c>
      <c r="X2940" s="9"/>
      <c r="Y2940" s="9"/>
      <c r="Z2940" s="9"/>
      <c r="AA2940" s="9"/>
      <c r="AB2940" s="9"/>
      <c r="AQ2940" s="9">
        <f>K2940-'Processed Potentiostat'!$J$3</f>
        <v>58.649997999999997</v>
      </c>
    </row>
    <row r="2941" spans="1:43" x14ac:dyDescent="0.3">
      <c r="A2941">
        <v>2</v>
      </c>
      <c r="B2941">
        <v>0</v>
      </c>
      <c r="C2941">
        <v>0</v>
      </c>
      <c r="D2941">
        <v>1</v>
      </c>
      <c r="E2941" s="9">
        <v>2876.06692734443</v>
      </c>
      <c r="F2941" s="9">
        <v>-1.8408895000000001</v>
      </c>
      <c r="G2941" s="9">
        <v>-1.841429</v>
      </c>
      <c r="H2941" s="9">
        <v>-5.3371000000000004</v>
      </c>
      <c r="I2941" s="9">
        <v>-17.350121999999999</v>
      </c>
      <c r="J2941" s="9">
        <v>39</v>
      </c>
      <c r="K2941" s="9">
        <v>58.649997999999997</v>
      </c>
      <c r="L2941" s="9">
        <v>9.8278904000000007E-3</v>
      </c>
      <c r="M2941" s="9">
        <v>345.02426000000003</v>
      </c>
      <c r="N2941" s="9"/>
      <c r="O2941" s="9">
        <v>-13.178021720109101</v>
      </c>
      <c r="P2941">
        <v>0</v>
      </c>
      <c r="Q2941" s="9">
        <v>62.899997999999997</v>
      </c>
      <c r="R2941" s="9">
        <v>0</v>
      </c>
      <c r="S2941" s="9">
        <v>1876024392.1526401</v>
      </c>
      <c r="T2941" s="9">
        <v>-5.4477181460068601E-3</v>
      </c>
      <c r="U2941" s="9">
        <v>13.178021720109101</v>
      </c>
      <c r="V2941" s="9">
        <v>0</v>
      </c>
      <c r="W2941" s="9">
        <v>13.178021720109101</v>
      </c>
      <c r="X2941" s="9"/>
      <c r="Y2941" s="9"/>
      <c r="Z2941" s="9"/>
      <c r="AA2941" s="9"/>
      <c r="AB2941" s="9"/>
      <c r="AQ2941" s="9">
        <f>K2941-'Processed Potentiostat'!$J$3</f>
        <v>58.649997999999997</v>
      </c>
    </row>
    <row r="2942" spans="1:43" x14ac:dyDescent="0.3">
      <c r="A2942">
        <v>2</v>
      </c>
      <c r="B2942">
        <v>0</v>
      </c>
      <c r="C2942">
        <v>0</v>
      </c>
      <c r="D2942">
        <v>1</v>
      </c>
      <c r="E2942" s="9">
        <v>2877.0669273191702</v>
      </c>
      <c r="F2942" s="9">
        <v>-1.8409146999999999</v>
      </c>
      <c r="G2942" s="9">
        <v>-1.8401765999999999</v>
      </c>
      <c r="H2942" s="9">
        <v>-5.3064504000000001</v>
      </c>
      <c r="I2942" s="9">
        <v>-17.355473</v>
      </c>
      <c r="J2942" s="9">
        <v>39</v>
      </c>
      <c r="K2942" s="9">
        <v>58.649997999999997</v>
      </c>
      <c r="L2942" s="9">
        <v>9.7648053999999998E-3</v>
      </c>
      <c r="M2942" s="9">
        <v>346.78107</v>
      </c>
      <c r="N2942" s="9"/>
      <c r="O2942" s="9">
        <v>-13.183429705864</v>
      </c>
      <c r="P2942">
        <v>0</v>
      </c>
      <c r="Q2942" s="9">
        <v>62.899997999999997</v>
      </c>
      <c r="R2942" s="9">
        <v>0</v>
      </c>
      <c r="S2942" s="9">
        <v>1919929814.73717</v>
      </c>
      <c r="T2942" s="9">
        <v>-5.4079857548607804E-3</v>
      </c>
      <c r="U2942" s="9">
        <v>13.183429705864</v>
      </c>
      <c r="V2942" s="9">
        <v>0</v>
      </c>
      <c r="W2942" s="9">
        <v>13.183429705864</v>
      </c>
      <c r="X2942" s="9"/>
      <c r="Y2942" s="9"/>
      <c r="Z2942" s="9"/>
      <c r="AA2942" s="9"/>
      <c r="AB2942" s="9"/>
      <c r="AQ2942" s="9">
        <f>K2942-'Processed Potentiostat'!$J$3</f>
        <v>58.649997999999997</v>
      </c>
    </row>
    <row r="2943" spans="1:43" x14ac:dyDescent="0.3">
      <c r="A2943">
        <v>2</v>
      </c>
      <c r="B2943">
        <v>0</v>
      </c>
      <c r="C2943">
        <v>0</v>
      </c>
      <c r="D2943">
        <v>1</v>
      </c>
      <c r="E2943" s="9">
        <v>2878.0669272939099</v>
      </c>
      <c r="F2943" s="9">
        <v>-1.8409696</v>
      </c>
      <c r="G2943" s="9">
        <v>-1.8412344</v>
      </c>
      <c r="H2943" s="9">
        <v>-5.3015002999999998</v>
      </c>
      <c r="I2943" s="9">
        <v>-17.360806</v>
      </c>
      <c r="J2943" s="9">
        <v>39</v>
      </c>
      <c r="K2943" s="9">
        <v>58.649997999999997</v>
      </c>
      <c r="L2943" s="9">
        <v>9.7613045999999995E-3</v>
      </c>
      <c r="M2943" s="9">
        <v>347.30441000000002</v>
      </c>
      <c r="N2943" s="9"/>
      <c r="O2943" s="9">
        <v>-13.188621908474801</v>
      </c>
      <c r="P2943">
        <v>0</v>
      </c>
      <c r="Q2943" s="9">
        <v>62.899997999999997</v>
      </c>
      <c r="R2943" s="9">
        <v>0</v>
      </c>
      <c r="S2943" s="9">
        <v>1889056689.7720301</v>
      </c>
      <c r="T2943" s="9">
        <v>-5.1922026108641699E-3</v>
      </c>
      <c r="U2943" s="9">
        <v>13.188621908474801</v>
      </c>
      <c r="V2943" s="9">
        <v>0</v>
      </c>
      <c r="W2943" s="9">
        <v>13.188621908474801</v>
      </c>
      <c r="X2943" s="9"/>
      <c r="Y2943" s="9"/>
      <c r="Z2943" s="9"/>
      <c r="AA2943" s="9"/>
      <c r="AB2943" s="9"/>
      <c r="AQ2943" s="9">
        <f>K2943-'Processed Potentiostat'!$J$3</f>
        <v>58.649997999999997</v>
      </c>
    </row>
    <row r="2944" spans="1:43" x14ac:dyDescent="0.3">
      <c r="A2944">
        <v>2</v>
      </c>
      <c r="B2944">
        <v>0</v>
      </c>
      <c r="C2944">
        <v>0</v>
      </c>
      <c r="D2944">
        <v>1</v>
      </c>
      <c r="E2944" s="9">
        <v>2879.06692726865</v>
      </c>
      <c r="F2944" s="9">
        <v>-1.8409568000000001</v>
      </c>
      <c r="G2944" s="9">
        <v>-1.8415374</v>
      </c>
      <c r="H2944" s="9">
        <v>-5.3376713000000002</v>
      </c>
      <c r="I2944" s="9">
        <v>-17.366116999999999</v>
      </c>
      <c r="J2944" s="9">
        <v>39</v>
      </c>
      <c r="K2944" s="9">
        <v>58.649997999999997</v>
      </c>
      <c r="L2944" s="9">
        <v>9.8295212E-3</v>
      </c>
      <c r="M2944" s="9">
        <v>345.00763000000001</v>
      </c>
      <c r="N2944" s="9"/>
      <c r="O2944" s="9">
        <v>-13.1936488298365</v>
      </c>
      <c r="P2944">
        <v>0</v>
      </c>
      <c r="Q2944" s="9">
        <v>62.899997999999997</v>
      </c>
      <c r="R2944" s="9">
        <v>0</v>
      </c>
      <c r="S2944" s="9">
        <v>1814068974.31827</v>
      </c>
      <c r="T2944" s="9">
        <v>-5.0269213617113399E-3</v>
      </c>
      <c r="U2944" s="9">
        <v>13.1936488298365</v>
      </c>
      <c r="V2944" s="9">
        <v>0</v>
      </c>
      <c r="W2944" s="9">
        <v>13.1936488298365</v>
      </c>
      <c r="X2944" s="9"/>
      <c r="Y2944" s="9"/>
      <c r="Z2944" s="9"/>
      <c r="AA2944" s="9"/>
      <c r="AB2944" s="9"/>
      <c r="AQ2944" s="9">
        <f>K2944-'Processed Potentiostat'!$J$3</f>
        <v>58.649997999999997</v>
      </c>
    </row>
    <row r="2945" spans="1:43" x14ac:dyDescent="0.3">
      <c r="A2945">
        <v>2</v>
      </c>
      <c r="B2945">
        <v>0</v>
      </c>
      <c r="C2945">
        <v>0</v>
      </c>
      <c r="D2945">
        <v>1</v>
      </c>
      <c r="E2945" s="9">
        <v>2880.0669272433802</v>
      </c>
      <c r="F2945" s="9">
        <v>-1.841</v>
      </c>
      <c r="G2945" s="9">
        <v>-1.840676</v>
      </c>
      <c r="H2945" s="9">
        <v>-5.2672334000000003</v>
      </c>
      <c r="I2945" s="9">
        <v>-17.371414000000001</v>
      </c>
      <c r="J2945" s="9">
        <v>39</v>
      </c>
      <c r="K2945" s="9">
        <v>58.649997999999997</v>
      </c>
      <c r="L2945" s="9">
        <v>9.6952701000000002E-3</v>
      </c>
      <c r="M2945" s="9">
        <v>349.45782000000003</v>
      </c>
      <c r="N2945" s="9"/>
      <c r="O2945" s="9">
        <v>-13.1985353957295</v>
      </c>
      <c r="P2945">
        <v>0</v>
      </c>
      <c r="Q2945" s="9">
        <v>62.899997999999997</v>
      </c>
      <c r="R2945" s="9">
        <v>0</v>
      </c>
      <c r="S2945" s="9">
        <v>1845998335.4346299</v>
      </c>
      <c r="T2945" s="9">
        <v>-4.8865658929599896E-3</v>
      </c>
      <c r="U2945" s="9">
        <v>13.1985353957295</v>
      </c>
      <c r="V2945" s="9">
        <v>0</v>
      </c>
      <c r="W2945" s="9">
        <v>13.1985353957295</v>
      </c>
      <c r="X2945" s="9"/>
      <c r="Y2945" s="9"/>
      <c r="Z2945" s="9"/>
      <c r="AA2945" s="9"/>
      <c r="AB2945" s="9"/>
      <c r="AQ2945" s="9">
        <f>K2945-'Processed Potentiostat'!$J$3</f>
        <v>58.649997999999997</v>
      </c>
    </row>
    <row r="2946" spans="1:43" x14ac:dyDescent="0.3">
      <c r="A2946">
        <v>2</v>
      </c>
      <c r="B2946">
        <v>0</v>
      </c>
      <c r="C2946">
        <v>0</v>
      </c>
      <c r="D2946">
        <v>1</v>
      </c>
      <c r="E2946" s="9">
        <v>2881.0669272181199</v>
      </c>
      <c r="F2946" s="9">
        <v>-1.8408872999999999</v>
      </c>
      <c r="G2946" s="9">
        <v>-1.8400358999999999</v>
      </c>
      <c r="H2946" s="9">
        <v>-5.2590089000000004</v>
      </c>
      <c r="I2946" s="9">
        <v>-17.376695999999999</v>
      </c>
      <c r="J2946" s="9">
        <v>39</v>
      </c>
      <c r="K2946" s="9">
        <v>58.649997999999997</v>
      </c>
      <c r="L2946" s="9">
        <v>9.6767656999999993E-3</v>
      </c>
      <c r="M2946" s="9">
        <v>349.88263000000001</v>
      </c>
      <c r="N2946" s="9"/>
      <c r="O2946" s="9">
        <v>-13.203330630502</v>
      </c>
      <c r="P2946">
        <v>0</v>
      </c>
      <c r="Q2946" s="9">
        <v>62.899997999999997</v>
      </c>
      <c r="R2946" s="9">
        <v>0</v>
      </c>
      <c r="S2946" s="9">
        <v>1916570855.08323</v>
      </c>
      <c r="T2946" s="9">
        <v>-4.7952347724713401E-3</v>
      </c>
      <c r="U2946" s="9">
        <v>13.203330630502</v>
      </c>
      <c r="V2946" s="9">
        <v>0</v>
      </c>
      <c r="W2946" s="9">
        <v>13.203330630502</v>
      </c>
      <c r="X2946" s="9"/>
      <c r="Y2946" s="9"/>
      <c r="Z2946" s="9"/>
      <c r="AA2946" s="9"/>
      <c r="AB2946" s="9"/>
      <c r="AQ2946" s="9">
        <f>K2946-'Processed Potentiostat'!$J$3</f>
        <v>58.649997999999997</v>
      </c>
    </row>
    <row r="2947" spans="1:43" x14ac:dyDescent="0.3">
      <c r="A2947">
        <v>2</v>
      </c>
      <c r="B2947">
        <v>0</v>
      </c>
      <c r="C2947">
        <v>0</v>
      </c>
      <c r="D2947">
        <v>1</v>
      </c>
      <c r="E2947" s="9">
        <v>2882.06692719286</v>
      </c>
      <c r="F2947" s="9">
        <v>-1.8411557999999999</v>
      </c>
      <c r="G2947" s="9">
        <v>-1.8402597999999999</v>
      </c>
      <c r="H2947" s="9">
        <v>-5.1844219999999996</v>
      </c>
      <c r="I2947" s="9">
        <v>-17.381958000000001</v>
      </c>
      <c r="J2947" s="9">
        <v>39</v>
      </c>
      <c r="K2947" s="9">
        <v>58.649997999999997</v>
      </c>
      <c r="L2947" s="9">
        <v>9.5406836000000005E-3</v>
      </c>
      <c r="M2947" s="9">
        <v>354.95949999999999</v>
      </c>
      <c r="N2947" s="9"/>
      <c r="O2947" s="9">
        <v>-13.208029314042699</v>
      </c>
      <c r="P2947">
        <v>0</v>
      </c>
      <c r="Q2947" s="9">
        <v>62.899997999999997</v>
      </c>
      <c r="R2947" s="9">
        <v>0</v>
      </c>
      <c r="S2947" s="9">
        <v>1848404842.30041</v>
      </c>
      <c r="T2947" s="9">
        <v>-4.6986835407683003E-3</v>
      </c>
      <c r="U2947" s="9">
        <v>13.208029314042699</v>
      </c>
      <c r="V2947" s="9">
        <v>0</v>
      </c>
      <c r="W2947" s="9">
        <v>13.208029314042699</v>
      </c>
      <c r="X2947" s="9"/>
      <c r="Y2947" s="9"/>
      <c r="Z2947" s="9"/>
      <c r="AA2947" s="9"/>
      <c r="AB2947" s="9"/>
      <c r="AQ2947" s="9">
        <f>K2947-'Processed Potentiostat'!$J$3</f>
        <v>58.649997999999997</v>
      </c>
    </row>
    <row r="2948" spans="1:43" x14ac:dyDescent="0.3">
      <c r="A2948">
        <v>2</v>
      </c>
      <c r="B2948">
        <v>0</v>
      </c>
      <c r="C2948">
        <v>0</v>
      </c>
      <c r="D2948">
        <v>1</v>
      </c>
      <c r="E2948" s="9">
        <v>2883.0669271676002</v>
      </c>
      <c r="F2948" s="9">
        <v>-1.8408456</v>
      </c>
      <c r="G2948" s="9">
        <v>-1.8407096999999999</v>
      </c>
      <c r="H2948" s="9">
        <v>-5.2627782999999999</v>
      </c>
      <c r="I2948" s="9">
        <v>-17.387203</v>
      </c>
      <c r="J2948" s="9">
        <v>39</v>
      </c>
      <c r="K2948" s="9">
        <v>58.649997999999997</v>
      </c>
      <c r="L2948" s="9">
        <v>9.6872468000000003E-3</v>
      </c>
      <c r="M2948" s="9">
        <v>349.76006999999998</v>
      </c>
      <c r="N2948" s="9"/>
      <c r="O2948" s="9">
        <v>-13.212593684619</v>
      </c>
      <c r="P2948">
        <v>0</v>
      </c>
      <c r="Q2948" s="9">
        <v>62.899997999999997</v>
      </c>
      <c r="R2948" s="9">
        <v>0</v>
      </c>
      <c r="S2948" s="9">
        <v>1892705709.3289299</v>
      </c>
      <c r="T2948" s="9">
        <v>-4.5643705762756703E-3</v>
      </c>
      <c r="U2948" s="9">
        <v>13.212593684619</v>
      </c>
      <c r="V2948" s="9">
        <v>0</v>
      </c>
      <c r="W2948" s="9">
        <v>13.212593684619</v>
      </c>
      <c r="X2948" s="9"/>
      <c r="Y2948" s="9"/>
      <c r="Z2948" s="9"/>
      <c r="AA2948" s="9"/>
      <c r="AB2948" s="9"/>
      <c r="AQ2948" s="9">
        <f>K2948-'Processed Potentiostat'!$J$3</f>
        <v>58.649997999999997</v>
      </c>
    </row>
    <row r="2949" spans="1:43" x14ac:dyDescent="0.3">
      <c r="A2949">
        <v>2</v>
      </c>
      <c r="B2949">
        <v>0</v>
      </c>
      <c r="C2949">
        <v>0</v>
      </c>
      <c r="D2949">
        <v>1</v>
      </c>
      <c r="E2949" s="9">
        <v>2884.0669271423299</v>
      </c>
      <c r="F2949" s="9">
        <v>-1.8410453</v>
      </c>
      <c r="G2949" s="9">
        <v>-1.8413018000000001</v>
      </c>
      <c r="H2949" s="9">
        <v>-5.2053246</v>
      </c>
      <c r="I2949" s="9">
        <v>-17.392426</v>
      </c>
      <c r="J2949" s="9">
        <v>39</v>
      </c>
      <c r="K2949" s="9">
        <v>58.649997999999997</v>
      </c>
      <c r="L2949" s="9">
        <v>9.5845740000000002E-3</v>
      </c>
      <c r="M2949" s="9">
        <v>353.73428000000001</v>
      </c>
      <c r="N2949" s="9"/>
      <c r="O2949" s="9">
        <v>-13.217025681445801</v>
      </c>
      <c r="P2949">
        <v>0</v>
      </c>
      <c r="Q2949" s="9">
        <v>62.899997999999997</v>
      </c>
      <c r="R2949" s="9">
        <v>0</v>
      </c>
      <c r="S2949" s="9">
        <v>1896534275.3580101</v>
      </c>
      <c r="T2949" s="9">
        <v>-4.4319968268062802E-3</v>
      </c>
      <c r="U2949" s="9">
        <v>13.217025681445801</v>
      </c>
      <c r="V2949" s="9">
        <v>0</v>
      </c>
      <c r="W2949" s="9">
        <v>13.217025681445801</v>
      </c>
      <c r="X2949" s="9"/>
      <c r="Y2949" s="9"/>
      <c r="Z2949" s="9"/>
      <c r="AA2949" s="9"/>
      <c r="AB2949" s="9"/>
      <c r="AQ2949" s="9">
        <f>K2949-'Processed Potentiostat'!$J$3</f>
        <v>58.649997999999997</v>
      </c>
    </row>
    <row r="2950" spans="1:43" x14ac:dyDescent="0.3">
      <c r="A2950">
        <v>2</v>
      </c>
      <c r="B2950">
        <v>0</v>
      </c>
      <c r="C2950">
        <v>0</v>
      </c>
      <c r="D2950">
        <v>1</v>
      </c>
      <c r="E2950" s="9">
        <v>2885.06692711707</v>
      </c>
      <c r="F2950" s="9">
        <v>-1.8410348000000001</v>
      </c>
      <c r="G2950" s="9">
        <v>-1.8417352</v>
      </c>
      <c r="H2950" s="9">
        <v>-5.1771111000000003</v>
      </c>
      <c r="I2950" s="9">
        <v>-17.397631000000001</v>
      </c>
      <c r="J2950" s="9">
        <v>39</v>
      </c>
      <c r="K2950" s="9">
        <v>58.649997999999997</v>
      </c>
      <c r="L2950" s="9">
        <v>9.5348684000000003E-3</v>
      </c>
      <c r="M2950" s="9">
        <v>355.74572999999998</v>
      </c>
      <c r="N2950" s="9"/>
      <c r="O2950" s="9">
        <v>-13.221381090439801</v>
      </c>
      <c r="P2950">
        <v>0</v>
      </c>
      <c r="Q2950" s="9">
        <v>62.899997999999997</v>
      </c>
      <c r="R2950" s="9">
        <v>0</v>
      </c>
      <c r="S2950" s="9">
        <v>1918729886.1596</v>
      </c>
      <c r="T2950" s="9">
        <v>-4.3554089939856697E-3</v>
      </c>
      <c r="U2950" s="9">
        <v>13.221381090439801</v>
      </c>
      <c r="V2950" s="9">
        <v>0</v>
      </c>
      <c r="W2950" s="9">
        <v>13.221381090439801</v>
      </c>
      <c r="X2950" s="9"/>
      <c r="Y2950" s="9"/>
      <c r="Z2950" s="9"/>
      <c r="AA2950" s="9"/>
      <c r="AB2950" s="9"/>
      <c r="AQ2950" s="9">
        <f>K2950-'Processed Potentiostat'!$J$3</f>
        <v>58.649997999999997</v>
      </c>
    </row>
    <row r="2951" spans="1:43" x14ac:dyDescent="0.3">
      <c r="A2951">
        <v>2</v>
      </c>
      <c r="B2951">
        <v>0</v>
      </c>
      <c r="C2951">
        <v>0</v>
      </c>
      <c r="D2951">
        <v>1</v>
      </c>
      <c r="E2951" s="9">
        <v>2886.0669270918102</v>
      </c>
      <c r="F2951" s="9">
        <v>-1.8411291000000001</v>
      </c>
      <c r="G2951" s="9">
        <v>-1.8406742</v>
      </c>
      <c r="H2951" s="9">
        <v>-5.0992493999999997</v>
      </c>
      <c r="I2951" s="9">
        <v>-17.402816999999999</v>
      </c>
      <c r="J2951" s="9">
        <v>39</v>
      </c>
      <c r="K2951" s="9">
        <v>58.649997999999997</v>
      </c>
      <c r="L2951" s="9">
        <v>9.3860560999999999E-3</v>
      </c>
      <c r="M2951" s="9">
        <v>360.96964000000003</v>
      </c>
      <c r="N2951" s="9"/>
      <c r="O2951" s="9">
        <v>-13.225633900586701</v>
      </c>
      <c r="P2951">
        <v>0</v>
      </c>
      <c r="Q2951" s="9">
        <v>62.899997999999997</v>
      </c>
      <c r="R2951" s="9">
        <v>0</v>
      </c>
      <c r="S2951" s="9">
        <v>1907795340.0813899</v>
      </c>
      <c r="T2951" s="9">
        <v>-4.2528101469159196E-3</v>
      </c>
      <c r="U2951" s="9">
        <v>13.225633900586701</v>
      </c>
      <c r="V2951" s="9">
        <v>0</v>
      </c>
      <c r="W2951" s="9">
        <v>13.225633900586701</v>
      </c>
      <c r="X2951" s="9"/>
      <c r="Y2951" s="9"/>
      <c r="Z2951" s="9"/>
      <c r="AA2951" s="9"/>
      <c r="AB2951" s="9"/>
      <c r="AQ2951" s="9">
        <f>K2951-'Processed Potentiostat'!$J$3</f>
        <v>58.649997999999997</v>
      </c>
    </row>
    <row r="2952" spans="1:43" x14ac:dyDescent="0.3">
      <c r="A2952">
        <v>2</v>
      </c>
      <c r="B2952">
        <v>0</v>
      </c>
      <c r="C2952">
        <v>0</v>
      </c>
      <c r="D2952">
        <v>1</v>
      </c>
      <c r="E2952" s="9">
        <v>2887.0669270665499</v>
      </c>
      <c r="F2952" s="9">
        <v>-1.8409922999999999</v>
      </c>
      <c r="G2952" s="9">
        <v>-1.8410896000000001</v>
      </c>
      <c r="H2952" s="9">
        <v>-5.1393423</v>
      </c>
      <c r="I2952" s="9">
        <v>-17.407978</v>
      </c>
      <c r="J2952" s="9">
        <v>39</v>
      </c>
      <c r="K2952" s="9">
        <v>58.649997999999997</v>
      </c>
      <c r="L2952" s="9">
        <v>9.4619895999999998E-3</v>
      </c>
      <c r="M2952" s="9">
        <v>358.23446999999999</v>
      </c>
      <c r="N2952" s="9"/>
      <c r="O2952" s="9">
        <v>-13.229777202237599</v>
      </c>
      <c r="P2952">
        <v>0</v>
      </c>
      <c r="Q2952" s="9">
        <v>62.899997999999997</v>
      </c>
      <c r="R2952" s="9">
        <v>0</v>
      </c>
      <c r="S2952" s="9">
        <v>1899447049.7811601</v>
      </c>
      <c r="T2952" s="9">
        <v>-4.1433016508953804E-3</v>
      </c>
      <c r="U2952" s="9">
        <v>13.229777202237599</v>
      </c>
      <c r="V2952" s="9">
        <v>0</v>
      </c>
      <c r="W2952" s="9">
        <v>13.229777202237599</v>
      </c>
      <c r="X2952" s="9"/>
      <c r="Y2952" s="9"/>
      <c r="Z2952" s="9"/>
      <c r="AA2952" s="9"/>
      <c r="AB2952" s="9"/>
      <c r="AQ2952" s="9">
        <f>K2952-'Processed Potentiostat'!$J$3</f>
        <v>58.649997999999997</v>
      </c>
    </row>
    <row r="2953" spans="1:43" x14ac:dyDescent="0.3">
      <c r="A2953">
        <v>2</v>
      </c>
      <c r="B2953">
        <v>0</v>
      </c>
      <c r="C2953">
        <v>0</v>
      </c>
      <c r="D2953">
        <v>1</v>
      </c>
      <c r="E2953" s="9">
        <v>2888.06692704129</v>
      </c>
      <c r="F2953" s="9">
        <v>-1.8411477000000001</v>
      </c>
      <c r="G2953" s="9">
        <v>-1.8407747999999999</v>
      </c>
      <c r="H2953" s="9">
        <v>-5.1085013999999997</v>
      </c>
      <c r="I2953" s="9">
        <v>-17.413115000000001</v>
      </c>
      <c r="J2953" s="9">
        <v>39</v>
      </c>
      <c r="K2953" s="9">
        <v>58.649997999999997</v>
      </c>
      <c r="L2953" s="9">
        <v>9.4036003999999999E-3</v>
      </c>
      <c r="M2953" s="9">
        <v>360.33557000000002</v>
      </c>
      <c r="N2953" s="9"/>
      <c r="O2953" s="9">
        <v>-13.2338163615428</v>
      </c>
      <c r="P2953">
        <v>0</v>
      </c>
      <c r="Q2953" s="9">
        <v>62.899997999999997</v>
      </c>
      <c r="R2953" s="9">
        <v>0</v>
      </c>
      <c r="S2953" s="9">
        <v>1930591436.4830699</v>
      </c>
      <c r="T2953" s="9">
        <v>-4.03915930514742E-3</v>
      </c>
      <c r="U2953" s="9">
        <v>13.2338163615428</v>
      </c>
      <c r="V2953" s="9">
        <v>0</v>
      </c>
      <c r="W2953" s="9">
        <v>13.2338163615428</v>
      </c>
      <c r="X2953" s="9"/>
      <c r="Y2953" s="9"/>
      <c r="Z2953" s="9"/>
      <c r="AA2953" s="9"/>
      <c r="AB2953" s="9"/>
      <c r="AQ2953" s="9">
        <f>K2953-'Processed Potentiostat'!$J$3</f>
        <v>58.649997999999997</v>
      </c>
    </row>
    <row r="2954" spans="1:43" x14ac:dyDescent="0.3">
      <c r="A2954">
        <v>2</v>
      </c>
      <c r="B2954">
        <v>0</v>
      </c>
      <c r="C2954">
        <v>0</v>
      </c>
      <c r="D2954">
        <v>1</v>
      </c>
      <c r="E2954" s="9">
        <v>2889.0669270160201</v>
      </c>
      <c r="F2954" s="9">
        <v>-1.8410271</v>
      </c>
      <c r="G2954" s="9">
        <v>-1.8417068999999999</v>
      </c>
      <c r="H2954" s="9">
        <v>-5.0776997000000001</v>
      </c>
      <c r="I2954" s="9">
        <v>-17.418223999999999</v>
      </c>
      <c r="J2954" s="9">
        <v>39</v>
      </c>
      <c r="K2954" s="9">
        <v>58.649997999999997</v>
      </c>
      <c r="L2954" s="9">
        <v>9.3516343999999994E-3</v>
      </c>
      <c r="M2954" s="9">
        <v>362.70496000000003</v>
      </c>
      <c r="N2954" s="9"/>
      <c r="O2954" s="9">
        <v>-13.237778430413099</v>
      </c>
      <c r="P2954">
        <v>0</v>
      </c>
      <c r="Q2954" s="9">
        <v>62.899997999999997</v>
      </c>
      <c r="R2954" s="9">
        <v>0</v>
      </c>
      <c r="S2954" s="9">
        <v>1846518316.82939</v>
      </c>
      <c r="T2954" s="9">
        <v>-3.9620688703863004E-3</v>
      </c>
      <c r="U2954" s="9">
        <v>13.237778430413099</v>
      </c>
      <c r="V2954" s="9">
        <v>0</v>
      </c>
      <c r="W2954" s="9">
        <v>13.237778430413099</v>
      </c>
      <c r="X2954" s="9"/>
      <c r="Y2954" s="9"/>
      <c r="Z2954" s="9"/>
      <c r="AA2954" s="9"/>
      <c r="AB2954" s="9"/>
      <c r="AQ2954" s="9">
        <f>K2954-'Processed Potentiostat'!$J$3</f>
        <v>58.649997999999997</v>
      </c>
    </row>
    <row r="2955" spans="1:43" x14ac:dyDescent="0.3">
      <c r="A2955">
        <v>2</v>
      </c>
      <c r="B2955">
        <v>0</v>
      </c>
      <c r="C2955">
        <v>0</v>
      </c>
      <c r="D2955">
        <v>1</v>
      </c>
      <c r="E2955" s="9">
        <v>2890.0669269907598</v>
      </c>
      <c r="F2955" s="9">
        <v>-1.8408902</v>
      </c>
      <c r="G2955" s="9">
        <v>-1.8400221000000001</v>
      </c>
      <c r="H2955" s="9">
        <v>-5.0245861999999999</v>
      </c>
      <c r="I2955" s="9">
        <v>-17.423307000000001</v>
      </c>
      <c r="J2955" s="9">
        <v>39</v>
      </c>
      <c r="K2955" s="9">
        <v>58.649997999999997</v>
      </c>
      <c r="L2955" s="9">
        <v>9.2453499999999994E-3</v>
      </c>
      <c r="M2955" s="9">
        <v>366.20370000000003</v>
      </c>
      <c r="N2955" s="9"/>
      <c r="O2955" s="9">
        <v>-13.2387247938348</v>
      </c>
      <c r="P2955">
        <v>0</v>
      </c>
      <c r="Q2955" s="9">
        <v>62.899997999999997</v>
      </c>
      <c r="R2955" s="9">
        <v>0</v>
      </c>
      <c r="S2955" s="9">
        <v>1910696764.8563099</v>
      </c>
      <c r="T2955" s="9">
        <v>-9.4636342165088595E-4</v>
      </c>
      <c r="U2955" s="9">
        <v>13.2387247938348</v>
      </c>
      <c r="V2955" s="9">
        <v>0</v>
      </c>
      <c r="W2955" s="9">
        <v>13.2387247938348</v>
      </c>
      <c r="X2955" s="9"/>
      <c r="Y2955" s="9"/>
      <c r="Z2955" s="9"/>
      <c r="AA2955" s="9"/>
      <c r="AB2955" s="9"/>
      <c r="AQ2955" s="9">
        <f>K2955-'Processed Potentiostat'!$J$3</f>
        <v>58.649997999999997</v>
      </c>
    </row>
    <row r="2956" spans="1:43" x14ac:dyDescent="0.3">
      <c r="A2956">
        <v>2</v>
      </c>
      <c r="B2956">
        <v>0</v>
      </c>
      <c r="C2956">
        <v>0</v>
      </c>
      <c r="D2956">
        <v>1</v>
      </c>
      <c r="E2956" s="9">
        <v>2891.0669269655</v>
      </c>
      <c r="F2956" s="9">
        <v>-1.8411294</v>
      </c>
      <c r="G2956" s="9">
        <v>-1.8416121999999999</v>
      </c>
      <c r="H2956" s="9">
        <v>-5.0637645999999998</v>
      </c>
      <c r="I2956" s="9">
        <v>-17.428381000000002</v>
      </c>
      <c r="J2956" s="9">
        <v>39</v>
      </c>
      <c r="K2956" s="9">
        <v>58.649997999999997</v>
      </c>
      <c r="L2956" s="9">
        <v>9.3254902999999993E-3</v>
      </c>
      <c r="M2956" s="9">
        <v>363.68441999999999</v>
      </c>
      <c r="N2956" s="9"/>
      <c r="O2956" s="9">
        <v>-13.244569299333699</v>
      </c>
      <c r="P2956">
        <v>0</v>
      </c>
      <c r="Q2956" s="9">
        <v>62.899997999999997</v>
      </c>
      <c r="R2956" s="9">
        <v>0</v>
      </c>
      <c r="S2956" s="9">
        <v>1872189066.28192</v>
      </c>
      <c r="T2956" s="9">
        <v>-5.8445054988869299E-3</v>
      </c>
      <c r="U2956" s="9">
        <v>13.244569299333699</v>
      </c>
      <c r="V2956" s="9">
        <v>0</v>
      </c>
      <c r="W2956" s="9">
        <v>13.244569299333699</v>
      </c>
      <c r="X2956" s="9"/>
      <c r="Y2956" s="9"/>
      <c r="Z2956" s="9"/>
      <c r="AA2956" s="9"/>
      <c r="AB2956" s="9"/>
      <c r="AQ2956" s="9">
        <f>K2956-'Processed Potentiostat'!$J$3</f>
        <v>58.649997999999997</v>
      </c>
    </row>
    <row r="2957" spans="1:43" x14ac:dyDescent="0.3">
      <c r="A2957">
        <v>2</v>
      </c>
      <c r="B2957">
        <v>0</v>
      </c>
      <c r="C2957">
        <v>0</v>
      </c>
      <c r="D2957">
        <v>1</v>
      </c>
      <c r="E2957" s="9">
        <v>2892.0669269402401</v>
      </c>
      <c r="F2957" s="9">
        <v>-1.8409865999999999</v>
      </c>
      <c r="G2957" s="9">
        <v>-1.8407960999999999</v>
      </c>
      <c r="H2957" s="9">
        <v>-5.0278225000000001</v>
      </c>
      <c r="I2957" s="9">
        <v>-17.433434999999999</v>
      </c>
      <c r="J2957" s="9">
        <v>39</v>
      </c>
      <c r="K2957" s="9">
        <v>58.649997999999997</v>
      </c>
      <c r="L2957" s="9">
        <v>9.2551960000000003E-3</v>
      </c>
      <c r="M2957" s="9">
        <v>366.12195000000003</v>
      </c>
      <c r="N2957" s="9"/>
      <c r="O2957" s="9">
        <v>-13.250278324457801</v>
      </c>
      <c r="P2957">
        <v>0</v>
      </c>
      <c r="Q2957" s="9">
        <v>62.899997999999997</v>
      </c>
      <c r="R2957" s="9">
        <v>0</v>
      </c>
      <c r="S2957" s="9">
        <v>1863679371.0367401</v>
      </c>
      <c r="T2957" s="9">
        <v>-5.7090251241262904E-3</v>
      </c>
      <c r="U2957" s="9">
        <v>13.250278324457801</v>
      </c>
      <c r="V2957" s="9">
        <v>0</v>
      </c>
      <c r="W2957" s="9">
        <v>13.250278324457801</v>
      </c>
      <c r="X2957" s="9"/>
      <c r="Y2957" s="9"/>
      <c r="Z2957" s="9"/>
      <c r="AA2957" s="9"/>
      <c r="AB2957" s="9"/>
      <c r="AQ2957" s="9">
        <f>K2957-'Processed Potentiostat'!$J$3</f>
        <v>58.649997999999997</v>
      </c>
    </row>
    <row r="2958" spans="1:43" x14ac:dyDescent="0.3">
      <c r="A2958">
        <v>2</v>
      </c>
      <c r="B2958">
        <v>0</v>
      </c>
      <c r="C2958">
        <v>0</v>
      </c>
      <c r="D2958">
        <v>1</v>
      </c>
      <c r="E2958" s="9">
        <v>2893.0669269149798</v>
      </c>
      <c r="F2958" s="9">
        <v>-1.8409538000000001</v>
      </c>
      <c r="G2958" s="9">
        <v>-1.8413558000000001</v>
      </c>
      <c r="H2958" s="9">
        <v>-4.9985814</v>
      </c>
      <c r="I2958" s="9">
        <v>-17.438465000000001</v>
      </c>
      <c r="J2958" s="9">
        <v>39</v>
      </c>
      <c r="K2958" s="9">
        <v>58.649997999999997</v>
      </c>
      <c r="L2958" s="9">
        <v>9.2041668999999996E-3</v>
      </c>
      <c r="M2958" s="9">
        <v>368.37567000000001</v>
      </c>
      <c r="N2958" s="9"/>
      <c r="O2958" s="9">
        <v>-13.2559418411469</v>
      </c>
      <c r="P2958">
        <v>0</v>
      </c>
      <c r="Q2958" s="9">
        <v>62.899997999999997</v>
      </c>
      <c r="R2958" s="9">
        <v>0</v>
      </c>
      <c r="S2958" s="9">
        <v>1897502200.2855699</v>
      </c>
      <c r="T2958" s="9">
        <v>-5.6635166890881498E-3</v>
      </c>
      <c r="U2958" s="9">
        <v>13.2559418411469</v>
      </c>
      <c r="V2958" s="9">
        <v>0</v>
      </c>
      <c r="W2958" s="9">
        <v>13.2559418411469</v>
      </c>
      <c r="X2958" s="9"/>
      <c r="Y2958" s="9"/>
      <c r="Z2958" s="9"/>
      <c r="AA2958" s="9"/>
      <c r="AB2958" s="9"/>
      <c r="AQ2958" s="9">
        <f>K2958-'Processed Potentiostat'!$J$3</f>
        <v>58.649997999999997</v>
      </c>
    </row>
    <row r="2959" spans="1:43" x14ac:dyDescent="0.3">
      <c r="A2959">
        <v>2</v>
      </c>
      <c r="B2959">
        <v>0</v>
      </c>
      <c r="C2959">
        <v>0</v>
      </c>
      <c r="D2959">
        <v>1</v>
      </c>
      <c r="E2959" s="9">
        <v>2894.06692688971</v>
      </c>
      <c r="F2959" s="9">
        <v>-1.8410009000000001</v>
      </c>
      <c r="G2959" s="9">
        <v>-1.8407289</v>
      </c>
      <c r="H2959" s="9">
        <v>-5.6720772000000004</v>
      </c>
      <c r="I2959" s="9">
        <v>-17.444085999999999</v>
      </c>
      <c r="J2959" s="9">
        <v>39</v>
      </c>
      <c r="K2959" s="9">
        <v>58.649997999999997</v>
      </c>
      <c r="L2959" s="9">
        <v>1.0440757E-2</v>
      </c>
      <c r="M2959" s="9">
        <v>324.52465999999998</v>
      </c>
      <c r="N2959" s="9"/>
      <c r="O2959" s="9">
        <v>-13.261466475676499</v>
      </c>
      <c r="P2959">
        <v>0</v>
      </c>
      <c r="Q2959" s="9">
        <v>62.899997999999997</v>
      </c>
      <c r="R2959" s="9">
        <v>0</v>
      </c>
      <c r="S2959" s="9">
        <v>1847160544.1194201</v>
      </c>
      <c r="T2959" s="9">
        <v>-5.5246345296442404E-3</v>
      </c>
      <c r="U2959" s="9">
        <v>13.261466475676499</v>
      </c>
      <c r="V2959" s="9">
        <v>0</v>
      </c>
      <c r="W2959" s="9">
        <v>13.261466475676499</v>
      </c>
      <c r="X2959" s="9"/>
      <c r="Y2959" s="9"/>
      <c r="Z2959" s="9"/>
      <c r="AA2959" s="9"/>
      <c r="AB2959" s="9"/>
      <c r="AQ2959" s="9">
        <f>K2959-'Processed Potentiostat'!$J$3</f>
        <v>58.649997999999997</v>
      </c>
    </row>
    <row r="2960" spans="1:43" x14ac:dyDescent="0.3">
      <c r="A2960">
        <v>2</v>
      </c>
      <c r="B2960">
        <v>0</v>
      </c>
      <c r="C2960">
        <v>0</v>
      </c>
      <c r="D2960">
        <v>1</v>
      </c>
      <c r="E2960" s="9">
        <v>2895.0669268644501</v>
      </c>
      <c r="F2960" s="9">
        <v>-1.841089</v>
      </c>
      <c r="G2960" s="9">
        <v>-1.8403292</v>
      </c>
      <c r="H2960" s="9">
        <v>-5.6804538000000004</v>
      </c>
      <c r="I2960" s="9">
        <v>-17.449809999999999</v>
      </c>
      <c r="J2960" s="9">
        <v>39</v>
      </c>
      <c r="K2960" s="9">
        <v>58.649997999999997</v>
      </c>
      <c r="L2960" s="9">
        <v>1.0453904999999999E-2</v>
      </c>
      <c r="M2960" s="9">
        <v>323.97573999999997</v>
      </c>
      <c r="N2960" s="9"/>
      <c r="O2960" s="9">
        <v>-13.2668606953505</v>
      </c>
      <c r="P2960">
        <v>0</v>
      </c>
      <c r="Q2960" s="9">
        <v>62.899997999999997</v>
      </c>
      <c r="R2960" s="9">
        <v>0</v>
      </c>
      <c r="S2960" s="9">
        <v>1878082837.8501201</v>
      </c>
      <c r="T2960" s="9">
        <v>-5.3942196740042097E-3</v>
      </c>
      <c r="U2960" s="9">
        <v>13.2668606953505</v>
      </c>
      <c r="V2960" s="9">
        <v>0</v>
      </c>
      <c r="W2960" s="9">
        <v>13.2668606953505</v>
      </c>
      <c r="X2960" s="9"/>
      <c r="Y2960" s="9"/>
      <c r="Z2960" s="9"/>
      <c r="AA2960" s="9"/>
      <c r="AB2960" s="9"/>
      <c r="AQ2960" s="9">
        <f>K2960-'Processed Potentiostat'!$J$3</f>
        <v>58.649997999999997</v>
      </c>
    </row>
    <row r="2961" spans="1:43" x14ac:dyDescent="0.3">
      <c r="A2961">
        <v>2</v>
      </c>
      <c r="B2961">
        <v>0</v>
      </c>
      <c r="C2961">
        <v>0</v>
      </c>
      <c r="D2961">
        <v>1</v>
      </c>
      <c r="E2961" s="9">
        <v>2896.0669268391898</v>
      </c>
      <c r="F2961" s="9">
        <v>-1.8408739999999999</v>
      </c>
      <c r="G2961" s="9">
        <v>-1.841326</v>
      </c>
      <c r="H2961" s="9">
        <v>-5.6698689</v>
      </c>
      <c r="I2961" s="9">
        <v>-17.455501999999999</v>
      </c>
      <c r="J2961" s="9">
        <v>39</v>
      </c>
      <c r="K2961" s="9">
        <v>58.649997999999997</v>
      </c>
      <c r="L2961" s="9">
        <v>1.0440077000000001E-2</v>
      </c>
      <c r="M2961" s="9">
        <v>324.75635</v>
      </c>
      <c r="N2961" s="9"/>
      <c r="O2961" s="9">
        <v>-13.272041296829199</v>
      </c>
      <c r="P2961">
        <v>0</v>
      </c>
      <c r="Q2961" s="9">
        <v>62.899997999999997</v>
      </c>
      <c r="R2961" s="9">
        <v>0</v>
      </c>
      <c r="S2961" s="9">
        <v>1849751136.36339</v>
      </c>
      <c r="T2961" s="9">
        <v>-5.1806014786830402E-3</v>
      </c>
      <c r="U2961" s="9">
        <v>13.272041296829199</v>
      </c>
      <c r="V2961" s="9">
        <v>0</v>
      </c>
      <c r="W2961" s="9">
        <v>13.272041296829199</v>
      </c>
      <c r="X2961" s="9"/>
      <c r="Y2961" s="9"/>
      <c r="Z2961" s="9"/>
      <c r="AA2961" s="9"/>
      <c r="AB2961" s="9"/>
      <c r="AQ2961" s="9">
        <f>K2961-'Processed Potentiostat'!$J$3</f>
        <v>58.649997999999997</v>
      </c>
    </row>
    <row r="2962" spans="1:43" x14ac:dyDescent="0.3">
      <c r="A2962">
        <v>2</v>
      </c>
      <c r="B2962">
        <v>0</v>
      </c>
      <c r="C2962">
        <v>0</v>
      </c>
      <c r="D2962">
        <v>1</v>
      </c>
      <c r="E2962" s="9">
        <v>2897.06692681393</v>
      </c>
      <c r="F2962" s="9">
        <v>-1.8411401999999999</v>
      </c>
      <c r="G2962" s="9">
        <v>-1.8409034</v>
      </c>
      <c r="H2962" s="9">
        <v>-5.6431412999999999</v>
      </c>
      <c r="I2962" s="9">
        <v>-17.461178</v>
      </c>
      <c r="J2962" s="9">
        <v>39</v>
      </c>
      <c r="K2962" s="9">
        <v>58.649997999999997</v>
      </c>
      <c r="L2962" s="9">
        <v>1.0388478E-2</v>
      </c>
      <c r="M2962" s="9">
        <v>326.21964000000003</v>
      </c>
      <c r="N2962" s="9"/>
      <c r="O2962" s="9">
        <v>-13.276926687542</v>
      </c>
      <c r="P2962">
        <v>0</v>
      </c>
      <c r="Q2962" s="9">
        <v>62.899997999999997</v>
      </c>
      <c r="R2962" s="9">
        <v>0</v>
      </c>
      <c r="S2962" s="9">
        <v>1832636723.76511</v>
      </c>
      <c r="T2962" s="9">
        <v>-4.88539071273663E-3</v>
      </c>
      <c r="U2962" s="9">
        <v>13.276926687542</v>
      </c>
      <c r="V2962" s="9">
        <v>0</v>
      </c>
      <c r="W2962" s="9">
        <v>13.276926687542</v>
      </c>
      <c r="X2962" s="9"/>
      <c r="Y2962" s="9"/>
      <c r="Z2962" s="9"/>
      <c r="AA2962" s="9"/>
      <c r="AB2962" s="9"/>
      <c r="AQ2962" s="9">
        <f>K2962-'Processed Potentiostat'!$J$3</f>
        <v>58.649997999999997</v>
      </c>
    </row>
    <row r="2963" spans="1:43" x14ac:dyDescent="0.3">
      <c r="A2963">
        <v>2</v>
      </c>
      <c r="B2963">
        <v>0</v>
      </c>
      <c r="C2963">
        <v>0</v>
      </c>
      <c r="D2963">
        <v>1</v>
      </c>
      <c r="E2963" s="9">
        <v>2898.0669267886701</v>
      </c>
      <c r="F2963" s="9">
        <v>-1.8408519999999999</v>
      </c>
      <c r="G2963" s="9">
        <v>-1.8401715999999999</v>
      </c>
      <c r="H2963" s="9">
        <v>-5.5541992000000002</v>
      </c>
      <c r="I2963" s="9">
        <v>-17.466829000000001</v>
      </c>
      <c r="J2963" s="9">
        <v>39</v>
      </c>
      <c r="K2963" s="9">
        <v>58.649997999999997</v>
      </c>
      <c r="L2963" s="9">
        <v>1.0220679E-2</v>
      </c>
      <c r="M2963" s="9">
        <v>331.31177000000002</v>
      </c>
      <c r="N2963" s="9"/>
      <c r="O2963" s="9">
        <v>-13.281689410857499</v>
      </c>
      <c r="P2963">
        <v>0</v>
      </c>
      <c r="Q2963" s="9">
        <v>62.899997999999997</v>
      </c>
      <c r="R2963" s="9">
        <v>0</v>
      </c>
      <c r="S2963" s="9">
        <v>1871523044.52143</v>
      </c>
      <c r="T2963" s="9">
        <v>-4.7627233155580397E-3</v>
      </c>
      <c r="U2963" s="9">
        <v>13.281689410857499</v>
      </c>
      <c r="V2963" s="9">
        <v>0</v>
      </c>
      <c r="W2963" s="9">
        <v>13.281689410857499</v>
      </c>
      <c r="X2963" s="9"/>
      <c r="Y2963" s="9"/>
      <c r="Z2963" s="9"/>
      <c r="AA2963" s="9"/>
      <c r="AB2963" s="9"/>
      <c r="AQ2963" s="9">
        <f>K2963-'Processed Potentiostat'!$J$3</f>
        <v>58.649997999999997</v>
      </c>
    </row>
    <row r="2964" spans="1:43" x14ac:dyDescent="0.3">
      <c r="A2964">
        <v>2</v>
      </c>
      <c r="B2964">
        <v>0</v>
      </c>
      <c r="C2964">
        <v>0</v>
      </c>
      <c r="D2964">
        <v>1</v>
      </c>
      <c r="E2964" s="9">
        <v>2899.0669267633998</v>
      </c>
      <c r="F2964" s="9">
        <v>-1.8411325999999999</v>
      </c>
      <c r="G2964" s="9">
        <v>-1.8407917</v>
      </c>
      <c r="H2964" s="9">
        <v>-5.6265020000000003</v>
      </c>
      <c r="I2964" s="9">
        <v>-17.472460000000002</v>
      </c>
      <c r="J2964" s="9">
        <v>39</v>
      </c>
      <c r="K2964" s="9">
        <v>58.649997999999997</v>
      </c>
      <c r="L2964" s="9">
        <v>1.0357218E-2</v>
      </c>
      <c r="M2964" s="9">
        <v>327.16449</v>
      </c>
      <c r="N2964" s="9"/>
      <c r="O2964" s="9">
        <v>-13.286373269084001</v>
      </c>
      <c r="P2964">
        <v>0</v>
      </c>
      <c r="Q2964" s="9">
        <v>62.899997999999997</v>
      </c>
      <c r="R2964" s="9">
        <v>0</v>
      </c>
      <c r="S2964" s="9">
        <v>1843233358.80966</v>
      </c>
      <c r="T2964" s="9">
        <v>-4.6838582264569998E-3</v>
      </c>
      <c r="U2964" s="9">
        <v>13.286373269084001</v>
      </c>
      <c r="V2964" s="9">
        <v>0</v>
      </c>
      <c r="W2964" s="9">
        <v>13.286373269084001</v>
      </c>
      <c r="X2964" s="9"/>
      <c r="Y2964" s="9"/>
      <c r="Z2964" s="9"/>
      <c r="AA2964" s="9"/>
      <c r="AB2964" s="9"/>
      <c r="AQ2964" s="9">
        <f>K2964-'Processed Potentiostat'!$J$3</f>
        <v>58.649997999999997</v>
      </c>
    </row>
    <row r="2965" spans="1:43" x14ac:dyDescent="0.3">
      <c r="A2965">
        <v>2</v>
      </c>
      <c r="B2965">
        <v>0</v>
      </c>
      <c r="C2965">
        <v>0</v>
      </c>
      <c r="D2965">
        <v>1</v>
      </c>
      <c r="E2965" s="9">
        <v>2900.06692673814</v>
      </c>
      <c r="F2965" s="9">
        <v>-1.8411335</v>
      </c>
      <c r="G2965" s="9">
        <v>-1.8418654000000001</v>
      </c>
      <c r="H2965" s="9">
        <v>-5.5945964000000004</v>
      </c>
      <c r="I2965" s="9">
        <v>-17.478072999999998</v>
      </c>
      <c r="J2965" s="9">
        <v>39</v>
      </c>
      <c r="K2965" s="9">
        <v>58.649997999999997</v>
      </c>
      <c r="L2965" s="9">
        <v>1.0304494000000001E-2</v>
      </c>
      <c r="M2965" s="9">
        <v>329.22223000000002</v>
      </c>
      <c r="N2965" s="9"/>
      <c r="O2965" s="9">
        <v>-13.2909373867087</v>
      </c>
      <c r="P2965">
        <v>0</v>
      </c>
      <c r="Q2965" s="9">
        <v>62.899997999999997</v>
      </c>
      <c r="R2965" s="9">
        <v>0</v>
      </c>
      <c r="S2965" s="9">
        <v>1845604640.9137599</v>
      </c>
      <c r="T2965" s="9">
        <v>-4.5641176247599403E-3</v>
      </c>
      <c r="U2965" s="9">
        <v>13.2909373867087</v>
      </c>
      <c r="V2965" s="9">
        <v>0</v>
      </c>
      <c r="W2965" s="9">
        <v>13.2909373867087</v>
      </c>
      <c r="X2965" s="9"/>
      <c r="Y2965" s="9"/>
      <c r="Z2965" s="9"/>
      <c r="AA2965" s="9"/>
      <c r="AB2965" s="9"/>
      <c r="AQ2965" s="9">
        <f>K2965-'Processed Potentiostat'!$J$3</f>
        <v>58.649997999999997</v>
      </c>
    </row>
    <row r="2966" spans="1:43" x14ac:dyDescent="0.3">
      <c r="A2966">
        <v>2</v>
      </c>
      <c r="B2966">
        <v>0</v>
      </c>
      <c r="C2966">
        <v>0</v>
      </c>
      <c r="D2966">
        <v>1</v>
      </c>
      <c r="E2966" s="9">
        <v>2901.0669267128801</v>
      </c>
      <c r="F2966" s="9">
        <v>-1.8411312</v>
      </c>
      <c r="G2966" s="9">
        <v>-1.8404202000000001</v>
      </c>
      <c r="H2966" s="9">
        <v>-5.5513057999999997</v>
      </c>
      <c r="I2966" s="9">
        <v>-17.483673</v>
      </c>
      <c r="J2966" s="9">
        <v>39</v>
      </c>
      <c r="K2966" s="9">
        <v>58.649997999999997</v>
      </c>
      <c r="L2966" s="9">
        <v>1.0216734999999999E-2</v>
      </c>
      <c r="M2966" s="9">
        <v>331.52927</v>
      </c>
      <c r="N2966" s="9"/>
      <c r="O2966" s="9">
        <v>-13.2953860668517</v>
      </c>
      <c r="P2966">
        <v>0</v>
      </c>
      <c r="Q2966" s="9">
        <v>62.899997999999997</v>
      </c>
      <c r="R2966" s="9">
        <v>0</v>
      </c>
      <c r="S2966" s="9">
        <v>1928867224.8568699</v>
      </c>
      <c r="T2966" s="9">
        <v>-4.4486801429854898E-3</v>
      </c>
      <c r="U2966" s="9">
        <v>13.2953860668517</v>
      </c>
      <c r="V2966" s="9">
        <v>0</v>
      </c>
      <c r="W2966" s="9">
        <v>13.2953860668517</v>
      </c>
      <c r="X2966" s="9"/>
      <c r="Y2966" s="9"/>
      <c r="Z2966" s="9"/>
      <c r="AA2966" s="9"/>
      <c r="AB2966" s="9"/>
      <c r="AQ2966" s="9">
        <f>K2966-'Processed Potentiostat'!$J$3</f>
        <v>58.649997999999997</v>
      </c>
    </row>
    <row r="2967" spans="1:43" x14ac:dyDescent="0.3">
      <c r="A2967">
        <v>2</v>
      </c>
      <c r="B2967">
        <v>0</v>
      </c>
      <c r="C2967">
        <v>0</v>
      </c>
      <c r="D2967">
        <v>1</v>
      </c>
      <c r="E2967" s="9">
        <v>2902.0669266876198</v>
      </c>
      <c r="F2967" s="9">
        <v>-1.8409116000000001</v>
      </c>
      <c r="G2967" s="9">
        <v>-1.8404088000000001</v>
      </c>
      <c r="H2967" s="9">
        <v>-5.5462803999999997</v>
      </c>
      <c r="I2967" s="9">
        <v>-17.489246000000001</v>
      </c>
      <c r="J2967" s="9">
        <v>39</v>
      </c>
      <c r="K2967" s="9">
        <v>58.649997999999997</v>
      </c>
      <c r="L2967" s="9">
        <v>1.0207423E-2</v>
      </c>
      <c r="M2967" s="9">
        <v>331.82758000000001</v>
      </c>
      <c r="N2967" s="9"/>
      <c r="O2967" s="9">
        <v>-13.299750738409999</v>
      </c>
      <c r="P2967">
        <v>0</v>
      </c>
      <c r="Q2967" s="9">
        <v>62.899997999999997</v>
      </c>
      <c r="R2967" s="9">
        <v>0</v>
      </c>
      <c r="S2967" s="9">
        <v>1866491112.6851201</v>
      </c>
      <c r="T2967" s="9">
        <v>-4.3646715582745799E-3</v>
      </c>
      <c r="U2967" s="9">
        <v>13.299750738409999</v>
      </c>
      <c r="V2967" s="9">
        <v>0</v>
      </c>
      <c r="W2967" s="9">
        <v>13.299750738409999</v>
      </c>
      <c r="X2967" s="9"/>
      <c r="Y2967" s="9"/>
      <c r="Z2967" s="9"/>
      <c r="AA2967" s="9"/>
      <c r="AB2967" s="9"/>
      <c r="AQ2967" s="9">
        <f>K2967-'Processed Potentiostat'!$J$3</f>
        <v>58.649997999999997</v>
      </c>
    </row>
    <row r="2968" spans="1:43" x14ac:dyDescent="0.3">
      <c r="A2968">
        <v>2</v>
      </c>
      <c r="B2968">
        <v>0</v>
      </c>
      <c r="C2968">
        <v>0</v>
      </c>
      <c r="D2968">
        <v>1</v>
      </c>
      <c r="E2968" s="9">
        <v>2903.0669266623499</v>
      </c>
      <c r="F2968" s="9">
        <v>-1.8409053</v>
      </c>
      <c r="G2968" s="9">
        <v>-1.8413168</v>
      </c>
      <c r="H2968" s="9">
        <v>-5.5106044000000001</v>
      </c>
      <c r="I2968" s="9">
        <v>-17.494789000000001</v>
      </c>
      <c r="J2968" s="9">
        <v>39</v>
      </c>
      <c r="K2968" s="9">
        <v>58.649997999999997</v>
      </c>
      <c r="L2968" s="9">
        <v>1.0146769E-2</v>
      </c>
      <c r="M2968" s="9">
        <v>334.14062999999999</v>
      </c>
      <c r="N2968" s="9"/>
      <c r="O2968" s="9">
        <v>-13.3040416551692</v>
      </c>
      <c r="P2968">
        <v>0</v>
      </c>
      <c r="Q2968" s="9">
        <v>62.899997999999997</v>
      </c>
      <c r="R2968" s="9">
        <v>0</v>
      </c>
      <c r="S2968" s="9">
        <v>1933122611.9845099</v>
      </c>
      <c r="T2968" s="9">
        <v>-4.2909167591727001E-3</v>
      </c>
      <c r="U2968" s="9">
        <v>13.3040416551692</v>
      </c>
      <c r="V2968" s="9">
        <v>0</v>
      </c>
      <c r="W2968" s="9">
        <v>13.3040416551692</v>
      </c>
      <c r="X2968" s="9"/>
      <c r="Y2968" s="9"/>
      <c r="Z2968" s="9"/>
      <c r="AA2968" s="9"/>
      <c r="AB2968" s="9"/>
      <c r="AQ2968" s="9">
        <f>K2968-'Processed Potentiostat'!$J$3</f>
        <v>58.649997999999997</v>
      </c>
    </row>
    <row r="2969" spans="1:43" x14ac:dyDescent="0.3">
      <c r="A2969">
        <v>2</v>
      </c>
      <c r="B2969">
        <v>0</v>
      </c>
      <c r="C2969">
        <v>0</v>
      </c>
      <c r="D2969">
        <v>1</v>
      </c>
      <c r="E2969" s="9">
        <v>2904.0669266370901</v>
      </c>
      <c r="F2969" s="9">
        <v>-1.8411549</v>
      </c>
      <c r="G2969" s="9">
        <v>-1.8416659</v>
      </c>
      <c r="H2969" s="9">
        <v>-5.4202924000000001</v>
      </c>
      <c r="I2969" s="9">
        <v>-17.500309000000001</v>
      </c>
      <c r="J2969" s="9">
        <v>39</v>
      </c>
      <c r="K2969" s="9">
        <v>58.649997999999997</v>
      </c>
      <c r="L2969" s="9">
        <v>9.9823670000000007E-3</v>
      </c>
      <c r="M2969" s="9">
        <v>339.77242999999999</v>
      </c>
      <c r="N2969" s="9"/>
      <c r="O2969" s="9">
        <v>-13.3082496176368</v>
      </c>
      <c r="P2969">
        <v>0</v>
      </c>
      <c r="Q2969" s="9">
        <v>62.899997999999997</v>
      </c>
      <c r="R2969" s="9">
        <v>0</v>
      </c>
      <c r="S2969" s="9">
        <v>1904015014.12093</v>
      </c>
      <c r="T2969" s="9">
        <v>-4.2079624676176703E-3</v>
      </c>
      <c r="U2969" s="9">
        <v>13.3082496176368</v>
      </c>
      <c r="V2969" s="9">
        <v>0</v>
      </c>
      <c r="W2969" s="9">
        <v>13.3082496176368</v>
      </c>
      <c r="X2969" s="9"/>
      <c r="Y2969" s="9"/>
      <c r="Z2969" s="9"/>
      <c r="AA2969" s="9"/>
      <c r="AB2969" s="9"/>
      <c r="AQ2969" s="9">
        <f>K2969-'Processed Potentiostat'!$J$3</f>
        <v>58.649997999999997</v>
      </c>
    </row>
    <row r="2970" spans="1:43" x14ac:dyDescent="0.3">
      <c r="A2970">
        <v>2</v>
      </c>
      <c r="B2970">
        <v>0</v>
      </c>
      <c r="C2970">
        <v>0</v>
      </c>
      <c r="D2970">
        <v>1</v>
      </c>
      <c r="E2970" s="9">
        <v>2905.0669266118298</v>
      </c>
      <c r="F2970" s="9">
        <v>-1.8409289</v>
      </c>
      <c r="G2970" s="9">
        <v>-1.8415149</v>
      </c>
      <c r="H2970" s="9">
        <v>-5.4850944999999998</v>
      </c>
      <c r="I2970" s="9">
        <v>-17.505815999999999</v>
      </c>
      <c r="J2970" s="9">
        <v>39</v>
      </c>
      <c r="K2970" s="9">
        <v>58.649997999999997</v>
      </c>
      <c r="L2970" s="9">
        <v>1.0100883E-2</v>
      </c>
      <c r="M2970" s="9">
        <v>335.73074000000003</v>
      </c>
      <c r="N2970" s="9"/>
      <c r="O2970" s="9">
        <v>-13.312389031142899</v>
      </c>
      <c r="P2970">
        <v>0</v>
      </c>
      <c r="Q2970" s="9">
        <v>62.899997999999997</v>
      </c>
      <c r="R2970" s="9">
        <v>0</v>
      </c>
      <c r="S2970" s="9">
        <v>1908286794.3510399</v>
      </c>
      <c r="T2970" s="9">
        <v>-4.1394135060848197E-3</v>
      </c>
      <c r="U2970" s="9">
        <v>13.312389031142899</v>
      </c>
      <c r="V2970" s="9">
        <v>0</v>
      </c>
      <c r="W2970" s="9">
        <v>13.312389031142899</v>
      </c>
      <c r="X2970" s="9"/>
      <c r="Y2970" s="9"/>
      <c r="Z2970" s="9"/>
      <c r="AA2970" s="9"/>
      <c r="AB2970" s="9"/>
      <c r="AQ2970" s="9">
        <f>K2970-'Processed Potentiostat'!$J$3</f>
        <v>58.649997999999997</v>
      </c>
    </row>
    <row r="2971" spans="1:43" x14ac:dyDescent="0.3">
      <c r="A2971">
        <v>2</v>
      </c>
      <c r="B2971">
        <v>0</v>
      </c>
      <c r="C2971">
        <v>0</v>
      </c>
      <c r="D2971">
        <v>1</v>
      </c>
      <c r="E2971" s="9">
        <v>2906.0669265865699</v>
      </c>
      <c r="F2971" s="9">
        <v>-1.8408685</v>
      </c>
      <c r="G2971" s="9">
        <v>-1.8410928</v>
      </c>
      <c r="H2971" s="9">
        <v>-5.4775558000000002</v>
      </c>
      <c r="I2971" s="9">
        <v>-17.511305</v>
      </c>
      <c r="J2971" s="9">
        <v>39</v>
      </c>
      <c r="K2971" s="9">
        <v>58.649997999999997</v>
      </c>
      <c r="L2971" s="9">
        <v>1.0084689000000001E-2</v>
      </c>
      <c r="M2971" s="9">
        <v>336.11574999999999</v>
      </c>
      <c r="N2971" s="9"/>
      <c r="O2971" s="9">
        <v>-13.3164771530137</v>
      </c>
      <c r="P2971">
        <v>0</v>
      </c>
      <c r="Q2971" s="9">
        <v>62.899997999999997</v>
      </c>
      <c r="R2971" s="9">
        <v>0</v>
      </c>
      <c r="S2971" s="9">
        <v>1888470579.06106</v>
      </c>
      <c r="T2971" s="9">
        <v>-4.08812187078133E-3</v>
      </c>
      <c r="U2971" s="9">
        <v>13.3164771530137</v>
      </c>
      <c r="V2971" s="9">
        <v>0</v>
      </c>
      <c r="W2971" s="9">
        <v>13.3164771530137</v>
      </c>
      <c r="X2971" s="9"/>
      <c r="Y2971" s="9"/>
      <c r="Z2971" s="9"/>
      <c r="AA2971" s="9"/>
      <c r="AB2971" s="9"/>
      <c r="AQ2971" s="9">
        <f>K2971-'Processed Potentiostat'!$J$3</f>
        <v>58.649997999999997</v>
      </c>
    </row>
    <row r="2972" spans="1:43" x14ac:dyDescent="0.3">
      <c r="A2972">
        <v>2</v>
      </c>
      <c r="B2972">
        <v>0</v>
      </c>
      <c r="C2972">
        <v>0</v>
      </c>
      <c r="D2972">
        <v>1</v>
      </c>
      <c r="E2972" s="9">
        <v>2907.0669265613101</v>
      </c>
      <c r="F2972" s="9">
        <v>-1.8408659999999999</v>
      </c>
      <c r="G2972" s="9">
        <v>-1.8401974000000001</v>
      </c>
      <c r="H2972" s="9">
        <v>-5.4342269999999999</v>
      </c>
      <c r="I2972" s="9">
        <v>-17.516769</v>
      </c>
      <c r="J2972" s="9">
        <v>39</v>
      </c>
      <c r="K2972" s="9">
        <v>58.649997999999997</v>
      </c>
      <c r="L2972" s="9">
        <v>1.0000050999999999E-2</v>
      </c>
      <c r="M2972" s="9">
        <v>338.63094999999998</v>
      </c>
      <c r="N2972" s="9"/>
      <c r="O2972" s="9">
        <v>-13.3191368814774</v>
      </c>
      <c r="P2972">
        <v>0</v>
      </c>
      <c r="Q2972" s="9">
        <v>62.899997999999997</v>
      </c>
      <c r="R2972" s="9">
        <v>0</v>
      </c>
      <c r="S2972" s="9">
        <v>1843476568.4153199</v>
      </c>
      <c r="T2972" s="9">
        <v>-2.6597284637030999E-3</v>
      </c>
      <c r="U2972" s="9">
        <v>13.3191368814774</v>
      </c>
      <c r="V2972" s="9">
        <v>0</v>
      </c>
      <c r="W2972" s="9">
        <v>13.3191368814774</v>
      </c>
      <c r="X2972" s="9"/>
      <c r="Y2972" s="9"/>
      <c r="Z2972" s="9"/>
      <c r="AA2972" s="9"/>
      <c r="AB2972" s="9"/>
      <c r="AQ2972" s="9">
        <f>K2972-'Processed Potentiostat'!$J$3</f>
        <v>58.649997999999997</v>
      </c>
    </row>
    <row r="2973" spans="1:43" x14ac:dyDescent="0.3">
      <c r="A2973">
        <v>2</v>
      </c>
      <c r="B2973">
        <v>0</v>
      </c>
      <c r="C2973">
        <v>0</v>
      </c>
      <c r="D2973">
        <v>1</v>
      </c>
      <c r="E2973" s="9">
        <v>2908.0669265360398</v>
      </c>
      <c r="F2973" s="9">
        <v>-1.8408928</v>
      </c>
      <c r="G2973" s="9">
        <v>-1.8412347</v>
      </c>
      <c r="H2973" s="9">
        <v>-5.4047194000000003</v>
      </c>
      <c r="I2973" s="9">
        <v>-17.522213000000001</v>
      </c>
      <c r="J2973" s="9">
        <v>39</v>
      </c>
      <c r="K2973" s="9">
        <v>58.649997999999997</v>
      </c>
      <c r="L2973" s="9">
        <v>9.9513568E-3</v>
      </c>
      <c r="M2973" s="9">
        <v>340.67165999999997</v>
      </c>
      <c r="N2973" s="9"/>
      <c r="O2973" s="9">
        <v>-13.325049380570499</v>
      </c>
      <c r="P2973">
        <v>0</v>
      </c>
      <c r="Q2973" s="9">
        <v>62.899997999999997</v>
      </c>
      <c r="R2973" s="9">
        <v>0</v>
      </c>
      <c r="S2973" s="9">
        <v>1878719907.5741</v>
      </c>
      <c r="T2973" s="9">
        <v>-5.9124990931618202E-3</v>
      </c>
      <c r="U2973" s="9">
        <v>13.325049380570499</v>
      </c>
      <c r="V2973" s="9">
        <v>0</v>
      </c>
      <c r="W2973" s="9">
        <v>13.325049380570499</v>
      </c>
      <c r="X2973" s="9"/>
      <c r="Y2973" s="9"/>
      <c r="Z2973" s="9"/>
      <c r="AA2973" s="9"/>
      <c r="AB2973" s="9"/>
      <c r="AQ2973" s="9">
        <f>K2973-'Processed Potentiostat'!$J$3</f>
        <v>58.649997999999997</v>
      </c>
    </row>
    <row r="2974" spans="1:43" x14ac:dyDescent="0.3">
      <c r="A2974">
        <v>2</v>
      </c>
      <c r="B2974">
        <v>0</v>
      </c>
      <c r="C2974">
        <v>0</v>
      </c>
      <c r="D2974">
        <v>1</v>
      </c>
      <c r="E2974" s="9">
        <v>2909.0669265107799</v>
      </c>
      <c r="F2974" s="9">
        <v>-1.8409768</v>
      </c>
      <c r="G2974" s="9">
        <v>-1.8407252999999999</v>
      </c>
      <c r="H2974" s="9">
        <v>-5.3360338</v>
      </c>
      <c r="I2974" s="9">
        <v>-17.527629999999998</v>
      </c>
      <c r="J2974" s="9">
        <v>39</v>
      </c>
      <c r="K2974" s="9">
        <v>58.649997999999997</v>
      </c>
      <c r="L2974" s="9">
        <v>9.8221721000000001E-3</v>
      </c>
      <c r="M2974" s="9">
        <v>344.96132999999998</v>
      </c>
      <c r="N2974" s="9"/>
      <c r="O2974" s="9">
        <v>-13.3307986421125</v>
      </c>
      <c r="P2974">
        <v>0</v>
      </c>
      <c r="Q2974" s="9">
        <v>62.899997999999997</v>
      </c>
      <c r="R2974" s="9">
        <v>0</v>
      </c>
      <c r="S2974" s="9">
        <v>1950647777.1122899</v>
      </c>
      <c r="T2974" s="9">
        <v>-5.7492615420020599E-3</v>
      </c>
      <c r="U2974" s="9">
        <v>13.3307986421125</v>
      </c>
      <c r="V2974" s="9">
        <v>0</v>
      </c>
      <c r="W2974" s="9">
        <v>13.3307986421125</v>
      </c>
      <c r="X2974" s="9"/>
      <c r="Y2974" s="9"/>
      <c r="Z2974" s="9"/>
      <c r="AA2974" s="9"/>
      <c r="AB2974" s="9"/>
      <c r="AQ2974" s="9">
        <f>K2974-'Processed Potentiostat'!$J$3</f>
        <v>58.649997999999997</v>
      </c>
    </row>
    <row r="2975" spans="1:43" x14ac:dyDescent="0.3">
      <c r="A2975">
        <v>2</v>
      </c>
      <c r="B2975">
        <v>0</v>
      </c>
      <c r="C2975">
        <v>0</v>
      </c>
      <c r="D2975">
        <v>1</v>
      </c>
      <c r="E2975" s="9">
        <v>2910.0669264855201</v>
      </c>
      <c r="F2975" s="9">
        <v>-1.8409686999999999</v>
      </c>
      <c r="G2975" s="9">
        <v>-1.8412641000000001</v>
      </c>
      <c r="H2975" s="9">
        <v>-5.3560987000000004</v>
      </c>
      <c r="I2975" s="9">
        <v>-17.533010000000001</v>
      </c>
      <c r="J2975" s="9">
        <v>39</v>
      </c>
      <c r="K2975" s="9">
        <v>58.649997999999997</v>
      </c>
      <c r="L2975" s="9">
        <v>9.8619927000000007E-3</v>
      </c>
      <c r="M2975" s="9">
        <v>343.76965000000001</v>
      </c>
      <c r="N2975" s="9"/>
      <c r="O2975" s="9">
        <v>-13.336393546953699</v>
      </c>
      <c r="P2975">
        <v>0</v>
      </c>
      <c r="Q2975" s="9">
        <v>62.899997999999997</v>
      </c>
      <c r="R2975" s="9">
        <v>0</v>
      </c>
      <c r="S2975" s="9">
        <v>1836388006.95281</v>
      </c>
      <c r="T2975" s="9">
        <v>-5.59490484121205E-3</v>
      </c>
      <c r="U2975" s="9">
        <v>13.336393546953699</v>
      </c>
      <c r="V2975" s="9">
        <v>0</v>
      </c>
      <c r="W2975" s="9">
        <v>13.336393546953699</v>
      </c>
      <c r="X2975" s="9"/>
      <c r="Y2975" s="9"/>
      <c r="Z2975" s="9"/>
      <c r="AA2975" s="9"/>
      <c r="AB2975" s="9"/>
      <c r="AQ2975" s="9">
        <f>K2975-'Processed Potentiostat'!$J$3</f>
        <v>58.649997999999997</v>
      </c>
    </row>
    <row r="2976" spans="1:43" x14ac:dyDescent="0.3">
      <c r="A2976">
        <v>2</v>
      </c>
      <c r="B2976">
        <v>0</v>
      </c>
      <c r="C2976">
        <v>0</v>
      </c>
      <c r="D2976">
        <v>1</v>
      </c>
      <c r="E2976" s="9">
        <v>2911.0669264602602</v>
      </c>
      <c r="F2976" s="9">
        <v>-1.8411626999999999</v>
      </c>
      <c r="G2976" s="9">
        <v>-1.8412634999999999</v>
      </c>
      <c r="H2976" s="9">
        <v>-5.3095721999999999</v>
      </c>
      <c r="I2976" s="9">
        <v>-17.538359</v>
      </c>
      <c r="J2976" s="9">
        <v>39</v>
      </c>
      <c r="K2976" s="9">
        <v>58.649997999999997</v>
      </c>
      <c r="L2976" s="9">
        <v>9.7763212000000002E-3</v>
      </c>
      <c r="M2976" s="9">
        <v>346.78188999999998</v>
      </c>
      <c r="N2976" s="9"/>
      <c r="O2976" s="9">
        <v>-13.341868472580799</v>
      </c>
      <c r="P2976">
        <v>0</v>
      </c>
      <c r="Q2976" s="9">
        <v>62.899997999999997</v>
      </c>
      <c r="R2976" s="9">
        <v>0</v>
      </c>
      <c r="S2976" s="9">
        <v>1928680197.0969601</v>
      </c>
      <c r="T2976" s="9">
        <v>-5.4749256270714098E-3</v>
      </c>
      <c r="U2976" s="9">
        <v>13.341868472580799</v>
      </c>
      <c r="V2976" s="9">
        <v>0</v>
      </c>
      <c r="W2976" s="9">
        <v>13.341868472580799</v>
      </c>
      <c r="X2976" s="9"/>
      <c r="Y2976" s="9"/>
      <c r="Z2976" s="9"/>
      <c r="AA2976" s="9"/>
      <c r="AB2976" s="9"/>
      <c r="AQ2976" s="9">
        <f>K2976-'Processed Potentiostat'!$J$3</f>
        <v>58.649997999999997</v>
      </c>
    </row>
    <row r="2977" spans="1:43" x14ac:dyDescent="0.3">
      <c r="A2977">
        <v>2</v>
      </c>
      <c r="B2977">
        <v>0</v>
      </c>
      <c r="C2977">
        <v>0</v>
      </c>
      <c r="D2977">
        <v>1</v>
      </c>
      <c r="E2977" s="9">
        <v>2912.0669264349999</v>
      </c>
      <c r="F2977" s="9">
        <v>-1.8408589</v>
      </c>
      <c r="G2977" s="9">
        <v>-1.8408880000000001</v>
      </c>
      <c r="H2977" s="9">
        <v>-5.3092674999999998</v>
      </c>
      <c r="I2977" s="9">
        <v>-17.543672999999998</v>
      </c>
      <c r="J2977" s="9">
        <v>39</v>
      </c>
      <c r="K2977" s="9">
        <v>58.649997999999997</v>
      </c>
      <c r="L2977" s="9">
        <v>9.7737666000000008E-3</v>
      </c>
      <c r="M2977" s="9">
        <v>346.73108000000002</v>
      </c>
      <c r="N2977" s="9"/>
      <c r="O2977" s="9">
        <v>-13.347278735054401</v>
      </c>
      <c r="P2977">
        <v>0</v>
      </c>
      <c r="Q2977" s="9">
        <v>62.899997999999997</v>
      </c>
      <c r="R2977" s="9">
        <v>0</v>
      </c>
      <c r="S2977" s="9">
        <v>1860597778.9130599</v>
      </c>
      <c r="T2977" s="9">
        <v>-5.4102624736369603E-3</v>
      </c>
      <c r="U2977" s="9">
        <v>13.347278735054401</v>
      </c>
      <c r="V2977" s="9">
        <v>0</v>
      </c>
      <c r="W2977" s="9">
        <v>13.347278735054401</v>
      </c>
      <c r="X2977" s="9"/>
      <c r="Y2977" s="9"/>
      <c r="Z2977" s="9"/>
      <c r="AA2977" s="9"/>
      <c r="AB2977" s="9"/>
      <c r="AQ2977" s="9">
        <f>K2977-'Processed Potentiostat'!$J$3</f>
        <v>58.649997999999997</v>
      </c>
    </row>
    <row r="2978" spans="1:43" x14ac:dyDescent="0.3">
      <c r="A2978">
        <v>2</v>
      </c>
      <c r="B2978">
        <v>0</v>
      </c>
      <c r="C2978">
        <v>0</v>
      </c>
      <c r="D2978">
        <v>1</v>
      </c>
      <c r="E2978" s="9">
        <v>2913.0669264097301</v>
      </c>
      <c r="F2978" s="9">
        <v>-1.8410232</v>
      </c>
      <c r="G2978" s="9">
        <v>-1.8415353000000001</v>
      </c>
      <c r="H2978" s="9">
        <v>-5.2492622999999998</v>
      </c>
      <c r="I2978" s="9">
        <v>-17.548943000000001</v>
      </c>
      <c r="J2978" s="9">
        <v>39</v>
      </c>
      <c r="K2978" s="9">
        <v>58.649997999999997</v>
      </c>
      <c r="L2978" s="9">
        <v>9.6667018E-3</v>
      </c>
      <c r="M2978" s="9">
        <v>350.81792999999999</v>
      </c>
      <c r="N2978" s="9"/>
      <c r="O2978" s="9">
        <v>-13.352549872202101</v>
      </c>
      <c r="P2978">
        <v>0</v>
      </c>
      <c r="Q2978" s="9">
        <v>62.899997999999997</v>
      </c>
      <c r="R2978" s="9">
        <v>0</v>
      </c>
      <c r="S2978" s="9">
        <v>1904983177.08009</v>
      </c>
      <c r="T2978" s="9">
        <v>-5.2711371476909996E-3</v>
      </c>
      <c r="U2978" s="9">
        <v>13.352549872202101</v>
      </c>
      <c r="V2978" s="9">
        <v>0</v>
      </c>
      <c r="W2978" s="9">
        <v>13.352549872202101</v>
      </c>
      <c r="X2978" s="9"/>
      <c r="Y2978" s="9"/>
      <c r="Z2978" s="9"/>
      <c r="AA2978" s="9"/>
      <c r="AB2978" s="9"/>
      <c r="AQ2978" s="9">
        <f>K2978-'Processed Potentiostat'!$J$3</f>
        <v>58.649997999999997</v>
      </c>
    </row>
    <row r="2979" spans="1:43" x14ac:dyDescent="0.3">
      <c r="A2979">
        <v>2</v>
      </c>
      <c r="B2979">
        <v>0</v>
      </c>
      <c r="C2979">
        <v>0</v>
      </c>
      <c r="D2979">
        <v>1</v>
      </c>
      <c r="E2979" s="9">
        <v>2914.0669263844702</v>
      </c>
      <c r="F2979" s="9">
        <v>-1.8411453</v>
      </c>
      <c r="G2979" s="9">
        <v>-1.8410839999999999</v>
      </c>
      <c r="H2979" s="9">
        <v>-5.2253137000000001</v>
      </c>
      <c r="I2979" s="9">
        <v>-17.554200999999999</v>
      </c>
      <c r="J2979" s="9">
        <v>39</v>
      </c>
      <c r="K2979" s="9">
        <v>58.649997999999997</v>
      </c>
      <c r="L2979" s="9">
        <v>9.6202418000000001E-3</v>
      </c>
      <c r="M2979" s="9">
        <v>352.33942000000002</v>
      </c>
      <c r="N2979" s="9"/>
      <c r="O2979" s="9">
        <v>-13.357739268656699</v>
      </c>
      <c r="P2979">
        <v>0</v>
      </c>
      <c r="Q2979" s="9">
        <v>62.899997999999997</v>
      </c>
      <c r="R2979" s="9">
        <v>0</v>
      </c>
      <c r="S2979" s="9">
        <v>1897672864.9133</v>
      </c>
      <c r="T2979" s="9">
        <v>-5.1893964546003701E-3</v>
      </c>
      <c r="U2979" s="9">
        <v>13.357739268656699</v>
      </c>
      <c r="V2979" s="9">
        <v>0</v>
      </c>
      <c r="W2979" s="9">
        <v>13.357739268656699</v>
      </c>
      <c r="X2979" s="9"/>
      <c r="Y2979" s="9"/>
      <c r="Z2979" s="9"/>
      <c r="AA2979" s="9"/>
      <c r="AB2979" s="9"/>
      <c r="AQ2979" s="9">
        <f>K2979-'Processed Potentiostat'!$J$3</f>
        <v>58.649997999999997</v>
      </c>
    </row>
    <row r="2980" spans="1:43" x14ac:dyDescent="0.3">
      <c r="A2980">
        <v>2</v>
      </c>
      <c r="B2980">
        <v>0</v>
      </c>
      <c r="C2980">
        <v>0</v>
      </c>
      <c r="D2980">
        <v>1</v>
      </c>
      <c r="E2980" s="9">
        <v>2915.0669263592099</v>
      </c>
      <c r="F2980" s="9">
        <v>-1.8409407</v>
      </c>
      <c r="G2980" s="9">
        <v>-1.8414283</v>
      </c>
      <c r="H2980" s="9">
        <v>-5.1752457999999999</v>
      </c>
      <c r="I2980" s="9">
        <v>-17.559435000000001</v>
      </c>
      <c r="J2980" s="9">
        <v>39</v>
      </c>
      <c r="K2980" s="9">
        <v>58.649997999999997</v>
      </c>
      <c r="L2980" s="9">
        <v>9.5298438999999995E-3</v>
      </c>
      <c r="M2980" s="9">
        <v>355.81466999999998</v>
      </c>
      <c r="N2980" s="9"/>
      <c r="O2980" s="9">
        <v>-13.3628639195967</v>
      </c>
      <c r="P2980">
        <v>0</v>
      </c>
      <c r="Q2980" s="9">
        <v>62.899997999999997</v>
      </c>
      <c r="R2980" s="9">
        <v>0</v>
      </c>
      <c r="S2980" s="9">
        <v>1937102675.85024</v>
      </c>
      <c r="T2980" s="9">
        <v>-5.1246509399405201E-3</v>
      </c>
      <c r="U2980" s="9">
        <v>13.3628639195967</v>
      </c>
      <c r="V2980" s="9">
        <v>0</v>
      </c>
      <c r="W2980" s="9">
        <v>13.3628639195967</v>
      </c>
      <c r="X2980" s="9"/>
      <c r="Y2980" s="9"/>
      <c r="Z2980" s="9"/>
      <c r="AA2980" s="9"/>
      <c r="AB2980" s="9"/>
      <c r="AQ2980" s="9">
        <f>K2980-'Processed Potentiostat'!$J$3</f>
        <v>58.649997999999997</v>
      </c>
    </row>
    <row r="2981" spans="1:43" x14ac:dyDescent="0.3">
      <c r="A2981">
        <v>2</v>
      </c>
      <c r="B2981">
        <v>0</v>
      </c>
      <c r="C2981">
        <v>0</v>
      </c>
      <c r="D2981">
        <v>1</v>
      </c>
      <c r="E2981" s="9">
        <v>2916.0669263339501</v>
      </c>
      <c r="F2981" s="9">
        <v>-1.8409778999999999</v>
      </c>
      <c r="G2981" s="9">
        <v>-1.8407898</v>
      </c>
      <c r="H2981" s="9">
        <v>-5.2309108000000002</v>
      </c>
      <c r="I2981" s="9">
        <v>-17.564651000000001</v>
      </c>
      <c r="J2981" s="9">
        <v>39</v>
      </c>
      <c r="K2981" s="9">
        <v>58.649997999999997</v>
      </c>
      <c r="L2981" s="9">
        <v>9.6290074000000003E-3</v>
      </c>
      <c r="M2981" s="9">
        <v>351.90616</v>
      </c>
      <c r="N2981" s="9"/>
      <c r="O2981" s="9">
        <v>-13.3681489715648</v>
      </c>
      <c r="P2981">
        <v>0</v>
      </c>
      <c r="Q2981" s="9">
        <v>62.899997999999997</v>
      </c>
      <c r="R2981" s="9">
        <v>0</v>
      </c>
      <c r="S2981" s="9">
        <v>1851168057.1394</v>
      </c>
      <c r="T2981" s="9">
        <v>-5.2850519681513202E-3</v>
      </c>
      <c r="U2981" s="9">
        <v>13.3681489715648</v>
      </c>
      <c r="V2981" s="9">
        <v>0</v>
      </c>
      <c r="W2981" s="9">
        <v>13.3681489715648</v>
      </c>
      <c r="X2981" s="9"/>
      <c r="Y2981" s="9"/>
      <c r="Z2981" s="9"/>
      <c r="AA2981" s="9"/>
      <c r="AB2981" s="9"/>
      <c r="AQ2981" s="9">
        <f>K2981-'Processed Potentiostat'!$J$3</f>
        <v>58.649997999999997</v>
      </c>
    </row>
    <row r="2982" spans="1:43" x14ac:dyDescent="0.3">
      <c r="A2982">
        <v>2</v>
      </c>
      <c r="B2982">
        <v>0</v>
      </c>
      <c r="C2982">
        <v>0</v>
      </c>
      <c r="D2982">
        <v>1</v>
      </c>
      <c r="E2982" s="9">
        <v>2917.0669263086802</v>
      </c>
      <c r="F2982" s="9">
        <v>-1.8410863</v>
      </c>
      <c r="G2982" s="9">
        <v>-1.8403514999999999</v>
      </c>
      <c r="H2982" s="9">
        <v>-5.1716284999999997</v>
      </c>
      <c r="I2982" s="9">
        <v>-17.569841</v>
      </c>
      <c r="J2982" s="9">
        <v>39</v>
      </c>
      <c r="K2982" s="9">
        <v>58.649997999999997</v>
      </c>
      <c r="L2982" s="9">
        <v>9.5176137999999997E-3</v>
      </c>
      <c r="M2982" s="9">
        <v>355.85532000000001</v>
      </c>
      <c r="N2982" s="9"/>
      <c r="O2982" s="9">
        <v>-13.3735633544204</v>
      </c>
      <c r="P2982">
        <v>0</v>
      </c>
      <c r="Q2982" s="9">
        <v>62.899997999999997</v>
      </c>
      <c r="R2982" s="9">
        <v>0</v>
      </c>
      <c r="S2982" s="9">
        <v>1908098317.8504701</v>
      </c>
      <c r="T2982" s="9">
        <v>-5.4143828555215301E-3</v>
      </c>
      <c r="U2982" s="9">
        <v>13.3735633544204</v>
      </c>
      <c r="V2982" s="9">
        <v>0</v>
      </c>
      <c r="W2982" s="9">
        <v>13.3735633544204</v>
      </c>
      <c r="X2982" s="9"/>
      <c r="Y2982" s="9"/>
      <c r="Z2982" s="9"/>
      <c r="AA2982" s="9"/>
      <c r="AB2982" s="9"/>
      <c r="AQ2982" s="9">
        <f>K2982-'Processed Potentiostat'!$J$3</f>
        <v>58.649997999999997</v>
      </c>
    </row>
    <row r="2983" spans="1:43" x14ac:dyDescent="0.3">
      <c r="A2983">
        <v>2</v>
      </c>
      <c r="B2983">
        <v>0</v>
      </c>
      <c r="C2983">
        <v>0</v>
      </c>
      <c r="D2983">
        <v>1</v>
      </c>
      <c r="E2983" s="9">
        <v>2918.0669262834199</v>
      </c>
      <c r="F2983" s="9">
        <v>-1.841116</v>
      </c>
      <c r="G2983" s="9">
        <v>-1.8404891000000001</v>
      </c>
      <c r="H2983" s="9">
        <v>-5.1448627</v>
      </c>
      <c r="I2983" s="9">
        <v>-17.575008</v>
      </c>
      <c r="J2983" s="9">
        <v>39</v>
      </c>
      <c r="K2983" s="9">
        <v>58.649997999999997</v>
      </c>
      <c r="L2983" s="9">
        <v>9.4690639999999993E-3</v>
      </c>
      <c r="M2983" s="9">
        <v>357.73340000000002</v>
      </c>
      <c r="N2983" s="9"/>
      <c r="O2983" s="9">
        <v>-13.378796746467801</v>
      </c>
      <c r="P2983">
        <v>0</v>
      </c>
      <c r="Q2983" s="9">
        <v>62.899997999999997</v>
      </c>
      <c r="R2983" s="9">
        <v>0</v>
      </c>
      <c r="S2983" s="9">
        <v>1913636778.7811201</v>
      </c>
      <c r="T2983" s="9">
        <v>-5.2333920474580903E-3</v>
      </c>
      <c r="U2983" s="9">
        <v>13.378796746467801</v>
      </c>
      <c r="V2983" s="9">
        <v>0</v>
      </c>
      <c r="W2983" s="9">
        <v>13.378796746467801</v>
      </c>
      <c r="X2983" s="9"/>
      <c r="Y2983" s="9"/>
      <c r="Z2983" s="9"/>
      <c r="AA2983" s="9"/>
      <c r="AB2983" s="9"/>
      <c r="AQ2983" s="9">
        <f>K2983-'Processed Potentiostat'!$J$3</f>
        <v>58.649997999999997</v>
      </c>
    </row>
    <row r="2984" spans="1:43" x14ac:dyDescent="0.3">
      <c r="A2984">
        <v>2</v>
      </c>
      <c r="B2984">
        <v>0</v>
      </c>
      <c r="C2984">
        <v>0</v>
      </c>
      <c r="D2984">
        <v>1</v>
      </c>
      <c r="E2984" s="9">
        <v>2919.06692625816</v>
      </c>
      <c r="F2984" s="9">
        <v>-1.8408355000000001</v>
      </c>
      <c r="G2984" s="9">
        <v>-1.8409148</v>
      </c>
      <c r="H2984" s="9">
        <v>-5.0808597000000004</v>
      </c>
      <c r="I2984" s="9">
        <v>-17.580158000000001</v>
      </c>
      <c r="J2984" s="9">
        <v>39</v>
      </c>
      <c r="K2984" s="9">
        <v>58.649997999999997</v>
      </c>
      <c r="L2984" s="9">
        <v>9.3534299999999994E-3</v>
      </c>
      <c r="M2984" s="9">
        <v>362.32348999999999</v>
      </c>
      <c r="N2984" s="9"/>
      <c r="O2984" s="9">
        <v>-13.3838398344284</v>
      </c>
      <c r="P2984">
        <v>0</v>
      </c>
      <c r="Q2984" s="9">
        <v>62.899997999999997</v>
      </c>
      <c r="R2984" s="9">
        <v>0</v>
      </c>
      <c r="S2984" s="9">
        <v>1916464021.7588401</v>
      </c>
      <c r="T2984" s="9">
        <v>-5.0430879605602996E-3</v>
      </c>
      <c r="U2984" s="9">
        <v>13.3838398344284</v>
      </c>
      <c r="V2984" s="9">
        <v>0</v>
      </c>
      <c r="W2984" s="9">
        <v>13.3838398344284</v>
      </c>
      <c r="X2984" s="9"/>
      <c r="Y2984" s="9"/>
      <c r="Z2984" s="9"/>
      <c r="AA2984" s="9"/>
      <c r="AB2984" s="9"/>
      <c r="AQ2984" s="9">
        <f>K2984-'Processed Potentiostat'!$J$3</f>
        <v>58.649997999999997</v>
      </c>
    </row>
    <row r="2985" spans="1:43" x14ac:dyDescent="0.3">
      <c r="A2985">
        <v>2</v>
      </c>
      <c r="B2985">
        <v>0</v>
      </c>
      <c r="C2985">
        <v>0</v>
      </c>
      <c r="D2985">
        <v>1</v>
      </c>
      <c r="E2985" s="9">
        <v>2920.0669262329002</v>
      </c>
      <c r="F2985" s="9">
        <v>-1.841</v>
      </c>
      <c r="G2985" s="9">
        <v>-1.8408905</v>
      </c>
      <c r="H2985" s="9">
        <v>-5.0654396999999998</v>
      </c>
      <c r="I2985" s="9">
        <v>-17.585267999999999</v>
      </c>
      <c r="J2985" s="9">
        <v>39</v>
      </c>
      <c r="K2985" s="9">
        <v>58.649997999999997</v>
      </c>
      <c r="L2985" s="9">
        <v>9.3249204000000006E-3</v>
      </c>
      <c r="M2985" s="9">
        <v>363.42165999999997</v>
      </c>
      <c r="N2985" s="9"/>
      <c r="O2985" s="9">
        <v>-13.3887578969378</v>
      </c>
      <c r="P2985">
        <v>0</v>
      </c>
      <c r="Q2985" s="9">
        <v>62.899997999999997</v>
      </c>
      <c r="R2985" s="9">
        <v>0</v>
      </c>
      <c r="S2985" s="9">
        <v>1870273513.43536</v>
      </c>
      <c r="T2985" s="9">
        <v>-4.9180625094304899E-3</v>
      </c>
      <c r="U2985" s="9">
        <v>13.3887578969378</v>
      </c>
      <c r="V2985" s="9">
        <v>0</v>
      </c>
      <c r="W2985" s="9">
        <v>13.3887578969378</v>
      </c>
      <c r="X2985" s="9"/>
      <c r="Y2985" s="9"/>
      <c r="Z2985" s="9"/>
      <c r="AA2985" s="9"/>
      <c r="AB2985" s="9"/>
      <c r="AQ2985" s="9">
        <f>K2985-'Processed Potentiostat'!$J$3</f>
        <v>58.649997999999997</v>
      </c>
    </row>
    <row r="2986" spans="1:43" x14ac:dyDescent="0.3">
      <c r="A2986">
        <v>2</v>
      </c>
      <c r="B2986">
        <v>0</v>
      </c>
      <c r="C2986">
        <v>0</v>
      </c>
      <c r="D2986">
        <v>1</v>
      </c>
      <c r="E2986" s="9">
        <v>2921.0669262076399</v>
      </c>
      <c r="F2986" s="9">
        <v>-1.8409005000000001</v>
      </c>
      <c r="G2986" s="9">
        <v>-1.8407651</v>
      </c>
      <c r="H2986" s="9">
        <v>-5.0911778999999999</v>
      </c>
      <c r="I2986" s="9">
        <v>-17.590358999999999</v>
      </c>
      <c r="J2986" s="9">
        <v>39</v>
      </c>
      <c r="K2986" s="9">
        <v>58.649997999999997</v>
      </c>
      <c r="L2986" s="9">
        <v>9.3716625000000008E-3</v>
      </c>
      <c r="M2986" s="9">
        <v>361.55977999999999</v>
      </c>
      <c r="N2986" s="9"/>
      <c r="O2986" s="9">
        <v>-13.3935300802894</v>
      </c>
      <c r="P2986">
        <v>0</v>
      </c>
      <c r="Q2986" s="9">
        <v>62.899997999999997</v>
      </c>
      <c r="R2986" s="9">
        <v>0</v>
      </c>
      <c r="S2986" s="9">
        <v>1916915393.2309501</v>
      </c>
      <c r="T2986" s="9">
        <v>-4.7721833516227701E-3</v>
      </c>
      <c r="U2986" s="9">
        <v>13.3935300802894</v>
      </c>
      <c r="V2986" s="9">
        <v>0</v>
      </c>
      <c r="W2986" s="9">
        <v>13.3935300802894</v>
      </c>
      <c r="X2986" s="9"/>
      <c r="Y2986" s="9"/>
      <c r="Z2986" s="9"/>
      <c r="AA2986" s="9"/>
      <c r="AB2986" s="9"/>
      <c r="AQ2986" s="9">
        <f>K2986-'Processed Potentiostat'!$J$3</f>
        <v>58.649997999999997</v>
      </c>
    </row>
    <row r="2987" spans="1:43" x14ac:dyDescent="0.3">
      <c r="A2987">
        <v>2</v>
      </c>
      <c r="B2987">
        <v>0</v>
      </c>
      <c r="C2987">
        <v>0</v>
      </c>
      <c r="D2987">
        <v>1</v>
      </c>
      <c r="E2987" s="9">
        <v>2922.06692618237</v>
      </c>
      <c r="F2987" s="9">
        <v>-1.8408518</v>
      </c>
      <c r="G2987" s="9">
        <v>-1.8404322</v>
      </c>
      <c r="H2987" s="9">
        <v>-5.0495625000000004</v>
      </c>
      <c r="I2987" s="9">
        <v>-17.595431999999999</v>
      </c>
      <c r="J2987" s="9">
        <v>39</v>
      </c>
      <c r="K2987" s="9">
        <v>58.649997999999997</v>
      </c>
      <c r="L2987" s="9">
        <v>9.2933774000000004E-3</v>
      </c>
      <c r="M2987" s="9">
        <v>364.47359999999998</v>
      </c>
      <c r="N2987" s="9"/>
      <c r="O2987" s="9">
        <v>-13.398223565134799</v>
      </c>
      <c r="P2987">
        <v>0</v>
      </c>
      <c r="Q2987" s="9">
        <v>62.899997999999997</v>
      </c>
      <c r="R2987" s="9">
        <v>0</v>
      </c>
      <c r="S2987" s="9">
        <v>1901063280.8673501</v>
      </c>
      <c r="T2987" s="9">
        <v>-4.6934848453741296E-3</v>
      </c>
      <c r="U2987" s="9">
        <v>13.398223565134799</v>
      </c>
      <c r="V2987" s="9">
        <v>0</v>
      </c>
      <c r="W2987" s="9">
        <v>13.398223565134799</v>
      </c>
      <c r="X2987" s="9"/>
      <c r="Y2987" s="9"/>
      <c r="Z2987" s="9"/>
      <c r="AA2987" s="9"/>
      <c r="AB2987" s="9"/>
      <c r="AQ2987" s="9">
        <f>K2987-'Processed Potentiostat'!$J$3</f>
        <v>58.649997999999997</v>
      </c>
    </row>
    <row r="2988" spans="1:43" x14ac:dyDescent="0.3">
      <c r="A2988">
        <v>2</v>
      </c>
      <c r="B2988">
        <v>0</v>
      </c>
      <c r="C2988">
        <v>0</v>
      </c>
      <c r="D2988">
        <v>1</v>
      </c>
      <c r="E2988" s="9">
        <v>2923.0669261571102</v>
      </c>
      <c r="F2988" s="9">
        <v>-1.8410647</v>
      </c>
      <c r="G2988" s="9">
        <v>-1.8405918999999999</v>
      </c>
      <c r="H2988" s="9">
        <v>-5.0275178</v>
      </c>
      <c r="I2988" s="9">
        <v>-17.600484999999999</v>
      </c>
      <c r="J2988" s="9">
        <v>39</v>
      </c>
      <c r="K2988" s="9">
        <v>58.649997999999997</v>
      </c>
      <c r="L2988" s="9">
        <v>9.2536089999999994E-3</v>
      </c>
      <c r="M2988" s="9">
        <v>366.10352</v>
      </c>
      <c r="N2988" s="9"/>
      <c r="O2988" s="9">
        <v>-13.4027746396126</v>
      </c>
      <c r="P2988">
        <v>0</v>
      </c>
      <c r="Q2988" s="9">
        <v>62.899997999999997</v>
      </c>
      <c r="R2988" s="9">
        <v>0</v>
      </c>
      <c r="S2988" s="9">
        <v>1920231524.6585901</v>
      </c>
      <c r="T2988" s="9">
        <v>-4.5510744778312004E-3</v>
      </c>
      <c r="U2988" s="9">
        <v>13.4027746396126</v>
      </c>
      <c r="V2988" s="9">
        <v>0</v>
      </c>
      <c r="W2988" s="9">
        <v>13.4027746396126</v>
      </c>
      <c r="X2988" s="9"/>
      <c r="Y2988" s="9"/>
      <c r="Z2988" s="9"/>
      <c r="AA2988" s="9"/>
      <c r="AB2988" s="9"/>
      <c r="AQ2988" s="9">
        <f>K2988-'Processed Potentiostat'!$J$3</f>
        <v>58.649997999999997</v>
      </c>
    </row>
    <row r="2989" spans="1:43" x14ac:dyDescent="0.3">
      <c r="A2989">
        <v>2</v>
      </c>
      <c r="B2989">
        <v>0</v>
      </c>
      <c r="C2989">
        <v>0</v>
      </c>
      <c r="D2989">
        <v>1</v>
      </c>
      <c r="E2989" s="9">
        <v>2924.0669261318499</v>
      </c>
      <c r="F2989" s="9">
        <v>-1.841051</v>
      </c>
      <c r="G2989" s="9">
        <v>-1.8413508999999999</v>
      </c>
      <c r="H2989" s="9">
        <v>-5.0162858999999997</v>
      </c>
      <c r="I2989" s="9">
        <v>-17.605526000000001</v>
      </c>
      <c r="J2989" s="9">
        <v>39</v>
      </c>
      <c r="K2989" s="9">
        <v>58.649997999999997</v>
      </c>
      <c r="L2989" s="9">
        <v>9.2367426999999998E-3</v>
      </c>
      <c r="M2989" s="9">
        <v>367.07454999999999</v>
      </c>
      <c r="N2989" s="9"/>
      <c r="O2989" s="9">
        <v>-13.4072227585773</v>
      </c>
      <c r="P2989">
        <v>0</v>
      </c>
      <c r="Q2989" s="9">
        <v>62.899997999999997</v>
      </c>
      <c r="R2989" s="9">
        <v>0</v>
      </c>
      <c r="S2989" s="9">
        <v>1901232490.4107399</v>
      </c>
      <c r="T2989" s="9">
        <v>-4.4481189646727801E-3</v>
      </c>
      <c r="U2989" s="9">
        <v>13.4072227585773</v>
      </c>
      <c r="V2989" s="9">
        <v>0</v>
      </c>
      <c r="W2989" s="9">
        <v>13.4072227585773</v>
      </c>
      <c r="X2989" s="9"/>
      <c r="Y2989" s="9"/>
      <c r="Z2989" s="9"/>
      <c r="AA2989" s="9"/>
      <c r="AB2989" s="9"/>
      <c r="AQ2989" s="9">
        <f>K2989-'Processed Potentiostat'!$J$3</f>
        <v>58.649997999999997</v>
      </c>
    </row>
    <row r="2990" spans="1:43" x14ac:dyDescent="0.3">
      <c r="A2990">
        <v>2</v>
      </c>
      <c r="B2990">
        <v>0</v>
      </c>
      <c r="C2990">
        <v>0</v>
      </c>
      <c r="D2990">
        <v>1</v>
      </c>
      <c r="E2990" s="9">
        <v>2925.06692610659</v>
      </c>
      <c r="F2990" s="9">
        <v>-1.8409996</v>
      </c>
      <c r="G2990" s="9">
        <v>-1.8412261000000001</v>
      </c>
      <c r="H2990" s="9">
        <v>-4.978745</v>
      </c>
      <c r="I2990" s="9">
        <v>-17.610537999999998</v>
      </c>
      <c r="J2990" s="9">
        <v>39</v>
      </c>
      <c r="K2990" s="9">
        <v>58.649997999999997</v>
      </c>
      <c r="L2990" s="9">
        <v>9.1669951000000003E-3</v>
      </c>
      <c r="M2990" s="9">
        <v>369.81732</v>
      </c>
      <c r="N2990" s="9"/>
      <c r="O2990" s="9">
        <v>-13.4115686697588</v>
      </c>
      <c r="P2990">
        <v>0</v>
      </c>
      <c r="Q2990" s="9">
        <v>62.899997999999997</v>
      </c>
      <c r="R2990" s="9">
        <v>0</v>
      </c>
      <c r="S2990" s="9">
        <v>1873719961.7335501</v>
      </c>
      <c r="T2990" s="9">
        <v>-4.3459111815025101E-3</v>
      </c>
      <c r="U2990" s="9">
        <v>13.4115686697588</v>
      </c>
      <c r="V2990" s="9">
        <v>0</v>
      </c>
      <c r="W2990" s="9">
        <v>13.4115686697588</v>
      </c>
      <c r="X2990" s="9"/>
      <c r="Y2990" s="9"/>
      <c r="Z2990" s="9"/>
      <c r="AA2990" s="9"/>
      <c r="AB2990" s="9"/>
      <c r="AQ2990" s="9">
        <f>K2990-'Processed Potentiostat'!$J$3</f>
        <v>58.649997999999997</v>
      </c>
    </row>
    <row r="2991" spans="1:43" x14ac:dyDescent="0.3">
      <c r="A2991">
        <v>2</v>
      </c>
      <c r="B2991">
        <v>0</v>
      </c>
      <c r="C2991">
        <v>0</v>
      </c>
      <c r="D2991">
        <v>1</v>
      </c>
      <c r="E2991" s="9">
        <v>2926.0669260813302</v>
      </c>
      <c r="F2991" s="9">
        <v>-1.8408879</v>
      </c>
      <c r="G2991" s="9">
        <v>-1.8404548999999999</v>
      </c>
      <c r="H2991" s="9">
        <v>-5.0278225000000001</v>
      </c>
      <c r="I2991" s="9">
        <v>-17.61553</v>
      </c>
      <c r="J2991" s="9">
        <v>39</v>
      </c>
      <c r="K2991" s="9">
        <v>58.649997999999997</v>
      </c>
      <c r="L2991" s="9">
        <v>9.2534804999999994E-3</v>
      </c>
      <c r="M2991" s="9">
        <v>366.05408</v>
      </c>
      <c r="N2991" s="9"/>
      <c r="O2991" s="9">
        <v>-13.415850118449599</v>
      </c>
      <c r="P2991">
        <v>0</v>
      </c>
      <c r="Q2991" s="9">
        <v>62.899997999999997</v>
      </c>
      <c r="R2991" s="9">
        <v>0</v>
      </c>
      <c r="S2991" s="9">
        <v>1886844358.3512499</v>
      </c>
      <c r="T2991" s="9">
        <v>-4.2814486908380103E-3</v>
      </c>
      <c r="U2991" s="9">
        <v>13.415850118449599</v>
      </c>
      <c r="V2991" s="9">
        <v>0</v>
      </c>
      <c r="W2991" s="9">
        <v>13.415850118449599</v>
      </c>
      <c r="X2991" s="9"/>
      <c r="Y2991" s="9"/>
      <c r="Z2991" s="9"/>
      <c r="AA2991" s="9"/>
      <c r="AB2991" s="9"/>
      <c r="AQ2991" s="9">
        <f>K2991-'Processed Potentiostat'!$J$3</f>
        <v>58.649997999999997</v>
      </c>
    </row>
    <row r="2992" spans="1:43" x14ac:dyDescent="0.3">
      <c r="A2992">
        <v>2</v>
      </c>
      <c r="B2992">
        <v>0</v>
      </c>
      <c r="C2992">
        <v>0</v>
      </c>
      <c r="D2992">
        <v>1</v>
      </c>
      <c r="E2992" s="9">
        <v>2927.0669260560599</v>
      </c>
      <c r="F2992" s="9">
        <v>-1.8410504999999999</v>
      </c>
      <c r="G2992" s="9">
        <v>-1.8409351</v>
      </c>
      <c r="H2992" s="9">
        <v>-5.5067205000000001</v>
      </c>
      <c r="I2992" s="9">
        <v>-17.620522999999999</v>
      </c>
      <c r="J2992" s="9">
        <v>39</v>
      </c>
      <c r="K2992" s="9">
        <v>58.649997999999997</v>
      </c>
      <c r="L2992" s="9">
        <v>1.0137515E-2</v>
      </c>
      <c r="M2992" s="9">
        <v>334.30698000000001</v>
      </c>
      <c r="N2992" s="9"/>
      <c r="O2992" s="9">
        <v>-13.4200661445158</v>
      </c>
      <c r="P2992">
        <v>0</v>
      </c>
      <c r="Q2992" s="9">
        <v>62.899997999999997</v>
      </c>
      <c r="R2992" s="9">
        <v>0</v>
      </c>
      <c r="S2992" s="9">
        <v>1919239768.2998099</v>
      </c>
      <c r="T2992" s="9">
        <v>-4.2160260661443499E-3</v>
      </c>
      <c r="U2992" s="9">
        <v>13.4200661445158</v>
      </c>
      <c r="V2992" s="9">
        <v>0</v>
      </c>
      <c r="W2992" s="9">
        <v>13.4200661445158</v>
      </c>
      <c r="X2992" s="9"/>
      <c r="Y2992" s="9"/>
      <c r="Z2992" s="9"/>
      <c r="AA2992" s="9"/>
      <c r="AB2992" s="9"/>
      <c r="AQ2992" s="9">
        <f>K2992-'Processed Potentiostat'!$J$3</f>
        <v>58.649997999999997</v>
      </c>
    </row>
    <row r="2993" spans="1:43" x14ac:dyDescent="0.3">
      <c r="A2993">
        <v>2</v>
      </c>
      <c r="B2993">
        <v>0</v>
      </c>
      <c r="C2993">
        <v>0</v>
      </c>
      <c r="D2993">
        <v>1</v>
      </c>
      <c r="E2993" s="9">
        <v>2928.0669260308</v>
      </c>
      <c r="F2993" s="9">
        <v>-1.8411263</v>
      </c>
      <c r="G2993" s="9">
        <v>-1.8408686000000001</v>
      </c>
      <c r="H2993" s="9">
        <v>-5.6747046000000001</v>
      </c>
      <c r="I2993" s="9">
        <v>-17.626218999999999</v>
      </c>
      <c r="J2993" s="9">
        <v>39</v>
      </c>
      <c r="K2993" s="9">
        <v>58.649997999999997</v>
      </c>
      <c r="L2993" s="9">
        <v>1.0446385000000001E-2</v>
      </c>
      <c r="M2993" s="9">
        <v>324.39902000000001</v>
      </c>
      <c r="N2993" s="9"/>
      <c r="O2993" s="9">
        <v>-13.4242218759019</v>
      </c>
      <c r="P2993">
        <v>0</v>
      </c>
      <c r="Q2993" s="9">
        <v>62.899997999999997</v>
      </c>
      <c r="R2993" s="9">
        <v>0</v>
      </c>
      <c r="S2993" s="9">
        <v>1924984691.58813</v>
      </c>
      <c r="T2993" s="9">
        <v>-4.1557313861311203E-3</v>
      </c>
      <c r="U2993" s="9">
        <v>13.4242218759019</v>
      </c>
      <c r="V2993" s="9">
        <v>0</v>
      </c>
      <c r="W2993" s="9">
        <v>13.4242218759019</v>
      </c>
      <c r="X2993" s="9"/>
      <c r="Y2993" s="9"/>
      <c r="Z2993" s="9"/>
      <c r="AA2993" s="9"/>
      <c r="AB2993" s="9"/>
      <c r="AQ2993" s="9">
        <f>K2993-'Processed Potentiostat'!$J$3</f>
        <v>58.649997999999997</v>
      </c>
    </row>
    <row r="2994" spans="1:43" x14ac:dyDescent="0.3">
      <c r="A2994">
        <v>2</v>
      </c>
      <c r="B2994">
        <v>0</v>
      </c>
      <c r="C2994">
        <v>0</v>
      </c>
      <c r="D2994">
        <v>1</v>
      </c>
      <c r="E2994" s="9">
        <v>2929.0669260055402</v>
      </c>
      <c r="F2994" s="9">
        <v>-1.8409745</v>
      </c>
      <c r="G2994" s="9">
        <v>-1.8409983000000001</v>
      </c>
      <c r="H2994" s="9">
        <v>-5.6277207999999996</v>
      </c>
      <c r="I2994" s="9">
        <v>-17.631874</v>
      </c>
      <c r="J2994" s="9">
        <v>39</v>
      </c>
      <c r="K2994" s="9">
        <v>58.649997999999997</v>
      </c>
      <c r="L2994" s="9">
        <v>1.0360625E-2</v>
      </c>
      <c r="M2994" s="9">
        <v>327.13033999999999</v>
      </c>
      <c r="N2994" s="9"/>
      <c r="O2994" s="9">
        <v>-13.4283652644065</v>
      </c>
      <c r="P2994">
        <v>0</v>
      </c>
      <c r="Q2994" s="9">
        <v>62.899997999999997</v>
      </c>
      <c r="R2994" s="9">
        <v>0</v>
      </c>
      <c r="S2994" s="9">
        <v>1915890128.2799599</v>
      </c>
      <c r="T2994" s="9">
        <v>-4.14338850455919E-3</v>
      </c>
      <c r="U2994" s="9">
        <v>13.4283652644065</v>
      </c>
      <c r="V2994" s="9">
        <v>0</v>
      </c>
      <c r="W2994" s="9">
        <v>13.4283652644065</v>
      </c>
      <c r="X2994" s="9"/>
      <c r="Y2994" s="9"/>
      <c r="Z2994" s="9"/>
      <c r="AA2994" s="9"/>
      <c r="AB2994" s="9"/>
      <c r="AQ2994" s="9">
        <f>K2994-'Processed Potentiostat'!$J$3</f>
        <v>58.649997999999997</v>
      </c>
    </row>
    <row r="2995" spans="1:43" x14ac:dyDescent="0.3">
      <c r="A2995">
        <v>2</v>
      </c>
      <c r="B2995">
        <v>0</v>
      </c>
      <c r="C2995">
        <v>0</v>
      </c>
      <c r="D2995">
        <v>1</v>
      </c>
      <c r="E2995" s="9">
        <v>2930.0669259802798</v>
      </c>
      <c r="F2995" s="9">
        <v>-1.8408334</v>
      </c>
      <c r="G2995" s="9">
        <v>-1.8406971000000001</v>
      </c>
      <c r="H2995" s="9">
        <v>-5.5434622999999998</v>
      </c>
      <c r="I2995" s="9">
        <v>-17.637508</v>
      </c>
      <c r="J2995" s="9">
        <v>39</v>
      </c>
      <c r="K2995" s="9">
        <v>58.649997999999997</v>
      </c>
      <c r="L2995" s="9">
        <v>1.0203835E-2</v>
      </c>
      <c r="M2995" s="9">
        <v>332.04827999999998</v>
      </c>
      <c r="N2995" s="9"/>
      <c r="O2995" s="9">
        <v>-13.432472129053901</v>
      </c>
      <c r="P2995">
        <v>0</v>
      </c>
      <c r="Q2995" s="9">
        <v>62.899997999999997</v>
      </c>
      <c r="R2995" s="9">
        <v>0</v>
      </c>
      <c r="S2995" s="9">
        <v>1880476904.16342</v>
      </c>
      <c r="T2995" s="9">
        <v>-4.1068646474400304E-3</v>
      </c>
      <c r="U2995" s="9">
        <v>13.432472129053901</v>
      </c>
      <c r="V2995" s="9">
        <v>0</v>
      </c>
      <c r="W2995" s="9">
        <v>13.432472129053901</v>
      </c>
      <c r="X2995" s="9"/>
      <c r="Y2995" s="9"/>
      <c r="Z2995" s="9"/>
      <c r="AA2995" s="9"/>
      <c r="AB2995" s="9"/>
      <c r="AQ2995" s="9">
        <f>K2995-'Processed Potentiostat'!$J$3</f>
        <v>58.649997999999997</v>
      </c>
    </row>
    <row r="2996" spans="1:43" x14ac:dyDescent="0.3">
      <c r="A2996">
        <v>2</v>
      </c>
      <c r="B2996">
        <v>0</v>
      </c>
      <c r="C2996">
        <v>0</v>
      </c>
      <c r="D2996">
        <v>1</v>
      </c>
      <c r="E2996" s="9">
        <v>2931.06692595502</v>
      </c>
      <c r="F2996" s="9">
        <v>-1.8410559</v>
      </c>
      <c r="G2996" s="9">
        <v>-1.8414888</v>
      </c>
      <c r="H2996" s="9">
        <v>-5.6453872</v>
      </c>
      <c r="I2996" s="9">
        <v>-17.643111999999999</v>
      </c>
      <c r="J2996" s="9">
        <v>39</v>
      </c>
      <c r="K2996" s="9">
        <v>58.649997999999997</v>
      </c>
      <c r="L2996" s="9">
        <v>1.0395916999999999E-2</v>
      </c>
      <c r="M2996" s="9">
        <v>326.19353999999998</v>
      </c>
      <c r="N2996" s="9"/>
      <c r="O2996" s="9">
        <v>-13.436499743062599</v>
      </c>
      <c r="P2996">
        <v>0</v>
      </c>
      <c r="Q2996" s="9">
        <v>62.899997999999997</v>
      </c>
      <c r="R2996" s="9">
        <v>0</v>
      </c>
      <c r="S2996" s="9">
        <v>1921535382.8069</v>
      </c>
      <c r="T2996" s="9">
        <v>-4.0276140086916703E-3</v>
      </c>
      <c r="U2996" s="9">
        <v>13.436499743062599</v>
      </c>
      <c r="V2996" s="9">
        <v>0</v>
      </c>
      <c r="W2996" s="9">
        <v>13.436499743062599</v>
      </c>
      <c r="X2996" s="9"/>
      <c r="Y2996" s="9"/>
      <c r="Z2996" s="9"/>
      <c r="AA2996" s="9"/>
      <c r="AB2996" s="9"/>
      <c r="AQ2996" s="9">
        <f>K2996-'Processed Potentiostat'!$J$3</f>
        <v>58.649997999999997</v>
      </c>
    </row>
    <row r="2997" spans="1:43" x14ac:dyDescent="0.3">
      <c r="A2997">
        <v>2</v>
      </c>
      <c r="B2997">
        <v>0</v>
      </c>
      <c r="C2997">
        <v>0</v>
      </c>
      <c r="D2997">
        <v>1</v>
      </c>
      <c r="E2997" s="9">
        <v>2932.0669259297501</v>
      </c>
      <c r="F2997" s="9">
        <v>-1.8410622999999999</v>
      </c>
      <c r="G2997" s="9">
        <v>-1.8407779</v>
      </c>
      <c r="H2997" s="9">
        <v>-5.5952811000000002</v>
      </c>
      <c r="I2997" s="9">
        <v>-17.648689000000001</v>
      </c>
      <c r="J2997" s="9">
        <v>39</v>
      </c>
      <c r="K2997" s="9">
        <v>58.649997999999997</v>
      </c>
      <c r="L2997" s="9">
        <v>1.029967E-2</v>
      </c>
      <c r="M2997" s="9">
        <v>328.98755</v>
      </c>
      <c r="N2997" s="9"/>
      <c r="O2997" s="9">
        <v>-13.440476370571099</v>
      </c>
      <c r="P2997">
        <v>0</v>
      </c>
      <c r="Q2997" s="9">
        <v>62.899997999999997</v>
      </c>
      <c r="R2997" s="9">
        <v>0</v>
      </c>
      <c r="S2997" s="9">
        <v>1863328262.3217299</v>
      </c>
      <c r="T2997" s="9">
        <v>-3.9766275084822597E-3</v>
      </c>
      <c r="U2997" s="9">
        <v>13.440476370571099</v>
      </c>
      <c r="V2997" s="9">
        <v>0</v>
      </c>
      <c r="W2997" s="9">
        <v>13.440476370571099</v>
      </c>
      <c r="X2997" s="9"/>
      <c r="Y2997" s="9"/>
      <c r="Z2997" s="9"/>
      <c r="AA2997" s="9"/>
      <c r="AB2997" s="9"/>
      <c r="AQ2997" s="9">
        <f>K2997-'Processed Potentiostat'!$J$3</f>
        <v>58.649997999999997</v>
      </c>
    </row>
    <row r="2998" spans="1:43" x14ac:dyDescent="0.3">
      <c r="A2998">
        <v>2</v>
      </c>
      <c r="B2998">
        <v>0</v>
      </c>
      <c r="C2998">
        <v>0</v>
      </c>
      <c r="D2998">
        <v>1</v>
      </c>
      <c r="E2998" s="9">
        <v>2933.0669259044898</v>
      </c>
      <c r="F2998" s="9">
        <v>-1.8410814</v>
      </c>
      <c r="G2998" s="9">
        <v>-1.8414183</v>
      </c>
      <c r="H2998" s="9">
        <v>-5.5392365000000003</v>
      </c>
      <c r="I2998" s="9">
        <v>-17.654237999999999</v>
      </c>
      <c r="J2998" s="9">
        <v>39</v>
      </c>
      <c r="K2998" s="9">
        <v>58.649997999999997</v>
      </c>
      <c r="L2998" s="9">
        <v>1.0200051999999999E-2</v>
      </c>
      <c r="M2998" s="9">
        <v>332.43178999999998</v>
      </c>
      <c r="N2998" s="9"/>
      <c r="O2998" s="9">
        <v>-13.443618516281701</v>
      </c>
      <c r="P2998">
        <v>0</v>
      </c>
      <c r="Q2998" s="9">
        <v>62.899997999999997</v>
      </c>
      <c r="R2998" s="9">
        <v>0</v>
      </c>
      <c r="S2998" s="9">
        <v>1932353877.7363999</v>
      </c>
      <c r="T2998" s="9">
        <v>-3.1421457105746901E-3</v>
      </c>
      <c r="U2998" s="9">
        <v>13.443618516281701</v>
      </c>
      <c r="V2998" s="9">
        <v>0</v>
      </c>
      <c r="W2998" s="9">
        <v>13.443618516281701</v>
      </c>
      <c r="X2998" s="9"/>
      <c r="Y2998" s="9"/>
      <c r="Z2998" s="9"/>
      <c r="AA2998" s="9"/>
      <c r="AB2998" s="9"/>
      <c r="AQ2998" s="9">
        <f>K2998-'Processed Potentiostat'!$J$3</f>
        <v>58.649997999999997</v>
      </c>
    </row>
    <row r="2999" spans="1:43" x14ac:dyDescent="0.3">
      <c r="A2999">
        <v>2</v>
      </c>
      <c r="B2999">
        <v>0</v>
      </c>
      <c r="C2999">
        <v>0</v>
      </c>
      <c r="D2999">
        <v>1</v>
      </c>
      <c r="E2999" s="9">
        <v>2934.06692587923</v>
      </c>
      <c r="F2999" s="9">
        <v>-1.8409614999999999</v>
      </c>
      <c r="G2999" s="9">
        <v>-1.8411086000000001</v>
      </c>
      <c r="H2999" s="9">
        <v>-5.5160489000000004</v>
      </c>
      <c r="I2999" s="9">
        <v>-17.659769000000001</v>
      </c>
      <c r="J2999" s="9">
        <v>39</v>
      </c>
      <c r="K2999" s="9">
        <v>58.649997999999997</v>
      </c>
      <c r="L2999" s="9">
        <v>1.0155645E-2</v>
      </c>
      <c r="M2999" s="9">
        <v>333.77307000000002</v>
      </c>
      <c r="N2999" s="9"/>
      <c r="O2999" s="9">
        <v>-13.449502609646199</v>
      </c>
      <c r="P2999">
        <v>0</v>
      </c>
      <c r="Q2999" s="9">
        <v>62.899997999999997</v>
      </c>
      <c r="R2999" s="9">
        <v>0</v>
      </c>
      <c r="S2999" s="9">
        <v>1918615832.5623</v>
      </c>
      <c r="T2999" s="9">
        <v>-5.8840933645036798E-3</v>
      </c>
      <c r="U2999" s="9">
        <v>13.449502609646199</v>
      </c>
      <c r="V2999" s="9">
        <v>0</v>
      </c>
      <c r="W2999" s="9">
        <v>13.449502609646199</v>
      </c>
      <c r="X2999" s="9"/>
      <c r="Y2999" s="9"/>
      <c r="Z2999" s="9"/>
      <c r="AA2999" s="9"/>
      <c r="AB2999" s="9"/>
      <c r="AQ2999" s="9">
        <f>K2999-'Processed Potentiostat'!$J$3</f>
        <v>58.649997999999997</v>
      </c>
    </row>
    <row r="3000" spans="1:43" x14ac:dyDescent="0.3">
      <c r="A3000">
        <v>2</v>
      </c>
      <c r="B3000">
        <v>0</v>
      </c>
      <c r="C3000">
        <v>0</v>
      </c>
      <c r="D3000">
        <v>1</v>
      </c>
      <c r="E3000" s="9">
        <v>2935.0669258539701</v>
      </c>
      <c r="F3000" s="9">
        <v>-1.8410479</v>
      </c>
      <c r="G3000" s="9">
        <v>-1.8410671999999999</v>
      </c>
      <c r="H3000" s="9">
        <v>-5.4992584999999998</v>
      </c>
      <c r="I3000" s="9">
        <v>-17.665277</v>
      </c>
      <c r="J3000" s="9">
        <v>39</v>
      </c>
      <c r="K3000" s="9">
        <v>58.649997999999997</v>
      </c>
      <c r="L3000" s="9">
        <v>1.0124505000000001E-2</v>
      </c>
      <c r="M3000" s="9">
        <v>334.78464000000002</v>
      </c>
      <c r="N3000" s="9"/>
      <c r="O3000" s="9">
        <v>-13.4551646999229</v>
      </c>
      <c r="P3000">
        <v>0</v>
      </c>
      <c r="Q3000" s="9">
        <v>62.899997999999997</v>
      </c>
      <c r="R3000" s="9">
        <v>0</v>
      </c>
      <c r="S3000" s="9">
        <v>1870172449.37233</v>
      </c>
      <c r="T3000" s="9">
        <v>-5.6620902767168203E-3</v>
      </c>
      <c r="U3000" s="9">
        <v>13.4551646999229</v>
      </c>
      <c r="V3000" s="9">
        <v>0</v>
      </c>
      <c r="W3000" s="9">
        <v>13.4551646999229</v>
      </c>
      <c r="X3000" s="9"/>
      <c r="Y3000" s="9"/>
      <c r="Z3000" s="9"/>
      <c r="AA3000" s="9"/>
      <c r="AB3000" s="9"/>
      <c r="AQ3000" s="9">
        <f>K3000-'Processed Potentiostat'!$J$3</f>
        <v>58.649997999999997</v>
      </c>
    </row>
    <row r="3001" spans="1:43" x14ac:dyDescent="0.3">
      <c r="A3001">
        <v>2</v>
      </c>
      <c r="B3001">
        <v>0</v>
      </c>
      <c r="C3001">
        <v>0</v>
      </c>
      <c r="D3001">
        <v>1</v>
      </c>
      <c r="E3001" s="9">
        <v>2936.0669258286998</v>
      </c>
      <c r="F3001" s="9">
        <v>-1.8409656000000001</v>
      </c>
      <c r="G3001" s="9">
        <v>-1.8403571999999999</v>
      </c>
      <c r="H3001" s="9">
        <v>-5.4619074000000003</v>
      </c>
      <c r="I3001" s="9">
        <v>-17.670755</v>
      </c>
      <c r="J3001" s="9">
        <v>39</v>
      </c>
      <c r="K3001" s="9">
        <v>58.649997999999997</v>
      </c>
      <c r="L3001" s="9">
        <v>1.0051859999999999E-2</v>
      </c>
      <c r="M3001" s="9">
        <v>336.94405999999998</v>
      </c>
      <c r="N3001" s="9"/>
      <c r="O3001" s="9">
        <v>-13.460688041785399</v>
      </c>
      <c r="P3001">
        <v>0</v>
      </c>
      <c r="Q3001" s="9">
        <v>62.899997999999997</v>
      </c>
      <c r="R3001" s="9">
        <v>0</v>
      </c>
      <c r="S3001" s="9">
        <v>1890526732.1221399</v>
      </c>
      <c r="T3001" s="9">
        <v>-5.5233418624673902E-3</v>
      </c>
      <c r="U3001" s="9">
        <v>13.460688041785399</v>
      </c>
      <c r="V3001" s="9">
        <v>0</v>
      </c>
      <c r="W3001" s="9">
        <v>13.460688041785399</v>
      </c>
      <c r="X3001" s="9"/>
      <c r="Y3001" s="9"/>
      <c r="Z3001" s="9"/>
      <c r="AA3001" s="9"/>
      <c r="AB3001" s="9"/>
      <c r="AQ3001" s="9">
        <f>K3001-'Processed Potentiostat'!$J$3</f>
        <v>58.649997999999997</v>
      </c>
    </row>
    <row r="3002" spans="1:43" x14ac:dyDescent="0.3">
      <c r="A3002">
        <v>2</v>
      </c>
      <c r="B3002">
        <v>0</v>
      </c>
      <c r="C3002">
        <v>0</v>
      </c>
      <c r="D3002">
        <v>1</v>
      </c>
      <c r="E3002" s="9">
        <v>2937.06692580344</v>
      </c>
      <c r="F3002" s="9">
        <v>-1.8410827999999999</v>
      </c>
      <c r="G3002" s="9">
        <v>-1.8410017000000001</v>
      </c>
      <c r="H3002" s="9">
        <v>-5.4849047999999998</v>
      </c>
      <c r="I3002" s="9">
        <v>-17.676238999999999</v>
      </c>
      <c r="J3002" s="9">
        <v>39</v>
      </c>
      <c r="K3002" s="9">
        <v>58.649997999999997</v>
      </c>
      <c r="L3002" s="9">
        <v>1.0097719999999999E-2</v>
      </c>
      <c r="M3002" s="9">
        <v>335.64879999999999</v>
      </c>
      <c r="N3002" s="9"/>
      <c r="O3002" s="9">
        <v>-13.466032827112199</v>
      </c>
      <c r="P3002">
        <v>0</v>
      </c>
      <c r="Q3002" s="9">
        <v>62.899997999999997</v>
      </c>
      <c r="R3002" s="9">
        <v>0</v>
      </c>
      <c r="S3002" s="9">
        <v>1928965147.78811</v>
      </c>
      <c r="T3002" s="9">
        <v>-5.34478532685156E-3</v>
      </c>
      <c r="U3002" s="9">
        <v>13.466032827112199</v>
      </c>
      <c r="V3002" s="9">
        <v>0</v>
      </c>
      <c r="W3002" s="9">
        <v>13.466032827112199</v>
      </c>
      <c r="X3002" s="9"/>
      <c r="Y3002" s="9"/>
      <c r="Z3002" s="9"/>
      <c r="AA3002" s="9"/>
      <c r="AB3002" s="9"/>
      <c r="AQ3002" s="9">
        <f>K3002-'Processed Potentiostat'!$J$3</f>
        <v>58.649997999999997</v>
      </c>
    </row>
    <row r="3003" spans="1:43" x14ac:dyDescent="0.3">
      <c r="A3003">
        <v>2</v>
      </c>
      <c r="B3003">
        <v>0</v>
      </c>
      <c r="C3003">
        <v>0</v>
      </c>
      <c r="D3003">
        <v>1</v>
      </c>
      <c r="E3003" s="9">
        <v>2938.0669257781801</v>
      </c>
      <c r="F3003" s="9">
        <v>-1.8411293</v>
      </c>
      <c r="G3003" s="9">
        <v>-1.8406684</v>
      </c>
      <c r="H3003" s="9">
        <v>-5.5200467</v>
      </c>
      <c r="I3003" s="9">
        <v>-17.681705000000001</v>
      </c>
      <c r="J3003" s="9">
        <v>39</v>
      </c>
      <c r="K3003" s="9">
        <v>58.649997999999997</v>
      </c>
      <c r="L3003" s="9">
        <v>1.0160575999999999E-2</v>
      </c>
      <c r="M3003" s="9">
        <v>333.45159999999998</v>
      </c>
      <c r="N3003" s="9"/>
      <c r="O3003" s="9">
        <v>-13.4712370881696</v>
      </c>
      <c r="P3003">
        <v>0</v>
      </c>
      <c r="Q3003" s="9">
        <v>62.899997999999997</v>
      </c>
      <c r="R3003" s="9">
        <v>0</v>
      </c>
      <c r="S3003" s="9">
        <v>1856758928.29234</v>
      </c>
      <c r="T3003" s="9">
        <v>-5.2042610574289903E-3</v>
      </c>
      <c r="U3003" s="9">
        <v>13.4712370881696</v>
      </c>
      <c r="V3003" s="9">
        <v>0</v>
      </c>
      <c r="W3003" s="9">
        <v>13.4712370881696</v>
      </c>
      <c r="X3003" s="9"/>
      <c r="Y3003" s="9"/>
      <c r="Z3003" s="9"/>
      <c r="AA3003" s="9"/>
      <c r="AB3003" s="9"/>
      <c r="AQ3003" s="9">
        <f>K3003-'Processed Potentiostat'!$J$3</f>
        <v>58.649997999999997</v>
      </c>
    </row>
    <row r="3004" spans="1:43" x14ac:dyDescent="0.3">
      <c r="A3004">
        <v>2</v>
      </c>
      <c r="B3004">
        <v>0</v>
      </c>
      <c r="C3004">
        <v>0</v>
      </c>
      <c r="D3004">
        <v>1</v>
      </c>
      <c r="E3004" s="9">
        <v>2939.0669257529198</v>
      </c>
      <c r="F3004" s="9">
        <v>-1.8410550000000001</v>
      </c>
      <c r="G3004" s="9">
        <v>-1.8410143000000001</v>
      </c>
      <c r="H3004" s="9">
        <v>-5.4273739000000001</v>
      </c>
      <c r="I3004" s="9">
        <v>-17.687159000000001</v>
      </c>
      <c r="J3004" s="9">
        <v>39</v>
      </c>
      <c r="K3004" s="9">
        <v>58.649997999999997</v>
      </c>
      <c r="L3004" s="9">
        <v>9.9918730999999997E-3</v>
      </c>
      <c r="M3004" s="9">
        <v>339.20904999999999</v>
      </c>
      <c r="N3004" s="9"/>
      <c r="O3004" s="9">
        <v>-13.4762519385506</v>
      </c>
      <c r="P3004">
        <v>0</v>
      </c>
      <c r="Q3004" s="9">
        <v>62.899997999999997</v>
      </c>
      <c r="R3004" s="9">
        <v>0</v>
      </c>
      <c r="S3004" s="9">
        <v>1947146431.5158701</v>
      </c>
      <c r="T3004" s="9">
        <v>-5.0148503810039102E-3</v>
      </c>
      <c r="U3004" s="9">
        <v>13.4762519385506</v>
      </c>
      <c r="V3004" s="9">
        <v>0</v>
      </c>
      <c r="W3004" s="9">
        <v>13.4762519385506</v>
      </c>
      <c r="X3004" s="9"/>
      <c r="Y3004" s="9"/>
      <c r="Z3004" s="9"/>
      <c r="AA3004" s="9"/>
      <c r="AB3004" s="9"/>
      <c r="AQ3004" s="9">
        <f>K3004-'Processed Potentiostat'!$J$3</f>
        <v>58.649997999999997</v>
      </c>
    </row>
    <row r="3005" spans="1:43" x14ac:dyDescent="0.3">
      <c r="A3005">
        <v>2</v>
      </c>
      <c r="B3005">
        <v>0</v>
      </c>
      <c r="C3005">
        <v>0</v>
      </c>
      <c r="D3005">
        <v>1</v>
      </c>
      <c r="E3005" s="9">
        <v>2940.06692572766</v>
      </c>
      <c r="F3005" s="9">
        <v>-1.8408414</v>
      </c>
      <c r="G3005" s="9">
        <v>-1.8403244999999999</v>
      </c>
      <c r="H3005" s="9">
        <v>-5.3987422</v>
      </c>
      <c r="I3005" s="9">
        <v>-17.692585000000001</v>
      </c>
      <c r="J3005" s="9">
        <v>39</v>
      </c>
      <c r="K3005" s="9">
        <v>58.649997999999997</v>
      </c>
      <c r="L3005" s="9">
        <v>9.9354377000000008E-3</v>
      </c>
      <c r="M3005" s="9">
        <v>340.88024999999999</v>
      </c>
      <c r="N3005" s="9"/>
      <c r="O3005" s="9">
        <v>-13.4811148162166</v>
      </c>
      <c r="P3005">
        <v>0</v>
      </c>
      <c r="Q3005" s="9">
        <v>62.899997999999997</v>
      </c>
      <c r="R3005" s="9">
        <v>0</v>
      </c>
      <c r="S3005" s="9">
        <v>1895837960.6524999</v>
      </c>
      <c r="T3005" s="9">
        <v>-4.8628776659444999E-3</v>
      </c>
      <c r="U3005" s="9">
        <v>13.4811148162166</v>
      </c>
      <c r="V3005" s="9">
        <v>0</v>
      </c>
      <c r="W3005" s="9">
        <v>13.4811148162166</v>
      </c>
      <c r="X3005" s="9"/>
      <c r="Y3005" s="9"/>
      <c r="Z3005" s="9"/>
      <c r="AA3005" s="9"/>
      <c r="AB3005" s="9"/>
      <c r="AQ3005" s="9">
        <f>K3005-'Processed Potentiostat'!$J$3</f>
        <v>58.649997999999997</v>
      </c>
    </row>
    <row r="3006" spans="1:43" x14ac:dyDescent="0.3">
      <c r="A3006">
        <v>2</v>
      </c>
      <c r="B3006">
        <v>0</v>
      </c>
      <c r="C3006">
        <v>0</v>
      </c>
      <c r="D3006">
        <v>1</v>
      </c>
      <c r="E3006" s="9">
        <v>2941.0669257023901</v>
      </c>
      <c r="F3006" s="9">
        <v>-1.8410044999999999</v>
      </c>
      <c r="G3006" s="9">
        <v>-1.8413196999999999</v>
      </c>
      <c r="H3006" s="9">
        <v>-5.3998841999999998</v>
      </c>
      <c r="I3006" s="9">
        <v>-17.697994000000001</v>
      </c>
      <c r="J3006" s="9">
        <v>39</v>
      </c>
      <c r="K3006" s="9">
        <v>58.649997999999997</v>
      </c>
      <c r="L3006" s="9">
        <v>9.9429133999999995E-3</v>
      </c>
      <c r="M3006" s="9">
        <v>340.99243000000001</v>
      </c>
      <c r="N3006" s="9"/>
      <c r="O3006" s="9">
        <v>-13.4858247356362</v>
      </c>
      <c r="P3006">
        <v>0</v>
      </c>
      <c r="Q3006" s="9">
        <v>62.899997999999997</v>
      </c>
      <c r="R3006" s="9">
        <v>0</v>
      </c>
      <c r="S3006" s="9">
        <v>1909581097.0560501</v>
      </c>
      <c r="T3006" s="9">
        <v>-4.7099194196054102E-3</v>
      </c>
      <c r="U3006" s="9">
        <v>13.4858247356362</v>
      </c>
      <c r="V3006" s="9">
        <v>0</v>
      </c>
      <c r="W3006" s="9">
        <v>13.4858247356362</v>
      </c>
      <c r="X3006" s="9"/>
      <c r="Y3006" s="9"/>
      <c r="Z3006" s="9"/>
      <c r="AA3006" s="9"/>
      <c r="AB3006" s="9"/>
      <c r="AQ3006" s="9">
        <f>K3006-'Processed Potentiostat'!$J$3</f>
        <v>58.649997999999997</v>
      </c>
    </row>
    <row r="3007" spans="1:43" x14ac:dyDescent="0.3">
      <c r="A3007">
        <v>2</v>
      </c>
      <c r="B3007">
        <v>0</v>
      </c>
      <c r="C3007">
        <v>0</v>
      </c>
      <c r="D3007">
        <v>1</v>
      </c>
      <c r="E3007" s="9">
        <v>2942.0669256771298</v>
      </c>
      <c r="F3007" s="9">
        <v>-1.8410759000000001</v>
      </c>
      <c r="G3007" s="9">
        <v>-1.8408253000000001</v>
      </c>
      <c r="H3007" s="9">
        <v>-5.3623051999999998</v>
      </c>
      <c r="I3007" s="9">
        <v>-17.703379000000002</v>
      </c>
      <c r="J3007" s="9">
        <v>39</v>
      </c>
      <c r="K3007" s="9">
        <v>58.649997999999997</v>
      </c>
      <c r="L3007" s="9">
        <v>9.8710675000000005E-3</v>
      </c>
      <c r="M3007" s="9">
        <v>343.28992</v>
      </c>
      <c r="N3007" s="9"/>
      <c r="O3007" s="9">
        <v>-13.490446623568101</v>
      </c>
      <c r="P3007">
        <v>0</v>
      </c>
      <c r="Q3007" s="9">
        <v>62.899997999999997</v>
      </c>
      <c r="R3007" s="9">
        <v>0</v>
      </c>
      <c r="S3007" s="9">
        <v>1902510292.43957</v>
      </c>
      <c r="T3007" s="9">
        <v>-4.6218879319308501E-3</v>
      </c>
      <c r="U3007" s="9">
        <v>13.490446623568101</v>
      </c>
      <c r="V3007" s="9">
        <v>0</v>
      </c>
      <c r="W3007" s="9">
        <v>13.490446623568101</v>
      </c>
      <c r="X3007" s="9"/>
      <c r="Y3007" s="9"/>
      <c r="Z3007" s="9"/>
      <c r="AA3007" s="9"/>
      <c r="AB3007" s="9"/>
      <c r="AQ3007" s="9">
        <f>K3007-'Processed Potentiostat'!$J$3</f>
        <v>58.649997999999997</v>
      </c>
    </row>
    <row r="3008" spans="1:43" x14ac:dyDescent="0.3">
      <c r="A3008">
        <v>2</v>
      </c>
      <c r="B3008">
        <v>0</v>
      </c>
      <c r="C3008">
        <v>0</v>
      </c>
      <c r="D3008">
        <v>1</v>
      </c>
      <c r="E3008" s="9">
        <v>2943.06692565187</v>
      </c>
      <c r="F3008" s="9">
        <v>-1.8408690999999999</v>
      </c>
      <c r="G3008" s="9">
        <v>-1.8410167</v>
      </c>
      <c r="H3008" s="9">
        <v>-5.3276196000000002</v>
      </c>
      <c r="I3008" s="9">
        <v>-17.708739999999999</v>
      </c>
      <c r="J3008" s="9">
        <v>39</v>
      </c>
      <c r="K3008" s="9">
        <v>58.649997999999997</v>
      </c>
      <c r="L3008" s="9">
        <v>9.8082367000000004E-3</v>
      </c>
      <c r="M3008" s="9">
        <v>345.56081999999998</v>
      </c>
      <c r="N3008" s="9"/>
      <c r="O3008" s="9">
        <v>-13.4949264611655</v>
      </c>
      <c r="P3008">
        <v>0</v>
      </c>
      <c r="Q3008" s="9">
        <v>62.899997999999997</v>
      </c>
      <c r="R3008" s="9">
        <v>0</v>
      </c>
      <c r="S3008" s="9">
        <v>1950880735.7576301</v>
      </c>
      <c r="T3008" s="9">
        <v>-4.4798375974224296E-3</v>
      </c>
      <c r="U3008" s="9">
        <v>13.4949264611655</v>
      </c>
      <c r="V3008" s="9">
        <v>0</v>
      </c>
      <c r="W3008" s="9">
        <v>13.4949264611655</v>
      </c>
      <c r="X3008" s="9"/>
      <c r="Y3008" s="9"/>
      <c r="Z3008" s="9"/>
      <c r="AA3008" s="9"/>
      <c r="AB3008" s="9"/>
      <c r="AQ3008" s="9">
        <f>K3008-'Processed Potentiostat'!$J$3</f>
        <v>58.649997999999997</v>
      </c>
    </row>
    <row r="3009" spans="1:43" x14ac:dyDescent="0.3">
      <c r="A3009">
        <v>2</v>
      </c>
      <c r="B3009">
        <v>0</v>
      </c>
      <c r="C3009">
        <v>0</v>
      </c>
      <c r="D3009">
        <v>1</v>
      </c>
      <c r="E3009" s="9">
        <v>2944.0669256266101</v>
      </c>
      <c r="F3009" s="9">
        <v>-1.8409085000000001</v>
      </c>
      <c r="G3009" s="9">
        <v>-1.8404701000000001</v>
      </c>
      <c r="H3009" s="9">
        <v>-5.3179483000000003</v>
      </c>
      <c r="I3009" s="9">
        <v>-17.714071000000001</v>
      </c>
      <c r="J3009" s="9">
        <v>39</v>
      </c>
      <c r="K3009" s="9">
        <v>58.649997999999997</v>
      </c>
      <c r="L3009" s="9">
        <v>9.7875250999999996E-3</v>
      </c>
      <c r="M3009" s="9">
        <v>346.08649000000003</v>
      </c>
      <c r="N3009" s="9"/>
      <c r="O3009" s="9">
        <v>-13.499395541175501</v>
      </c>
      <c r="P3009">
        <v>0</v>
      </c>
      <c r="Q3009" s="9">
        <v>62.899997999999997</v>
      </c>
      <c r="R3009" s="9">
        <v>0</v>
      </c>
      <c r="S3009" s="9">
        <v>1852969413.6337299</v>
      </c>
      <c r="T3009" s="9">
        <v>-4.4690800099367297E-3</v>
      </c>
      <c r="U3009" s="9">
        <v>13.499395541175501</v>
      </c>
      <c r="V3009" s="9">
        <v>0</v>
      </c>
      <c r="W3009" s="9">
        <v>13.499395541175501</v>
      </c>
      <c r="X3009" s="9"/>
      <c r="Y3009" s="9"/>
      <c r="Z3009" s="9"/>
      <c r="AA3009" s="9"/>
      <c r="AB3009" s="9"/>
      <c r="AQ3009" s="9">
        <f>K3009-'Processed Potentiostat'!$J$3</f>
        <v>58.649997999999997</v>
      </c>
    </row>
    <row r="3010" spans="1:43" x14ac:dyDescent="0.3">
      <c r="A3010">
        <v>2</v>
      </c>
      <c r="B3010">
        <v>0</v>
      </c>
      <c r="C3010">
        <v>0</v>
      </c>
      <c r="D3010">
        <v>1</v>
      </c>
      <c r="E3010" s="9">
        <v>2945.0669256013498</v>
      </c>
      <c r="F3010" s="9">
        <v>-1.8409333999999999</v>
      </c>
      <c r="G3010" s="9">
        <v>-1.8412109999999999</v>
      </c>
      <c r="H3010" s="9">
        <v>-5.2870702999999999</v>
      </c>
      <c r="I3010" s="9">
        <v>-17.719370000000001</v>
      </c>
      <c r="J3010" s="9">
        <v>39</v>
      </c>
      <c r="K3010" s="9">
        <v>58.649997999999997</v>
      </c>
      <c r="L3010" s="9">
        <v>9.7346120000000001E-3</v>
      </c>
      <c r="M3010" s="9">
        <v>348.24786</v>
      </c>
      <c r="N3010" s="9"/>
      <c r="O3010" s="9">
        <v>-13.5037588740994</v>
      </c>
      <c r="P3010">
        <v>0</v>
      </c>
      <c r="Q3010" s="9">
        <v>62.899997999999997</v>
      </c>
      <c r="R3010" s="9">
        <v>0</v>
      </c>
      <c r="S3010" s="9">
        <v>1944163041.8048999</v>
      </c>
      <c r="T3010" s="9">
        <v>-4.3633329238890097E-3</v>
      </c>
      <c r="U3010" s="9">
        <v>13.5037588740994</v>
      </c>
      <c r="V3010" s="9">
        <v>0</v>
      </c>
      <c r="W3010" s="9">
        <v>13.5037588740994</v>
      </c>
      <c r="X3010" s="9"/>
      <c r="Y3010" s="9"/>
      <c r="Z3010" s="9"/>
      <c r="AA3010" s="9"/>
      <c r="AB3010" s="9"/>
      <c r="AQ3010" s="9">
        <f>K3010-'Processed Potentiostat'!$J$3</f>
        <v>58.649997999999997</v>
      </c>
    </row>
    <row r="3011" spans="1:43" x14ac:dyDescent="0.3">
      <c r="A3011">
        <v>2</v>
      </c>
      <c r="B3011">
        <v>0</v>
      </c>
      <c r="C3011">
        <v>0</v>
      </c>
      <c r="D3011">
        <v>1</v>
      </c>
      <c r="E3011" s="9">
        <v>2946.0669255760799</v>
      </c>
      <c r="F3011" s="9">
        <v>-1.841105</v>
      </c>
      <c r="G3011" s="9">
        <v>-1.8406429</v>
      </c>
      <c r="H3011" s="9">
        <v>-5.2363172000000002</v>
      </c>
      <c r="I3011" s="9">
        <v>-17.724636</v>
      </c>
      <c r="J3011" s="9">
        <v>39</v>
      </c>
      <c r="K3011" s="9">
        <v>58.649997999999997</v>
      </c>
      <c r="L3011" s="9">
        <v>9.6381903000000001E-3</v>
      </c>
      <c r="M3011" s="9">
        <v>351.51479999999998</v>
      </c>
      <c r="N3011" s="9"/>
      <c r="O3011" s="9">
        <v>-13.508033579927201</v>
      </c>
      <c r="P3011">
        <v>0</v>
      </c>
      <c r="Q3011" s="9">
        <v>62.899997999999997</v>
      </c>
      <c r="R3011" s="9">
        <v>0</v>
      </c>
      <c r="S3011" s="9">
        <v>1884929740.8243599</v>
      </c>
      <c r="T3011" s="9">
        <v>-4.2747058278198502E-3</v>
      </c>
      <c r="U3011" s="9">
        <v>13.508033579927201</v>
      </c>
      <c r="V3011" s="9">
        <v>0</v>
      </c>
      <c r="W3011" s="9">
        <v>13.508033579927201</v>
      </c>
      <c r="X3011" s="9"/>
      <c r="Y3011" s="9"/>
      <c r="Z3011" s="9"/>
      <c r="AA3011" s="9"/>
      <c r="AB3011" s="9"/>
      <c r="AQ3011" s="9">
        <f>K3011-'Processed Potentiostat'!$J$3</f>
        <v>58.649997999999997</v>
      </c>
    </row>
    <row r="3012" spans="1:43" x14ac:dyDescent="0.3">
      <c r="A3012">
        <v>2</v>
      </c>
      <c r="B3012">
        <v>0</v>
      </c>
      <c r="C3012">
        <v>0</v>
      </c>
      <c r="D3012">
        <v>1</v>
      </c>
      <c r="E3012" s="9">
        <v>2947.0669255508201</v>
      </c>
      <c r="F3012" s="9">
        <v>-1.8408420000000001</v>
      </c>
      <c r="G3012" s="9">
        <v>-1.8406596</v>
      </c>
      <c r="H3012" s="9">
        <v>-5.2111501999999996</v>
      </c>
      <c r="I3012" s="9">
        <v>-17.729866000000001</v>
      </c>
      <c r="J3012" s="9">
        <v>39</v>
      </c>
      <c r="K3012" s="9">
        <v>58.649997999999997</v>
      </c>
      <c r="L3012" s="9">
        <v>9.5919538000000006E-3</v>
      </c>
      <c r="M3012" s="9">
        <v>353.21561000000003</v>
      </c>
      <c r="N3012" s="9"/>
      <c r="O3012" s="9">
        <v>-13.512256460548199</v>
      </c>
      <c r="P3012">
        <v>0</v>
      </c>
      <c r="Q3012" s="9">
        <v>62.899997999999997</v>
      </c>
      <c r="R3012" s="9">
        <v>0</v>
      </c>
      <c r="S3012" s="9">
        <v>1906859451.73614</v>
      </c>
      <c r="T3012" s="9">
        <v>-4.2228806210093898E-3</v>
      </c>
      <c r="U3012" s="9">
        <v>13.512256460548199</v>
      </c>
      <c r="V3012" s="9">
        <v>0</v>
      </c>
      <c r="W3012" s="9">
        <v>13.512256460548199</v>
      </c>
      <c r="X3012" s="9"/>
      <c r="Y3012" s="9"/>
      <c r="Z3012" s="9"/>
      <c r="AA3012" s="9"/>
      <c r="AB3012" s="9"/>
      <c r="AQ3012" s="9">
        <f>K3012-'Processed Potentiostat'!$J$3</f>
        <v>58.649997999999997</v>
      </c>
    </row>
    <row r="3013" spans="1:43" x14ac:dyDescent="0.3">
      <c r="A3013">
        <v>2</v>
      </c>
      <c r="B3013">
        <v>0</v>
      </c>
      <c r="C3013">
        <v>0</v>
      </c>
      <c r="D3013">
        <v>1</v>
      </c>
      <c r="E3013" s="9">
        <v>2948.0669255255598</v>
      </c>
      <c r="F3013" s="9">
        <v>-1.8408335</v>
      </c>
      <c r="G3013" s="9">
        <v>-1.8411723</v>
      </c>
      <c r="H3013" s="9">
        <v>-5.1752080999999999</v>
      </c>
      <c r="I3013" s="9">
        <v>-17.735067000000001</v>
      </c>
      <c r="J3013" s="9">
        <v>39</v>
      </c>
      <c r="K3013" s="9">
        <v>58.649997999999997</v>
      </c>
      <c r="L3013" s="9">
        <v>9.5284497000000003E-3</v>
      </c>
      <c r="M3013" s="9">
        <v>355.76778999999999</v>
      </c>
      <c r="N3013" s="9"/>
      <c r="O3013" s="9">
        <v>-13.5164252356305</v>
      </c>
      <c r="P3013">
        <v>0</v>
      </c>
      <c r="Q3013" s="9">
        <v>62.899997999999997</v>
      </c>
      <c r="R3013" s="9">
        <v>0</v>
      </c>
      <c r="S3013" s="9">
        <v>1914892777.82551</v>
      </c>
      <c r="T3013" s="9">
        <v>-4.1687750822703099E-3</v>
      </c>
      <c r="U3013" s="9">
        <v>13.5164252356305</v>
      </c>
      <c r="V3013" s="9">
        <v>0</v>
      </c>
      <c r="W3013" s="9">
        <v>13.5164252356305</v>
      </c>
      <c r="X3013" s="9"/>
      <c r="Y3013" s="9"/>
      <c r="Z3013" s="9"/>
      <c r="AA3013" s="9"/>
      <c r="AB3013" s="9"/>
      <c r="AQ3013" s="9">
        <f>K3013-'Processed Potentiostat'!$J$3</f>
        <v>58.649997999999997</v>
      </c>
    </row>
    <row r="3014" spans="1:43" x14ac:dyDescent="0.3">
      <c r="A3014">
        <v>2</v>
      </c>
      <c r="B3014">
        <v>0</v>
      </c>
      <c r="C3014">
        <v>0</v>
      </c>
      <c r="D3014">
        <v>1</v>
      </c>
      <c r="E3014" s="9">
        <v>2949.0669255002999</v>
      </c>
      <c r="F3014" s="9">
        <v>-1.8410263</v>
      </c>
      <c r="G3014" s="9">
        <v>-1.8406951</v>
      </c>
      <c r="H3014" s="9">
        <v>-5.1746368</v>
      </c>
      <c r="I3014" s="9">
        <v>-17.740245999999999</v>
      </c>
      <c r="J3014" s="9">
        <v>39</v>
      </c>
      <c r="K3014" s="9">
        <v>58.649997999999997</v>
      </c>
      <c r="L3014" s="9">
        <v>9.5249293000000002E-3</v>
      </c>
      <c r="M3014" s="9">
        <v>355.71483999999998</v>
      </c>
      <c r="N3014" s="9"/>
      <c r="O3014" s="9">
        <v>-13.5193326454678</v>
      </c>
      <c r="P3014">
        <v>0</v>
      </c>
      <c r="Q3014" s="9">
        <v>62.899997999999997</v>
      </c>
      <c r="R3014" s="9">
        <v>0</v>
      </c>
      <c r="S3014" s="9">
        <v>1906975824.2630899</v>
      </c>
      <c r="T3014" s="9">
        <v>-2.9074098373520398E-3</v>
      </c>
      <c r="U3014" s="9">
        <v>13.5193326454678</v>
      </c>
      <c r="V3014" s="9">
        <v>0</v>
      </c>
      <c r="W3014" s="9">
        <v>13.5193326454678</v>
      </c>
      <c r="X3014" s="9"/>
      <c r="Y3014" s="9"/>
      <c r="Z3014" s="9"/>
      <c r="AA3014" s="9"/>
      <c r="AB3014" s="9"/>
      <c r="AQ3014" s="9">
        <f>K3014-'Processed Potentiostat'!$J$3</f>
        <v>58.649997999999997</v>
      </c>
    </row>
    <row r="3015" spans="1:43" x14ac:dyDescent="0.3">
      <c r="A3015">
        <v>2</v>
      </c>
      <c r="B3015">
        <v>0</v>
      </c>
      <c r="C3015">
        <v>0</v>
      </c>
      <c r="D3015">
        <v>1</v>
      </c>
      <c r="E3015" s="9">
        <v>2950.0669254750301</v>
      </c>
      <c r="F3015" s="9">
        <v>-1.8411014999999999</v>
      </c>
      <c r="G3015" s="9">
        <v>-1.8414250999999999</v>
      </c>
      <c r="H3015" s="9">
        <v>-5.1669836</v>
      </c>
      <c r="I3015" s="9">
        <v>-17.745408999999999</v>
      </c>
      <c r="J3015" s="9">
        <v>39</v>
      </c>
      <c r="K3015" s="9">
        <v>58.649997999999997</v>
      </c>
      <c r="L3015" s="9">
        <v>9.5146130999999995E-3</v>
      </c>
      <c r="M3015" s="9">
        <v>356.38299999999998</v>
      </c>
      <c r="N3015" s="9"/>
      <c r="O3015" s="9">
        <v>-13.5254426404485</v>
      </c>
      <c r="P3015">
        <v>0</v>
      </c>
      <c r="Q3015" s="9">
        <v>62.899997999999997</v>
      </c>
      <c r="R3015" s="9">
        <v>0</v>
      </c>
      <c r="S3015" s="9">
        <v>1913091922.0343699</v>
      </c>
      <c r="T3015" s="9">
        <v>-6.1099949807061904E-3</v>
      </c>
      <c r="U3015" s="9">
        <v>13.5254426404485</v>
      </c>
      <c r="V3015" s="9">
        <v>0</v>
      </c>
      <c r="W3015" s="9">
        <v>13.5254426404485</v>
      </c>
      <c r="X3015" s="9"/>
      <c r="Y3015" s="9"/>
      <c r="Z3015" s="9"/>
      <c r="AA3015" s="9"/>
      <c r="AB3015" s="9"/>
      <c r="AQ3015" s="9">
        <f>K3015-'Processed Potentiostat'!$J$3</f>
        <v>58.649997999999997</v>
      </c>
    </row>
    <row r="3016" spans="1:43" x14ac:dyDescent="0.3">
      <c r="A3016">
        <v>2</v>
      </c>
      <c r="B3016">
        <v>0</v>
      </c>
      <c r="C3016">
        <v>0</v>
      </c>
      <c r="D3016">
        <v>1</v>
      </c>
      <c r="E3016" s="9">
        <v>2951.0669254497702</v>
      </c>
      <c r="F3016" s="9">
        <v>-1.8410165000000001</v>
      </c>
      <c r="G3016" s="9">
        <v>-1.8404057</v>
      </c>
      <c r="H3016" s="9">
        <v>-5.1616153999999996</v>
      </c>
      <c r="I3016" s="9">
        <v>-17.750551000000002</v>
      </c>
      <c r="J3016" s="9">
        <v>39</v>
      </c>
      <c r="K3016" s="9">
        <v>58.649997999999997</v>
      </c>
      <c r="L3016" s="9">
        <v>9.4994659999999998E-3</v>
      </c>
      <c r="M3016" s="9">
        <v>356.55615</v>
      </c>
      <c r="N3016" s="9"/>
      <c r="O3016" s="9">
        <v>-13.531399567735599</v>
      </c>
      <c r="P3016">
        <v>0</v>
      </c>
      <c r="Q3016" s="9">
        <v>62.899997999999997</v>
      </c>
      <c r="R3016" s="9">
        <v>0</v>
      </c>
      <c r="S3016" s="9">
        <v>1905696009.82322</v>
      </c>
      <c r="T3016" s="9">
        <v>-5.9569272871016201E-3</v>
      </c>
      <c r="U3016" s="9">
        <v>13.531399567735599</v>
      </c>
      <c r="V3016" s="9">
        <v>0</v>
      </c>
      <c r="W3016" s="9">
        <v>13.531399567735599</v>
      </c>
      <c r="X3016" s="9"/>
      <c r="Y3016" s="9"/>
      <c r="Z3016" s="9"/>
      <c r="AA3016" s="9"/>
      <c r="AB3016" s="9"/>
      <c r="AQ3016" s="9">
        <f>K3016-'Processed Potentiostat'!$J$3</f>
        <v>58.649997999999997</v>
      </c>
    </row>
    <row r="3017" spans="1:43" x14ac:dyDescent="0.3">
      <c r="A3017">
        <v>2</v>
      </c>
      <c r="B3017">
        <v>0</v>
      </c>
      <c r="C3017">
        <v>0</v>
      </c>
      <c r="D3017">
        <v>1</v>
      </c>
      <c r="E3017" s="9">
        <v>2952.0669254245099</v>
      </c>
      <c r="F3017" s="9">
        <v>-1.841161</v>
      </c>
      <c r="G3017" s="9">
        <v>-1.8410552</v>
      </c>
      <c r="H3017" s="9">
        <v>-5.1173348000000001</v>
      </c>
      <c r="I3017" s="9">
        <v>-17.755676000000001</v>
      </c>
      <c r="J3017" s="9">
        <v>39</v>
      </c>
      <c r="K3017" s="9">
        <v>58.649997999999997</v>
      </c>
      <c r="L3017" s="9">
        <v>9.4212954999999994E-3</v>
      </c>
      <c r="M3017" s="9">
        <v>359.76837</v>
      </c>
      <c r="N3017" s="9"/>
      <c r="O3017" s="9">
        <v>-13.537288659619501</v>
      </c>
      <c r="P3017">
        <v>0</v>
      </c>
      <c r="Q3017" s="9">
        <v>62.899997999999997</v>
      </c>
      <c r="R3017" s="9">
        <v>0</v>
      </c>
      <c r="S3017" s="9">
        <v>1879986335.62906</v>
      </c>
      <c r="T3017" s="9">
        <v>-5.8890918838709798E-3</v>
      </c>
      <c r="U3017" s="9">
        <v>13.537288659619501</v>
      </c>
      <c r="V3017" s="9">
        <v>0</v>
      </c>
      <c r="W3017" s="9">
        <v>13.537288659619501</v>
      </c>
      <c r="X3017" s="9"/>
      <c r="Y3017" s="9"/>
      <c r="Z3017" s="9"/>
      <c r="AA3017" s="9"/>
      <c r="AB3017" s="9"/>
      <c r="AQ3017" s="9">
        <f>K3017-'Processed Potentiostat'!$J$3</f>
        <v>58.649997999999997</v>
      </c>
    </row>
    <row r="3018" spans="1:43" x14ac:dyDescent="0.3">
      <c r="A3018">
        <v>2</v>
      </c>
      <c r="B3018">
        <v>0</v>
      </c>
      <c r="C3018">
        <v>0</v>
      </c>
      <c r="D3018">
        <v>1</v>
      </c>
      <c r="E3018" s="9">
        <v>2953.0669253992501</v>
      </c>
      <c r="F3018" s="9">
        <v>-1.8409994999999999</v>
      </c>
      <c r="G3018" s="9">
        <v>-1.8412279</v>
      </c>
      <c r="H3018" s="9">
        <v>-5.0994023999999998</v>
      </c>
      <c r="I3018" s="9">
        <v>-17.76079</v>
      </c>
      <c r="J3018" s="9">
        <v>39</v>
      </c>
      <c r="K3018" s="9">
        <v>58.649997999999997</v>
      </c>
      <c r="L3018" s="9">
        <v>9.3891621000000008E-3</v>
      </c>
      <c r="M3018" s="9">
        <v>361.06738000000001</v>
      </c>
      <c r="N3018" s="9"/>
      <c r="O3018" s="9">
        <v>-13.5430071264744</v>
      </c>
      <c r="P3018">
        <v>0</v>
      </c>
      <c r="Q3018" s="9">
        <v>62.899997999999997</v>
      </c>
      <c r="R3018" s="9">
        <v>0</v>
      </c>
      <c r="S3018" s="9">
        <v>1939310739.76596</v>
      </c>
      <c r="T3018" s="9">
        <v>-5.7184668549439197E-3</v>
      </c>
      <c r="U3018" s="9">
        <v>13.5430071264744</v>
      </c>
      <c r="V3018" s="9">
        <v>0</v>
      </c>
      <c r="W3018" s="9">
        <v>13.5430071264744</v>
      </c>
      <c r="X3018" s="9"/>
      <c r="Y3018" s="9"/>
      <c r="Z3018" s="9"/>
      <c r="AA3018" s="9"/>
      <c r="AB3018" s="9"/>
      <c r="AQ3018" s="9">
        <f>K3018-'Processed Potentiostat'!$J$3</f>
        <v>58.649997999999997</v>
      </c>
    </row>
    <row r="3019" spans="1:43" x14ac:dyDescent="0.3">
      <c r="A3019">
        <v>2</v>
      </c>
      <c r="B3019">
        <v>0</v>
      </c>
      <c r="C3019">
        <v>0</v>
      </c>
      <c r="D3019">
        <v>1</v>
      </c>
      <c r="E3019" s="9">
        <v>2954.0669253739902</v>
      </c>
      <c r="F3019" s="9">
        <v>-1.8410177000000001</v>
      </c>
      <c r="G3019" s="9">
        <v>-1.840786</v>
      </c>
      <c r="H3019" s="9">
        <v>-5.0189896000000003</v>
      </c>
      <c r="I3019" s="9">
        <v>-17.765879000000002</v>
      </c>
      <c r="J3019" s="9">
        <v>39</v>
      </c>
      <c r="K3019" s="9">
        <v>58.649997999999997</v>
      </c>
      <c r="L3019" s="9">
        <v>9.2388856999999994E-3</v>
      </c>
      <c r="M3019" s="9">
        <v>366.76425</v>
      </c>
      <c r="N3019" s="9"/>
      <c r="O3019" s="9">
        <v>-13.548552115901099</v>
      </c>
      <c r="P3019">
        <v>0</v>
      </c>
      <c r="Q3019" s="9">
        <v>62.899997999999997</v>
      </c>
      <c r="R3019" s="9">
        <v>0</v>
      </c>
      <c r="S3019" s="9">
        <v>1944438193.7454901</v>
      </c>
      <c r="T3019" s="9">
        <v>-5.5449894266121902E-3</v>
      </c>
      <c r="U3019" s="9">
        <v>13.548552115901099</v>
      </c>
      <c r="V3019" s="9">
        <v>0</v>
      </c>
      <c r="W3019" s="9">
        <v>13.548552115901099</v>
      </c>
      <c r="X3019" s="9"/>
      <c r="Y3019" s="9"/>
      <c r="Z3019" s="9"/>
      <c r="AA3019" s="9"/>
      <c r="AB3019" s="9"/>
      <c r="AQ3019" s="9">
        <f>K3019-'Processed Potentiostat'!$J$3</f>
        <v>58.649997999999997</v>
      </c>
    </row>
    <row r="3020" spans="1:43" x14ac:dyDescent="0.3">
      <c r="A3020">
        <v>2</v>
      </c>
      <c r="B3020">
        <v>0</v>
      </c>
      <c r="C3020">
        <v>0</v>
      </c>
      <c r="D3020">
        <v>1</v>
      </c>
      <c r="E3020" s="9">
        <v>2955.0669253487199</v>
      </c>
      <c r="F3020" s="9">
        <v>-1.8409418</v>
      </c>
      <c r="G3020" s="9">
        <v>-1.8402683</v>
      </c>
      <c r="H3020" s="9">
        <v>-5.0634217000000001</v>
      </c>
      <c r="I3020" s="9">
        <v>-17.770935000000001</v>
      </c>
      <c r="J3020" s="9">
        <v>39</v>
      </c>
      <c r="K3020" s="9">
        <v>58.649997999999997</v>
      </c>
      <c r="L3020" s="9">
        <v>9.3180546999999999E-3</v>
      </c>
      <c r="M3020" s="9">
        <v>363.4436</v>
      </c>
      <c r="N3020" s="9"/>
      <c r="O3020" s="9">
        <v>-13.5538971345209</v>
      </c>
      <c r="P3020">
        <v>0</v>
      </c>
      <c r="Q3020" s="9">
        <v>62.899997999999997</v>
      </c>
      <c r="R3020" s="9">
        <v>0</v>
      </c>
      <c r="S3020" s="9">
        <v>1958618189.03034</v>
      </c>
      <c r="T3020" s="9">
        <v>-5.3450186198560302E-3</v>
      </c>
      <c r="U3020" s="9">
        <v>13.5538971345209</v>
      </c>
      <c r="V3020" s="9">
        <v>0</v>
      </c>
      <c r="W3020" s="9">
        <v>13.5538971345209</v>
      </c>
      <c r="X3020" s="9"/>
      <c r="Y3020" s="9"/>
      <c r="Z3020" s="9"/>
      <c r="AA3020" s="9"/>
      <c r="AB3020" s="9"/>
      <c r="AQ3020" s="9">
        <f>K3020-'Processed Potentiostat'!$J$3</f>
        <v>58.649997999999997</v>
      </c>
    </row>
    <row r="3021" spans="1:43" x14ac:dyDescent="0.3">
      <c r="A3021">
        <v>2</v>
      </c>
      <c r="B3021">
        <v>0</v>
      </c>
      <c r="C3021">
        <v>0</v>
      </c>
      <c r="D3021">
        <v>1</v>
      </c>
      <c r="E3021" s="9">
        <v>2956.0669253234601</v>
      </c>
      <c r="F3021" s="9">
        <v>-1.8408998999999999</v>
      </c>
      <c r="G3021" s="9">
        <v>-1.8410587</v>
      </c>
      <c r="H3021" s="9">
        <v>-5.0007891999999998</v>
      </c>
      <c r="I3021" s="9">
        <v>-17.775971999999999</v>
      </c>
      <c r="J3021" s="9">
        <v>39</v>
      </c>
      <c r="K3021" s="9">
        <v>58.649997999999997</v>
      </c>
      <c r="L3021" s="9">
        <v>9.2067467000000007E-3</v>
      </c>
      <c r="M3021" s="9">
        <v>368.15363000000002</v>
      </c>
      <c r="N3021" s="9"/>
      <c r="O3021" s="9">
        <v>-13.559097786973499</v>
      </c>
      <c r="P3021">
        <v>0</v>
      </c>
      <c r="Q3021" s="9">
        <v>62.899997999999997</v>
      </c>
      <c r="R3021" s="9">
        <v>0</v>
      </c>
      <c r="S3021" s="9">
        <v>1886876375.3141201</v>
      </c>
      <c r="T3021" s="9">
        <v>-5.2006524525740599E-3</v>
      </c>
      <c r="U3021" s="9">
        <v>13.559097786973499</v>
      </c>
      <c r="V3021" s="9">
        <v>0</v>
      </c>
      <c r="W3021" s="9">
        <v>13.559097786973499</v>
      </c>
      <c r="X3021" s="9"/>
      <c r="Y3021" s="9"/>
      <c r="Z3021" s="9"/>
      <c r="AA3021" s="9"/>
      <c r="AB3021" s="9"/>
      <c r="AQ3021" s="9">
        <f>K3021-'Processed Potentiostat'!$J$3</f>
        <v>58.649997999999997</v>
      </c>
    </row>
    <row r="3022" spans="1:43" x14ac:dyDescent="0.3">
      <c r="A3022">
        <v>2</v>
      </c>
      <c r="B3022">
        <v>0</v>
      </c>
      <c r="C3022">
        <v>0</v>
      </c>
      <c r="D3022">
        <v>1</v>
      </c>
      <c r="E3022" s="9">
        <v>2957.0669252982002</v>
      </c>
      <c r="F3022" s="9">
        <v>-1.8408838999999999</v>
      </c>
      <c r="G3022" s="9">
        <v>-1.8410865000000001</v>
      </c>
      <c r="H3022" s="9">
        <v>-4.9859027999999999</v>
      </c>
      <c r="I3022" s="9">
        <v>-17.780987</v>
      </c>
      <c r="J3022" s="9">
        <v>39</v>
      </c>
      <c r="K3022" s="9">
        <v>58.649997999999997</v>
      </c>
      <c r="L3022" s="9">
        <v>9.1794784999999993E-3</v>
      </c>
      <c r="M3022" s="9">
        <v>369.25839000000002</v>
      </c>
      <c r="N3022" s="9"/>
      <c r="O3022" s="9">
        <v>-13.564237635385201</v>
      </c>
      <c r="P3022">
        <v>0</v>
      </c>
      <c r="Q3022" s="9">
        <v>62.899997999999997</v>
      </c>
      <c r="R3022" s="9">
        <v>0</v>
      </c>
      <c r="S3022" s="9">
        <v>1924103585.06442</v>
      </c>
      <c r="T3022" s="9">
        <v>-5.1398484116660301E-3</v>
      </c>
      <c r="U3022" s="9">
        <v>13.564237635385201</v>
      </c>
      <c r="V3022" s="9">
        <v>0</v>
      </c>
      <c r="W3022" s="9">
        <v>13.564237635385201</v>
      </c>
      <c r="X3022" s="9"/>
      <c r="Y3022" s="9"/>
      <c r="Z3022" s="9"/>
      <c r="AA3022" s="9"/>
      <c r="AB3022" s="9"/>
      <c r="AQ3022" s="9">
        <f>K3022-'Processed Potentiostat'!$J$3</f>
        <v>58.649997999999997</v>
      </c>
    </row>
    <row r="3023" spans="1:43" x14ac:dyDescent="0.3">
      <c r="A3023">
        <v>2</v>
      </c>
      <c r="B3023">
        <v>0</v>
      </c>
      <c r="C3023">
        <v>0</v>
      </c>
      <c r="D3023">
        <v>1</v>
      </c>
      <c r="E3023" s="9">
        <v>2958.0669252729399</v>
      </c>
      <c r="F3023" s="9">
        <v>-1.841051</v>
      </c>
      <c r="G3023" s="9">
        <v>-1.8412012</v>
      </c>
      <c r="H3023" s="9">
        <v>-4.9768786</v>
      </c>
      <c r="I3023" s="9">
        <v>-17.785986000000001</v>
      </c>
      <c r="J3023" s="9">
        <v>39</v>
      </c>
      <c r="K3023" s="9">
        <v>58.649997999999997</v>
      </c>
      <c r="L3023" s="9">
        <v>9.1634345999999992E-3</v>
      </c>
      <c r="M3023" s="9">
        <v>369.95098999999999</v>
      </c>
      <c r="N3023" s="9"/>
      <c r="O3023" s="9">
        <v>-13.5692964250697</v>
      </c>
      <c r="P3023">
        <v>0</v>
      </c>
      <c r="Q3023" s="9">
        <v>62.899997999999997</v>
      </c>
      <c r="R3023" s="9">
        <v>0</v>
      </c>
      <c r="S3023" s="9">
        <v>1913067370.51615</v>
      </c>
      <c r="T3023" s="9">
        <v>-5.0587896845080103E-3</v>
      </c>
      <c r="U3023" s="9">
        <v>13.5692964250697</v>
      </c>
      <c r="V3023" s="9">
        <v>0</v>
      </c>
      <c r="W3023" s="9">
        <v>13.5692964250697</v>
      </c>
      <c r="X3023" s="9"/>
      <c r="Y3023" s="9"/>
      <c r="Z3023" s="9"/>
      <c r="AA3023" s="9"/>
      <c r="AB3023" s="9"/>
      <c r="AQ3023" s="9">
        <f>K3023-'Processed Potentiostat'!$J$3</f>
        <v>58.649997999999997</v>
      </c>
    </row>
    <row r="3024" spans="1:43" x14ac:dyDescent="0.3">
      <c r="A3024">
        <v>2</v>
      </c>
      <c r="B3024">
        <v>0</v>
      </c>
      <c r="C3024">
        <v>0</v>
      </c>
      <c r="D3024">
        <v>1</v>
      </c>
      <c r="E3024" s="9">
        <v>2959.06692524768</v>
      </c>
      <c r="F3024" s="9">
        <v>-1.8408452</v>
      </c>
      <c r="G3024" s="9">
        <v>-1.8402673000000001</v>
      </c>
      <c r="H3024" s="9">
        <v>-4.9718913999999996</v>
      </c>
      <c r="I3024" s="9">
        <v>-17.790972</v>
      </c>
      <c r="J3024" s="9">
        <v>39</v>
      </c>
      <c r="K3024" s="9">
        <v>58.649997999999997</v>
      </c>
      <c r="L3024" s="9">
        <v>9.1496091000000009E-3</v>
      </c>
      <c r="M3024" s="9">
        <v>370.13425000000001</v>
      </c>
      <c r="N3024" s="9"/>
      <c r="O3024" s="9">
        <v>-13.574245816591199</v>
      </c>
      <c r="P3024">
        <v>0</v>
      </c>
      <c r="Q3024" s="9">
        <v>62.899997999999997</v>
      </c>
      <c r="R3024" s="9">
        <v>0</v>
      </c>
      <c r="S3024" s="9">
        <v>1880440454.7958901</v>
      </c>
      <c r="T3024" s="9">
        <v>-4.9493915215599298E-3</v>
      </c>
      <c r="U3024" s="9">
        <v>13.574245816591199</v>
      </c>
      <c r="V3024" s="9">
        <v>0</v>
      </c>
      <c r="W3024" s="9">
        <v>13.574245816591199</v>
      </c>
      <c r="X3024" s="9"/>
      <c r="Y3024" s="9"/>
      <c r="Z3024" s="9"/>
      <c r="AA3024" s="9"/>
      <c r="AB3024" s="9"/>
      <c r="AQ3024" s="9">
        <f>K3024-'Processed Potentiostat'!$J$3</f>
        <v>58.649997999999997</v>
      </c>
    </row>
    <row r="3025" spans="1:43" x14ac:dyDescent="0.3">
      <c r="A3025">
        <v>2</v>
      </c>
      <c r="B3025">
        <v>0</v>
      </c>
      <c r="C3025">
        <v>0</v>
      </c>
      <c r="D3025">
        <v>1</v>
      </c>
      <c r="E3025" s="9">
        <v>2960.0669252224102</v>
      </c>
      <c r="F3025" s="9">
        <v>-1.8409878</v>
      </c>
      <c r="G3025" s="9">
        <v>-1.8411246999999999</v>
      </c>
      <c r="H3025" s="9">
        <v>-4.9683123</v>
      </c>
      <c r="I3025" s="9">
        <v>-17.795956</v>
      </c>
      <c r="J3025" s="9">
        <v>39</v>
      </c>
      <c r="K3025" s="9">
        <v>58.649997999999997</v>
      </c>
      <c r="L3025" s="9">
        <v>9.1472818000000004E-3</v>
      </c>
      <c r="M3025" s="9">
        <v>370.57346000000001</v>
      </c>
      <c r="N3025" s="9"/>
      <c r="O3025" s="9">
        <v>-13.5790978620547</v>
      </c>
      <c r="P3025">
        <v>0</v>
      </c>
      <c r="Q3025" s="9">
        <v>62.899997999999997</v>
      </c>
      <c r="R3025" s="9">
        <v>0</v>
      </c>
      <c r="S3025" s="9">
        <v>1933486212.2876201</v>
      </c>
      <c r="T3025" s="9">
        <v>-4.8520454634548502E-3</v>
      </c>
      <c r="U3025" s="9">
        <v>13.5790978620547</v>
      </c>
      <c r="V3025" s="9">
        <v>0</v>
      </c>
      <c r="W3025" s="9">
        <v>13.5790978620547</v>
      </c>
      <c r="X3025" s="9"/>
      <c r="Y3025" s="9"/>
      <c r="Z3025" s="9"/>
      <c r="AA3025" s="9"/>
      <c r="AB3025" s="9"/>
      <c r="AQ3025" s="9">
        <f>K3025-'Processed Potentiostat'!$J$3</f>
        <v>58.649997999999997</v>
      </c>
    </row>
    <row r="3026" spans="1:43" x14ac:dyDescent="0.3">
      <c r="A3026">
        <v>2</v>
      </c>
      <c r="B3026">
        <v>0</v>
      </c>
      <c r="C3026">
        <v>0</v>
      </c>
      <c r="D3026">
        <v>1</v>
      </c>
      <c r="E3026" s="9">
        <v>2961.0669251971499</v>
      </c>
      <c r="F3026" s="9">
        <v>-1.8410913</v>
      </c>
      <c r="G3026" s="9">
        <v>-1.8413360999999999</v>
      </c>
      <c r="H3026" s="9">
        <v>-4.9362154</v>
      </c>
      <c r="I3026" s="9">
        <v>-17.800940000000001</v>
      </c>
      <c r="J3026" s="9">
        <v>39</v>
      </c>
      <c r="K3026" s="9">
        <v>58.649997999999997</v>
      </c>
      <c r="L3026" s="9">
        <v>9.0892314999999994E-3</v>
      </c>
      <c r="M3026" s="9">
        <v>373.02587999999997</v>
      </c>
      <c r="N3026" s="9"/>
      <c r="O3026" s="9">
        <v>-13.5838254240137</v>
      </c>
      <c r="P3026">
        <v>0</v>
      </c>
      <c r="Q3026" s="9">
        <v>62.899997999999997</v>
      </c>
      <c r="R3026" s="9">
        <v>0</v>
      </c>
      <c r="S3026" s="9">
        <v>1931018244.7464001</v>
      </c>
      <c r="T3026" s="9">
        <v>-4.7275619590561001E-3</v>
      </c>
      <c r="U3026" s="9">
        <v>13.5838254240137</v>
      </c>
      <c r="V3026" s="9">
        <v>0</v>
      </c>
      <c r="W3026" s="9">
        <v>13.5838254240137</v>
      </c>
      <c r="X3026" s="9"/>
      <c r="Y3026" s="9"/>
      <c r="Z3026" s="9"/>
      <c r="AA3026" s="9"/>
      <c r="AB3026" s="9"/>
      <c r="AQ3026" s="9">
        <f>K3026-'Processed Potentiostat'!$J$3</f>
        <v>58.649997999999997</v>
      </c>
    </row>
    <row r="3027" spans="1:43" x14ac:dyDescent="0.3">
      <c r="A3027">
        <v>2</v>
      </c>
      <c r="B3027">
        <v>0</v>
      </c>
      <c r="C3027">
        <v>0</v>
      </c>
      <c r="D3027">
        <v>1</v>
      </c>
      <c r="E3027" s="9">
        <v>2962.06692517189</v>
      </c>
      <c r="F3027" s="9">
        <v>-1.8411446</v>
      </c>
      <c r="G3027" s="9">
        <v>-1.8414048999999999</v>
      </c>
      <c r="H3027" s="9">
        <v>-5.6739049000000001</v>
      </c>
      <c r="I3027" s="9">
        <v>-17.806065</v>
      </c>
      <c r="J3027" s="9">
        <v>39</v>
      </c>
      <c r="K3027" s="9">
        <v>58.649997999999997</v>
      </c>
      <c r="L3027" s="9">
        <v>1.0447957000000001E-2</v>
      </c>
      <c r="M3027" s="9">
        <v>324.53928000000002</v>
      </c>
      <c r="N3027" s="9"/>
      <c r="O3027" s="9">
        <v>-13.588411688157899</v>
      </c>
      <c r="P3027">
        <v>0</v>
      </c>
      <c r="Q3027" s="9">
        <v>62.899997999999997</v>
      </c>
      <c r="R3027" s="9">
        <v>0</v>
      </c>
      <c r="S3027" s="9">
        <v>1878121003.3294899</v>
      </c>
      <c r="T3027" s="9">
        <v>-4.58626414415519E-3</v>
      </c>
      <c r="U3027" s="9">
        <v>13.588411688157899</v>
      </c>
      <c r="V3027" s="9">
        <v>0</v>
      </c>
      <c r="W3027" s="9">
        <v>13.588411688157899</v>
      </c>
      <c r="X3027" s="9"/>
      <c r="Y3027" s="9"/>
      <c r="Z3027" s="9"/>
      <c r="AA3027" s="9"/>
      <c r="AB3027" s="9"/>
      <c r="AQ3027" s="9">
        <f>K3027-'Processed Potentiostat'!$J$3</f>
        <v>58.649997999999997</v>
      </c>
    </row>
    <row r="3028" spans="1:43" x14ac:dyDescent="0.3">
      <c r="A3028">
        <v>2</v>
      </c>
      <c r="B3028">
        <v>0</v>
      </c>
      <c r="C3028">
        <v>0</v>
      </c>
      <c r="D3028">
        <v>1</v>
      </c>
      <c r="E3028" s="9">
        <v>2963.0669251466302</v>
      </c>
      <c r="F3028" s="9">
        <v>-1.8408511999999999</v>
      </c>
      <c r="G3028" s="9">
        <v>-1.8406593</v>
      </c>
      <c r="H3028" s="9">
        <v>-5.6231898999999999</v>
      </c>
      <c r="I3028" s="9">
        <v>-17.811726</v>
      </c>
      <c r="J3028" s="9">
        <v>39</v>
      </c>
      <c r="K3028" s="9">
        <v>58.649997999999997</v>
      </c>
      <c r="L3028" s="9">
        <v>1.0350376E-2</v>
      </c>
      <c r="M3028" s="9">
        <v>327.33364999999998</v>
      </c>
      <c r="N3028" s="9"/>
      <c r="O3028" s="9">
        <v>-13.592888456540701</v>
      </c>
      <c r="P3028">
        <v>0</v>
      </c>
      <c r="Q3028" s="9">
        <v>62.899997999999997</v>
      </c>
      <c r="R3028" s="9">
        <v>0</v>
      </c>
      <c r="S3028" s="9">
        <v>1897656132.3011501</v>
      </c>
      <c r="T3028" s="9">
        <v>-4.4767683828137398E-3</v>
      </c>
      <c r="U3028" s="9">
        <v>13.592888456540701</v>
      </c>
      <c r="V3028" s="9">
        <v>0</v>
      </c>
      <c r="W3028" s="9">
        <v>13.592888456540701</v>
      </c>
      <c r="X3028" s="9"/>
      <c r="Y3028" s="9"/>
      <c r="Z3028" s="9"/>
      <c r="AA3028" s="9"/>
      <c r="AB3028" s="9"/>
      <c r="AQ3028" s="9">
        <f>K3028-'Processed Potentiostat'!$J$3</f>
        <v>58.649997999999997</v>
      </c>
    </row>
    <row r="3029" spans="1:43" x14ac:dyDescent="0.3">
      <c r="A3029">
        <v>2</v>
      </c>
      <c r="B3029">
        <v>0</v>
      </c>
      <c r="C3029">
        <v>0</v>
      </c>
      <c r="D3029">
        <v>1</v>
      </c>
      <c r="E3029" s="9">
        <v>2964.0669251213599</v>
      </c>
      <c r="F3029" s="9">
        <v>-1.8409827000000001</v>
      </c>
      <c r="G3029" s="9">
        <v>-1.8409671999999999</v>
      </c>
      <c r="H3029" s="9">
        <v>-5.6145472999999999</v>
      </c>
      <c r="I3029" s="9">
        <v>-17.817352</v>
      </c>
      <c r="J3029" s="9">
        <v>39</v>
      </c>
      <c r="K3029" s="9">
        <v>58.649997999999997</v>
      </c>
      <c r="L3029" s="9">
        <v>1.0336197E-2</v>
      </c>
      <c r="M3029" s="9">
        <v>327.89236</v>
      </c>
      <c r="N3029" s="9"/>
      <c r="O3029" s="9">
        <v>-13.5972644651759</v>
      </c>
      <c r="P3029">
        <v>0</v>
      </c>
      <c r="Q3029" s="9">
        <v>62.899997999999997</v>
      </c>
      <c r="R3029" s="9">
        <v>0</v>
      </c>
      <c r="S3029" s="9">
        <v>1958624354.4900501</v>
      </c>
      <c r="T3029" s="9">
        <v>-4.3760086352033697E-3</v>
      </c>
      <c r="U3029" s="9">
        <v>13.5972644651759</v>
      </c>
      <c r="V3029" s="9">
        <v>0</v>
      </c>
      <c r="W3029" s="9">
        <v>13.5972644651759</v>
      </c>
      <c r="X3029" s="9"/>
      <c r="Y3029" s="9"/>
      <c r="Z3029" s="9"/>
      <c r="AA3029" s="9"/>
      <c r="AB3029" s="9"/>
      <c r="AQ3029" s="9">
        <f>K3029-'Processed Potentiostat'!$J$3</f>
        <v>58.649997999999997</v>
      </c>
    </row>
    <row r="3030" spans="1:43" x14ac:dyDescent="0.3">
      <c r="A3030">
        <v>2</v>
      </c>
      <c r="B3030">
        <v>0</v>
      </c>
      <c r="C3030">
        <v>0</v>
      </c>
      <c r="D3030">
        <v>1</v>
      </c>
      <c r="E3030" s="9">
        <v>2965.0669250961</v>
      </c>
      <c r="F3030" s="9">
        <v>-1.8411651</v>
      </c>
      <c r="G3030" s="9">
        <v>-1.8414302</v>
      </c>
      <c r="H3030" s="9">
        <v>-5.6077317999999998</v>
      </c>
      <c r="I3030" s="9">
        <v>-17.822942999999999</v>
      </c>
      <c r="J3030" s="9">
        <v>39</v>
      </c>
      <c r="K3030" s="9">
        <v>58.649997999999997</v>
      </c>
      <c r="L3030" s="9">
        <v>1.0326247E-2</v>
      </c>
      <c r="M3030" s="9">
        <v>328.37344000000002</v>
      </c>
      <c r="N3030" s="9"/>
      <c r="O3030" s="9">
        <v>-13.601588151828601</v>
      </c>
      <c r="P3030">
        <v>0</v>
      </c>
      <c r="Q3030" s="9">
        <v>62.899997999999997</v>
      </c>
      <c r="R3030" s="9">
        <v>0</v>
      </c>
      <c r="S3030" s="9">
        <v>1874725392.6695199</v>
      </c>
      <c r="T3030" s="9">
        <v>-4.3236866526594701E-3</v>
      </c>
      <c r="U3030" s="9">
        <v>13.601588151828601</v>
      </c>
      <c r="V3030" s="9">
        <v>0</v>
      </c>
      <c r="W3030" s="9">
        <v>13.601588151828601</v>
      </c>
      <c r="X3030" s="9"/>
      <c r="Y3030" s="9"/>
      <c r="Z3030" s="9"/>
      <c r="AA3030" s="9"/>
      <c r="AB3030" s="9"/>
      <c r="AQ3030" s="9">
        <f>K3030-'Processed Potentiostat'!$J$3</f>
        <v>58.649997999999997</v>
      </c>
    </row>
    <row r="3031" spans="1:43" x14ac:dyDescent="0.3">
      <c r="A3031">
        <v>2</v>
      </c>
      <c r="B3031">
        <v>0</v>
      </c>
      <c r="C3031">
        <v>0</v>
      </c>
      <c r="D3031">
        <v>1</v>
      </c>
      <c r="E3031" s="9">
        <v>2966.0669250708402</v>
      </c>
      <c r="F3031" s="9">
        <v>-1.8409469999999999</v>
      </c>
      <c r="G3031" s="9">
        <v>-1.8411666</v>
      </c>
      <c r="H3031" s="9">
        <v>-5.5360379000000002</v>
      </c>
      <c r="I3031" s="9">
        <v>-17.828506000000001</v>
      </c>
      <c r="J3031" s="9">
        <v>39</v>
      </c>
      <c r="K3031" s="9">
        <v>58.649997999999997</v>
      </c>
      <c r="L3031" s="9">
        <v>1.0192769000000001E-2</v>
      </c>
      <c r="M3031" s="9">
        <v>332.57839999999999</v>
      </c>
      <c r="N3031" s="9"/>
      <c r="O3031" s="9">
        <v>-13.6058302992283</v>
      </c>
      <c r="P3031">
        <v>0</v>
      </c>
      <c r="Q3031" s="9">
        <v>62.899997999999997</v>
      </c>
      <c r="R3031" s="9">
        <v>0</v>
      </c>
      <c r="S3031" s="9">
        <v>1966132246.2488999</v>
      </c>
      <c r="T3031" s="9">
        <v>-4.2421473996903103E-3</v>
      </c>
      <c r="U3031" s="9">
        <v>13.6058302992283</v>
      </c>
      <c r="V3031" s="9">
        <v>0</v>
      </c>
      <c r="W3031" s="9">
        <v>13.6058302992283</v>
      </c>
      <c r="X3031" s="9"/>
      <c r="Y3031" s="9"/>
      <c r="Z3031" s="9"/>
      <c r="AA3031" s="9"/>
      <c r="AB3031" s="9"/>
      <c r="AQ3031" s="9">
        <f>K3031-'Processed Potentiostat'!$J$3</f>
        <v>58.649997999999997</v>
      </c>
    </row>
    <row r="3032" spans="1:43" x14ac:dyDescent="0.3">
      <c r="A3032">
        <v>2</v>
      </c>
      <c r="B3032">
        <v>0</v>
      </c>
      <c r="C3032">
        <v>0</v>
      </c>
      <c r="D3032">
        <v>1</v>
      </c>
      <c r="E3032" s="9">
        <v>2967.0669250455799</v>
      </c>
      <c r="F3032" s="9">
        <v>-1.8410275</v>
      </c>
      <c r="G3032" s="9">
        <v>-1.8410591999999999</v>
      </c>
      <c r="H3032" s="9">
        <v>-5.4986110000000004</v>
      </c>
      <c r="I3032" s="9">
        <v>-17.834038</v>
      </c>
      <c r="J3032" s="9">
        <v>39</v>
      </c>
      <c r="K3032" s="9">
        <v>58.649997999999997</v>
      </c>
      <c r="L3032" s="9">
        <v>1.0123269000000001E-2</v>
      </c>
      <c r="M3032" s="9">
        <v>334.82260000000002</v>
      </c>
      <c r="N3032" s="9"/>
      <c r="O3032" s="9">
        <v>-13.6099954918138</v>
      </c>
      <c r="P3032">
        <v>0</v>
      </c>
      <c r="Q3032" s="9">
        <v>62.899997999999997</v>
      </c>
      <c r="R3032" s="9">
        <v>0</v>
      </c>
      <c r="S3032" s="9">
        <v>1881112816.1458399</v>
      </c>
      <c r="T3032" s="9">
        <v>-4.1651925855745696E-3</v>
      </c>
      <c r="U3032" s="9">
        <v>13.6099954918138</v>
      </c>
      <c r="V3032" s="9">
        <v>0</v>
      </c>
      <c r="W3032" s="9">
        <v>13.6099954918138</v>
      </c>
      <c r="X3032" s="9"/>
      <c r="Y3032" s="9"/>
      <c r="Z3032" s="9"/>
      <c r="AA3032" s="9"/>
      <c r="AB3032" s="9"/>
      <c r="AQ3032" s="9">
        <f>K3032-'Processed Potentiostat'!$J$3</f>
        <v>58.649997999999997</v>
      </c>
    </row>
    <row r="3033" spans="1:43" x14ac:dyDescent="0.3">
      <c r="A3033">
        <v>2</v>
      </c>
      <c r="B3033">
        <v>0</v>
      </c>
      <c r="C3033">
        <v>0</v>
      </c>
      <c r="D3033">
        <v>1</v>
      </c>
      <c r="E3033" s="9">
        <v>2968.06692502032</v>
      </c>
      <c r="F3033" s="9">
        <v>-1.8409024</v>
      </c>
      <c r="G3033" s="9">
        <v>-1.8407959</v>
      </c>
      <c r="H3033" s="9">
        <v>-5.4150763</v>
      </c>
      <c r="I3033" s="9">
        <v>-17.839524999999998</v>
      </c>
      <c r="J3033" s="9">
        <v>39</v>
      </c>
      <c r="K3033" s="9">
        <v>58.649997999999997</v>
      </c>
      <c r="L3033" s="9">
        <v>9.9680497999999999E-3</v>
      </c>
      <c r="M3033" s="9">
        <v>339.93905999999998</v>
      </c>
      <c r="N3033" s="9"/>
      <c r="O3033" s="9">
        <v>-13.614084272299401</v>
      </c>
      <c r="P3033">
        <v>0</v>
      </c>
      <c r="Q3033" s="9">
        <v>62.899997999999997</v>
      </c>
      <c r="R3033" s="9">
        <v>0</v>
      </c>
      <c r="S3033" s="9">
        <v>1971438058.45013</v>
      </c>
      <c r="T3033" s="9">
        <v>-4.0887804855245201E-3</v>
      </c>
      <c r="U3033" s="9">
        <v>13.614084272299401</v>
      </c>
      <c r="V3033" s="9">
        <v>0</v>
      </c>
      <c r="W3033" s="9">
        <v>13.614084272299401</v>
      </c>
      <c r="X3033" s="9"/>
      <c r="Y3033" s="9"/>
      <c r="Z3033" s="9"/>
      <c r="AA3033" s="9"/>
      <c r="AB3033" s="9"/>
      <c r="AQ3033" s="9">
        <f>K3033-'Processed Potentiostat'!$J$3</f>
        <v>58.649997999999997</v>
      </c>
    </row>
    <row r="3034" spans="1:43" x14ac:dyDescent="0.3">
      <c r="A3034">
        <v>2</v>
      </c>
      <c r="B3034">
        <v>0</v>
      </c>
      <c r="C3034">
        <v>0</v>
      </c>
      <c r="D3034">
        <v>1</v>
      </c>
      <c r="E3034" s="9">
        <v>2969.0669249950502</v>
      </c>
      <c r="F3034" s="9">
        <v>-1.8410773</v>
      </c>
      <c r="G3034" s="9">
        <v>-1.8412085</v>
      </c>
      <c r="H3034" s="9">
        <v>-5.4289351000000003</v>
      </c>
      <c r="I3034" s="9">
        <v>-17.844982000000002</v>
      </c>
      <c r="J3034" s="9">
        <v>39</v>
      </c>
      <c r="K3034" s="9">
        <v>58.649997999999997</v>
      </c>
      <c r="L3034" s="9">
        <v>9.9958014000000005E-3</v>
      </c>
      <c r="M3034" s="9">
        <v>339.14724999999999</v>
      </c>
      <c r="N3034" s="9"/>
      <c r="O3034" s="9">
        <v>-13.6175055078343</v>
      </c>
      <c r="P3034">
        <v>0</v>
      </c>
      <c r="Q3034" s="9">
        <v>62.899997999999997</v>
      </c>
      <c r="R3034" s="9">
        <v>0</v>
      </c>
      <c r="S3034" s="9">
        <v>1872074659.5545399</v>
      </c>
      <c r="T3034" s="9">
        <v>-3.42123553493323E-3</v>
      </c>
      <c r="U3034" s="9">
        <v>13.6175055078343</v>
      </c>
      <c r="V3034" s="9">
        <v>0</v>
      </c>
      <c r="W3034" s="9">
        <v>13.6175055078343</v>
      </c>
      <c r="X3034" s="9"/>
      <c r="Y3034" s="9"/>
      <c r="Z3034" s="9"/>
      <c r="AA3034" s="9"/>
      <c r="AB3034" s="9"/>
      <c r="AQ3034" s="9">
        <f>K3034-'Processed Potentiostat'!$J$3</f>
        <v>58.649997999999997</v>
      </c>
    </row>
    <row r="3035" spans="1:43" x14ac:dyDescent="0.3">
      <c r="A3035">
        <v>2</v>
      </c>
      <c r="B3035">
        <v>0</v>
      </c>
      <c r="C3035">
        <v>0</v>
      </c>
      <c r="D3035">
        <v>1</v>
      </c>
      <c r="E3035" s="9">
        <v>2970.0669249697899</v>
      </c>
      <c r="F3035" s="9">
        <v>-1.8411516999999999</v>
      </c>
      <c r="G3035" s="9">
        <v>-1.8406815999999999</v>
      </c>
      <c r="H3035" s="9">
        <v>-5.4345317</v>
      </c>
      <c r="I3035" s="9">
        <v>-17.850421999999998</v>
      </c>
      <c r="J3035" s="9">
        <v>39</v>
      </c>
      <c r="K3035" s="9">
        <v>58.649997999999997</v>
      </c>
      <c r="L3035" s="9">
        <v>1.0003243E-2</v>
      </c>
      <c r="M3035" s="9">
        <v>338.70105000000001</v>
      </c>
      <c r="N3035" s="9"/>
      <c r="O3035" s="9">
        <v>-13.6234758629456</v>
      </c>
      <c r="P3035">
        <v>0</v>
      </c>
      <c r="Q3035" s="9">
        <v>62.899997999999997</v>
      </c>
      <c r="R3035" s="9">
        <v>0</v>
      </c>
      <c r="S3035" s="9">
        <v>1929606190.0932701</v>
      </c>
      <c r="T3035" s="9">
        <v>-5.9703551113337002E-3</v>
      </c>
      <c r="U3035" s="9">
        <v>13.6234758629456</v>
      </c>
      <c r="V3035" s="9">
        <v>0</v>
      </c>
      <c r="W3035" s="9">
        <v>13.6234758629456</v>
      </c>
      <c r="X3035" s="9"/>
      <c r="Y3035" s="9"/>
      <c r="Z3035" s="9"/>
      <c r="AA3035" s="9"/>
      <c r="AB3035" s="9"/>
      <c r="AQ3035" s="9">
        <f>K3035-'Processed Potentiostat'!$J$3</f>
        <v>58.649997999999997</v>
      </c>
    </row>
    <row r="3036" spans="1:43" x14ac:dyDescent="0.3">
      <c r="A3036">
        <v>2</v>
      </c>
      <c r="B3036">
        <v>0</v>
      </c>
      <c r="C3036">
        <v>0</v>
      </c>
      <c r="D3036">
        <v>1</v>
      </c>
      <c r="E3036" s="9">
        <v>2971.06692494453</v>
      </c>
      <c r="F3036" s="9">
        <v>-1.8409491</v>
      </c>
      <c r="G3036" s="9">
        <v>-1.8405526000000001</v>
      </c>
      <c r="H3036" s="9">
        <v>-5.3649702000000001</v>
      </c>
      <c r="I3036" s="9">
        <v>-17.855841000000002</v>
      </c>
      <c r="J3036" s="9">
        <v>39</v>
      </c>
      <c r="K3036" s="9">
        <v>58.649997999999997</v>
      </c>
      <c r="L3036" s="9">
        <v>9.8745095999999994E-3</v>
      </c>
      <c r="M3036" s="9">
        <v>343.06853999999998</v>
      </c>
      <c r="N3036" s="9"/>
      <c r="O3036" s="9">
        <v>-13.6292971676798</v>
      </c>
      <c r="P3036">
        <v>0</v>
      </c>
      <c r="Q3036" s="9">
        <v>62.899997999999997</v>
      </c>
      <c r="R3036" s="9">
        <v>0</v>
      </c>
      <c r="S3036" s="9">
        <v>1960498578.2674999</v>
      </c>
      <c r="T3036" s="9">
        <v>-5.8213047342299202E-3</v>
      </c>
      <c r="U3036" s="9">
        <v>13.6292971676798</v>
      </c>
      <c r="V3036" s="9">
        <v>0</v>
      </c>
      <c r="W3036" s="9">
        <v>13.6292971676798</v>
      </c>
      <c r="X3036" s="9"/>
      <c r="Y3036" s="9"/>
      <c r="Z3036" s="9"/>
      <c r="AA3036" s="9"/>
      <c r="AB3036" s="9"/>
      <c r="AQ3036" s="9">
        <f>K3036-'Processed Potentiostat'!$J$3</f>
        <v>58.649997999999997</v>
      </c>
    </row>
    <row r="3037" spans="1:43" x14ac:dyDescent="0.3">
      <c r="A3037">
        <v>2</v>
      </c>
      <c r="B3037">
        <v>0</v>
      </c>
      <c r="C3037">
        <v>0</v>
      </c>
      <c r="D3037">
        <v>1</v>
      </c>
      <c r="E3037" s="9">
        <v>2972.0669249192701</v>
      </c>
      <c r="F3037" s="9">
        <v>-1.8408624</v>
      </c>
      <c r="G3037" s="9">
        <v>-1.8405596</v>
      </c>
      <c r="H3037" s="9">
        <v>-5.3386230000000001</v>
      </c>
      <c r="I3037" s="9">
        <v>-17.86121</v>
      </c>
      <c r="J3037" s="9">
        <v>39</v>
      </c>
      <c r="K3037" s="9">
        <v>58.649997999999997</v>
      </c>
      <c r="L3037" s="9">
        <v>9.8260538999999994E-3</v>
      </c>
      <c r="M3037" s="9">
        <v>344.76297</v>
      </c>
      <c r="N3037" s="9"/>
      <c r="O3037" s="9">
        <v>-13.635003421508699</v>
      </c>
      <c r="P3037">
        <v>0</v>
      </c>
      <c r="Q3037" s="9">
        <v>62.899997999999997</v>
      </c>
      <c r="R3037" s="9">
        <v>0</v>
      </c>
      <c r="S3037" s="9">
        <v>1919087795.6679399</v>
      </c>
      <c r="T3037" s="9">
        <v>-5.7062538288974399E-3</v>
      </c>
      <c r="U3037" s="9">
        <v>13.635003421508699</v>
      </c>
      <c r="V3037" s="9">
        <v>0</v>
      </c>
      <c r="W3037" s="9">
        <v>13.635003421508699</v>
      </c>
      <c r="X3037" s="9"/>
      <c r="Y3037" s="9"/>
      <c r="Z3037" s="9"/>
      <c r="AA3037" s="9"/>
      <c r="AB3037" s="9"/>
      <c r="AQ3037" s="9">
        <f>K3037-'Processed Potentiostat'!$J$3</f>
        <v>58.649997999999997</v>
      </c>
    </row>
    <row r="3038" spans="1:43" x14ac:dyDescent="0.3">
      <c r="A3038">
        <v>2</v>
      </c>
      <c r="B3038">
        <v>0</v>
      </c>
      <c r="C3038">
        <v>0</v>
      </c>
      <c r="D3038">
        <v>1</v>
      </c>
      <c r="E3038" s="9">
        <v>2973.0669248940098</v>
      </c>
      <c r="F3038" s="9">
        <v>-1.8411578</v>
      </c>
      <c r="G3038" s="9">
        <v>-1.84104</v>
      </c>
      <c r="H3038" s="9">
        <v>-5.3433818999999998</v>
      </c>
      <c r="I3038" s="9">
        <v>-17.866551999999999</v>
      </c>
      <c r="J3038" s="9">
        <v>39</v>
      </c>
      <c r="K3038" s="9">
        <v>58.649997999999997</v>
      </c>
      <c r="L3038" s="9">
        <v>9.8373796999999992E-3</v>
      </c>
      <c r="M3038" s="9">
        <v>344.54584</v>
      </c>
      <c r="N3038" s="9"/>
      <c r="O3038" s="9">
        <v>-13.640571696354399</v>
      </c>
      <c r="P3038">
        <v>0</v>
      </c>
      <c r="Q3038" s="9">
        <v>62.899997999999997</v>
      </c>
      <c r="R3038" s="9">
        <v>0</v>
      </c>
      <c r="S3038" s="9">
        <v>1915203161.00055</v>
      </c>
      <c r="T3038" s="9">
        <v>-5.5682748456522503E-3</v>
      </c>
      <c r="U3038" s="9">
        <v>13.640571696354399</v>
      </c>
      <c r="V3038" s="9">
        <v>0</v>
      </c>
      <c r="W3038" s="9">
        <v>13.640571696354399</v>
      </c>
      <c r="X3038" s="9"/>
      <c r="Y3038" s="9"/>
      <c r="Z3038" s="9"/>
      <c r="AA3038" s="9"/>
      <c r="AB3038" s="9"/>
      <c r="AQ3038" s="9">
        <f>K3038-'Processed Potentiostat'!$J$3</f>
        <v>58.649997999999997</v>
      </c>
    </row>
    <row r="3039" spans="1:43" x14ac:dyDescent="0.3">
      <c r="A3039">
        <v>2</v>
      </c>
      <c r="B3039">
        <v>0</v>
      </c>
      <c r="C3039">
        <v>0</v>
      </c>
      <c r="D3039">
        <v>1</v>
      </c>
      <c r="E3039" s="9">
        <v>2974.06692486874</v>
      </c>
      <c r="F3039" s="9">
        <v>-1.8409918999999999</v>
      </c>
      <c r="G3039" s="9">
        <v>-1.8409705999999999</v>
      </c>
      <c r="H3039" s="9">
        <v>-5.2947230000000003</v>
      </c>
      <c r="I3039" s="9">
        <v>-17.871870000000001</v>
      </c>
      <c r="J3039" s="9">
        <v>39</v>
      </c>
      <c r="K3039" s="9">
        <v>58.649997999999997</v>
      </c>
      <c r="L3039" s="9">
        <v>9.7474298000000004E-3</v>
      </c>
      <c r="M3039" s="9">
        <v>347.69913000000003</v>
      </c>
      <c r="N3039" s="9"/>
      <c r="O3039" s="9">
        <v>-13.6459968637543</v>
      </c>
      <c r="P3039">
        <v>0</v>
      </c>
      <c r="Q3039" s="9">
        <v>62.899997999999997</v>
      </c>
      <c r="R3039" s="9">
        <v>0</v>
      </c>
      <c r="S3039" s="9">
        <v>1965625284.17872</v>
      </c>
      <c r="T3039" s="9">
        <v>-5.4251673999363703E-3</v>
      </c>
      <c r="U3039" s="9">
        <v>13.6459968637543</v>
      </c>
      <c r="V3039" s="9">
        <v>0</v>
      </c>
      <c r="W3039" s="9">
        <v>13.6459968637543</v>
      </c>
      <c r="X3039" s="9"/>
      <c r="Y3039" s="9"/>
      <c r="Z3039" s="9"/>
      <c r="AA3039" s="9"/>
      <c r="AB3039" s="9"/>
      <c r="AQ3039" s="9">
        <f>K3039-'Processed Potentiostat'!$J$3</f>
        <v>58.649997999999997</v>
      </c>
    </row>
    <row r="3040" spans="1:43" x14ac:dyDescent="0.3">
      <c r="A3040">
        <v>2</v>
      </c>
      <c r="B3040">
        <v>0</v>
      </c>
      <c r="C3040">
        <v>0</v>
      </c>
      <c r="D3040">
        <v>1</v>
      </c>
      <c r="E3040" s="9">
        <v>2975.0669248434801</v>
      </c>
      <c r="F3040" s="9">
        <v>-1.8409696</v>
      </c>
      <c r="G3040" s="9">
        <v>-1.8410732999999999</v>
      </c>
      <c r="H3040" s="9">
        <v>-5.2521557999999997</v>
      </c>
      <c r="I3040" s="9">
        <v>-17.877161000000001</v>
      </c>
      <c r="J3040" s="9">
        <v>39</v>
      </c>
      <c r="K3040" s="9">
        <v>58.649997999999997</v>
      </c>
      <c r="L3040" s="9">
        <v>9.6696038000000008E-3</v>
      </c>
      <c r="M3040" s="9">
        <v>350.53667999999999</v>
      </c>
      <c r="N3040" s="9"/>
      <c r="O3040" s="9">
        <v>-13.651297471153001</v>
      </c>
      <c r="P3040">
        <v>0</v>
      </c>
      <c r="Q3040" s="9">
        <v>62.899997999999997</v>
      </c>
      <c r="R3040" s="9">
        <v>0</v>
      </c>
      <c r="S3040" s="9">
        <v>1966979881.6574299</v>
      </c>
      <c r="T3040" s="9">
        <v>-5.3006073986683298E-3</v>
      </c>
      <c r="U3040" s="9">
        <v>13.651297471153001</v>
      </c>
      <c r="V3040" s="9">
        <v>0</v>
      </c>
      <c r="W3040" s="9">
        <v>13.651297471153001</v>
      </c>
      <c r="X3040" s="9"/>
      <c r="Y3040" s="9"/>
      <c r="Z3040" s="9"/>
      <c r="AA3040" s="9"/>
      <c r="AB3040" s="9"/>
      <c r="AQ3040" s="9">
        <f>K3040-'Processed Potentiostat'!$J$3</f>
        <v>58.649997999999997</v>
      </c>
    </row>
    <row r="3041" spans="1:43" x14ac:dyDescent="0.3">
      <c r="A3041">
        <v>2</v>
      </c>
      <c r="B3041">
        <v>0</v>
      </c>
      <c r="C3041">
        <v>0</v>
      </c>
      <c r="D3041">
        <v>1</v>
      </c>
      <c r="E3041" s="9">
        <v>2976.0669248182198</v>
      </c>
      <c r="F3041" s="9">
        <v>-1.8409466000000001</v>
      </c>
      <c r="G3041" s="9">
        <v>-1.8409837</v>
      </c>
      <c r="H3041" s="9">
        <v>-5.2380304000000004</v>
      </c>
      <c r="I3041" s="9">
        <v>-17.882435000000001</v>
      </c>
      <c r="J3041" s="9">
        <v>39</v>
      </c>
      <c r="K3041" s="9">
        <v>58.649997999999997</v>
      </c>
      <c r="L3041" s="9">
        <v>9.6431290999999999E-3</v>
      </c>
      <c r="M3041" s="9">
        <v>351.46487000000002</v>
      </c>
      <c r="N3041" s="9"/>
      <c r="O3041" s="9">
        <v>-13.6564927337424</v>
      </c>
      <c r="P3041">
        <v>0</v>
      </c>
      <c r="Q3041" s="9">
        <v>62.899997999999997</v>
      </c>
      <c r="R3041" s="9">
        <v>0</v>
      </c>
      <c r="S3041" s="9">
        <v>1921297494.6241901</v>
      </c>
      <c r="T3041" s="9">
        <v>-5.1952625893498796E-3</v>
      </c>
      <c r="U3041" s="9">
        <v>13.6564927337424</v>
      </c>
      <c r="V3041" s="9">
        <v>0</v>
      </c>
      <c r="W3041" s="9">
        <v>13.6564927337424</v>
      </c>
      <c r="X3041" s="9"/>
      <c r="Y3041" s="9"/>
      <c r="Z3041" s="9"/>
      <c r="AA3041" s="9"/>
      <c r="AB3041" s="9"/>
      <c r="AQ3041" s="9">
        <f>K3041-'Processed Potentiostat'!$J$3</f>
        <v>58.649997999999997</v>
      </c>
    </row>
    <row r="3042" spans="1:43" x14ac:dyDescent="0.3">
      <c r="A3042">
        <v>2</v>
      </c>
      <c r="B3042">
        <v>0</v>
      </c>
      <c r="C3042">
        <v>0</v>
      </c>
      <c r="D3042">
        <v>1</v>
      </c>
      <c r="E3042" s="9">
        <v>2977.06692479296</v>
      </c>
      <c r="F3042" s="9">
        <v>-1.841156</v>
      </c>
      <c r="G3042" s="9">
        <v>-1.8408437</v>
      </c>
      <c r="H3042" s="9">
        <v>-5.2309865999999996</v>
      </c>
      <c r="I3042" s="9">
        <v>-17.887678000000001</v>
      </c>
      <c r="J3042" s="9">
        <v>39</v>
      </c>
      <c r="K3042" s="9">
        <v>58.649997999999997</v>
      </c>
      <c r="L3042" s="9">
        <v>9.6294284000000008E-3</v>
      </c>
      <c r="M3042" s="9">
        <v>351.91138000000001</v>
      </c>
      <c r="N3042" s="9"/>
      <c r="O3042" s="9">
        <v>-13.6615649373481</v>
      </c>
      <c r="P3042">
        <v>0</v>
      </c>
      <c r="Q3042" s="9">
        <v>62.899997999999997</v>
      </c>
      <c r="R3042" s="9">
        <v>0</v>
      </c>
      <c r="S3042" s="9">
        <v>1919766251.59815</v>
      </c>
      <c r="T3042" s="9">
        <v>-5.0722036057564398E-3</v>
      </c>
      <c r="U3042" s="9">
        <v>13.6615649373481</v>
      </c>
      <c r="V3042" s="9">
        <v>0</v>
      </c>
      <c r="W3042" s="9">
        <v>13.6615649373481</v>
      </c>
      <c r="X3042" s="9"/>
      <c r="Y3042" s="9"/>
      <c r="Z3042" s="9"/>
      <c r="AA3042" s="9"/>
      <c r="AB3042" s="9"/>
      <c r="AQ3042" s="9">
        <f>K3042-'Processed Potentiostat'!$J$3</f>
        <v>58.649997999999997</v>
      </c>
    </row>
    <row r="3043" spans="1:43" x14ac:dyDescent="0.3">
      <c r="A3043">
        <v>2</v>
      </c>
      <c r="B3043">
        <v>0</v>
      </c>
      <c r="C3043">
        <v>0</v>
      </c>
      <c r="D3043">
        <v>1</v>
      </c>
      <c r="E3043" s="9">
        <v>2978.0669247677001</v>
      </c>
      <c r="F3043" s="9">
        <v>-1.8409340000000001</v>
      </c>
      <c r="G3043" s="9">
        <v>-1.8409989</v>
      </c>
      <c r="H3043" s="9">
        <v>-5.2100844000000004</v>
      </c>
      <c r="I3043" s="9">
        <v>-17.892900000000001</v>
      </c>
      <c r="J3043" s="9">
        <v>39</v>
      </c>
      <c r="K3043" s="9">
        <v>58.649997999999997</v>
      </c>
      <c r="L3043" s="9">
        <v>9.5917601000000009E-3</v>
      </c>
      <c r="M3043" s="9">
        <v>353.35300000000001</v>
      </c>
      <c r="N3043" s="9"/>
      <c r="O3043" s="9">
        <v>-13.6665209636441</v>
      </c>
      <c r="P3043">
        <v>0</v>
      </c>
      <c r="Q3043" s="9">
        <v>62.899997999999997</v>
      </c>
      <c r="R3043" s="9">
        <v>0</v>
      </c>
      <c r="S3043" s="9">
        <v>1932403985.0734799</v>
      </c>
      <c r="T3043" s="9">
        <v>-4.9560262959804603E-3</v>
      </c>
      <c r="U3043" s="9">
        <v>13.6665209636441</v>
      </c>
      <c r="V3043" s="9">
        <v>0</v>
      </c>
      <c r="W3043" s="9">
        <v>13.6665209636441</v>
      </c>
      <c r="X3043" s="9"/>
      <c r="Y3043" s="9"/>
      <c r="Z3043" s="9"/>
      <c r="AA3043" s="9"/>
      <c r="AB3043" s="9"/>
      <c r="AQ3043" s="9">
        <f>K3043-'Processed Potentiostat'!$J$3</f>
        <v>58.649997999999997</v>
      </c>
    </row>
    <row r="3044" spans="1:43" x14ac:dyDescent="0.3">
      <c r="A3044">
        <v>2</v>
      </c>
      <c r="B3044">
        <v>0</v>
      </c>
      <c r="C3044">
        <v>0</v>
      </c>
      <c r="D3044">
        <v>1</v>
      </c>
      <c r="E3044" s="9">
        <v>2979.0669247424298</v>
      </c>
      <c r="F3044" s="9">
        <v>-1.8408762999999999</v>
      </c>
      <c r="G3044" s="9">
        <v>-1.8404653</v>
      </c>
      <c r="H3044" s="9">
        <v>-5.1434540999999996</v>
      </c>
      <c r="I3044" s="9">
        <v>-17.898095999999999</v>
      </c>
      <c r="J3044" s="9">
        <v>39</v>
      </c>
      <c r="K3044" s="9">
        <v>58.649997999999997</v>
      </c>
      <c r="L3044" s="9">
        <v>9.4663491000000002E-3</v>
      </c>
      <c r="M3044" s="9">
        <v>357.82672000000002</v>
      </c>
      <c r="N3044" s="9"/>
      <c r="O3044" s="9">
        <v>-13.671353752246</v>
      </c>
      <c r="P3044">
        <v>0</v>
      </c>
      <c r="Q3044" s="9">
        <v>62.899997999999997</v>
      </c>
      <c r="R3044" s="9">
        <v>0</v>
      </c>
      <c r="S3044" s="9">
        <v>1998939957.6106999</v>
      </c>
      <c r="T3044" s="9">
        <v>-4.8327886018757404E-3</v>
      </c>
      <c r="U3044" s="9">
        <v>13.671353752246</v>
      </c>
      <c r="V3044" s="9">
        <v>0</v>
      </c>
      <c r="W3044" s="9">
        <v>13.671353752246</v>
      </c>
      <c r="X3044" s="9"/>
      <c r="Y3044" s="9"/>
      <c r="Z3044" s="9"/>
      <c r="AA3044" s="9"/>
      <c r="AB3044" s="9"/>
      <c r="AQ3044" s="9">
        <f>K3044-'Processed Potentiostat'!$J$3</f>
        <v>58.649997999999997</v>
      </c>
    </row>
    <row r="3045" spans="1:43" x14ac:dyDescent="0.3">
      <c r="A3045">
        <v>2</v>
      </c>
      <c r="B3045">
        <v>0</v>
      </c>
      <c r="C3045">
        <v>0</v>
      </c>
      <c r="D3045">
        <v>1</v>
      </c>
      <c r="E3045" s="9">
        <v>2980.06692471717</v>
      </c>
      <c r="F3045" s="9">
        <v>-1.8410784</v>
      </c>
      <c r="G3045" s="9">
        <v>-1.8410956000000001</v>
      </c>
      <c r="H3045" s="9">
        <v>-5.1596736999999999</v>
      </c>
      <c r="I3045" s="9">
        <v>-17.903265000000001</v>
      </c>
      <c r="J3045" s="9">
        <v>39</v>
      </c>
      <c r="K3045" s="9">
        <v>58.649997999999997</v>
      </c>
      <c r="L3045" s="9">
        <v>9.4994520999999998E-3</v>
      </c>
      <c r="M3045" s="9">
        <v>356.82404000000002</v>
      </c>
      <c r="N3045" s="9"/>
      <c r="O3045" s="9">
        <v>-13.6761226678356</v>
      </c>
      <c r="P3045">
        <v>0</v>
      </c>
      <c r="Q3045" s="9">
        <v>62.899997999999997</v>
      </c>
      <c r="R3045" s="9">
        <v>0</v>
      </c>
      <c r="S3045" s="9">
        <v>1953721842.97281</v>
      </c>
      <c r="T3045" s="9">
        <v>-4.7689155896506403E-3</v>
      </c>
      <c r="U3045" s="9">
        <v>13.6761226678356</v>
      </c>
      <c r="V3045" s="9">
        <v>0</v>
      </c>
      <c r="W3045" s="9">
        <v>13.6761226678356</v>
      </c>
      <c r="X3045" s="9"/>
      <c r="Y3045" s="9"/>
      <c r="Z3045" s="9"/>
      <c r="AA3045" s="9"/>
      <c r="AB3045" s="9"/>
      <c r="AQ3045" s="9">
        <f>K3045-'Processed Potentiostat'!$J$3</f>
        <v>58.649997999999997</v>
      </c>
    </row>
    <row r="3046" spans="1:43" x14ac:dyDescent="0.3">
      <c r="A3046">
        <v>2</v>
      </c>
      <c r="B3046">
        <v>0</v>
      </c>
      <c r="C3046">
        <v>0</v>
      </c>
      <c r="D3046">
        <v>1</v>
      </c>
      <c r="E3046" s="9">
        <v>2981.0669246919101</v>
      </c>
      <c r="F3046" s="9">
        <v>-1.8411242000000001</v>
      </c>
      <c r="G3046" s="9">
        <v>-1.8411521</v>
      </c>
      <c r="H3046" s="9">
        <v>-5.1379333000000003</v>
      </c>
      <c r="I3046" s="9">
        <v>-17.908424</v>
      </c>
      <c r="J3046" s="9">
        <v>39</v>
      </c>
      <c r="K3046" s="9">
        <v>58.649997999999997</v>
      </c>
      <c r="L3046" s="9">
        <v>9.4597163000000005E-3</v>
      </c>
      <c r="M3046" s="9">
        <v>358.34487999999999</v>
      </c>
      <c r="N3046" s="9"/>
      <c r="O3046" s="9">
        <v>-13.6807979821946</v>
      </c>
      <c r="P3046">
        <v>0</v>
      </c>
      <c r="Q3046" s="9">
        <v>62.899997999999997</v>
      </c>
      <c r="R3046" s="9">
        <v>0</v>
      </c>
      <c r="S3046" s="9">
        <v>1931095356.9128301</v>
      </c>
      <c r="T3046" s="9">
        <v>-4.6753143590283399E-3</v>
      </c>
      <c r="U3046" s="9">
        <v>13.6807979821946</v>
      </c>
      <c r="V3046" s="9">
        <v>0</v>
      </c>
      <c r="W3046" s="9">
        <v>13.6807979821946</v>
      </c>
      <c r="X3046" s="9"/>
      <c r="Y3046" s="9"/>
      <c r="Z3046" s="9"/>
      <c r="AA3046" s="9"/>
      <c r="AB3046" s="9"/>
      <c r="AQ3046" s="9">
        <f>K3046-'Processed Potentiostat'!$J$3</f>
        <v>58.649997999999997</v>
      </c>
    </row>
    <row r="3047" spans="1:43" x14ac:dyDescent="0.3">
      <c r="A3047">
        <v>2</v>
      </c>
      <c r="B3047">
        <v>0</v>
      </c>
      <c r="C3047">
        <v>0</v>
      </c>
      <c r="D3047">
        <v>1</v>
      </c>
      <c r="E3047" s="9">
        <v>2982.0669246666498</v>
      </c>
      <c r="F3047" s="9">
        <v>-1.8410844</v>
      </c>
      <c r="G3047" s="9">
        <v>-1.841134</v>
      </c>
      <c r="H3047" s="9">
        <v>-5.1016864999999996</v>
      </c>
      <c r="I3047" s="9">
        <v>-17.913557000000001</v>
      </c>
      <c r="J3047" s="9">
        <v>39</v>
      </c>
      <c r="K3047" s="9">
        <v>58.649997999999997</v>
      </c>
      <c r="L3047" s="9">
        <v>9.3928883000000008E-3</v>
      </c>
      <c r="M3047" s="9">
        <v>360.88733000000002</v>
      </c>
      <c r="N3047" s="9"/>
      <c r="O3047" s="9">
        <v>-13.685373777810399</v>
      </c>
      <c r="P3047">
        <v>0</v>
      </c>
      <c r="Q3047" s="9">
        <v>62.899997999999997</v>
      </c>
      <c r="R3047" s="9">
        <v>0</v>
      </c>
      <c r="S3047" s="9">
        <v>1906900486.9626801</v>
      </c>
      <c r="T3047" s="9">
        <v>-4.5757956157270697E-3</v>
      </c>
      <c r="U3047" s="9">
        <v>13.685373777810399</v>
      </c>
      <c r="V3047" s="9">
        <v>0</v>
      </c>
      <c r="W3047" s="9">
        <v>13.685373777810399</v>
      </c>
      <c r="X3047" s="9"/>
      <c r="Y3047" s="9"/>
      <c r="Z3047" s="9"/>
      <c r="AA3047" s="9"/>
      <c r="AB3047" s="9"/>
      <c r="AQ3047" s="9">
        <f>K3047-'Processed Potentiostat'!$J$3</f>
        <v>58.649997999999997</v>
      </c>
    </row>
    <row r="3048" spans="1:43" x14ac:dyDescent="0.3">
      <c r="A3048">
        <v>2</v>
      </c>
      <c r="B3048">
        <v>0</v>
      </c>
      <c r="C3048">
        <v>0</v>
      </c>
      <c r="D3048">
        <v>1</v>
      </c>
      <c r="E3048" s="9">
        <v>2983.06692464138</v>
      </c>
      <c r="F3048" s="9">
        <v>-1.8409816999999999</v>
      </c>
      <c r="G3048" s="9">
        <v>-1.8410192000000001</v>
      </c>
      <c r="H3048" s="9">
        <v>-5.1056461000000004</v>
      </c>
      <c r="I3048" s="9">
        <v>-17.918673999999999</v>
      </c>
      <c r="J3048" s="9">
        <v>39</v>
      </c>
      <c r="K3048" s="9">
        <v>58.649997999999997</v>
      </c>
      <c r="L3048" s="9">
        <v>9.3995919000000004E-3</v>
      </c>
      <c r="M3048" s="9">
        <v>360.58496000000002</v>
      </c>
      <c r="N3048" s="9"/>
      <c r="O3048" s="9">
        <v>-13.6898253597147</v>
      </c>
      <c r="P3048">
        <v>0</v>
      </c>
      <c r="Q3048" s="9">
        <v>62.899997999999997</v>
      </c>
      <c r="R3048" s="9">
        <v>0</v>
      </c>
      <c r="S3048" s="9">
        <v>1912656929.76595</v>
      </c>
      <c r="T3048" s="9">
        <v>-4.4515819043038302E-3</v>
      </c>
      <c r="U3048" s="9">
        <v>13.6898253597147</v>
      </c>
      <c r="V3048" s="9">
        <v>0</v>
      </c>
      <c r="W3048" s="9">
        <v>13.6898253597147</v>
      </c>
      <c r="X3048" s="9"/>
      <c r="Y3048" s="9"/>
      <c r="Z3048" s="9"/>
      <c r="AA3048" s="9"/>
      <c r="AB3048" s="9"/>
      <c r="AQ3048" s="9">
        <f>K3048-'Processed Potentiostat'!$J$3</f>
        <v>58.649997999999997</v>
      </c>
    </row>
    <row r="3049" spans="1:43" x14ac:dyDescent="0.3">
      <c r="A3049">
        <v>2</v>
      </c>
      <c r="B3049">
        <v>0</v>
      </c>
      <c r="C3049">
        <v>0</v>
      </c>
      <c r="D3049">
        <v>1</v>
      </c>
      <c r="E3049" s="9">
        <v>2984.0669246161201</v>
      </c>
      <c r="F3049" s="9">
        <v>-1.8410089000000001</v>
      </c>
      <c r="G3049" s="9">
        <v>-1.8408544</v>
      </c>
      <c r="H3049" s="9">
        <v>-5.1151643</v>
      </c>
      <c r="I3049" s="9">
        <v>-17.923774999999999</v>
      </c>
      <c r="J3049" s="9">
        <v>39</v>
      </c>
      <c r="K3049" s="9">
        <v>58.649997999999997</v>
      </c>
      <c r="L3049" s="9">
        <v>9.4162728999999997E-3</v>
      </c>
      <c r="M3049" s="9">
        <v>359.88177000000002</v>
      </c>
      <c r="N3049" s="9"/>
      <c r="O3049" s="9">
        <v>-13.694153620974401</v>
      </c>
      <c r="P3049">
        <v>0</v>
      </c>
      <c r="Q3049" s="9">
        <v>62.899997999999997</v>
      </c>
      <c r="R3049" s="9">
        <v>0</v>
      </c>
      <c r="S3049" s="9">
        <v>1989816784.7516401</v>
      </c>
      <c r="T3049" s="9">
        <v>-4.3282612597685902E-3</v>
      </c>
      <c r="U3049" s="9">
        <v>13.694153620974401</v>
      </c>
      <c r="V3049" s="9">
        <v>0</v>
      </c>
      <c r="W3049" s="9">
        <v>13.694153620974401</v>
      </c>
      <c r="X3049" s="9"/>
      <c r="Y3049" s="9"/>
      <c r="Z3049" s="9"/>
      <c r="AA3049" s="9"/>
      <c r="AB3049" s="9"/>
      <c r="AQ3049" s="9">
        <f>K3049-'Processed Potentiostat'!$J$3</f>
        <v>58.649997999999997</v>
      </c>
    </row>
    <row r="3050" spans="1:43" x14ac:dyDescent="0.3">
      <c r="A3050">
        <v>2</v>
      </c>
      <c r="B3050">
        <v>0</v>
      </c>
      <c r="C3050">
        <v>0</v>
      </c>
      <c r="D3050">
        <v>1</v>
      </c>
      <c r="E3050" s="9">
        <v>2985.0669245908598</v>
      </c>
      <c r="F3050" s="9">
        <v>-1.8410010000000001</v>
      </c>
      <c r="G3050" s="9">
        <v>-1.8411280999999999</v>
      </c>
      <c r="H3050" s="9">
        <v>-5.0479259000000001</v>
      </c>
      <c r="I3050" s="9">
        <v>-17.928851999999999</v>
      </c>
      <c r="J3050" s="9">
        <v>39</v>
      </c>
      <c r="K3050" s="9">
        <v>58.649997999999997</v>
      </c>
      <c r="L3050" s="9">
        <v>9.2938784999999999E-3</v>
      </c>
      <c r="M3050" s="9">
        <v>364.72960999999998</v>
      </c>
      <c r="N3050" s="9"/>
      <c r="O3050" s="9">
        <v>-13.698323168861499</v>
      </c>
      <c r="P3050">
        <v>0</v>
      </c>
      <c r="Q3050" s="9">
        <v>62.899997999999997</v>
      </c>
      <c r="R3050" s="9">
        <v>0</v>
      </c>
      <c r="S3050" s="9">
        <v>1924322739.49737</v>
      </c>
      <c r="T3050" s="9">
        <v>-4.16954788700785E-3</v>
      </c>
      <c r="U3050" s="9">
        <v>13.698323168861499</v>
      </c>
      <c r="V3050" s="9">
        <v>0</v>
      </c>
      <c r="W3050" s="9">
        <v>13.698323168861499</v>
      </c>
      <c r="X3050" s="9"/>
      <c r="Y3050" s="9"/>
      <c r="Z3050" s="9"/>
      <c r="AA3050" s="9"/>
      <c r="AB3050" s="9"/>
      <c r="AQ3050" s="9">
        <f>K3050-'Processed Potentiostat'!$J$3</f>
        <v>58.649997999999997</v>
      </c>
    </row>
    <row r="3051" spans="1:43" x14ac:dyDescent="0.3">
      <c r="A3051">
        <v>2</v>
      </c>
      <c r="B3051">
        <v>0</v>
      </c>
      <c r="C3051">
        <v>0</v>
      </c>
      <c r="D3051">
        <v>1</v>
      </c>
      <c r="E3051" s="9">
        <v>2986.0669245655999</v>
      </c>
      <c r="F3051" s="9">
        <v>-1.8410423</v>
      </c>
      <c r="G3051" s="9">
        <v>-1.8408833</v>
      </c>
      <c r="H3051" s="9">
        <v>-5.0248523</v>
      </c>
      <c r="I3051" s="9">
        <v>-17.933899</v>
      </c>
      <c r="J3051" s="9">
        <v>39</v>
      </c>
      <c r="K3051" s="9">
        <v>58.649997999999997</v>
      </c>
      <c r="L3051" s="9">
        <v>9.2501667999999992E-3</v>
      </c>
      <c r="M3051" s="9">
        <v>366.35568000000001</v>
      </c>
      <c r="N3051" s="9"/>
      <c r="O3051" s="9">
        <v>-13.702401702114299</v>
      </c>
      <c r="P3051">
        <v>0</v>
      </c>
      <c r="Q3051" s="9">
        <v>62.899997999999997</v>
      </c>
      <c r="R3051" s="9">
        <v>0</v>
      </c>
      <c r="S3051" s="9">
        <v>1982117181.6064501</v>
      </c>
      <c r="T3051" s="9">
        <v>-4.0785332528745499E-3</v>
      </c>
      <c r="U3051" s="9">
        <v>13.702401702114299</v>
      </c>
      <c r="V3051" s="9">
        <v>0</v>
      </c>
      <c r="W3051" s="9">
        <v>13.702401702114299</v>
      </c>
      <c r="X3051" s="9"/>
      <c r="Y3051" s="9"/>
      <c r="Z3051" s="9"/>
      <c r="AA3051" s="9"/>
      <c r="AB3051" s="9"/>
      <c r="AQ3051" s="9">
        <f>K3051-'Processed Potentiostat'!$J$3</f>
        <v>58.649997999999997</v>
      </c>
    </row>
    <row r="3052" spans="1:43" x14ac:dyDescent="0.3">
      <c r="A3052">
        <v>2</v>
      </c>
      <c r="B3052">
        <v>0</v>
      </c>
      <c r="C3052">
        <v>0</v>
      </c>
      <c r="D3052">
        <v>1</v>
      </c>
      <c r="E3052" s="9">
        <v>2987.0669245403401</v>
      </c>
      <c r="F3052" s="9">
        <v>-1.8408426</v>
      </c>
      <c r="G3052" s="9">
        <v>-1.8405262</v>
      </c>
      <c r="H3052" s="9">
        <v>-5.0099659000000001</v>
      </c>
      <c r="I3052" s="9">
        <v>-17.938925000000001</v>
      </c>
      <c r="J3052" s="9">
        <v>39</v>
      </c>
      <c r="K3052" s="9">
        <v>58.649997999999997</v>
      </c>
      <c r="L3052" s="9">
        <v>9.2209735999999997E-3</v>
      </c>
      <c r="M3052" s="9">
        <v>367.37302</v>
      </c>
      <c r="N3052" s="9"/>
      <c r="O3052" s="9">
        <v>-13.7064245122631</v>
      </c>
      <c r="P3052">
        <v>0</v>
      </c>
      <c r="Q3052" s="9">
        <v>62.899997999999997</v>
      </c>
      <c r="R3052" s="9">
        <v>0</v>
      </c>
      <c r="S3052" s="9">
        <v>1884015823.0225599</v>
      </c>
      <c r="T3052" s="9">
        <v>-4.0228101487684801E-3</v>
      </c>
      <c r="U3052" s="9">
        <v>13.7064245122631</v>
      </c>
      <c r="V3052" s="9">
        <v>0</v>
      </c>
      <c r="W3052" s="9">
        <v>13.7064245122631</v>
      </c>
      <c r="X3052" s="9"/>
      <c r="Y3052" s="9"/>
      <c r="Z3052" s="9"/>
      <c r="AA3052" s="9"/>
      <c r="AB3052" s="9"/>
      <c r="AQ3052" s="9">
        <f>K3052-'Processed Potentiostat'!$J$3</f>
        <v>58.649997999999997</v>
      </c>
    </row>
    <row r="3053" spans="1:43" x14ac:dyDescent="0.3">
      <c r="A3053">
        <v>2</v>
      </c>
      <c r="B3053">
        <v>0</v>
      </c>
      <c r="C3053">
        <v>0</v>
      </c>
      <c r="D3053">
        <v>1</v>
      </c>
      <c r="E3053" s="9">
        <v>2988.0669245150698</v>
      </c>
      <c r="F3053" s="9">
        <v>-1.8409709000000001</v>
      </c>
      <c r="G3053" s="9">
        <v>-1.8405168999999999</v>
      </c>
      <c r="H3053" s="9">
        <v>-4.9879584000000001</v>
      </c>
      <c r="I3053" s="9">
        <v>-17.943922000000001</v>
      </c>
      <c r="J3053" s="9">
        <v>39</v>
      </c>
      <c r="K3053" s="9">
        <v>58.649997999999997</v>
      </c>
      <c r="L3053" s="9">
        <v>9.1804218999999992E-3</v>
      </c>
      <c r="M3053" s="9">
        <v>368.99203</v>
      </c>
      <c r="N3053" s="9"/>
      <c r="O3053" s="9">
        <v>-13.710404073178999</v>
      </c>
      <c r="P3053">
        <v>0</v>
      </c>
      <c r="Q3053" s="9">
        <v>62.899997999999997</v>
      </c>
      <c r="R3053" s="9">
        <v>0</v>
      </c>
      <c r="S3053" s="9">
        <v>1967133723.7891099</v>
      </c>
      <c r="T3053" s="9">
        <v>-3.97956091589435E-3</v>
      </c>
      <c r="U3053" s="9">
        <v>13.710404073178999</v>
      </c>
      <c r="V3053" s="9">
        <v>0</v>
      </c>
      <c r="W3053" s="9">
        <v>13.710404073178999</v>
      </c>
      <c r="X3053" s="9"/>
      <c r="Y3053" s="9"/>
      <c r="Z3053" s="9"/>
      <c r="AA3053" s="9"/>
      <c r="AB3053" s="9"/>
      <c r="AQ3053" s="9">
        <f>K3053-'Processed Potentiostat'!$J$3</f>
        <v>58.649997999999997</v>
      </c>
    </row>
    <row r="3054" spans="1:43" x14ac:dyDescent="0.3">
      <c r="A3054">
        <v>2</v>
      </c>
      <c r="B3054">
        <v>0</v>
      </c>
      <c r="C3054">
        <v>0</v>
      </c>
      <c r="D3054">
        <v>1</v>
      </c>
      <c r="E3054" s="9">
        <v>2989.0669244898099</v>
      </c>
      <c r="F3054" s="9">
        <v>-1.8408765</v>
      </c>
      <c r="G3054" s="9">
        <v>-1.8408903000000001</v>
      </c>
      <c r="H3054" s="9">
        <v>-4.9775643000000001</v>
      </c>
      <c r="I3054" s="9">
        <v>-17.948902</v>
      </c>
      <c r="J3054" s="9">
        <v>39</v>
      </c>
      <c r="K3054" s="9">
        <v>58.649997999999997</v>
      </c>
      <c r="L3054" s="9">
        <v>9.1631496E-3</v>
      </c>
      <c r="M3054" s="9">
        <v>369.83755000000002</v>
      </c>
      <c r="N3054" s="9"/>
      <c r="O3054" s="9">
        <v>-13.714286223808401</v>
      </c>
      <c r="P3054">
        <v>0</v>
      </c>
      <c r="Q3054" s="9">
        <v>62.899997999999997</v>
      </c>
      <c r="R3054" s="9">
        <v>0</v>
      </c>
      <c r="S3054" s="9">
        <v>1906881850.8722</v>
      </c>
      <c r="T3054" s="9">
        <v>-3.8821506293622498E-3</v>
      </c>
      <c r="U3054" s="9">
        <v>13.714286223808401</v>
      </c>
      <c r="V3054" s="9">
        <v>0</v>
      </c>
      <c r="W3054" s="9">
        <v>13.714286223808401</v>
      </c>
      <c r="X3054" s="9"/>
      <c r="Y3054" s="9"/>
      <c r="Z3054" s="9"/>
      <c r="AA3054" s="9"/>
      <c r="AB3054" s="9"/>
      <c r="AQ3054" s="9">
        <f>K3054-'Processed Potentiostat'!$J$3</f>
        <v>58.649997999999997</v>
      </c>
    </row>
    <row r="3055" spans="1:43" x14ac:dyDescent="0.3">
      <c r="A3055">
        <v>2</v>
      </c>
      <c r="B3055">
        <v>0</v>
      </c>
      <c r="C3055">
        <v>0</v>
      </c>
      <c r="D3055">
        <v>1</v>
      </c>
      <c r="E3055" s="9">
        <v>2990.0669244645501</v>
      </c>
      <c r="F3055" s="9">
        <v>-1.8408612</v>
      </c>
      <c r="G3055" s="9">
        <v>-1.8403845999999999</v>
      </c>
      <c r="H3055" s="9">
        <v>-4.9417362000000002</v>
      </c>
      <c r="I3055" s="9">
        <v>-17.953862999999998</v>
      </c>
      <c r="J3055" s="9">
        <v>39</v>
      </c>
      <c r="K3055" s="9">
        <v>58.649997999999997</v>
      </c>
      <c r="L3055" s="9">
        <v>9.0946955999999992E-3</v>
      </c>
      <c r="M3055" s="9">
        <v>372.41660000000002</v>
      </c>
      <c r="N3055" s="9"/>
      <c r="O3055" s="9">
        <v>-13.718067082481101</v>
      </c>
      <c r="P3055">
        <v>0</v>
      </c>
      <c r="Q3055" s="9">
        <v>62.899997999999997</v>
      </c>
      <c r="R3055" s="9">
        <v>0</v>
      </c>
      <c r="S3055" s="9">
        <v>1903087751.88574</v>
      </c>
      <c r="T3055" s="9">
        <v>-3.7808586727248101E-3</v>
      </c>
      <c r="U3055" s="9">
        <v>13.718067082481101</v>
      </c>
      <c r="V3055" s="9">
        <v>0</v>
      </c>
      <c r="W3055" s="9">
        <v>13.718067082481101</v>
      </c>
      <c r="X3055" s="9"/>
      <c r="Y3055" s="9"/>
      <c r="Z3055" s="9"/>
      <c r="AA3055" s="9"/>
      <c r="AB3055" s="9"/>
      <c r="AQ3055" s="9">
        <f>K3055-'Processed Potentiostat'!$J$3</f>
        <v>58.649997999999997</v>
      </c>
    </row>
    <row r="3056" spans="1:43" x14ac:dyDescent="0.3">
      <c r="A3056">
        <v>2</v>
      </c>
      <c r="B3056">
        <v>0</v>
      </c>
      <c r="C3056">
        <v>0</v>
      </c>
      <c r="D3056">
        <v>1</v>
      </c>
      <c r="E3056" s="9">
        <v>2991.0669244392898</v>
      </c>
      <c r="F3056" s="9">
        <v>-1.8411652000000001</v>
      </c>
      <c r="G3056" s="9">
        <v>-1.8406235</v>
      </c>
      <c r="H3056" s="9">
        <v>-4.9872354999999997</v>
      </c>
      <c r="I3056" s="9">
        <v>-17.958801000000001</v>
      </c>
      <c r="J3056" s="9">
        <v>39</v>
      </c>
      <c r="K3056" s="9">
        <v>58.649997999999997</v>
      </c>
      <c r="L3056" s="9">
        <v>9.1796229E-3</v>
      </c>
      <c r="M3056" s="9">
        <v>369.06689</v>
      </c>
      <c r="N3056" s="9"/>
      <c r="O3056" s="9">
        <v>-13.718220366891201</v>
      </c>
      <c r="P3056">
        <v>0</v>
      </c>
      <c r="Q3056" s="9">
        <v>62.899997999999997</v>
      </c>
      <c r="R3056" s="9">
        <v>0</v>
      </c>
      <c r="S3056" s="9">
        <v>1909538942.9672201</v>
      </c>
      <c r="T3056" s="9">
        <v>-1.53284410158605E-4</v>
      </c>
      <c r="U3056" s="9">
        <v>13.718220366891201</v>
      </c>
      <c r="V3056" s="9">
        <v>0</v>
      </c>
      <c r="W3056" s="9">
        <v>13.718220366891201</v>
      </c>
      <c r="X3056" s="9"/>
      <c r="Y3056" s="9"/>
      <c r="Z3056" s="9"/>
      <c r="AA3056" s="9"/>
      <c r="AB3056" s="9"/>
      <c r="AQ3056" s="9">
        <f>K3056-'Processed Potentiostat'!$J$3</f>
        <v>58.649997999999997</v>
      </c>
    </row>
    <row r="3057" spans="1:43" x14ac:dyDescent="0.3">
      <c r="A3057">
        <v>2</v>
      </c>
      <c r="B3057">
        <v>0</v>
      </c>
      <c r="C3057">
        <v>0</v>
      </c>
      <c r="D3057">
        <v>1</v>
      </c>
      <c r="E3057" s="9">
        <v>2992.0669244140299</v>
      </c>
      <c r="F3057" s="9">
        <v>-1.8410053</v>
      </c>
      <c r="G3057" s="9">
        <v>-1.8408743999999999</v>
      </c>
      <c r="H3057" s="9">
        <v>-5.6276441000000004</v>
      </c>
      <c r="I3057" s="9">
        <v>-17.963916999999999</v>
      </c>
      <c r="J3057" s="9">
        <v>39</v>
      </c>
      <c r="K3057" s="9">
        <v>58.649997999999997</v>
      </c>
      <c r="L3057" s="9">
        <v>1.0359785999999999E-2</v>
      </c>
      <c r="M3057" s="9">
        <v>327.11279000000002</v>
      </c>
      <c r="N3057" s="9"/>
      <c r="O3057" s="9">
        <v>-13.724023234686101</v>
      </c>
      <c r="P3057">
        <v>0</v>
      </c>
      <c r="Q3057" s="9">
        <v>62.899997999999997</v>
      </c>
      <c r="R3057" s="9">
        <v>0</v>
      </c>
      <c r="S3057" s="9">
        <v>1947226693.7692101</v>
      </c>
      <c r="T3057" s="9">
        <v>-5.8028677948840299E-3</v>
      </c>
      <c r="U3057" s="9">
        <v>13.724023234686101</v>
      </c>
      <c r="V3057" s="9">
        <v>0</v>
      </c>
      <c r="W3057" s="9">
        <v>13.724023234686101</v>
      </c>
      <c r="X3057" s="9"/>
      <c r="Y3057" s="9"/>
      <c r="Z3057" s="9"/>
      <c r="AA3057" s="9"/>
      <c r="AB3057" s="9"/>
      <c r="AQ3057" s="9">
        <f>K3057-'Processed Potentiostat'!$J$3</f>
        <v>58.649997999999997</v>
      </c>
    </row>
    <row r="3058" spans="1:43" x14ac:dyDescent="0.3">
      <c r="A3058">
        <v>2</v>
      </c>
      <c r="B3058">
        <v>0</v>
      </c>
      <c r="C3058">
        <v>0</v>
      </c>
      <c r="D3058">
        <v>1</v>
      </c>
      <c r="E3058" s="9">
        <v>2993.0669243887601</v>
      </c>
      <c r="F3058" s="9">
        <v>-1.8410054</v>
      </c>
      <c r="G3058" s="9">
        <v>-1.8412594</v>
      </c>
      <c r="H3058" s="9">
        <v>-5.6312236999999996</v>
      </c>
      <c r="I3058" s="9">
        <v>-17.969550999999999</v>
      </c>
      <c r="J3058" s="9">
        <v>39</v>
      </c>
      <c r="K3058" s="9">
        <v>58.649997999999997</v>
      </c>
      <c r="L3058" s="9">
        <v>1.0368544E-2</v>
      </c>
      <c r="M3058" s="9">
        <v>326.97323999999998</v>
      </c>
      <c r="N3058" s="9"/>
      <c r="O3058" s="9">
        <v>-13.7295985413894</v>
      </c>
      <c r="P3058">
        <v>0</v>
      </c>
      <c r="Q3058" s="9">
        <v>62.899997999999997</v>
      </c>
      <c r="R3058" s="9">
        <v>0</v>
      </c>
      <c r="S3058" s="9">
        <v>1974061307.1213</v>
      </c>
      <c r="T3058" s="9">
        <v>-5.5753067032497904E-3</v>
      </c>
      <c r="U3058" s="9">
        <v>13.7295985413894</v>
      </c>
      <c r="V3058" s="9">
        <v>0</v>
      </c>
      <c r="W3058" s="9">
        <v>13.7295985413894</v>
      </c>
      <c r="X3058" s="9"/>
      <c r="Y3058" s="9"/>
      <c r="Z3058" s="9"/>
      <c r="AA3058" s="9"/>
      <c r="AB3058" s="9"/>
      <c r="AQ3058" s="9">
        <f>K3058-'Processed Potentiostat'!$J$3</f>
        <v>58.649997999999997</v>
      </c>
    </row>
    <row r="3059" spans="1:43" x14ac:dyDescent="0.3">
      <c r="A3059">
        <v>2</v>
      </c>
      <c r="B3059">
        <v>0</v>
      </c>
      <c r="C3059">
        <v>0</v>
      </c>
      <c r="D3059">
        <v>1</v>
      </c>
      <c r="E3059" s="9">
        <v>2994.0669243635002</v>
      </c>
      <c r="F3059" s="9">
        <v>-1.8409176</v>
      </c>
      <c r="G3059" s="9">
        <v>-1.8409747999999999</v>
      </c>
      <c r="H3059" s="9">
        <v>-5.5671825000000004</v>
      </c>
      <c r="I3059" s="9">
        <v>-17.975131999999999</v>
      </c>
      <c r="J3059" s="9">
        <v>39</v>
      </c>
      <c r="K3059" s="9">
        <v>58.649997999999997</v>
      </c>
      <c r="L3059" s="9">
        <v>1.0249042999999999E-2</v>
      </c>
      <c r="M3059" s="9">
        <v>330.68338</v>
      </c>
      <c r="N3059" s="9"/>
      <c r="O3059" s="9">
        <v>-13.735123015273301</v>
      </c>
      <c r="P3059">
        <v>0</v>
      </c>
      <c r="Q3059" s="9">
        <v>62.899997999999997</v>
      </c>
      <c r="R3059" s="9">
        <v>0</v>
      </c>
      <c r="S3059" s="9">
        <v>1898807147.32639</v>
      </c>
      <c r="T3059" s="9">
        <v>-5.5244738839466097E-3</v>
      </c>
      <c r="U3059" s="9">
        <v>13.735123015273301</v>
      </c>
      <c r="V3059" s="9">
        <v>0</v>
      </c>
      <c r="W3059" s="9">
        <v>13.735123015273301</v>
      </c>
      <c r="X3059" s="9"/>
      <c r="Y3059" s="9"/>
      <c r="Z3059" s="9"/>
      <c r="AA3059" s="9"/>
      <c r="AB3059" s="9"/>
      <c r="AQ3059" s="9">
        <f>K3059-'Processed Potentiostat'!$J$3</f>
        <v>58.649997999999997</v>
      </c>
    </row>
    <row r="3060" spans="1:43" x14ac:dyDescent="0.3">
      <c r="A3060">
        <v>2</v>
      </c>
      <c r="B3060">
        <v>0</v>
      </c>
      <c r="C3060">
        <v>0</v>
      </c>
      <c r="D3060">
        <v>1</v>
      </c>
      <c r="E3060" s="9">
        <v>2995.0669243382399</v>
      </c>
      <c r="F3060" s="9">
        <v>-1.8410196000000001</v>
      </c>
      <c r="G3060" s="9">
        <v>-1.8412621</v>
      </c>
      <c r="H3060" s="9">
        <v>-5.5613951999999998</v>
      </c>
      <c r="I3060" s="9">
        <v>-17.980685999999999</v>
      </c>
      <c r="J3060" s="9">
        <v>39</v>
      </c>
      <c r="K3060" s="9">
        <v>58.649997999999997</v>
      </c>
      <c r="L3060" s="9">
        <v>1.0239986E-2</v>
      </c>
      <c r="M3060" s="9">
        <v>331.07916</v>
      </c>
      <c r="N3060" s="9"/>
      <c r="O3060" s="9">
        <v>-13.740542777829599</v>
      </c>
      <c r="P3060">
        <v>0</v>
      </c>
      <c r="Q3060" s="9">
        <v>62.899997999999997</v>
      </c>
      <c r="R3060" s="9">
        <v>0</v>
      </c>
      <c r="S3060" s="9">
        <v>1915798671.4941199</v>
      </c>
      <c r="T3060" s="9">
        <v>-5.4197625562881699E-3</v>
      </c>
      <c r="U3060" s="9">
        <v>13.740542777829599</v>
      </c>
      <c r="V3060" s="9">
        <v>0</v>
      </c>
      <c r="W3060" s="9">
        <v>13.740542777829599</v>
      </c>
      <c r="X3060" s="9"/>
      <c r="Y3060" s="9"/>
      <c r="Z3060" s="9"/>
      <c r="AA3060" s="9"/>
      <c r="AB3060" s="9"/>
      <c r="AQ3060" s="9">
        <f>K3060-'Processed Potentiostat'!$J$3</f>
        <v>58.649997999999997</v>
      </c>
    </row>
    <row r="3061" spans="1:43" x14ac:dyDescent="0.3">
      <c r="A3061">
        <v>2</v>
      </c>
      <c r="B3061">
        <v>0</v>
      </c>
      <c r="C3061">
        <v>0</v>
      </c>
      <c r="D3061">
        <v>1</v>
      </c>
      <c r="E3061" s="9">
        <v>2996.0669243129801</v>
      </c>
      <c r="F3061" s="9">
        <v>-1.8410054</v>
      </c>
      <c r="G3061" s="9">
        <v>-1.8405857999999999</v>
      </c>
      <c r="H3061" s="9">
        <v>-5.5057311000000002</v>
      </c>
      <c r="I3061" s="9">
        <v>-17.986217</v>
      </c>
      <c r="J3061" s="9">
        <v>39</v>
      </c>
      <c r="K3061" s="9">
        <v>58.649997999999997</v>
      </c>
      <c r="L3061" s="9">
        <v>1.013377E-2</v>
      </c>
      <c r="M3061" s="9">
        <v>334.30362000000002</v>
      </c>
      <c r="N3061" s="9"/>
      <c r="O3061" s="9">
        <v>-13.7458551805033</v>
      </c>
      <c r="P3061">
        <v>0</v>
      </c>
      <c r="Q3061" s="9">
        <v>62.899997999999997</v>
      </c>
      <c r="R3061" s="9">
        <v>0</v>
      </c>
      <c r="S3061" s="9">
        <v>1959567814.2846999</v>
      </c>
      <c r="T3061" s="9">
        <v>-5.3124026737201204E-3</v>
      </c>
      <c r="U3061" s="9">
        <v>13.7458551805033</v>
      </c>
      <c r="V3061" s="9">
        <v>0</v>
      </c>
      <c r="W3061" s="9">
        <v>13.7458551805033</v>
      </c>
      <c r="X3061" s="9"/>
      <c r="Y3061" s="9"/>
      <c r="Z3061" s="9"/>
      <c r="AA3061" s="9"/>
      <c r="AB3061" s="9"/>
      <c r="AQ3061" s="9">
        <f>K3061-'Processed Potentiostat'!$J$3</f>
        <v>58.649997999999997</v>
      </c>
    </row>
    <row r="3062" spans="1:43" x14ac:dyDescent="0.3">
      <c r="A3062">
        <v>2</v>
      </c>
      <c r="B3062">
        <v>0</v>
      </c>
      <c r="C3062">
        <v>0</v>
      </c>
      <c r="D3062">
        <v>1</v>
      </c>
      <c r="E3062" s="9">
        <v>2997.0669242877102</v>
      </c>
      <c r="F3062" s="9">
        <v>-1.8409545</v>
      </c>
      <c r="G3062" s="9">
        <v>-1.8411925</v>
      </c>
      <c r="H3062" s="9">
        <v>-5.4272217999999999</v>
      </c>
      <c r="I3062" s="9">
        <v>-17.991714000000002</v>
      </c>
      <c r="J3062" s="9">
        <v>39</v>
      </c>
      <c r="K3062" s="9">
        <v>58.649997999999997</v>
      </c>
      <c r="L3062" s="9">
        <v>9.9925603999999994E-3</v>
      </c>
      <c r="M3062" s="9">
        <v>339.25137000000001</v>
      </c>
      <c r="N3062" s="9"/>
      <c r="O3062" s="9">
        <v>-13.751088242843</v>
      </c>
      <c r="P3062">
        <v>0</v>
      </c>
      <c r="Q3062" s="9">
        <v>62.899997999999997</v>
      </c>
      <c r="R3062" s="9">
        <v>0</v>
      </c>
      <c r="S3062" s="9">
        <v>1926608765.88273</v>
      </c>
      <c r="T3062" s="9">
        <v>-5.2330623396770097E-3</v>
      </c>
      <c r="U3062" s="9">
        <v>13.751088242843</v>
      </c>
      <c r="V3062" s="9">
        <v>0</v>
      </c>
      <c r="W3062" s="9">
        <v>13.751088242843</v>
      </c>
      <c r="X3062" s="9"/>
      <c r="Y3062" s="9"/>
      <c r="Z3062" s="9"/>
      <c r="AA3062" s="9"/>
      <c r="AB3062" s="9"/>
      <c r="AQ3062" s="9">
        <f>K3062-'Processed Potentiostat'!$J$3</f>
        <v>58.649997999999997</v>
      </c>
    </row>
    <row r="3063" spans="1:43" x14ac:dyDescent="0.3">
      <c r="A3063">
        <v>2</v>
      </c>
      <c r="B3063">
        <v>0</v>
      </c>
      <c r="C3063">
        <v>0</v>
      </c>
      <c r="D3063">
        <v>1</v>
      </c>
      <c r="E3063" s="9">
        <v>2998.0669242624499</v>
      </c>
      <c r="F3063" s="9">
        <v>-1.8410922000000001</v>
      </c>
      <c r="G3063" s="9">
        <v>-1.8406917</v>
      </c>
      <c r="H3063" s="9">
        <v>-5.4568057000000003</v>
      </c>
      <c r="I3063" s="9">
        <v>-17.997181000000001</v>
      </c>
      <c r="J3063" s="9">
        <v>39</v>
      </c>
      <c r="K3063" s="9">
        <v>58.649997999999997</v>
      </c>
      <c r="L3063" s="9">
        <v>1.0044297000000001E-2</v>
      </c>
      <c r="M3063" s="9">
        <v>337.32037000000003</v>
      </c>
      <c r="N3063" s="9"/>
      <c r="O3063" s="9">
        <v>-13.756159685077799</v>
      </c>
      <c r="P3063">
        <v>0</v>
      </c>
      <c r="Q3063" s="9">
        <v>62.899997999999997</v>
      </c>
      <c r="R3063" s="9">
        <v>0</v>
      </c>
      <c r="S3063" s="9">
        <v>1904880766.7753799</v>
      </c>
      <c r="T3063" s="9">
        <v>-5.0714422347812801E-3</v>
      </c>
      <c r="U3063" s="9">
        <v>13.756159685077799</v>
      </c>
      <c r="V3063" s="9">
        <v>0</v>
      </c>
      <c r="W3063" s="9">
        <v>13.756159685077799</v>
      </c>
      <c r="X3063" s="9"/>
      <c r="Y3063" s="9"/>
      <c r="Z3063" s="9"/>
      <c r="AA3063" s="9"/>
      <c r="AB3063" s="9"/>
      <c r="AQ3063" s="9">
        <f>K3063-'Processed Potentiostat'!$J$3</f>
        <v>58.649997999999997</v>
      </c>
    </row>
    <row r="3064" spans="1:43" x14ac:dyDescent="0.3">
      <c r="A3064">
        <v>2</v>
      </c>
      <c r="B3064">
        <v>0</v>
      </c>
      <c r="C3064">
        <v>0</v>
      </c>
      <c r="D3064">
        <v>1</v>
      </c>
      <c r="E3064" s="9">
        <v>2999.0669242371901</v>
      </c>
      <c r="F3064" s="9">
        <v>-1.841067</v>
      </c>
      <c r="G3064" s="9">
        <v>-1.8405014</v>
      </c>
      <c r="H3064" s="9">
        <v>-5.443327</v>
      </c>
      <c r="I3064" s="9">
        <v>-18.002623</v>
      </c>
      <c r="J3064" s="9">
        <v>39</v>
      </c>
      <c r="K3064" s="9">
        <v>58.649997999999997</v>
      </c>
      <c r="L3064" s="9">
        <v>1.0018450999999999E-2</v>
      </c>
      <c r="M3064" s="9">
        <v>338.1207</v>
      </c>
      <c r="N3064" s="9"/>
      <c r="O3064" s="9">
        <v>-13.7609793375322</v>
      </c>
      <c r="P3064">
        <v>0</v>
      </c>
      <c r="Q3064" s="9">
        <v>62.899997999999997</v>
      </c>
      <c r="R3064" s="9">
        <v>0</v>
      </c>
      <c r="S3064" s="9">
        <v>1948752911.59197</v>
      </c>
      <c r="T3064" s="9">
        <v>-4.8196524543762101E-3</v>
      </c>
      <c r="U3064" s="9">
        <v>13.7609793375322</v>
      </c>
      <c r="V3064" s="9">
        <v>0</v>
      </c>
      <c r="W3064" s="9">
        <v>13.7609793375322</v>
      </c>
      <c r="X3064" s="9"/>
      <c r="Y3064" s="9"/>
      <c r="Z3064" s="9"/>
      <c r="AA3064" s="9"/>
      <c r="AB3064" s="9"/>
      <c r="AQ3064" s="9">
        <f>K3064-'Processed Potentiostat'!$J$3</f>
        <v>58.649997999999997</v>
      </c>
    </row>
    <row r="3065" spans="1:43" x14ac:dyDescent="0.3">
      <c r="A3065">
        <v>2</v>
      </c>
      <c r="B3065">
        <v>0</v>
      </c>
      <c r="C3065">
        <v>0</v>
      </c>
      <c r="D3065">
        <v>1</v>
      </c>
      <c r="E3065" s="9">
        <v>3000.0669242119302</v>
      </c>
      <c r="F3065" s="9">
        <v>-1.8410894</v>
      </c>
      <c r="G3065" s="9">
        <v>-1.8408321000000001</v>
      </c>
      <c r="H3065" s="9">
        <v>-5.4005318000000004</v>
      </c>
      <c r="I3065" s="9">
        <v>-18.008044999999999</v>
      </c>
      <c r="J3065" s="9">
        <v>39</v>
      </c>
      <c r="K3065" s="9">
        <v>58.649997999999997</v>
      </c>
      <c r="L3065" s="9">
        <v>9.9414727000000005E-3</v>
      </c>
      <c r="M3065" s="9">
        <v>340.86126999999999</v>
      </c>
      <c r="N3065" s="9"/>
      <c r="O3065" s="9">
        <v>-13.7656800371185</v>
      </c>
      <c r="P3065">
        <v>0</v>
      </c>
      <c r="Q3065" s="9">
        <v>62.899997999999997</v>
      </c>
      <c r="R3065" s="9">
        <v>0</v>
      </c>
      <c r="S3065" s="9">
        <v>1891368775.46294</v>
      </c>
      <c r="T3065" s="9">
        <v>-4.7006995863387796E-3</v>
      </c>
      <c r="U3065" s="9">
        <v>13.7656800371185</v>
      </c>
      <c r="V3065" s="9">
        <v>0</v>
      </c>
      <c r="W3065" s="9">
        <v>13.7656800371185</v>
      </c>
      <c r="X3065" s="9"/>
      <c r="Y3065" s="9"/>
      <c r="Z3065" s="9"/>
      <c r="AA3065" s="9"/>
      <c r="AB3065" s="9"/>
      <c r="AQ3065" s="9">
        <f>K3065-'Processed Potentiostat'!$J$3</f>
        <v>58.649997999999997</v>
      </c>
    </row>
    <row r="3066" spans="1:43" x14ac:dyDescent="0.3">
      <c r="A3066">
        <v>2</v>
      </c>
      <c r="B3066">
        <v>0</v>
      </c>
      <c r="C3066">
        <v>0</v>
      </c>
      <c r="D3066">
        <v>1</v>
      </c>
      <c r="E3066" s="9">
        <v>3001.0669241866699</v>
      </c>
      <c r="F3066" s="9">
        <v>-1.8410506</v>
      </c>
      <c r="G3066" s="9">
        <v>-1.8407114</v>
      </c>
      <c r="H3066" s="9">
        <v>-5.3878912999999997</v>
      </c>
      <c r="I3066" s="9">
        <v>-18.013439000000002</v>
      </c>
      <c r="J3066" s="9">
        <v>39</v>
      </c>
      <c r="K3066" s="9">
        <v>58.649997999999997</v>
      </c>
      <c r="L3066" s="9">
        <v>9.9175526000000007E-3</v>
      </c>
      <c r="M3066" s="9">
        <v>341.63855000000001</v>
      </c>
      <c r="N3066" s="9"/>
      <c r="O3066" s="9">
        <v>-13.7702764274615</v>
      </c>
      <c r="P3066">
        <v>0</v>
      </c>
      <c r="Q3066" s="9">
        <v>62.899997999999997</v>
      </c>
      <c r="R3066" s="9">
        <v>0</v>
      </c>
      <c r="S3066" s="9">
        <v>1914772715.62082</v>
      </c>
      <c r="T3066" s="9">
        <v>-4.5963903429768697E-3</v>
      </c>
      <c r="U3066" s="9">
        <v>13.7702764274615</v>
      </c>
      <c r="V3066" s="9">
        <v>0</v>
      </c>
      <c r="W3066" s="9">
        <v>13.7702764274615</v>
      </c>
      <c r="X3066" s="9"/>
      <c r="Y3066" s="9"/>
      <c r="Z3066" s="9"/>
      <c r="AA3066" s="9"/>
      <c r="AB3066" s="9"/>
      <c r="AQ3066" s="9">
        <f>K3066-'Processed Potentiostat'!$J$3</f>
        <v>58.649997999999997</v>
      </c>
    </row>
    <row r="3067" spans="1:43" x14ac:dyDescent="0.3">
      <c r="A3067">
        <v>2</v>
      </c>
      <c r="B3067">
        <v>0</v>
      </c>
      <c r="C3067">
        <v>0</v>
      </c>
      <c r="D3067">
        <v>1</v>
      </c>
      <c r="E3067" s="9">
        <v>3002.0669241614</v>
      </c>
      <c r="F3067" s="9">
        <v>-1.8410555</v>
      </c>
      <c r="G3067" s="9">
        <v>-1.8412527000000001</v>
      </c>
      <c r="H3067" s="9">
        <v>-5.3602872000000001</v>
      </c>
      <c r="I3067" s="9">
        <v>-18.018813999999999</v>
      </c>
      <c r="J3067" s="9">
        <v>39</v>
      </c>
      <c r="K3067" s="9">
        <v>58.649997999999997</v>
      </c>
      <c r="L3067" s="9">
        <v>9.8696435000000006E-3</v>
      </c>
      <c r="M3067" s="9">
        <v>343.49889999999999</v>
      </c>
      <c r="N3067" s="9"/>
      <c r="O3067" s="9">
        <v>-13.774791174766101</v>
      </c>
      <c r="P3067">
        <v>0</v>
      </c>
      <c r="Q3067" s="9">
        <v>62.899997999999997</v>
      </c>
      <c r="R3067" s="9">
        <v>0</v>
      </c>
      <c r="S3067" s="9">
        <v>1985787562.6386199</v>
      </c>
      <c r="T3067" s="9">
        <v>-4.5147473046522803E-3</v>
      </c>
      <c r="U3067" s="9">
        <v>13.774791174766101</v>
      </c>
      <c r="V3067" s="9">
        <v>0</v>
      </c>
      <c r="W3067" s="9">
        <v>13.774791174766101</v>
      </c>
      <c r="X3067" s="9"/>
      <c r="Y3067" s="9"/>
      <c r="Z3067" s="9"/>
      <c r="AA3067" s="9"/>
      <c r="AB3067" s="9"/>
      <c r="AQ3067" s="9">
        <f>K3067-'Processed Potentiostat'!$J$3</f>
        <v>58.649997999999997</v>
      </c>
    </row>
    <row r="3068" spans="1:43" x14ac:dyDescent="0.3">
      <c r="A3068">
        <v>2</v>
      </c>
      <c r="B3068">
        <v>0</v>
      </c>
      <c r="C3068">
        <v>0</v>
      </c>
      <c r="D3068">
        <v>1</v>
      </c>
      <c r="E3068" s="9">
        <v>3003.0669241361402</v>
      </c>
      <c r="F3068" s="9">
        <v>-1.841089</v>
      </c>
      <c r="G3068" s="9">
        <v>-1.8413968000000001</v>
      </c>
      <c r="H3068" s="9">
        <v>-5.3109045000000004</v>
      </c>
      <c r="I3068" s="9">
        <v>-18.024158</v>
      </c>
      <c r="J3068" s="9">
        <v>39</v>
      </c>
      <c r="K3068" s="9">
        <v>58.649997999999997</v>
      </c>
      <c r="L3068" s="9">
        <v>9.7794821000000004E-3</v>
      </c>
      <c r="M3068" s="9">
        <v>346.72</v>
      </c>
      <c r="N3068" s="9"/>
      <c r="O3068" s="9">
        <v>-13.779196679652101</v>
      </c>
      <c r="P3068">
        <v>0</v>
      </c>
      <c r="Q3068" s="9">
        <v>62.899997999999997</v>
      </c>
      <c r="R3068" s="9">
        <v>0</v>
      </c>
      <c r="S3068" s="9">
        <v>1950600981.59553</v>
      </c>
      <c r="T3068" s="9">
        <v>-4.4055048859910004E-3</v>
      </c>
      <c r="U3068" s="9">
        <v>13.779196679652101</v>
      </c>
      <c r="V3068" s="9">
        <v>0</v>
      </c>
      <c r="W3068" s="9">
        <v>13.779196679652101</v>
      </c>
      <c r="X3068" s="9"/>
      <c r="Y3068" s="9"/>
      <c r="Z3068" s="9"/>
      <c r="AA3068" s="9"/>
      <c r="AB3068" s="9"/>
      <c r="AQ3068" s="9">
        <f>K3068-'Processed Potentiostat'!$J$3</f>
        <v>58.649997999999997</v>
      </c>
    </row>
    <row r="3069" spans="1:43" x14ac:dyDescent="0.3">
      <c r="A3069">
        <v>2</v>
      </c>
      <c r="B3069">
        <v>0</v>
      </c>
      <c r="C3069">
        <v>0</v>
      </c>
      <c r="D3069">
        <v>1</v>
      </c>
      <c r="E3069" s="9">
        <v>3004.0669241108799</v>
      </c>
      <c r="F3069" s="9">
        <v>-1.8409766999999999</v>
      </c>
      <c r="G3069" s="9">
        <v>-1.8405146999999999</v>
      </c>
      <c r="H3069" s="9">
        <v>-5.2603039999999996</v>
      </c>
      <c r="I3069" s="9">
        <v>-18.029464999999998</v>
      </c>
      <c r="J3069" s="9">
        <v>39</v>
      </c>
      <c r="K3069" s="9">
        <v>58.649997999999997</v>
      </c>
      <c r="L3069" s="9">
        <v>9.6816663000000008E-3</v>
      </c>
      <c r="M3069" s="9">
        <v>349.88751000000002</v>
      </c>
      <c r="N3069" s="9"/>
      <c r="O3069" s="9">
        <v>-13.783536624977801</v>
      </c>
      <c r="P3069">
        <v>0</v>
      </c>
      <c r="Q3069" s="9">
        <v>62.899997999999997</v>
      </c>
      <c r="R3069" s="9">
        <v>0</v>
      </c>
      <c r="S3069" s="9">
        <v>1970530106.7620399</v>
      </c>
      <c r="T3069" s="9">
        <v>-4.3399453256398601E-3</v>
      </c>
      <c r="U3069" s="9">
        <v>13.783536624977801</v>
      </c>
      <c r="V3069" s="9">
        <v>0</v>
      </c>
      <c r="W3069" s="9">
        <v>13.783536624977801</v>
      </c>
      <c r="X3069" s="9"/>
      <c r="Y3069" s="9"/>
      <c r="Z3069" s="9"/>
      <c r="AA3069" s="9"/>
      <c r="AB3069" s="9"/>
      <c r="AQ3069" s="9">
        <f>K3069-'Processed Potentiostat'!$J$3</f>
        <v>58.649997999999997</v>
      </c>
    </row>
    <row r="3070" spans="1:43" x14ac:dyDescent="0.3">
      <c r="A3070">
        <v>2</v>
      </c>
      <c r="B3070">
        <v>0</v>
      </c>
      <c r="C3070">
        <v>0</v>
      </c>
      <c r="D3070">
        <v>1</v>
      </c>
      <c r="E3070" s="9">
        <v>3005.06692408562</v>
      </c>
      <c r="F3070" s="9">
        <v>-1.8409783</v>
      </c>
      <c r="G3070" s="9">
        <v>-1.8408121</v>
      </c>
      <c r="H3070" s="9">
        <v>-5.2473969</v>
      </c>
      <c r="I3070" s="9">
        <v>-18.034723</v>
      </c>
      <c r="J3070" s="9">
        <v>39</v>
      </c>
      <c r="K3070" s="9">
        <v>58.649997999999997</v>
      </c>
      <c r="L3070" s="9">
        <v>9.6594718999999992E-3</v>
      </c>
      <c r="M3070" s="9">
        <v>350.80480999999997</v>
      </c>
      <c r="N3070" s="9"/>
      <c r="O3070" s="9">
        <v>-13.7877465771323</v>
      </c>
      <c r="P3070">
        <v>0</v>
      </c>
      <c r="Q3070" s="9">
        <v>62.899997999999997</v>
      </c>
      <c r="R3070" s="9">
        <v>0</v>
      </c>
      <c r="S3070" s="9">
        <v>1977347544.36731</v>
      </c>
      <c r="T3070" s="9">
        <v>-4.2099521545839701E-3</v>
      </c>
      <c r="U3070" s="9">
        <v>13.7877465771323</v>
      </c>
      <c r="V3070" s="9">
        <v>0</v>
      </c>
      <c r="W3070" s="9">
        <v>13.7877465771323</v>
      </c>
      <c r="X3070" s="9"/>
      <c r="Y3070" s="9"/>
      <c r="Z3070" s="9"/>
      <c r="AA3070" s="9"/>
      <c r="AB3070" s="9"/>
      <c r="AQ3070" s="9">
        <f>K3070-'Processed Potentiostat'!$J$3</f>
        <v>58.649997999999997</v>
      </c>
    </row>
    <row r="3071" spans="1:43" x14ac:dyDescent="0.3">
      <c r="A3071">
        <v>2</v>
      </c>
      <c r="B3071">
        <v>0</v>
      </c>
      <c r="C3071">
        <v>0</v>
      </c>
      <c r="D3071">
        <v>1</v>
      </c>
      <c r="E3071" s="9">
        <v>3006.0669240603602</v>
      </c>
      <c r="F3071" s="9">
        <v>-1.8409541</v>
      </c>
      <c r="G3071" s="9">
        <v>-1.8413777</v>
      </c>
      <c r="H3071" s="9">
        <v>-5.2175465000000001</v>
      </c>
      <c r="I3071" s="9">
        <v>-18.039953000000001</v>
      </c>
      <c r="J3071" s="9">
        <v>39</v>
      </c>
      <c r="K3071" s="9">
        <v>58.649997999999997</v>
      </c>
      <c r="L3071" s="9">
        <v>9.6074743000000001E-3</v>
      </c>
      <c r="M3071" s="9">
        <v>352.92023</v>
      </c>
      <c r="N3071" s="9"/>
      <c r="O3071" s="9">
        <v>-13.791895298355699</v>
      </c>
      <c r="P3071">
        <v>0</v>
      </c>
      <c r="Q3071" s="9">
        <v>62.899997999999997</v>
      </c>
      <c r="R3071" s="9">
        <v>0</v>
      </c>
      <c r="S3071" s="9">
        <v>1888089846.7130401</v>
      </c>
      <c r="T3071" s="9">
        <v>-4.1487212233537402E-3</v>
      </c>
      <c r="U3071" s="9">
        <v>13.791895298355699</v>
      </c>
      <c r="V3071" s="9">
        <v>0</v>
      </c>
      <c r="W3071" s="9">
        <v>13.791895298355699</v>
      </c>
      <c r="X3071" s="9"/>
      <c r="Y3071" s="9"/>
      <c r="Z3071" s="9"/>
      <c r="AA3071" s="9"/>
      <c r="AB3071" s="9"/>
      <c r="AQ3071" s="9">
        <f>K3071-'Processed Potentiostat'!$J$3</f>
        <v>58.649997999999997</v>
      </c>
    </row>
    <row r="3072" spans="1:43" x14ac:dyDescent="0.3">
      <c r="A3072">
        <v>2</v>
      </c>
      <c r="B3072">
        <v>0</v>
      </c>
      <c r="C3072">
        <v>0</v>
      </c>
      <c r="D3072">
        <v>1</v>
      </c>
      <c r="E3072" s="9">
        <v>3007.0669240350899</v>
      </c>
      <c r="F3072" s="9">
        <v>-1.8408852</v>
      </c>
      <c r="G3072" s="9">
        <v>-1.8411245000000001</v>
      </c>
      <c r="H3072" s="9">
        <v>-5.2228393999999998</v>
      </c>
      <c r="I3072" s="9">
        <v>-18.045155999999999</v>
      </c>
      <c r="J3072" s="9">
        <v>39</v>
      </c>
      <c r="K3072" s="9">
        <v>58.649997999999997</v>
      </c>
      <c r="L3072" s="9">
        <v>9.6158981000000008E-3</v>
      </c>
      <c r="M3072" s="9">
        <v>352.51409999999998</v>
      </c>
      <c r="N3072" s="9"/>
      <c r="O3072" s="9">
        <v>-13.795981197053701</v>
      </c>
      <c r="P3072">
        <v>0</v>
      </c>
      <c r="Q3072" s="9">
        <v>62.899997999999997</v>
      </c>
      <c r="R3072" s="9">
        <v>0</v>
      </c>
      <c r="S3072" s="9">
        <v>1987826982.72246</v>
      </c>
      <c r="T3072" s="9">
        <v>-4.0858986979586103E-3</v>
      </c>
      <c r="U3072" s="9">
        <v>13.795981197053701</v>
      </c>
      <c r="V3072" s="9">
        <v>0</v>
      </c>
      <c r="W3072" s="9">
        <v>13.795981197053701</v>
      </c>
      <c r="X3072" s="9"/>
      <c r="Y3072" s="9"/>
      <c r="Z3072" s="9"/>
      <c r="AA3072" s="9"/>
      <c r="AB3072" s="9"/>
      <c r="AQ3072" s="9">
        <f>K3072-'Processed Potentiostat'!$J$3</f>
        <v>58.649997999999997</v>
      </c>
    </row>
    <row r="3073" spans="1:43" x14ac:dyDescent="0.3">
      <c r="A3073">
        <v>2</v>
      </c>
      <c r="B3073">
        <v>0</v>
      </c>
      <c r="C3073">
        <v>0</v>
      </c>
      <c r="D3073">
        <v>1</v>
      </c>
      <c r="E3073" s="9">
        <v>3008.06692400983</v>
      </c>
      <c r="F3073" s="9">
        <v>-1.8410572000000001</v>
      </c>
      <c r="G3073" s="9">
        <v>-1.8407422</v>
      </c>
      <c r="H3073" s="9">
        <v>-5.1766167000000003</v>
      </c>
      <c r="I3073" s="9">
        <v>-18.050339000000001</v>
      </c>
      <c r="J3073" s="9">
        <v>39</v>
      </c>
      <c r="K3073" s="9">
        <v>58.649997999999997</v>
      </c>
      <c r="L3073" s="9">
        <v>9.5288166999999997E-3</v>
      </c>
      <c r="M3073" s="9">
        <v>355.58789000000002</v>
      </c>
      <c r="N3073" s="9"/>
      <c r="O3073" s="9">
        <v>-13.799991217605299</v>
      </c>
      <c r="P3073">
        <v>0</v>
      </c>
      <c r="Q3073" s="9">
        <v>62.899997999999997</v>
      </c>
      <c r="R3073" s="9">
        <v>0</v>
      </c>
      <c r="S3073" s="9">
        <v>1941675892.78655</v>
      </c>
      <c r="T3073" s="9">
        <v>-4.0100205516822003E-3</v>
      </c>
      <c r="U3073" s="9">
        <v>13.799991217605299</v>
      </c>
      <c r="V3073" s="9">
        <v>0</v>
      </c>
      <c r="W3073" s="9">
        <v>13.799991217605299</v>
      </c>
      <c r="X3073" s="9"/>
      <c r="Y3073" s="9"/>
      <c r="Z3073" s="9"/>
      <c r="AA3073" s="9"/>
      <c r="AB3073" s="9"/>
      <c r="AQ3073" s="9">
        <f>K3073-'Processed Potentiostat'!$J$3</f>
        <v>58.649997999999997</v>
      </c>
    </row>
    <row r="3074" spans="1:43" x14ac:dyDescent="0.3">
      <c r="A3074">
        <v>2</v>
      </c>
      <c r="B3074">
        <v>0</v>
      </c>
      <c r="C3074">
        <v>0</v>
      </c>
      <c r="D3074">
        <v>1</v>
      </c>
      <c r="E3074" s="9">
        <v>3009.0669239845702</v>
      </c>
      <c r="F3074" s="9">
        <v>-1.8408386999999999</v>
      </c>
      <c r="G3074" s="9">
        <v>-1.8406785000000001</v>
      </c>
      <c r="H3074" s="9">
        <v>-5.1498508000000003</v>
      </c>
      <c r="I3074" s="9">
        <v>-18.055493999999999</v>
      </c>
      <c r="J3074" s="9">
        <v>39</v>
      </c>
      <c r="K3074" s="9">
        <v>58.649997999999997</v>
      </c>
      <c r="L3074" s="9">
        <v>9.4792191000000001E-3</v>
      </c>
      <c r="M3074" s="9">
        <v>357.42365000000001</v>
      </c>
      <c r="N3074" s="9"/>
      <c r="O3074" s="9">
        <v>-13.803972962014599</v>
      </c>
      <c r="P3074">
        <v>0</v>
      </c>
      <c r="Q3074" s="9">
        <v>62.899997999999997</v>
      </c>
      <c r="R3074" s="9">
        <v>0</v>
      </c>
      <c r="S3074" s="9">
        <v>1905934641.8954999</v>
      </c>
      <c r="T3074" s="9">
        <v>-3.9817444092964298E-3</v>
      </c>
      <c r="U3074" s="9">
        <v>13.803972962014599</v>
      </c>
      <c r="V3074" s="9">
        <v>0</v>
      </c>
      <c r="W3074" s="9">
        <v>13.803972962014599</v>
      </c>
      <c r="X3074" s="9"/>
      <c r="Y3074" s="9"/>
      <c r="Z3074" s="9"/>
      <c r="AA3074" s="9"/>
      <c r="AB3074" s="9"/>
      <c r="AQ3074" s="9">
        <f>K3074-'Processed Potentiostat'!$J$3</f>
        <v>58.649997999999997</v>
      </c>
    </row>
    <row r="3075" spans="1:43" x14ac:dyDescent="0.3">
      <c r="A3075">
        <v>2</v>
      </c>
      <c r="B3075">
        <v>0</v>
      </c>
      <c r="C3075">
        <v>0</v>
      </c>
      <c r="D3075">
        <v>1</v>
      </c>
      <c r="E3075" s="9">
        <v>3010.0669239593099</v>
      </c>
      <c r="F3075" s="9">
        <v>-1.8411487</v>
      </c>
      <c r="G3075" s="9">
        <v>-1.8406726</v>
      </c>
      <c r="H3075" s="9">
        <v>-5.1404842999999998</v>
      </c>
      <c r="I3075" s="9">
        <v>-18.060638000000001</v>
      </c>
      <c r="J3075" s="9">
        <v>39</v>
      </c>
      <c r="K3075" s="9">
        <v>58.649997999999997</v>
      </c>
      <c r="L3075" s="9">
        <v>9.4619486000000006E-3</v>
      </c>
      <c r="M3075" s="9">
        <v>358.07375999999999</v>
      </c>
      <c r="N3075" s="9"/>
      <c r="O3075" s="9">
        <v>-13.8079540235944</v>
      </c>
      <c r="P3075">
        <v>0</v>
      </c>
      <c r="Q3075" s="9">
        <v>62.899997999999997</v>
      </c>
      <c r="R3075" s="9">
        <v>0</v>
      </c>
      <c r="S3075" s="9">
        <v>2014309551.6658101</v>
      </c>
      <c r="T3075" s="9">
        <v>-3.9810615797559699E-3</v>
      </c>
      <c r="U3075" s="9">
        <v>13.8079540235944</v>
      </c>
      <c r="V3075" s="9">
        <v>0</v>
      </c>
      <c r="W3075" s="9">
        <v>13.8079540235944</v>
      </c>
      <c r="X3075" s="9"/>
      <c r="Y3075" s="9"/>
      <c r="Z3075" s="9"/>
      <c r="AA3075" s="9"/>
      <c r="AB3075" s="9"/>
      <c r="AQ3075" s="9">
        <f>K3075-'Processed Potentiostat'!$J$3</f>
        <v>58.649997999999997</v>
      </c>
    </row>
    <row r="3076" spans="1:43" x14ac:dyDescent="0.3">
      <c r="A3076">
        <v>2</v>
      </c>
      <c r="B3076">
        <v>0</v>
      </c>
      <c r="C3076">
        <v>0</v>
      </c>
      <c r="D3076">
        <v>1</v>
      </c>
      <c r="E3076" s="9">
        <v>3011.06692393405</v>
      </c>
      <c r="F3076" s="9">
        <v>-1.8409348000000001</v>
      </c>
      <c r="G3076" s="9">
        <v>-1.8412097000000001</v>
      </c>
      <c r="H3076" s="9">
        <v>-5.1496601000000002</v>
      </c>
      <c r="I3076" s="9">
        <v>-18.065767000000001</v>
      </c>
      <c r="J3076" s="9">
        <v>39</v>
      </c>
      <c r="K3076" s="9">
        <v>58.649997999999997</v>
      </c>
      <c r="L3076" s="9">
        <v>9.4816042000000003E-3</v>
      </c>
      <c r="M3076" s="9">
        <v>357.54003999999998</v>
      </c>
      <c r="N3076" s="9"/>
      <c r="O3076" s="9">
        <v>-13.8118415470261</v>
      </c>
      <c r="P3076">
        <v>0</v>
      </c>
      <c r="Q3076" s="9">
        <v>62.899997999999997</v>
      </c>
      <c r="R3076" s="9">
        <v>0</v>
      </c>
      <c r="S3076" s="9">
        <v>1923510563.70225</v>
      </c>
      <c r="T3076" s="9">
        <v>-3.8875234316719802E-3</v>
      </c>
      <c r="U3076" s="9">
        <v>13.8118415470261</v>
      </c>
      <c r="V3076" s="9">
        <v>0</v>
      </c>
      <c r="W3076" s="9">
        <v>13.8118415470261</v>
      </c>
      <c r="X3076" s="9"/>
      <c r="Y3076" s="9"/>
      <c r="Z3076" s="9"/>
      <c r="AA3076" s="9"/>
      <c r="AB3076" s="9"/>
      <c r="AQ3076" s="9">
        <f>K3076-'Processed Potentiostat'!$J$3</f>
        <v>58.649997999999997</v>
      </c>
    </row>
    <row r="3077" spans="1:43" x14ac:dyDescent="0.3">
      <c r="A3077">
        <v>2</v>
      </c>
      <c r="B3077">
        <v>0</v>
      </c>
      <c r="C3077">
        <v>0</v>
      </c>
      <c r="D3077">
        <v>1</v>
      </c>
      <c r="E3077" s="9">
        <v>3012.0669239087802</v>
      </c>
      <c r="F3077" s="9">
        <v>-1.8409876000000001</v>
      </c>
      <c r="G3077" s="9">
        <v>-1.8404981</v>
      </c>
      <c r="H3077" s="9">
        <v>-5.1353816999999999</v>
      </c>
      <c r="I3077" s="9">
        <v>-18.070868999999998</v>
      </c>
      <c r="J3077" s="9">
        <v>39</v>
      </c>
      <c r="K3077" s="9">
        <v>58.649997999999997</v>
      </c>
      <c r="L3077" s="9">
        <v>9.4516602999999994E-3</v>
      </c>
      <c r="M3077" s="9">
        <v>358.39557000000002</v>
      </c>
      <c r="N3077" s="9"/>
      <c r="O3077" s="9">
        <v>-13.815679245142899</v>
      </c>
      <c r="P3077">
        <v>0</v>
      </c>
      <c r="Q3077" s="9">
        <v>62.899997999999997</v>
      </c>
      <c r="R3077" s="9">
        <v>0</v>
      </c>
      <c r="S3077" s="9">
        <v>1899344651.1208601</v>
      </c>
      <c r="T3077" s="9">
        <v>-3.8376981168859398E-3</v>
      </c>
      <c r="U3077" s="9">
        <v>13.815679245142899</v>
      </c>
      <c r="V3077" s="9">
        <v>0</v>
      </c>
      <c r="W3077" s="9">
        <v>13.815679245142899</v>
      </c>
      <c r="X3077" s="9"/>
      <c r="Y3077" s="9"/>
      <c r="Z3077" s="9"/>
      <c r="AA3077" s="9"/>
      <c r="AB3077" s="9"/>
      <c r="AQ3077" s="9">
        <f>K3077-'Processed Potentiostat'!$J$3</f>
        <v>58.649997999999997</v>
      </c>
    </row>
    <row r="3078" spans="1:43" x14ac:dyDescent="0.3">
      <c r="A3078">
        <v>2</v>
      </c>
      <c r="B3078">
        <v>0</v>
      </c>
      <c r="C3078">
        <v>0</v>
      </c>
      <c r="D3078">
        <v>1</v>
      </c>
      <c r="E3078" s="9">
        <v>3013.0669238835198</v>
      </c>
      <c r="F3078" s="9">
        <v>-1.8409727</v>
      </c>
      <c r="G3078" s="9">
        <v>-1.8403993000000001</v>
      </c>
      <c r="H3078" s="9">
        <v>-5.0647539999999998</v>
      </c>
      <c r="I3078" s="9">
        <v>-18.075945000000001</v>
      </c>
      <c r="J3078" s="9">
        <v>39</v>
      </c>
      <c r="K3078" s="9">
        <v>58.649997999999997</v>
      </c>
      <c r="L3078" s="9">
        <v>9.3211699000000005E-3</v>
      </c>
      <c r="M3078" s="9">
        <v>363.37387000000001</v>
      </c>
      <c r="N3078" s="9"/>
      <c r="O3078" s="9">
        <v>-13.8169893841538</v>
      </c>
      <c r="P3078">
        <v>0</v>
      </c>
      <c r="Q3078" s="9">
        <v>62.899997999999997</v>
      </c>
      <c r="R3078" s="9">
        <v>0</v>
      </c>
      <c r="S3078" s="9">
        <v>1935249328.2397799</v>
      </c>
      <c r="T3078" s="9">
        <v>-1.31013901085275E-3</v>
      </c>
      <c r="U3078" s="9">
        <v>13.8169893841538</v>
      </c>
      <c r="V3078" s="9">
        <v>0</v>
      </c>
      <c r="W3078" s="9">
        <v>13.8169893841538</v>
      </c>
      <c r="X3078" s="9"/>
      <c r="Y3078" s="9"/>
      <c r="Z3078" s="9"/>
      <c r="AA3078" s="9"/>
      <c r="AB3078" s="9"/>
      <c r="AQ3078" s="9">
        <f>K3078-'Processed Potentiostat'!$J$3</f>
        <v>58.649997999999997</v>
      </c>
    </row>
    <row r="3079" spans="1:43" x14ac:dyDescent="0.3">
      <c r="A3079">
        <v>2</v>
      </c>
      <c r="B3079">
        <v>0</v>
      </c>
      <c r="C3079">
        <v>0</v>
      </c>
      <c r="D3079">
        <v>1</v>
      </c>
      <c r="E3079" s="9">
        <v>3014.06692385826</v>
      </c>
      <c r="F3079" s="9">
        <v>-1.8411347</v>
      </c>
      <c r="G3079" s="9">
        <v>-1.8411139000000001</v>
      </c>
      <c r="H3079" s="9">
        <v>-5.0468210999999998</v>
      </c>
      <c r="I3079" s="9">
        <v>-18.080994</v>
      </c>
      <c r="J3079" s="9">
        <v>39</v>
      </c>
      <c r="K3079" s="9">
        <v>58.649997999999997</v>
      </c>
      <c r="L3079" s="9">
        <v>9.2917726999999992E-3</v>
      </c>
      <c r="M3079" s="9">
        <v>364.80664000000002</v>
      </c>
      <c r="N3079" s="9"/>
      <c r="O3079" s="9">
        <v>-13.8226396521166</v>
      </c>
      <c r="P3079">
        <v>0</v>
      </c>
      <c r="Q3079" s="9">
        <v>62.899997999999997</v>
      </c>
      <c r="R3079" s="9">
        <v>0</v>
      </c>
      <c r="S3079" s="9">
        <v>1963423564.2992101</v>
      </c>
      <c r="T3079" s="9">
        <v>-5.6502679627747901E-3</v>
      </c>
      <c r="U3079" s="9">
        <v>13.8226396521166</v>
      </c>
      <c r="V3079" s="9">
        <v>0</v>
      </c>
      <c r="W3079" s="9">
        <v>13.8226396521166</v>
      </c>
      <c r="X3079" s="9"/>
      <c r="Y3079" s="9"/>
      <c r="Z3079" s="9"/>
      <c r="AA3079" s="9"/>
      <c r="AB3079" s="9"/>
      <c r="AQ3079" s="9">
        <f>K3079-'Processed Potentiostat'!$J$3</f>
        <v>58.649997999999997</v>
      </c>
    </row>
    <row r="3080" spans="1:43" x14ac:dyDescent="0.3">
      <c r="A3080">
        <v>2</v>
      </c>
      <c r="B3080">
        <v>0</v>
      </c>
      <c r="C3080">
        <v>0</v>
      </c>
      <c r="D3080">
        <v>1</v>
      </c>
      <c r="E3080" s="9">
        <v>3015.0669238330001</v>
      </c>
      <c r="F3080" s="9">
        <v>-1.8409785000000001</v>
      </c>
      <c r="G3080" s="9">
        <v>-1.8412966</v>
      </c>
      <c r="H3080" s="9">
        <v>-5.0047497999999999</v>
      </c>
      <c r="I3080" s="9">
        <v>-18.086023000000001</v>
      </c>
      <c r="J3080" s="9">
        <v>39</v>
      </c>
      <c r="K3080" s="9">
        <v>58.649997999999997</v>
      </c>
      <c r="L3080" s="9">
        <v>9.2152282999999995E-3</v>
      </c>
      <c r="M3080" s="9">
        <v>367.90982000000002</v>
      </c>
      <c r="N3080" s="9"/>
      <c r="O3080" s="9">
        <v>-13.828183150358401</v>
      </c>
      <c r="P3080">
        <v>0</v>
      </c>
      <c r="Q3080" s="9">
        <v>62.899997999999997</v>
      </c>
      <c r="R3080" s="9">
        <v>0</v>
      </c>
      <c r="S3080" s="9">
        <v>1909355944.97772</v>
      </c>
      <c r="T3080" s="9">
        <v>-5.5434982418471803E-3</v>
      </c>
      <c r="U3080" s="9">
        <v>13.828183150358401</v>
      </c>
      <c r="V3080" s="9">
        <v>0</v>
      </c>
      <c r="W3080" s="9">
        <v>13.828183150358401</v>
      </c>
      <c r="X3080" s="9"/>
      <c r="Y3080" s="9"/>
      <c r="Z3080" s="9"/>
      <c r="AA3080" s="9"/>
      <c r="AB3080" s="9"/>
      <c r="AQ3080" s="9">
        <f>K3080-'Processed Potentiostat'!$J$3</f>
        <v>58.649997999999997</v>
      </c>
    </row>
    <row r="3081" spans="1:43" x14ac:dyDescent="0.3">
      <c r="A3081">
        <v>2</v>
      </c>
      <c r="B3081">
        <v>0</v>
      </c>
      <c r="C3081">
        <v>0</v>
      </c>
      <c r="D3081">
        <v>1</v>
      </c>
      <c r="E3081" s="9">
        <v>3016.0669238077298</v>
      </c>
      <c r="F3081" s="9">
        <v>-1.8409690000000001</v>
      </c>
      <c r="G3081" s="9">
        <v>-1.8404149000000001</v>
      </c>
      <c r="H3081" s="9">
        <v>-4.9966016</v>
      </c>
      <c r="I3081" s="9">
        <v>-18.091034000000001</v>
      </c>
      <c r="J3081" s="9">
        <v>39</v>
      </c>
      <c r="K3081" s="9">
        <v>58.649997999999997</v>
      </c>
      <c r="L3081" s="9">
        <v>9.1958195000000006E-3</v>
      </c>
      <c r="M3081" s="9">
        <v>368.33330999999998</v>
      </c>
      <c r="N3081" s="9"/>
      <c r="O3081" s="9">
        <v>-13.8335758934697</v>
      </c>
      <c r="P3081">
        <v>0</v>
      </c>
      <c r="Q3081" s="9">
        <v>62.899997999999997</v>
      </c>
      <c r="R3081" s="9">
        <v>0</v>
      </c>
      <c r="S3081" s="9">
        <v>1981717891.10818</v>
      </c>
      <c r="T3081" s="9">
        <v>-5.3927431112938901E-3</v>
      </c>
      <c r="U3081" s="9">
        <v>13.8335758934697</v>
      </c>
      <c r="V3081" s="9">
        <v>0</v>
      </c>
      <c r="W3081" s="9">
        <v>13.8335758934697</v>
      </c>
      <c r="X3081" s="9"/>
      <c r="Y3081" s="9"/>
      <c r="Z3081" s="9"/>
      <c r="AA3081" s="9"/>
      <c r="AB3081" s="9"/>
      <c r="AQ3081" s="9">
        <f>K3081-'Processed Potentiostat'!$J$3</f>
        <v>58.649997999999997</v>
      </c>
    </row>
    <row r="3082" spans="1:43" x14ac:dyDescent="0.3">
      <c r="A3082">
        <v>2</v>
      </c>
      <c r="B3082">
        <v>0</v>
      </c>
      <c r="C3082">
        <v>0</v>
      </c>
      <c r="D3082">
        <v>1</v>
      </c>
      <c r="E3082" s="9">
        <v>3017.06692378247</v>
      </c>
      <c r="F3082" s="9">
        <v>-1.8411139000000001</v>
      </c>
      <c r="G3082" s="9">
        <v>-1.8405448</v>
      </c>
      <c r="H3082" s="9">
        <v>-4.9455055999999997</v>
      </c>
      <c r="I3082" s="9">
        <v>-18.096029000000001</v>
      </c>
      <c r="J3082" s="9">
        <v>39</v>
      </c>
      <c r="K3082" s="9">
        <v>58.649997999999997</v>
      </c>
      <c r="L3082" s="9">
        <v>9.1024246000000007E-3</v>
      </c>
      <c r="M3082" s="9">
        <v>372.16512999999998</v>
      </c>
      <c r="N3082" s="9"/>
      <c r="O3082" s="9">
        <v>-13.838796229931701</v>
      </c>
      <c r="P3082">
        <v>0</v>
      </c>
      <c r="Q3082" s="9">
        <v>62.899997999999997</v>
      </c>
      <c r="R3082" s="9">
        <v>0</v>
      </c>
      <c r="S3082" s="9">
        <v>1906123841.97579</v>
      </c>
      <c r="T3082" s="9">
        <v>-5.2203364620204704E-3</v>
      </c>
      <c r="U3082" s="9">
        <v>13.838796229931701</v>
      </c>
      <c r="V3082" s="9">
        <v>0</v>
      </c>
      <c r="W3082" s="9">
        <v>13.838796229931701</v>
      </c>
      <c r="X3082" s="9"/>
      <c r="Y3082" s="9"/>
      <c r="Z3082" s="9"/>
      <c r="AA3082" s="9"/>
      <c r="AB3082" s="9"/>
      <c r="AQ3082" s="9">
        <f>K3082-'Processed Potentiostat'!$J$3</f>
        <v>58.649997999999997</v>
      </c>
    </row>
    <row r="3083" spans="1:43" x14ac:dyDescent="0.3">
      <c r="A3083">
        <v>2</v>
      </c>
      <c r="B3083">
        <v>0</v>
      </c>
      <c r="C3083">
        <v>0</v>
      </c>
      <c r="D3083">
        <v>1</v>
      </c>
      <c r="E3083" s="9">
        <v>3018.0669237572101</v>
      </c>
      <c r="F3083" s="9">
        <v>-1.8410428999999999</v>
      </c>
      <c r="G3083" s="9">
        <v>-1.8406674000000001</v>
      </c>
      <c r="H3083" s="9">
        <v>-4.9975528999999996</v>
      </c>
      <c r="I3083" s="9">
        <v>-18.101006000000002</v>
      </c>
      <c r="J3083" s="9">
        <v>39</v>
      </c>
      <c r="K3083" s="9">
        <v>58.649997999999997</v>
      </c>
      <c r="L3083" s="9">
        <v>9.1988322999999993E-3</v>
      </c>
      <c r="M3083" s="9">
        <v>368.31371999999999</v>
      </c>
      <c r="N3083" s="9"/>
      <c r="O3083" s="9">
        <v>-13.8439070767151</v>
      </c>
      <c r="P3083">
        <v>0</v>
      </c>
      <c r="Q3083" s="9">
        <v>62.899997999999997</v>
      </c>
      <c r="R3083" s="9">
        <v>0</v>
      </c>
      <c r="S3083" s="9">
        <v>1994999020.6048801</v>
      </c>
      <c r="T3083" s="9">
        <v>-5.1108467833191904E-3</v>
      </c>
      <c r="U3083" s="9">
        <v>13.8439070767151</v>
      </c>
      <c r="V3083" s="9">
        <v>0</v>
      </c>
      <c r="W3083" s="9">
        <v>13.8439070767151</v>
      </c>
      <c r="X3083" s="9"/>
      <c r="Y3083" s="9"/>
      <c r="Z3083" s="9"/>
      <c r="AA3083" s="9"/>
      <c r="AB3083" s="9"/>
      <c r="AQ3083" s="9">
        <f>K3083-'Processed Potentiostat'!$J$3</f>
        <v>58.649997999999997</v>
      </c>
    </row>
    <row r="3084" spans="1:43" x14ac:dyDescent="0.3">
      <c r="A3084">
        <v>2</v>
      </c>
      <c r="B3084">
        <v>0</v>
      </c>
      <c r="C3084">
        <v>0</v>
      </c>
      <c r="D3084">
        <v>1</v>
      </c>
      <c r="E3084" s="9">
        <v>3019.0669237319498</v>
      </c>
      <c r="F3084" s="9">
        <v>-1.8411154000000001</v>
      </c>
      <c r="G3084" s="9">
        <v>-1.8409268000000001</v>
      </c>
      <c r="H3084" s="9">
        <v>-4.9710155</v>
      </c>
      <c r="I3084" s="9">
        <v>-18.105974</v>
      </c>
      <c r="J3084" s="9">
        <v>39</v>
      </c>
      <c r="K3084" s="9">
        <v>58.649997999999997</v>
      </c>
      <c r="L3084" s="9">
        <v>9.1512752999999992E-3</v>
      </c>
      <c r="M3084" s="9">
        <v>370.33211999999997</v>
      </c>
      <c r="N3084" s="9"/>
      <c r="O3084" s="9">
        <v>-13.8491078535535</v>
      </c>
      <c r="P3084">
        <v>0</v>
      </c>
      <c r="Q3084" s="9">
        <v>62.899997999999997</v>
      </c>
      <c r="R3084" s="9">
        <v>0</v>
      </c>
      <c r="S3084" s="9">
        <v>1977395583.8370399</v>
      </c>
      <c r="T3084" s="9">
        <v>-5.20077683840902E-3</v>
      </c>
      <c r="U3084" s="9">
        <v>13.8491078535535</v>
      </c>
      <c r="V3084" s="9">
        <v>0</v>
      </c>
      <c r="W3084" s="9">
        <v>13.8491078535535</v>
      </c>
      <c r="X3084" s="9"/>
      <c r="Y3084" s="9"/>
      <c r="Z3084" s="9"/>
      <c r="AA3084" s="9"/>
      <c r="AB3084" s="9"/>
      <c r="AQ3084" s="9">
        <f>K3084-'Processed Potentiostat'!$J$3</f>
        <v>58.649997999999997</v>
      </c>
    </row>
    <row r="3085" spans="1:43" x14ac:dyDescent="0.3">
      <c r="A3085">
        <v>2</v>
      </c>
      <c r="B3085">
        <v>0</v>
      </c>
      <c r="C3085">
        <v>0</v>
      </c>
      <c r="D3085">
        <v>1</v>
      </c>
      <c r="E3085" s="9">
        <v>3020.06692370669</v>
      </c>
      <c r="F3085" s="9">
        <v>-1.8410938999999999</v>
      </c>
      <c r="G3085" s="9">
        <v>-1.8404503999999999</v>
      </c>
      <c r="H3085" s="9">
        <v>-5.6550202000000001</v>
      </c>
      <c r="I3085" s="9">
        <v>-18.111235000000001</v>
      </c>
      <c r="J3085" s="9">
        <v>39</v>
      </c>
      <c r="K3085" s="9">
        <v>58.649997999999997</v>
      </c>
      <c r="L3085" s="9">
        <v>1.0407784E-2</v>
      </c>
      <c r="M3085" s="9">
        <v>325.45425</v>
      </c>
      <c r="N3085" s="9"/>
      <c r="O3085" s="9">
        <v>-13.8542303306441</v>
      </c>
      <c r="P3085">
        <v>0</v>
      </c>
      <c r="Q3085" s="9">
        <v>62.899997999999997</v>
      </c>
      <c r="R3085" s="9">
        <v>0</v>
      </c>
      <c r="S3085" s="9">
        <v>1966883922.01614</v>
      </c>
      <c r="T3085" s="9">
        <v>-5.1224770906230701E-3</v>
      </c>
      <c r="U3085" s="9">
        <v>13.8542303306441</v>
      </c>
      <c r="V3085" s="9">
        <v>0</v>
      </c>
      <c r="W3085" s="9">
        <v>13.8542303306441</v>
      </c>
      <c r="X3085" s="9"/>
      <c r="Y3085" s="9"/>
      <c r="Z3085" s="9"/>
      <c r="AA3085" s="9"/>
      <c r="AB3085" s="9"/>
      <c r="AQ3085" s="9">
        <f>K3085-'Processed Potentiostat'!$J$3</f>
        <v>58.649997999999997</v>
      </c>
    </row>
    <row r="3086" spans="1:43" x14ac:dyDescent="0.3">
      <c r="A3086">
        <v>2</v>
      </c>
      <c r="B3086">
        <v>0</v>
      </c>
      <c r="C3086">
        <v>0</v>
      </c>
      <c r="D3086">
        <v>1</v>
      </c>
      <c r="E3086" s="9">
        <v>3021.0669236814201</v>
      </c>
      <c r="F3086" s="9">
        <v>-1.8410717999999999</v>
      </c>
      <c r="G3086" s="9">
        <v>-1.8408473000000001</v>
      </c>
      <c r="H3086" s="9">
        <v>-5.6611123000000001</v>
      </c>
      <c r="I3086" s="9">
        <v>-18.116861</v>
      </c>
      <c r="J3086" s="9">
        <v>39</v>
      </c>
      <c r="K3086" s="9">
        <v>58.649997999999997</v>
      </c>
      <c r="L3086" s="9">
        <v>1.0421243E-2</v>
      </c>
      <c r="M3086" s="9">
        <v>325.17412999999999</v>
      </c>
      <c r="N3086" s="9"/>
      <c r="O3086" s="9">
        <v>-13.859077022473</v>
      </c>
      <c r="P3086">
        <v>0</v>
      </c>
      <c r="Q3086" s="9">
        <v>62.899997999999997</v>
      </c>
      <c r="R3086" s="9">
        <v>0</v>
      </c>
      <c r="S3086" s="9">
        <v>1943090855.7341499</v>
      </c>
      <c r="T3086" s="9">
        <v>-4.8466918289395899E-3</v>
      </c>
      <c r="U3086" s="9">
        <v>13.859077022473</v>
      </c>
      <c r="V3086" s="9">
        <v>0</v>
      </c>
      <c r="W3086" s="9">
        <v>13.859077022473</v>
      </c>
      <c r="X3086" s="9"/>
      <c r="Y3086" s="9"/>
      <c r="Z3086" s="9"/>
      <c r="AA3086" s="9"/>
      <c r="AB3086" s="9"/>
      <c r="AQ3086" s="9">
        <f>K3086-'Processed Potentiostat'!$J$3</f>
        <v>58.649997999999997</v>
      </c>
    </row>
    <row r="3087" spans="1:43" x14ac:dyDescent="0.3">
      <c r="A3087">
        <v>2</v>
      </c>
      <c r="B3087">
        <v>0</v>
      </c>
      <c r="C3087">
        <v>0</v>
      </c>
      <c r="D3087">
        <v>1</v>
      </c>
      <c r="E3087" s="9">
        <v>3022.0669236561598</v>
      </c>
      <c r="F3087" s="9">
        <v>-1.8410512999999999</v>
      </c>
      <c r="G3087" s="9">
        <v>-1.8408685</v>
      </c>
      <c r="H3087" s="9">
        <v>-5.5356950999999999</v>
      </c>
      <c r="I3087" s="9">
        <v>-18.122475000000001</v>
      </c>
      <c r="J3087" s="9">
        <v>39</v>
      </c>
      <c r="K3087" s="9">
        <v>58.649997999999997</v>
      </c>
      <c r="L3087" s="9">
        <v>1.0190487E-2</v>
      </c>
      <c r="M3087" s="9">
        <v>332.54514</v>
      </c>
      <c r="N3087" s="9"/>
      <c r="O3087" s="9">
        <v>-13.863811983510599</v>
      </c>
      <c r="P3087">
        <v>0</v>
      </c>
      <c r="Q3087" s="9">
        <v>62.899997999999997</v>
      </c>
      <c r="R3087" s="9">
        <v>0</v>
      </c>
      <c r="S3087" s="9">
        <v>2004102776.41518</v>
      </c>
      <c r="T3087" s="9">
        <v>-4.7349610375313402E-3</v>
      </c>
      <c r="U3087" s="9">
        <v>13.863811983510599</v>
      </c>
      <c r="V3087" s="9">
        <v>0</v>
      </c>
      <c r="W3087" s="9">
        <v>13.863811983510599</v>
      </c>
      <c r="X3087" s="9"/>
      <c r="Y3087" s="9"/>
      <c r="Z3087" s="9"/>
      <c r="AA3087" s="9"/>
      <c r="AB3087" s="9"/>
      <c r="AQ3087" s="9">
        <f>K3087-'Processed Potentiostat'!$J$3</f>
        <v>58.649997999999997</v>
      </c>
    </row>
    <row r="3088" spans="1:43" x14ac:dyDescent="0.3">
      <c r="A3088">
        <v>2</v>
      </c>
      <c r="B3088">
        <v>0</v>
      </c>
      <c r="C3088">
        <v>0</v>
      </c>
      <c r="D3088">
        <v>1</v>
      </c>
      <c r="E3088" s="9">
        <v>3023.0669236309</v>
      </c>
      <c r="F3088" s="9">
        <v>-1.8408654</v>
      </c>
      <c r="G3088" s="9">
        <v>-1.8408492000000001</v>
      </c>
      <c r="H3088" s="9">
        <v>-5.5558743000000002</v>
      </c>
      <c r="I3088" s="9">
        <v>-18.128067000000001</v>
      </c>
      <c r="J3088" s="9">
        <v>39</v>
      </c>
      <c r="K3088" s="9">
        <v>58.649997999999997</v>
      </c>
      <c r="L3088" s="9">
        <v>1.0227527E-2</v>
      </c>
      <c r="M3088" s="9">
        <v>331.33382999999998</v>
      </c>
      <c r="N3088" s="9"/>
      <c r="O3088" s="9">
        <v>-13.868480831951601</v>
      </c>
      <c r="P3088">
        <v>0</v>
      </c>
      <c r="Q3088" s="9">
        <v>62.899997999999997</v>
      </c>
      <c r="R3088" s="9">
        <v>0</v>
      </c>
      <c r="S3088" s="9">
        <v>1910090563.5084701</v>
      </c>
      <c r="T3088" s="9">
        <v>-4.6688484410175504E-3</v>
      </c>
      <c r="U3088" s="9">
        <v>13.868480831951601</v>
      </c>
      <c r="V3088" s="9">
        <v>0</v>
      </c>
      <c r="W3088" s="9">
        <v>13.868480831951601</v>
      </c>
      <c r="X3088" s="9"/>
      <c r="Y3088" s="9"/>
      <c r="Z3088" s="9"/>
      <c r="AA3088" s="9"/>
      <c r="AB3088" s="9"/>
      <c r="AQ3088" s="9">
        <f>K3088-'Processed Potentiostat'!$J$3</f>
        <v>58.649997999999997</v>
      </c>
    </row>
    <row r="3089" spans="1:43" x14ac:dyDescent="0.3">
      <c r="A3089">
        <v>2</v>
      </c>
      <c r="B3089">
        <v>0</v>
      </c>
      <c r="C3089">
        <v>0</v>
      </c>
      <c r="D3089">
        <v>1</v>
      </c>
      <c r="E3089" s="9">
        <v>3024.0669236056401</v>
      </c>
      <c r="F3089" s="9">
        <v>-1.8411554000000001</v>
      </c>
      <c r="G3089" s="9">
        <v>-1.8404914000000001</v>
      </c>
      <c r="H3089" s="9">
        <v>-5.6014112999999996</v>
      </c>
      <c r="I3089" s="9">
        <v>-18.133627000000001</v>
      </c>
      <c r="J3089" s="9">
        <v>39</v>
      </c>
      <c r="K3089" s="9">
        <v>58.649997999999997</v>
      </c>
      <c r="L3089" s="9">
        <v>1.030935E-2</v>
      </c>
      <c r="M3089" s="9">
        <v>328.57639</v>
      </c>
      <c r="N3089" s="9"/>
      <c r="O3089" s="9">
        <v>-13.873058339396501</v>
      </c>
      <c r="P3089">
        <v>0</v>
      </c>
      <c r="Q3089" s="9">
        <v>62.899997999999997</v>
      </c>
      <c r="R3089" s="9">
        <v>0</v>
      </c>
      <c r="S3089" s="9">
        <v>1923034670.9500699</v>
      </c>
      <c r="T3089" s="9">
        <v>-4.5775074449636499E-3</v>
      </c>
      <c r="U3089" s="9">
        <v>13.873058339396501</v>
      </c>
      <c r="V3089" s="9">
        <v>0</v>
      </c>
      <c r="W3089" s="9">
        <v>13.873058339396501</v>
      </c>
      <c r="X3089" s="9"/>
      <c r="Y3089" s="9"/>
      <c r="Z3089" s="9"/>
      <c r="AA3089" s="9"/>
      <c r="AB3089" s="9"/>
      <c r="AQ3089" s="9">
        <f>K3089-'Processed Potentiostat'!$J$3</f>
        <v>58.649997999999997</v>
      </c>
    </row>
    <row r="3090" spans="1:43" x14ac:dyDescent="0.3">
      <c r="A3090">
        <v>2</v>
      </c>
      <c r="B3090">
        <v>0</v>
      </c>
      <c r="C3090">
        <v>0</v>
      </c>
      <c r="D3090">
        <v>1</v>
      </c>
      <c r="E3090" s="9">
        <v>3025.0669235803798</v>
      </c>
      <c r="F3090" s="9">
        <v>-1.8410222999999999</v>
      </c>
      <c r="G3090" s="9">
        <v>-1.8413889000000001</v>
      </c>
      <c r="H3090" s="9">
        <v>-5.5304789999999997</v>
      </c>
      <c r="I3090" s="9">
        <v>-18.13917</v>
      </c>
      <c r="J3090" s="9">
        <v>39</v>
      </c>
      <c r="K3090" s="9">
        <v>58.649997999999997</v>
      </c>
      <c r="L3090" s="9">
        <v>1.0183763E-2</v>
      </c>
      <c r="M3090" s="9">
        <v>332.95287999999999</v>
      </c>
      <c r="N3090" s="9"/>
      <c r="O3090" s="9">
        <v>-13.8775728223962</v>
      </c>
      <c r="P3090">
        <v>0</v>
      </c>
      <c r="Q3090" s="9">
        <v>62.899997999999997</v>
      </c>
      <c r="R3090" s="9">
        <v>0</v>
      </c>
      <c r="S3090" s="9">
        <v>1899663963.1331401</v>
      </c>
      <c r="T3090" s="9">
        <v>-4.5144829996956997E-3</v>
      </c>
      <c r="U3090" s="9">
        <v>13.8775728223962</v>
      </c>
      <c r="V3090" s="9">
        <v>0</v>
      </c>
      <c r="W3090" s="9">
        <v>13.8775728223962</v>
      </c>
      <c r="X3090" s="9"/>
      <c r="Y3090" s="9"/>
      <c r="Z3090" s="9"/>
      <c r="AA3090" s="9"/>
      <c r="AB3090" s="9"/>
      <c r="AQ3090" s="9">
        <f>K3090-'Processed Potentiostat'!$J$3</f>
        <v>58.649997999999997</v>
      </c>
    </row>
    <row r="3091" spans="1:43" x14ac:dyDescent="0.3">
      <c r="A3091">
        <v>2</v>
      </c>
      <c r="B3091">
        <v>0</v>
      </c>
      <c r="C3091">
        <v>0</v>
      </c>
      <c r="D3091">
        <v>1</v>
      </c>
      <c r="E3091" s="9">
        <v>3026.06692355511</v>
      </c>
      <c r="F3091" s="9">
        <v>-1.8409567</v>
      </c>
      <c r="G3091" s="9">
        <v>-1.8408642</v>
      </c>
      <c r="H3091" s="9">
        <v>-5.5078249000000001</v>
      </c>
      <c r="I3091" s="9">
        <v>-18.144684000000002</v>
      </c>
      <c r="J3091" s="9">
        <v>39</v>
      </c>
      <c r="K3091" s="9">
        <v>58.649997999999997</v>
      </c>
      <c r="L3091" s="9">
        <v>1.0139158000000001E-2</v>
      </c>
      <c r="M3091" s="9">
        <v>334.22708</v>
      </c>
      <c r="N3091" s="9"/>
      <c r="O3091" s="9">
        <v>-13.881970220861101</v>
      </c>
      <c r="P3091">
        <v>0</v>
      </c>
      <c r="Q3091" s="9">
        <v>62.899997999999997</v>
      </c>
      <c r="R3091" s="9">
        <v>0</v>
      </c>
      <c r="S3091" s="9">
        <v>1922267091.67314</v>
      </c>
      <c r="T3091" s="9">
        <v>-4.3973984648921702E-3</v>
      </c>
      <c r="U3091" s="9">
        <v>13.881970220861101</v>
      </c>
      <c r="V3091" s="9">
        <v>0</v>
      </c>
      <c r="W3091" s="9">
        <v>13.881970220861101</v>
      </c>
      <c r="X3091" s="9"/>
      <c r="Y3091" s="9"/>
      <c r="Z3091" s="9"/>
      <c r="AA3091" s="9"/>
      <c r="AB3091" s="9"/>
      <c r="AQ3091" s="9">
        <f>K3091-'Processed Potentiostat'!$J$3</f>
        <v>58.649997999999997</v>
      </c>
    </row>
    <row r="3092" spans="1:43" x14ac:dyDescent="0.3">
      <c r="A3092">
        <v>2</v>
      </c>
      <c r="B3092">
        <v>0</v>
      </c>
      <c r="C3092">
        <v>0</v>
      </c>
      <c r="D3092">
        <v>1</v>
      </c>
      <c r="E3092" s="9">
        <v>3027.0669235298501</v>
      </c>
      <c r="F3092" s="9">
        <v>-1.8409545</v>
      </c>
      <c r="G3092" s="9">
        <v>-1.8411972999999999</v>
      </c>
      <c r="H3092" s="9">
        <v>-5.4738622000000001</v>
      </c>
      <c r="I3092" s="9">
        <v>-18.150182999999998</v>
      </c>
      <c r="J3092" s="9">
        <v>39</v>
      </c>
      <c r="K3092" s="9">
        <v>58.649997999999997</v>
      </c>
      <c r="L3092" s="9">
        <v>1.0078459999999999E-2</v>
      </c>
      <c r="M3092" s="9">
        <v>336.36162999999999</v>
      </c>
      <c r="N3092" s="9"/>
      <c r="O3092" s="9">
        <v>-13.8863272208298</v>
      </c>
      <c r="P3092">
        <v>0</v>
      </c>
      <c r="Q3092" s="9">
        <v>62.899997999999997</v>
      </c>
      <c r="R3092" s="9">
        <v>0</v>
      </c>
      <c r="S3092" s="9">
        <v>1907771788.81583</v>
      </c>
      <c r="T3092" s="9">
        <v>-4.3569999686336996E-3</v>
      </c>
      <c r="U3092" s="9">
        <v>13.8863272208298</v>
      </c>
      <c r="V3092" s="9">
        <v>0</v>
      </c>
      <c r="W3092" s="9">
        <v>13.8863272208298</v>
      </c>
      <c r="X3092" s="9"/>
      <c r="Y3092" s="9"/>
      <c r="Z3092" s="9"/>
      <c r="AA3092" s="9"/>
      <c r="AB3092" s="9"/>
      <c r="AQ3092" s="9">
        <f>K3092-'Processed Potentiostat'!$J$3</f>
        <v>58.649997999999997</v>
      </c>
    </row>
    <row r="3093" spans="1:43" x14ac:dyDescent="0.3">
      <c r="A3093">
        <v>2</v>
      </c>
      <c r="B3093">
        <v>0</v>
      </c>
      <c r="C3093">
        <v>0</v>
      </c>
      <c r="D3093">
        <v>1</v>
      </c>
      <c r="E3093" s="9">
        <v>3028.0669235045898</v>
      </c>
      <c r="F3093" s="9">
        <v>-1.8411466000000001</v>
      </c>
      <c r="G3093" s="9">
        <v>-1.8405992</v>
      </c>
      <c r="H3093" s="9">
        <v>-5.4697889999999996</v>
      </c>
      <c r="I3093" s="9">
        <v>-18.155660999999998</v>
      </c>
      <c r="J3093" s="9">
        <v>39</v>
      </c>
      <c r="K3093" s="9">
        <v>58.649997999999997</v>
      </c>
      <c r="L3093" s="9">
        <v>1.0067688999999999E-2</v>
      </c>
      <c r="M3093" s="9">
        <v>336.50277999999997</v>
      </c>
      <c r="N3093" s="9"/>
      <c r="O3093" s="9">
        <v>-13.890612183077501</v>
      </c>
      <c r="P3093">
        <v>0</v>
      </c>
      <c r="Q3093" s="9">
        <v>62.899997999999997</v>
      </c>
      <c r="R3093" s="9">
        <v>0</v>
      </c>
      <c r="S3093" s="9">
        <v>2024920070.19647</v>
      </c>
      <c r="T3093" s="9">
        <v>-4.28496224774299E-3</v>
      </c>
      <c r="U3093" s="9">
        <v>13.890612183077501</v>
      </c>
      <c r="V3093" s="9">
        <v>0</v>
      </c>
      <c r="W3093" s="9">
        <v>13.890612183077501</v>
      </c>
      <c r="X3093" s="9"/>
      <c r="Y3093" s="9"/>
      <c r="Z3093" s="9"/>
      <c r="AA3093" s="9"/>
      <c r="AB3093" s="9"/>
      <c r="AQ3093" s="9">
        <f>K3093-'Processed Potentiostat'!$J$3</f>
        <v>58.649997999999997</v>
      </c>
    </row>
    <row r="3094" spans="1:43" x14ac:dyDescent="0.3">
      <c r="A3094">
        <v>2</v>
      </c>
      <c r="B3094">
        <v>0</v>
      </c>
      <c r="C3094">
        <v>0</v>
      </c>
      <c r="D3094">
        <v>1</v>
      </c>
      <c r="E3094" s="9">
        <v>3029.0669234793299</v>
      </c>
      <c r="F3094" s="9">
        <v>-1.8409914000000001</v>
      </c>
      <c r="G3094" s="9">
        <v>-1.8406988</v>
      </c>
      <c r="H3094" s="9">
        <v>-5.4081469000000002</v>
      </c>
      <c r="I3094" s="9">
        <v>-18.161127</v>
      </c>
      <c r="J3094" s="9">
        <v>39</v>
      </c>
      <c r="K3094" s="9">
        <v>58.649997999999997</v>
      </c>
      <c r="L3094" s="9">
        <v>9.9547700999999995E-3</v>
      </c>
      <c r="M3094" s="9">
        <v>340.35665999999998</v>
      </c>
      <c r="N3094" s="9"/>
      <c r="O3094" s="9">
        <v>-13.8947866453614</v>
      </c>
      <c r="P3094">
        <v>0</v>
      </c>
      <c r="Q3094" s="9">
        <v>62.899997999999997</v>
      </c>
      <c r="R3094" s="9">
        <v>0</v>
      </c>
      <c r="S3094" s="9">
        <v>1908560631.87568</v>
      </c>
      <c r="T3094" s="9">
        <v>-4.1744622839292502E-3</v>
      </c>
      <c r="U3094" s="9">
        <v>13.8947866453614</v>
      </c>
      <c r="V3094" s="9">
        <v>0</v>
      </c>
      <c r="W3094" s="9">
        <v>13.8947866453614</v>
      </c>
      <c r="X3094" s="9"/>
      <c r="Y3094" s="9"/>
      <c r="Z3094" s="9"/>
      <c r="AA3094" s="9"/>
      <c r="AB3094" s="9"/>
      <c r="AQ3094" s="9">
        <f>K3094-'Processed Potentiostat'!$J$3</f>
        <v>58.649997999999997</v>
      </c>
    </row>
    <row r="3095" spans="1:43" x14ac:dyDescent="0.3">
      <c r="A3095">
        <v>2</v>
      </c>
      <c r="B3095">
        <v>0</v>
      </c>
      <c r="C3095">
        <v>0</v>
      </c>
      <c r="D3095">
        <v>1</v>
      </c>
      <c r="E3095" s="9">
        <v>3030.0669234540601</v>
      </c>
      <c r="F3095" s="9">
        <v>-1.8409348000000001</v>
      </c>
      <c r="G3095" s="9">
        <v>-1.8413482000000001</v>
      </c>
      <c r="H3095" s="9">
        <v>-5.4790792000000001</v>
      </c>
      <c r="I3095" s="9">
        <v>-18.166573</v>
      </c>
      <c r="J3095" s="9">
        <v>39</v>
      </c>
      <c r="K3095" s="9">
        <v>58.649997999999997</v>
      </c>
      <c r="L3095" s="9">
        <v>1.0088893E-2</v>
      </c>
      <c r="M3095" s="9">
        <v>336.06891000000002</v>
      </c>
      <c r="N3095" s="9"/>
      <c r="O3095" s="9">
        <v>-13.898858721942799</v>
      </c>
      <c r="P3095">
        <v>0</v>
      </c>
      <c r="Q3095" s="9">
        <v>62.899997999999997</v>
      </c>
      <c r="R3095" s="9">
        <v>0</v>
      </c>
      <c r="S3095" s="9">
        <v>1918904056.8575301</v>
      </c>
      <c r="T3095" s="9">
        <v>-4.0720765813197996E-3</v>
      </c>
      <c r="U3095" s="9">
        <v>13.898858721942799</v>
      </c>
      <c r="V3095" s="9">
        <v>0</v>
      </c>
      <c r="W3095" s="9">
        <v>13.898858721942799</v>
      </c>
      <c r="X3095" s="9"/>
      <c r="Y3095" s="9"/>
      <c r="Z3095" s="9"/>
      <c r="AA3095" s="9"/>
      <c r="AB3095" s="9"/>
      <c r="AQ3095" s="9">
        <f>K3095-'Processed Potentiostat'!$J$3</f>
        <v>58.649997999999997</v>
      </c>
    </row>
    <row r="3096" spans="1:43" x14ac:dyDescent="0.3">
      <c r="A3096">
        <v>2</v>
      </c>
      <c r="B3096">
        <v>0</v>
      </c>
      <c r="C3096">
        <v>0</v>
      </c>
      <c r="D3096">
        <v>1</v>
      </c>
      <c r="E3096" s="9">
        <v>3031.0669234287998</v>
      </c>
      <c r="F3096" s="9">
        <v>-1.8409561000000001</v>
      </c>
      <c r="G3096" s="9">
        <v>-1.8407418</v>
      </c>
      <c r="H3096" s="9">
        <v>-5.4261556000000004</v>
      </c>
      <c r="I3096" s="9">
        <v>-18.171986</v>
      </c>
      <c r="J3096" s="9">
        <v>39</v>
      </c>
      <c r="K3096" s="9">
        <v>58.649997999999997</v>
      </c>
      <c r="L3096" s="9">
        <v>9.9881515000000004E-3</v>
      </c>
      <c r="M3096" s="9">
        <v>339.23498999999998</v>
      </c>
      <c r="N3096" s="9"/>
      <c r="O3096" s="9">
        <v>-13.9028784815332</v>
      </c>
      <c r="P3096">
        <v>0</v>
      </c>
      <c r="Q3096" s="9">
        <v>62.899997999999997</v>
      </c>
      <c r="R3096" s="9">
        <v>0</v>
      </c>
      <c r="S3096" s="9">
        <v>1983656837.2811699</v>
      </c>
      <c r="T3096" s="9">
        <v>-4.0197595904665198E-3</v>
      </c>
      <c r="U3096" s="9">
        <v>13.9028784815332</v>
      </c>
      <c r="V3096" s="9">
        <v>0</v>
      </c>
      <c r="W3096" s="9">
        <v>13.9028784815332</v>
      </c>
      <c r="X3096" s="9"/>
      <c r="Y3096" s="9"/>
      <c r="Z3096" s="9"/>
      <c r="AA3096" s="9"/>
      <c r="AB3096" s="9"/>
      <c r="AQ3096" s="9">
        <f>K3096-'Processed Potentiostat'!$J$3</f>
        <v>58.649997999999997</v>
      </c>
    </row>
    <row r="3097" spans="1:43" x14ac:dyDescent="0.3">
      <c r="A3097">
        <v>2</v>
      </c>
      <c r="B3097">
        <v>0</v>
      </c>
      <c r="C3097">
        <v>0</v>
      </c>
      <c r="D3097">
        <v>1</v>
      </c>
      <c r="E3097" s="9">
        <v>3032.0669234035399</v>
      </c>
      <c r="F3097" s="9">
        <v>-1.8410901</v>
      </c>
      <c r="G3097" s="9">
        <v>-1.8408376</v>
      </c>
      <c r="H3097" s="9">
        <v>-5.3706050000000003</v>
      </c>
      <c r="I3097" s="9">
        <v>-18.177375999999999</v>
      </c>
      <c r="J3097" s="9">
        <v>39</v>
      </c>
      <c r="K3097" s="9">
        <v>58.649997999999997</v>
      </c>
      <c r="L3097" s="9">
        <v>9.8864118999999993E-3</v>
      </c>
      <c r="M3097" s="9">
        <v>342.76168999999999</v>
      </c>
      <c r="N3097" s="9"/>
      <c r="O3097" s="9">
        <v>-13.9042517495204</v>
      </c>
      <c r="P3097">
        <v>0</v>
      </c>
      <c r="Q3097" s="9">
        <v>62.899997999999997</v>
      </c>
      <c r="R3097" s="9">
        <v>0</v>
      </c>
      <c r="S3097" s="9">
        <v>1973688543.40927</v>
      </c>
      <c r="T3097" s="9">
        <v>-1.3732679871978301E-3</v>
      </c>
      <c r="U3097" s="9">
        <v>13.9042517495204</v>
      </c>
      <c r="V3097" s="9">
        <v>0</v>
      </c>
      <c r="W3097" s="9">
        <v>13.9042517495204</v>
      </c>
      <c r="X3097" s="9"/>
      <c r="Y3097" s="9"/>
      <c r="Z3097" s="9"/>
      <c r="AA3097" s="9"/>
      <c r="AB3097" s="9"/>
      <c r="AQ3097" s="9">
        <f>K3097-'Processed Potentiostat'!$J$3</f>
        <v>58.649997999999997</v>
      </c>
    </row>
    <row r="3098" spans="1:43" x14ac:dyDescent="0.3">
      <c r="A3098">
        <v>2</v>
      </c>
      <c r="B3098">
        <v>0</v>
      </c>
      <c r="C3098">
        <v>0</v>
      </c>
      <c r="D3098">
        <v>1</v>
      </c>
      <c r="E3098" s="9">
        <v>3033.0669233782801</v>
      </c>
      <c r="F3098" s="9">
        <v>-1.8409565999999999</v>
      </c>
      <c r="G3098" s="9">
        <v>-1.8414467999999999</v>
      </c>
      <c r="H3098" s="9">
        <v>-5.3883476000000003</v>
      </c>
      <c r="I3098" s="9">
        <v>-18.182741</v>
      </c>
      <c r="J3098" s="9">
        <v>39</v>
      </c>
      <c r="K3098" s="9">
        <v>58.649997999999997</v>
      </c>
      <c r="L3098" s="9">
        <v>9.9223553999999992E-3</v>
      </c>
      <c r="M3098" s="9">
        <v>341.74608999999998</v>
      </c>
      <c r="N3098" s="9"/>
      <c r="O3098" s="9">
        <v>-13.910102269140801</v>
      </c>
      <c r="P3098">
        <v>0</v>
      </c>
      <c r="Q3098" s="9">
        <v>62.899997999999997</v>
      </c>
      <c r="R3098" s="9">
        <v>0</v>
      </c>
      <c r="S3098" s="9">
        <v>1930837256.2506599</v>
      </c>
      <c r="T3098" s="9">
        <v>-5.8505196203668597E-3</v>
      </c>
      <c r="U3098" s="9">
        <v>13.910102269140801</v>
      </c>
      <c r="V3098" s="9">
        <v>0</v>
      </c>
      <c r="W3098" s="9">
        <v>13.910102269140801</v>
      </c>
      <c r="X3098" s="9"/>
      <c r="Y3098" s="9"/>
      <c r="Z3098" s="9"/>
      <c r="AA3098" s="9"/>
      <c r="AB3098" s="9"/>
      <c r="AQ3098" s="9">
        <f>K3098-'Processed Potentiostat'!$J$3</f>
        <v>58.649997999999997</v>
      </c>
    </row>
    <row r="3099" spans="1:43" x14ac:dyDescent="0.3">
      <c r="A3099">
        <v>2</v>
      </c>
      <c r="B3099">
        <v>0</v>
      </c>
      <c r="C3099">
        <v>0</v>
      </c>
      <c r="D3099">
        <v>1</v>
      </c>
      <c r="E3099" s="9">
        <v>3034.0669233530198</v>
      </c>
      <c r="F3099" s="9">
        <v>-1.8411206</v>
      </c>
      <c r="G3099" s="9">
        <v>-1.8412090999999999</v>
      </c>
      <c r="H3099" s="9">
        <v>-5.3256774</v>
      </c>
      <c r="I3099" s="9">
        <v>-18.188089000000002</v>
      </c>
      <c r="J3099" s="9">
        <v>39</v>
      </c>
      <c r="K3099" s="9">
        <v>58.649997999999997</v>
      </c>
      <c r="L3099" s="9">
        <v>9.8056858E-3</v>
      </c>
      <c r="M3099" s="9">
        <v>345.72298999999998</v>
      </c>
      <c r="N3099" s="9"/>
      <c r="O3099" s="9">
        <v>-13.9158275371821</v>
      </c>
      <c r="P3099">
        <v>0</v>
      </c>
      <c r="Q3099" s="9">
        <v>62.899997999999997</v>
      </c>
      <c r="R3099" s="9">
        <v>0</v>
      </c>
      <c r="S3099" s="9">
        <v>1938698504.0924001</v>
      </c>
      <c r="T3099" s="9">
        <v>-5.7252680412922504E-3</v>
      </c>
      <c r="U3099" s="9">
        <v>13.9158275371821</v>
      </c>
      <c r="V3099" s="9">
        <v>0</v>
      </c>
      <c r="W3099" s="9">
        <v>13.9158275371821</v>
      </c>
      <c r="X3099" s="9"/>
      <c r="Y3099" s="9"/>
      <c r="Z3099" s="9"/>
      <c r="AA3099" s="9"/>
      <c r="AB3099" s="9"/>
      <c r="AQ3099" s="9">
        <f>K3099-'Processed Potentiostat'!$J$3</f>
        <v>58.649997999999997</v>
      </c>
    </row>
    <row r="3100" spans="1:43" x14ac:dyDescent="0.3">
      <c r="A3100">
        <v>2</v>
      </c>
      <c r="B3100">
        <v>0</v>
      </c>
      <c r="C3100">
        <v>0</v>
      </c>
      <c r="D3100">
        <v>1</v>
      </c>
      <c r="E3100" s="9">
        <v>3035.0669233277499</v>
      </c>
      <c r="F3100" s="9">
        <v>-1.8409238000000001</v>
      </c>
      <c r="G3100" s="9">
        <v>-1.8402841000000001</v>
      </c>
      <c r="H3100" s="9">
        <v>-5.3154358999999998</v>
      </c>
      <c r="I3100" s="9">
        <v>-18.193418999999999</v>
      </c>
      <c r="J3100" s="9">
        <v>39</v>
      </c>
      <c r="K3100" s="9">
        <v>58.649997999999997</v>
      </c>
      <c r="L3100" s="9">
        <v>9.7819120000000002E-3</v>
      </c>
      <c r="M3100" s="9">
        <v>346.21508999999998</v>
      </c>
      <c r="N3100" s="9"/>
      <c r="O3100" s="9">
        <v>-13.9213881246997</v>
      </c>
      <c r="P3100">
        <v>0</v>
      </c>
      <c r="Q3100" s="9">
        <v>62.899997999999997</v>
      </c>
      <c r="R3100" s="9">
        <v>0</v>
      </c>
      <c r="S3100" s="9">
        <v>1937301420.9468701</v>
      </c>
      <c r="T3100" s="9">
        <v>-5.5605875176318797E-3</v>
      </c>
      <c r="U3100" s="9">
        <v>13.9213881246997</v>
      </c>
      <c r="V3100" s="9">
        <v>0</v>
      </c>
      <c r="W3100" s="9">
        <v>13.9213881246997</v>
      </c>
      <c r="X3100" s="9"/>
      <c r="Y3100" s="9"/>
      <c r="Z3100" s="9"/>
      <c r="AA3100" s="9"/>
      <c r="AB3100" s="9"/>
      <c r="AQ3100" s="9">
        <f>K3100-'Processed Potentiostat'!$J$3</f>
        <v>58.649997999999997</v>
      </c>
    </row>
    <row r="3101" spans="1:43" x14ac:dyDescent="0.3">
      <c r="A3101">
        <v>2</v>
      </c>
      <c r="B3101">
        <v>0</v>
      </c>
      <c r="C3101">
        <v>0</v>
      </c>
      <c r="D3101">
        <v>1</v>
      </c>
      <c r="E3101" s="9">
        <v>3036.0669233024901</v>
      </c>
      <c r="F3101" s="9">
        <v>-1.8409309</v>
      </c>
      <c r="G3101" s="9">
        <v>-1.8407848</v>
      </c>
      <c r="H3101" s="9">
        <v>-5.2459502000000002</v>
      </c>
      <c r="I3101" s="9">
        <v>-18.198708</v>
      </c>
      <c r="J3101" s="9">
        <v>39</v>
      </c>
      <c r="K3101" s="9">
        <v>58.649997999999997</v>
      </c>
      <c r="L3101" s="9">
        <v>9.6566649000000004E-3</v>
      </c>
      <c r="M3101" s="9">
        <v>350.89636000000002</v>
      </c>
      <c r="N3101" s="9"/>
      <c r="O3101" s="9">
        <v>-13.9268528036033</v>
      </c>
      <c r="P3101">
        <v>0</v>
      </c>
      <c r="Q3101" s="9">
        <v>62.899997999999997</v>
      </c>
      <c r="R3101" s="9">
        <v>0</v>
      </c>
      <c r="S3101" s="9">
        <v>1952203529.73382</v>
      </c>
      <c r="T3101" s="9">
        <v>-5.46467890358037E-3</v>
      </c>
      <c r="U3101" s="9">
        <v>13.9268528036033</v>
      </c>
      <c r="V3101" s="9">
        <v>0</v>
      </c>
      <c r="W3101" s="9">
        <v>13.9268528036033</v>
      </c>
      <c r="X3101" s="9"/>
      <c r="Y3101" s="9"/>
      <c r="Z3101" s="9"/>
      <c r="AA3101" s="9"/>
      <c r="AB3101" s="9"/>
      <c r="AQ3101" s="9">
        <f>K3101-'Processed Potentiostat'!$J$3</f>
        <v>58.649997999999997</v>
      </c>
    </row>
    <row r="3102" spans="1:43" x14ac:dyDescent="0.3">
      <c r="A3102">
        <v>2</v>
      </c>
      <c r="B3102">
        <v>0</v>
      </c>
      <c r="C3102">
        <v>0</v>
      </c>
      <c r="D3102">
        <v>1</v>
      </c>
      <c r="E3102" s="9">
        <v>3037.0669232772302</v>
      </c>
      <c r="F3102" s="9">
        <v>-1.8411059000000001</v>
      </c>
      <c r="G3102" s="9">
        <v>-1.8414075000000001</v>
      </c>
      <c r="H3102" s="9">
        <v>-5.2125969000000003</v>
      </c>
      <c r="I3102" s="9">
        <v>-18.203976000000001</v>
      </c>
      <c r="J3102" s="9">
        <v>39</v>
      </c>
      <c r="K3102" s="9">
        <v>58.649997999999997</v>
      </c>
      <c r="L3102" s="9">
        <v>9.5985150000000002E-3</v>
      </c>
      <c r="M3102" s="9">
        <v>353.26107999999999</v>
      </c>
      <c r="N3102" s="9"/>
      <c r="O3102" s="9">
        <v>-13.932157375327201</v>
      </c>
      <c r="P3102">
        <v>0</v>
      </c>
      <c r="Q3102" s="9">
        <v>62.899997999999997</v>
      </c>
      <c r="R3102" s="9">
        <v>0</v>
      </c>
      <c r="S3102" s="9">
        <v>1941278004.80476</v>
      </c>
      <c r="T3102" s="9">
        <v>-5.3045717239381604E-3</v>
      </c>
      <c r="U3102" s="9">
        <v>13.932157375327201</v>
      </c>
      <c r="V3102" s="9">
        <v>0</v>
      </c>
      <c r="W3102" s="9">
        <v>13.932157375327201</v>
      </c>
      <c r="X3102" s="9"/>
      <c r="Y3102" s="9"/>
      <c r="Z3102" s="9"/>
      <c r="AA3102" s="9"/>
      <c r="AB3102" s="9"/>
      <c r="AQ3102" s="9">
        <f>K3102-'Processed Potentiostat'!$J$3</f>
        <v>58.649997999999997</v>
      </c>
    </row>
    <row r="3103" spans="1:43" x14ac:dyDescent="0.3">
      <c r="A3103">
        <v>2</v>
      </c>
      <c r="B3103">
        <v>0</v>
      </c>
      <c r="C3103">
        <v>0</v>
      </c>
      <c r="D3103">
        <v>1</v>
      </c>
      <c r="E3103" s="9">
        <v>3038.0669232519699</v>
      </c>
      <c r="F3103" s="9">
        <v>-1.8411181000000001</v>
      </c>
      <c r="G3103" s="9">
        <v>-1.8411645999999999</v>
      </c>
      <c r="H3103" s="9">
        <v>-5.2271790999999999</v>
      </c>
      <c r="I3103" s="9">
        <v>-18.209219000000001</v>
      </c>
      <c r="J3103" s="9">
        <v>39</v>
      </c>
      <c r="K3103" s="9">
        <v>58.649997999999997</v>
      </c>
      <c r="L3103" s="9">
        <v>9.6240965999999997E-3</v>
      </c>
      <c r="M3103" s="9">
        <v>352.22910000000002</v>
      </c>
      <c r="N3103" s="9"/>
      <c r="O3103" s="9">
        <v>-13.9373345132498</v>
      </c>
      <c r="P3103">
        <v>0</v>
      </c>
      <c r="Q3103" s="9">
        <v>62.899997999999997</v>
      </c>
      <c r="R3103" s="9">
        <v>0</v>
      </c>
      <c r="S3103" s="9">
        <v>1999455634.4177999</v>
      </c>
      <c r="T3103" s="9">
        <v>-5.1771379226046499E-3</v>
      </c>
      <c r="U3103" s="9">
        <v>13.9373345132498</v>
      </c>
      <c r="V3103" s="9">
        <v>0</v>
      </c>
      <c r="W3103" s="9">
        <v>13.9373345132498</v>
      </c>
      <c r="X3103" s="9"/>
      <c r="Y3103" s="9"/>
      <c r="Z3103" s="9"/>
      <c r="AA3103" s="9"/>
      <c r="AB3103" s="9"/>
      <c r="AQ3103" s="9">
        <f>K3103-'Processed Potentiostat'!$J$3</f>
        <v>58.649997999999997</v>
      </c>
    </row>
    <row r="3104" spans="1:43" x14ac:dyDescent="0.3">
      <c r="A3104">
        <v>2</v>
      </c>
      <c r="B3104">
        <v>0</v>
      </c>
      <c r="C3104">
        <v>0</v>
      </c>
      <c r="D3104">
        <v>1</v>
      </c>
      <c r="E3104" s="9">
        <v>3039.0669232267101</v>
      </c>
      <c r="F3104" s="9">
        <v>-1.8411071999999999</v>
      </c>
      <c r="G3104" s="9">
        <v>-1.8411877999999999</v>
      </c>
      <c r="H3104" s="9">
        <v>-5.2670813000000001</v>
      </c>
      <c r="I3104" s="9">
        <v>-18.214445000000001</v>
      </c>
      <c r="J3104" s="9">
        <v>39</v>
      </c>
      <c r="K3104" s="9">
        <v>58.649997999999997</v>
      </c>
      <c r="L3104" s="9">
        <v>9.6976858999999992E-3</v>
      </c>
      <c r="M3104" s="9">
        <v>349.56509</v>
      </c>
      <c r="N3104" s="9"/>
      <c r="O3104" s="9">
        <v>-13.9424035659545</v>
      </c>
      <c r="P3104">
        <v>0</v>
      </c>
      <c r="Q3104" s="9">
        <v>62.899997999999997</v>
      </c>
      <c r="R3104" s="9">
        <v>0</v>
      </c>
      <c r="S3104" s="9">
        <v>1928751668.0409601</v>
      </c>
      <c r="T3104" s="9">
        <v>-5.06905270470525E-3</v>
      </c>
      <c r="U3104" s="9">
        <v>13.9424035659545</v>
      </c>
      <c r="V3104" s="9">
        <v>0</v>
      </c>
      <c r="W3104" s="9">
        <v>13.9424035659545</v>
      </c>
      <c r="X3104" s="9"/>
      <c r="Y3104" s="9"/>
      <c r="Z3104" s="9"/>
      <c r="AA3104" s="9"/>
      <c r="AB3104" s="9"/>
      <c r="AQ3104" s="9">
        <f>K3104-'Processed Potentiostat'!$J$3</f>
        <v>58.649997999999997</v>
      </c>
    </row>
    <row r="3105" spans="1:43" x14ac:dyDescent="0.3">
      <c r="A3105">
        <v>2</v>
      </c>
      <c r="B3105">
        <v>0</v>
      </c>
      <c r="C3105">
        <v>0</v>
      </c>
      <c r="D3105">
        <v>1</v>
      </c>
      <c r="E3105" s="9">
        <v>3040.0669232014402</v>
      </c>
      <c r="F3105" s="9">
        <v>-1.8410046</v>
      </c>
      <c r="G3105" s="9">
        <v>-1.8404996</v>
      </c>
      <c r="H3105" s="9">
        <v>-5.1960725999999999</v>
      </c>
      <c r="I3105" s="9">
        <v>-18.219647999999999</v>
      </c>
      <c r="J3105" s="9">
        <v>39</v>
      </c>
      <c r="K3105" s="9">
        <v>58.649997999999997</v>
      </c>
      <c r="L3105" s="9">
        <v>9.5633696999999993E-3</v>
      </c>
      <c r="M3105" s="9">
        <v>354.20978000000002</v>
      </c>
      <c r="N3105" s="9"/>
      <c r="O3105" s="9">
        <v>-13.9473402971322</v>
      </c>
      <c r="P3105">
        <v>0</v>
      </c>
      <c r="Q3105" s="9">
        <v>62.899997999999997</v>
      </c>
      <c r="R3105" s="9">
        <v>0</v>
      </c>
      <c r="S3105" s="9">
        <v>2027054500.1510401</v>
      </c>
      <c r="T3105" s="9">
        <v>-4.9367311776471398E-3</v>
      </c>
      <c r="U3105" s="9">
        <v>13.9473402971322</v>
      </c>
      <c r="V3105" s="9">
        <v>0</v>
      </c>
      <c r="W3105" s="9">
        <v>13.9473402971322</v>
      </c>
      <c r="X3105" s="9"/>
      <c r="Y3105" s="9"/>
      <c r="Z3105" s="9"/>
      <c r="AA3105" s="9"/>
      <c r="AB3105" s="9"/>
      <c r="AQ3105" s="9">
        <f>K3105-'Processed Potentiostat'!$J$3</f>
        <v>58.649997999999997</v>
      </c>
    </row>
    <row r="3106" spans="1:43" x14ac:dyDescent="0.3">
      <c r="A3106">
        <v>2</v>
      </c>
      <c r="B3106">
        <v>0</v>
      </c>
      <c r="C3106">
        <v>0</v>
      </c>
      <c r="D3106">
        <v>1</v>
      </c>
      <c r="E3106" s="9">
        <v>3041.0669231761799</v>
      </c>
      <c r="F3106" s="9">
        <v>-1.8410474999999999</v>
      </c>
      <c r="G3106" s="9">
        <v>-1.8405905</v>
      </c>
      <c r="H3106" s="9">
        <v>-5.1599402000000003</v>
      </c>
      <c r="I3106" s="9">
        <v>-18.224827000000001</v>
      </c>
      <c r="J3106" s="9">
        <v>39</v>
      </c>
      <c r="K3106" s="9">
        <v>58.649997999999997</v>
      </c>
      <c r="L3106" s="9">
        <v>9.4973369999999998E-3</v>
      </c>
      <c r="M3106" s="9">
        <v>356.70769999999999</v>
      </c>
      <c r="N3106" s="9"/>
      <c r="O3106" s="9">
        <v>-13.9521474027386</v>
      </c>
      <c r="P3106">
        <v>0</v>
      </c>
      <c r="Q3106" s="9">
        <v>62.899997999999997</v>
      </c>
      <c r="R3106" s="9">
        <v>0</v>
      </c>
      <c r="S3106" s="9">
        <v>1958622092.45611</v>
      </c>
      <c r="T3106" s="9">
        <v>-4.8071056063978502E-3</v>
      </c>
      <c r="U3106" s="9">
        <v>13.9521474027386</v>
      </c>
      <c r="V3106" s="9">
        <v>0</v>
      </c>
      <c r="W3106" s="9">
        <v>13.9521474027386</v>
      </c>
      <c r="X3106" s="9"/>
      <c r="Y3106" s="9"/>
      <c r="Z3106" s="9"/>
      <c r="AA3106" s="9"/>
      <c r="AB3106" s="9"/>
      <c r="AQ3106" s="9">
        <f>K3106-'Processed Potentiostat'!$J$3</f>
        <v>58.649997999999997</v>
      </c>
    </row>
    <row r="3107" spans="1:43" x14ac:dyDescent="0.3">
      <c r="A3107">
        <v>2</v>
      </c>
      <c r="B3107">
        <v>0</v>
      </c>
      <c r="C3107">
        <v>0</v>
      </c>
      <c r="D3107">
        <v>1</v>
      </c>
      <c r="E3107" s="9">
        <v>3042.06692315092</v>
      </c>
      <c r="F3107" s="9">
        <v>-1.8409991000000001</v>
      </c>
      <c r="G3107" s="9">
        <v>-1.8405497</v>
      </c>
      <c r="H3107" s="9">
        <v>-5.1378570000000003</v>
      </c>
      <c r="I3107" s="9">
        <v>-18.229980000000001</v>
      </c>
      <c r="J3107" s="9">
        <v>39</v>
      </c>
      <c r="K3107" s="9">
        <v>58.649997999999997</v>
      </c>
      <c r="L3107" s="9">
        <v>9.4564808999999996E-3</v>
      </c>
      <c r="M3107" s="9">
        <v>358.23297000000002</v>
      </c>
      <c r="N3107" s="9"/>
      <c r="O3107" s="9">
        <v>-13.956769829686399</v>
      </c>
      <c r="P3107">
        <v>0</v>
      </c>
      <c r="Q3107" s="9">
        <v>62.899997999999997</v>
      </c>
      <c r="R3107" s="9">
        <v>0</v>
      </c>
      <c r="S3107" s="9">
        <v>2041551437.2460201</v>
      </c>
      <c r="T3107" s="9">
        <v>-4.6224269478045699E-3</v>
      </c>
      <c r="U3107" s="9">
        <v>13.956769829686399</v>
      </c>
      <c r="V3107" s="9">
        <v>0</v>
      </c>
      <c r="W3107" s="9">
        <v>13.956769829686399</v>
      </c>
      <c r="X3107" s="9"/>
      <c r="Y3107" s="9"/>
      <c r="Z3107" s="9"/>
      <c r="AA3107" s="9"/>
      <c r="AB3107" s="9"/>
      <c r="AQ3107" s="9">
        <f>K3107-'Processed Potentiostat'!$J$3</f>
        <v>58.649997999999997</v>
      </c>
    </row>
    <row r="3108" spans="1:43" x14ac:dyDescent="0.3">
      <c r="A3108">
        <v>2</v>
      </c>
      <c r="B3108">
        <v>0</v>
      </c>
      <c r="C3108">
        <v>0</v>
      </c>
      <c r="D3108">
        <v>1</v>
      </c>
      <c r="E3108" s="9">
        <v>3043.0669231256602</v>
      </c>
      <c r="F3108" s="9">
        <v>-1.8408427999999999</v>
      </c>
      <c r="G3108" s="9">
        <v>-1.8410195</v>
      </c>
      <c r="H3108" s="9">
        <v>-5.0920152999999999</v>
      </c>
      <c r="I3108" s="9">
        <v>-18.235120999999999</v>
      </c>
      <c r="J3108" s="9">
        <v>39</v>
      </c>
      <c r="K3108" s="9">
        <v>58.649997999999997</v>
      </c>
      <c r="L3108" s="9">
        <v>9.3744993000000002E-3</v>
      </c>
      <c r="M3108" s="9">
        <v>361.55025999999998</v>
      </c>
      <c r="N3108" s="9"/>
      <c r="O3108" s="9">
        <v>-13.961240899213401</v>
      </c>
      <c r="P3108">
        <v>0</v>
      </c>
      <c r="Q3108" s="9">
        <v>62.899997999999997</v>
      </c>
      <c r="R3108" s="9">
        <v>0</v>
      </c>
      <c r="S3108" s="9">
        <v>2039508511.5876601</v>
      </c>
      <c r="T3108" s="9">
        <v>-4.4710695269909399E-3</v>
      </c>
      <c r="U3108" s="9">
        <v>13.961240899213401</v>
      </c>
      <c r="V3108" s="9">
        <v>0</v>
      </c>
      <c r="W3108" s="9">
        <v>13.961240899213401</v>
      </c>
      <c r="X3108" s="9"/>
      <c r="Y3108" s="9"/>
      <c r="Z3108" s="9"/>
      <c r="AA3108" s="9"/>
      <c r="AB3108" s="9"/>
      <c r="AQ3108" s="9">
        <f>K3108-'Processed Potentiostat'!$J$3</f>
        <v>58.649997999999997</v>
      </c>
    </row>
    <row r="3109" spans="1:43" x14ac:dyDescent="0.3">
      <c r="A3109">
        <v>2</v>
      </c>
      <c r="B3109">
        <v>0</v>
      </c>
      <c r="C3109">
        <v>0</v>
      </c>
      <c r="D3109">
        <v>1</v>
      </c>
      <c r="E3109" s="9">
        <v>3044.0669231003899</v>
      </c>
      <c r="F3109" s="9">
        <v>-1.8410856</v>
      </c>
      <c r="G3109" s="9">
        <v>-1.8405849000000001</v>
      </c>
      <c r="H3109" s="9">
        <v>-5.0872183</v>
      </c>
      <c r="I3109" s="9">
        <v>-18.240238000000002</v>
      </c>
      <c r="J3109" s="9">
        <v>39</v>
      </c>
      <c r="K3109" s="9">
        <v>58.649997999999997</v>
      </c>
      <c r="L3109" s="9">
        <v>9.3634566000000002E-3</v>
      </c>
      <c r="M3109" s="9">
        <v>361.80576000000002</v>
      </c>
      <c r="N3109" s="9"/>
      <c r="O3109" s="9">
        <v>-13.965624072619599</v>
      </c>
      <c r="P3109">
        <v>0</v>
      </c>
      <c r="Q3109" s="9">
        <v>62.899997999999997</v>
      </c>
      <c r="R3109" s="9">
        <v>0</v>
      </c>
      <c r="S3109" s="9">
        <v>2000454047.19555</v>
      </c>
      <c r="T3109" s="9">
        <v>-4.3831734061772201E-3</v>
      </c>
      <c r="U3109" s="9">
        <v>13.965624072619599</v>
      </c>
      <c r="V3109" s="9">
        <v>0</v>
      </c>
      <c r="W3109" s="9">
        <v>13.965624072619599</v>
      </c>
      <c r="X3109" s="9"/>
      <c r="Y3109" s="9"/>
      <c r="Z3109" s="9"/>
      <c r="AA3109" s="9"/>
      <c r="AB3109" s="9"/>
      <c r="AQ3109" s="9">
        <f>K3109-'Processed Potentiostat'!$J$3</f>
        <v>58.649997999999997</v>
      </c>
    </row>
    <row r="3110" spans="1:43" x14ac:dyDescent="0.3">
      <c r="A3110">
        <v>2</v>
      </c>
      <c r="B3110">
        <v>0</v>
      </c>
      <c r="C3110">
        <v>0</v>
      </c>
      <c r="D3110">
        <v>1</v>
      </c>
      <c r="E3110" s="9">
        <v>3045.06692307513</v>
      </c>
      <c r="F3110" s="9">
        <v>-1.8408343</v>
      </c>
      <c r="G3110" s="9">
        <v>-1.8404518000000001</v>
      </c>
      <c r="H3110" s="9">
        <v>-5.1041236000000003</v>
      </c>
      <c r="I3110" s="9">
        <v>-18.245346000000001</v>
      </c>
      <c r="J3110" s="9">
        <v>39</v>
      </c>
      <c r="K3110" s="9">
        <v>58.649997999999997</v>
      </c>
      <c r="L3110" s="9">
        <v>9.3938931999999996E-3</v>
      </c>
      <c r="M3110" s="9">
        <v>360.58136000000002</v>
      </c>
      <c r="N3110" s="9"/>
      <c r="O3110" s="9">
        <v>-13.969878609523301</v>
      </c>
      <c r="P3110">
        <v>0</v>
      </c>
      <c r="Q3110" s="9">
        <v>62.899997999999997</v>
      </c>
      <c r="R3110" s="9">
        <v>0</v>
      </c>
      <c r="S3110" s="9">
        <v>1979645003.0564599</v>
      </c>
      <c r="T3110" s="9">
        <v>-4.2545369036996999E-3</v>
      </c>
      <c r="U3110" s="9">
        <v>13.969878609523301</v>
      </c>
      <c r="V3110" s="9">
        <v>0</v>
      </c>
      <c r="W3110" s="9">
        <v>13.969878609523301</v>
      </c>
      <c r="X3110" s="9"/>
      <c r="Y3110" s="9"/>
      <c r="Z3110" s="9"/>
      <c r="AA3110" s="9"/>
      <c r="AB3110" s="9"/>
      <c r="AQ3110" s="9">
        <f>K3110-'Processed Potentiostat'!$J$3</f>
        <v>58.649997999999997</v>
      </c>
    </row>
    <row r="3111" spans="1:43" x14ac:dyDescent="0.3">
      <c r="A3111">
        <v>2</v>
      </c>
      <c r="B3111">
        <v>0</v>
      </c>
      <c r="C3111">
        <v>0</v>
      </c>
      <c r="D3111">
        <v>1</v>
      </c>
      <c r="E3111" s="9">
        <v>3046.0669230498702</v>
      </c>
      <c r="F3111" s="9">
        <v>-1.840883</v>
      </c>
      <c r="G3111" s="9">
        <v>-1.8411808000000001</v>
      </c>
      <c r="H3111" s="9">
        <v>-5.0552358999999996</v>
      </c>
      <c r="I3111" s="9">
        <v>-18.250430999999999</v>
      </c>
      <c r="J3111" s="9">
        <v>39</v>
      </c>
      <c r="K3111" s="9">
        <v>58.649997999999997</v>
      </c>
      <c r="L3111" s="9">
        <v>9.3076033999999995E-3</v>
      </c>
      <c r="M3111" s="9">
        <v>364.21265</v>
      </c>
      <c r="N3111" s="9"/>
      <c r="O3111" s="9">
        <v>-13.974090513128999</v>
      </c>
      <c r="P3111">
        <v>0</v>
      </c>
      <c r="Q3111" s="9">
        <v>62.899997999999997</v>
      </c>
      <c r="R3111" s="9">
        <v>0</v>
      </c>
      <c r="S3111" s="9">
        <v>1983779223.5878301</v>
      </c>
      <c r="T3111" s="9">
        <v>-4.2119036057250902E-3</v>
      </c>
      <c r="U3111" s="9">
        <v>13.974090513128999</v>
      </c>
      <c r="V3111" s="9">
        <v>0</v>
      </c>
      <c r="W3111" s="9">
        <v>13.974090513128999</v>
      </c>
      <c r="X3111" s="9"/>
      <c r="Y3111" s="9"/>
      <c r="Z3111" s="9"/>
      <c r="AA3111" s="9"/>
      <c r="AB3111" s="9"/>
      <c r="AQ3111" s="9">
        <f>K3111-'Processed Potentiostat'!$J$3</f>
        <v>58.649997999999997</v>
      </c>
    </row>
    <row r="3112" spans="1:43" x14ac:dyDescent="0.3">
      <c r="A3112">
        <v>2</v>
      </c>
      <c r="B3112">
        <v>0</v>
      </c>
      <c r="C3112">
        <v>0</v>
      </c>
      <c r="D3112">
        <v>1</v>
      </c>
      <c r="E3112" s="9">
        <v>3047.0669230246099</v>
      </c>
      <c r="F3112" s="9">
        <v>-1.8411089</v>
      </c>
      <c r="G3112" s="9">
        <v>-1.8406804999999999</v>
      </c>
      <c r="H3112" s="9">
        <v>-5.0628890999999996</v>
      </c>
      <c r="I3112" s="9">
        <v>-18.255482000000001</v>
      </c>
      <c r="J3112" s="9">
        <v>39</v>
      </c>
      <c r="K3112" s="9">
        <v>58.649997999999997</v>
      </c>
      <c r="L3112" s="9">
        <v>9.3191611000000008E-3</v>
      </c>
      <c r="M3112" s="9">
        <v>363.56326000000001</v>
      </c>
      <c r="N3112" s="9"/>
      <c r="O3112" s="9">
        <v>-13.978248748185599</v>
      </c>
      <c r="P3112">
        <v>0</v>
      </c>
      <c r="Q3112" s="9">
        <v>62.899997999999997</v>
      </c>
      <c r="R3112" s="9">
        <v>0</v>
      </c>
      <c r="S3112" s="9">
        <v>1960126753.5455999</v>
      </c>
      <c r="T3112" s="9">
        <v>-4.1582350566660101E-3</v>
      </c>
      <c r="U3112" s="9">
        <v>13.978248748185599</v>
      </c>
      <c r="V3112" s="9">
        <v>0</v>
      </c>
      <c r="W3112" s="9">
        <v>13.978248748185599</v>
      </c>
      <c r="X3112" s="9"/>
      <c r="Y3112" s="9"/>
      <c r="Z3112" s="9"/>
      <c r="AA3112" s="9"/>
      <c r="AB3112" s="9"/>
      <c r="AQ3112" s="9">
        <f>K3112-'Processed Potentiostat'!$J$3</f>
        <v>58.649997999999997</v>
      </c>
    </row>
    <row r="3113" spans="1:43" x14ac:dyDescent="0.3">
      <c r="A3113">
        <v>2</v>
      </c>
      <c r="B3113">
        <v>0</v>
      </c>
      <c r="C3113">
        <v>0</v>
      </c>
      <c r="D3113">
        <v>1</v>
      </c>
      <c r="E3113" s="9">
        <v>3048.06692299935</v>
      </c>
      <c r="F3113" s="9">
        <v>-1.8409125</v>
      </c>
      <c r="G3113" s="9">
        <v>-1.8411549</v>
      </c>
      <c r="H3113" s="9">
        <v>-5.0227589999999998</v>
      </c>
      <c r="I3113" s="9">
        <v>-18.260518999999999</v>
      </c>
      <c r="J3113" s="9">
        <v>39</v>
      </c>
      <c r="K3113" s="9">
        <v>58.649997999999997</v>
      </c>
      <c r="L3113" s="9">
        <v>9.2476773999999994E-3</v>
      </c>
      <c r="M3113" s="9">
        <v>366.56247000000002</v>
      </c>
      <c r="N3113" s="9"/>
      <c r="O3113" s="9">
        <v>-13.982368954327301</v>
      </c>
      <c r="P3113">
        <v>0</v>
      </c>
      <c r="Q3113" s="9">
        <v>62.899997999999997</v>
      </c>
      <c r="R3113" s="9">
        <v>0</v>
      </c>
      <c r="S3113" s="9">
        <v>1997187658.20909</v>
      </c>
      <c r="T3113" s="9">
        <v>-4.1202061416836201E-3</v>
      </c>
      <c r="U3113" s="9">
        <v>13.982368954327301</v>
      </c>
      <c r="V3113" s="9">
        <v>0</v>
      </c>
      <c r="W3113" s="9">
        <v>13.982368954327301</v>
      </c>
      <c r="X3113" s="9"/>
      <c r="Y3113" s="9"/>
      <c r="Z3113" s="9"/>
      <c r="AA3113" s="9"/>
      <c r="AB3113" s="9"/>
      <c r="AQ3113" s="9">
        <f>K3113-'Processed Potentiostat'!$J$3</f>
        <v>58.649997999999997</v>
      </c>
    </row>
    <row r="3114" spans="1:43" x14ac:dyDescent="0.3">
      <c r="A3114">
        <v>2</v>
      </c>
      <c r="B3114">
        <v>0</v>
      </c>
      <c r="C3114">
        <v>0</v>
      </c>
      <c r="D3114">
        <v>1</v>
      </c>
      <c r="E3114" s="9">
        <v>3049.0669229740802</v>
      </c>
      <c r="F3114" s="9">
        <v>-1.8409419</v>
      </c>
      <c r="G3114" s="9">
        <v>-1.8408667999999999</v>
      </c>
      <c r="H3114" s="9">
        <v>-5.0245094000000003</v>
      </c>
      <c r="I3114" s="9">
        <v>-18.265536999999998</v>
      </c>
      <c r="J3114" s="9">
        <v>39</v>
      </c>
      <c r="K3114" s="9">
        <v>58.649997999999997</v>
      </c>
      <c r="L3114" s="9">
        <v>9.2494524999999998E-3</v>
      </c>
      <c r="M3114" s="9">
        <v>366.37741</v>
      </c>
      <c r="N3114" s="9"/>
      <c r="O3114" s="9">
        <v>-13.9864088634474</v>
      </c>
      <c r="P3114">
        <v>0</v>
      </c>
      <c r="Q3114" s="9">
        <v>62.899997999999997</v>
      </c>
      <c r="R3114" s="9">
        <v>0</v>
      </c>
      <c r="S3114" s="9">
        <v>1938373234.8462501</v>
      </c>
      <c r="T3114" s="9">
        <v>-4.0399091200296004E-3</v>
      </c>
      <c r="U3114" s="9">
        <v>13.9864088634474</v>
      </c>
      <c r="V3114" s="9">
        <v>0</v>
      </c>
      <c r="W3114" s="9">
        <v>13.9864088634474</v>
      </c>
      <c r="X3114" s="9"/>
      <c r="Y3114" s="9"/>
      <c r="Z3114" s="9"/>
      <c r="AA3114" s="9"/>
      <c r="AB3114" s="9"/>
      <c r="AQ3114" s="9">
        <f>K3114-'Processed Potentiostat'!$J$3</f>
        <v>58.649997999999997</v>
      </c>
    </row>
    <row r="3115" spans="1:43" x14ac:dyDescent="0.3">
      <c r="A3115">
        <v>2</v>
      </c>
      <c r="B3115">
        <v>0</v>
      </c>
      <c r="C3115">
        <v>0</v>
      </c>
      <c r="D3115">
        <v>1</v>
      </c>
      <c r="E3115" s="9">
        <v>3050.0669229488199</v>
      </c>
      <c r="F3115" s="9">
        <v>-1.8409613</v>
      </c>
      <c r="G3115" s="9">
        <v>-1.8409485000000001</v>
      </c>
      <c r="H3115" s="9">
        <v>-4.9747849000000004</v>
      </c>
      <c r="I3115" s="9">
        <v>-18.270524999999999</v>
      </c>
      <c r="J3115" s="9">
        <v>39</v>
      </c>
      <c r="K3115" s="9">
        <v>58.649997999999997</v>
      </c>
      <c r="L3115" s="9">
        <v>9.1583225999999993E-3</v>
      </c>
      <c r="M3115" s="9">
        <v>370.05590999999998</v>
      </c>
      <c r="N3115" s="9"/>
      <c r="O3115" s="9">
        <v>-13.9898754611774</v>
      </c>
      <c r="P3115">
        <v>0</v>
      </c>
      <c r="Q3115" s="9">
        <v>62.899997999999997</v>
      </c>
      <c r="R3115" s="9">
        <v>0</v>
      </c>
      <c r="S3115" s="9">
        <v>2032297457.5385699</v>
      </c>
      <c r="T3115" s="9">
        <v>-3.4665977300001299E-3</v>
      </c>
      <c r="U3115" s="9">
        <v>13.9898754611774</v>
      </c>
      <c r="V3115" s="9">
        <v>0</v>
      </c>
      <c r="W3115" s="9">
        <v>13.9898754611774</v>
      </c>
      <c r="X3115" s="9"/>
      <c r="Y3115" s="9"/>
      <c r="Z3115" s="9"/>
      <c r="AA3115" s="9"/>
      <c r="AB3115" s="9"/>
      <c r="AQ3115" s="9">
        <f>K3115-'Processed Potentiostat'!$J$3</f>
        <v>58.649997999999997</v>
      </c>
    </row>
    <row r="3116" spans="1:43" x14ac:dyDescent="0.3">
      <c r="A3116">
        <v>2</v>
      </c>
      <c r="B3116">
        <v>0</v>
      </c>
      <c r="C3116">
        <v>0</v>
      </c>
      <c r="D3116">
        <v>1</v>
      </c>
      <c r="E3116" s="9">
        <v>3051.06692292356</v>
      </c>
      <c r="F3116" s="9">
        <v>-1.8411268999999999</v>
      </c>
      <c r="G3116" s="9">
        <v>-1.8413946999999999</v>
      </c>
      <c r="H3116" s="9">
        <v>-4.9436401999999999</v>
      </c>
      <c r="I3116" s="9">
        <v>-18.275499</v>
      </c>
      <c r="J3116" s="9">
        <v>39</v>
      </c>
      <c r="K3116" s="9">
        <v>58.649997999999997</v>
      </c>
      <c r="L3116" s="9">
        <v>9.1031928999999994E-3</v>
      </c>
      <c r="M3116" s="9">
        <v>372.47748000000001</v>
      </c>
      <c r="N3116" s="9"/>
      <c r="O3116" s="9">
        <v>-13.9957237642754</v>
      </c>
      <c r="P3116">
        <v>0</v>
      </c>
      <c r="Q3116" s="9">
        <v>62.899997999999997</v>
      </c>
      <c r="R3116" s="9">
        <v>0</v>
      </c>
      <c r="S3116" s="9">
        <v>2000438774.74298</v>
      </c>
      <c r="T3116" s="9">
        <v>-5.84830309804296E-3</v>
      </c>
      <c r="U3116" s="9">
        <v>13.9957237642754</v>
      </c>
      <c r="V3116" s="9">
        <v>0</v>
      </c>
      <c r="W3116" s="9">
        <v>13.9957237642754</v>
      </c>
      <c r="X3116" s="9"/>
      <c r="Y3116" s="9"/>
      <c r="Z3116" s="9"/>
      <c r="AA3116" s="9"/>
      <c r="AB3116" s="9"/>
      <c r="AQ3116" s="9">
        <f>K3116-'Processed Potentiostat'!$J$3</f>
        <v>58.649997999999997</v>
      </c>
    </row>
    <row r="3117" spans="1:43" x14ac:dyDescent="0.3">
      <c r="A3117">
        <v>2</v>
      </c>
      <c r="B3117">
        <v>0</v>
      </c>
      <c r="C3117">
        <v>0</v>
      </c>
      <c r="D3117">
        <v>1</v>
      </c>
      <c r="E3117" s="9">
        <v>3052.0669228983002</v>
      </c>
      <c r="F3117" s="9">
        <v>-1.840927</v>
      </c>
      <c r="G3117" s="9">
        <v>-1.841081</v>
      </c>
      <c r="H3117" s="9">
        <v>-4.9582224000000004</v>
      </c>
      <c r="I3117" s="9">
        <v>-18.280455</v>
      </c>
      <c r="J3117" s="9">
        <v>39</v>
      </c>
      <c r="K3117" s="9">
        <v>58.649997999999997</v>
      </c>
      <c r="L3117" s="9">
        <v>9.1284894999999998E-3</v>
      </c>
      <c r="M3117" s="9">
        <v>371.31876</v>
      </c>
      <c r="N3117" s="9"/>
      <c r="O3117" s="9">
        <v>-14.001461765542199</v>
      </c>
      <c r="P3117">
        <v>0</v>
      </c>
      <c r="Q3117" s="9">
        <v>62.899997999999997</v>
      </c>
      <c r="R3117" s="9">
        <v>0</v>
      </c>
      <c r="S3117" s="9">
        <v>1950538745.2542601</v>
      </c>
      <c r="T3117" s="9">
        <v>-5.7380012667973502E-3</v>
      </c>
      <c r="U3117" s="9">
        <v>14.001461765542199</v>
      </c>
      <c r="V3117" s="9">
        <v>0</v>
      </c>
      <c r="W3117" s="9">
        <v>14.001461765542199</v>
      </c>
      <c r="X3117" s="9"/>
      <c r="Y3117" s="9"/>
      <c r="Z3117" s="9"/>
      <c r="AA3117" s="9"/>
      <c r="AB3117" s="9"/>
      <c r="AQ3117" s="9">
        <f>K3117-'Processed Potentiostat'!$J$3</f>
        <v>58.649997999999997</v>
      </c>
    </row>
    <row r="3118" spans="1:43" x14ac:dyDescent="0.3">
      <c r="A3118">
        <v>2</v>
      </c>
      <c r="B3118">
        <v>0</v>
      </c>
      <c r="C3118">
        <v>0</v>
      </c>
      <c r="D3118">
        <v>1</v>
      </c>
      <c r="E3118" s="9">
        <v>3053.0669228730399</v>
      </c>
      <c r="F3118" s="9">
        <v>-1.8409945999999999</v>
      </c>
      <c r="G3118" s="9">
        <v>-1.8406079</v>
      </c>
      <c r="H3118" s="9">
        <v>-4.9284482000000001</v>
      </c>
      <c r="I3118" s="9">
        <v>-18.285382999999999</v>
      </c>
      <c r="J3118" s="9">
        <v>39</v>
      </c>
      <c r="K3118" s="9">
        <v>58.649997999999997</v>
      </c>
      <c r="L3118" s="9">
        <v>9.0713407999999992E-3</v>
      </c>
      <c r="M3118" s="9">
        <v>373.46600000000001</v>
      </c>
      <c r="N3118" s="9"/>
      <c r="O3118" s="9">
        <v>-14.0071099151198</v>
      </c>
      <c r="P3118">
        <v>0</v>
      </c>
      <c r="Q3118" s="9">
        <v>62.899997999999997</v>
      </c>
      <c r="R3118" s="9">
        <v>0</v>
      </c>
      <c r="S3118" s="9">
        <v>1948251897.3418601</v>
      </c>
      <c r="T3118" s="9">
        <v>-5.6481495775653201E-3</v>
      </c>
      <c r="U3118" s="9">
        <v>14.0071099151198</v>
      </c>
      <c r="V3118" s="9">
        <v>0</v>
      </c>
      <c r="W3118" s="9">
        <v>14.0071099151198</v>
      </c>
      <c r="X3118" s="9"/>
      <c r="Y3118" s="9"/>
      <c r="Z3118" s="9"/>
      <c r="AA3118" s="9"/>
      <c r="AB3118" s="9"/>
      <c r="AQ3118" s="9">
        <f>K3118-'Processed Potentiostat'!$J$3</f>
        <v>58.649997999999997</v>
      </c>
    </row>
    <row r="3119" spans="1:43" x14ac:dyDescent="0.3">
      <c r="A3119">
        <v>2</v>
      </c>
      <c r="B3119">
        <v>0</v>
      </c>
      <c r="C3119">
        <v>0</v>
      </c>
      <c r="D3119">
        <v>1</v>
      </c>
      <c r="E3119" s="9">
        <v>3054.06692284777</v>
      </c>
      <c r="F3119" s="9">
        <v>-1.8409613</v>
      </c>
      <c r="G3119" s="9">
        <v>-1.8411146</v>
      </c>
      <c r="H3119" s="9">
        <v>-4.8495964999999996</v>
      </c>
      <c r="I3119" s="9">
        <v>-18.290295</v>
      </c>
      <c r="J3119" s="9">
        <v>39</v>
      </c>
      <c r="K3119" s="9">
        <v>58.649997999999997</v>
      </c>
      <c r="L3119" s="9">
        <v>8.9286630999999995E-3</v>
      </c>
      <c r="M3119" s="9">
        <v>379.64285000000001</v>
      </c>
      <c r="N3119" s="9"/>
      <c r="O3119" s="9">
        <v>-14.012585305595501</v>
      </c>
      <c r="P3119">
        <v>0</v>
      </c>
      <c r="Q3119" s="9">
        <v>62.899997999999997</v>
      </c>
      <c r="R3119" s="9">
        <v>0</v>
      </c>
      <c r="S3119" s="9">
        <v>1973960959.36411</v>
      </c>
      <c r="T3119" s="9">
        <v>-5.4753904756967798E-3</v>
      </c>
      <c r="U3119" s="9">
        <v>14.012585305595501</v>
      </c>
      <c r="V3119" s="9">
        <v>0</v>
      </c>
      <c r="W3119" s="9">
        <v>14.012585305595501</v>
      </c>
      <c r="X3119" s="9"/>
      <c r="Y3119" s="9"/>
      <c r="Z3119" s="9"/>
      <c r="AA3119" s="9"/>
      <c r="AB3119" s="9"/>
      <c r="AQ3119" s="9">
        <f>K3119-'Processed Potentiostat'!$J$3</f>
        <v>58.649997999999997</v>
      </c>
    </row>
    <row r="3120" spans="1:43" x14ac:dyDescent="0.3">
      <c r="A3120">
        <v>2</v>
      </c>
      <c r="B3120">
        <v>0</v>
      </c>
      <c r="C3120">
        <v>0</v>
      </c>
      <c r="D3120">
        <v>1</v>
      </c>
      <c r="E3120" s="9">
        <v>3055.0669228225102</v>
      </c>
      <c r="F3120" s="9">
        <v>-1.8409199000000001</v>
      </c>
      <c r="G3120" s="9">
        <v>-1.8405724999999999</v>
      </c>
      <c r="H3120" s="9">
        <v>-5.5731225000000002</v>
      </c>
      <c r="I3120" s="9">
        <v>-18.295341000000001</v>
      </c>
      <c r="J3120" s="9">
        <v>39</v>
      </c>
      <c r="K3120" s="9">
        <v>58.649997999999997</v>
      </c>
      <c r="L3120" s="9">
        <v>1.0257736E-2</v>
      </c>
      <c r="M3120" s="9">
        <v>330.25876</v>
      </c>
      <c r="N3120" s="9"/>
      <c r="O3120" s="9">
        <v>-14.0179238129606</v>
      </c>
      <c r="P3120">
        <v>0</v>
      </c>
      <c r="Q3120" s="9">
        <v>62.899997999999997</v>
      </c>
      <c r="R3120" s="9">
        <v>0</v>
      </c>
      <c r="S3120" s="9">
        <v>2022324517.2713001</v>
      </c>
      <c r="T3120" s="9">
        <v>-5.3385073651206396E-3</v>
      </c>
      <c r="U3120" s="9">
        <v>14.0179238129606</v>
      </c>
      <c r="V3120" s="9">
        <v>0</v>
      </c>
      <c r="W3120" s="9">
        <v>14.0179238129606</v>
      </c>
      <c r="X3120" s="9"/>
      <c r="Y3120" s="9"/>
      <c r="Z3120" s="9"/>
      <c r="AA3120" s="9"/>
      <c r="AB3120" s="9"/>
      <c r="AQ3120" s="9">
        <f>K3120-'Processed Potentiostat'!$J$3</f>
        <v>58.649997999999997</v>
      </c>
    </row>
    <row r="3121" spans="1:43" x14ac:dyDescent="0.3">
      <c r="A3121">
        <v>2</v>
      </c>
      <c r="B3121">
        <v>0</v>
      </c>
      <c r="C3121">
        <v>0</v>
      </c>
      <c r="D3121">
        <v>1</v>
      </c>
      <c r="E3121" s="9">
        <v>3056.0669227972498</v>
      </c>
      <c r="F3121" s="9">
        <v>-1.8409038</v>
      </c>
      <c r="G3121" s="9">
        <v>-1.8407414</v>
      </c>
      <c r="H3121" s="9">
        <v>-5.6114253999999999</v>
      </c>
      <c r="I3121" s="9">
        <v>-18.300927999999999</v>
      </c>
      <c r="J3121" s="9">
        <v>39</v>
      </c>
      <c r="K3121" s="9">
        <v>58.649997999999997</v>
      </c>
      <c r="L3121" s="9">
        <v>1.0329183E-2</v>
      </c>
      <c r="M3121" s="9">
        <v>328.03455000000002</v>
      </c>
      <c r="N3121" s="9"/>
      <c r="O3121" s="9">
        <v>-14.023072934467001</v>
      </c>
      <c r="P3121">
        <v>0</v>
      </c>
      <c r="Q3121" s="9">
        <v>62.899997999999997</v>
      </c>
      <c r="R3121" s="9">
        <v>0</v>
      </c>
      <c r="S3121" s="9">
        <v>1965855483.9152999</v>
      </c>
      <c r="T3121" s="9">
        <v>-5.1491215063723603E-3</v>
      </c>
      <c r="U3121" s="9">
        <v>14.023072934467001</v>
      </c>
      <c r="V3121" s="9">
        <v>0</v>
      </c>
      <c r="W3121" s="9">
        <v>14.023072934467001</v>
      </c>
      <c r="X3121" s="9"/>
      <c r="Y3121" s="9"/>
      <c r="Z3121" s="9"/>
      <c r="AA3121" s="9"/>
      <c r="AB3121" s="9"/>
      <c r="AQ3121" s="9">
        <f>K3121-'Processed Potentiostat'!$J$3</f>
        <v>58.649997999999997</v>
      </c>
    </row>
    <row r="3122" spans="1:43" x14ac:dyDescent="0.3">
      <c r="A3122">
        <v>2</v>
      </c>
      <c r="B3122">
        <v>0</v>
      </c>
      <c r="C3122">
        <v>0</v>
      </c>
      <c r="D3122">
        <v>1</v>
      </c>
      <c r="E3122" s="9">
        <v>3057.06692277199</v>
      </c>
      <c r="F3122" s="9">
        <v>-1.8410276999999999</v>
      </c>
      <c r="G3122" s="9">
        <v>-1.8406126</v>
      </c>
      <c r="H3122" s="9">
        <v>-5.5428147000000001</v>
      </c>
      <c r="I3122" s="9">
        <v>-18.306481999999999</v>
      </c>
      <c r="J3122" s="9">
        <v>39</v>
      </c>
      <c r="K3122" s="9">
        <v>58.649997999999997</v>
      </c>
      <c r="L3122" s="9">
        <v>1.0202175000000001E-2</v>
      </c>
      <c r="M3122" s="9">
        <v>332.07184000000001</v>
      </c>
      <c r="N3122" s="9"/>
      <c r="O3122" s="9">
        <v>-14.0281014862455</v>
      </c>
      <c r="P3122">
        <v>0</v>
      </c>
      <c r="Q3122" s="9">
        <v>62.899997999999997</v>
      </c>
      <c r="R3122" s="9">
        <v>0</v>
      </c>
      <c r="S3122" s="9">
        <v>1994399938.1786001</v>
      </c>
      <c r="T3122" s="9">
        <v>-5.0285517785813002E-3</v>
      </c>
      <c r="U3122" s="9">
        <v>14.0281014862455</v>
      </c>
      <c r="V3122" s="9">
        <v>0</v>
      </c>
      <c r="W3122" s="9">
        <v>14.0281014862455</v>
      </c>
      <c r="X3122" s="9"/>
      <c r="Y3122" s="9"/>
      <c r="Z3122" s="9"/>
      <c r="AA3122" s="9"/>
      <c r="AB3122" s="9"/>
      <c r="AQ3122" s="9">
        <f>K3122-'Processed Potentiostat'!$J$3</f>
        <v>58.649997999999997</v>
      </c>
    </row>
    <row r="3123" spans="1:43" x14ac:dyDescent="0.3">
      <c r="A3123">
        <v>2</v>
      </c>
      <c r="B3123">
        <v>0</v>
      </c>
      <c r="C3123">
        <v>0</v>
      </c>
      <c r="D3123">
        <v>1</v>
      </c>
      <c r="E3123" s="9">
        <v>3058.0669227467301</v>
      </c>
      <c r="F3123" s="9">
        <v>-1.8408412999999999</v>
      </c>
      <c r="G3123" s="9">
        <v>-1.8406429</v>
      </c>
      <c r="H3123" s="9">
        <v>-5.4843712</v>
      </c>
      <c r="I3123" s="9">
        <v>-18.312004000000002</v>
      </c>
      <c r="J3123" s="9">
        <v>39</v>
      </c>
      <c r="K3123" s="9">
        <v>58.649997999999997</v>
      </c>
      <c r="L3123" s="9">
        <v>1.0094769E-2</v>
      </c>
      <c r="M3123" s="9">
        <v>335.61603000000002</v>
      </c>
      <c r="N3123" s="9"/>
      <c r="O3123" s="9">
        <v>-14.032970104656499</v>
      </c>
      <c r="P3123">
        <v>0</v>
      </c>
      <c r="Q3123" s="9">
        <v>62.899997999999997</v>
      </c>
      <c r="R3123" s="9">
        <v>0</v>
      </c>
      <c r="S3123" s="9">
        <v>1972820199.3448</v>
      </c>
      <c r="T3123" s="9">
        <v>-4.8686184109580904E-3</v>
      </c>
      <c r="U3123" s="9">
        <v>14.032970104656499</v>
      </c>
      <c r="V3123" s="9">
        <v>0</v>
      </c>
      <c r="W3123" s="9">
        <v>14.032970104656499</v>
      </c>
      <c r="X3123" s="9"/>
      <c r="Y3123" s="9"/>
      <c r="Z3123" s="9"/>
      <c r="AA3123" s="9"/>
      <c r="AB3123" s="9"/>
      <c r="AQ3123" s="9">
        <f>K3123-'Processed Potentiostat'!$J$3</f>
        <v>58.649997999999997</v>
      </c>
    </row>
    <row r="3124" spans="1:43" x14ac:dyDescent="0.3">
      <c r="A3124">
        <v>2</v>
      </c>
      <c r="B3124">
        <v>0</v>
      </c>
      <c r="C3124">
        <v>0</v>
      </c>
      <c r="D3124">
        <v>1</v>
      </c>
      <c r="E3124" s="9">
        <v>3059.0669227214598</v>
      </c>
      <c r="F3124" s="9">
        <v>-1.8410639</v>
      </c>
      <c r="G3124" s="9">
        <v>-1.8413607000000001</v>
      </c>
      <c r="H3124" s="9">
        <v>-5.5103378000000003</v>
      </c>
      <c r="I3124" s="9">
        <v>-18.317502999999999</v>
      </c>
      <c r="J3124" s="9">
        <v>39</v>
      </c>
      <c r="K3124" s="9">
        <v>58.649997999999997</v>
      </c>
      <c r="L3124" s="9">
        <v>1.0146519E-2</v>
      </c>
      <c r="M3124" s="9">
        <v>334.16476</v>
      </c>
      <c r="N3124" s="9"/>
      <c r="O3124" s="9">
        <v>-14.0377646036304</v>
      </c>
      <c r="P3124">
        <v>0</v>
      </c>
      <c r="Q3124" s="9">
        <v>62.899997999999997</v>
      </c>
      <c r="R3124" s="9">
        <v>0</v>
      </c>
      <c r="S3124" s="9">
        <v>1956056274.2741799</v>
      </c>
      <c r="T3124" s="9">
        <v>-4.7944989739541199E-3</v>
      </c>
      <c r="U3124" s="9">
        <v>14.0377646036304</v>
      </c>
      <c r="V3124" s="9">
        <v>0</v>
      </c>
      <c r="W3124" s="9">
        <v>14.0377646036304</v>
      </c>
      <c r="X3124" s="9"/>
      <c r="Y3124" s="9"/>
      <c r="Z3124" s="9"/>
      <c r="AA3124" s="9"/>
      <c r="AB3124" s="9"/>
      <c r="AQ3124" s="9">
        <f>K3124-'Processed Potentiostat'!$J$3</f>
        <v>58.649997999999997</v>
      </c>
    </row>
    <row r="3125" spans="1:43" x14ac:dyDescent="0.3">
      <c r="A3125">
        <v>2</v>
      </c>
      <c r="B3125">
        <v>0</v>
      </c>
      <c r="C3125">
        <v>0</v>
      </c>
      <c r="D3125">
        <v>1</v>
      </c>
      <c r="E3125" s="9">
        <v>3060.0669226962</v>
      </c>
      <c r="F3125" s="9">
        <v>-1.8409116999999999</v>
      </c>
      <c r="G3125" s="9">
        <v>-1.8411325000000001</v>
      </c>
      <c r="H3125" s="9">
        <v>-5.4615644999999997</v>
      </c>
      <c r="I3125" s="9">
        <v>-18.322983000000001</v>
      </c>
      <c r="J3125" s="9">
        <v>39</v>
      </c>
      <c r="K3125" s="9">
        <v>58.649997999999997</v>
      </c>
      <c r="L3125" s="9">
        <v>1.0055464E-2</v>
      </c>
      <c r="M3125" s="9">
        <v>337.10714999999999</v>
      </c>
      <c r="N3125" s="9"/>
      <c r="O3125" s="9">
        <v>-14.0424590085651</v>
      </c>
      <c r="P3125">
        <v>0</v>
      </c>
      <c r="Q3125" s="9">
        <v>62.899997999999997</v>
      </c>
      <c r="R3125" s="9">
        <v>0</v>
      </c>
      <c r="S3125" s="9">
        <v>2004869833.55688</v>
      </c>
      <c r="T3125" s="9">
        <v>-4.6944049346695398E-3</v>
      </c>
      <c r="U3125" s="9">
        <v>14.0424590085651</v>
      </c>
      <c r="V3125" s="9">
        <v>0</v>
      </c>
      <c r="W3125" s="9">
        <v>14.0424590085651</v>
      </c>
      <c r="X3125" s="9"/>
      <c r="Y3125" s="9"/>
      <c r="Z3125" s="9"/>
      <c r="AA3125" s="9"/>
      <c r="AB3125" s="9"/>
      <c r="AQ3125" s="9">
        <f>K3125-'Processed Potentiostat'!$J$3</f>
        <v>58.649997999999997</v>
      </c>
    </row>
    <row r="3126" spans="1:43" x14ac:dyDescent="0.3">
      <c r="A3126">
        <v>2</v>
      </c>
      <c r="B3126">
        <v>0</v>
      </c>
      <c r="C3126">
        <v>0</v>
      </c>
      <c r="D3126">
        <v>1</v>
      </c>
      <c r="E3126" s="9">
        <v>3061.0669226709401</v>
      </c>
      <c r="F3126" s="9">
        <v>-1.8409378999999999</v>
      </c>
      <c r="G3126" s="9">
        <v>-1.8406872999999999</v>
      </c>
      <c r="H3126" s="9">
        <v>-5.4494952999999997</v>
      </c>
      <c r="I3126" s="9">
        <v>-18.328444000000001</v>
      </c>
      <c r="J3126" s="9">
        <v>39</v>
      </c>
      <c r="K3126" s="9">
        <v>58.649997999999997</v>
      </c>
      <c r="L3126" s="9">
        <v>1.0030816E-2</v>
      </c>
      <c r="M3126" s="9">
        <v>337.77206000000001</v>
      </c>
      <c r="N3126" s="9"/>
      <c r="O3126" s="9">
        <v>-14.047043041404301</v>
      </c>
      <c r="P3126">
        <v>0</v>
      </c>
      <c r="Q3126" s="9">
        <v>62.899997999999997</v>
      </c>
      <c r="R3126" s="9">
        <v>0</v>
      </c>
      <c r="S3126" s="9">
        <v>1957105334.5781701</v>
      </c>
      <c r="T3126" s="9">
        <v>-4.5840328391939496E-3</v>
      </c>
      <c r="U3126" s="9">
        <v>14.047043041404301</v>
      </c>
      <c r="V3126" s="9">
        <v>0</v>
      </c>
      <c r="W3126" s="9">
        <v>14.047043041404301</v>
      </c>
      <c r="X3126" s="9"/>
      <c r="Y3126" s="9"/>
      <c r="Z3126" s="9"/>
      <c r="AA3126" s="9"/>
      <c r="AB3126" s="9"/>
      <c r="AQ3126" s="9">
        <f>K3126-'Processed Potentiostat'!$J$3</f>
        <v>58.649997999999997</v>
      </c>
    </row>
    <row r="3127" spans="1:43" x14ac:dyDescent="0.3">
      <c r="A3127">
        <v>2</v>
      </c>
      <c r="B3127">
        <v>0</v>
      </c>
      <c r="C3127">
        <v>0</v>
      </c>
      <c r="D3127">
        <v>1</v>
      </c>
      <c r="E3127" s="9">
        <v>3062.0669226456798</v>
      </c>
      <c r="F3127" s="9">
        <v>-1.8410822</v>
      </c>
      <c r="G3127" s="9">
        <v>-1.8404871</v>
      </c>
      <c r="H3127" s="9">
        <v>-5.4386058000000004</v>
      </c>
      <c r="I3127" s="9">
        <v>-18.333881000000002</v>
      </c>
      <c r="J3127" s="9">
        <v>39</v>
      </c>
      <c r="K3127" s="9">
        <v>58.649997999999997</v>
      </c>
      <c r="L3127" s="9">
        <v>1.0009684E-2</v>
      </c>
      <c r="M3127" s="9">
        <v>338.41156000000001</v>
      </c>
      <c r="N3127" s="9"/>
      <c r="O3127" s="9">
        <v>-14.0515503740112</v>
      </c>
      <c r="P3127">
        <v>0</v>
      </c>
      <c r="Q3127" s="9">
        <v>62.899997999999997</v>
      </c>
      <c r="R3127" s="9">
        <v>0</v>
      </c>
      <c r="S3127" s="9">
        <v>1961851585.40063</v>
      </c>
      <c r="T3127" s="9">
        <v>-4.50733260684543E-3</v>
      </c>
      <c r="U3127" s="9">
        <v>14.0515503740112</v>
      </c>
      <c r="V3127" s="9">
        <v>0</v>
      </c>
      <c r="W3127" s="9">
        <v>14.0515503740112</v>
      </c>
      <c r="X3127" s="9"/>
      <c r="Y3127" s="9"/>
      <c r="Z3127" s="9"/>
      <c r="AA3127" s="9"/>
      <c r="AB3127" s="9"/>
      <c r="AQ3127" s="9">
        <f>K3127-'Processed Potentiostat'!$J$3</f>
        <v>58.649997999999997</v>
      </c>
    </row>
    <row r="3128" spans="1:43" x14ac:dyDescent="0.3">
      <c r="A3128">
        <v>2</v>
      </c>
      <c r="B3128">
        <v>0</v>
      </c>
      <c r="C3128">
        <v>0</v>
      </c>
      <c r="D3128">
        <v>1</v>
      </c>
      <c r="E3128" s="9">
        <v>3063.06692262041</v>
      </c>
      <c r="F3128" s="9">
        <v>-1.8411527000000001</v>
      </c>
      <c r="G3128" s="9">
        <v>-1.8410568</v>
      </c>
      <c r="H3128" s="9">
        <v>-5.4242520000000001</v>
      </c>
      <c r="I3128" s="9">
        <v>-18.339306000000001</v>
      </c>
      <c r="J3128" s="9">
        <v>39</v>
      </c>
      <c r="K3128" s="9">
        <v>58.649997999999997</v>
      </c>
      <c r="L3128" s="9">
        <v>9.9863559000000005E-3</v>
      </c>
      <c r="M3128" s="9">
        <v>339.41210999999998</v>
      </c>
      <c r="N3128" s="9"/>
      <c r="O3128" s="9">
        <v>-14.0559289906458</v>
      </c>
      <c r="P3128">
        <v>0</v>
      </c>
      <c r="Q3128" s="9">
        <v>62.899997999999997</v>
      </c>
      <c r="R3128" s="9">
        <v>0</v>
      </c>
      <c r="S3128" s="9">
        <v>2016153180.4960999</v>
      </c>
      <c r="T3128" s="9">
        <v>-4.3786166346322297E-3</v>
      </c>
      <c r="U3128" s="9">
        <v>14.0559289906458</v>
      </c>
      <c r="V3128" s="9">
        <v>0</v>
      </c>
      <c r="W3128" s="9">
        <v>14.0559289906458</v>
      </c>
      <c r="X3128" s="9"/>
      <c r="Y3128" s="9"/>
      <c r="Z3128" s="9"/>
      <c r="AA3128" s="9"/>
      <c r="AB3128" s="9"/>
      <c r="AQ3128" s="9">
        <f>K3128-'Processed Potentiostat'!$J$3</f>
        <v>58.649997999999997</v>
      </c>
    </row>
    <row r="3129" spans="1:43" x14ac:dyDescent="0.3">
      <c r="A3129">
        <v>2</v>
      </c>
      <c r="B3129">
        <v>0</v>
      </c>
      <c r="C3129">
        <v>0</v>
      </c>
      <c r="D3129">
        <v>1</v>
      </c>
      <c r="E3129" s="9">
        <v>3064.0669225951501</v>
      </c>
      <c r="F3129" s="9">
        <v>-1.8410126</v>
      </c>
      <c r="G3129" s="9">
        <v>-1.8413032</v>
      </c>
      <c r="H3129" s="9">
        <v>-5.3462757999999999</v>
      </c>
      <c r="I3129" s="9">
        <v>-18.344704</v>
      </c>
      <c r="J3129" s="9">
        <v>39</v>
      </c>
      <c r="K3129" s="9">
        <v>58.649997999999997</v>
      </c>
      <c r="L3129" s="9">
        <v>9.8441150000000005E-3</v>
      </c>
      <c r="M3129" s="9">
        <v>344.40857</v>
      </c>
      <c r="N3129" s="9"/>
      <c r="O3129" s="9">
        <v>-14.0601704407242</v>
      </c>
      <c r="P3129">
        <v>0</v>
      </c>
      <c r="Q3129" s="9">
        <v>62.899997999999997</v>
      </c>
      <c r="R3129" s="9">
        <v>0</v>
      </c>
      <c r="S3129" s="9">
        <v>2018257017.81777</v>
      </c>
      <c r="T3129" s="9">
        <v>-4.2414500783820499E-3</v>
      </c>
      <c r="U3129" s="9">
        <v>14.0601704407242</v>
      </c>
      <c r="V3129" s="9">
        <v>0</v>
      </c>
      <c r="W3129" s="9">
        <v>14.0601704407242</v>
      </c>
      <c r="X3129" s="9"/>
      <c r="Y3129" s="9"/>
      <c r="Z3129" s="9"/>
      <c r="AA3129" s="9"/>
      <c r="AB3129" s="9"/>
      <c r="AQ3129" s="9">
        <f>K3129-'Processed Potentiostat'!$J$3</f>
        <v>58.649997999999997</v>
      </c>
    </row>
    <row r="3130" spans="1:43" x14ac:dyDescent="0.3">
      <c r="A3130">
        <v>2</v>
      </c>
      <c r="B3130">
        <v>0</v>
      </c>
      <c r="C3130">
        <v>0</v>
      </c>
      <c r="D3130">
        <v>1</v>
      </c>
      <c r="E3130" s="9">
        <v>3065.0669225698898</v>
      </c>
      <c r="F3130" s="9">
        <v>-1.8410792</v>
      </c>
      <c r="G3130" s="9">
        <v>-1.8411922000000001</v>
      </c>
      <c r="H3130" s="9">
        <v>-5.4246711999999997</v>
      </c>
      <c r="I3130" s="9">
        <v>-18.350093999999999</v>
      </c>
      <c r="J3130" s="9">
        <v>39</v>
      </c>
      <c r="K3130" s="9">
        <v>58.649997999999997</v>
      </c>
      <c r="L3130" s="9">
        <v>9.9878628000000004E-3</v>
      </c>
      <c r="M3130" s="9">
        <v>339.41086000000001</v>
      </c>
      <c r="N3130" s="9"/>
      <c r="O3130" s="9">
        <v>-14.0643072382193</v>
      </c>
      <c r="P3130">
        <v>0</v>
      </c>
      <c r="Q3130" s="9">
        <v>62.899997999999997</v>
      </c>
      <c r="R3130" s="9">
        <v>0</v>
      </c>
      <c r="S3130" s="9">
        <v>2015469059.4149201</v>
      </c>
      <c r="T3130" s="9">
        <v>-4.1367974951533803E-3</v>
      </c>
      <c r="U3130" s="9">
        <v>14.0643072382193</v>
      </c>
      <c r="V3130" s="9">
        <v>0</v>
      </c>
      <c r="W3130" s="9">
        <v>14.0643072382193</v>
      </c>
      <c r="X3130" s="9"/>
      <c r="Y3130" s="9"/>
      <c r="Z3130" s="9"/>
      <c r="AA3130" s="9"/>
      <c r="AB3130" s="9"/>
      <c r="AQ3130" s="9">
        <f>K3130-'Processed Potentiostat'!$J$3</f>
        <v>58.649997999999997</v>
      </c>
    </row>
    <row r="3131" spans="1:43" x14ac:dyDescent="0.3">
      <c r="A3131">
        <v>2</v>
      </c>
      <c r="B3131">
        <v>0</v>
      </c>
      <c r="C3131">
        <v>0</v>
      </c>
      <c r="D3131">
        <v>1</v>
      </c>
      <c r="E3131" s="9">
        <v>3066.06692254463</v>
      </c>
      <c r="F3131" s="9">
        <v>-1.8408648999999999</v>
      </c>
      <c r="G3131" s="9">
        <v>-1.8412595</v>
      </c>
      <c r="H3131" s="9">
        <v>-5.3422017000000004</v>
      </c>
      <c r="I3131" s="9">
        <v>-18.355452</v>
      </c>
      <c r="J3131" s="9">
        <v>39</v>
      </c>
      <c r="K3131" s="9">
        <v>58.649997999999997</v>
      </c>
      <c r="L3131" s="9">
        <v>9.8363793999999994E-3</v>
      </c>
      <c r="M3131" s="9">
        <v>344.66302000000002</v>
      </c>
      <c r="N3131" s="9"/>
      <c r="O3131" s="9">
        <v>-14.068374670880599</v>
      </c>
      <c r="P3131">
        <v>0</v>
      </c>
      <c r="Q3131" s="9">
        <v>62.899997999999997</v>
      </c>
      <c r="R3131" s="9">
        <v>0</v>
      </c>
      <c r="S3131" s="9">
        <v>2014885462.6860399</v>
      </c>
      <c r="T3131" s="9">
        <v>-4.0674326613210302E-3</v>
      </c>
      <c r="U3131" s="9">
        <v>14.068374670880599</v>
      </c>
      <c r="V3131" s="9">
        <v>0</v>
      </c>
      <c r="W3131" s="9">
        <v>14.068374670880599</v>
      </c>
      <c r="X3131" s="9"/>
      <c r="Y3131" s="9"/>
      <c r="Z3131" s="9"/>
      <c r="AA3131" s="9"/>
      <c r="AB3131" s="9"/>
      <c r="AQ3131" s="9">
        <f>K3131-'Processed Potentiostat'!$J$3</f>
        <v>58.649997999999997</v>
      </c>
    </row>
    <row r="3132" spans="1:43" x14ac:dyDescent="0.3">
      <c r="A3132">
        <v>2</v>
      </c>
      <c r="B3132">
        <v>0</v>
      </c>
      <c r="C3132">
        <v>0</v>
      </c>
      <c r="D3132">
        <v>1</v>
      </c>
      <c r="E3132" s="9">
        <v>3067.0669225193701</v>
      </c>
      <c r="F3132" s="9">
        <v>-1.8408836</v>
      </c>
      <c r="G3132" s="9">
        <v>-1.8410915000000001</v>
      </c>
      <c r="H3132" s="9">
        <v>-5.3209181000000001</v>
      </c>
      <c r="I3132" s="9">
        <v>-18.360790000000001</v>
      </c>
      <c r="J3132" s="9">
        <v>39</v>
      </c>
      <c r="K3132" s="9">
        <v>58.649997999999997</v>
      </c>
      <c r="L3132" s="9">
        <v>9.7962971999999999E-3</v>
      </c>
      <c r="M3132" s="9">
        <v>346.01013</v>
      </c>
      <c r="N3132" s="9"/>
      <c r="O3132" s="9">
        <v>-14.0723412705609</v>
      </c>
      <c r="P3132">
        <v>0</v>
      </c>
      <c r="Q3132" s="9">
        <v>62.899997999999997</v>
      </c>
      <c r="R3132" s="9">
        <v>0</v>
      </c>
      <c r="S3132" s="9">
        <v>1970713060.1013999</v>
      </c>
      <c r="T3132" s="9">
        <v>-3.9665996802646904E-3</v>
      </c>
      <c r="U3132" s="9">
        <v>14.0723412705609</v>
      </c>
      <c r="V3132" s="9">
        <v>0</v>
      </c>
      <c r="W3132" s="9">
        <v>14.0723412705609</v>
      </c>
      <c r="X3132" s="9"/>
      <c r="Y3132" s="9"/>
      <c r="Z3132" s="9"/>
      <c r="AA3132" s="9"/>
      <c r="AB3132" s="9"/>
      <c r="AQ3132" s="9">
        <f>K3132-'Processed Potentiostat'!$J$3</f>
        <v>58.649997999999997</v>
      </c>
    </row>
    <row r="3133" spans="1:43" x14ac:dyDescent="0.3">
      <c r="A3133">
        <v>2</v>
      </c>
      <c r="B3133">
        <v>0</v>
      </c>
      <c r="C3133">
        <v>0</v>
      </c>
      <c r="D3133">
        <v>1</v>
      </c>
      <c r="E3133" s="9">
        <v>3068.0669224940998</v>
      </c>
      <c r="F3133" s="9">
        <v>-1.8410734</v>
      </c>
      <c r="G3133" s="9">
        <v>-1.8406285</v>
      </c>
      <c r="H3133" s="9">
        <v>-5.3163114</v>
      </c>
      <c r="I3133" s="9">
        <v>-18.366104</v>
      </c>
      <c r="J3133" s="9">
        <v>39</v>
      </c>
      <c r="K3133" s="9">
        <v>58.649997999999997</v>
      </c>
      <c r="L3133" s="9">
        <v>9.7853540999999992E-3</v>
      </c>
      <c r="M3133" s="9">
        <v>346.22287</v>
      </c>
      <c r="N3133" s="9"/>
      <c r="O3133" s="9">
        <v>-14.0762345078289</v>
      </c>
      <c r="P3133">
        <v>0</v>
      </c>
      <c r="Q3133" s="9">
        <v>62.899997999999997</v>
      </c>
      <c r="R3133" s="9">
        <v>0</v>
      </c>
      <c r="S3133" s="9">
        <v>1994576103.1151199</v>
      </c>
      <c r="T3133" s="9">
        <v>-3.8932372680235902E-3</v>
      </c>
      <c r="U3133" s="9">
        <v>14.0762345078289</v>
      </c>
      <c r="V3133" s="9">
        <v>0</v>
      </c>
      <c r="W3133" s="9">
        <v>14.0762345078289</v>
      </c>
      <c r="X3133" s="9"/>
      <c r="Y3133" s="9"/>
      <c r="Z3133" s="9"/>
      <c r="AA3133" s="9"/>
      <c r="AB3133" s="9"/>
      <c r="AQ3133" s="9">
        <f>K3133-'Processed Potentiostat'!$J$3</f>
        <v>58.649997999999997</v>
      </c>
    </row>
    <row r="3134" spans="1:43" x14ac:dyDescent="0.3">
      <c r="A3134">
        <v>2</v>
      </c>
      <c r="B3134">
        <v>0</v>
      </c>
      <c r="C3134">
        <v>0</v>
      </c>
      <c r="D3134">
        <v>1</v>
      </c>
      <c r="E3134" s="9">
        <v>3069.0669224688399</v>
      </c>
      <c r="F3134" s="9">
        <v>-1.8410945999999999</v>
      </c>
      <c r="G3134" s="9">
        <v>-1.8411306000000001</v>
      </c>
      <c r="H3134" s="9">
        <v>-5.2902689000000001</v>
      </c>
      <c r="I3134" s="9">
        <v>-18.371403000000001</v>
      </c>
      <c r="J3134" s="9">
        <v>39</v>
      </c>
      <c r="K3134" s="9">
        <v>58.649997999999997</v>
      </c>
      <c r="L3134" s="9">
        <v>9.7400760000000003E-3</v>
      </c>
      <c r="M3134" s="9">
        <v>348.02213</v>
      </c>
      <c r="N3134" s="9"/>
      <c r="O3134" s="9">
        <v>-14.0800675412705</v>
      </c>
      <c r="P3134">
        <v>0</v>
      </c>
      <c r="Q3134" s="9">
        <v>62.899997999999997</v>
      </c>
      <c r="R3134" s="9">
        <v>0</v>
      </c>
      <c r="S3134" s="9">
        <v>2032221812.1696701</v>
      </c>
      <c r="T3134" s="9">
        <v>-3.83303344159813E-3</v>
      </c>
      <c r="U3134" s="9">
        <v>14.0800675412705</v>
      </c>
      <c r="V3134" s="9">
        <v>0</v>
      </c>
      <c r="W3134" s="9">
        <v>14.0800675412705</v>
      </c>
      <c r="X3134" s="9"/>
      <c r="Y3134" s="9"/>
      <c r="Z3134" s="9"/>
      <c r="AA3134" s="9"/>
      <c r="AB3134" s="9"/>
      <c r="AQ3134" s="9">
        <f>K3134-'Processed Potentiostat'!$J$3</f>
        <v>58.649997999999997</v>
      </c>
    </row>
    <row r="3135" spans="1:43" x14ac:dyDescent="0.3">
      <c r="A3135">
        <v>2</v>
      </c>
      <c r="B3135">
        <v>0</v>
      </c>
      <c r="C3135">
        <v>0</v>
      </c>
      <c r="D3135">
        <v>1</v>
      </c>
      <c r="E3135" s="9">
        <v>3070.0669224435801</v>
      </c>
      <c r="F3135" s="9">
        <v>-1.8411468</v>
      </c>
      <c r="G3135" s="9">
        <v>-1.8406752</v>
      </c>
      <c r="H3135" s="9">
        <v>-5.2251611000000002</v>
      </c>
      <c r="I3135" s="9">
        <v>-18.376671000000002</v>
      </c>
      <c r="J3135" s="9">
        <v>39</v>
      </c>
      <c r="K3135" s="9">
        <v>58.649997999999997</v>
      </c>
      <c r="L3135" s="9">
        <v>9.617825E-3</v>
      </c>
      <c r="M3135" s="9">
        <v>352.27148</v>
      </c>
      <c r="N3135" s="9"/>
      <c r="O3135" s="9">
        <v>-14.083836699584801</v>
      </c>
      <c r="P3135">
        <v>0</v>
      </c>
      <c r="Q3135" s="9">
        <v>62.899997999999997</v>
      </c>
      <c r="R3135" s="9">
        <v>0</v>
      </c>
      <c r="S3135" s="9">
        <v>2017071250.2278299</v>
      </c>
      <c r="T3135" s="9">
        <v>-3.7691583142276299E-3</v>
      </c>
      <c r="U3135" s="9">
        <v>14.083836699584801</v>
      </c>
      <c r="V3135" s="9">
        <v>0</v>
      </c>
      <c r="W3135" s="9">
        <v>14.083836699584801</v>
      </c>
      <c r="X3135" s="9"/>
      <c r="Y3135" s="9"/>
      <c r="Z3135" s="9"/>
      <c r="AA3135" s="9"/>
      <c r="AB3135" s="9"/>
      <c r="AQ3135" s="9">
        <f>K3135-'Processed Potentiostat'!$J$3</f>
        <v>58.649997999999997</v>
      </c>
    </row>
    <row r="3136" spans="1:43" x14ac:dyDescent="0.3">
      <c r="A3136">
        <v>2</v>
      </c>
      <c r="B3136">
        <v>0</v>
      </c>
      <c r="C3136">
        <v>0</v>
      </c>
      <c r="D3136">
        <v>1</v>
      </c>
      <c r="E3136" s="9">
        <v>3071.0669224183198</v>
      </c>
      <c r="F3136" s="9">
        <v>-1.8409016</v>
      </c>
      <c r="G3136" s="9">
        <v>-1.8412259</v>
      </c>
      <c r="H3136" s="9">
        <v>-5.1971005999999997</v>
      </c>
      <c r="I3136" s="9">
        <v>-18.381878</v>
      </c>
      <c r="J3136" s="9">
        <v>39</v>
      </c>
      <c r="K3136" s="9">
        <v>58.649997999999997</v>
      </c>
      <c r="L3136" s="9">
        <v>9.5690358000000003E-3</v>
      </c>
      <c r="M3136" s="9">
        <v>354.27942000000002</v>
      </c>
      <c r="N3136" s="9"/>
      <c r="O3136" s="9">
        <v>-14.0875713634462</v>
      </c>
      <c r="P3136">
        <v>0</v>
      </c>
      <c r="Q3136" s="9">
        <v>62.899997999999997</v>
      </c>
      <c r="R3136" s="9">
        <v>0</v>
      </c>
      <c r="S3136" s="9">
        <v>2009799836.65715</v>
      </c>
      <c r="T3136" s="9">
        <v>-3.7346638614330599E-3</v>
      </c>
      <c r="U3136" s="9">
        <v>14.0875713634462</v>
      </c>
      <c r="V3136" s="9">
        <v>0</v>
      </c>
      <c r="W3136" s="9">
        <v>14.0875713634462</v>
      </c>
      <c r="X3136" s="9"/>
      <c r="Y3136" s="9"/>
      <c r="Z3136" s="9"/>
      <c r="AA3136" s="9"/>
      <c r="AB3136" s="9"/>
      <c r="AQ3136" s="9">
        <f>K3136-'Processed Potentiostat'!$J$3</f>
        <v>58.649997999999997</v>
      </c>
    </row>
    <row r="3137" spans="1:43" x14ac:dyDescent="0.3">
      <c r="A3137">
        <v>2</v>
      </c>
      <c r="B3137">
        <v>0</v>
      </c>
      <c r="C3137">
        <v>0</v>
      </c>
      <c r="D3137">
        <v>1</v>
      </c>
      <c r="E3137" s="9">
        <v>3072.0669223930599</v>
      </c>
      <c r="F3137" s="9">
        <v>-1.8410579</v>
      </c>
      <c r="G3137" s="9">
        <v>-1.8407601</v>
      </c>
      <c r="H3137" s="9">
        <v>-5.1866298000000004</v>
      </c>
      <c r="I3137" s="9">
        <v>-18.387070000000001</v>
      </c>
      <c r="J3137" s="9">
        <v>39</v>
      </c>
      <c r="K3137" s="9">
        <v>58.649997999999997</v>
      </c>
      <c r="L3137" s="9">
        <v>9.5473416000000002E-3</v>
      </c>
      <c r="M3137" s="9">
        <v>354.90485000000001</v>
      </c>
      <c r="N3137" s="9"/>
      <c r="O3137" s="9">
        <v>-14.090839635504</v>
      </c>
      <c r="P3137">
        <v>0</v>
      </c>
      <c r="Q3137" s="9">
        <v>62.899997999999997</v>
      </c>
      <c r="R3137" s="9">
        <v>0</v>
      </c>
      <c r="S3137" s="9">
        <v>2023015195.7516401</v>
      </c>
      <c r="T3137" s="9">
        <v>-3.2682720578520699E-3</v>
      </c>
      <c r="U3137" s="9">
        <v>14.090839635504</v>
      </c>
      <c r="V3137" s="9">
        <v>0</v>
      </c>
      <c r="W3137" s="9">
        <v>14.090839635504</v>
      </c>
      <c r="X3137" s="9"/>
      <c r="Y3137" s="9"/>
      <c r="Z3137" s="9"/>
      <c r="AA3137" s="9"/>
      <c r="AB3137" s="9"/>
      <c r="AQ3137" s="9">
        <f>K3137-'Processed Potentiostat'!$J$3</f>
        <v>58.649997999999997</v>
      </c>
    </row>
    <row r="3138" spans="1:43" x14ac:dyDescent="0.3">
      <c r="A3138">
        <v>2</v>
      </c>
      <c r="B3138">
        <v>0</v>
      </c>
      <c r="C3138">
        <v>0</v>
      </c>
      <c r="D3138">
        <v>1</v>
      </c>
      <c r="E3138" s="9">
        <v>3073.0669223677901</v>
      </c>
      <c r="F3138" s="9">
        <v>-1.8410879</v>
      </c>
      <c r="G3138" s="9">
        <v>-1.8405305000000001</v>
      </c>
      <c r="H3138" s="9">
        <v>-5.1649656000000004</v>
      </c>
      <c r="I3138" s="9">
        <v>-18.392237000000002</v>
      </c>
      <c r="J3138" s="9">
        <v>39</v>
      </c>
      <c r="K3138" s="9">
        <v>58.649997999999997</v>
      </c>
      <c r="L3138" s="9">
        <v>9.5062767999999995E-3</v>
      </c>
      <c r="M3138" s="9">
        <v>356.34903000000003</v>
      </c>
      <c r="N3138" s="9"/>
      <c r="O3138" s="9">
        <v>-14.0961061742818</v>
      </c>
      <c r="P3138">
        <v>0</v>
      </c>
      <c r="Q3138" s="9">
        <v>62.899997999999997</v>
      </c>
      <c r="R3138" s="9">
        <v>0</v>
      </c>
      <c r="S3138" s="9">
        <v>2010874957.9851401</v>
      </c>
      <c r="T3138" s="9">
        <v>-5.2665387777750504E-3</v>
      </c>
      <c r="U3138" s="9">
        <v>14.0961061742818</v>
      </c>
      <c r="V3138" s="9">
        <v>0</v>
      </c>
      <c r="W3138" s="9">
        <v>14.0961061742818</v>
      </c>
      <c r="X3138" s="9"/>
      <c r="Y3138" s="9"/>
      <c r="Z3138" s="9"/>
      <c r="AA3138" s="9"/>
      <c r="AB3138" s="9"/>
      <c r="AQ3138" s="9">
        <f>K3138-'Processed Potentiostat'!$J$3</f>
        <v>58.649997999999997</v>
      </c>
    </row>
    <row r="3139" spans="1:43" x14ac:dyDescent="0.3">
      <c r="A3139">
        <v>2</v>
      </c>
      <c r="B3139">
        <v>0</v>
      </c>
      <c r="C3139">
        <v>0</v>
      </c>
      <c r="D3139">
        <v>1</v>
      </c>
      <c r="E3139" s="9">
        <v>3074.0669223425298</v>
      </c>
      <c r="F3139" s="9">
        <v>-1.8409253000000001</v>
      </c>
      <c r="G3139" s="9">
        <v>-1.8403395</v>
      </c>
      <c r="H3139" s="9">
        <v>-5.1357255000000004</v>
      </c>
      <c r="I3139" s="9">
        <v>-18.397383000000001</v>
      </c>
      <c r="J3139" s="9">
        <v>39</v>
      </c>
      <c r="K3139" s="9">
        <v>58.649997999999997</v>
      </c>
      <c r="L3139" s="9">
        <v>9.4514786999999999E-3</v>
      </c>
      <c r="M3139" s="9">
        <v>358.34073000000001</v>
      </c>
      <c r="N3139" s="9"/>
      <c r="O3139" s="9">
        <v>-14.1012833448622</v>
      </c>
      <c r="P3139">
        <v>0</v>
      </c>
      <c r="Q3139" s="9">
        <v>62.899997999999997</v>
      </c>
      <c r="R3139" s="9">
        <v>0</v>
      </c>
      <c r="S3139" s="9">
        <v>1962941697.7676899</v>
      </c>
      <c r="T3139" s="9">
        <v>-5.1771705803336197E-3</v>
      </c>
      <c r="U3139" s="9">
        <v>14.1012833448622</v>
      </c>
      <c r="V3139" s="9">
        <v>0</v>
      </c>
      <c r="W3139" s="9">
        <v>14.1012833448622</v>
      </c>
      <c r="X3139" s="9"/>
      <c r="Y3139" s="9"/>
      <c r="Z3139" s="9"/>
      <c r="AA3139" s="9"/>
      <c r="AB3139" s="9"/>
      <c r="AQ3139" s="9">
        <f>K3139-'Processed Potentiostat'!$J$3</f>
        <v>58.649997999999997</v>
      </c>
    </row>
    <row r="3140" spans="1:43" x14ac:dyDescent="0.3">
      <c r="A3140">
        <v>2</v>
      </c>
      <c r="B3140">
        <v>0</v>
      </c>
      <c r="C3140">
        <v>0</v>
      </c>
      <c r="D3140">
        <v>1</v>
      </c>
      <c r="E3140" s="9">
        <v>3075.0669223172699</v>
      </c>
      <c r="F3140" s="9">
        <v>-1.8410257999999999</v>
      </c>
      <c r="G3140" s="9">
        <v>-1.8414284999999999</v>
      </c>
      <c r="H3140" s="9">
        <v>-5.1345444000000002</v>
      </c>
      <c r="I3140" s="9">
        <v>-18.402525000000001</v>
      </c>
      <c r="J3140" s="9">
        <v>39</v>
      </c>
      <c r="K3140" s="9">
        <v>58.649997999999997</v>
      </c>
      <c r="L3140" s="9">
        <v>9.4548966999999998E-3</v>
      </c>
      <c r="M3140" s="9">
        <v>358.63522</v>
      </c>
      <c r="N3140" s="9"/>
      <c r="O3140" s="9">
        <v>-14.106436030352301</v>
      </c>
      <c r="P3140">
        <v>0</v>
      </c>
      <c r="Q3140" s="9">
        <v>62.899997999999997</v>
      </c>
      <c r="R3140" s="9">
        <v>0</v>
      </c>
      <c r="S3140" s="9">
        <v>1986912980.1753099</v>
      </c>
      <c r="T3140" s="9">
        <v>-5.1526854901844301E-3</v>
      </c>
      <c r="U3140" s="9">
        <v>14.106436030352301</v>
      </c>
      <c r="V3140" s="9">
        <v>0</v>
      </c>
      <c r="W3140" s="9">
        <v>14.106436030352301</v>
      </c>
      <c r="X3140" s="9"/>
      <c r="Y3140" s="9"/>
      <c r="Z3140" s="9"/>
      <c r="AA3140" s="9"/>
      <c r="AB3140" s="9"/>
      <c r="AQ3140" s="9">
        <f>K3140-'Processed Potentiostat'!$J$3</f>
        <v>58.649997999999997</v>
      </c>
    </row>
    <row r="3141" spans="1:43" x14ac:dyDescent="0.3">
      <c r="A3141">
        <v>2</v>
      </c>
      <c r="B3141">
        <v>0</v>
      </c>
      <c r="C3141">
        <v>0</v>
      </c>
      <c r="D3141">
        <v>1</v>
      </c>
      <c r="E3141" s="9">
        <v>3076.0669222920101</v>
      </c>
      <c r="F3141" s="9">
        <v>-1.8408369</v>
      </c>
      <c r="G3141" s="9">
        <v>-1.8408542999999999</v>
      </c>
      <c r="H3141" s="9">
        <v>-5.1080451</v>
      </c>
      <c r="I3141" s="9">
        <v>-18.407640000000001</v>
      </c>
      <c r="J3141" s="9">
        <v>39</v>
      </c>
      <c r="K3141" s="9">
        <v>58.649997999999997</v>
      </c>
      <c r="L3141" s="9">
        <v>9.4031663999999994E-3</v>
      </c>
      <c r="M3141" s="9">
        <v>360.38333</v>
      </c>
      <c r="N3141" s="9"/>
      <c r="O3141" s="9">
        <v>-14.1116882296669</v>
      </c>
      <c r="P3141">
        <v>0</v>
      </c>
      <c r="Q3141" s="9">
        <v>62.899997999999997</v>
      </c>
      <c r="R3141" s="9">
        <v>0</v>
      </c>
      <c r="S3141" s="9">
        <v>2029597826.3616199</v>
      </c>
      <c r="T3141" s="9">
        <v>-5.2521993145404596E-3</v>
      </c>
      <c r="U3141" s="9">
        <v>14.1116882296669</v>
      </c>
      <c r="V3141" s="9">
        <v>0</v>
      </c>
      <c r="W3141" s="9">
        <v>14.1116882296669</v>
      </c>
      <c r="X3141" s="9"/>
      <c r="Y3141" s="9"/>
      <c r="Z3141" s="9"/>
      <c r="AA3141" s="9"/>
      <c r="AB3141" s="9"/>
      <c r="AQ3141" s="9">
        <f>K3141-'Processed Potentiostat'!$J$3</f>
        <v>58.649997999999997</v>
      </c>
    </row>
    <row r="3142" spans="1:43" x14ac:dyDescent="0.3">
      <c r="A3142">
        <v>2</v>
      </c>
      <c r="B3142">
        <v>0</v>
      </c>
      <c r="C3142">
        <v>0</v>
      </c>
      <c r="D3142">
        <v>1</v>
      </c>
      <c r="E3142" s="9">
        <v>3077.0669222667402</v>
      </c>
      <c r="F3142" s="9">
        <v>-1.8411438</v>
      </c>
      <c r="G3142" s="9">
        <v>-1.8405581</v>
      </c>
      <c r="H3142" s="9">
        <v>-5.0844769000000003</v>
      </c>
      <c r="I3142" s="9">
        <v>-18.412731000000001</v>
      </c>
      <c r="J3142" s="9">
        <v>39</v>
      </c>
      <c r="K3142" s="9">
        <v>58.649997999999997</v>
      </c>
      <c r="L3142" s="9">
        <v>9.3582748E-3</v>
      </c>
      <c r="M3142" s="9">
        <v>361.99554000000001</v>
      </c>
      <c r="N3142" s="9"/>
      <c r="O3142" s="9">
        <v>-14.11712150904</v>
      </c>
      <c r="P3142">
        <v>0</v>
      </c>
      <c r="Q3142" s="9">
        <v>62.899997999999997</v>
      </c>
      <c r="R3142" s="9">
        <v>0</v>
      </c>
      <c r="S3142" s="9">
        <v>2057582165.3880401</v>
      </c>
      <c r="T3142" s="9">
        <v>-5.4332793731699499E-3</v>
      </c>
      <c r="U3142" s="9">
        <v>14.11712150904</v>
      </c>
      <c r="V3142" s="9">
        <v>0</v>
      </c>
      <c r="W3142" s="9">
        <v>14.11712150904</v>
      </c>
      <c r="X3142" s="9"/>
      <c r="Y3142" s="9"/>
      <c r="Z3142" s="9"/>
      <c r="AA3142" s="9"/>
      <c r="AB3142" s="9"/>
      <c r="AQ3142" s="9">
        <f>K3142-'Processed Potentiostat'!$J$3</f>
        <v>58.649997999999997</v>
      </c>
    </row>
    <row r="3143" spans="1:43" x14ac:dyDescent="0.3">
      <c r="A3143">
        <v>2</v>
      </c>
      <c r="B3143">
        <v>0</v>
      </c>
      <c r="C3143">
        <v>0</v>
      </c>
      <c r="D3143">
        <v>1</v>
      </c>
      <c r="E3143" s="9">
        <v>3078.0669222414799</v>
      </c>
      <c r="F3143" s="9">
        <v>-1.8410344000000001</v>
      </c>
      <c r="G3143" s="9">
        <v>-1.840544</v>
      </c>
      <c r="H3143" s="9">
        <v>-5.6307286999999997</v>
      </c>
      <c r="I3143" s="9">
        <v>-18.41827</v>
      </c>
      <c r="J3143" s="9">
        <v>39</v>
      </c>
      <c r="K3143" s="9">
        <v>58.649997999999997</v>
      </c>
      <c r="L3143" s="9">
        <v>1.0363604E-2</v>
      </c>
      <c r="M3143" s="9">
        <v>326.87491</v>
      </c>
      <c r="N3143" s="9"/>
      <c r="O3143" s="9">
        <v>-14.1223638396442</v>
      </c>
      <c r="P3143">
        <v>0</v>
      </c>
      <c r="Q3143" s="9">
        <v>62.899997999999997</v>
      </c>
      <c r="R3143" s="9">
        <v>0</v>
      </c>
      <c r="S3143" s="9">
        <v>1960805632.2116899</v>
      </c>
      <c r="T3143" s="9">
        <v>-5.2423306041298103E-3</v>
      </c>
      <c r="U3143" s="9">
        <v>14.1223638396442</v>
      </c>
      <c r="V3143" s="9">
        <v>0</v>
      </c>
      <c r="W3143" s="9">
        <v>14.1223638396442</v>
      </c>
      <c r="X3143" s="9"/>
      <c r="Y3143" s="9"/>
      <c r="Z3143" s="9"/>
      <c r="AA3143" s="9"/>
      <c r="AB3143" s="9"/>
      <c r="AQ3143" s="9">
        <f>K3143-'Processed Potentiostat'!$J$3</f>
        <v>58.649997999999997</v>
      </c>
    </row>
    <row r="3144" spans="1:43" x14ac:dyDescent="0.3">
      <c r="A3144">
        <v>2</v>
      </c>
      <c r="B3144">
        <v>0</v>
      </c>
      <c r="C3144">
        <v>0</v>
      </c>
      <c r="D3144">
        <v>1</v>
      </c>
      <c r="E3144" s="9">
        <v>3079.0669222162201</v>
      </c>
      <c r="F3144" s="9">
        <v>-1.8409331</v>
      </c>
      <c r="G3144" s="9">
        <v>-1.8407287999999999</v>
      </c>
      <c r="H3144" s="9">
        <v>-5.6527357</v>
      </c>
      <c r="I3144" s="9">
        <v>-18.423898999999999</v>
      </c>
      <c r="J3144" s="9">
        <v>39</v>
      </c>
      <c r="K3144" s="9">
        <v>58.649997999999997</v>
      </c>
      <c r="L3144" s="9">
        <v>1.0405153E-2</v>
      </c>
      <c r="M3144" s="9">
        <v>325.63504</v>
      </c>
      <c r="N3144" s="9"/>
      <c r="O3144" s="9">
        <v>-14.1273951579337</v>
      </c>
      <c r="P3144">
        <v>0</v>
      </c>
      <c r="Q3144" s="9">
        <v>62.899997999999997</v>
      </c>
      <c r="R3144" s="9">
        <v>0</v>
      </c>
      <c r="S3144" s="9">
        <v>2042635629.63275</v>
      </c>
      <c r="T3144" s="9">
        <v>-5.0313182895447197E-3</v>
      </c>
      <c r="U3144" s="9">
        <v>14.1273951579337</v>
      </c>
      <c r="V3144" s="9">
        <v>0</v>
      </c>
      <c r="W3144" s="9">
        <v>14.1273951579337</v>
      </c>
      <c r="X3144" s="9"/>
      <c r="Y3144" s="9"/>
      <c r="Z3144" s="9"/>
      <c r="AA3144" s="9"/>
      <c r="AB3144" s="9"/>
      <c r="AQ3144" s="9">
        <f>K3144-'Processed Potentiostat'!$J$3</f>
        <v>58.649997999999997</v>
      </c>
    </row>
    <row r="3145" spans="1:43" x14ac:dyDescent="0.3">
      <c r="A3145">
        <v>2</v>
      </c>
      <c r="B3145">
        <v>0</v>
      </c>
      <c r="C3145">
        <v>0</v>
      </c>
      <c r="D3145">
        <v>1</v>
      </c>
      <c r="E3145" s="9">
        <v>3080.0669221909602</v>
      </c>
      <c r="F3145" s="9">
        <v>-1.8408777000000001</v>
      </c>
      <c r="G3145" s="9">
        <v>-1.8405225999999999</v>
      </c>
      <c r="H3145" s="9">
        <v>-5.6178974999999998</v>
      </c>
      <c r="I3145" s="9">
        <v>-18.429527</v>
      </c>
      <c r="J3145" s="9">
        <v>39</v>
      </c>
      <c r="K3145" s="9">
        <v>58.649997999999997</v>
      </c>
      <c r="L3145" s="9">
        <v>1.0339867000000001E-2</v>
      </c>
      <c r="M3145" s="9">
        <v>327.61770999999999</v>
      </c>
      <c r="N3145" s="9"/>
      <c r="O3145" s="9">
        <v>-14.1323727596873</v>
      </c>
      <c r="P3145">
        <v>0</v>
      </c>
      <c r="Q3145" s="9">
        <v>62.899997999999997</v>
      </c>
      <c r="R3145" s="9">
        <v>0</v>
      </c>
      <c r="S3145" s="9">
        <v>1967360125.2338099</v>
      </c>
      <c r="T3145" s="9">
        <v>-4.9776017535521E-3</v>
      </c>
      <c r="U3145" s="9">
        <v>14.1323727596873</v>
      </c>
      <c r="V3145" s="9">
        <v>0</v>
      </c>
      <c r="W3145" s="9">
        <v>14.1323727596873</v>
      </c>
      <c r="X3145" s="9"/>
      <c r="Y3145" s="9"/>
      <c r="Z3145" s="9"/>
      <c r="AA3145" s="9"/>
      <c r="AB3145" s="9"/>
      <c r="AQ3145" s="9">
        <f>K3145-'Processed Potentiostat'!$J$3</f>
        <v>58.649997999999997</v>
      </c>
    </row>
    <row r="3146" spans="1:43" x14ac:dyDescent="0.3">
      <c r="A3146">
        <v>2</v>
      </c>
      <c r="B3146">
        <v>0</v>
      </c>
      <c r="C3146">
        <v>0</v>
      </c>
      <c r="D3146">
        <v>1</v>
      </c>
      <c r="E3146" s="9">
        <v>3081.0669221656999</v>
      </c>
      <c r="F3146" s="9">
        <v>-1.8409106</v>
      </c>
      <c r="G3146" s="9">
        <v>-1.8406750000000001</v>
      </c>
      <c r="H3146" s="9">
        <v>-5.5653172</v>
      </c>
      <c r="I3146" s="9">
        <v>-18.435127000000001</v>
      </c>
      <c r="J3146" s="9">
        <v>39</v>
      </c>
      <c r="K3146" s="9">
        <v>58.649997999999997</v>
      </c>
      <c r="L3146" s="9">
        <v>1.024394E-2</v>
      </c>
      <c r="M3146" s="9">
        <v>330.74036000000001</v>
      </c>
      <c r="N3146" s="9"/>
      <c r="O3146" s="9">
        <v>-14.137188417960999</v>
      </c>
      <c r="P3146">
        <v>0</v>
      </c>
      <c r="Q3146" s="9">
        <v>62.899997999999997</v>
      </c>
      <c r="R3146" s="9">
        <v>0</v>
      </c>
      <c r="S3146" s="9">
        <v>2037749008.14994</v>
      </c>
      <c r="T3146" s="9">
        <v>-4.8156582736975598E-3</v>
      </c>
      <c r="U3146" s="9">
        <v>14.137188417960999</v>
      </c>
      <c r="V3146" s="9">
        <v>0</v>
      </c>
      <c r="W3146" s="9">
        <v>14.137188417960999</v>
      </c>
      <c r="X3146" s="9"/>
      <c r="Y3146" s="9"/>
      <c r="Z3146" s="9"/>
      <c r="AA3146" s="9"/>
      <c r="AB3146" s="9"/>
      <c r="AQ3146" s="9">
        <f>K3146-'Processed Potentiostat'!$J$3</f>
        <v>58.649997999999997</v>
      </c>
    </row>
    <row r="3147" spans="1:43" x14ac:dyDescent="0.3">
      <c r="A3147">
        <v>2</v>
      </c>
      <c r="B3147">
        <v>0</v>
      </c>
      <c r="C3147">
        <v>0</v>
      </c>
      <c r="D3147">
        <v>1</v>
      </c>
      <c r="E3147" s="9">
        <v>3082.0669221404301</v>
      </c>
      <c r="F3147" s="9">
        <v>-1.8409578</v>
      </c>
      <c r="G3147" s="9">
        <v>-1.8406228</v>
      </c>
      <c r="H3147" s="9">
        <v>-5.6133289</v>
      </c>
      <c r="I3147" s="9">
        <v>-18.440687</v>
      </c>
      <c r="J3147" s="9">
        <v>39</v>
      </c>
      <c r="K3147" s="9">
        <v>58.649997999999997</v>
      </c>
      <c r="L3147" s="9">
        <v>1.0332021E-2</v>
      </c>
      <c r="M3147" s="9">
        <v>327.90219000000002</v>
      </c>
      <c r="N3147" s="9"/>
      <c r="O3147" s="9">
        <v>-14.14190010516</v>
      </c>
      <c r="P3147">
        <v>0</v>
      </c>
      <c r="Q3147" s="9">
        <v>62.899997999999997</v>
      </c>
      <c r="R3147" s="9">
        <v>0</v>
      </c>
      <c r="S3147" s="9">
        <v>2028571415.1393001</v>
      </c>
      <c r="T3147" s="9">
        <v>-4.7116871990624497E-3</v>
      </c>
      <c r="U3147" s="9">
        <v>14.14190010516</v>
      </c>
      <c r="V3147" s="9">
        <v>0</v>
      </c>
      <c r="W3147" s="9">
        <v>14.14190010516</v>
      </c>
      <c r="X3147" s="9"/>
      <c r="Y3147" s="9"/>
      <c r="Z3147" s="9"/>
      <c r="AA3147" s="9"/>
      <c r="AB3147" s="9"/>
      <c r="AQ3147" s="9">
        <f>K3147-'Processed Potentiostat'!$J$3</f>
        <v>58.649997999999997</v>
      </c>
    </row>
    <row r="3148" spans="1:43" x14ac:dyDescent="0.3">
      <c r="A3148">
        <v>2</v>
      </c>
      <c r="B3148">
        <v>0</v>
      </c>
      <c r="C3148">
        <v>0</v>
      </c>
      <c r="D3148">
        <v>1</v>
      </c>
      <c r="E3148" s="9">
        <v>3083.0669221151702</v>
      </c>
      <c r="F3148" s="9">
        <v>-1.8409595000000001</v>
      </c>
      <c r="G3148" s="9">
        <v>-1.8405416000000001</v>
      </c>
      <c r="H3148" s="9">
        <v>-5.5990129</v>
      </c>
      <c r="I3148" s="9">
        <v>-18.446225999999999</v>
      </c>
      <c r="J3148" s="9">
        <v>39</v>
      </c>
      <c r="K3148" s="9">
        <v>58.649997999999997</v>
      </c>
      <c r="L3148" s="9">
        <v>1.0305217E-2</v>
      </c>
      <c r="M3148" s="9">
        <v>328.72609999999997</v>
      </c>
      <c r="N3148" s="9"/>
      <c r="O3148" s="9">
        <v>-14.146572575582599</v>
      </c>
      <c r="P3148">
        <v>0</v>
      </c>
      <c r="Q3148" s="9">
        <v>62.899997999999997</v>
      </c>
      <c r="R3148" s="9">
        <v>0</v>
      </c>
      <c r="S3148" s="9">
        <v>2009322892.4036701</v>
      </c>
      <c r="T3148" s="9">
        <v>-4.67247042258556E-3</v>
      </c>
      <c r="U3148" s="9">
        <v>14.146572575582599</v>
      </c>
      <c r="V3148" s="9">
        <v>0</v>
      </c>
      <c r="W3148" s="9">
        <v>14.146572575582599</v>
      </c>
      <c r="X3148" s="9"/>
      <c r="Y3148" s="9"/>
      <c r="Z3148" s="9"/>
      <c r="AA3148" s="9"/>
      <c r="AB3148" s="9"/>
      <c r="AQ3148" s="9">
        <f>K3148-'Processed Potentiostat'!$J$3</f>
        <v>58.649997999999997</v>
      </c>
    </row>
    <row r="3149" spans="1:43" x14ac:dyDescent="0.3">
      <c r="A3149">
        <v>2</v>
      </c>
      <c r="B3149">
        <v>0</v>
      </c>
      <c r="C3149">
        <v>0</v>
      </c>
      <c r="D3149">
        <v>1</v>
      </c>
      <c r="E3149" s="9">
        <v>3084.0669220899099</v>
      </c>
      <c r="F3149" s="9">
        <v>-1.8410405000000001</v>
      </c>
      <c r="G3149" s="9">
        <v>-1.8409473000000001</v>
      </c>
      <c r="H3149" s="9">
        <v>-5.4916052999999998</v>
      </c>
      <c r="I3149" s="9">
        <v>-18.451747999999998</v>
      </c>
      <c r="J3149" s="9">
        <v>39</v>
      </c>
      <c r="K3149" s="9">
        <v>58.649997999999997</v>
      </c>
      <c r="L3149" s="9">
        <v>1.0109755999999999E-2</v>
      </c>
      <c r="M3149" s="9">
        <v>335.22933999999998</v>
      </c>
      <c r="N3149" s="9"/>
      <c r="O3149" s="9">
        <v>-14.151132834775501</v>
      </c>
      <c r="P3149">
        <v>0</v>
      </c>
      <c r="Q3149" s="9">
        <v>62.899997999999997</v>
      </c>
      <c r="R3149" s="9">
        <v>0</v>
      </c>
      <c r="S3149" s="9">
        <v>1992446567.2876799</v>
      </c>
      <c r="T3149" s="9">
        <v>-4.5602591928908202E-3</v>
      </c>
      <c r="U3149" s="9">
        <v>14.151132834775501</v>
      </c>
      <c r="V3149" s="9">
        <v>0</v>
      </c>
      <c r="W3149" s="9">
        <v>14.151132834775501</v>
      </c>
      <c r="X3149" s="9"/>
      <c r="Y3149" s="9"/>
      <c r="Z3149" s="9"/>
      <c r="AA3149" s="9"/>
      <c r="AB3149" s="9"/>
      <c r="AQ3149" s="9">
        <f>K3149-'Processed Potentiostat'!$J$3</f>
        <v>58.649997999999997</v>
      </c>
    </row>
    <row r="3150" spans="1:43" x14ac:dyDescent="0.3">
      <c r="A3150">
        <v>2</v>
      </c>
      <c r="B3150">
        <v>0</v>
      </c>
      <c r="C3150">
        <v>0</v>
      </c>
      <c r="D3150">
        <v>1</v>
      </c>
      <c r="E3150" s="9">
        <v>3085.06692206465</v>
      </c>
      <c r="F3150" s="9">
        <v>-1.8409199000000001</v>
      </c>
      <c r="G3150" s="9">
        <v>-1.8410755000000001</v>
      </c>
      <c r="H3150" s="9">
        <v>-5.5339822999999999</v>
      </c>
      <c r="I3150" s="9">
        <v>-18.457242999999998</v>
      </c>
      <c r="J3150" s="9">
        <v>39</v>
      </c>
      <c r="K3150" s="9">
        <v>58.649997999999997</v>
      </c>
      <c r="L3150" s="9">
        <v>1.0188479E-2</v>
      </c>
      <c r="M3150" s="9">
        <v>332.68549000000002</v>
      </c>
      <c r="N3150" s="9"/>
      <c r="O3150" s="9">
        <v>-14.155587925530501</v>
      </c>
      <c r="P3150">
        <v>0</v>
      </c>
      <c r="Q3150" s="9">
        <v>62.899997999999997</v>
      </c>
      <c r="R3150" s="9">
        <v>0</v>
      </c>
      <c r="S3150" s="9">
        <v>1992516447.4609599</v>
      </c>
      <c r="T3150" s="9">
        <v>-4.4550907550391303E-3</v>
      </c>
      <c r="U3150" s="9">
        <v>14.155587925530501</v>
      </c>
      <c r="V3150" s="9">
        <v>0</v>
      </c>
      <c r="W3150" s="9">
        <v>14.155587925530501</v>
      </c>
      <c r="X3150" s="9"/>
      <c r="Y3150" s="9"/>
      <c r="Z3150" s="9"/>
      <c r="AA3150" s="9"/>
      <c r="AB3150" s="9"/>
      <c r="AQ3150" s="9">
        <f>K3150-'Processed Potentiostat'!$J$3</f>
        <v>58.649997999999997</v>
      </c>
    </row>
    <row r="3151" spans="1:43" x14ac:dyDescent="0.3">
      <c r="A3151">
        <v>2</v>
      </c>
      <c r="B3151">
        <v>0</v>
      </c>
      <c r="C3151">
        <v>0</v>
      </c>
      <c r="D3151">
        <v>1</v>
      </c>
      <c r="E3151" s="9">
        <v>3086.0669220393902</v>
      </c>
      <c r="F3151" s="9">
        <v>-1.8411626000000001</v>
      </c>
      <c r="G3151" s="9">
        <v>-1.8411905</v>
      </c>
      <c r="H3151" s="9">
        <v>-5.4697126999999996</v>
      </c>
      <c r="I3151" s="9">
        <v>-18.462724999999999</v>
      </c>
      <c r="J3151" s="9">
        <v>39</v>
      </c>
      <c r="K3151" s="9">
        <v>58.649997999999997</v>
      </c>
      <c r="L3151" s="9">
        <v>1.0070783E-2</v>
      </c>
      <c r="M3151" s="9">
        <v>336.61556999999999</v>
      </c>
      <c r="N3151" s="9"/>
      <c r="O3151" s="9">
        <v>-14.1600306305487</v>
      </c>
      <c r="P3151">
        <v>0</v>
      </c>
      <c r="Q3151" s="9">
        <v>62.899997999999997</v>
      </c>
      <c r="R3151" s="9">
        <v>0</v>
      </c>
      <c r="S3151" s="9">
        <v>1986161600.4700401</v>
      </c>
      <c r="T3151" s="9">
        <v>-4.4427050182012104E-3</v>
      </c>
      <c r="U3151" s="9">
        <v>14.1600306305487</v>
      </c>
      <c r="V3151" s="9">
        <v>0</v>
      </c>
      <c r="W3151" s="9">
        <v>14.1600306305487</v>
      </c>
      <c r="X3151" s="9"/>
      <c r="Y3151" s="9"/>
      <c r="Z3151" s="9"/>
      <c r="AA3151" s="9"/>
      <c r="AB3151" s="9"/>
      <c r="AQ3151" s="9">
        <f>K3151-'Processed Potentiostat'!$J$3</f>
        <v>58.649997999999997</v>
      </c>
    </row>
    <row r="3152" spans="1:43" x14ac:dyDescent="0.3">
      <c r="A3152">
        <v>2</v>
      </c>
      <c r="B3152">
        <v>0</v>
      </c>
      <c r="C3152">
        <v>0</v>
      </c>
      <c r="D3152">
        <v>1</v>
      </c>
      <c r="E3152" s="9">
        <v>3087.0669220141199</v>
      </c>
      <c r="F3152" s="9">
        <v>-1.840991</v>
      </c>
      <c r="G3152" s="9">
        <v>-1.8411812999999999</v>
      </c>
      <c r="H3152" s="9">
        <v>-5.4392909999999999</v>
      </c>
      <c r="I3152" s="9">
        <v>-18.468181999999999</v>
      </c>
      <c r="J3152" s="9">
        <v>39</v>
      </c>
      <c r="K3152" s="9">
        <v>58.649997999999997</v>
      </c>
      <c r="L3152" s="9">
        <v>1.0014721000000001E-2</v>
      </c>
      <c r="M3152" s="9">
        <v>338.49655000000001</v>
      </c>
      <c r="N3152" s="9"/>
      <c r="O3152" s="9">
        <v>-14.164518993846199</v>
      </c>
      <c r="P3152">
        <v>0</v>
      </c>
      <c r="Q3152" s="9">
        <v>62.899997999999997</v>
      </c>
      <c r="R3152" s="9">
        <v>0</v>
      </c>
      <c r="S3152" s="9">
        <v>1994703305.9877701</v>
      </c>
      <c r="T3152" s="9">
        <v>-4.4883632974102002E-3</v>
      </c>
      <c r="U3152" s="9">
        <v>14.164518993846199</v>
      </c>
      <c r="V3152" s="9">
        <v>0</v>
      </c>
      <c r="W3152" s="9">
        <v>14.164518993846199</v>
      </c>
      <c r="X3152" s="9"/>
      <c r="Y3152" s="9"/>
      <c r="Z3152" s="9"/>
      <c r="AA3152" s="9"/>
      <c r="AB3152" s="9"/>
      <c r="AQ3152" s="9">
        <f>K3152-'Processed Potentiostat'!$J$3</f>
        <v>58.649997999999997</v>
      </c>
    </row>
    <row r="3153" spans="1:43" x14ac:dyDescent="0.3">
      <c r="A3153">
        <v>2</v>
      </c>
      <c r="B3153">
        <v>0</v>
      </c>
      <c r="C3153">
        <v>0</v>
      </c>
      <c r="D3153">
        <v>1</v>
      </c>
      <c r="E3153" s="9">
        <v>3088.06692198886</v>
      </c>
      <c r="F3153" s="9">
        <v>-1.8410476</v>
      </c>
      <c r="G3153" s="9">
        <v>-1.8411778000000001</v>
      </c>
      <c r="H3153" s="9">
        <v>-5.4596986999999997</v>
      </c>
      <c r="I3153" s="9">
        <v>-18.473623</v>
      </c>
      <c r="J3153" s="9">
        <v>39</v>
      </c>
      <c r="K3153" s="9">
        <v>58.649997999999997</v>
      </c>
      <c r="L3153" s="9">
        <v>1.0052276000000001E-2</v>
      </c>
      <c r="M3153" s="9">
        <v>337.23065000000003</v>
      </c>
      <c r="N3153" s="9"/>
      <c r="O3153" s="9">
        <v>-14.168919368365801</v>
      </c>
      <c r="P3153">
        <v>0</v>
      </c>
      <c r="Q3153" s="9">
        <v>62.899997999999997</v>
      </c>
      <c r="R3153" s="9">
        <v>0</v>
      </c>
      <c r="S3153" s="9">
        <v>1960823751.08094</v>
      </c>
      <c r="T3153" s="9">
        <v>-4.4003745196121704E-3</v>
      </c>
      <c r="U3153" s="9">
        <v>14.168919368365801</v>
      </c>
      <c r="V3153" s="9">
        <v>0</v>
      </c>
      <c r="W3153" s="9">
        <v>14.168919368365801</v>
      </c>
      <c r="X3153" s="9"/>
      <c r="Y3153" s="9"/>
      <c r="Z3153" s="9"/>
      <c r="AA3153" s="9"/>
      <c r="AB3153" s="9"/>
      <c r="AQ3153" s="9">
        <f>K3153-'Processed Potentiostat'!$J$3</f>
        <v>58.649997999999997</v>
      </c>
    </row>
    <row r="3154" spans="1:43" x14ac:dyDescent="0.3">
      <c r="A3154">
        <v>2</v>
      </c>
      <c r="B3154">
        <v>0</v>
      </c>
      <c r="C3154">
        <v>0</v>
      </c>
      <c r="D3154">
        <v>1</v>
      </c>
      <c r="E3154" s="9">
        <v>3089.0669219636002</v>
      </c>
      <c r="F3154" s="9">
        <v>-1.8411521</v>
      </c>
      <c r="G3154" s="9">
        <v>-1.8410747999999999</v>
      </c>
      <c r="H3154" s="9">
        <v>-5.4841427999999999</v>
      </c>
      <c r="I3154" s="9">
        <v>-18.479042</v>
      </c>
      <c r="J3154" s="9">
        <v>39</v>
      </c>
      <c r="K3154" s="9">
        <v>58.649997999999997</v>
      </c>
      <c r="L3154" s="9">
        <v>1.0096717999999999E-2</v>
      </c>
      <c r="M3154" s="9">
        <v>335.70877000000002</v>
      </c>
      <c r="N3154" s="9"/>
      <c r="O3154" s="9">
        <v>-14.1732293171553</v>
      </c>
      <c r="P3154">
        <v>0</v>
      </c>
      <c r="Q3154" s="9">
        <v>62.899997999999997</v>
      </c>
      <c r="R3154" s="9">
        <v>0</v>
      </c>
      <c r="S3154" s="9">
        <v>2032312438.43293</v>
      </c>
      <c r="T3154" s="9">
        <v>-4.3099487895439303E-3</v>
      </c>
      <c r="U3154" s="9">
        <v>14.1732293171553</v>
      </c>
      <c r="V3154" s="9">
        <v>0</v>
      </c>
      <c r="W3154" s="9">
        <v>14.1732293171553</v>
      </c>
      <c r="X3154" s="9"/>
      <c r="Y3154" s="9"/>
      <c r="Z3154" s="9"/>
      <c r="AA3154" s="9"/>
      <c r="AB3154" s="9"/>
      <c r="AQ3154" s="9">
        <f>K3154-'Processed Potentiostat'!$J$3</f>
        <v>58.649997999999997</v>
      </c>
    </row>
    <row r="3155" spans="1:43" x14ac:dyDescent="0.3">
      <c r="A3155">
        <v>2</v>
      </c>
      <c r="B3155">
        <v>0</v>
      </c>
      <c r="C3155">
        <v>0</v>
      </c>
      <c r="D3155">
        <v>1</v>
      </c>
      <c r="E3155" s="9">
        <v>3090.0669219383399</v>
      </c>
      <c r="F3155" s="9">
        <v>-1.8410323</v>
      </c>
      <c r="G3155" s="9">
        <v>-1.8410534999999999</v>
      </c>
      <c r="H3155" s="9">
        <v>-5.3784865999999996</v>
      </c>
      <c r="I3155" s="9">
        <v>-18.484438000000001</v>
      </c>
      <c r="J3155" s="9">
        <v>39</v>
      </c>
      <c r="K3155" s="9">
        <v>58.649997999999997</v>
      </c>
      <c r="L3155" s="9">
        <v>9.9020814999999998E-3</v>
      </c>
      <c r="M3155" s="9">
        <v>342.29953</v>
      </c>
      <c r="N3155" s="9"/>
      <c r="O3155" s="9">
        <v>-14.1774532116325</v>
      </c>
      <c r="P3155">
        <v>0</v>
      </c>
      <c r="Q3155" s="9">
        <v>62.899997999999997</v>
      </c>
      <c r="R3155" s="9">
        <v>0</v>
      </c>
      <c r="S3155" s="9">
        <v>1950394505.8952799</v>
      </c>
      <c r="T3155" s="9">
        <v>-4.2238944772083897E-3</v>
      </c>
      <c r="U3155" s="9">
        <v>14.1774532116325</v>
      </c>
      <c r="V3155" s="9">
        <v>0</v>
      </c>
      <c r="W3155" s="9">
        <v>14.1774532116325</v>
      </c>
      <c r="X3155" s="9"/>
      <c r="Y3155" s="9"/>
      <c r="Z3155" s="9"/>
      <c r="AA3155" s="9"/>
      <c r="AB3155" s="9"/>
      <c r="AQ3155" s="9">
        <f>K3155-'Processed Potentiostat'!$J$3</f>
        <v>58.649997999999997</v>
      </c>
    </row>
    <row r="3156" spans="1:43" x14ac:dyDescent="0.3">
      <c r="A3156">
        <v>2</v>
      </c>
      <c r="B3156">
        <v>0</v>
      </c>
      <c r="C3156">
        <v>0</v>
      </c>
      <c r="D3156">
        <v>1</v>
      </c>
      <c r="E3156" s="9">
        <v>3091.06692191308</v>
      </c>
      <c r="F3156" s="9">
        <v>-1.8410230999999999</v>
      </c>
      <c r="G3156" s="9">
        <v>-1.8411599000000001</v>
      </c>
      <c r="H3156" s="9">
        <v>-5.4107732999999998</v>
      </c>
      <c r="I3156" s="9">
        <v>-18.489811</v>
      </c>
      <c r="J3156" s="9">
        <v>39</v>
      </c>
      <c r="K3156" s="9">
        <v>58.649997999999997</v>
      </c>
      <c r="L3156" s="9">
        <v>9.9620986999999998E-3</v>
      </c>
      <c r="M3156" s="9">
        <v>340.27667000000002</v>
      </c>
      <c r="N3156" s="9"/>
      <c r="O3156" s="9">
        <v>-14.181608107066999</v>
      </c>
      <c r="P3156">
        <v>0</v>
      </c>
      <c r="Q3156" s="9">
        <v>62.899997999999997</v>
      </c>
      <c r="R3156" s="9">
        <v>0</v>
      </c>
      <c r="S3156" s="9">
        <v>1954358135.5473599</v>
      </c>
      <c r="T3156" s="9">
        <v>-4.1548954344854299E-3</v>
      </c>
      <c r="U3156" s="9">
        <v>14.181608107066999</v>
      </c>
      <c r="V3156" s="9">
        <v>0</v>
      </c>
      <c r="W3156" s="9">
        <v>14.181608107066999</v>
      </c>
      <c r="X3156" s="9"/>
      <c r="Y3156" s="9"/>
      <c r="Z3156" s="9"/>
      <c r="AA3156" s="9"/>
      <c r="AB3156" s="9"/>
      <c r="AQ3156" s="9">
        <f>K3156-'Processed Potentiostat'!$J$3</f>
        <v>58.649997999999997</v>
      </c>
    </row>
    <row r="3157" spans="1:43" x14ac:dyDescent="0.3">
      <c r="A3157">
        <v>2</v>
      </c>
      <c r="B3157">
        <v>0</v>
      </c>
      <c r="C3157">
        <v>0</v>
      </c>
      <c r="D3157">
        <v>1</v>
      </c>
      <c r="E3157" s="9">
        <v>3092.0669218878102</v>
      </c>
      <c r="F3157" s="9">
        <v>-1.8409580000000001</v>
      </c>
      <c r="G3157" s="9">
        <v>-1.8411568</v>
      </c>
      <c r="H3157" s="9">
        <v>-5.367445</v>
      </c>
      <c r="I3157" s="9">
        <v>-18.495165</v>
      </c>
      <c r="J3157" s="9">
        <v>39</v>
      </c>
      <c r="K3157" s="9">
        <v>58.649997999999997</v>
      </c>
      <c r="L3157" s="9">
        <v>9.8823075999999992E-3</v>
      </c>
      <c r="M3157" s="9">
        <v>343.02294999999998</v>
      </c>
      <c r="N3157" s="9"/>
      <c r="O3157" s="9">
        <v>-14.185693329635299</v>
      </c>
      <c r="P3157">
        <v>0</v>
      </c>
      <c r="Q3157" s="9">
        <v>62.899997999999997</v>
      </c>
      <c r="R3157" s="9">
        <v>0</v>
      </c>
      <c r="S3157" s="9">
        <v>2063900917.6975501</v>
      </c>
      <c r="T3157" s="9">
        <v>-4.08522256830146E-3</v>
      </c>
      <c r="U3157" s="9">
        <v>14.185693329635299</v>
      </c>
      <c r="V3157" s="9">
        <v>0</v>
      </c>
      <c r="W3157" s="9">
        <v>14.185693329635299</v>
      </c>
      <c r="X3157" s="9"/>
      <c r="Y3157" s="9"/>
      <c r="Z3157" s="9"/>
      <c r="AA3157" s="9"/>
      <c r="AB3157" s="9"/>
      <c r="AQ3157" s="9">
        <f>K3157-'Processed Potentiostat'!$J$3</f>
        <v>58.649997999999997</v>
      </c>
    </row>
    <row r="3158" spans="1:43" x14ac:dyDescent="0.3">
      <c r="A3158">
        <v>2</v>
      </c>
      <c r="B3158">
        <v>0</v>
      </c>
      <c r="C3158">
        <v>0</v>
      </c>
      <c r="D3158">
        <v>1</v>
      </c>
      <c r="E3158" s="9">
        <v>3093.0669218625499</v>
      </c>
      <c r="F3158" s="9">
        <v>-1.8408793999999999</v>
      </c>
      <c r="G3158" s="9">
        <v>-1.8406978000000001</v>
      </c>
      <c r="H3158" s="9">
        <v>-5.3533958999999998</v>
      </c>
      <c r="I3158" s="9">
        <v>-18.500494</v>
      </c>
      <c r="J3158" s="9">
        <v>39</v>
      </c>
      <c r="K3158" s="9">
        <v>58.649997999999997</v>
      </c>
      <c r="L3158" s="9">
        <v>9.8539842000000006E-3</v>
      </c>
      <c r="M3158" s="9">
        <v>343.8374</v>
      </c>
      <c r="N3158" s="9"/>
      <c r="O3158" s="9">
        <v>-14.189709879842001</v>
      </c>
      <c r="P3158">
        <v>0</v>
      </c>
      <c r="Q3158" s="9">
        <v>62.899997999999997</v>
      </c>
      <c r="R3158" s="9">
        <v>0</v>
      </c>
      <c r="S3158" s="9">
        <v>1967659369.0695601</v>
      </c>
      <c r="T3158" s="9">
        <v>-4.0165502067139799E-3</v>
      </c>
      <c r="U3158" s="9">
        <v>14.189709879842001</v>
      </c>
      <c r="V3158" s="9">
        <v>0</v>
      </c>
      <c r="W3158" s="9">
        <v>14.189709879842001</v>
      </c>
      <c r="X3158" s="9"/>
      <c r="Y3158" s="9"/>
      <c r="Z3158" s="9"/>
      <c r="AA3158" s="9"/>
      <c r="AB3158" s="9"/>
      <c r="AQ3158" s="9">
        <f>K3158-'Processed Potentiostat'!$J$3</f>
        <v>58.649997999999997</v>
      </c>
    </row>
    <row r="3159" spans="1:43" x14ac:dyDescent="0.3">
      <c r="A3159">
        <v>2</v>
      </c>
      <c r="B3159">
        <v>0</v>
      </c>
      <c r="C3159">
        <v>0</v>
      </c>
      <c r="D3159">
        <v>1</v>
      </c>
      <c r="E3159" s="9">
        <v>3094.06692183729</v>
      </c>
      <c r="F3159" s="9">
        <v>-1.8411352999999999</v>
      </c>
      <c r="G3159" s="9">
        <v>-1.841032</v>
      </c>
      <c r="H3159" s="9">
        <v>-5.2530698999999998</v>
      </c>
      <c r="I3159" s="9">
        <v>-18.505780999999999</v>
      </c>
      <c r="J3159" s="9">
        <v>39</v>
      </c>
      <c r="K3159" s="9">
        <v>58.649997999999997</v>
      </c>
      <c r="L3159" s="9">
        <v>9.6710696999999998E-3</v>
      </c>
      <c r="M3159" s="9">
        <v>350.46782999999999</v>
      </c>
      <c r="N3159" s="9"/>
      <c r="O3159" s="9">
        <v>-14.1937201786586</v>
      </c>
      <c r="P3159">
        <v>0</v>
      </c>
      <c r="Q3159" s="9">
        <v>62.899997999999997</v>
      </c>
      <c r="R3159" s="9">
        <v>0</v>
      </c>
      <c r="S3159" s="9">
        <v>1975627053.1505301</v>
      </c>
      <c r="T3159" s="9">
        <v>-4.0102988165742204E-3</v>
      </c>
      <c r="U3159" s="9">
        <v>14.1937201786586</v>
      </c>
      <c r="V3159" s="9">
        <v>0</v>
      </c>
      <c r="W3159" s="9">
        <v>14.1937201786586</v>
      </c>
      <c r="X3159" s="9"/>
      <c r="Y3159" s="9"/>
      <c r="Z3159" s="9"/>
      <c r="AA3159" s="9"/>
      <c r="AB3159" s="9"/>
      <c r="AQ3159" s="9">
        <f>K3159-'Processed Potentiostat'!$J$3</f>
        <v>58.649997999999997</v>
      </c>
    </row>
    <row r="3160" spans="1:43" x14ac:dyDescent="0.3">
      <c r="A3160">
        <v>2</v>
      </c>
      <c r="B3160">
        <v>0</v>
      </c>
      <c r="C3160">
        <v>0</v>
      </c>
      <c r="D3160">
        <v>1</v>
      </c>
      <c r="E3160" s="9">
        <v>3095.0669218120302</v>
      </c>
      <c r="F3160" s="9">
        <v>-1.8409464</v>
      </c>
      <c r="G3160" s="9">
        <v>-1.8410034</v>
      </c>
      <c r="H3160" s="9">
        <v>-5.2328906000000002</v>
      </c>
      <c r="I3160" s="9">
        <v>-18.511033999999999</v>
      </c>
      <c r="J3160" s="9">
        <v>39</v>
      </c>
      <c r="K3160" s="9">
        <v>58.649997999999997</v>
      </c>
      <c r="L3160" s="9">
        <v>9.6337692999999992E-3</v>
      </c>
      <c r="M3160" s="9">
        <v>351.81384000000003</v>
      </c>
      <c r="N3160" s="9"/>
      <c r="O3160" s="9">
        <v>-14.1977143767943</v>
      </c>
      <c r="P3160">
        <v>0</v>
      </c>
      <c r="Q3160" s="9">
        <v>62.899997999999997</v>
      </c>
      <c r="R3160" s="9">
        <v>0</v>
      </c>
      <c r="S3160" s="9">
        <v>1967170518.13398</v>
      </c>
      <c r="T3160" s="9">
        <v>-3.9941981356932301E-3</v>
      </c>
      <c r="U3160" s="9">
        <v>14.1977143767943</v>
      </c>
      <c r="V3160" s="9">
        <v>0</v>
      </c>
      <c r="W3160" s="9">
        <v>14.1977143767943</v>
      </c>
      <c r="X3160" s="9"/>
      <c r="Y3160" s="9"/>
      <c r="Z3160" s="9"/>
      <c r="AA3160" s="9"/>
      <c r="AB3160" s="9"/>
      <c r="AQ3160" s="9">
        <f>K3160-'Processed Potentiostat'!$J$3</f>
        <v>58.649997999999997</v>
      </c>
    </row>
    <row r="3161" spans="1:43" x14ac:dyDescent="0.3">
      <c r="A3161">
        <v>2</v>
      </c>
      <c r="B3161">
        <v>0</v>
      </c>
      <c r="C3161">
        <v>0</v>
      </c>
      <c r="D3161">
        <v>1</v>
      </c>
      <c r="E3161" s="9">
        <v>3096.0669217867598</v>
      </c>
      <c r="F3161" s="9">
        <v>-1.8410823000000001</v>
      </c>
      <c r="G3161" s="9">
        <v>-1.8407853000000001</v>
      </c>
      <c r="H3161" s="9">
        <v>-5.2230673000000003</v>
      </c>
      <c r="I3161" s="9">
        <v>-18.516266000000002</v>
      </c>
      <c r="J3161" s="9">
        <v>39</v>
      </c>
      <c r="K3161" s="9">
        <v>58.649997999999997</v>
      </c>
      <c r="L3161" s="9">
        <v>9.6145449000000008E-3</v>
      </c>
      <c r="M3161" s="9">
        <v>352.43378000000001</v>
      </c>
      <c r="N3161" s="9"/>
      <c r="O3161" s="9">
        <v>-14.199809004437601</v>
      </c>
      <c r="P3161">
        <v>0</v>
      </c>
      <c r="Q3161" s="9">
        <v>62.899997999999997</v>
      </c>
      <c r="R3161" s="9">
        <v>0</v>
      </c>
      <c r="S3161" s="9">
        <v>2061316879.5529101</v>
      </c>
      <c r="T3161" s="9">
        <v>-2.0946276433217999E-3</v>
      </c>
      <c r="U3161" s="9">
        <v>14.199809004437601</v>
      </c>
      <c r="V3161" s="9">
        <v>0</v>
      </c>
      <c r="W3161" s="9">
        <v>14.199809004437601</v>
      </c>
      <c r="X3161" s="9"/>
      <c r="Y3161" s="9"/>
      <c r="Z3161" s="9"/>
      <c r="AA3161" s="9"/>
      <c r="AB3161" s="9"/>
      <c r="AQ3161" s="9">
        <f>K3161-'Processed Potentiostat'!$J$3</f>
        <v>58.649997999999997</v>
      </c>
    </row>
    <row r="3162" spans="1:43" x14ac:dyDescent="0.3">
      <c r="A3162">
        <v>2</v>
      </c>
      <c r="B3162">
        <v>0</v>
      </c>
      <c r="C3162">
        <v>0</v>
      </c>
      <c r="D3162">
        <v>1</v>
      </c>
      <c r="E3162" s="9">
        <v>3097.0669217615</v>
      </c>
      <c r="F3162" s="9">
        <v>-1.8410742</v>
      </c>
      <c r="G3162" s="9">
        <v>-1.8413041000000001</v>
      </c>
      <c r="H3162" s="9">
        <v>-5.1634431000000003</v>
      </c>
      <c r="I3162" s="9">
        <v>-18.521470999999998</v>
      </c>
      <c r="J3162" s="9">
        <v>39</v>
      </c>
      <c r="K3162" s="9">
        <v>58.649997999999997</v>
      </c>
      <c r="L3162" s="9">
        <v>9.5074688999999997E-3</v>
      </c>
      <c r="M3162" s="9">
        <v>356.60390999999998</v>
      </c>
      <c r="N3162" s="9"/>
      <c r="O3162" s="9">
        <v>-14.205708072876</v>
      </c>
      <c r="P3162">
        <v>0</v>
      </c>
      <c r="Q3162" s="9">
        <v>62.899997999999997</v>
      </c>
      <c r="R3162" s="9">
        <v>0</v>
      </c>
      <c r="S3162" s="9">
        <v>2035799963.88148</v>
      </c>
      <c r="T3162" s="9">
        <v>-5.8990684384241298E-3</v>
      </c>
      <c r="U3162" s="9">
        <v>14.205708072876</v>
      </c>
      <c r="V3162" s="9">
        <v>0</v>
      </c>
      <c r="W3162" s="9">
        <v>14.205708072876</v>
      </c>
      <c r="X3162" s="9"/>
      <c r="Y3162" s="9"/>
      <c r="Z3162" s="9"/>
      <c r="AA3162" s="9"/>
      <c r="AB3162" s="9"/>
      <c r="AQ3162" s="9">
        <f>K3162-'Processed Potentiostat'!$J$3</f>
        <v>58.649997999999997</v>
      </c>
    </row>
    <row r="3163" spans="1:43" x14ac:dyDescent="0.3">
      <c r="A3163">
        <v>2</v>
      </c>
      <c r="B3163">
        <v>0</v>
      </c>
      <c r="C3163">
        <v>0</v>
      </c>
      <c r="D3163">
        <v>1</v>
      </c>
      <c r="E3163" s="9">
        <v>3098.0669217362401</v>
      </c>
      <c r="F3163" s="9">
        <v>-1.8411123</v>
      </c>
      <c r="G3163" s="9">
        <v>-1.8407391</v>
      </c>
      <c r="H3163" s="9">
        <v>-5.1570849000000001</v>
      </c>
      <c r="I3163" s="9">
        <v>-18.526651000000001</v>
      </c>
      <c r="J3163" s="9">
        <v>39</v>
      </c>
      <c r="K3163" s="9">
        <v>58.649997999999997</v>
      </c>
      <c r="L3163" s="9">
        <v>9.4928480999999995E-3</v>
      </c>
      <c r="M3163" s="9">
        <v>356.93401999999998</v>
      </c>
      <c r="N3163" s="9"/>
      <c r="O3163" s="9">
        <v>-14.211451011880399</v>
      </c>
      <c r="P3163">
        <v>0</v>
      </c>
      <c r="Q3163" s="9">
        <v>62.899997999999997</v>
      </c>
      <c r="R3163" s="9">
        <v>0</v>
      </c>
      <c r="S3163" s="9">
        <v>1957988274.73665</v>
      </c>
      <c r="T3163" s="9">
        <v>-5.7429390043672798E-3</v>
      </c>
      <c r="U3163" s="9">
        <v>14.211451011880399</v>
      </c>
      <c r="V3163" s="9">
        <v>0</v>
      </c>
      <c r="W3163" s="9">
        <v>14.211451011880399</v>
      </c>
      <c r="X3163" s="9"/>
      <c r="Y3163" s="9"/>
      <c r="Z3163" s="9"/>
      <c r="AA3163" s="9"/>
      <c r="AB3163" s="9"/>
      <c r="AQ3163" s="9">
        <f>K3163-'Processed Potentiostat'!$J$3</f>
        <v>58.649997999999997</v>
      </c>
    </row>
    <row r="3164" spans="1:43" x14ac:dyDescent="0.3">
      <c r="A3164">
        <v>2</v>
      </c>
      <c r="B3164">
        <v>0</v>
      </c>
      <c r="C3164">
        <v>0</v>
      </c>
      <c r="D3164">
        <v>1</v>
      </c>
      <c r="E3164" s="9">
        <v>3099.0669217109798</v>
      </c>
      <c r="F3164" s="9">
        <v>-1.8410643</v>
      </c>
      <c r="G3164" s="9">
        <v>-1.8406483</v>
      </c>
      <c r="H3164" s="9">
        <v>-5.1433396</v>
      </c>
      <c r="I3164" s="9">
        <v>-18.531801000000002</v>
      </c>
      <c r="J3164" s="9">
        <v>39</v>
      </c>
      <c r="K3164" s="9">
        <v>58.649997999999997</v>
      </c>
      <c r="L3164" s="9">
        <v>9.4670793000000003E-3</v>
      </c>
      <c r="M3164" s="9">
        <v>357.87027</v>
      </c>
      <c r="N3164" s="9"/>
      <c r="O3164" s="9">
        <v>-14.217060730078799</v>
      </c>
      <c r="P3164">
        <v>0</v>
      </c>
      <c r="Q3164" s="9">
        <v>62.899997999999997</v>
      </c>
      <c r="R3164" s="9">
        <v>0</v>
      </c>
      <c r="S3164" s="9">
        <v>1975997835.7522099</v>
      </c>
      <c r="T3164" s="9">
        <v>-5.6097181983520896E-3</v>
      </c>
      <c r="U3164" s="9">
        <v>14.217060730078799</v>
      </c>
      <c r="V3164" s="9">
        <v>0</v>
      </c>
      <c r="W3164" s="9">
        <v>14.217060730078799</v>
      </c>
      <c r="X3164" s="9"/>
      <c r="Y3164" s="9"/>
      <c r="Z3164" s="9"/>
      <c r="AA3164" s="9"/>
      <c r="AB3164" s="9"/>
      <c r="AQ3164" s="9">
        <f>K3164-'Processed Potentiostat'!$J$3</f>
        <v>58.649997999999997</v>
      </c>
    </row>
    <row r="3165" spans="1:43" x14ac:dyDescent="0.3">
      <c r="A3165">
        <v>2</v>
      </c>
      <c r="B3165">
        <v>0</v>
      </c>
      <c r="C3165">
        <v>0</v>
      </c>
      <c r="D3165">
        <v>1</v>
      </c>
      <c r="E3165" s="9">
        <v>3100.06692168572</v>
      </c>
      <c r="F3165" s="9">
        <v>-1.8410021000000001</v>
      </c>
      <c r="G3165" s="9">
        <v>-1.8406187000000001</v>
      </c>
      <c r="H3165" s="9">
        <v>-5.1074356999999999</v>
      </c>
      <c r="I3165" s="9">
        <v>-18.536926000000001</v>
      </c>
      <c r="J3165" s="9">
        <v>39</v>
      </c>
      <c r="K3165" s="9">
        <v>58.649997999999997</v>
      </c>
      <c r="L3165" s="9">
        <v>9.4008418000000003E-3</v>
      </c>
      <c r="M3165" s="9">
        <v>360.38022000000001</v>
      </c>
      <c r="N3165" s="9"/>
      <c r="O3165" s="9">
        <v>-14.22253353236</v>
      </c>
      <c r="P3165">
        <v>0</v>
      </c>
      <c r="Q3165" s="9">
        <v>62.899997999999997</v>
      </c>
      <c r="R3165" s="9">
        <v>0</v>
      </c>
      <c r="S3165" s="9">
        <v>1999265150.68223</v>
      </c>
      <c r="T3165" s="9">
        <v>-5.4728022812735502E-3</v>
      </c>
      <c r="U3165" s="9">
        <v>14.22253353236</v>
      </c>
      <c r="V3165" s="9">
        <v>0</v>
      </c>
      <c r="W3165" s="9">
        <v>14.22253353236</v>
      </c>
      <c r="X3165" s="9"/>
      <c r="Y3165" s="9"/>
      <c r="Z3165" s="9"/>
      <c r="AA3165" s="9"/>
      <c r="AB3165" s="9"/>
      <c r="AQ3165" s="9">
        <f>K3165-'Processed Potentiostat'!$J$3</f>
        <v>58.649997999999997</v>
      </c>
    </row>
    <row r="3166" spans="1:43" x14ac:dyDescent="0.3">
      <c r="A3166">
        <v>2</v>
      </c>
      <c r="B3166">
        <v>0</v>
      </c>
      <c r="C3166">
        <v>0</v>
      </c>
      <c r="D3166">
        <v>1</v>
      </c>
      <c r="E3166" s="9">
        <v>3101.0669216604501</v>
      </c>
      <c r="F3166" s="9">
        <v>-1.840873</v>
      </c>
      <c r="G3166" s="9">
        <v>-1.8405001000000001</v>
      </c>
      <c r="H3166" s="9">
        <v>-5.1135653999999997</v>
      </c>
      <c r="I3166" s="9">
        <v>-18.542024999999999</v>
      </c>
      <c r="J3166" s="9">
        <v>39</v>
      </c>
      <c r="K3166" s="9">
        <v>58.649997999999997</v>
      </c>
      <c r="L3166" s="9">
        <v>9.4115174999999992E-3</v>
      </c>
      <c r="M3166" s="9">
        <v>359.92502000000002</v>
      </c>
      <c r="N3166" s="9"/>
      <c r="O3166" s="9">
        <v>-14.2278517953532</v>
      </c>
      <c r="P3166">
        <v>0</v>
      </c>
      <c r="Q3166" s="9">
        <v>62.899997999999997</v>
      </c>
      <c r="R3166" s="9">
        <v>0</v>
      </c>
      <c r="S3166" s="9">
        <v>1998570783.4238</v>
      </c>
      <c r="T3166" s="9">
        <v>-5.3182629931765001E-3</v>
      </c>
      <c r="U3166" s="9">
        <v>14.2278517953532</v>
      </c>
      <c r="V3166" s="9">
        <v>0</v>
      </c>
      <c r="W3166" s="9">
        <v>14.2278517953532</v>
      </c>
      <c r="X3166" s="9"/>
      <c r="Y3166" s="9"/>
      <c r="Z3166" s="9"/>
      <c r="AA3166" s="9"/>
      <c r="AB3166" s="9"/>
      <c r="AQ3166" s="9">
        <f>K3166-'Processed Potentiostat'!$J$3</f>
        <v>58.649997999999997</v>
      </c>
    </row>
    <row r="3167" spans="1:43" x14ac:dyDescent="0.3">
      <c r="A3167">
        <v>2</v>
      </c>
      <c r="B3167">
        <v>0</v>
      </c>
      <c r="C3167">
        <v>0</v>
      </c>
      <c r="D3167">
        <v>1</v>
      </c>
      <c r="E3167" s="9">
        <v>3102.0669216351898</v>
      </c>
      <c r="F3167" s="9">
        <v>-1.8411652000000001</v>
      </c>
      <c r="G3167" s="9">
        <v>-1.8413352000000001</v>
      </c>
      <c r="H3167" s="9">
        <v>-5.1059127000000002</v>
      </c>
      <c r="I3167" s="9">
        <v>-18.547101999999999</v>
      </c>
      <c r="J3167" s="9">
        <v>39</v>
      </c>
      <c r="K3167" s="9">
        <v>58.649997999999997</v>
      </c>
      <c r="L3167" s="9">
        <v>9.4016967E-3</v>
      </c>
      <c r="M3167" s="9">
        <v>360.62801999999999</v>
      </c>
      <c r="N3167" s="9"/>
      <c r="O3167" s="9">
        <v>-14.2330383066253</v>
      </c>
      <c r="P3167">
        <v>0</v>
      </c>
      <c r="Q3167" s="9">
        <v>62.899997999999997</v>
      </c>
      <c r="R3167" s="9">
        <v>0</v>
      </c>
      <c r="S3167" s="9">
        <v>2037734267.0232601</v>
      </c>
      <c r="T3167" s="9">
        <v>-5.1865112721127798E-3</v>
      </c>
      <c r="U3167" s="9">
        <v>14.2330383066253</v>
      </c>
      <c r="V3167" s="9">
        <v>0</v>
      </c>
      <c r="W3167" s="9">
        <v>14.2330383066253</v>
      </c>
      <c r="X3167" s="9"/>
      <c r="Y3167" s="9"/>
      <c r="Z3167" s="9"/>
      <c r="AA3167" s="9"/>
      <c r="AB3167" s="9"/>
      <c r="AQ3167" s="9">
        <f>K3167-'Processed Potentiostat'!$J$3</f>
        <v>58.649997999999997</v>
      </c>
    </row>
    <row r="3168" spans="1:43" x14ac:dyDescent="0.3">
      <c r="A3168">
        <v>2</v>
      </c>
      <c r="B3168">
        <v>0</v>
      </c>
      <c r="C3168">
        <v>0</v>
      </c>
      <c r="D3168">
        <v>1</v>
      </c>
      <c r="E3168" s="9">
        <v>3103.06692160993</v>
      </c>
      <c r="F3168" s="9">
        <v>-1.8409040000000001</v>
      </c>
      <c r="G3168" s="9">
        <v>-1.8408203000000001</v>
      </c>
      <c r="H3168" s="9">
        <v>-5.0274415000000001</v>
      </c>
      <c r="I3168" s="9">
        <v>-18.552154999999999</v>
      </c>
      <c r="J3168" s="9">
        <v>39</v>
      </c>
      <c r="K3168" s="9">
        <v>58.649997999999997</v>
      </c>
      <c r="L3168" s="9">
        <v>9.2546166999999992E-3</v>
      </c>
      <c r="M3168" s="9">
        <v>366.15451000000002</v>
      </c>
      <c r="N3168" s="9"/>
      <c r="O3168" s="9">
        <v>-14.238104686582901</v>
      </c>
      <c r="P3168">
        <v>0</v>
      </c>
      <c r="Q3168" s="9">
        <v>62.899997999999997</v>
      </c>
      <c r="R3168" s="9">
        <v>0</v>
      </c>
      <c r="S3168" s="9">
        <v>2023170642.4783101</v>
      </c>
      <c r="T3168" s="9">
        <v>-5.0663799576238198E-3</v>
      </c>
      <c r="U3168" s="9">
        <v>14.238104686582901</v>
      </c>
      <c r="V3168" s="9">
        <v>0</v>
      </c>
      <c r="W3168" s="9">
        <v>14.238104686582901</v>
      </c>
      <c r="X3168" s="9"/>
      <c r="Y3168" s="9"/>
      <c r="Z3168" s="9"/>
      <c r="AA3168" s="9"/>
      <c r="AB3168" s="9"/>
      <c r="AQ3168" s="9">
        <f>K3168-'Processed Potentiostat'!$J$3</f>
        <v>58.649997999999997</v>
      </c>
    </row>
    <row r="3169" spans="1:43" x14ac:dyDescent="0.3">
      <c r="A3169">
        <v>2</v>
      </c>
      <c r="B3169">
        <v>0</v>
      </c>
      <c r="C3169">
        <v>0</v>
      </c>
      <c r="D3169">
        <v>1</v>
      </c>
      <c r="E3169" s="9">
        <v>3104.0669215846701</v>
      </c>
      <c r="F3169" s="9">
        <v>-1.8410059000000001</v>
      </c>
      <c r="G3169" s="9">
        <v>-1.8404449000000001</v>
      </c>
      <c r="H3169" s="9">
        <v>-5.0576730000000003</v>
      </c>
      <c r="I3169" s="9">
        <v>-18.557188</v>
      </c>
      <c r="J3169" s="9">
        <v>39</v>
      </c>
      <c r="K3169" s="9">
        <v>58.649997999999997</v>
      </c>
      <c r="L3169" s="9">
        <v>9.3083689000000008E-3</v>
      </c>
      <c r="M3169" s="9">
        <v>363.89163000000002</v>
      </c>
      <c r="N3169" s="9"/>
      <c r="O3169" s="9">
        <v>-14.243061878021599</v>
      </c>
      <c r="P3169">
        <v>0</v>
      </c>
      <c r="Q3169" s="9">
        <v>62.899997999999997</v>
      </c>
      <c r="R3169" s="9">
        <v>0</v>
      </c>
      <c r="S3169" s="9">
        <v>2054529703.7667201</v>
      </c>
      <c r="T3169" s="9">
        <v>-4.9571914386738998E-3</v>
      </c>
      <c r="U3169" s="9">
        <v>14.243061878021599</v>
      </c>
      <c r="V3169" s="9">
        <v>0</v>
      </c>
      <c r="W3169" s="9">
        <v>14.243061878021599</v>
      </c>
      <c r="X3169" s="9"/>
      <c r="Y3169" s="9"/>
      <c r="Z3169" s="9"/>
      <c r="AA3169" s="9"/>
      <c r="AB3169" s="9"/>
      <c r="AQ3169" s="9">
        <f>K3169-'Processed Potentiostat'!$J$3</f>
        <v>58.649997999999997</v>
      </c>
    </row>
    <row r="3170" spans="1:43" x14ac:dyDescent="0.3">
      <c r="A3170">
        <v>2</v>
      </c>
      <c r="B3170">
        <v>0</v>
      </c>
      <c r="C3170">
        <v>0</v>
      </c>
      <c r="D3170">
        <v>1</v>
      </c>
      <c r="E3170" s="9">
        <v>3105.0669215594098</v>
      </c>
      <c r="F3170" s="9">
        <v>-1.8410971</v>
      </c>
      <c r="G3170" s="9">
        <v>-1.8410896999999999</v>
      </c>
      <c r="H3170" s="9">
        <v>-4.9999517999999998</v>
      </c>
      <c r="I3170" s="9">
        <v>-18.562201000000002</v>
      </c>
      <c r="J3170" s="9">
        <v>39</v>
      </c>
      <c r="K3170" s="9">
        <v>58.649997999999997</v>
      </c>
      <c r="L3170" s="9">
        <v>9.2053599999999992E-3</v>
      </c>
      <c r="M3170" s="9">
        <v>368.22149999999999</v>
      </c>
      <c r="N3170" s="9"/>
      <c r="O3170" s="9">
        <v>-14.247833625574</v>
      </c>
      <c r="P3170">
        <v>0</v>
      </c>
      <c r="Q3170" s="9">
        <v>62.899997999999997</v>
      </c>
      <c r="R3170" s="9">
        <v>0</v>
      </c>
      <c r="S3170" s="9">
        <v>2008384023.68859</v>
      </c>
      <c r="T3170" s="9">
        <v>-4.7717475523434399E-3</v>
      </c>
      <c r="U3170" s="9">
        <v>14.247833625574</v>
      </c>
      <c r="V3170" s="9">
        <v>0</v>
      </c>
      <c r="W3170" s="9">
        <v>14.247833625574</v>
      </c>
      <c r="X3170" s="9"/>
      <c r="Y3170" s="9"/>
      <c r="Z3170" s="9"/>
      <c r="AA3170" s="9"/>
      <c r="AB3170" s="9"/>
      <c r="AQ3170" s="9">
        <f>K3170-'Processed Potentiostat'!$J$3</f>
        <v>58.649997999999997</v>
      </c>
    </row>
    <row r="3171" spans="1:43" x14ac:dyDescent="0.3">
      <c r="A3171">
        <v>2</v>
      </c>
      <c r="B3171">
        <v>0</v>
      </c>
      <c r="C3171">
        <v>0</v>
      </c>
      <c r="D3171">
        <v>1</v>
      </c>
      <c r="E3171" s="9">
        <v>3106.06692153414</v>
      </c>
      <c r="F3171" s="9">
        <v>-1.8410852</v>
      </c>
      <c r="G3171" s="9">
        <v>-1.8408660999999999</v>
      </c>
      <c r="H3171" s="9">
        <v>-4.9950403999999997</v>
      </c>
      <c r="I3171" s="9">
        <v>-18.567184000000001</v>
      </c>
      <c r="J3171" s="9">
        <v>39</v>
      </c>
      <c r="K3171" s="9">
        <v>58.649997999999997</v>
      </c>
      <c r="L3171" s="9">
        <v>9.1952001999999998E-3</v>
      </c>
      <c r="M3171" s="9">
        <v>368.53879000000001</v>
      </c>
      <c r="N3171" s="9"/>
      <c r="O3171" s="9">
        <v>-14.252467436645301</v>
      </c>
      <c r="P3171">
        <v>0</v>
      </c>
      <c r="Q3171" s="9">
        <v>62.899997999999997</v>
      </c>
      <c r="R3171" s="9">
        <v>0</v>
      </c>
      <c r="S3171" s="9">
        <v>2048508652.61181</v>
      </c>
      <c r="T3171" s="9">
        <v>-4.6338110712884602E-3</v>
      </c>
      <c r="U3171" s="9">
        <v>14.252467436645301</v>
      </c>
      <c r="V3171" s="9">
        <v>0</v>
      </c>
      <c r="W3171" s="9">
        <v>14.252467436645301</v>
      </c>
      <c r="X3171" s="9"/>
      <c r="Y3171" s="9"/>
      <c r="Z3171" s="9"/>
      <c r="AA3171" s="9"/>
      <c r="AB3171" s="9"/>
      <c r="AQ3171" s="9">
        <f>K3171-'Processed Potentiostat'!$J$3</f>
        <v>58.649997999999997</v>
      </c>
    </row>
    <row r="3172" spans="1:43" x14ac:dyDescent="0.3">
      <c r="A3172">
        <v>2</v>
      </c>
      <c r="B3172">
        <v>0</v>
      </c>
      <c r="C3172">
        <v>0</v>
      </c>
      <c r="D3172">
        <v>1</v>
      </c>
      <c r="E3172" s="9">
        <v>3107.0669215088801</v>
      </c>
      <c r="F3172" s="9">
        <v>-1.8408806</v>
      </c>
      <c r="G3172" s="9">
        <v>-1.8403830999999999</v>
      </c>
      <c r="H3172" s="9">
        <v>-4.9299334999999997</v>
      </c>
      <c r="I3172" s="9">
        <v>-18.572157000000001</v>
      </c>
      <c r="J3172" s="9">
        <v>39</v>
      </c>
      <c r="K3172" s="9">
        <v>58.649997999999997</v>
      </c>
      <c r="L3172" s="9">
        <v>9.0729659000000004E-3</v>
      </c>
      <c r="M3172" s="9">
        <v>373.30788999999999</v>
      </c>
      <c r="N3172" s="9"/>
      <c r="O3172" s="9">
        <v>-14.2570182197221</v>
      </c>
      <c r="P3172">
        <v>0</v>
      </c>
      <c r="Q3172" s="9">
        <v>62.899997999999997</v>
      </c>
      <c r="R3172" s="9">
        <v>0</v>
      </c>
      <c r="S3172" s="9">
        <v>2028635868.4419799</v>
      </c>
      <c r="T3172" s="9">
        <v>-4.5507830768691804E-3</v>
      </c>
      <c r="U3172" s="9">
        <v>14.2570182197221</v>
      </c>
      <c r="V3172" s="9">
        <v>0</v>
      </c>
      <c r="W3172" s="9">
        <v>14.2570182197221</v>
      </c>
      <c r="X3172" s="9"/>
      <c r="Y3172" s="9"/>
      <c r="Z3172" s="9"/>
      <c r="AA3172" s="9"/>
      <c r="AB3172" s="9"/>
      <c r="AQ3172" s="9">
        <f>K3172-'Processed Potentiostat'!$J$3</f>
        <v>58.649997999999997</v>
      </c>
    </row>
    <row r="3173" spans="1:43" x14ac:dyDescent="0.3">
      <c r="A3173">
        <v>2</v>
      </c>
      <c r="B3173">
        <v>0</v>
      </c>
      <c r="C3173">
        <v>0</v>
      </c>
      <c r="D3173">
        <v>1</v>
      </c>
      <c r="E3173" s="9">
        <v>3108.0669214836198</v>
      </c>
      <c r="F3173" s="9">
        <v>-1.8409854000000001</v>
      </c>
      <c r="G3173" s="9">
        <v>-1.8413743</v>
      </c>
      <c r="H3173" s="9">
        <v>-4.9213285000000004</v>
      </c>
      <c r="I3173" s="9">
        <v>-18.577105</v>
      </c>
      <c r="J3173" s="9">
        <v>39</v>
      </c>
      <c r="K3173" s="9">
        <v>58.649997999999997</v>
      </c>
      <c r="L3173" s="9">
        <v>9.0620079999999999E-3</v>
      </c>
      <c r="M3173" s="9">
        <v>374.16201999999998</v>
      </c>
      <c r="N3173" s="9"/>
      <c r="O3173" s="9">
        <v>-14.261471734092799</v>
      </c>
      <c r="P3173">
        <v>0</v>
      </c>
      <c r="Q3173" s="9">
        <v>62.899997999999997</v>
      </c>
      <c r="R3173" s="9">
        <v>0</v>
      </c>
      <c r="S3173" s="9">
        <v>1999183142.3317499</v>
      </c>
      <c r="T3173" s="9">
        <v>-4.4535143707076204E-3</v>
      </c>
      <c r="U3173" s="9">
        <v>14.261471734092799</v>
      </c>
      <c r="V3173" s="9">
        <v>0</v>
      </c>
      <c r="W3173" s="9">
        <v>14.261471734092799</v>
      </c>
      <c r="X3173" s="9"/>
      <c r="Y3173" s="9"/>
      <c r="Z3173" s="9"/>
      <c r="AA3173" s="9"/>
      <c r="AB3173" s="9"/>
      <c r="AQ3173" s="9">
        <f>K3173-'Processed Potentiostat'!$J$3</f>
        <v>58.649997999999997</v>
      </c>
    </row>
    <row r="3174" spans="1:43" x14ac:dyDescent="0.3">
      <c r="A3174">
        <v>2</v>
      </c>
      <c r="B3174">
        <v>0</v>
      </c>
      <c r="C3174">
        <v>0</v>
      </c>
      <c r="D3174">
        <v>1</v>
      </c>
      <c r="E3174" s="9">
        <v>3109.06692145836</v>
      </c>
      <c r="F3174" s="9">
        <v>-1.8408697999999999</v>
      </c>
      <c r="G3174" s="9">
        <v>-1.8410124000000001</v>
      </c>
      <c r="H3174" s="9">
        <v>-4.8948669000000002</v>
      </c>
      <c r="I3174" s="9">
        <v>-18.582032999999999</v>
      </c>
      <c r="J3174" s="9">
        <v>39</v>
      </c>
      <c r="K3174" s="9">
        <v>58.649997999999997</v>
      </c>
      <c r="L3174" s="9">
        <v>9.0115108000000006E-3</v>
      </c>
      <c r="M3174" s="9">
        <v>376.11081000000001</v>
      </c>
      <c r="N3174" s="9"/>
      <c r="O3174" s="9">
        <v>-14.2658266832909</v>
      </c>
      <c r="P3174">
        <v>0</v>
      </c>
      <c r="Q3174" s="9">
        <v>62.899997999999997</v>
      </c>
      <c r="R3174" s="9">
        <v>0</v>
      </c>
      <c r="S3174" s="9">
        <v>1957584904.31147</v>
      </c>
      <c r="T3174" s="9">
        <v>-4.3549491980332498E-3</v>
      </c>
      <c r="U3174" s="9">
        <v>14.2658266832909</v>
      </c>
      <c r="V3174" s="9">
        <v>0</v>
      </c>
      <c r="W3174" s="9">
        <v>14.2658266832909</v>
      </c>
      <c r="X3174" s="9"/>
      <c r="Y3174" s="9"/>
      <c r="Z3174" s="9"/>
      <c r="AA3174" s="9"/>
      <c r="AB3174" s="9"/>
      <c r="AQ3174" s="9">
        <f>K3174-'Processed Potentiostat'!$J$3</f>
        <v>58.649997999999997</v>
      </c>
    </row>
    <row r="3175" spans="1:43" x14ac:dyDescent="0.3">
      <c r="A3175">
        <v>2</v>
      </c>
      <c r="B3175">
        <v>0</v>
      </c>
      <c r="C3175">
        <v>0</v>
      </c>
      <c r="D3175">
        <v>1</v>
      </c>
      <c r="E3175" s="9">
        <v>3110.0669214330901</v>
      </c>
      <c r="F3175" s="9">
        <v>-1.8408452</v>
      </c>
      <c r="G3175" s="9">
        <v>-1.8402091</v>
      </c>
      <c r="H3175" s="9">
        <v>-4.8893079999999998</v>
      </c>
      <c r="I3175" s="9">
        <v>-18.586936999999999</v>
      </c>
      <c r="J3175" s="9">
        <v>39</v>
      </c>
      <c r="K3175" s="9">
        <v>58.649997999999997</v>
      </c>
      <c r="L3175" s="9">
        <v>8.9973490999999996E-3</v>
      </c>
      <c r="M3175" s="9">
        <v>376.37414999999999</v>
      </c>
      <c r="N3175" s="9"/>
      <c r="O3175" s="9">
        <v>-14.2700861240344</v>
      </c>
      <c r="P3175">
        <v>0</v>
      </c>
      <c r="Q3175" s="9">
        <v>62.899997999999997</v>
      </c>
      <c r="R3175" s="9">
        <v>0</v>
      </c>
      <c r="S3175" s="9">
        <v>2079164416.1142399</v>
      </c>
      <c r="T3175" s="9">
        <v>-4.2594407435530002E-3</v>
      </c>
      <c r="U3175" s="9">
        <v>14.2700861240344</v>
      </c>
      <c r="V3175" s="9">
        <v>0</v>
      </c>
      <c r="W3175" s="9">
        <v>14.2700861240344</v>
      </c>
      <c r="X3175" s="9"/>
      <c r="Y3175" s="9"/>
      <c r="Z3175" s="9"/>
      <c r="AA3175" s="9"/>
      <c r="AB3175" s="9"/>
      <c r="AQ3175" s="9">
        <f>K3175-'Processed Potentiostat'!$J$3</f>
        <v>58.649997999999997</v>
      </c>
    </row>
    <row r="3176" spans="1:43" x14ac:dyDescent="0.3">
      <c r="A3176">
        <v>2</v>
      </c>
      <c r="B3176">
        <v>0</v>
      </c>
      <c r="C3176">
        <v>0</v>
      </c>
      <c r="D3176">
        <v>1</v>
      </c>
      <c r="E3176" s="9">
        <v>3111.0669214078298</v>
      </c>
      <c r="F3176" s="9">
        <v>-1.8410484</v>
      </c>
      <c r="G3176" s="9">
        <v>-1.8412980000000001</v>
      </c>
      <c r="H3176" s="9">
        <v>-4.8844728000000002</v>
      </c>
      <c r="I3176" s="9">
        <v>-18.591818</v>
      </c>
      <c r="J3176" s="9">
        <v>39</v>
      </c>
      <c r="K3176" s="9">
        <v>58.649997999999997</v>
      </c>
      <c r="L3176" s="9">
        <v>8.9937699999999999E-3</v>
      </c>
      <c r="M3176" s="9">
        <v>376.96964000000003</v>
      </c>
      <c r="N3176" s="9"/>
      <c r="O3176" s="9">
        <v>-14.2742724663911</v>
      </c>
      <c r="P3176">
        <v>0</v>
      </c>
      <c r="Q3176" s="9">
        <v>62.899997999999997</v>
      </c>
      <c r="R3176" s="9">
        <v>0</v>
      </c>
      <c r="S3176" s="9">
        <v>1980604168.9020901</v>
      </c>
      <c r="T3176" s="9">
        <v>-4.1863423567338699E-3</v>
      </c>
      <c r="U3176" s="9">
        <v>14.2742724663911</v>
      </c>
      <c r="V3176" s="9">
        <v>0</v>
      </c>
      <c r="W3176" s="9">
        <v>14.2742724663911</v>
      </c>
      <c r="X3176" s="9"/>
      <c r="Y3176" s="9"/>
      <c r="Z3176" s="9"/>
      <c r="AA3176" s="9"/>
      <c r="AB3176" s="9"/>
      <c r="AQ3176" s="9">
        <f>K3176-'Processed Potentiostat'!$J$3</f>
        <v>58.649997999999997</v>
      </c>
    </row>
    <row r="3177" spans="1:43" x14ac:dyDescent="0.3">
      <c r="A3177">
        <v>2</v>
      </c>
      <c r="B3177">
        <v>0</v>
      </c>
      <c r="C3177">
        <v>0</v>
      </c>
      <c r="D3177">
        <v>1</v>
      </c>
      <c r="E3177" s="9">
        <v>3112.0669213825699</v>
      </c>
      <c r="F3177" s="9">
        <v>-1.8408506</v>
      </c>
      <c r="G3177" s="9">
        <v>-1.8411055000000001</v>
      </c>
      <c r="H3177" s="9">
        <v>-5.5332965999999999</v>
      </c>
      <c r="I3177" s="9">
        <v>-18.596986999999999</v>
      </c>
      <c r="J3177" s="9">
        <v>39</v>
      </c>
      <c r="K3177" s="9">
        <v>58.649997999999997</v>
      </c>
      <c r="L3177" s="9">
        <v>1.0187383E-2</v>
      </c>
      <c r="M3177" s="9">
        <v>332.73212000000001</v>
      </c>
      <c r="N3177" s="9"/>
      <c r="O3177" s="9">
        <v>-14.278371044809701</v>
      </c>
      <c r="P3177">
        <v>0</v>
      </c>
      <c r="Q3177" s="9">
        <v>62.899997999999997</v>
      </c>
      <c r="R3177" s="9">
        <v>0</v>
      </c>
      <c r="S3177" s="9">
        <v>2016085803.29001</v>
      </c>
      <c r="T3177" s="9">
        <v>-4.0985784185725198E-3</v>
      </c>
      <c r="U3177" s="9">
        <v>14.278371044809701</v>
      </c>
      <c r="V3177" s="9">
        <v>0</v>
      </c>
      <c r="W3177" s="9">
        <v>14.278371044809701</v>
      </c>
      <c r="X3177" s="9"/>
      <c r="Y3177" s="9"/>
      <c r="Z3177" s="9"/>
      <c r="AA3177" s="9"/>
      <c r="AB3177" s="9"/>
      <c r="AQ3177" s="9">
        <f>K3177-'Processed Potentiostat'!$J$3</f>
        <v>58.649997999999997</v>
      </c>
    </row>
    <row r="3178" spans="1:43" x14ac:dyDescent="0.3">
      <c r="A3178">
        <v>2</v>
      </c>
      <c r="B3178">
        <v>0</v>
      </c>
      <c r="C3178">
        <v>0</v>
      </c>
      <c r="D3178">
        <v>1</v>
      </c>
      <c r="E3178" s="9">
        <v>3113.0669213573101</v>
      </c>
      <c r="F3178" s="9">
        <v>-1.8409753</v>
      </c>
      <c r="G3178" s="9">
        <v>-1.8412968999999999</v>
      </c>
      <c r="H3178" s="9">
        <v>-5.5178766000000001</v>
      </c>
      <c r="I3178" s="9">
        <v>-18.602530000000002</v>
      </c>
      <c r="J3178" s="9">
        <v>39</v>
      </c>
      <c r="K3178" s="9">
        <v>58.649997999999997</v>
      </c>
      <c r="L3178" s="9">
        <v>1.0160049000000001E-2</v>
      </c>
      <c r="M3178" s="9">
        <v>333.69666000000001</v>
      </c>
      <c r="N3178" s="9"/>
      <c r="O3178" s="9">
        <v>-14.281933450450801</v>
      </c>
      <c r="P3178">
        <v>0</v>
      </c>
      <c r="Q3178" s="9">
        <v>62.899997999999997</v>
      </c>
      <c r="R3178" s="9">
        <v>0</v>
      </c>
      <c r="S3178" s="9">
        <v>2057777849.2450199</v>
      </c>
      <c r="T3178" s="9">
        <v>-3.5624056410803401E-3</v>
      </c>
      <c r="U3178" s="9">
        <v>14.281933450450801</v>
      </c>
      <c r="V3178" s="9">
        <v>0</v>
      </c>
      <c r="W3178" s="9">
        <v>14.281933450450801</v>
      </c>
      <c r="X3178" s="9"/>
      <c r="Y3178" s="9"/>
      <c r="Z3178" s="9"/>
      <c r="AA3178" s="9"/>
      <c r="AB3178" s="9"/>
      <c r="AQ3178" s="9">
        <f>K3178-'Processed Potentiostat'!$J$3</f>
        <v>58.649997999999997</v>
      </c>
    </row>
    <row r="3179" spans="1:43" x14ac:dyDescent="0.3">
      <c r="A3179">
        <v>2</v>
      </c>
      <c r="B3179">
        <v>0</v>
      </c>
      <c r="C3179">
        <v>0</v>
      </c>
      <c r="D3179">
        <v>1</v>
      </c>
      <c r="E3179" s="9">
        <v>3114.0669213320498</v>
      </c>
      <c r="F3179" s="9">
        <v>-1.8409325999999999</v>
      </c>
      <c r="G3179" s="9">
        <v>-1.8408184000000001</v>
      </c>
      <c r="H3179" s="9">
        <v>-5.4301909999999998</v>
      </c>
      <c r="I3179" s="9">
        <v>-18.608044</v>
      </c>
      <c r="J3179" s="9">
        <v>39</v>
      </c>
      <c r="K3179" s="9">
        <v>58.649997999999997</v>
      </c>
      <c r="L3179" s="9">
        <v>9.995996E-3</v>
      </c>
      <c r="M3179" s="9">
        <v>338.99698000000001</v>
      </c>
      <c r="N3179" s="9"/>
      <c r="O3179" s="9">
        <v>-14.2876848435242</v>
      </c>
      <c r="P3179">
        <v>0</v>
      </c>
      <c r="Q3179" s="9">
        <v>62.899997999999997</v>
      </c>
      <c r="R3179" s="9">
        <v>0</v>
      </c>
      <c r="S3179" s="9">
        <v>1997073100.4314599</v>
      </c>
      <c r="T3179" s="9">
        <v>-5.7513930733996601E-3</v>
      </c>
      <c r="U3179" s="9">
        <v>14.2876848435242</v>
      </c>
      <c r="V3179" s="9">
        <v>0</v>
      </c>
      <c r="W3179" s="9">
        <v>14.2876848435242</v>
      </c>
      <c r="X3179" s="9"/>
      <c r="Y3179" s="9"/>
      <c r="Z3179" s="9"/>
      <c r="AA3179" s="9"/>
      <c r="AB3179" s="9"/>
      <c r="AQ3179" s="9">
        <f>K3179-'Processed Potentiostat'!$J$3</f>
        <v>58.649997999999997</v>
      </c>
    </row>
    <row r="3180" spans="1:43" x14ac:dyDescent="0.3">
      <c r="A3180">
        <v>2</v>
      </c>
      <c r="B3180">
        <v>0</v>
      </c>
      <c r="C3180">
        <v>0</v>
      </c>
      <c r="D3180">
        <v>1</v>
      </c>
      <c r="E3180" s="9">
        <v>3115.0669213067799</v>
      </c>
      <c r="F3180" s="9">
        <v>-1.8409116999999999</v>
      </c>
      <c r="G3180" s="9">
        <v>-1.8410371999999999</v>
      </c>
      <c r="H3180" s="9">
        <v>-5.4621358000000004</v>
      </c>
      <c r="I3180" s="9">
        <v>-18.613522</v>
      </c>
      <c r="J3180" s="9">
        <v>39</v>
      </c>
      <c r="K3180" s="9">
        <v>58.649997999999997</v>
      </c>
      <c r="L3180" s="9">
        <v>1.0055995E-2</v>
      </c>
      <c r="M3180" s="9">
        <v>337.05444</v>
      </c>
      <c r="N3180" s="9"/>
      <c r="O3180" s="9">
        <v>-14.2932634011209</v>
      </c>
      <c r="P3180">
        <v>0</v>
      </c>
      <c r="Q3180" s="9">
        <v>62.899997999999997</v>
      </c>
      <c r="R3180" s="9">
        <v>0</v>
      </c>
      <c r="S3180" s="9">
        <v>1989601709.9221499</v>
      </c>
      <c r="T3180" s="9">
        <v>-5.5785575967366397E-3</v>
      </c>
      <c r="U3180" s="9">
        <v>14.2932634011209</v>
      </c>
      <c r="V3180" s="9">
        <v>0</v>
      </c>
      <c r="W3180" s="9">
        <v>14.2932634011209</v>
      </c>
      <c r="X3180" s="9"/>
      <c r="Y3180" s="9"/>
      <c r="Z3180" s="9"/>
      <c r="AA3180" s="9"/>
      <c r="AB3180" s="9"/>
      <c r="AQ3180" s="9">
        <f>K3180-'Processed Potentiostat'!$J$3</f>
        <v>58.649997999999997</v>
      </c>
    </row>
    <row r="3181" spans="1:43" x14ac:dyDescent="0.3">
      <c r="A3181">
        <v>2</v>
      </c>
      <c r="B3181">
        <v>0</v>
      </c>
      <c r="C3181">
        <v>0</v>
      </c>
      <c r="D3181">
        <v>1</v>
      </c>
      <c r="E3181" s="9">
        <v>3116.0669212815201</v>
      </c>
      <c r="F3181" s="9">
        <v>-1.8409427</v>
      </c>
      <c r="G3181" s="9">
        <v>-1.8404651999999999</v>
      </c>
      <c r="H3181" s="9">
        <v>-5.4138956</v>
      </c>
      <c r="I3181" s="9">
        <v>-18.618973</v>
      </c>
      <c r="J3181" s="9">
        <v>39</v>
      </c>
      <c r="K3181" s="9">
        <v>58.649997999999997</v>
      </c>
      <c r="L3181" s="9">
        <v>9.9640861000000001E-3</v>
      </c>
      <c r="M3181" s="9">
        <v>339.95209</v>
      </c>
      <c r="N3181" s="9"/>
      <c r="O3181" s="9">
        <v>-14.298667637645099</v>
      </c>
      <c r="P3181">
        <v>0</v>
      </c>
      <c r="Q3181" s="9">
        <v>62.899997999999997</v>
      </c>
      <c r="R3181" s="9">
        <v>0</v>
      </c>
      <c r="S3181" s="9">
        <v>2071793647.68506</v>
      </c>
      <c r="T3181" s="9">
        <v>-5.4042365241571098E-3</v>
      </c>
      <c r="U3181" s="9">
        <v>14.298667637645099</v>
      </c>
      <c r="V3181" s="9">
        <v>0</v>
      </c>
      <c r="W3181" s="9">
        <v>14.298667637645099</v>
      </c>
      <c r="X3181" s="9"/>
      <c r="Y3181" s="9"/>
      <c r="Z3181" s="9"/>
      <c r="AA3181" s="9"/>
      <c r="AB3181" s="9"/>
      <c r="AQ3181" s="9">
        <f>K3181-'Processed Potentiostat'!$J$3</f>
        <v>58.649997999999997</v>
      </c>
    </row>
    <row r="3182" spans="1:43" x14ac:dyDescent="0.3">
      <c r="A3182">
        <v>2</v>
      </c>
      <c r="B3182">
        <v>0</v>
      </c>
      <c r="C3182">
        <v>0</v>
      </c>
      <c r="D3182">
        <v>1</v>
      </c>
      <c r="E3182" s="9">
        <v>3117.0669212562598</v>
      </c>
      <c r="F3182" s="9">
        <v>-1.8409717999999999</v>
      </c>
      <c r="G3182" s="9">
        <v>-1.8411812000000001</v>
      </c>
      <c r="H3182" s="9">
        <v>-5.4169798</v>
      </c>
      <c r="I3182" s="9">
        <v>-18.624414000000002</v>
      </c>
      <c r="J3182" s="9">
        <v>39</v>
      </c>
      <c r="K3182" s="9">
        <v>58.649997999999997</v>
      </c>
      <c r="L3182" s="9">
        <v>9.9736414999999998E-3</v>
      </c>
      <c r="M3182" s="9">
        <v>339.89071999999999</v>
      </c>
      <c r="N3182" s="9"/>
      <c r="O3182" s="9">
        <v>-14.3038870151482</v>
      </c>
      <c r="P3182">
        <v>0</v>
      </c>
      <c r="Q3182" s="9">
        <v>62.899997999999997</v>
      </c>
      <c r="R3182" s="9">
        <v>0</v>
      </c>
      <c r="S3182" s="9">
        <v>2057956082.52981</v>
      </c>
      <c r="T3182" s="9">
        <v>-5.2193775030779897E-3</v>
      </c>
      <c r="U3182" s="9">
        <v>14.3038870151482</v>
      </c>
      <c r="V3182" s="9">
        <v>0</v>
      </c>
      <c r="W3182" s="9">
        <v>14.3038870151482</v>
      </c>
      <c r="X3182" s="9"/>
      <c r="Y3182" s="9"/>
      <c r="Z3182" s="9"/>
      <c r="AA3182" s="9"/>
      <c r="AB3182" s="9"/>
      <c r="AQ3182" s="9">
        <f>K3182-'Processed Potentiostat'!$J$3</f>
        <v>58.649997999999997</v>
      </c>
    </row>
    <row r="3183" spans="1:43" x14ac:dyDescent="0.3">
      <c r="A3183">
        <v>2</v>
      </c>
      <c r="B3183">
        <v>0</v>
      </c>
      <c r="C3183">
        <v>0</v>
      </c>
      <c r="D3183">
        <v>1</v>
      </c>
      <c r="E3183" s="9">
        <v>3118.0669212309999</v>
      </c>
      <c r="F3183" s="9">
        <v>-1.8409310999999999</v>
      </c>
      <c r="G3183" s="9">
        <v>-1.8409934999999999</v>
      </c>
      <c r="H3183" s="9">
        <v>-5.4033107999999999</v>
      </c>
      <c r="I3183" s="9">
        <v>-18.629833000000001</v>
      </c>
      <c r="J3183" s="9">
        <v>39</v>
      </c>
      <c r="K3183" s="9">
        <v>58.649997999999997</v>
      </c>
      <c r="L3183" s="9">
        <v>9.9474600999999996E-3</v>
      </c>
      <c r="M3183" s="9">
        <v>340.71582000000001</v>
      </c>
      <c r="N3183" s="9"/>
      <c r="O3183" s="9">
        <v>-14.3090268408911</v>
      </c>
      <c r="P3183">
        <v>0</v>
      </c>
      <c r="Q3183" s="9">
        <v>62.899997999999997</v>
      </c>
      <c r="R3183" s="9">
        <v>0</v>
      </c>
      <c r="S3183" s="9">
        <v>2031871638.25161</v>
      </c>
      <c r="T3183" s="9">
        <v>-5.1398257429333596E-3</v>
      </c>
      <c r="U3183" s="9">
        <v>14.3090268408911</v>
      </c>
      <c r="V3183" s="9">
        <v>0</v>
      </c>
      <c r="W3183" s="9">
        <v>14.3090268408911</v>
      </c>
      <c r="X3183" s="9"/>
      <c r="Y3183" s="9"/>
      <c r="Z3183" s="9"/>
      <c r="AA3183" s="9"/>
      <c r="AB3183" s="9"/>
      <c r="AQ3183" s="9">
        <f>K3183-'Processed Potentiostat'!$J$3</f>
        <v>58.649997999999997</v>
      </c>
    </row>
    <row r="3184" spans="1:43" x14ac:dyDescent="0.3">
      <c r="A3184">
        <v>2</v>
      </c>
      <c r="B3184">
        <v>0</v>
      </c>
      <c r="C3184">
        <v>0</v>
      </c>
      <c r="D3184">
        <v>1</v>
      </c>
      <c r="E3184" s="9">
        <v>3119.0669212057401</v>
      </c>
      <c r="F3184" s="9">
        <v>-1.8411573999999999</v>
      </c>
      <c r="G3184" s="9">
        <v>-1.8407055999999999</v>
      </c>
      <c r="H3184" s="9">
        <v>-5.4237571000000004</v>
      </c>
      <c r="I3184" s="9">
        <v>-18.635223</v>
      </c>
      <c r="J3184" s="9">
        <v>39</v>
      </c>
      <c r="K3184" s="9">
        <v>58.649997999999997</v>
      </c>
      <c r="L3184" s="9">
        <v>9.9835405000000006E-3</v>
      </c>
      <c r="M3184" s="9">
        <v>339.37833000000001</v>
      </c>
      <c r="N3184" s="9"/>
      <c r="O3184" s="9">
        <v>-14.3141610872747</v>
      </c>
      <c r="P3184">
        <v>0</v>
      </c>
      <c r="Q3184" s="9">
        <v>62.899997999999997</v>
      </c>
      <c r="R3184" s="9">
        <v>0</v>
      </c>
      <c r="S3184" s="9">
        <v>1972499157.45382</v>
      </c>
      <c r="T3184" s="9">
        <v>-5.1342463835606297E-3</v>
      </c>
      <c r="U3184" s="9">
        <v>14.3141610872747</v>
      </c>
      <c r="V3184" s="9">
        <v>0</v>
      </c>
      <c r="W3184" s="9">
        <v>14.3141610872747</v>
      </c>
      <c r="X3184" s="9"/>
      <c r="Y3184" s="9"/>
      <c r="Z3184" s="9"/>
      <c r="AA3184" s="9"/>
      <c r="AB3184" s="9"/>
      <c r="AQ3184" s="9">
        <f>K3184-'Processed Potentiostat'!$J$3</f>
        <v>58.649997999999997</v>
      </c>
    </row>
    <row r="3185" spans="1:43" x14ac:dyDescent="0.3">
      <c r="A3185">
        <v>2</v>
      </c>
      <c r="B3185">
        <v>0</v>
      </c>
      <c r="C3185">
        <v>0</v>
      </c>
      <c r="D3185">
        <v>1</v>
      </c>
      <c r="E3185" s="9">
        <v>3120.0669211804702</v>
      </c>
      <c r="F3185" s="9">
        <v>-1.8411374</v>
      </c>
      <c r="G3185" s="9">
        <v>-1.8413603000000001</v>
      </c>
      <c r="H3185" s="9">
        <v>-5.3895659</v>
      </c>
      <c r="I3185" s="9">
        <v>-18.640602000000001</v>
      </c>
      <c r="J3185" s="9">
        <v>39</v>
      </c>
      <c r="K3185" s="9">
        <v>58.649997999999997</v>
      </c>
      <c r="L3185" s="9">
        <v>9.9241333000000004E-3</v>
      </c>
      <c r="M3185" s="9">
        <v>341.65280000000001</v>
      </c>
      <c r="N3185" s="9"/>
      <c r="O3185" s="9">
        <v>-14.319144013183401</v>
      </c>
      <c r="P3185">
        <v>0</v>
      </c>
      <c r="Q3185" s="9">
        <v>62.899997999999997</v>
      </c>
      <c r="R3185" s="9">
        <v>0</v>
      </c>
      <c r="S3185" s="9">
        <v>2034446648.9440801</v>
      </c>
      <c r="T3185" s="9">
        <v>-4.9829259087239503E-3</v>
      </c>
      <c r="U3185" s="9">
        <v>14.319144013183401</v>
      </c>
      <c r="V3185" s="9">
        <v>0</v>
      </c>
      <c r="W3185" s="9">
        <v>14.319144013183401</v>
      </c>
      <c r="X3185" s="9"/>
      <c r="Y3185" s="9"/>
      <c r="Z3185" s="9"/>
      <c r="AA3185" s="9"/>
      <c r="AB3185" s="9"/>
      <c r="AQ3185" s="9">
        <f>K3185-'Processed Potentiostat'!$J$3</f>
        <v>58.649997999999997</v>
      </c>
    </row>
    <row r="3186" spans="1:43" x14ac:dyDescent="0.3">
      <c r="A3186">
        <v>2</v>
      </c>
      <c r="B3186">
        <v>0</v>
      </c>
      <c r="C3186">
        <v>0</v>
      </c>
      <c r="D3186">
        <v>1</v>
      </c>
      <c r="E3186" s="9">
        <v>3121.0669211552099</v>
      </c>
      <c r="F3186" s="9">
        <v>-1.8409835999999999</v>
      </c>
      <c r="G3186" s="9">
        <v>-1.8407505</v>
      </c>
      <c r="H3186" s="9">
        <v>-5.3022618000000001</v>
      </c>
      <c r="I3186" s="9">
        <v>-18.645942999999999</v>
      </c>
      <c r="J3186" s="9">
        <v>39</v>
      </c>
      <c r="K3186" s="9">
        <v>58.649997999999997</v>
      </c>
      <c r="L3186" s="9">
        <v>9.7601404000000006E-3</v>
      </c>
      <c r="M3186" s="9">
        <v>347.16323999999997</v>
      </c>
      <c r="N3186" s="9"/>
      <c r="O3186" s="9">
        <v>-14.324040960523901</v>
      </c>
      <c r="P3186">
        <v>0</v>
      </c>
      <c r="Q3186" s="9">
        <v>62.899997999999997</v>
      </c>
      <c r="R3186" s="9">
        <v>0</v>
      </c>
      <c r="S3186" s="9">
        <v>1990985904.48348</v>
      </c>
      <c r="T3186" s="9">
        <v>-4.8969473405424601E-3</v>
      </c>
      <c r="U3186" s="9">
        <v>14.324040960523901</v>
      </c>
      <c r="V3186" s="9">
        <v>0</v>
      </c>
      <c r="W3186" s="9">
        <v>14.324040960523901</v>
      </c>
      <c r="X3186" s="9"/>
      <c r="Y3186" s="9"/>
      <c r="Z3186" s="9"/>
      <c r="AA3186" s="9"/>
      <c r="AB3186" s="9"/>
      <c r="AQ3186" s="9">
        <f>K3186-'Processed Potentiostat'!$J$3</f>
        <v>58.649997999999997</v>
      </c>
    </row>
    <row r="3187" spans="1:43" x14ac:dyDescent="0.3">
      <c r="A3187">
        <v>2</v>
      </c>
      <c r="B3187">
        <v>0</v>
      </c>
      <c r="C3187">
        <v>0</v>
      </c>
      <c r="D3187">
        <v>1</v>
      </c>
      <c r="E3187" s="9">
        <v>3122.0669211299501</v>
      </c>
      <c r="F3187" s="9">
        <v>-1.8409901</v>
      </c>
      <c r="G3187" s="9">
        <v>-1.8410165000000001</v>
      </c>
      <c r="H3187" s="9">
        <v>-5.2598852999999997</v>
      </c>
      <c r="I3187" s="9">
        <v>-18.651264000000001</v>
      </c>
      <c r="J3187" s="9">
        <v>39</v>
      </c>
      <c r="K3187" s="9">
        <v>58.649997999999997</v>
      </c>
      <c r="L3187" s="9">
        <v>9.6835354000000002E-3</v>
      </c>
      <c r="M3187" s="9">
        <v>350.01076999999998</v>
      </c>
      <c r="N3187" s="9"/>
      <c r="O3187" s="9">
        <v>-14.328818950609399</v>
      </c>
      <c r="P3187">
        <v>0</v>
      </c>
      <c r="Q3187" s="9">
        <v>62.899997999999997</v>
      </c>
      <c r="R3187" s="9">
        <v>0</v>
      </c>
      <c r="S3187" s="9">
        <v>1992732310.40117</v>
      </c>
      <c r="T3187" s="9">
        <v>-4.7779900854951702E-3</v>
      </c>
      <c r="U3187" s="9">
        <v>14.328818950609399</v>
      </c>
      <c r="V3187" s="9">
        <v>0</v>
      </c>
      <c r="W3187" s="9">
        <v>14.328818950609399</v>
      </c>
      <c r="X3187" s="9"/>
      <c r="Y3187" s="9"/>
      <c r="Z3187" s="9"/>
      <c r="AA3187" s="9"/>
      <c r="AB3187" s="9"/>
      <c r="AQ3187" s="9">
        <f>K3187-'Processed Potentiostat'!$J$3</f>
        <v>58.649997999999997</v>
      </c>
    </row>
    <row r="3188" spans="1:43" x14ac:dyDescent="0.3">
      <c r="A3188">
        <v>2</v>
      </c>
      <c r="B3188">
        <v>0</v>
      </c>
      <c r="C3188">
        <v>0</v>
      </c>
      <c r="D3188">
        <v>1</v>
      </c>
      <c r="E3188" s="9">
        <v>3123.0669211046902</v>
      </c>
      <c r="F3188" s="9">
        <v>-1.8411265999999999</v>
      </c>
      <c r="G3188" s="9">
        <v>-1.8413094000000001</v>
      </c>
      <c r="H3188" s="9">
        <v>-5.3037086000000002</v>
      </c>
      <c r="I3188" s="9">
        <v>-18.656565000000001</v>
      </c>
      <c r="J3188" s="9">
        <v>39</v>
      </c>
      <c r="K3188" s="9">
        <v>58.649997999999997</v>
      </c>
      <c r="L3188" s="9">
        <v>9.7657683999999995E-3</v>
      </c>
      <c r="M3188" s="9">
        <v>347.17394999999999</v>
      </c>
      <c r="N3188" s="9"/>
      <c r="O3188" s="9">
        <v>-14.3334753842139</v>
      </c>
      <c r="P3188">
        <v>0</v>
      </c>
      <c r="Q3188" s="9">
        <v>62.899997999999997</v>
      </c>
      <c r="R3188" s="9">
        <v>0</v>
      </c>
      <c r="S3188" s="9">
        <v>2040082113.87221</v>
      </c>
      <c r="T3188" s="9">
        <v>-4.6564336044525503E-3</v>
      </c>
      <c r="U3188" s="9">
        <v>14.3334753842139</v>
      </c>
      <c r="V3188" s="9">
        <v>0</v>
      </c>
      <c r="W3188" s="9">
        <v>14.3334753842139</v>
      </c>
      <c r="X3188" s="9"/>
      <c r="Y3188" s="9"/>
      <c r="Z3188" s="9"/>
      <c r="AA3188" s="9"/>
      <c r="AB3188" s="9"/>
      <c r="AQ3188" s="9">
        <f>K3188-'Processed Potentiostat'!$J$3</f>
        <v>58.649997999999997</v>
      </c>
    </row>
    <row r="3189" spans="1:43" x14ac:dyDescent="0.3">
      <c r="A3189">
        <v>2</v>
      </c>
      <c r="B3189">
        <v>0</v>
      </c>
      <c r="C3189">
        <v>0</v>
      </c>
      <c r="D3189">
        <v>1</v>
      </c>
      <c r="E3189" s="9">
        <v>3124.0669210794199</v>
      </c>
      <c r="F3189" s="9">
        <v>-1.8409116000000001</v>
      </c>
      <c r="G3189" s="9">
        <v>-1.8407656999999999</v>
      </c>
      <c r="H3189" s="9">
        <v>-5.1763883000000002</v>
      </c>
      <c r="I3189" s="9">
        <v>-18.661854000000002</v>
      </c>
      <c r="J3189" s="9">
        <v>39</v>
      </c>
      <c r="K3189" s="9">
        <v>58.649997999999997</v>
      </c>
      <c r="L3189" s="9">
        <v>9.5285176999999992E-3</v>
      </c>
      <c r="M3189" s="9">
        <v>355.60811999999999</v>
      </c>
      <c r="N3189" s="9"/>
      <c r="O3189" s="9">
        <v>-14.337998185261601</v>
      </c>
      <c r="P3189">
        <v>0</v>
      </c>
      <c r="Q3189" s="9">
        <v>62.899997999999997</v>
      </c>
      <c r="R3189" s="9">
        <v>0</v>
      </c>
      <c r="S3189" s="9">
        <v>2004820195.81405</v>
      </c>
      <c r="T3189" s="9">
        <v>-4.5228010476954196E-3</v>
      </c>
      <c r="U3189" s="9">
        <v>14.337998185261601</v>
      </c>
      <c r="V3189" s="9">
        <v>0</v>
      </c>
      <c r="W3189" s="9">
        <v>14.337998185261601</v>
      </c>
      <c r="X3189" s="9"/>
      <c r="Y3189" s="9"/>
      <c r="Z3189" s="9"/>
      <c r="AA3189" s="9"/>
      <c r="AB3189" s="9"/>
      <c r="AQ3189" s="9">
        <f>K3189-'Processed Potentiostat'!$J$3</f>
        <v>58.649997999999997</v>
      </c>
    </row>
    <row r="3190" spans="1:43" x14ac:dyDescent="0.3">
      <c r="A3190">
        <v>2</v>
      </c>
      <c r="B3190">
        <v>0</v>
      </c>
      <c r="C3190">
        <v>0</v>
      </c>
      <c r="D3190">
        <v>1</v>
      </c>
      <c r="E3190" s="9">
        <v>3125.06692105416</v>
      </c>
      <c r="F3190" s="9">
        <v>-1.8411150999999999</v>
      </c>
      <c r="G3190" s="9">
        <v>-1.8410462000000001</v>
      </c>
      <c r="H3190" s="9">
        <v>-5.2617887999999997</v>
      </c>
      <c r="I3190" s="9">
        <v>-18.667121999999999</v>
      </c>
      <c r="J3190" s="9">
        <v>39</v>
      </c>
      <c r="K3190" s="9">
        <v>58.649997999999997</v>
      </c>
      <c r="L3190" s="9">
        <v>9.6871965000000001E-3</v>
      </c>
      <c r="M3190" s="9">
        <v>349.88979999999998</v>
      </c>
      <c r="N3190" s="9"/>
      <c r="O3190" s="9">
        <v>-14.342419710896801</v>
      </c>
      <c r="P3190">
        <v>0</v>
      </c>
      <c r="Q3190" s="9">
        <v>62.899997999999997</v>
      </c>
      <c r="R3190" s="9">
        <v>0</v>
      </c>
      <c r="S3190" s="9">
        <v>2049808435.42752</v>
      </c>
      <c r="T3190" s="9">
        <v>-4.4215256351893802E-3</v>
      </c>
      <c r="U3190" s="9">
        <v>14.342419710896801</v>
      </c>
      <c r="V3190" s="9">
        <v>0</v>
      </c>
      <c r="W3190" s="9">
        <v>14.342419710896801</v>
      </c>
      <c r="X3190" s="9"/>
      <c r="Y3190" s="9"/>
      <c r="Z3190" s="9"/>
      <c r="AA3190" s="9"/>
      <c r="AB3190" s="9"/>
      <c r="AQ3190" s="9">
        <f>K3190-'Processed Potentiostat'!$J$3</f>
        <v>58.649997999999997</v>
      </c>
    </row>
    <row r="3191" spans="1:43" x14ac:dyDescent="0.3">
      <c r="A3191">
        <v>2</v>
      </c>
      <c r="B3191">
        <v>0</v>
      </c>
      <c r="C3191">
        <v>0</v>
      </c>
      <c r="D3191">
        <v>1</v>
      </c>
      <c r="E3191" s="9">
        <v>3126.0669210289002</v>
      </c>
      <c r="F3191" s="9">
        <v>-1.8410953999999999</v>
      </c>
      <c r="G3191" s="9">
        <v>-1.8408263</v>
      </c>
      <c r="H3191" s="9">
        <v>-5.2218489999999997</v>
      </c>
      <c r="I3191" s="9">
        <v>-18.672377000000001</v>
      </c>
      <c r="J3191" s="9">
        <v>39</v>
      </c>
      <c r="K3191" s="9">
        <v>58.649997999999997</v>
      </c>
      <c r="L3191" s="9">
        <v>9.6125164999999995E-3</v>
      </c>
      <c r="M3191" s="9">
        <v>352.52382999999998</v>
      </c>
      <c r="N3191" s="9"/>
      <c r="O3191" s="9">
        <v>-14.346747537877601</v>
      </c>
      <c r="P3191">
        <v>0</v>
      </c>
      <c r="Q3191" s="9">
        <v>62.899997999999997</v>
      </c>
      <c r="R3191" s="9">
        <v>0</v>
      </c>
      <c r="S3191" s="9">
        <v>1981374560.2304599</v>
      </c>
      <c r="T3191" s="9">
        <v>-4.3278269808553196E-3</v>
      </c>
      <c r="U3191" s="9">
        <v>14.346747537877601</v>
      </c>
      <c r="V3191" s="9">
        <v>0</v>
      </c>
      <c r="W3191" s="9">
        <v>14.346747537877601</v>
      </c>
      <c r="X3191" s="9"/>
      <c r="Y3191" s="9"/>
      <c r="Z3191" s="9"/>
      <c r="AA3191" s="9"/>
      <c r="AB3191" s="9"/>
      <c r="AQ3191" s="9">
        <f>K3191-'Processed Potentiostat'!$J$3</f>
        <v>58.649997999999997</v>
      </c>
    </row>
    <row r="3192" spans="1:43" x14ac:dyDescent="0.3">
      <c r="A3192">
        <v>2</v>
      </c>
      <c r="B3192">
        <v>0</v>
      </c>
      <c r="C3192">
        <v>0</v>
      </c>
      <c r="D3192">
        <v>1</v>
      </c>
      <c r="E3192" s="9">
        <v>3127.0669210036399</v>
      </c>
      <c r="F3192" s="9">
        <v>-1.8408842999999999</v>
      </c>
      <c r="G3192" s="9">
        <v>-1.8409814</v>
      </c>
      <c r="H3192" s="9">
        <v>-5.2010603</v>
      </c>
      <c r="I3192" s="9">
        <v>-18.677600999999999</v>
      </c>
      <c r="J3192" s="9">
        <v>39</v>
      </c>
      <c r="K3192" s="9">
        <v>58.649997999999997</v>
      </c>
      <c r="L3192" s="9">
        <v>9.5750550000000007E-3</v>
      </c>
      <c r="M3192" s="9">
        <v>353.96271000000002</v>
      </c>
      <c r="N3192" s="9"/>
      <c r="O3192" s="9">
        <v>-14.351024418442501</v>
      </c>
      <c r="P3192">
        <v>0</v>
      </c>
      <c r="Q3192" s="9">
        <v>62.899997999999997</v>
      </c>
      <c r="R3192" s="9">
        <v>0</v>
      </c>
      <c r="S3192" s="9">
        <v>1986744349.6168499</v>
      </c>
      <c r="T3192" s="9">
        <v>-4.27688056485031E-3</v>
      </c>
      <c r="U3192" s="9">
        <v>14.351024418442501</v>
      </c>
      <c r="V3192" s="9">
        <v>0</v>
      </c>
      <c r="W3192" s="9">
        <v>14.351024418442501</v>
      </c>
      <c r="X3192" s="9"/>
      <c r="Y3192" s="9"/>
      <c r="Z3192" s="9"/>
      <c r="AA3192" s="9"/>
      <c r="AB3192" s="9"/>
      <c r="AQ3192" s="9">
        <f>K3192-'Processed Potentiostat'!$J$3</f>
        <v>58.649997999999997</v>
      </c>
    </row>
    <row r="3193" spans="1:43" x14ac:dyDescent="0.3">
      <c r="A3193">
        <v>2</v>
      </c>
      <c r="B3193">
        <v>0</v>
      </c>
      <c r="C3193">
        <v>0</v>
      </c>
      <c r="D3193">
        <v>1</v>
      </c>
      <c r="E3193" s="9">
        <v>3128.06692097838</v>
      </c>
      <c r="F3193" s="9">
        <v>-1.8409424999999999</v>
      </c>
      <c r="G3193" s="9">
        <v>-1.8406533</v>
      </c>
      <c r="H3193" s="9">
        <v>-5.1613106999999996</v>
      </c>
      <c r="I3193" s="9">
        <v>-18.682794999999999</v>
      </c>
      <c r="J3193" s="9">
        <v>39</v>
      </c>
      <c r="K3193" s="9">
        <v>58.649997999999997</v>
      </c>
      <c r="L3193" s="9">
        <v>9.5001831999999998E-3</v>
      </c>
      <c r="M3193" s="9">
        <v>356.62518</v>
      </c>
      <c r="N3193" s="9"/>
      <c r="O3193" s="9">
        <v>-14.355264235328001</v>
      </c>
      <c r="P3193">
        <v>0</v>
      </c>
      <c r="Q3193" s="9">
        <v>62.899997999999997</v>
      </c>
      <c r="R3193" s="9">
        <v>0</v>
      </c>
      <c r="S3193" s="9">
        <v>2035107192.17959</v>
      </c>
      <c r="T3193" s="9">
        <v>-4.2398168855761701E-3</v>
      </c>
      <c r="U3193" s="9">
        <v>14.355264235328001</v>
      </c>
      <c r="V3193" s="9">
        <v>0</v>
      </c>
      <c r="W3193" s="9">
        <v>14.355264235328001</v>
      </c>
      <c r="X3193" s="9"/>
      <c r="Y3193" s="9"/>
      <c r="Z3193" s="9"/>
      <c r="AA3193" s="9"/>
      <c r="AB3193" s="9"/>
      <c r="AQ3193" s="9">
        <f>K3193-'Processed Potentiostat'!$J$3</f>
        <v>58.649997999999997</v>
      </c>
    </row>
    <row r="3194" spans="1:43" x14ac:dyDescent="0.3">
      <c r="A3194">
        <v>2</v>
      </c>
      <c r="B3194">
        <v>0</v>
      </c>
      <c r="C3194">
        <v>0</v>
      </c>
      <c r="D3194">
        <v>1</v>
      </c>
      <c r="E3194" s="9">
        <v>3129.0669209531102</v>
      </c>
      <c r="F3194" s="9">
        <v>-1.8410058</v>
      </c>
      <c r="G3194" s="9">
        <v>-1.8410458999999999</v>
      </c>
      <c r="H3194" s="9">
        <v>-5.1837368000000001</v>
      </c>
      <c r="I3194" s="9">
        <v>-18.68796</v>
      </c>
      <c r="J3194" s="9">
        <v>39</v>
      </c>
      <c r="K3194" s="9">
        <v>58.649997999999997</v>
      </c>
      <c r="L3194" s="9">
        <v>9.5434970999999993E-3</v>
      </c>
      <c r="M3194" s="9">
        <v>355.15805</v>
      </c>
      <c r="N3194" s="9"/>
      <c r="O3194" s="9">
        <v>-14.359430444056599</v>
      </c>
      <c r="P3194">
        <v>0</v>
      </c>
      <c r="Q3194" s="9">
        <v>62.899997999999997</v>
      </c>
      <c r="R3194" s="9">
        <v>0</v>
      </c>
      <c r="S3194" s="9">
        <v>2027076340.9175401</v>
      </c>
      <c r="T3194" s="9">
        <v>-4.1662087285256801E-3</v>
      </c>
      <c r="U3194" s="9">
        <v>14.359430444056599</v>
      </c>
      <c r="V3194" s="9">
        <v>0</v>
      </c>
      <c r="W3194" s="9">
        <v>14.359430444056599</v>
      </c>
      <c r="X3194" s="9"/>
      <c r="Y3194" s="9"/>
      <c r="Z3194" s="9"/>
      <c r="AA3194" s="9"/>
      <c r="AB3194" s="9"/>
      <c r="AQ3194" s="9">
        <f>K3194-'Processed Potentiostat'!$J$3</f>
        <v>58.649997999999997</v>
      </c>
    </row>
    <row r="3195" spans="1:43" x14ac:dyDescent="0.3">
      <c r="A3195">
        <v>2</v>
      </c>
      <c r="B3195">
        <v>0</v>
      </c>
      <c r="C3195">
        <v>0</v>
      </c>
      <c r="D3195">
        <v>1</v>
      </c>
      <c r="E3195" s="9">
        <v>3130.0669209278499</v>
      </c>
      <c r="F3195" s="9">
        <v>-1.8409057</v>
      </c>
      <c r="G3195" s="9">
        <v>-1.8405773999999999</v>
      </c>
      <c r="H3195" s="9">
        <v>-5.1006961000000004</v>
      </c>
      <c r="I3195" s="9">
        <v>-18.693080999999999</v>
      </c>
      <c r="J3195" s="9">
        <v>39</v>
      </c>
      <c r="K3195" s="9">
        <v>58.649997999999997</v>
      </c>
      <c r="L3195" s="9">
        <v>9.3882261000000009E-3</v>
      </c>
      <c r="M3195" s="9">
        <v>360.84827000000001</v>
      </c>
      <c r="N3195" s="9"/>
      <c r="O3195" s="9">
        <v>-14.3635281761737</v>
      </c>
      <c r="P3195">
        <v>0</v>
      </c>
      <c r="Q3195" s="9">
        <v>62.899997999999997</v>
      </c>
      <c r="R3195" s="9">
        <v>0</v>
      </c>
      <c r="S3195" s="9">
        <v>2035180035.5681901</v>
      </c>
      <c r="T3195" s="9">
        <v>-4.0977321171755598E-3</v>
      </c>
      <c r="U3195" s="9">
        <v>14.3635281761737</v>
      </c>
      <c r="V3195" s="9">
        <v>0</v>
      </c>
      <c r="W3195" s="9">
        <v>14.3635281761737</v>
      </c>
      <c r="X3195" s="9"/>
      <c r="Y3195" s="9"/>
      <c r="Z3195" s="9"/>
      <c r="AA3195" s="9"/>
      <c r="AB3195" s="9"/>
      <c r="AQ3195" s="9">
        <f>K3195-'Processed Potentiostat'!$J$3</f>
        <v>58.649997999999997</v>
      </c>
    </row>
    <row r="3196" spans="1:43" x14ac:dyDescent="0.3">
      <c r="A3196">
        <v>2</v>
      </c>
      <c r="B3196">
        <v>0</v>
      </c>
      <c r="C3196">
        <v>0</v>
      </c>
      <c r="D3196">
        <v>1</v>
      </c>
      <c r="E3196" s="9">
        <v>3131.06692090259</v>
      </c>
      <c r="F3196" s="9">
        <v>-1.8411385</v>
      </c>
      <c r="G3196" s="9">
        <v>-1.8410747999999999</v>
      </c>
      <c r="H3196" s="9">
        <v>-5.0757193999999997</v>
      </c>
      <c r="I3196" s="9">
        <v>-18.698181000000002</v>
      </c>
      <c r="J3196" s="9">
        <v>39</v>
      </c>
      <c r="K3196" s="9">
        <v>58.649997999999997</v>
      </c>
      <c r="L3196" s="9">
        <v>9.3447789999999992E-3</v>
      </c>
      <c r="M3196" s="9">
        <v>362.72194999999999</v>
      </c>
      <c r="N3196" s="9"/>
      <c r="O3196" s="9">
        <v>-14.367585597969599</v>
      </c>
      <c r="P3196">
        <v>0</v>
      </c>
      <c r="Q3196" s="9">
        <v>62.899997999999997</v>
      </c>
      <c r="R3196" s="9">
        <v>0</v>
      </c>
      <c r="S3196" s="9">
        <v>2023215032.3898201</v>
      </c>
      <c r="T3196" s="9">
        <v>-4.05742179589907E-3</v>
      </c>
      <c r="U3196" s="9">
        <v>14.367585597969599</v>
      </c>
      <c r="V3196" s="9">
        <v>0</v>
      </c>
      <c r="W3196" s="9">
        <v>14.367585597969599</v>
      </c>
      <c r="X3196" s="9"/>
      <c r="Y3196" s="9"/>
      <c r="Z3196" s="9"/>
      <c r="AA3196" s="9"/>
      <c r="AB3196" s="9"/>
      <c r="AQ3196" s="9">
        <f>K3196-'Processed Potentiostat'!$J$3</f>
        <v>58.649997999999997</v>
      </c>
    </row>
    <row r="3197" spans="1:43" x14ac:dyDescent="0.3">
      <c r="A3197">
        <v>2</v>
      </c>
      <c r="B3197">
        <v>0</v>
      </c>
      <c r="C3197">
        <v>0</v>
      </c>
      <c r="D3197">
        <v>1</v>
      </c>
      <c r="E3197" s="9">
        <v>3132.0669208773302</v>
      </c>
      <c r="F3197" s="9">
        <v>-1.8411514</v>
      </c>
      <c r="G3197" s="9">
        <v>-1.8410778999999999</v>
      </c>
      <c r="H3197" s="9">
        <v>-5.0630025999999999</v>
      </c>
      <c r="I3197" s="9">
        <v>-18.703257000000001</v>
      </c>
      <c r="J3197" s="9">
        <v>39</v>
      </c>
      <c r="K3197" s="9">
        <v>58.649997999999997</v>
      </c>
      <c r="L3197" s="9">
        <v>9.3213823000000001E-3</v>
      </c>
      <c r="M3197" s="9">
        <v>363.63360999999998</v>
      </c>
      <c r="N3197" s="9"/>
      <c r="O3197" s="9">
        <v>-14.367748284926501</v>
      </c>
      <c r="P3197">
        <v>0</v>
      </c>
      <c r="Q3197" s="9">
        <v>62.899997999999997</v>
      </c>
      <c r="R3197" s="9">
        <v>0</v>
      </c>
      <c r="S3197" s="9">
        <v>2027103971.3037601</v>
      </c>
      <c r="T3197" s="9">
        <v>-1.6268695682874999E-4</v>
      </c>
      <c r="U3197" s="9">
        <v>14.367748284926501</v>
      </c>
      <c r="V3197" s="9">
        <v>0</v>
      </c>
      <c r="W3197" s="9">
        <v>14.367748284926501</v>
      </c>
      <c r="X3197" s="9"/>
      <c r="Y3197" s="9"/>
      <c r="Z3197" s="9"/>
      <c r="AA3197" s="9"/>
      <c r="AB3197" s="9"/>
      <c r="AQ3197" s="9">
        <f>K3197-'Processed Potentiostat'!$J$3</f>
        <v>58.649997999999997</v>
      </c>
    </row>
    <row r="3198" spans="1:43" x14ac:dyDescent="0.3">
      <c r="A3198">
        <v>2</v>
      </c>
      <c r="B3198">
        <v>0</v>
      </c>
      <c r="C3198">
        <v>0</v>
      </c>
      <c r="D3198">
        <v>1</v>
      </c>
      <c r="E3198" s="9">
        <v>3133.0669208520699</v>
      </c>
      <c r="F3198" s="9">
        <v>-1.8410093000000001</v>
      </c>
      <c r="G3198" s="9">
        <v>-1.8413712</v>
      </c>
      <c r="H3198" s="9">
        <v>-5.0382166000000002</v>
      </c>
      <c r="I3198" s="9">
        <v>-18.708304999999999</v>
      </c>
      <c r="J3198" s="9">
        <v>39</v>
      </c>
      <c r="K3198" s="9">
        <v>58.649997999999997</v>
      </c>
      <c r="L3198" s="9">
        <v>9.2772263999999997E-3</v>
      </c>
      <c r="M3198" s="9">
        <v>365.48074000000003</v>
      </c>
      <c r="N3198" s="9"/>
      <c r="O3198" s="9">
        <v>-14.373724233211</v>
      </c>
      <c r="P3198">
        <v>0</v>
      </c>
      <c r="Q3198" s="9">
        <v>62.899997999999997</v>
      </c>
      <c r="R3198" s="9">
        <v>0</v>
      </c>
      <c r="S3198" s="9">
        <v>1967331114.63483</v>
      </c>
      <c r="T3198" s="9">
        <v>-5.9759482845738099E-3</v>
      </c>
      <c r="U3198" s="9">
        <v>14.373724233211</v>
      </c>
      <c r="V3198" s="9">
        <v>0</v>
      </c>
      <c r="W3198" s="9">
        <v>14.373724233211</v>
      </c>
      <c r="X3198" s="9"/>
      <c r="Y3198" s="9"/>
      <c r="Z3198" s="9"/>
      <c r="AA3198" s="9"/>
      <c r="AB3198" s="9"/>
      <c r="AQ3198" s="9">
        <f>K3198-'Processed Potentiostat'!$J$3</f>
        <v>58.649997999999997</v>
      </c>
    </row>
    <row r="3199" spans="1:43" x14ac:dyDescent="0.3">
      <c r="A3199">
        <v>2</v>
      </c>
      <c r="B3199">
        <v>0</v>
      </c>
      <c r="C3199">
        <v>0</v>
      </c>
      <c r="D3199">
        <v>1</v>
      </c>
      <c r="E3199" s="9">
        <v>3134.0669208268</v>
      </c>
      <c r="F3199" s="9">
        <v>-1.8411639</v>
      </c>
      <c r="G3199" s="9">
        <v>-1.8410711</v>
      </c>
      <c r="H3199" s="9">
        <v>-5.6240277000000001</v>
      </c>
      <c r="I3199" s="9">
        <v>-18.713723999999999</v>
      </c>
      <c r="J3199" s="9">
        <v>39</v>
      </c>
      <c r="K3199" s="9">
        <v>58.649997999999997</v>
      </c>
      <c r="L3199" s="9">
        <v>1.0354235E-2</v>
      </c>
      <c r="M3199" s="9">
        <v>327.35811999999999</v>
      </c>
      <c r="N3199" s="9"/>
      <c r="O3199" s="9">
        <v>-14.379631943524799</v>
      </c>
      <c r="P3199">
        <v>0</v>
      </c>
      <c r="Q3199" s="9">
        <v>62.899997999999997</v>
      </c>
      <c r="R3199" s="9">
        <v>0</v>
      </c>
      <c r="S3199" s="9">
        <v>1975337724.53388</v>
      </c>
      <c r="T3199" s="9">
        <v>-5.90771031379588E-3</v>
      </c>
      <c r="U3199" s="9">
        <v>14.379631943524799</v>
      </c>
      <c r="V3199" s="9">
        <v>0</v>
      </c>
      <c r="W3199" s="9">
        <v>14.379631943524799</v>
      </c>
      <c r="X3199" s="9"/>
      <c r="Y3199" s="9"/>
      <c r="Z3199" s="9"/>
      <c r="AA3199" s="9"/>
      <c r="AB3199" s="9"/>
      <c r="AQ3199" s="9">
        <f>K3199-'Processed Potentiostat'!$J$3</f>
        <v>58.649997999999997</v>
      </c>
    </row>
    <row r="3200" spans="1:43" x14ac:dyDescent="0.3">
      <c r="A3200">
        <v>2</v>
      </c>
      <c r="B3200">
        <v>0</v>
      </c>
      <c r="C3200">
        <v>0</v>
      </c>
      <c r="D3200">
        <v>1</v>
      </c>
      <c r="E3200" s="9">
        <v>3135.0669208015402</v>
      </c>
      <c r="F3200" s="9">
        <v>-1.8411442</v>
      </c>
      <c r="G3200" s="9">
        <v>-1.8414037999999999</v>
      </c>
      <c r="H3200" s="9">
        <v>-5.5923113999999998</v>
      </c>
      <c r="I3200" s="9">
        <v>-18.719318000000001</v>
      </c>
      <c r="J3200" s="9">
        <v>39</v>
      </c>
      <c r="K3200" s="9">
        <v>58.649997999999997</v>
      </c>
      <c r="L3200" s="9">
        <v>1.0297704E-2</v>
      </c>
      <c r="M3200" s="9">
        <v>329.27420000000001</v>
      </c>
      <c r="N3200" s="9"/>
      <c r="O3200" s="9">
        <v>-14.3854453276812</v>
      </c>
      <c r="P3200">
        <v>0</v>
      </c>
      <c r="Q3200" s="9">
        <v>62.899997999999997</v>
      </c>
      <c r="R3200" s="9">
        <v>0</v>
      </c>
      <c r="S3200" s="9">
        <v>2062673730.17647</v>
      </c>
      <c r="T3200" s="9">
        <v>-5.8133841563332497E-3</v>
      </c>
      <c r="U3200" s="9">
        <v>14.3854453276812</v>
      </c>
      <c r="V3200" s="9">
        <v>0</v>
      </c>
      <c r="W3200" s="9">
        <v>14.3854453276812</v>
      </c>
      <c r="X3200" s="9"/>
      <c r="Y3200" s="9"/>
      <c r="Z3200" s="9"/>
      <c r="AA3200" s="9"/>
      <c r="AB3200" s="9"/>
      <c r="AQ3200" s="9">
        <f>K3200-'Processed Potentiostat'!$J$3</f>
        <v>58.649997999999997</v>
      </c>
    </row>
    <row r="3201" spans="1:43" x14ac:dyDescent="0.3">
      <c r="A3201">
        <v>2</v>
      </c>
      <c r="B3201">
        <v>0</v>
      </c>
      <c r="C3201">
        <v>0</v>
      </c>
      <c r="D3201">
        <v>1</v>
      </c>
      <c r="E3201" s="9">
        <v>3136.0669207762799</v>
      </c>
      <c r="F3201" s="9">
        <v>-1.8411487</v>
      </c>
      <c r="G3201" s="9">
        <v>-1.8405838999999999</v>
      </c>
      <c r="H3201" s="9">
        <v>-5.5502396000000003</v>
      </c>
      <c r="I3201" s="9">
        <v>-18.724900999999999</v>
      </c>
      <c r="J3201" s="9">
        <v>39</v>
      </c>
      <c r="K3201" s="9">
        <v>58.649997999999997</v>
      </c>
      <c r="L3201" s="9">
        <v>1.0215682E-2</v>
      </c>
      <c r="M3201" s="9">
        <v>331.62243999999998</v>
      </c>
      <c r="N3201" s="9"/>
      <c r="O3201" s="9">
        <v>-14.3911117973652</v>
      </c>
      <c r="P3201">
        <v>0</v>
      </c>
      <c r="Q3201" s="9">
        <v>62.899997999999997</v>
      </c>
      <c r="R3201" s="9">
        <v>0</v>
      </c>
      <c r="S3201" s="9">
        <v>2037014408.19396</v>
      </c>
      <c r="T3201" s="9">
        <v>-5.6664696840709097E-3</v>
      </c>
      <c r="U3201" s="9">
        <v>14.3911117973652</v>
      </c>
      <c r="V3201" s="9">
        <v>0</v>
      </c>
      <c r="W3201" s="9">
        <v>14.3911117973652</v>
      </c>
      <c r="X3201" s="9"/>
      <c r="Y3201" s="9"/>
      <c r="Z3201" s="9"/>
      <c r="AA3201" s="9"/>
      <c r="AB3201" s="9"/>
      <c r="AQ3201" s="9">
        <f>K3201-'Processed Potentiostat'!$J$3</f>
        <v>58.649997999999997</v>
      </c>
    </row>
    <row r="3202" spans="1:43" x14ac:dyDescent="0.3">
      <c r="A3202">
        <v>2</v>
      </c>
      <c r="B3202">
        <v>0</v>
      </c>
      <c r="C3202">
        <v>0</v>
      </c>
      <c r="D3202">
        <v>1</v>
      </c>
      <c r="E3202" s="9">
        <v>3137.06692075102</v>
      </c>
      <c r="F3202" s="9">
        <v>-1.8411651</v>
      </c>
      <c r="G3202" s="9">
        <v>-1.8410211000000001</v>
      </c>
      <c r="H3202" s="9">
        <v>-5.5686292999999996</v>
      </c>
      <c r="I3202" s="9">
        <v>-18.730460999999998</v>
      </c>
      <c r="J3202" s="9">
        <v>39</v>
      </c>
      <c r="K3202" s="9">
        <v>58.649997999999997</v>
      </c>
      <c r="L3202" s="9">
        <v>1.0251964000000001E-2</v>
      </c>
      <c r="M3202" s="9">
        <v>330.60577000000001</v>
      </c>
      <c r="N3202" s="9"/>
      <c r="O3202" s="9">
        <v>-14.3966635057524</v>
      </c>
      <c r="P3202">
        <v>0</v>
      </c>
      <c r="Q3202" s="9">
        <v>62.899997999999997</v>
      </c>
      <c r="R3202" s="9">
        <v>0</v>
      </c>
      <c r="S3202" s="9">
        <v>2053246499.1739399</v>
      </c>
      <c r="T3202" s="9">
        <v>-5.5517083871627904E-3</v>
      </c>
      <c r="U3202" s="9">
        <v>14.3966635057524</v>
      </c>
      <c r="V3202" s="9">
        <v>0</v>
      </c>
      <c r="W3202" s="9">
        <v>14.3966635057524</v>
      </c>
      <c r="X3202" s="9"/>
      <c r="Y3202" s="9"/>
      <c r="Z3202" s="9"/>
      <c r="AA3202" s="9"/>
      <c r="AB3202" s="9"/>
      <c r="AQ3202" s="9">
        <f>K3202-'Processed Potentiostat'!$J$3</f>
        <v>58.649997999999997</v>
      </c>
    </row>
    <row r="3203" spans="1:43" x14ac:dyDescent="0.3">
      <c r="A3203">
        <v>2</v>
      </c>
      <c r="B3203">
        <v>0</v>
      </c>
      <c r="C3203">
        <v>0</v>
      </c>
      <c r="D3203">
        <v>1</v>
      </c>
      <c r="E3203" s="9">
        <v>3138.0669207257602</v>
      </c>
      <c r="F3203" s="9">
        <v>-1.8409441</v>
      </c>
      <c r="G3203" s="9">
        <v>-1.8405473000000001</v>
      </c>
      <c r="H3203" s="9">
        <v>-5.5270904999999999</v>
      </c>
      <c r="I3203" s="9">
        <v>-18.736004000000001</v>
      </c>
      <c r="J3203" s="9">
        <v>39</v>
      </c>
      <c r="K3203" s="9">
        <v>58.649997999999997</v>
      </c>
      <c r="L3203" s="9">
        <v>1.0172871999999999E-2</v>
      </c>
      <c r="M3203" s="9">
        <v>333.00473</v>
      </c>
      <c r="N3203" s="9"/>
      <c r="O3203" s="9">
        <v>-14.4020781530562</v>
      </c>
      <c r="P3203">
        <v>0</v>
      </c>
      <c r="Q3203" s="9">
        <v>62.899997999999997</v>
      </c>
      <c r="R3203" s="9">
        <v>0</v>
      </c>
      <c r="S3203" s="9">
        <v>2005913564.7088599</v>
      </c>
      <c r="T3203" s="9">
        <v>-5.4146473037928102E-3</v>
      </c>
      <c r="U3203" s="9">
        <v>14.4020781530562</v>
      </c>
      <c r="V3203" s="9">
        <v>0</v>
      </c>
      <c r="W3203" s="9">
        <v>14.4020781530562</v>
      </c>
      <c r="X3203" s="9"/>
      <c r="Y3203" s="9"/>
      <c r="Z3203" s="9"/>
      <c r="AA3203" s="9"/>
      <c r="AB3203" s="9"/>
      <c r="AQ3203" s="9">
        <f>K3203-'Processed Potentiostat'!$J$3</f>
        <v>58.649997999999997</v>
      </c>
    </row>
    <row r="3204" spans="1:43" x14ac:dyDescent="0.3">
      <c r="A3204">
        <v>2</v>
      </c>
      <c r="B3204">
        <v>0</v>
      </c>
      <c r="C3204">
        <v>0</v>
      </c>
      <c r="D3204">
        <v>1</v>
      </c>
      <c r="E3204" s="9">
        <v>3139.0669207004898</v>
      </c>
      <c r="F3204" s="9">
        <v>-1.8409120000000001</v>
      </c>
      <c r="G3204" s="9">
        <v>-1.8413546999999999</v>
      </c>
      <c r="H3204" s="9">
        <v>-5.5573597000000001</v>
      </c>
      <c r="I3204" s="9">
        <v>-18.741512</v>
      </c>
      <c r="J3204" s="9">
        <v>39</v>
      </c>
      <c r="K3204" s="9">
        <v>58.649997999999997</v>
      </c>
      <c r="L3204" s="9">
        <v>1.0233071E-2</v>
      </c>
      <c r="M3204" s="9">
        <v>331.33623999999998</v>
      </c>
      <c r="N3204" s="9"/>
      <c r="O3204" s="9">
        <v>-14.4073260047858</v>
      </c>
      <c r="P3204">
        <v>0</v>
      </c>
      <c r="Q3204" s="9">
        <v>62.899997999999997</v>
      </c>
      <c r="R3204" s="9">
        <v>0</v>
      </c>
      <c r="S3204" s="9">
        <v>2084936705.5768199</v>
      </c>
      <c r="T3204" s="9">
        <v>-5.2478517296066203E-3</v>
      </c>
      <c r="U3204" s="9">
        <v>14.4073260047858</v>
      </c>
      <c r="V3204" s="9">
        <v>0</v>
      </c>
      <c r="W3204" s="9">
        <v>14.4073260047858</v>
      </c>
      <c r="X3204" s="9"/>
      <c r="Y3204" s="9"/>
      <c r="Z3204" s="9"/>
      <c r="AA3204" s="9"/>
      <c r="AB3204" s="9"/>
      <c r="AQ3204" s="9">
        <f>K3204-'Processed Potentiostat'!$J$3</f>
        <v>58.649997999999997</v>
      </c>
    </row>
    <row r="3205" spans="1:43" x14ac:dyDescent="0.3">
      <c r="A3205">
        <v>2</v>
      </c>
      <c r="B3205">
        <v>0</v>
      </c>
      <c r="C3205">
        <v>0</v>
      </c>
      <c r="D3205">
        <v>1</v>
      </c>
      <c r="E3205" s="9">
        <v>3140.06692067523</v>
      </c>
      <c r="F3205" s="9">
        <v>-1.8408774999999999</v>
      </c>
      <c r="G3205" s="9">
        <v>-1.8412004</v>
      </c>
      <c r="H3205" s="9">
        <v>-5.4911865999999998</v>
      </c>
      <c r="I3205" s="9">
        <v>-18.747011000000001</v>
      </c>
      <c r="J3205" s="9">
        <v>39</v>
      </c>
      <c r="K3205" s="9">
        <v>58.649997999999997</v>
      </c>
      <c r="L3205" s="9">
        <v>1.0110375E-2</v>
      </c>
      <c r="M3205" s="9">
        <v>335.30099000000001</v>
      </c>
      <c r="N3205" s="9"/>
      <c r="O3205" s="9">
        <v>-14.4123901432165</v>
      </c>
      <c r="P3205">
        <v>0</v>
      </c>
      <c r="Q3205" s="9">
        <v>62.899997999999997</v>
      </c>
      <c r="R3205" s="9">
        <v>0</v>
      </c>
      <c r="S3205" s="9">
        <v>2033953504.2606599</v>
      </c>
      <c r="T3205" s="9">
        <v>-5.0641384307006298E-3</v>
      </c>
      <c r="U3205" s="9">
        <v>14.4123901432165</v>
      </c>
      <c r="V3205" s="9">
        <v>0</v>
      </c>
      <c r="W3205" s="9">
        <v>14.4123901432165</v>
      </c>
      <c r="X3205" s="9"/>
      <c r="Y3205" s="9"/>
      <c r="Z3205" s="9"/>
      <c r="AA3205" s="9"/>
      <c r="AB3205" s="9"/>
      <c r="AQ3205" s="9">
        <f>K3205-'Processed Potentiostat'!$J$3</f>
        <v>58.649997999999997</v>
      </c>
    </row>
    <row r="3206" spans="1:43" x14ac:dyDescent="0.3">
      <c r="A3206">
        <v>2</v>
      </c>
      <c r="B3206">
        <v>0</v>
      </c>
      <c r="C3206">
        <v>0</v>
      </c>
      <c r="D3206">
        <v>1</v>
      </c>
      <c r="E3206" s="9">
        <v>3141.0669206499701</v>
      </c>
      <c r="F3206" s="9">
        <v>-1.8411607000000001</v>
      </c>
      <c r="G3206" s="9">
        <v>-1.8413891</v>
      </c>
      <c r="H3206" s="9">
        <v>-5.4384537000000002</v>
      </c>
      <c r="I3206" s="9">
        <v>-18.752485</v>
      </c>
      <c r="J3206" s="9">
        <v>39</v>
      </c>
      <c r="K3206" s="9">
        <v>58.649997999999997</v>
      </c>
      <c r="L3206" s="9">
        <v>1.001431E-2</v>
      </c>
      <c r="M3206" s="9">
        <v>338.58688000000001</v>
      </c>
      <c r="N3206" s="9"/>
      <c r="O3206" s="9">
        <v>-14.4173370883369</v>
      </c>
      <c r="P3206">
        <v>0</v>
      </c>
      <c r="Q3206" s="9">
        <v>62.899997999999997</v>
      </c>
      <c r="R3206" s="9">
        <v>0</v>
      </c>
      <c r="S3206" s="9">
        <v>1976606095.47562</v>
      </c>
      <c r="T3206" s="9">
        <v>-4.9469451203876203E-3</v>
      </c>
      <c r="U3206" s="9">
        <v>14.4173370883369</v>
      </c>
      <c r="V3206" s="9">
        <v>0</v>
      </c>
      <c r="W3206" s="9">
        <v>14.4173370883369</v>
      </c>
      <c r="X3206" s="9"/>
      <c r="Y3206" s="9"/>
      <c r="Z3206" s="9"/>
      <c r="AA3206" s="9"/>
      <c r="AB3206" s="9"/>
      <c r="AQ3206" s="9">
        <f>K3206-'Processed Potentiostat'!$J$3</f>
        <v>58.649997999999997</v>
      </c>
    </row>
    <row r="3207" spans="1:43" x14ac:dyDescent="0.3">
      <c r="A3207">
        <v>2</v>
      </c>
      <c r="B3207">
        <v>0</v>
      </c>
      <c r="C3207">
        <v>0</v>
      </c>
      <c r="D3207">
        <v>1</v>
      </c>
      <c r="E3207" s="9">
        <v>3142.0669206247098</v>
      </c>
      <c r="F3207" s="9">
        <v>-1.8409936</v>
      </c>
      <c r="G3207" s="9">
        <v>-1.8407545000000001</v>
      </c>
      <c r="H3207" s="9">
        <v>-5.4566150000000002</v>
      </c>
      <c r="I3207" s="9">
        <v>-18.757933000000001</v>
      </c>
      <c r="J3207" s="9">
        <v>39</v>
      </c>
      <c r="K3207" s="9">
        <v>58.649997999999997</v>
      </c>
      <c r="L3207" s="9">
        <v>1.0044289E-2</v>
      </c>
      <c r="M3207" s="9">
        <v>337.34366</v>
      </c>
      <c r="N3207" s="9"/>
      <c r="O3207" s="9">
        <v>-14.422144990577101</v>
      </c>
      <c r="P3207">
        <v>0</v>
      </c>
      <c r="Q3207" s="9">
        <v>62.899997999999997</v>
      </c>
      <c r="R3207" s="9">
        <v>0</v>
      </c>
      <c r="S3207" s="9">
        <v>2020112315.18892</v>
      </c>
      <c r="T3207" s="9">
        <v>-4.8079022402234203E-3</v>
      </c>
      <c r="U3207" s="9">
        <v>14.422144990577101</v>
      </c>
      <c r="V3207" s="9">
        <v>0</v>
      </c>
      <c r="W3207" s="9">
        <v>14.422144990577101</v>
      </c>
      <c r="X3207" s="9"/>
      <c r="Y3207" s="9"/>
      <c r="Z3207" s="9"/>
      <c r="AA3207" s="9"/>
      <c r="AB3207" s="9"/>
      <c r="AQ3207" s="9">
        <f>K3207-'Processed Potentiostat'!$J$3</f>
        <v>58.649997999999997</v>
      </c>
    </row>
    <row r="3208" spans="1:43" x14ac:dyDescent="0.3">
      <c r="A3208">
        <v>2</v>
      </c>
      <c r="B3208">
        <v>0</v>
      </c>
      <c r="C3208">
        <v>0</v>
      </c>
      <c r="D3208">
        <v>1</v>
      </c>
      <c r="E3208" s="9">
        <v>3143.06692059944</v>
      </c>
      <c r="F3208" s="9">
        <v>-1.8409922000000001</v>
      </c>
      <c r="G3208" s="9">
        <v>-1.8411891</v>
      </c>
      <c r="H3208" s="9">
        <v>-5.4250894000000001</v>
      </c>
      <c r="I3208" s="9">
        <v>-18.763362999999998</v>
      </c>
      <c r="J3208" s="9">
        <v>39</v>
      </c>
      <c r="K3208" s="9">
        <v>58.649997999999997</v>
      </c>
      <c r="L3208" s="9">
        <v>9.9886152999999998E-3</v>
      </c>
      <c r="M3208" s="9">
        <v>339.38412</v>
      </c>
      <c r="N3208" s="9"/>
      <c r="O3208" s="9">
        <v>-14.4268854770218</v>
      </c>
      <c r="P3208">
        <v>0</v>
      </c>
      <c r="Q3208" s="9">
        <v>62.899997999999997</v>
      </c>
      <c r="R3208" s="9">
        <v>0</v>
      </c>
      <c r="S3208" s="9">
        <v>2001182090.57675</v>
      </c>
      <c r="T3208" s="9">
        <v>-4.74048644468538E-3</v>
      </c>
      <c r="U3208" s="9">
        <v>14.4268854770218</v>
      </c>
      <c r="V3208" s="9">
        <v>0</v>
      </c>
      <c r="W3208" s="9">
        <v>14.4268854770218</v>
      </c>
      <c r="X3208" s="9"/>
      <c r="Y3208" s="9"/>
      <c r="Z3208" s="9"/>
      <c r="AA3208" s="9"/>
      <c r="AB3208" s="9"/>
      <c r="AQ3208" s="9">
        <f>K3208-'Processed Potentiostat'!$J$3</f>
        <v>58.649997999999997</v>
      </c>
    </row>
    <row r="3209" spans="1:43" x14ac:dyDescent="0.3">
      <c r="A3209">
        <v>2</v>
      </c>
      <c r="B3209">
        <v>0</v>
      </c>
      <c r="C3209">
        <v>0</v>
      </c>
      <c r="D3209">
        <v>1</v>
      </c>
      <c r="E3209" s="9">
        <v>3144.0669205741801</v>
      </c>
      <c r="F3209" s="9">
        <v>-1.8409047000000001</v>
      </c>
      <c r="G3209" s="9">
        <v>-1.8410156</v>
      </c>
      <c r="H3209" s="9">
        <v>-5.4102782999999999</v>
      </c>
      <c r="I3209" s="9">
        <v>-18.768771999999998</v>
      </c>
      <c r="J3209" s="9">
        <v>39</v>
      </c>
      <c r="K3209" s="9">
        <v>58.649997999999997</v>
      </c>
      <c r="L3209" s="9">
        <v>9.9604064999999995E-3</v>
      </c>
      <c r="M3209" s="9">
        <v>340.28113000000002</v>
      </c>
      <c r="N3209" s="9"/>
      <c r="O3209" s="9">
        <v>-14.431543281408601</v>
      </c>
      <c r="P3209">
        <v>0</v>
      </c>
      <c r="Q3209" s="9">
        <v>62.899997999999997</v>
      </c>
      <c r="R3209" s="9">
        <v>0</v>
      </c>
      <c r="S3209" s="9">
        <v>2088111070.2778699</v>
      </c>
      <c r="T3209" s="9">
        <v>-4.65780438682728E-3</v>
      </c>
      <c r="U3209" s="9">
        <v>14.431543281408601</v>
      </c>
      <c r="V3209" s="9">
        <v>0</v>
      </c>
      <c r="W3209" s="9">
        <v>14.431543281408601</v>
      </c>
      <c r="X3209" s="9"/>
      <c r="Y3209" s="9"/>
      <c r="Z3209" s="9"/>
      <c r="AA3209" s="9"/>
      <c r="AB3209" s="9"/>
      <c r="AQ3209" s="9">
        <f>K3209-'Processed Potentiostat'!$J$3</f>
        <v>58.649997999999997</v>
      </c>
    </row>
    <row r="3210" spans="1:43" x14ac:dyDescent="0.3">
      <c r="A3210">
        <v>2</v>
      </c>
      <c r="B3210">
        <v>0</v>
      </c>
      <c r="C3210">
        <v>0</v>
      </c>
      <c r="D3210">
        <v>1</v>
      </c>
      <c r="E3210" s="9">
        <v>3145.0669205489198</v>
      </c>
      <c r="F3210" s="9">
        <v>-1.8411048999999999</v>
      </c>
      <c r="G3210" s="9">
        <v>-1.8405898999999999</v>
      </c>
      <c r="H3210" s="9">
        <v>-5.4769468000000003</v>
      </c>
      <c r="I3210" s="9">
        <v>-18.774180999999999</v>
      </c>
      <c r="J3210" s="9">
        <v>39</v>
      </c>
      <c r="K3210" s="9">
        <v>58.649997999999997</v>
      </c>
      <c r="L3210" s="9">
        <v>1.0080812E-2</v>
      </c>
      <c r="M3210" s="9">
        <v>336.06130999999999</v>
      </c>
      <c r="N3210" s="9"/>
      <c r="O3210" s="9">
        <v>-14.4361091161205</v>
      </c>
      <c r="P3210">
        <v>0</v>
      </c>
      <c r="Q3210" s="9">
        <v>62.899997999999997</v>
      </c>
      <c r="R3210" s="9">
        <v>0</v>
      </c>
      <c r="S3210" s="9">
        <v>2083132552.7802601</v>
      </c>
      <c r="T3210" s="9">
        <v>-4.5658347118173702E-3</v>
      </c>
      <c r="U3210" s="9">
        <v>14.4361091161205</v>
      </c>
      <c r="V3210" s="9">
        <v>0</v>
      </c>
      <c r="W3210" s="9">
        <v>14.4361091161205</v>
      </c>
      <c r="X3210" s="9"/>
      <c r="Y3210" s="9"/>
      <c r="Z3210" s="9"/>
      <c r="AA3210" s="9"/>
      <c r="AB3210" s="9"/>
      <c r="AQ3210" s="9">
        <f>K3210-'Processed Potentiostat'!$J$3</f>
        <v>58.649997999999997</v>
      </c>
    </row>
    <row r="3211" spans="1:43" x14ac:dyDescent="0.3">
      <c r="A3211">
        <v>2</v>
      </c>
      <c r="B3211">
        <v>0</v>
      </c>
      <c r="C3211">
        <v>0</v>
      </c>
      <c r="D3211">
        <v>1</v>
      </c>
      <c r="E3211" s="9">
        <v>3146.06692052366</v>
      </c>
      <c r="F3211" s="9">
        <v>-1.8410641000000001</v>
      </c>
      <c r="G3211" s="9">
        <v>-1.8405761</v>
      </c>
      <c r="H3211" s="9">
        <v>-5.3905940000000001</v>
      </c>
      <c r="I3211" s="9">
        <v>-18.779586999999999</v>
      </c>
      <c r="J3211" s="9">
        <v>39</v>
      </c>
      <c r="K3211" s="9">
        <v>58.649997999999997</v>
      </c>
      <c r="L3211" s="9">
        <v>9.9217985000000005E-3</v>
      </c>
      <c r="M3211" s="9">
        <v>341.44216999999998</v>
      </c>
      <c r="N3211" s="9"/>
      <c r="O3211" s="9">
        <v>-14.440583131131101</v>
      </c>
      <c r="P3211">
        <v>0</v>
      </c>
      <c r="Q3211" s="9">
        <v>62.899997999999997</v>
      </c>
      <c r="R3211" s="9">
        <v>0</v>
      </c>
      <c r="S3211" s="9">
        <v>1979343813.08408</v>
      </c>
      <c r="T3211" s="9">
        <v>-4.4740150106736803E-3</v>
      </c>
      <c r="U3211" s="9">
        <v>14.440583131131101</v>
      </c>
      <c r="V3211" s="9">
        <v>0</v>
      </c>
      <c r="W3211" s="9">
        <v>14.440583131131101</v>
      </c>
      <c r="X3211" s="9"/>
      <c r="Y3211" s="9"/>
      <c r="Z3211" s="9"/>
      <c r="AA3211" s="9"/>
      <c r="AB3211" s="9"/>
      <c r="AQ3211" s="9">
        <f>K3211-'Processed Potentiostat'!$J$3</f>
        <v>58.649997999999997</v>
      </c>
    </row>
    <row r="3212" spans="1:43" x14ac:dyDescent="0.3">
      <c r="A3212">
        <v>2</v>
      </c>
      <c r="B3212">
        <v>0</v>
      </c>
      <c r="C3212">
        <v>0</v>
      </c>
      <c r="D3212">
        <v>1</v>
      </c>
      <c r="E3212" s="9">
        <v>3147.0669204984001</v>
      </c>
      <c r="F3212" s="9">
        <v>-1.8411641000000001</v>
      </c>
      <c r="G3212" s="9">
        <v>-1.8407724000000001</v>
      </c>
      <c r="H3212" s="9">
        <v>-5.3802380999999997</v>
      </c>
      <c r="I3212" s="9">
        <v>-18.784970999999999</v>
      </c>
      <c r="J3212" s="9">
        <v>39</v>
      </c>
      <c r="K3212" s="9">
        <v>58.649997999999997</v>
      </c>
      <c r="L3212" s="9">
        <v>9.9037932000000002E-3</v>
      </c>
      <c r="M3212" s="9">
        <v>342.13585999999998</v>
      </c>
      <c r="N3212" s="9"/>
      <c r="O3212" s="9">
        <v>-14.4449912307193</v>
      </c>
      <c r="P3212">
        <v>0</v>
      </c>
      <c r="Q3212" s="9">
        <v>62.899997999999997</v>
      </c>
      <c r="R3212" s="9">
        <v>0</v>
      </c>
      <c r="S3212" s="9">
        <v>1999615539.44731</v>
      </c>
      <c r="T3212" s="9">
        <v>-4.4080995881294804E-3</v>
      </c>
      <c r="U3212" s="9">
        <v>14.4449912307193</v>
      </c>
      <c r="V3212" s="9">
        <v>0</v>
      </c>
      <c r="W3212" s="9">
        <v>14.4449912307193</v>
      </c>
      <c r="X3212" s="9"/>
      <c r="Y3212" s="9"/>
      <c r="Z3212" s="9"/>
      <c r="AA3212" s="9"/>
      <c r="AB3212" s="9"/>
      <c r="AQ3212" s="9">
        <f>K3212-'Processed Potentiostat'!$J$3</f>
        <v>58.649997999999997</v>
      </c>
    </row>
    <row r="3213" spans="1:43" x14ac:dyDescent="0.3">
      <c r="A3213">
        <v>2</v>
      </c>
      <c r="B3213">
        <v>0</v>
      </c>
      <c r="C3213">
        <v>0</v>
      </c>
      <c r="D3213">
        <v>1</v>
      </c>
      <c r="E3213" s="9">
        <v>3148.0669204731298</v>
      </c>
      <c r="F3213" s="9">
        <v>-1.8409006999999999</v>
      </c>
      <c r="G3213" s="9">
        <v>-1.8404288</v>
      </c>
      <c r="H3213" s="9">
        <v>-5.3384704999999997</v>
      </c>
      <c r="I3213" s="9">
        <v>-18.790333</v>
      </c>
      <c r="J3213" s="9">
        <v>39</v>
      </c>
      <c r="K3213" s="9">
        <v>58.649997999999997</v>
      </c>
      <c r="L3213" s="9">
        <v>9.8250750000000008E-3</v>
      </c>
      <c r="M3213" s="9">
        <v>344.74835000000002</v>
      </c>
      <c r="N3213" s="9"/>
      <c r="O3213" s="9">
        <v>-14.449304557712599</v>
      </c>
      <c r="P3213">
        <v>0</v>
      </c>
      <c r="Q3213" s="9">
        <v>62.899997999999997</v>
      </c>
      <c r="R3213" s="9">
        <v>0</v>
      </c>
      <c r="S3213" s="9">
        <v>2054176744.07268</v>
      </c>
      <c r="T3213" s="9">
        <v>-4.3133269933068796E-3</v>
      </c>
      <c r="U3213" s="9">
        <v>14.449304557712599</v>
      </c>
      <c r="V3213" s="9">
        <v>0</v>
      </c>
      <c r="W3213" s="9">
        <v>14.449304557712599</v>
      </c>
      <c r="X3213" s="9"/>
      <c r="Y3213" s="9"/>
      <c r="Z3213" s="9"/>
      <c r="AA3213" s="9"/>
      <c r="AB3213" s="9"/>
      <c r="AQ3213" s="9">
        <f>K3213-'Processed Potentiostat'!$J$3</f>
        <v>58.649997999999997</v>
      </c>
    </row>
    <row r="3214" spans="1:43" x14ac:dyDescent="0.3">
      <c r="A3214">
        <v>2</v>
      </c>
      <c r="B3214">
        <v>0</v>
      </c>
      <c r="C3214">
        <v>0</v>
      </c>
      <c r="D3214">
        <v>1</v>
      </c>
      <c r="E3214" s="9">
        <v>3149.06692044787</v>
      </c>
      <c r="F3214" s="9">
        <v>-1.8409028000000001</v>
      </c>
      <c r="G3214" s="9">
        <v>-1.8405111000000001</v>
      </c>
      <c r="H3214" s="9">
        <v>-5.3430777000000003</v>
      </c>
      <c r="I3214" s="9">
        <v>-18.795667999999999</v>
      </c>
      <c r="J3214" s="9">
        <v>39</v>
      </c>
      <c r="K3214" s="9">
        <v>58.649997999999997</v>
      </c>
      <c r="L3214" s="9">
        <v>9.8339933999999993E-3</v>
      </c>
      <c r="M3214" s="9">
        <v>344.46645999999998</v>
      </c>
      <c r="N3214" s="9"/>
      <c r="O3214" s="9">
        <v>-14.453530397352401</v>
      </c>
      <c r="P3214">
        <v>0</v>
      </c>
      <c r="Q3214" s="9">
        <v>62.899997999999997</v>
      </c>
      <c r="R3214" s="9">
        <v>0</v>
      </c>
      <c r="S3214" s="9">
        <v>1998983304.8935001</v>
      </c>
      <c r="T3214" s="9">
        <v>-4.2258396398757699E-3</v>
      </c>
      <c r="U3214" s="9">
        <v>14.453530397352401</v>
      </c>
      <c r="V3214" s="9">
        <v>0</v>
      </c>
      <c r="W3214" s="9">
        <v>14.453530397352401</v>
      </c>
      <c r="X3214" s="9"/>
      <c r="Y3214" s="9"/>
      <c r="Z3214" s="9"/>
      <c r="AA3214" s="9"/>
      <c r="AB3214" s="9"/>
      <c r="AQ3214" s="9">
        <f>K3214-'Processed Potentiostat'!$J$3</f>
        <v>58.649997999999997</v>
      </c>
    </row>
    <row r="3215" spans="1:43" x14ac:dyDescent="0.3">
      <c r="A3215">
        <v>2</v>
      </c>
      <c r="B3215">
        <v>0</v>
      </c>
      <c r="C3215">
        <v>0</v>
      </c>
      <c r="D3215">
        <v>1</v>
      </c>
      <c r="E3215" s="9">
        <v>3150.0669204226101</v>
      </c>
      <c r="F3215" s="9">
        <v>-1.8411632</v>
      </c>
      <c r="G3215" s="9">
        <v>-1.8411972999999999</v>
      </c>
      <c r="H3215" s="9">
        <v>-5.2799120000000004</v>
      </c>
      <c r="I3215" s="9">
        <v>-18.800961999999998</v>
      </c>
      <c r="J3215" s="9">
        <v>39</v>
      </c>
      <c r="K3215" s="9">
        <v>58.649997999999997</v>
      </c>
      <c r="L3215" s="9">
        <v>9.7213591999999998E-3</v>
      </c>
      <c r="M3215" s="9">
        <v>348.71740999999997</v>
      </c>
      <c r="N3215" s="9"/>
      <c r="O3215" s="9">
        <v>-14.4576462385493</v>
      </c>
      <c r="P3215">
        <v>0</v>
      </c>
      <c r="Q3215" s="9">
        <v>62.899997999999997</v>
      </c>
      <c r="R3215" s="9">
        <v>0</v>
      </c>
      <c r="S3215" s="9">
        <v>2081486180.8297901</v>
      </c>
      <c r="T3215" s="9">
        <v>-4.1158411969082201E-3</v>
      </c>
      <c r="U3215" s="9">
        <v>14.4576462385493</v>
      </c>
      <c r="V3215" s="9">
        <v>0</v>
      </c>
      <c r="W3215" s="9">
        <v>14.4576462385493</v>
      </c>
      <c r="X3215" s="9"/>
      <c r="Y3215" s="9"/>
      <c r="Z3215" s="9"/>
      <c r="AA3215" s="9"/>
      <c r="AB3215" s="9"/>
      <c r="AQ3215" s="9">
        <f>K3215-'Processed Potentiostat'!$J$3</f>
        <v>58.649997999999997</v>
      </c>
    </row>
    <row r="3216" spans="1:43" x14ac:dyDescent="0.3">
      <c r="A3216">
        <v>2</v>
      </c>
      <c r="B3216">
        <v>0</v>
      </c>
      <c r="C3216">
        <v>0</v>
      </c>
      <c r="D3216">
        <v>1</v>
      </c>
      <c r="E3216" s="9">
        <v>3151.0669203973498</v>
      </c>
      <c r="F3216" s="9">
        <v>-1.8411515000000001</v>
      </c>
      <c r="G3216" s="9">
        <v>-1.8411645999999999</v>
      </c>
      <c r="H3216" s="9">
        <v>-5.2709264999999998</v>
      </c>
      <c r="I3216" s="9">
        <v>-18.806221000000001</v>
      </c>
      <c r="J3216" s="9">
        <v>39</v>
      </c>
      <c r="K3216" s="9">
        <v>58.649997999999997</v>
      </c>
      <c r="L3216" s="9">
        <v>9.7046428999999993E-3</v>
      </c>
      <c r="M3216" s="9">
        <v>349.30569000000003</v>
      </c>
      <c r="N3216" s="9"/>
      <c r="O3216" s="9">
        <v>-14.4616944231313</v>
      </c>
      <c r="P3216">
        <v>0</v>
      </c>
      <c r="Q3216" s="9">
        <v>62.899997999999997</v>
      </c>
      <c r="R3216" s="9">
        <v>0</v>
      </c>
      <c r="S3216" s="9">
        <v>2022041206.3540101</v>
      </c>
      <c r="T3216" s="9">
        <v>-4.0481845819684203E-3</v>
      </c>
      <c r="U3216" s="9">
        <v>14.4616944231313</v>
      </c>
      <c r="V3216" s="9">
        <v>0</v>
      </c>
      <c r="W3216" s="9">
        <v>14.4616944231313</v>
      </c>
      <c r="X3216" s="9"/>
      <c r="Y3216" s="9"/>
      <c r="Z3216" s="9"/>
      <c r="AA3216" s="9"/>
      <c r="AB3216" s="9"/>
      <c r="AQ3216" s="9">
        <f>K3216-'Processed Potentiostat'!$J$3</f>
        <v>58.649997999999997</v>
      </c>
    </row>
    <row r="3217" spans="1:43" x14ac:dyDescent="0.3">
      <c r="A3217">
        <v>2</v>
      </c>
      <c r="B3217">
        <v>0</v>
      </c>
      <c r="C3217">
        <v>0</v>
      </c>
      <c r="D3217">
        <v>1</v>
      </c>
      <c r="E3217" s="9">
        <v>3152.06692037209</v>
      </c>
      <c r="F3217" s="9">
        <v>-1.8410086999999999</v>
      </c>
      <c r="G3217" s="9">
        <v>-1.8411393</v>
      </c>
      <c r="H3217" s="9">
        <v>-5.2301868999999996</v>
      </c>
      <c r="I3217" s="9">
        <v>-18.811464000000001</v>
      </c>
      <c r="J3217" s="9">
        <v>39</v>
      </c>
      <c r="K3217" s="9">
        <v>58.649997999999997</v>
      </c>
      <c r="L3217" s="9">
        <v>9.6295028999999997E-3</v>
      </c>
      <c r="M3217" s="9">
        <v>352.02170000000001</v>
      </c>
      <c r="N3217" s="9"/>
      <c r="O3217" s="9">
        <v>-14.4657182351137</v>
      </c>
      <c r="P3217">
        <v>0</v>
      </c>
      <c r="Q3217" s="9">
        <v>62.899997999999997</v>
      </c>
      <c r="R3217" s="9">
        <v>0</v>
      </c>
      <c r="S3217" s="9">
        <v>2019359513.7366199</v>
      </c>
      <c r="T3217" s="9">
        <v>-4.0238119824191898E-3</v>
      </c>
      <c r="U3217" s="9">
        <v>14.4657182351137</v>
      </c>
      <c r="V3217" s="9">
        <v>0</v>
      </c>
      <c r="W3217" s="9">
        <v>14.4657182351137</v>
      </c>
      <c r="X3217" s="9"/>
      <c r="Y3217" s="9"/>
      <c r="Z3217" s="9"/>
      <c r="AA3217" s="9"/>
      <c r="AB3217" s="9"/>
      <c r="AQ3217" s="9">
        <f>K3217-'Processed Potentiostat'!$J$3</f>
        <v>58.649997999999997</v>
      </c>
    </row>
    <row r="3218" spans="1:43" x14ac:dyDescent="0.3">
      <c r="A3218">
        <v>2</v>
      </c>
      <c r="B3218">
        <v>0</v>
      </c>
      <c r="C3218">
        <v>0</v>
      </c>
      <c r="D3218">
        <v>1</v>
      </c>
      <c r="E3218" s="9">
        <v>3153.0669203468201</v>
      </c>
      <c r="F3218" s="9">
        <v>-1.8408450000000001</v>
      </c>
      <c r="G3218" s="9">
        <v>-1.8409652000000001</v>
      </c>
      <c r="H3218" s="9">
        <v>-5.1780634000000001</v>
      </c>
      <c r="I3218" s="9">
        <v>-18.816670999999999</v>
      </c>
      <c r="J3218" s="9">
        <v>39</v>
      </c>
      <c r="K3218" s="9">
        <v>58.649997999999997</v>
      </c>
      <c r="L3218" s="9">
        <v>9.5326342000000008E-3</v>
      </c>
      <c r="M3218" s="9">
        <v>355.53158999999999</v>
      </c>
      <c r="N3218" s="9"/>
      <c r="O3218" s="9">
        <v>-14.4659706951802</v>
      </c>
      <c r="P3218">
        <v>0</v>
      </c>
      <c r="Q3218" s="9">
        <v>62.899997999999997</v>
      </c>
      <c r="R3218" s="9">
        <v>0</v>
      </c>
      <c r="S3218" s="9">
        <v>2014236517.0706899</v>
      </c>
      <c r="T3218" s="9">
        <v>-2.5246006647705599E-4</v>
      </c>
      <c r="U3218" s="9">
        <v>14.4659706951802</v>
      </c>
      <c r="V3218" s="9">
        <v>0</v>
      </c>
      <c r="W3218" s="9">
        <v>14.4659706951802</v>
      </c>
      <c r="X3218" s="9"/>
      <c r="Y3218" s="9"/>
      <c r="Z3218" s="9"/>
      <c r="AA3218" s="9"/>
      <c r="AB3218" s="9"/>
      <c r="AQ3218" s="9">
        <f>K3218-'Processed Potentiostat'!$J$3</f>
        <v>58.649997999999997</v>
      </c>
    </row>
    <row r="3219" spans="1:43" x14ac:dyDescent="0.3">
      <c r="A3219">
        <v>2</v>
      </c>
      <c r="B3219">
        <v>0</v>
      </c>
      <c r="C3219">
        <v>0</v>
      </c>
      <c r="D3219">
        <v>1</v>
      </c>
      <c r="E3219" s="9">
        <v>3154.0669203215598</v>
      </c>
      <c r="F3219" s="9">
        <v>-1.8409593</v>
      </c>
      <c r="G3219" s="9">
        <v>-1.840735</v>
      </c>
      <c r="H3219" s="9">
        <v>-5.1820993</v>
      </c>
      <c r="I3219" s="9">
        <v>-18.821857000000001</v>
      </c>
      <c r="J3219" s="9">
        <v>39</v>
      </c>
      <c r="K3219" s="9">
        <v>58.649997999999997</v>
      </c>
      <c r="L3219" s="9">
        <v>9.5388712000000001E-3</v>
      </c>
      <c r="M3219" s="9">
        <v>355.21026999999998</v>
      </c>
      <c r="N3219" s="9"/>
      <c r="O3219" s="9">
        <v>-14.471873999341801</v>
      </c>
      <c r="P3219">
        <v>0</v>
      </c>
      <c r="Q3219" s="9">
        <v>62.899997999999997</v>
      </c>
      <c r="R3219" s="9">
        <v>0</v>
      </c>
      <c r="S3219" s="9">
        <v>2020835367.8178899</v>
      </c>
      <c r="T3219" s="9">
        <v>-5.9033041616025602E-3</v>
      </c>
      <c r="U3219" s="9">
        <v>14.471873999341801</v>
      </c>
      <c r="V3219" s="9">
        <v>0</v>
      </c>
      <c r="W3219" s="9">
        <v>14.471873999341801</v>
      </c>
      <c r="X3219" s="9"/>
      <c r="Y3219" s="9"/>
      <c r="Z3219" s="9"/>
      <c r="AA3219" s="9"/>
      <c r="AB3219" s="9"/>
      <c r="AQ3219" s="9">
        <f>K3219-'Processed Potentiostat'!$J$3</f>
        <v>58.649997999999997</v>
      </c>
    </row>
    <row r="3220" spans="1:43" x14ac:dyDescent="0.3">
      <c r="A3220">
        <v>2</v>
      </c>
      <c r="B3220">
        <v>0</v>
      </c>
      <c r="C3220">
        <v>0</v>
      </c>
      <c r="D3220">
        <v>1</v>
      </c>
      <c r="E3220" s="9">
        <v>3155.0669202962999</v>
      </c>
      <c r="F3220" s="9">
        <v>-1.8411314000000001</v>
      </c>
      <c r="G3220" s="9">
        <v>-1.8413497999999999</v>
      </c>
      <c r="H3220" s="9">
        <v>-5.2274836999999996</v>
      </c>
      <c r="I3220" s="9">
        <v>-18.827030000000001</v>
      </c>
      <c r="J3220" s="9">
        <v>39</v>
      </c>
      <c r="K3220" s="9">
        <v>58.649997999999997</v>
      </c>
      <c r="L3220" s="9">
        <v>9.6256267000000006E-3</v>
      </c>
      <c r="M3220" s="9">
        <v>352.24401999999998</v>
      </c>
      <c r="N3220" s="9"/>
      <c r="O3220" s="9">
        <v>-14.477660944088401</v>
      </c>
      <c r="P3220">
        <v>0</v>
      </c>
      <c r="Q3220" s="9">
        <v>62.899997999999997</v>
      </c>
      <c r="R3220" s="9">
        <v>0</v>
      </c>
      <c r="S3220" s="9">
        <v>2074625469.5348899</v>
      </c>
      <c r="T3220" s="9">
        <v>-5.7869447465463903E-3</v>
      </c>
      <c r="U3220" s="9">
        <v>14.477660944088401</v>
      </c>
      <c r="V3220" s="9">
        <v>0</v>
      </c>
      <c r="W3220" s="9">
        <v>14.477660944088401</v>
      </c>
      <c r="X3220" s="9"/>
      <c r="Y3220" s="9"/>
      <c r="Z3220" s="9"/>
      <c r="AA3220" s="9"/>
      <c r="AB3220" s="9"/>
      <c r="AQ3220" s="9">
        <f>K3220-'Processed Potentiostat'!$J$3</f>
        <v>58.649997999999997</v>
      </c>
    </row>
    <row r="3221" spans="1:43" x14ac:dyDescent="0.3">
      <c r="A3221">
        <v>2</v>
      </c>
      <c r="B3221">
        <v>0</v>
      </c>
      <c r="C3221">
        <v>0</v>
      </c>
      <c r="D3221">
        <v>1</v>
      </c>
      <c r="E3221" s="9">
        <v>3156.0669202710401</v>
      </c>
      <c r="F3221" s="9">
        <v>-1.8410397000000001</v>
      </c>
      <c r="G3221" s="9">
        <v>-1.8406922999999999</v>
      </c>
      <c r="H3221" s="9">
        <v>-5.1427683999999996</v>
      </c>
      <c r="I3221" s="9">
        <v>-18.832184000000002</v>
      </c>
      <c r="J3221" s="9">
        <v>39</v>
      </c>
      <c r="K3221" s="9">
        <v>58.649997999999997</v>
      </c>
      <c r="L3221" s="9">
        <v>9.4662541999999995E-3</v>
      </c>
      <c r="M3221" s="9">
        <v>357.91858000000002</v>
      </c>
      <c r="N3221" s="9"/>
      <c r="O3221" s="9">
        <v>-14.483312347597399</v>
      </c>
      <c r="P3221">
        <v>0</v>
      </c>
      <c r="Q3221" s="9">
        <v>62.899997999999997</v>
      </c>
      <c r="R3221" s="9">
        <v>0</v>
      </c>
      <c r="S3221" s="9">
        <v>2078127360.1907899</v>
      </c>
      <c r="T3221" s="9">
        <v>-5.6514035090344797E-3</v>
      </c>
      <c r="U3221" s="9">
        <v>14.483312347597399</v>
      </c>
      <c r="V3221" s="9">
        <v>0</v>
      </c>
      <c r="W3221" s="9">
        <v>14.483312347597399</v>
      </c>
      <c r="X3221" s="9"/>
      <c r="Y3221" s="9"/>
      <c r="Z3221" s="9"/>
      <c r="AA3221" s="9"/>
      <c r="AB3221" s="9"/>
      <c r="AQ3221" s="9">
        <f>K3221-'Processed Potentiostat'!$J$3</f>
        <v>58.649997999999997</v>
      </c>
    </row>
    <row r="3222" spans="1:43" x14ac:dyDescent="0.3">
      <c r="A3222">
        <v>2</v>
      </c>
      <c r="B3222">
        <v>0</v>
      </c>
      <c r="C3222">
        <v>0</v>
      </c>
      <c r="D3222">
        <v>1</v>
      </c>
      <c r="E3222" s="9">
        <v>3157.0669202457698</v>
      </c>
      <c r="F3222" s="9">
        <v>-1.8411230999999999</v>
      </c>
      <c r="G3222" s="9">
        <v>-1.8412883</v>
      </c>
      <c r="H3222" s="9">
        <v>-5.1145177000000004</v>
      </c>
      <c r="I3222" s="9">
        <v>-18.837316999999999</v>
      </c>
      <c r="J3222" s="9">
        <v>39</v>
      </c>
      <c r="K3222" s="9">
        <v>58.649997999999997</v>
      </c>
      <c r="L3222" s="9">
        <v>9.4173020000000007E-3</v>
      </c>
      <c r="M3222" s="9">
        <v>360.01211999999998</v>
      </c>
      <c r="N3222" s="9"/>
      <c r="O3222" s="9">
        <v>-14.4888369491524</v>
      </c>
      <c r="P3222">
        <v>0</v>
      </c>
      <c r="Q3222" s="9">
        <v>62.899997999999997</v>
      </c>
      <c r="R3222" s="9">
        <v>0</v>
      </c>
      <c r="S3222" s="9">
        <v>2045382501.6477101</v>
      </c>
      <c r="T3222" s="9">
        <v>-5.5246015549759104E-3</v>
      </c>
      <c r="U3222" s="9">
        <v>14.4888369491524</v>
      </c>
      <c r="V3222" s="9">
        <v>0</v>
      </c>
      <c r="W3222" s="9">
        <v>14.4888369491524</v>
      </c>
      <c r="X3222" s="9"/>
      <c r="Y3222" s="9"/>
      <c r="Z3222" s="9"/>
      <c r="AA3222" s="9"/>
      <c r="AB3222" s="9"/>
      <c r="AQ3222" s="9">
        <f>K3222-'Processed Potentiostat'!$J$3</f>
        <v>58.649997999999997</v>
      </c>
    </row>
    <row r="3223" spans="1:43" x14ac:dyDescent="0.3">
      <c r="A3223">
        <v>2</v>
      </c>
      <c r="B3223">
        <v>0</v>
      </c>
      <c r="C3223">
        <v>0</v>
      </c>
      <c r="D3223">
        <v>1</v>
      </c>
      <c r="E3223" s="9">
        <v>3158.0669202205099</v>
      </c>
      <c r="F3223" s="9">
        <v>-1.8408681</v>
      </c>
      <c r="G3223" s="9">
        <v>-1.8405267000000001</v>
      </c>
      <c r="H3223" s="9">
        <v>-5.1120424</v>
      </c>
      <c r="I3223" s="9">
        <v>-18.842431999999999</v>
      </c>
      <c r="J3223" s="9">
        <v>39</v>
      </c>
      <c r="K3223" s="9">
        <v>58.649997999999997</v>
      </c>
      <c r="L3223" s="9">
        <v>9.4088502000000008E-3</v>
      </c>
      <c r="M3223" s="9">
        <v>360.03744999999998</v>
      </c>
      <c r="N3223" s="9"/>
      <c r="O3223" s="9">
        <v>-14.4942168776453</v>
      </c>
      <c r="P3223">
        <v>0</v>
      </c>
      <c r="Q3223" s="9">
        <v>62.899997999999997</v>
      </c>
      <c r="R3223" s="9">
        <v>0</v>
      </c>
      <c r="S3223" s="9">
        <v>2011408701.42906</v>
      </c>
      <c r="T3223" s="9">
        <v>-5.3799284929709696E-3</v>
      </c>
      <c r="U3223" s="9">
        <v>14.4942168776453</v>
      </c>
      <c r="V3223" s="9">
        <v>0</v>
      </c>
      <c r="W3223" s="9">
        <v>14.4942168776453</v>
      </c>
      <c r="X3223" s="9"/>
      <c r="Y3223" s="9"/>
      <c r="Z3223" s="9"/>
      <c r="AA3223" s="9"/>
      <c r="AB3223" s="9"/>
      <c r="AQ3223" s="9">
        <f>K3223-'Processed Potentiostat'!$J$3</f>
        <v>58.649997999999997</v>
      </c>
    </row>
    <row r="3224" spans="1:43" x14ac:dyDescent="0.3">
      <c r="A3224">
        <v>2</v>
      </c>
      <c r="B3224">
        <v>0</v>
      </c>
      <c r="C3224">
        <v>0</v>
      </c>
      <c r="D3224">
        <v>1</v>
      </c>
      <c r="E3224" s="9">
        <v>3159.0669201952501</v>
      </c>
      <c r="F3224" s="9">
        <v>-1.8408469000000001</v>
      </c>
      <c r="G3224" s="9">
        <v>-1.8406465999999999</v>
      </c>
      <c r="H3224" s="9">
        <v>-5.0904546000000002</v>
      </c>
      <c r="I3224" s="9">
        <v>-18.847532000000001</v>
      </c>
      <c r="J3224" s="9">
        <v>39</v>
      </c>
      <c r="K3224" s="9">
        <v>58.649997999999997</v>
      </c>
      <c r="L3224" s="9">
        <v>9.3697282E-3</v>
      </c>
      <c r="M3224" s="9">
        <v>361.58785999999998</v>
      </c>
      <c r="N3224" s="9"/>
      <c r="O3224" s="9">
        <v>-14.499502321007901</v>
      </c>
      <c r="P3224">
        <v>0</v>
      </c>
      <c r="Q3224" s="9">
        <v>62.899997999999997</v>
      </c>
      <c r="R3224" s="9">
        <v>0</v>
      </c>
      <c r="S3224" s="9">
        <v>2023318060.9101701</v>
      </c>
      <c r="T3224" s="9">
        <v>-5.2854433625526501E-3</v>
      </c>
      <c r="U3224" s="9">
        <v>14.499502321007901</v>
      </c>
      <c r="V3224" s="9">
        <v>0</v>
      </c>
      <c r="W3224" s="9">
        <v>14.499502321007901</v>
      </c>
      <c r="X3224" s="9"/>
      <c r="Y3224" s="9"/>
      <c r="Z3224" s="9"/>
      <c r="AA3224" s="9"/>
      <c r="AB3224" s="9"/>
      <c r="AQ3224" s="9">
        <f>K3224-'Processed Potentiostat'!$J$3</f>
        <v>58.649997999999997</v>
      </c>
    </row>
    <row r="3225" spans="1:43" x14ac:dyDescent="0.3">
      <c r="A3225">
        <v>2</v>
      </c>
      <c r="B3225">
        <v>0</v>
      </c>
      <c r="C3225">
        <v>0</v>
      </c>
      <c r="D3225">
        <v>1</v>
      </c>
      <c r="E3225" s="9">
        <v>3160.0669201699902</v>
      </c>
      <c r="F3225" s="9">
        <v>-1.8411356999999999</v>
      </c>
      <c r="G3225" s="9">
        <v>-1.8408487</v>
      </c>
      <c r="H3225" s="9">
        <v>-5.1021814000000001</v>
      </c>
      <c r="I3225" s="9">
        <v>-18.852615</v>
      </c>
      <c r="J3225" s="9">
        <v>39</v>
      </c>
      <c r="K3225" s="9">
        <v>58.649997999999997</v>
      </c>
      <c r="L3225" s="9">
        <v>9.3923444000000005E-3</v>
      </c>
      <c r="M3225" s="9">
        <v>360.79638999999997</v>
      </c>
      <c r="N3225" s="9"/>
      <c r="O3225" s="9">
        <v>-14.504666919397501</v>
      </c>
      <c r="P3225">
        <v>0</v>
      </c>
      <c r="Q3225" s="9">
        <v>62.899997999999997</v>
      </c>
      <c r="R3225" s="9">
        <v>0</v>
      </c>
      <c r="S3225" s="9">
        <v>2016352066.39116</v>
      </c>
      <c r="T3225" s="9">
        <v>-5.1645983896264598E-3</v>
      </c>
      <c r="U3225" s="9">
        <v>14.504666919397501</v>
      </c>
      <c r="V3225" s="9">
        <v>0</v>
      </c>
      <c r="W3225" s="9">
        <v>14.504666919397501</v>
      </c>
      <c r="X3225" s="9"/>
      <c r="Y3225" s="9"/>
      <c r="Z3225" s="9"/>
      <c r="AA3225" s="9"/>
      <c r="AB3225" s="9"/>
      <c r="AQ3225" s="9">
        <f>K3225-'Processed Potentiostat'!$J$3</f>
        <v>58.649997999999997</v>
      </c>
    </row>
    <row r="3226" spans="1:43" x14ac:dyDescent="0.3">
      <c r="A3226">
        <v>2</v>
      </c>
      <c r="B3226">
        <v>0</v>
      </c>
      <c r="C3226">
        <v>0</v>
      </c>
      <c r="D3226">
        <v>1</v>
      </c>
      <c r="E3226" s="9">
        <v>3161.0669201447299</v>
      </c>
      <c r="F3226" s="9">
        <v>-1.8409469999999999</v>
      </c>
      <c r="G3226" s="9">
        <v>-1.8409500999999999</v>
      </c>
      <c r="H3226" s="9">
        <v>-5.0744634</v>
      </c>
      <c r="I3226" s="9">
        <v>-18.857676000000001</v>
      </c>
      <c r="J3226" s="9">
        <v>39</v>
      </c>
      <c r="K3226" s="9">
        <v>58.649997999999997</v>
      </c>
      <c r="L3226" s="9">
        <v>9.3418340999999998E-3</v>
      </c>
      <c r="M3226" s="9">
        <v>362.78717</v>
      </c>
      <c r="N3226" s="9"/>
      <c r="O3226" s="9">
        <v>-14.5097350016822</v>
      </c>
      <c r="P3226">
        <v>0</v>
      </c>
      <c r="Q3226" s="9">
        <v>62.899997999999997</v>
      </c>
      <c r="R3226" s="9">
        <v>0</v>
      </c>
      <c r="S3226" s="9">
        <v>1977825484.58004</v>
      </c>
      <c r="T3226" s="9">
        <v>-5.0680822847155504E-3</v>
      </c>
      <c r="U3226" s="9">
        <v>14.5097350016822</v>
      </c>
      <c r="V3226" s="9">
        <v>0</v>
      </c>
      <c r="W3226" s="9">
        <v>14.5097350016822</v>
      </c>
      <c r="X3226" s="9"/>
      <c r="Y3226" s="9"/>
      <c r="Z3226" s="9"/>
      <c r="AA3226" s="9"/>
      <c r="AB3226" s="9"/>
      <c r="AQ3226" s="9">
        <f>K3226-'Processed Potentiostat'!$J$3</f>
        <v>58.649997999999997</v>
      </c>
    </row>
    <row r="3227" spans="1:43" x14ac:dyDescent="0.3">
      <c r="A3227">
        <v>2</v>
      </c>
      <c r="B3227">
        <v>0</v>
      </c>
      <c r="C3227">
        <v>0</v>
      </c>
      <c r="D3227">
        <v>1</v>
      </c>
      <c r="E3227" s="9">
        <v>3162.0669201194601</v>
      </c>
      <c r="F3227" s="9">
        <v>-1.8408477000000001</v>
      </c>
      <c r="G3227" s="9">
        <v>-1.84093</v>
      </c>
      <c r="H3227" s="9">
        <v>-5.0194459</v>
      </c>
      <c r="I3227" s="9">
        <v>-18.862708999999999</v>
      </c>
      <c r="J3227" s="9">
        <v>39</v>
      </c>
      <c r="K3227" s="9">
        <v>58.649997999999997</v>
      </c>
      <c r="L3227" s="9">
        <v>9.2404484999999998E-3</v>
      </c>
      <c r="M3227" s="9">
        <v>366.75961000000001</v>
      </c>
      <c r="N3227" s="9"/>
      <c r="O3227" s="9">
        <v>-14.514651480894701</v>
      </c>
      <c r="P3227">
        <v>0</v>
      </c>
      <c r="Q3227" s="9">
        <v>62.899997999999997</v>
      </c>
      <c r="R3227" s="9">
        <v>0</v>
      </c>
      <c r="S3227" s="9">
        <v>2010253788.22561</v>
      </c>
      <c r="T3227" s="9">
        <v>-4.9164792124418702E-3</v>
      </c>
      <c r="U3227" s="9">
        <v>14.514651480894701</v>
      </c>
      <c r="V3227" s="9">
        <v>0</v>
      </c>
      <c r="W3227" s="9">
        <v>14.514651480894701</v>
      </c>
      <c r="X3227" s="9"/>
      <c r="Y3227" s="9"/>
      <c r="Z3227" s="9"/>
      <c r="AA3227" s="9"/>
      <c r="AB3227" s="9"/>
      <c r="AQ3227" s="9">
        <f>K3227-'Processed Potentiostat'!$J$3</f>
        <v>58.649997999999997</v>
      </c>
    </row>
    <row r="3228" spans="1:43" x14ac:dyDescent="0.3">
      <c r="A3228">
        <v>2</v>
      </c>
      <c r="B3228">
        <v>0</v>
      </c>
      <c r="C3228">
        <v>0</v>
      </c>
      <c r="D3228">
        <v>1</v>
      </c>
      <c r="E3228" s="9">
        <v>3163.0669200942002</v>
      </c>
      <c r="F3228" s="9">
        <v>-1.8410044000000001</v>
      </c>
      <c r="G3228" s="9">
        <v>-1.8408412999999999</v>
      </c>
      <c r="H3228" s="9">
        <v>-5.0283933000000003</v>
      </c>
      <c r="I3228" s="9">
        <v>-18.867718</v>
      </c>
      <c r="J3228" s="9">
        <v>39</v>
      </c>
      <c r="K3228" s="9">
        <v>58.649997999999997</v>
      </c>
      <c r="L3228" s="9">
        <v>9.2564737000000001E-3</v>
      </c>
      <c r="M3228" s="9">
        <v>366.08936</v>
      </c>
      <c r="N3228" s="9"/>
      <c r="O3228" s="9">
        <v>-14.5194088094214</v>
      </c>
      <c r="P3228">
        <v>0</v>
      </c>
      <c r="Q3228" s="9">
        <v>62.899997999999997</v>
      </c>
      <c r="R3228" s="9">
        <v>0</v>
      </c>
      <c r="S3228" s="9">
        <v>2000837184.7658999</v>
      </c>
      <c r="T3228" s="9">
        <v>-4.7573285267095101E-3</v>
      </c>
      <c r="U3228" s="9">
        <v>14.5194088094214</v>
      </c>
      <c r="V3228" s="9">
        <v>0</v>
      </c>
      <c r="W3228" s="9">
        <v>14.5194088094214</v>
      </c>
      <c r="X3228" s="9"/>
      <c r="Y3228" s="9"/>
      <c r="Z3228" s="9"/>
      <c r="AA3228" s="9"/>
      <c r="AB3228" s="9"/>
      <c r="AQ3228" s="9">
        <f>K3228-'Processed Potentiostat'!$J$3</f>
        <v>58.649997999999997</v>
      </c>
    </row>
    <row r="3229" spans="1:43" x14ac:dyDescent="0.3">
      <c r="A3229">
        <v>2</v>
      </c>
      <c r="B3229">
        <v>0</v>
      </c>
      <c r="C3229">
        <v>0</v>
      </c>
      <c r="D3229">
        <v>1</v>
      </c>
      <c r="E3229" s="9">
        <v>3164.0669200689399</v>
      </c>
      <c r="F3229" s="9">
        <v>-1.8410985</v>
      </c>
      <c r="G3229" s="9">
        <v>-1.8410864</v>
      </c>
      <c r="H3229" s="9">
        <v>-5.0379500000000004</v>
      </c>
      <c r="I3229" s="9">
        <v>-18.872703999999999</v>
      </c>
      <c r="J3229" s="9">
        <v>39</v>
      </c>
      <c r="K3229" s="9">
        <v>58.649997999999997</v>
      </c>
      <c r="L3229" s="9">
        <v>9.2753013999999998E-3</v>
      </c>
      <c r="M3229" s="9">
        <v>365.44357000000002</v>
      </c>
      <c r="N3229" s="9"/>
      <c r="O3229" s="9">
        <v>-14.524020445688</v>
      </c>
      <c r="P3229">
        <v>0</v>
      </c>
      <c r="Q3229" s="9">
        <v>62.899997999999997</v>
      </c>
      <c r="R3229" s="9">
        <v>0</v>
      </c>
      <c r="S3229" s="9">
        <v>2125999625.6582601</v>
      </c>
      <c r="T3229" s="9">
        <v>-4.6116362666559496E-3</v>
      </c>
      <c r="U3229" s="9">
        <v>14.524020445688</v>
      </c>
      <c r="V3229" s="9">
        <v>0</v>
      </c>
      <c r="W3229" s="9">
        <v>14.524020445688</v>
      </c>
      <c r="X3229" s="9"/>
      <c r="Y3229" s="9"/>
      <c r="Z3229" s="9"/>
      <c r="AA3229" s="9"/>
      <c r="AB3229" s="9"/>
      <c r="AQ3229" s="9">
        <f>K3229-'Processed Potentiostat'!$J$3</f>
        <v>58.649997999999997</v>
      </c>
    </row>
    <row r="3230" spans="1:43" x14ac:dyDescent="0.3">
      <c r="A3230">
        <v>2</v>
      </c>
      <c r="B3230">
        <v>0</v>
      </c>
      <c r="C3230">
        <v>0</v>
      </c>
      <c r="D3230">
        <v>1</v>
      </c>
      <c r="E3230" s="9">
        <v>3165.0669200436801</v>
      </c>
      <c r="F3230" s="9">
        <v>-1.8409941000000001</v>
      </c>
      <c r="G3230" s="9">
        <v>-1.8407886</v>
      </c>
      <c r="H3230" s="9">
        <v>-4.9651899000000004</v>
      </c>
      <c r="I3230" s="9">
        <v>-18.877672</v>
      </c>
      <c r="J3230" s="9">
        <v>39</v>
      </c>
      <c r="K3230" s="9">
        <v>58.649997999999997</v>
      </c>
      <c r="L3230" s="9">
        <v>9.1398647E-3</v>
      </c>
      <c r="M3230" s="9">
        <v>370.73880000000003</v>
      </c>
      <c r="N3230" s="9"/>
      <c r="O3230" s="9">
        <v>-14.528524097947001</v>
      </c>
      <c r="P3230">
        <v>0</v>
      </c>
      <c r="Q3230" s="9">
        <v>62.899997999999997</v>
      </c>
      <c r="R3230" s="9">
        <v>0</v>
      </c>
      <c r="S3230" s="9">
        <v>2095787073.6835499</v>
      </c>
      <c r="T3230" s="9">
        <v>-4.5036522589256799E-3</v>
      </c>
      <c r="U3230" s="9">
        <v>14.528524097947001</v>
      </c>
      <c r="V3230" s="9">
        <v>0</v>
      </c>
      <c r="W3230" s="9">
        <v>14.528524097947001</v>
      </c>
      <c r="X3230" s="9"/>
      <c r="Y3230" s="9"/>
      <c r="Z3230" s="9"/>
      <c r="AA3230" s="9"/>
      <c r="AB3230" s="9"/>
      <c r="AQ3230" s="9">
        <f>K3230-'Processed Potentiostat'!$J$3</f>
        <v>58.649997999999997</v>
      </c>
    </row>
    <row r="3231" spans="1:43" x14ac:dyDescent="0.3">
      <c r="A3231">
        <v>2</v>
      </c>
      <c r="B3231">
        <v>0</v>
      </c>
      <c r="C3231">
        <v>0</v>
      </c>
      <c r="D3231">
        <v>1</v>
      </c>
      <c r="E3231" s="9">
        <v>3166.0669200184202</v>
      </c>
      <c r="F3231" s="9">
        <v>-1.8410685</v>
      </c>
      <c r="G3231" s="9">
        <v>-1.8408302999999999</v>
      </c>
      <c r="H3231" s="9">
        <v>-4.9781732999999999</v>
      </c>
      <c r="I3231" s="9">
        <v>-18.882624</v>
      </c>
      <c r="J3231" s="9">
        <v>39</v>
      </c>
      <c r="K3231" s="9">
        <v>58.649997999999997</v>
      </c>
      <c r="L3231" s="9">
        <v>9.1639719999999994E-3</v>
      </c>
      <c r="M3231" s="9">
        <v>369.78026999999997</v>
      </c>
      <c r="N3231" s="9"/>
      <c r="O3231" s="9">
        <v>-14.5329282514494</v>
      </c>
      <c r="P3231">
        <v>0</v>
      </c>
      <c r="Q3231" s="9">
        <v>62.899997999999997</v>
      </c>
      <c r="R3231" s="9">
        <v>0</v>
      </c>
      <c r="S3231" s="9">
        <v>2108447812.4107001</v>
      </c>
      <c r="T3231" s="9">
        <v>-4.4041535024117399E-3</v>
      </c>
      <c r="U3231" s="9">
        <v>14.5329282514494</v>
      </c>
      <c r="V3231" s="9">
        <v>0</v>
      </c>
      <c r="W3231" s="9">
        <v>14.5329282514494</v>
      </c>
      <c r="X3231" s="9"/>
      <c r="Y3231" s="9"/>
      <c r="Z3231" s="9"/>
      <c r="AA3231" s="9"/>
      <c r="AB3231" s="9"/>
      <c r="AQ3231" s="9">
        <f>K3231-'Processed Potentiostat'!$J$3</f>
        <v>58.649997999999997</v>
      </c>
    </row>
    <row r="3232" spans="1:43" x14ac:dyDescent="0.3">
      <c r="A3232">
        <v>2</v>
      </c>
      <c r="B3232">
        <v>0</v>
      </c>
      <c r="C3232">
        <v>0</v>
      </c>
      <c r="D3232">
        <v>1</v>
      </c>
      <c r="E3232" s="9">
        <v>3167.0669199931499</v>
      </c>
      <c r="F3232" s="9">
        <v>-1.8408642</v>
      </c>
      <c r="G3232" s="9">
        <v>-1.8409925</v>
      </c>
      <c r="H3232" s="9">
        <v>-4.9469905000000001</v>
      </c>
      <c r="I3232" s="9">
        <v>-18.887547999999999</v>
      </c>
      <c r="J3232" s="9">
        <v>39</v>
      </c>
      <c r="K3232" s="9">
        <v>58.649997999999997</v>
      </c>
      <c r="L3232" s="9">
        <v>9.1073717999999998E-3</v>
      </c>
      <c r="M3232" s="9">
        <v>372.14391999999998</v>
      </c>
      <c r="N3232" s="9"/>
      <c r="O3232" s="9">
        <v>-14.5372144848478</v>
      </c>
      <c r="P3232">
        <v>0</v>
      </c>
      <c r="Q3232" s="9">
        <v>62.899997999999997</v>
      </c>
      <c r="R3232" s="9">
        <v>0</v>
      </c>
      <c r="S3232" s="9">
        <v>2044889640.73632</v>
      </c>
      <c r="T3232" s="9">
        <v>-4.2862333984370303E-3</v>
      </c>
      <c r="U3232" s="9">
        <v>14.5372144848478</v>
      </c>
      <c r="V3232" s="9">
        <v>0</v>
      </c>
      <c r="W3232" s="9">
        <v>14.5372144848478</v>
      </c>
      <c r="X3232" s="9"/>
      <c r="Y3232" s="9"/>
      <c r="Z3232" s="9"/>
      <c r="AA3232" s="9"/>
      <c r="AB3232" s="9"/>
      <c r="AQ3232" s="9">
        <f>K3232-'Processed Potentiostat'!$J$3</f>
        <v>58.649997999999997</v>
      </c>
    </row>
    <row r="3233" spans="1:43" x14ac:dyDescent="0.3">
      <c r="A3233">
        <v>2</v>
      </c>
      <c r="B3233">
        <v>0</v>
      </c>
      <c r="C3233">
        <v>0</v>
      </c>
      <c r="D3233">
        <v>1</v>
      </c>
      <c r="E3233" s="9">
        <v>3168.06691996789</v>
      </c>
      <c r="F3233" s="9">
        <v>-1.8409930000000001</v>
      </c>
      <c r="G3233" s="9">
        <v>-1.8408591000000001</v>
      </c>
      <c r="H3233" s="9">
        <v>-4.8990169000000003</v>
      </c>
      <c r="I3233" s="9">
        <v>-18.892448000000002</v>
      </c>
      <c r="J3233" s="9">
        <v>39</v>
      </c>
      <c r="K3233" s="9">
        <v>58.649997999999997</v>
      </c>
      <c r="L3233" s="9">
        <v>9.0183998000000001E-3</v>
      </c>
      <c r="M3233" s="9">
        <v>375.76092999999997</v>
      </c>
      <c r="N3233" s="9"/>
      <c r="O3233" s="9">
        <v>-14.5414296544166</v>
      </c>
      <c r="P3233">
        <v>0</v>
      </c>
      <c r="Q3233" s="9">
        <v>62.899997999999997</v>
      </c>
      <c r="R3233" s="9">
        <v>0</v>
      </c>
      <c r="S3233" s="9">
        <v>2007150691.86198</v>
      </c>
      <c r="T3233" s="9">
        <v>-4.2151695688037397E-3</v>
      </c>
      <c r="U3233" s="9">
        <v>14.5414296544166</v>
      </c>
      <c r="V3233" s="9">
        <v>0</v>
      </c>
      <c r="W3233" s="9">
        <v>14.5414296544166</v>
      </c>
      <c r="X3233" s="9"/>
      <c r="Y3233" s="9"/>
      <c r="Z3233" s="9"/>
      <c r="AA3233" s="9"/>
      <c r="AB3233" s="9"/>
      <c r="AQ3233" s="9">
        <f>K3233-'Processed Potentiostat'!$J$3</f>
        <v>58.649997999999997</v>
      </c>
    </row>
    <row r="3234" spans="1:43" x14ac:dyDescent="0.3">
      <c r="A3234">
        <v>2</v>
      </c>
      <c r="B3234">
        <v>0</v>
      </c>
      <c r="C3234">
        <v>0</v>
      </c>
      <c r="D3234">
        <v>1</v>
      </c>
      <c r="E3234" s="9">
        <v>3169.0669199426302</v>
      </c>
      <c r="F3234" s="9">
        <v>-1.8411465</v>
      </c>
      <c r="G3234" s="9">
        <v>-1.8409023</v>
      </c>
      <c r="H3234" s="9">
        <v>-5.5426250000000001</v>
      </c>
      <c r="I3234" s="9">
        <v>-18.897418999999999</v>
      </c>
      <c r="J3234" s="9">
        <v>39</v>
      </c>
      <c r="K3234" s="9">
        <v>58.649997999999997</v>
      </c>
      <c r="L3234" s="9">
        <v>1.0203431000000001E-2</v>
      </c>
      <c r="M3234" s="9">
        <v>332.13547</v>
      </c>
      <c r="N3234" s="9"/>
      <c r="O3234" s="9">
        <v>-14.545584525342599</v>
      </c>
      <c r="P3234">
        <v>0</v>
      </c>
      <c r="Q3234" s="9">
        <v>62.899997999999997</v>
      </c>
      <c r="R3234" s="9">
        <v>0</v>
      </c>
      <c r="S3234" s="9">
        <v>2040762781.6351399</v>
      </c>
      <c r="T3234" s="9">
        <v>-4.1548709259551196E-3</v>
      </c>
      <c r="U3234" s="9">
        <v>14.545584525342599</v>
      </c>
      <c r="V3234" s="9">
        <v>0</v>
      </c>
      <c r="W3234" s="9">
        <v>14.545584525342599</v>
      </c>
      <c r="X3234" s="9"/>
      <c r="Y3234" s="9"/>
      <c r="Z3234" s="9"/>
      <c r="AA3234" s="9"/>
      <c r="AB3234" s="9"/>
      <c r="AQ3234" s="9">
        <f>K3234-'Processed Potentiostat'!$J$3</f>
        <v>58.649997999999997</v>
      </c>
    </row>
    <row r="3235" spans="1:43" x14ac:dyDescent="0.3">
      <c r="A3235">
        <v>2</v>
      </c>
      <c r="B3235">
        <v>0</v>
      </c>
      <c r="C3235">
        <v>0</v>
      </c>
      <c r="D3235">
        <v>1</v>
      </c>
      <c r="E3235" s="9">
        <v>3170.0669199173699</v>
      </c>
      <c r="F3235" s="9">
        <v>-1.8410211000000001</v>
      </c>
      <c r="G3235" s="9">
        <v>-1.8409228</v>
      </c>
      <c r="H3235" s="9">
        <v>-5.5425110000000002</v>
      </c>
      <c r="I3235" s="9">
        <v>-18.902978999999998</v>
      </c>
      <c r="J3235" s="9">
        <v>39</v>
      </c>
      <c r="K3235" s="9">
        <v>58.649997999999997</v>
      </c>
      <c r="L3235" s="9">
        <v>1.0203334999999999E-2</v>
      </c>
      <c r="M3235" s="9">
        <v>332.14600000000002</v>
      </c>
      <c r="N3235" s="9"/>
      <c r="O3235" s="9">
        <v>-14.5496700056507</v>
      </c>
      <c r="P3235">
        <v>0</v>
      </c>
      <c r="Q3235" s="9">
        <v>62.899997999999997</v>
      </c>
      <c r="R3235" s="9">
        <v>0</v>
      </c>
      <c r="S3235" s="9">
        <v>2103832039.9537599</v>
      </c>
      <c r="T3235" s="9">
        <v>-4.08548030816291E-3</v>
      </c>
      <c r="U3235" s="9">
        <v>14.5496700056507</v>
      </c>
      <c r="V3235" s="9">
        <v>0</v>
      </c>
      <c r="W3235" s="9">
        <v>14.5496700056507</v>
      </c>
      <c r="X3235" s="9"/>
      <c r="Y3235" s="9"/>
      <c r="Z3235" s="9"/>
      <c r="AA3235" s="9"/>
      <c r="AB3235" s="9"/>
      <c r="AQ3235" s="9">
        <f>K3235-'Processed Potentiostat'!$J$3</f>
        <v>58.649997999999997</v>
      </c>
    </row>
    <row r="3236" spans="1:43" x14ac:dyDescent="0.3">
      <c r="A3236">
        <v>2</v>
      </c>
      <c r="B3236">
        <v>0</v>
      </c>
      <c r="C3236">
        <v>0</v>
      </c>
      <c r="D3236">
        <v>1</v>
      </c>
      <c r="E3236" s="9">
        <v>3171.06691989211</v>
      </c>
      <c r="F3236" s="9">
        <v>-1.8410114</v>
      </c>
      <c r="G3236" s="9">
        <v>-1.8408158999999999</v>
      </c>
      <c r="H3236" s="9">
        <v>-5.5283464999999996</v>
      </c>
      <c r="I3236" s="9">
        <v>-18.908526999999999</v>
      </c>
      <c r="J3236" s="9">
        <v>39</v>
      </c>
      <c r="K3236" s="9">
        <v>58.649997999999997</v>
      </c>
      <c r="L3236" s="9">
        <v>1.0176668E-2</v>
      </c>
      <c r="M3236" s="9">
        <v>332.97766000000001</v>
      </c>
      <c r="N3236" s="9"/>
      <c r="O3236" s="9">
        <v>-14.5536799764529</v>
      </c>
      <c r="P3236">
        <v>0</v>
      </c>
      <c r="Q3236" s="9">
        <v>62.899997999999997</v>
      </c>
      <c r="R3236" s="9">
        <v>0</v>
      </c>
      <c r="S3236" s="9">
        <v>2074905195.95735</v>
      </c>
      <c r="T3236" s="9">
        <v>-4.0099708021479304E-3</v>
      </c>
      <c r="U3236" s="9">
        <v>14.5536799764529</v>
      </c>
      <c r="V3236" s="9">
        <v>0</v>
      </c>
      <c r="W3236" s="9">
        <v>14.5536799764529</v>
      </c>
      <c r="X3236" s="9"/>
      <c r="Y3236" s="9"/>
      <c r="Z3236" s="9"/>
      <c r="AA3236" s="9"/>
      <c r="AB3236" s="9"/>
      <c r="AQ3236" s="9">
        <f>K3236-'Processed Potentiostat'!$J$3</f>
        <v>58.649997999999997</v>
      </c>
    </row>
    <row r="3237" spans="1:43" x14ac:dyDescent="0.3">
      <c r="A3237">
        <v>2</v>
      </c>
      <c r="B3237">
        <v>0</v>
      </c>
      <c r="C3237">
        <v>0</v>
      </c>
      <c r="D3237">
        <v>1</v>
      </c>
      <c r="E3237" s="9">
        <v>3172.0669198668402</v>
      </c>
      <c r="F3237" s="9">
        <v>-1.8411580000000001</v>
      </c>
      <c r="G3237" s="9">
        <v>-1.8410951</v>
      </c>
      <c r="H3237" s="9">
        <v>-5.5117463999999998</v>
      </c>
      <c r="I3237" s="9">
        <v>-18.914052999999999</v>
      </c>
      <c r="J3237" s="9">
        <v>39</v>
      </c>
      <c r="K3237" s="9">
        <v>58.649997999999997</v>
      </c>
      <c r="L3237" s="9">
        <v>1.0147649E-2</v>
      </c>
      <c r="M3237" s="9">
        <v>334.03116</v>
      </c>
      <c r="N3237" s="9"/>
      <c r="O3237" s="9">
        <v>-14.557622962467301</v>
      </c>
      <c r="P3237">
        <v>0</v>
      </c>
      <c r="Q3237" s="9">
        <v>62.899997999999997</v>
      </c>
      <c r="R3237" s="9">
        <v>0</v>
      </c>
      <c r="S3237" s="9">
        <v>2077723393.3464301</v>
      </c>
      <c r="T3237" s="9">
        <v>-3.9429860143655997E-3</v>
      </c>
      <c r="U3237" s="9">
        <v>14.557622962467301</v>
      </c>
      <c r="V3237" s="9">
        <v>0</v>
      </c>
      <c r="W3237" s="9">
        <v>14.557622962467301</v>
      </c>
      <c r="X3237" s="9"/>
      <c r="Y3237" s="9"/>
      <c r="Z3237" s="9"/>
      <c r="AA3237" s="9"/>
      <c r="AB3237" s="9"/>
      <c r="AQ3237" s="9">
        <f>K3237-'Processed Potentiostat'!$J$3</f>
        <v>58.649997999999997</v>
      </c>
    </row>
    <row r="3238" spans="1:43" x14ac:dyDescent="0.3">
      <c r="A3238">
        <v>2</v>
      </c>
      <c r="B3238">
        <v>0</v>
      </c>
      <c r="C3238">
        <v>0</v>
      </c>
      <c r="D3238">
        <v>1</v>
      </c>
      <c r="E3238" s="9">
        <v>3173.0669198415799</v>
      </c>
      <c r="F3238" s="9">
        <v>-1.8411157</v>
      </c>
      <c r="G3238" s="9">
        <v>-1.8411894</v>
      </c>
      <c r="H3238" s="9">
        <v>-5.4718833</v>
      </c>
      <c r="I3238" s="9">
        <v>-18.919551999999999</v>
      </c>
      <c r="J3238" s="9">
        <v>39</v>
      </c>
      <c r="K3238" s="9">
        <v>58.649997999999997</v>
      </c>
      <c r="L3238" s="9">
        <v>1.0074774E-2</v>
      </c>
      <c r="M3238" s="9">
        <v>336.48183999999998</v>
      </c>
      <c r="N3238" s="9"/>
      <c r="O3238" s="9">
        <v>-14.5614811669658</v>
      </c>
      <c r="P3238">
        <v>0</v>
      </c>
      <c r="Q3238" s="9">
        <v>62.899997999999997</v>
      </c>
      <c r="R3238" s="9">
        <v>0</v>
      </c>
      <c r="S3238" s="9">
        <v>2107537941.99246</v>
      </c>
      <c r="T3238" s="9">
        <v>-3.8582044985027101E-3</v>
      </c>
      <c r="U3238" s="9">
        <v>14.5614811669658</v>
      </c>
      <c r="V3238" s="9">
        <v>0</v>
      </c>
      <c r="W3238" s="9">
        <v>14.5614811669658</v>
      </c>
      <c r="X3238" s="9"/>
      <c r="Y3238" s="9"/>
      <c r="Z3238" s="9"/>
      <c r="AA3238" s="9"/>
      <c r="AB3238" s="9"/>
      <c r="AQ3238" s="9">
        <f>K3238-'Processed Potentiostat'!$J$3</f>
        <v>58.649997999999997</v>
      </c>
    </row>
    <row r="3239" spans="1:43" x14ac:dyDescent="0.3">
      <c r="A3239">
        <v>2</v>
      </c>
      <c r="B3239">
        <v>0</v>
      </c>
      <c r="C3239">
        <v>0</v>
      </c>
      <c r="D3239">
        <v>1</v>
      </c>
      <c r="E3239" s="9">
        <v>3174.06691981632</v>
      </c>
      <c r="F3239" s="9">
        <v>-1.8410521</v>
      </c>
      <c r="G3239" s="9">
        <v>-1.8408154999999999</v>
      </c>
      <c r="H3239" s="9">
        <v>-5.4063186999999999</v>
      </c>
      <c r="I3239" s="9">
        <v>-18.925018000000001</v>
      </c>
      <c r="J3239" s="9">
        <v>39</v>
      </c>
      <c r="K3239" s="9">
        <v>58.649997999999997</v>
      </c>
      <c r="L3239" s="9">
        <v>9.9520357000000004E-3</v>
      </c>
      <c r="M3239" s="9">
        <v>340.49335000000002</v>
      </c>
      <c r="N3239" s="9"/>
      <c r="O3239" s="9">
        <v>-14.5652782832768</v>
      </c>
      <c r="P3239">
        <v>0</v>
      </c>
      <c r="Q3239" s="9">
        <v>62.899997999999997</v>
      </c>
      <c r="R3239" s="9">
        <v>0</v>
      </c>
      <c r="S3239" s="9">
        <v>2128170559.4826801</v>
      </c>
      <c r="T3239" s="9">
        <v>-3.7971163110217501E-3</v>
      </c>
      <c r="U3239" s="9">
        <v>14.5652782832768</v>
      </c>
      <c r="V3239" s="9">
        <v>0</v>
      </c>
      <c r="W3239" s="9">
        <v>14.5652782832768</v>
      </c>
      <c r="X3239" s="9"/>
      <c r="Y3239" s="9"/>
      <c r="Z3239" s="9"/>
      <c r="AA3239" s="9"/>
      <c r="AB3239" s="9"/>
      <c r="AQ3239" s="9">
        <f>K3239-'Processed Potentiostat'!$J$3</f>
        <v>58.649997999999997</v>
      </c>
    </row>
    <row r="3240" spans="1:43" x14ac:dyDescent="0.3">
      <c r="A3240">
        <v>2</v>
      </c>
      <c r="B3240">
        <v>0</v>
      </c>
      <c r="C3240">
        <v>0</v>
      </c>
      <c r="D3240">
        <v>1</v>
      </c>
      <c r="E3240" s="9">
        <v>3175.0669197910602</v>
      </c>
      <c r="F3240" s="9">
        <v>-1.8410819</v>
      </c>
      <c r="G3240" s="9">
        <v>-1.8408237000000001</v>
      </c>
      <c r="H3240" s="9">
        <v>-5.4286304000000003</v>
      </c>
      <c r="I3240" s="9">
        <v>-18.930461999999999</v>
      </c>
      <c r="J3240" s="9">
        <v>39</v>
      </c>
      <c r="K3240" s="9">
        <v>58.649997999999997</v>
      </c>
      <c r="L3240" s="9">
        <v>9.9931507999999995E-3</v>
      </c>
      <c r="M3240" s="9">
        <v>339.09539999999998</v>
      </c>
      <c r="N3240" s="9"/>
      <c r="O3240" s="9">
        <v>-14.567389088869501</v>
      </c>
      <c r="P3240">
        <v>0</v>
      </c>
      <c r="Q3240" s="9">
        <v>62.899997999999997</v>
      </c>
      <c r="R3240" s="9">
        <v>0</v>
      </c>
      <c r="S3240" s="9">
        <v>2127665721.6510401</v>
      </c>
      <c r="T3240" s="9">
        <v>-2.1108055926948302E-3</v>
      </c>
      <c r="U3240" s="9">
        <v>14.567389088869501</v>
      </c>
      <c r="V3240" s="9">
        <v>0</v>
      </c>
      <c r="W3240" s="9">
        <v>14.567389088869501</v>
      </c>
      <c r="X3240" s="9"/>
      <c r="Y3240" s="9"/>
      <c r="Z3240" s="9"/>
      <c r="AA3240" s="9"/>
      <c r="AB3240" s="9"/>
      <c r="AQ3240" s="9">
        <f>K3240-'Processed Potentiostat'!$J$3</f>
        <v>58.649997999999997</v>
      </c>
    </row>
    <row r="3241" spans="1:43" x14ac:dyDescent="0.3">
      <c r="A3241">
        <v>2</v>
      </c>
      <c r="B3241">
        <v>0</v>
      </c>
      <c r="C3241">
        <v>0</v>
      </c>
      <c r="D3241">
        <v>1</v>
      </c>
      <c r="E3241" s="9">
        <v>3176.0669197657899</v>
      </c>
      <c r="F3241" s="9">
        <v>-1.8411012</v>
      </c>
      <c r="G3241" s="9">
        <v>-1.8409907999999999</v>
      </c>
      <c r="H3241" s="9">
        <v>-5.4047574999999997</v>
      </c>
      <c r="I3241" s="9">
        <v>-18.935877000000001</v>
      </c>
      <c r="J3241" s="9">
        <v>39</v>
      </c>
      <c r="K3241" s="9">
        <v>58.649997999999997</v>
      </c>
      <c r="L3241" s="9">
        <v>9.9501087999999994E-3</v>
      </c>
      <c r="M3241" s="9">
        <v>340.62410999999997</v>
      </c>
      <c r="N3241" s="9"/>
      <c r="O3241" s="9">
        <v>-14.572759827241301</v>
      </c>
      <c r="P3241">
        <v>0</v>
      </c>
      <c r="Q3241" s="9">
        <v>62.899997999999997</v>
      </c>
      <c r="R3241" s="9">
        <v>0</v>
      </c>
      <c r="S3241" s="9">
        <v>2045316689.4767301</v>
      </c>
      <c r="T3241" s="9">
        <v>-5.3707383718499804E-3</v>
      </c>
      <c r="U3241" s="9">
        <v>14.572759827241301</v>
      </c>
      <c r="V3241" s="9">
        <v>0</v>
      </c>
      <c r="W3241" s="9">
        <v>14.572759827241301</v>
      </c>
      <c r="X3241" s="9"/>
      <c r="Y3241" s="9"/>
      <c r="Z3241" s="9"/>
      <c r="AA3241" s="9"/>
      <c r="AB3241" s="9"/>
      <c r="AQ3241" s="9">
        <f>K3241-'Processed Potentiostat'!$J$3</f>
        <v>58.649997999999997</v>
      </c>
    </row>
    <row r="3242" spans="1:43" x14ac:dyDescent="0.3">
      <c r="A3242">
        <v>2</v>
      </c>
      <c r="B3242">
        <v>0</v>
      </c>
      <c r="C3242">
        <v>0</v>
      </c>
      <c r="D3242">
        <v>1</v>
      </c>
      <c r="E3242" s="9">
        <v>3177.06691974053</v>
      </c>
      <c r="F3242" s="9">
        <v>-1.8409519999999999</v>
      </c>
      <c r="G3242" s="9">
        <v>-1.8411063000000001</v>
      </c>
      <c r="H3242" s="9">
        <v>-5.3800096999999996</v>
      </c>
      <c r="I3242" s="9">
        <v>-18.941272999999999</v>
      </c>
      <c r="J3242" s="9">
        <v>39</v>
      </c>
      <c r="K3242" s="9">
        <v>58.649997999999997</v>
      </c>
      <c r="L3242" s="9">
        <v>9.9051697000000008E-3</v>
      </c>
      <c r="M3242" s="9">
        <v>342.21246000000002</v>
      </c>
      <c r="N3242" s="9"/>
      <c r="O3242" s="9">
        <v>-14.577944711803999</v>
      </c>
      <c r="P3242">
        <v>0</v>
      </c>
      <c r="Q3242" s="9">
        <v>62.899997999999997</v>
      </c>
      <c r="R3242" s="9">
        <v>0</v>
      </c>
      <c r="S3242" s="9">
        <v>1993232076.67415</v>
      </c>
      <c r="T3242" s="9">
        <v>-5.18488456270382E-3</v>
      </c>
      <c r="U3242" s="9">
        <v>14.577944711803999</v>
      </c>
      <c r="V3242" s="9">
        <v>0</v>
      </c>
      <c r="W3242" s="9">
        <v>14.577944711803999</v>
      </c>
      <c r="X3242" s="9"/>
      <c r="Y3242" s="9"/>
      <c r="Z3242" s="9"/>
      <c r="AA3242" s="9"/>
      <c r="AB3242" s="9"/>
      <c r="AQ3242" s="9">
        <f>K3242-'Processed Potentiostat'!$J$3</f>
        <v>58.649997999999997</v>
      </c>
    </row>
    <row r="3243" spans="1:43" x14ac:dyDescent="0.3">
      <c r="A3243">
        <v>2</v>
      </c>
      <c r="B3243">
        <v>0</v>
      </c>
      <c r="C3243">
        <v>0</v>
      </c>
      <c r="D3243">
        <v>1</v>
      </c>
      <c r="E3243" s="9">
        <v>3178.0669197152702</v>
      </c>
      <c r="F3243" s="9">
        <v>-1.8408817</v>
      </c>
      <c r="G3243" s="9">
        <v>-1.8405777000000001</v>
      </c>
      <c r="H3243" s="9">
        <v>-5.3572024999999996</v>
      </c>
      <c r="I3243" s="9">
        <v>-18.946656999999998</v>
      </c>
      <c r="J3243" s="9">
        <v>39</v>
      </c>
      <c r="K3243" s="9">
        <v>58.649997999999997</v>
      </c>
      <c r="L3243" s="9">
        <v>9.8603479999999997E-3</v>
      </c>
      <c r="M3243" s="9">
        <v>343.57067999999998</v>
      </c>
      <c r="N3243" s="9"/>
      <c r="O3243" s="9">
        <v>-14.5830037767888</v>
      </c>
      <c r="P3243">
        <v>0</v>
      </c>
      <c r="Q3243" s="9">
        <v>62.899997999999997</v>
      </c>
      <c r="R3243" s="9">
        <v>0</v>
      </c>
      <c r="S3243" s="9">
        <v>1989770692.0299399</v>
      </c>
      <c r="T3243" s="9">
        <v>-5.0590649847457297E-3</v>
      </c>
      <c r="U3243" s="9">
        <v>14.5830037767888</v>
      </c>
      <c r="V3243" s="9">
        <v>0</v>
      </c>
      <c r="W3243" s="9">
        <v>14.5830037767888</v>
      </c>
      <c r="X3243" s="9"/>
      <c r="Y3243" s="9"/>
      <c r="Z3243" s="9"/>
      <c r="AA3243" s="9"/>
      <c r="AB3243" s="9"/>
      <c r="AQ3243" s="9">
        <f>K3243-'Processed Potentiostat'!$J$3</f>
        <v>58.649997999999997</v>
      </c>
    </row>
    <row r="3244" spans="1:43" x14ac:dyDescent="0.3">
      <c r="A3244">
        <v>2</v>
      </c>
      <c r="B3244">
        <v>0</v>
      </c>
      <c r="C3244">
        <v>0</v>
      </c>
      <c r="D3244">
        <v>1</v>
      </c>
      <c r="E3244" s="9">
        <v>3179.0669196900099</v>
      </c>
      <c r="F3244" s="9">
        <v>-1.8408582</v>
      </c>
      <c r="G3244" s="9">
        <v>-1.8411803</v>
      </c>
      <c r="H3244" s="9">
        <v>-5.3454379999999997</v>
      </c>
      <c r="I3244" s="9">
        <v>-18.952027999999999</v>
      </c>
      <c r="J3244" s="9">
        <v>39</v>
      </c>
      <c r="K3244" s="9">
        <v>58.649997999999997</v>
      </c>
      <c r="L3244" s="9">
        <v>9.8419152000000006E-3</v>
      </c>
      <c r="M3244" s="9">
        <v>344.43957999999998</v>
      </c>
      <c r="N3244" s="9"/>
      <c r="O3244" s="9">
        <v>-14.587891390164801</v>
      </c>
      <c r="P3244">
        <v>0</v>
      </c>
      <c r="Q3244" s="9">
        <v>62.899997999999997</v>
      </c>
      <c r="R3244" s="9">
        <v>0</v>
      </c>
      <c r="S3244" s="9">
        <v>1993436813.9876599</v>
      </c>
      <c r="T3244" s="9">
        <v>-4.8876133759812E-3</v>
      </c>
      <c r="U3244" s="9">
        <v>14.587891390164801</v>
      </c>
      <c r="V3244" s="9">
        <v>0</v>
      </c>
      <c r="W3244" s="9">
        <v>14.587891390164801</v>
      </c>
      <c r="X3244" s="9"/>
      <c r="Y3244" s="9"/>
      <c r="Z3244" s="9"/>
      <c r="AA3244" s="9"/>
      <c r="AB3244" s="9"/>
      <c r="AQ3244" s="9">
        <f>K3244-'Processed Potentiostat'!$J$3</f>
        <v>58.649997999999997</v>
      </c>
    </row>
    <row r="3245" spans="1:43" x14ac:dyDescent="0.3">
      <c r="A3245">
        <v>2</v>
      </c>
      <c r="B3245">
        <v>0</v>
      </c>
      <c r="C3245">
        <v>0</v>
      </c>
      <c r="D3245">
        <v>1</v>
      </c>
      <c r="E3245" s="9">
        <v>3180.06691966475</v>
      </c>
      <c r="F3245" s="9">
        <v>-1.8408433</v>
      </c>
      <c r="G3245" s="9">
        <v>-1.8405062000000001</v>
      </c>
      <c r="H3245" s="9">
        <v>-5.3437628999999998</v>
      </c>
      <c r="I3245" s="9">
        <v>-18.957369</v>
      </c>
      <c r="J3245" s="9">
        <v>39</v>
      </c>
      <c r="K3245" s="9">
        <v>58.649997999999997</v>
      </c>
      <c r="L3245" s="9">
        <v>9.8352283000000002E-3</v>
      </c>
      <c r="M3245" s="9">
        <v>344.42138999999997</v>
      </c>
      <c r="N3245" s="9"/>
      <c r="O3245" s="9">
        <v>-14.592630387454999</v>
      </c>
      <c r="P3245">
        <v>0</v>
      </c>
      <c r="Q3245" s="9">
        <v>62.899997999999997</v>
      </c>
      <c r="R3245" s="9">
        <v>0</v>
      </c>
      <c r="S3245" s="9">
        <v>2079231317.7158899</v>
      </c>
      <c r="T3245" s="9">
        <v>-4.7389972902926996E-3</v>
      </c>
      <c r="U3245" s="9">
        <v>14.592630387454999</v>
      </c>
      <c r="V3245" s="9">
        <v>0</v>
      </c>
      <c r="W3245" s="9">
        <v>14.592630387454999</v>
      </c>
      <c r="X3245" s="9"/>
      <c r="Y3245" s="9"/>
      <c r="Z3245" s="9"/>
      <c r="AA3245" s="9"/>
      <c r="AB3245" s="9"/>
      <c r="AQ3245" s="9">
        <f>K3245-'Processed Potentiostat'!$J$3</f>
        <v>58.649997999999997</v>
      </c>
    </row>
    <row r="3246" spans="1:43" x14ac:dyDescent="0.3">
      <c r="A3246">
        <v>2</v>
      </c>
      <c r="B3246">
        <v>0</v>
      </c>
      <c r="C3246">
        <v>0</v>
      </c>
      <c r="D3246">
        <v>1</v>
      </c>
      <c r="E3246" s="9">
        <v>3181.0669196394801</v>
      </c>
      <c r="F3246" s="9">
        <v>-1.8409363999999999</v>
      </c>
      <c r="G3246" s="9">
        <v>-1.8405210999999999</v>
      </c>
      <c r="H3246" s="9">
        <v>-5.2977314</v>
      </c>
      <c r="I3246" s="9">
        <v>-18.962682999999998</v>
      </c>
      <c r="J3246" s="9">
        <v>39</v>
      </c>
      <c r="K3246" s="9">
        <v>58.649997999999997</v>
      </c>
      <c r="L3246" s="9">
        <v>9.7505860000000003E-3</v>
      </c>
      <c r="M3246" s="9">
        <v>347.41683999999998</v>
      </c>
      <c r="N3246" s="9"/>
      <c r="O3246" s="9">
        <v>-14.5972697605359</v>
      </c>
      <c r="P3246">
        <v>0</v>
      </c>
      <c r="Q3246" s="9">
        <v>62.899997999999997</v>
      </c>
      <c r="R3246" s="9">
        <v>0</v>
      </c>
      <c r="S3246" s="9">
        <v>2103613781.6277499</v>
      </c>
      <c r="T3246" s="9">
        <v>-4.6393730808897901E-3</v>
      </c>
      <c r="U3246" s="9">
        <v>14.5972697605359</v>
      </c>
      <c r="V3246" s="9">
        <v>0</v>
      </c>
      <c r="W3246" s="9">
        <v>14.5972697605359</v>
      </c>
      <c r="X3246" s="9"/>
      <c r="Y3246" s="9"/>
      <c r="Z3246" s="9"/>
      <c r="AA3246" s="9"/>
      <c r="AB3246" s="9"/>
      <c r="AQ3246" s="9">
        <f>K3246-'Processed Potentiostat'!$J$3</f>
        <v>58.649997999999997</v>
      </c>
    </row>
    <row r="3247" spans="1:43" x14ac:dyDescent="0.3">
      <c r="A3247">
        <v>2</v>
      </c>
      <c r="B3247">
        <v>0</v>
      </c>
      <c r="C3247">
        <v>0</v>
      </c>
      <c r="D3247">
        <v>1</v>
      </c>
      <c r="E3247" s="9">
        <v>3182.0669196142198</v>
      </c>
      <c r="F3247" s="9">
        <v>-1.8408978</v>
      </c>
      <c r="G3247" s="9">
        <v>-1.8410139000000001</v>
      </c>
      <c r="H3247" s="9">
        <v>-5.2051721000000004</v>
      </c>
      <c r="I3247" s="9">
        <v>-18.967946999999999</v>
      </c>
      <c r="J3247" s="9">
        <v>39</v>
      </c>
      <c r="K3247" s="9">
        <v>58.649997999999997</v>
      </c>
      <c r="L3247" s="9">
        <v>9.5827942999999992E-3</v>
      </c>
      <c r="M3247" s="9">
        <v>353.68936000000002</v>
      </c>
      <c r="N3247" s="9"/>
      <c r="O3247" s="9">
        <v>-14.601749990902499</v>
      </c>
      <c r="P3247">
        <v>0</v>
      </c>
      <c r="Q3247" s="9">
        <v>62.899997999999997</v>
      </c>
      <c r="R3247" s="9">
        <v>0</v>
      </c>
      <c r="S3247" s="9">
        <v>2059502797.3399799</v>
      </c>
      <c r="T3247" s="9">
        <v>-4.4802303666013898E-3</v>
      </c>
      <c r="U3247" s="9">
        <v>14.601749990902499</v>
      </c>
      <c r="V3247" s="9">
        <v>0</v>
      </c>
      <c r="W3247" s="9">
        <v>14.601749990902499</v>
      </c>
      <c r="X3247" s="9"/>
      <c r="Y3247" s="9"/>
      <c r="Z3247" s="9"/>
      <c r="AA3247" s="9"/>
      <c r="AB3247" s="9"/>
      <c r="AQ3247" s="9">
        <f>K3247-'Processed Potentiostat'!$J$3</f>
        <v>58.649997999999997</v>
      </c>
    </row>
    <row r="3248" spans="1:43" x14ac:dyDescent="0.3">
      <c r="A3248">
        <v>2</v>
      </c>
      <c r="B3248">
        <v>0</v>
      </c>
      <c r="C3248">
        <v>0</v>
      </c>
      <c r="D3248">
        <v>1</v>
      </c>
      <c r="E3248" s="9">
        <v>3183.06691958896</v>
      </c>
      <c r="F3248" s="9">
        <v>-1.8409327</v>
      </c>
      <c r="G3248" s="9">
        <v>-1.8408580999999999</v>
      </c>
      <c r="H3248" s="9">
        <v>-5.2709646000000001</v>
      </c>
      <c r="I3248" s="9">
        <v>-18.973185000000001</v>
      </c>
      <c r="J3248" s="9">
        <v>39</v>
      </c>
      <c r="K3248" s="9">
        <v>58.649997999999997</v>
      </c>
      <c r="L3248" s="9">
        <v>9.7030979000000007E-3</v>
      </c>
      <c r="M3248" s="9">
        <v>349.24502999999999</v>
      </c>
      <c r="N3248" s="9"/>
      <c r="O3248" s="9">
        <v>-14.6060765517639</v>
      </c>
      <c r="P3248">
        <v>0</v>
      </c>
      <c r="Q3248" s="9">
        <v>62.899997999999997</v>
      </c>
      <c r="R3248" s="9">
        <v>0</v>
      </c>
      <c r="S3248" s="9">
        <v>2032854374.59057</v>
      </c>
      <c r="T3248" s="9">
        <v>-4.3265608613758302E-3</v>
      </c>
      <c r="U3248" s="9">
        <v>14.6060765517639</v>
      </c>
      <c r="V3248" s="9">
        <v>0</v>
      </c>
      <c r="W3248" s="9">
        <v>14.6060765517639</v>
      </c>
      <c r="X3248" s="9"/>
      <c r="Y3248" s="9"/>
      <c r="Z3248" s="9"/>
      <c r="AA3248" s="9"/>
      <c r="AB3248" s="9"/>
      <c r="AQ3248" s="9">
        <f>K3248-'Processed Potentiostat'!$J$3</f>
        <v>58.649997999999997</v>
      </c>
    </row>
    <row r="3249" spans="1:43" x14ac:dyDescent="0.3">
      <c r="A3249">
        <v>2</v>
      </c>
      <c r="B3249">
        <v>0</v>
      </c>
      <c r="C3249">
        <v>0</v>
      </c>
      <c r="D3249">
        <v>1</v>
      </c>
      <c r="E3249" s="9">
        <v>3184.0669195637001</v>
      </c>
      <c r="F3249" s="9">
        <v>-1.8410441</v>
      </c>
      <c r="G3249" s="9">
        <v>-1.8408930999999999</v>
      </c>
      <c r="H3249" s="9">
        <v>-5.2214679999999998</v>
      </c>
      <c r="I3249" s="9">
        <v>-18.978399</v>
      </c>
      <c r="J3249" s="9">
        <v>39</v>
      </c>
      <c r="K3249" s="9">
        <v>58.649997999999997</v>
      </c>
      <c r="L3249" s="9">
        <v>9.6121644999999992E-3</v>
      </c>
      <c r="M3249" s="9">
        <v>352.56238000000002</v>
      </c>
      <c r="N3249" s="9"/>
      <c r="O3249" s="9">
        <v>-14.610328757607901</v>
      </c>
      <c r="P3249">
        <v>0</v>
      </c>
      <c r="Q3249" s="9">
        <v>62.899997999999997</v>
      </c>
      <c r="R3249" s="9">
        <v>0</v>
      </c>
      <c r="S3249" s="9">
        <v>2035444299.7103801</v>
      </c>
      <c r="T3249" s="9">
        <v>-4.2522058439775599E-3</v>
      </c>
      <c r="U3249" s="9">
        <v>14.610328757607901</v>
      </c>
      <c r="V3249" s="9">
        <v>0</v>
      </c>
      <c r="W3249" s="9">
        <v>14.610328757607901</v>
      </c>
      <c r="X3249" s="9"/>
      <c r="Y3249" s="9"/>
      <c r="Z3249" s="9"/>
      <c r="AA3249" s="9"/>
      <c r="AB3249" s="9"/>
      <c r="AQ3249" s="9">
        <f>K3249-'Processed Potentiostat'!$J$3</f>
        <v>58.649997999999997</v>
      </c>
    </row>
    <row r="3250" spans="1:43" x14ac:dyDescent="0.3">
      <c r="A3250">
        <v>2</v>
      </c>
      <c r="B3250">
        <v>0</v>
      </c>
      <c r="C3250">
        <v>0</v>
      </c>
      <c r="D3250">
        <v>1</v>
      </c>
      <c r="E3250" s="9">
        <v>3185.0669195384398</v>
      </c>
      <c r="F3250" s="9">
        <v>-1.8410036999999999</v>
      </c>
      <c r="G3250" s="9">
        <v>-1.8408787</v>
      </c>
      <c r="H3250" s="9">
        <v>-5.1426920999999997</v>
      </c>
      <c r="I3250" s="9">
        <v>-18.983599000000002</v>
      </c>
      <c r="J3250" s="9">
        <v>39</v>
      </c>
      <c r="K3250" s="9">
        <v>58.649997999999997</v>
      </c>
      <c r="L3250" s="9">
        <v>9.4670728000000003E-3</v>
      </c>
      <c r="M3250" s="9">
        <v>357.96014000000002</v>
      </c>
      <c r="N3250" s="9"/>
      <c r="O3250" s="9">
        <v>-14.6145234320146</v>
      </c>
      <c r="P3250">
        <v>0</v>
      </c>
      <c r="Q3250" s="9">
        <v>62.899997999999997</v>
      </c>
      <c r="R3250" s="9">
        <v>0</v>
      </c>
      <c r="S3250" s="9">
        <v>2024893807.73791</v>
      </c>
      <c r="T3250" s="9">
        <v>-4.1946744067402602E-3</v>
      </c>
      <c r="U3250" s="9">
        <v>14.6145234320146</v>
      </c>
      <c r="V3250" s="9">
        <v>0</v>
      </c>
      <c r="W3250" s="9">
        <v>14.6145234320146</v>
      </c>
      <c r="X3250" s="9"/>
      <c r="Y3250" s="9"/>
      <c r="Z3250" s="9"/>
      <c r="AA3250" s="9"/>
      <c r="AB3250" s="9"/>
      <c r="AQ3250" s="9">
        <f>K3250-'Processed Potentiostat'!$J$3</f>
        <v>58.649997999999997</v>
      </c>
    </row>
    <row r="3251" spans="1:43" x14ac:dyDescent="0.3">
      <c r="A3251">
        <v>2</v>
      </c>
      <c r="B3251">
        <v>0</v>
      </c>
      <c r="C3251">
        <v>0</v>
      </c>
      <c r="D3251">
        <v>1</v>
      </c>
      <c r="E3251" s="9">
        <v>3186.06691951317</v>
      </c>
      <c r="F3251" s="9">
        <v>-1.8408334</v>
      </c>
      <c r="G3251" s="9">
        <v>-1.8409631</v>
      </c>
      <c r="H3251" s="9">
        <v>-5.1683545000000004</v>
      </c>
      <c r="I3251" s="9">
        <v>-18.988780999999999</v>
      </c>
      <c r="J3251" s="9">
        <v>39</v>
      </c>
      <c r="K3251" s="9">
        <v>58.649997999999997</v>
      </c>
      <c r="L3251" s="9">
        <v>9.5147500000000006E-3</v>
      </c>
      <c r="M3251" s="9">
        <v>356.19907000000001</v>
      </c>
      <c r="N3251" s="9"/>
      <c r="O3251" s="9">
        <v>-14.618609996618799</v>
      </c>
      <c r="P3251">
        <v>0</v>
      </c>
      <c r="Q3251" s="9">
        <v>62.899997999999997</v>
      </c>
      <c r="R3251" s="9">
        <v>0</v>
      </c>
      <c r="S3251" s="9">
        <v>2071070138.0634201</v>
      </c>
      <c r="T3251" s="9">
        <v>-4.0865646041776602E-3</v>
      </c>
      <c r="U3251" s="9">
        <v>14.618609996618799</v>
      </c>
      <c r="V3251" s="9">
        <v>0</v>
      </c>
      <c r="W3251" s="9">
        <v>14.618609996618799</v>
      </c>
      <c r="X3251" s="9"/>
      <c r="Y3251" s="9"/>
      <c r="Z3251" s="9"/>
      <c r="AA3251" s="9"/>
      <c r="AB3251" s="9"/>
      <c r="AQ3251" s="9">
        <f>K3251-'Processed Potentiostat'!$J$3</f>
        <v>58.649997999999997</v>
      </c>
    </row>
    <row r="3252" spans="1:43" x14ac:dyDescent="0.3">
      <c r="A3252">
        <v>2</v>
      </c>
      <c r="B3252">
        <v>0</v>
      </c>
      <c r="C3252">
        <v>0</v>
      </c>
      <c r="D3252">
        <v>1</v>
      </c>
      <c r="E3252" s="9">
        <v>3187.0669194879101</v>
      </c>
      <c r="F3252" s="9">
        <v>-1.8410181000000001</v>
      </c>
      <c r="G3252" s="9">
        <v>-1.8406144</v>
      </c>
      <c r="H3252" s="9">
        <v>-5.1149744999999998</v>
      </c>
      <c r="I3252" s="9">
        <v>-18.993936999999999</v>
      </c>
      <c r="J3252" s="9">
        <v>39</v>
      </c>
      <c r="K3252" s="9">
        <v>58.649997999999997</v>
      </c>
      <c r="L3252" s="9">
        <v>9.4146960999999998E-3</v>
      </c>
      <c r="M3252" s="9">
        <v>359.84820999999999</v>
      </c>
      <c r="N3252" s="9"/>
      <c r="O3252" s="9">
        <v>-14.622632240841501</v>
      </c>
      <c r="P3252">
        <v>0</v>
      </c>
      <c r="Q3252" s="9">
        <v>62.899997999999997</v>
      </c>
      <c r="R3252" s="9">
        <v>0</v>
      </c>
      <c r="S3252" s="9">
        <v>2108647333.4082601</v>
      </c>
      <c r="T3252" s="9">
        <v>-4.0222442226926997E-3</v>
      </c>
      <c r="U3252" s="9">
        <v>14.622632240841501</v>
      </c>
      <c r="V3252" s="9">
        <v>0</v>
      </c>
      <c r="W3252" s="9">
        <v>14.622632240841501</v>
      </c>
      <c r="X3252" s="9"/>
      <c r="Y3252" s="9"/>
      <c r="Z3252" s="9"/>
      <c r="AA3252" s="9"/>
      <c r="AB3252" s="9"/>
      <c r="AQ3252" s="9">
        <f>K3252-'Processed Potentiostat'!$J$3</f>
        <v>58.649997999999997</v>
      </c>
    </row>
    <row r="3253" spans="1:43" x14ac:dyDescent="0.3">
      <c r="A3253">
        <v>2</v>
      </c>
      <c r="B3253">
        <v>0</v>
      </c>
      <c r="C3253">
        <v>0</v>
      </c>
      <c r="D3253">
        <v>1</v>
      </c>
      <c r="E3253" s="9">
        <v>3188.0669194626498</v>
      </c>
      <c r="F3253" s="9">
        <v>-1.840943</v>
      </c>
      <c r="G3253" s="9">
        <v>-1.8409374999999999</v>
      </c>
      <c r="H3253" s="9">
        <v>-5.0851240000000004</v>
      </c>
      <c r="I3253" s="9">
        <v>-18.999071000000001</v>
      </c>
      <c r="J3253" s="9">
        <v>39</v>
      </c>
      <c r="K3253" s="9">
        <v>58.649997999999997</v>
      </c>
      <c r="L3253" s="9">
        <v>9.3613956000000009E-3</v>
      </c>
      <c r="M3253" s="9">
        <v>362.02411000000001</v>
      </c>
      <c r="N3253" s="9"/>
      <c r="O3253" s="9">
        <v>-14.6265714689987</v>
      </c>
      <c r="P3253">
        <v>0</v>
      </c>
      <c r="Q3253" s="9">
        <v>62.899997999999997</v>
      </c>
      <c r="R3253" s="9">
        <v>0</v>
      </c>
      <c r="S3253" s="9">
        <v>2105635912.81422</v>
      </c>
      <c r="T3253" s="9">
        <v>-3.9392281571508604E-3</v>
      </c>
      <c r="U3253" s="9">
        <v>14.6265714689987</v>
      </c>
      <c r="V3253" s="9">
        <v>0</v>
      </c>
      <c r="W3253" s="9">
        <v>14.6265714689987</v>
      </c>
      <c r="X3253" s="9"/>
      <c r="Y3253" s="9"/>
      <c r="Z3253" s="9"/>
      <c r="AA3253" s="9"/>
      <c r="AB3253" s="9"/>
      <c r="AQ3253" s="9">
        <f>K3253-'Processed Potentiostat'!$J$3</f>
        <v>58.649997999999997</v>
      </c>
    </row>
    <row r="3254" spans="1:43" x14ac:dyDescent="0.3">
      <c r="A3254">
        <v>2</v>
      </c>
      <c r="B3254">
        <v>0</v>
      </c>
      <c r="C3254">
        <v>0</v>
      </c>
      <c r="D3254">
        <v>1</v>
      </c>
      <c r="E3254" s="9">
        <v>3189.06691943739</v>
      </c>
      <c r="F3254" s="9">
        <v>-1.8411354</v>
      </c>
      <c r="G3254" s="9">
        <v>-1.8408693</v>
      </c>
      <c r="H3254" s="9">
        <v>-5.0943760999999999</v>
      </c>
      <c r="I3254" s="9">
        <v>-19.004185</v>
      </c>
      <c r="J3254" s="9">
        <v>39</v>
      </c>
      <c r="K3254" s="9">
        <v>58.649997999999997</v>
      </c>
      <c r="L3254" s="9">
        <v>9.3780802999999992E-3</v>
      </c>
      <c r="M3254" s="9">
        <v>361.35324000000003</v>
      </c>
      <c r="N3254" s="9"/>
      <c r="O3254" s="9">
        <v>-14.630437304375301</v>
      </c>
      <c r="P3254">
        <v>0</v>
      </c>
      <c r="Q3254" s="9">
        <v>62.899997999999997</v>
      </c>
      <c r="R3254" s="9">
        <v>0</v>
      </c>
      <c r="S3254" s="9">
        <v>2115247382.6285999</v>
      </c>
      <c r="T3254" s="9">
        <v>-3.8658353766329802E-3</v>
      </c>
      <c r="U3254" s="9">
        <v>14.630437304375301</v>
      </c>
      <c r="V3254" s="9">
        <v>0</v>
      </c>
      <c r="W3254" s="9">
        <v>14.630437304375301</v>
      </c>
      <c r="X3254" s="9"/>
      <c r="Y3254" s="9"/>
      <c r="Z3254" s="9"/>
      <c r="AA3254" s="9"/>
      <c r="AB3254" s="9"/>
      <c r="AQ3254" s="9">
        <f>K3254-'Processed Potentiostat'!$J$3</f>
        <v>58.649997999999997</v>
      </c>
    </row>
    <row r="3255" spans="1:43" x14ac:dyDescent="0.3">
      <c r="A3255">
        <v>2</v>
      </c>
      <c r="B3255">
        <v>0</v>
      </c>
      <c r="C3255">
        <v>0</v>
      </c>
      <c r="D3255">
        <v>1</v>
      </c>
      <c r="E3255" s="9">
        <v>3190.0669194121201</v>
      </c>
      <c r="F3255" s="9">
        <v>-1.8409069</v>
      </c>
      <c r="G3255" s="9">
        <v>-1.8407792999999999</v>
      </c>
      <c r="H3255" s="9">
        <v>-5.0457172000000003</v>
      </c>
      <c r="I3255" s="9">
        <v>-19.009278999999999</v>
      </c>
      <c r="J3255" s="9">
        <v>39</v>
      </c>
      <c r="K3255" s="9">
        <v>58.649997999999997</v>
      </c>
      <c r="L3255" s="9">
        <v>9.2880520999999994E-3</v>
      </c>
      <c r="M3255" s="9">
        <v>364.82015999999999</v>
      </c>
      <c r="N3255" s="9"/>
      <c r="O3255" s="9">
        <v>-14.634219535874699</v>
      </c>
      <c r="P3255">
        <v>0</v>
      </c>
      <c r="Q3255" s="9">
        <v>62.899997999999997</v>
      </c>
      <c r="R3255" s="9">
        <v>0</v>
      </c>
      <c r="S3255" s="9">
        <v>2018592963.4530101</v>
      </c>
      <c r="T3255" s="9">
        <v>-3.7822314994073701E-3</v>
      </c>
      <c r="U3255" s="9">
        <v>14.634219535874699</v>
      </c>
      <c r="V3255" s="9">
        <v>0</v>
      </c>
      <c r="W3255" s="9">
        <v>14.634219535874699</v>
      </c>
      <c r="X3255" s="9"/>
      <c r="Y3255" s="9"/>
      <c r="Z3255" s="9"/>
      <c r="AA3255" s="9"/>
      <c r="AB3255" s="9"/>
      <c r="AQ3255" s="9">
        <f>K3255-'Processed Potentiostat'!$J$3</f>
        <v>58.649997999999997</v>
      </c>
    </row>
    <row r="3256" spans="1:43" x14ac:dyDescent="0.3">
      <c r="A3256">
        <v>2</v>
      </c>
      <c r="B3256">
        <v>0</v>
      </c>
      <c r="C3256">
        <v>0</v>
      </c>
      <c r="D3256">
        <v>1</v>
      </c>
      <c r="E3256" s="9">
        <v>3191.0669193868598</v>
      </c>
      <c r="F3256" s="9">
        <v>-1.8410252</v>
      </c>
      <c r="G3256" s="9">
        <v>-1.8411876</v>
      </c>
      <c r="H3256" s="9">
        <v>-5.0435090000000002</v>
      </c>
      <c r="I3256" s="9">
        <v>-19.014364</v>
      </c>
      <c r="J3256" s="9">
        <v>39</v>
      </c>
      <c r="K3256" s="9">
        <v>58.649997999999997</v>
      </c>
      <c r="L3256" s="9">
        <v>9.2860459999999992E-3</v>
      </c>
      <c r="M3256" s="9">
        <v>365.06081999999998</v>
      </c>
      <c r="N3256" s="9"/>
      <c r="O3256" s="9">
        <v>-14.6379152042035</v>
      </c>
      <c r="P3256">
        <v>0</v>
      </c>
      <c r="Q3256" s="9">
        <v>62.899997999999997</v>
      </c>
      <c r="R3256" s="9">
        <v>0</v>
      </c>
      <c r="S3256" s="9">
        <v>2123210185.0013199</v>
      </c>
      <c r="T3256" s="9">
        <v>-3.6956683287616698E-3</v>
      </c>
      <c r="U3256" s="9">
        <v>14.6379152042035</v>
      </c>
      <c r="V3256" s="9">
        <v>0</v>
      </c>
      <c r="W3256" s="9">
        <v>14.6379152042035</v>
      </c>
      <c r="X3256" s="9"/>
      <c r="Y3256" s="9"/>
      <c r="Z3256" s="9"/>
      <c r="AA3256" s="9"/>
      <c r="AB3256" s="9"/>
      <c r="AQ3256" s="9">
        <f>K3256-'Processed Potentiostat'!$J$3</f>
        <v>58.649997999999997</v>
      </c>
    </row>
    <row r="3257" spans="1:43" x14ac:dyDescent="0.3">
      <c r="A3257">
        <v>2</v>
      </c>
      <c r="B3257">
        <v>0</v>
      </c>
      <c r="C3257">
        <v>0</v>
      </c>
      <c r="D3257">
        <v>1</v>
      </c>
      <c r="E3257" s="9">
        <v>3192.0669193616</v>
      </c>
      <c r="F3257" s="9">
        <v>-1.8410929</v>
      </c>
      <c r="G3257" s="9">
        <v>-1.8411466000000001</v>
      </c>
      <c r="H3257" s="9">
        <v>-5.0549312000000004</v>
      </c>
      <c r="I3257" s="9">
        <v>-19.019424000000001</v>
      </c>
      <c r="J3257" s="9">
        <v>39</v>
      </c>
      <c r="K3257" s="9">
        <v>58.649997999999997</v>
      </c>
      <c r="L3257" s="9">
        <v>9.3068695000000003E-3</v>
      </c>
      <c r="M3257" s="9">
        <v>364.22780999999998</v>
      </c>
      <c r="N3257" s="9"/>
      <c r="O3257" s="9">
        <v>-14.6415715740543</v>
      </c>
      <c r="P3257">
        <v>0</v>
      </c>
      <c r="Q3257" s="9">
        <v>62.899997999999997</v>
      </c>
      <c r="R3257" s="9">
        <v>0</v>
      </c>
      <c r="S3257" s="9">
        <v>2080570000.7023599</v>
      </c>
      <c r="T3257" s="9">
        <v>-3.65636985084805E-3</v>
      </c>
      <c r="U3257" s="9">
        <v>14.6415715740543</v>
      </c>
      <c r="V3257" s="9">
        <v>0</v>
      </c>
      <c r="W3257" s="9">
        <v>14.6415715740543</v>
      </c>
      <c r="X3257" s="9"/>
      <c r="Y3257" s="9"/>
      <c r="Z3257" s="9"/>
      <c r="AA3257" s="9"/>
      <c r="AB3257" s="9"/>
      <c r="AQ3257" s="9">
        <f>K3257-'Processed Potentiostat'!$J$3</f>
        <v>58.649997999999997</v>
      </c>
    </row>
    <row r="3258" spans="1:43" x14ac:dyDescent="0.3">
      <c r="A3258">
        <v>2</v>
      </c>
      <c r="B3258">
        <v>0</v>
      </c>
      <c r="C3258">
        <v>0</v>
      </c>
      <c r="D3258">
        <v>1</v>
      </c>
      <c r="E3258" s="9">
        <v>3193.0669193363401</v>
      </c>
      <c r="F3258" s="9">
        <v>-1.8411511</v>
      </c>
      <c r="G3258" s="9">
        <v>-1.8408861999999999</v>
      </c>
      <c r="H3258" s="9">
        <v>-4.9771451999999998</v>
      </c>
      <c r="I3258" s="9">
        <v>-19.024453999999999</v>
      </c>
      <c r="J3258" s="9">
        <v>39</v>
      </c>
      <c r="K3258" s="9">
        <v>58.649997999999997</v>
      </c>
      <c r="L3258" s="9">
        <v>9.1623580000000007E-3</v>
      </c>
      <c r="M3258" s="9">
        <v>369.86788999999999</v>
      </c>
      <c r="N3258" s="9"/>
      <c r="O3258" s="9">
        <v>-14.6429145102466</v>
      </c>
      <c r="P3258">
        <v>0</v>
      </c>
      <c r="Q3258" s="9">
        <v>62.899997999999997</v>
      </c>
      <c r="R3258" s="9">
        <v>0</v>
      </c>
      <c r="S3258" s="9">
        <v>2070152856.13973</v>
      </c>
      <c r="T3258" s="9">
        <v>-1.3429361922998599E-3</v>
      </c>
      <c r="U3258" s="9">
        <v>14.6429145102466</v>
      </c>
      <c r="V3258" s="9">
        <v>0</v>
      </c>
      <c r="W3258" s="9">
        <v>14.6429145102466</v>
      </c>
      <c r="X3258" s="9"/>
      <c r="Y3258" s="9"/>
      <c r="Z3258" s="9"/>
      <c r="AA3258" s="9"/>
      <c r="AB3258" s="9"/>
      <c r="AQ3258" s="9">
        <f>K3258-'Processed Potentiostat'!$J$3</f>
        <v>58.649997999999997</v>
      </c>
    </row>
    <row r="3259" spans="1:43" x14ac:dyDescent="0.3">
      <c r="A3259">
        <v>2</v>
      </c>
      <c r="B3259">
        <v>0</v>
      </c>
      <c r="C3259">
        <v>0</v>
      </c>
      <c r="D3259">
        <v>1</v>
      </c>
      <c r="E3259" s="9">
        <v>3194.0669193110798</v>
      </c>
      <c r="F3259" s="9">
        <v>-1.8410689</v>
      </c>
      <c r="G3259" s="9">
        <v>-1.8410932</v>
      </c>
      <c r="H3259" s="9">
        <v>-4.9789348000000002</v>
      </c>
      <c r="I3259" s="9">
        <v>-19.029449</v>
      </c>
      <c r="J3259" s="9">
        <v>39</v>
      </c>
      <c r="K3259" s="9">
        <v>58.649997999999997</v>
      </c>
      <c r="L3259" s="9">
        <v>9.1666830999999997E-3</v>
      </c>
      <c r="M3259" s="9">
        <v>369.77652</v>
      </c>
      <c r="N3259" s="9"/>
      <c r="O3259" s="9">
        <v>-14.6480349693117</v>
      </c>
      <c r="P3259">
        <v>0</v>
      </c>
      <c r="Q3259" s="9">
        <v>62.899997999999997</v>
      </c>
      <c r="R3259" s="9">
        <v>0</v>
      </c>
      <c r="S3259" s="9">
        <v>2055365876.6854999</v>
      </c>
      <c r="T3259" s="9">
        <v>-5.1204590651199302E-3</v>
      </c>
      <c r="U3259" s="9">
        <v>14.6480349693117</v>
      </c>
      <c r="V3259" s="9">
        <v>0</v>
      </c>
      <c r="W3259" s="9">
        <v>14.6480349693117</v>
      </c>
      <c r="X3259" s="9"/>
      <c r="Y3259" s="9"/>
      <c r="Z3259" s="9"/>
      <c r="AA3259" s="9"/>
      <c r="AB3259" s="9"/>
      <c r="AQ3259" s="9">
        <f>K3259-'Processed Potentiostat'!$J$3</f>
        <v>58.649997999999997</v>
      </c>
    </row>
    <row r="3260" spans="1:43" x14ac:dyDescent="0.3">
      <c r="A3260">
        <v>2</v>
      </c>
      <c r="B3260">
        <v>0</v>
      </c>
      <c r="C3260">
        <v>0</v>
      </c>
      <c r="D3260">
        <v>1</v>
      </c>
      <c r="E3260" s="9">
        <v>3195.0669192858099</v>
      </c>
      <c r="F3260" s="9">
        <v>-1.8409263</v>
      </c>
      <c r="G3260" s="9">
        <v>-1.8406738</v>
      </c>
      <c r="H3260" s="9">
        <v>-4.9464573999999999</v>
      </c>
      <c r="I3260" s="9">
        <v>-19.034426</v>
      </c>
      <c r="J3260" s="9">
        <v>39</v>
      </c>
      <c r="K3260" s="9">
        <v>58.649997999999997</v>
      </c>
      <c r="L3260" s="9">
        <v>9.1048143999999994E-3</v>
      </c>
      <c r="M3260" s="9">
        <v>372.11959999999999</v>
      </c>
      <c r="N3260" s="9"/>
      <c r="O3260" s="9">
        <v>-14.6531679652799</v>
      </c>
      <c r="P3260">
        <v>0</v>
      </c>
      <c r="Q3260" s="9">
        <v>62.899997999999997</v>
      </c>
      <c r="R3260" s="9">
        <v>0</v>
      </c>
      <c r="S3260" s="9">
        <v>2046283509.7549</v>
      </c>
      <c r="T3260" s="9">
        <v>-5.1329959681822796E-3</v>
      </c>
      <c r="U3260" s="9">
        <v>14.6531679652799</v>
      </c>
      <c r="V3260" s="9">
        <v>0</v>
      </c>
      <c r="W3260" s="9">
        <v>14.6531679652799</v>
      </c>
      <c r="X3260" s="9"/>
      <c r="Y3260" s="9"/>
      <c r="Z3260" s="9"/>
      <c r="AA3260" s="9"/>
      <c r="AB3260" s="9"/>
      <c r="AQ3260" s="9">
        <f>K3260-'Processed Potentiostat'!$J$3</f>
        <v>58.649997999999997</v>
      </c>
    </row>
    <row r="3261" spans="1:43" x14ac:dyDescent="0.3">
      <c r="A3261">
        <v>2</v>
      </c>
      <c r="B3261">
        <v>0</v>
      </c>
      <c r="C3261">
        <v>0</v>
      </c>
      <c r="D3261">
        <v>1</v>
      </c>
      <c r="E3261" s="9">
        <v>3196.0669192605501</v>
      </c>
      <c r="F3261" s="9">
        <v>-1.8410772</v>
      </c>
      <c r="G3261" s="9">
        <v>-1.8406484999999999</v>
      </c>
      <c r="H3261" s="9">
        <v>-4.9304667000000002</v>
      </c>
      <c r="I3261" s="9">
        <v>-19.039375</v>
      </c>
      <c r="J3261" s="9">
        <v>39</v>
      </c>
      <c r="K3261" s="9">
        <v>58.649997999999997</v>
      </c>
      <c r="L3261" s="9">
        <v>9.0752560999999999E-3</v>
      </c>
      <c r="M3261" s="9">
        <v>373.32135</v>
      </c>
      <c r="N3261" s="9"/>
      <c r="O3261" s="9">
        <v>-14.658233945167501</v>
      </c>
      <c r="P3261">
        <v>0</v>
      </c>
      <c r="Q3261" s="9">
        <v>62.899997999999997</v>
      </c>
      <c r="R3261" s="9">
        <v>0</v>
      </c>
      <c r="S3261" s="9">
        <v>2094458683.4061699</v>
      </c>
      <c r="T3261" s="9">
        <v>-5.0659798876449003E-3</v>
      </c>
      <c r="U3261" s="9">
        <v>14.658233945167501</v>
      </c>
      <c r="V3261" s="9">
        <v>0</v>
      </c>
      <c r="W3261" s="9">
        <v>14.658233945167501</v>
      </c>
      <c r="X3261" s="9"/>
      <c r="Y3261" s="9"/>
      <c r="Z3261" s="9"/>
      <c r="AA3261" s="9"/>
      <c r="AB3261" s="9"/>
      <c r="AQ3261" s="9">
        <f>K3261-'Processed Potentiostat'!$J$3</f>
        <v>58.649997999999997</v>
      </c>
    </row>
    <row r="3262" spans="1:43" x14ac:dyDescent="0.3">
      <c r="A3262">
        <v>2</v>
      </c>
      <c r="B3262">
        <v>0</v>
      </c>
      <c r="C3262">
        <v>0</v>
      </c>
      <c r="D3262">
        <v>1</v>
      </c>
      <c r="E3262" s="9">
        <v>3197.0669192352898</v>
      </c>
      <c r="F3262" s="9">
        <v>-1.8408564000000001</v>
      </c>
      <c r="G3262" s="9">
        <v>-1.8406662</v>
      </c>
      <c r="H3262" s="9">
        <v>-4.8917069</v>
      </c>
      <c r="I3262" s="9">
        <v>-19.044305999999999</v>
      </c>
      <c r="J3262" s="9">
        <v>39</v>
      </c>
      <c r="K3262" s="9">
        <v>58.649997999999997</v>
      </c>
      <c r="L3262" s="9">
        <v>9.0039995999999997E-3</v>
      </c>
      <c r="M3262" s="9">
        <v>376.28298999999998</v>
      </c>
      <c r="N3262" s="9"/>
      <c r="O3262" s="9">
        <v>-14.663261981417</v>
      </c>
      <c r="P3262">
        <v>0</v>
      </c>
      <c r="Q3262" s="9">
        <v>62.899997999999997</v>
      </c>
      <c r="R3262" s="9">
        <v>0</v>
      </c>
      <c r="S3262" s="9">
        <v>2063552578.87533</v>
      </c>
      <c r="T3262" s="9">
        <v>-5.0280362494774496E-3</v>
      </c>
      <c r="U3262" s="9">
        <v>14.663261981417</v>
      </c>
      <c r="V3262" s="9">
        <v>0</v>
      </c>
      <c r="W3262" s="9">
        <v>14.663261981417</v>
      </c>
      <c r="X3262" s="9"/>
      <c r="Y3262" s="9"/>
      <c r="Z3262" s="9"/>
      <c r="AA3262" s="9"/>
      <c r="AB3262" s="9"/>
      <c r="AQ3262" s="9">
        <f>K3262-'Processed Potentiostat'!$J$3</f>
        <v>58.649997999999997</v>
      </c>
    </row>
    <row r="3263" spans="1:43" x14ac:dyDescent="0.3">
      <c r="A3263">
        <v>2</v>
      </c>
      <c r="B3263">
        <v>0</v>
      </c>
      <c r="C3263">
        <v>0</v>
      </c>
      <c r="D3263">
        <v>1</v>
      </c>
      <c r="E3263" s="9">
        <v>3198.0669192100299</v>
      </c>
      <c r="F3263" s="9">
        <v>-1.8408434</v>
      </c>
      <c r="G3263" s="9">
        <v>-1.8408852</v>
      </c>
      <c r="H3263" s="9">
        <v>-4.9032054</v>
      </c>
      <c r="I3263" s="9">
        <v>-19.049209999999999</v>
      </c>
      <c r="J3263" s="9">
        <v>39</v>
      </c>
      <c r="K3263" s="9">
        <v>58.649997999999997</v>
      </c>
      <c r="L3263" s="9">
        <v>9.0262377999999997E-3</v>
      </c>
      <c r="M3263" s="9">
        <v>375.44524999999999</v>
      </c>
      <c r="N3263" s="9"/>
      <c r="O3263" s="9">
        <v>-14.6681264081445</v>
      </c>
      <c r="P3263">
        <v>0</v>
      </c>
      <c r="Q3263" s="9">
        <v>62.899997999999997</v>
      </c>
      <c r="R3263" s="9">
        <v>0</v>
      </c>
      <c r="S3263" s="9">
        <v>2054490740.63709</v>
      </c>
      <c r="T3263" s="9">
        <v>-4.8644267275079704E-3</v>
      </c>
      <c r="U3263" s="9">
        <v>14.6681264081445</v>
      </c>
      <c r="V3263" s="9">
        <v>0</v>
      </c>
      <c r="W3263" s="9">
        <v>14.6681264081445</v>
      </c>
      <c r="X3263" s="9"/>
      <c r="Y3263" s="9"/>
      <c r="Z3263" s="9"/>
      <c r="AA3263" s="9"/>
      <c r="AB3263" s="9"/>
      <c r="AQ3263" s="9">
        <f>K3263-'Processed Potentiostat'!$J$3</f>
        <v>58.649997999999997</v>
      </c>
    </row>
    <row r="3264" spans="1:43" x14ac:dyDescent="0.3">
      <c r="A3264">
        <v>2</v>
      </c>
      <c r="B3264">
        <v>0</v>
      </c>
      <c r="C3264">
        <v>0</v>
      </c>
      <c r="D3264">
        <v>1</v>
      </c>
      <c r="E3264" s="9">
        <v>3199.0669191847701</v>
      </c>
      <c r="F3264" s="9">
        <v>-1.84091</v>
      </c>
      <c r="G3264" s="9">
        <v>-1.8411062</v>
      </c>
      <c r="H3264" s="9">
        <v>-4.8872141999999998</v>
      </c>
      <c r="I3264" s="9">
        <v>-19.054099999999998</v>
      </c>
      <c r="J3264" s="9">
        <v>39</v>
      </c>
      <c r="K3264" s="9">
        <v>58.649997999999997</v>
      </c>
      <c r="L3264" s="9">
        <v>8.9978799000000002E-3</v>
      </c>
      <c r="M3264" s="9">
        <v>376.71893</v>
      </c>
      <c r="N3264" s="9"/>
      <c r="O3264" s="9">
        <v>-14.672835369696401</v>
      </c>
      <c r="P3264">
        <v>0</v>
      </c>
      <c r="Q3264" s="9">
        <v>62.899997999999997</v>
      </c>
      <c r="R3264" s="9">
        <v>0</v>
      </c>
      <c r="S3264" s="9">
        <v>2046626133.3165801</v>
      </c>
      <c r="T3264" s="9">
        <v>-4.7089615518771596E-3</v>
      </c>
      <c r="U3264" s="9">
        <v>14.672835369696401</v>
      </c>
      <c r="V3264" s="9">
        <v>0</v>
      </c>
      <c r="W3264" s="9">
        <v>14.672835369696401</v>
      </c>
      <c r="X3264" s="9"/>
      <c r="Y3264" s="9"/>
      <c r="Z3264" s="9"/>
      <c r="AA3264" s="9"/>
      <c r="AB3264" s="9"/>
      <c r="AQ3264" s="9">
        <f>K3264-'Processed Potentiostat'!$J$3</f>
        <v>58.649997999999997</v>
      </c>
    </row>
    <row r="3265" spans="1:43" x14ac:dyDescent="0.3">
      <c r="A3265">
        <v>2</v>
      </c>
      <c r="B3265">
        <v>0</v>
      </c>
      <c r="C3265">
        <v>0</v>
      </c>
      <c r="D3265">
        <v>1</v>
      </c>
      <c r="E3265" s="9">
        <v>3200.0669191594998</v>
      </c>
      <c r="F3265" s="9">
        <v>-1.8409114</v>
      </c>
      <c r="G3265" s="9">
        <v>-1.8413056999999999</v>
      </c>
      <c r="H3265" s="9">
        <v>-5.4931283000000004</v>
      </c>
      <c r="I3265" s="9">
        <v>-19.059329999999999</v>
      </c>
      <c r="J3265" s="9">
        <v>39</v>
      </c>
      <c r="K3265" s="9">
        <v>58.649997999999997</v>
      </c>
      <c r="L3265" s="9">
        <v>1.0114527999999999E-2</v>
      </c>
      <c r="M3265" s="9">
        <v>335.20166</v>
      </c>
      <c r="N3265" s="9"/>
      <c r="O3265" s="9">
        <v>-14.677441113878601</v>
      </c>
      <c r="P3265">
        <v>0</v>
      </c>
      <c r="Q3265" s="9">
        <v>62.899997999999997</v>
      </c>
      <c r="R3265" s="9">
        <v>0</v>
      </c>
      <c r="S3265" s="9">
        <v>2061925512.92149</v>
      </c>
      <c r="T3265" s="9">
        <v>-4.6057441822160402E-3</v>
      </c>
      <c r="U3265" s="9">
        <v>14.677441113878601</v>
      </c>
      <c r="V3265" s="9">
        <v>0</v>
      </c>
      <c r="W3265" s="9">
        <v>14.677441113878601</v>
      </c>
      <c r="X3265" s="9"/>
      <c r="Y3265" s="9"/>
      <c r="Z3265" s="9"/>
      <c r="AA3265" s="9"/>
      <c r="AB3265" s="9"/>
      <c r="AQ3265" s="9">
        <f>K3265-'Processed Potentiostat'!$J$3</f>
        <v>58.649997999999997</v>
      </c>
    </row>
    <row r="3266" spans="1:43" x14ac:dyDescent="0.3">
      <c r="A3266">
        <v>2</v>
      </c>
      <c r="B3266">
        <v>0</v>
      </c>
      <c r="C3266">
        <v>0</v>
      </c>
      <c r="D3266">
        <v>1</v>
      </c>
      <c r="E3266" s="9">
        <v>3201.0669191342399</v>
      </c>
      <c r="F3266" s="9">
        <v>-1.8408450000000001</v>
      </c>
      <c r="G3266" s="9">
        <v>-1.8402067</v>
      </c>
      <c r="H3266" s="9">
        <v>-5.5086250000000003</v>
      </c>
      <c r="I3266" s="9">
        <v>-19.064865000000001</v>
      </c>
      <c r="J3266" s="9">
        <v>39</v>
      </c>
      <c r="K3266" s="9">
        <v>58.649997999999997</v>
      </c>
      <c r="L3266" s="9">
        <v>1.0137009000000001E-2</v>
      </c>
      <c r="M3266" s="9">
        <v>334.05916999999999</v>
      </c>
      <c r="N3266" s="9"/>
      <c r="O3266" s="9">
        <v>-14.6819161530149</v>
      </c>
      <c r="P3266">
        <v>0</v>
      </c>
      <c r="Q3266" s="9">
        <v>62.899997999999997</v>
      </c>
      <c r="R3266" s="9">
        <v>0</v>
      </c>
      <c r="S3266" s="9">
        <v>2039827850.75261</v>
      </c>
      <c r="T3266" s="9">
        <v>-4.4750391363041998E-3</v>
      </c>
      <c r="U3266" s="9">
        <v>14.6819161530149</v>
      </c>
      <c r="V3266" s="9">
        <v>0</v>
      </c>
      <c r="W3266" s="9">
        <v>14.6819161530149</v>
      </c>
      <c r="X3266" s="9"/>
      <c r="Y3266" s="9"/>
      <c r="Z3266" s="9"/>
      <c r="AA3266" s="9"/>
      <c r="AB3266" s="9"/>
      <c r="AQ3266" s="9">
        <f>K3266-'Processed Potentiostat'!$J$3</f>
        <v>58.649997999999997</v>
      </c>
    </row>
    <row r="3267" spans="1:43" x14ac:dyDescent="0.3">
      <c r="A3267">
        <v>2</v>
      </c>
      <c r="B3267">
        <v>0</v>
      </c>
      <c r="C3267">
        <v>0</v>
      </c>
      <c r="D3267">
        <v>1</v>
      </c>
      <c r="E3267" s="9">
        <v>3202.0669191089801</v>
      </c>
      <c r="F3267" s="9">
        <v>-1.8410118</v>
      </c>
      <c r="G3267" s="9">
        <v>-1.8407161000000001</v>
      </c>
      <c r="H3267" s="9">
        <v>-5.5415969</v>
      </c>
      <c r="I3267" s="9">
        <v>-19.070364000000001</v>
      </c>
      <c r="J3267" s="9">
        <v>39</v>
      </c>
      <c r="K3267" s="9">
        <v>58.649997999999997</v>
      </c>
      <c r="L3267" s="9">
        <v>1.0200506999999999E-2</v>
      </c>
      <c r="M3267" s="9">
        <v>332.16347999999999</v>
      </c>
      <c r="N3267" s="9"/>
      <c r="O3267" s="9">
        <v>-14.6862191876185</v>
      </c>
      <c r="P3267">
        <v>0</v>
      </c>
      <c r="Q3267" s="9">
        <v>62.899997999999997</v>
      </c>
      <c r="R3267" s="9">
        <v>0</v>
      </c>
      <c r="S3267" s="9">
        <v>2069222943.23509</v>
      </c>
      <c r="T3267" s="9">
        <v>-4.3030346035433098E-3</v>
      </c>
      <c r="U3267" s="9">
        <v>14.6862191876185</v>
      </c>
      <c r="V3267" s="9">
        <v>0</v>
      </c>
      <c r="W3267" s="9">
        <v>14.6862191876185</v>
      </c>
      <c r="X3267" s="9"/>
      <c r="Y3267" s="9"/>
      <c r="Z3267" s="9"/>
      <c r="AA3267" s="9"/>
      <c r="AB3267" s="9"/>
      <c r="AQ3267" s="9">
        <f>K3267-'Processed Potentiostat'!$J$3</f>
        <v>58.649997999999997</v>
      </c>
    </row>
    <row r="3268" spans="1:43" x14ac:dyDescent="0.3">
      <c r="A3268">
        <v>2</v>
      </c>
      <c r="B3268">
        <v>0</v>
      </c>
      <c r="C3268">
        <v>0</v>
      </c>
      <c r="D3268">
        <v>1</v>
      </c>
      <c r="E3268" s="9">
        <v>3203.0669190837202</v>
      </c>
      <c r="F3268" s="9">
        <v>-1.8408632</v>
      </c>
      <c r="G3268" s="9">
        <v>-1.8403613999999999</v>
      </c>
      <c r="H3268" s="9">
        <v>-5.5099191999999997</v>
      </c>
      <c r="I3268" s="9">
        <v>-19.075848000000001</v>
      </c>
      <c r="J3268" s="9">
        <v>39</v>
      </c>
      <c r="K3268" s="9">
        <v>58.649997999999997</v>
      </c>
      <c r="L3268" s="9">
        <v>1.0140242000000001E-2</v>
      </c>
      <c r="M3268" s="9">
        <v>334.00878999999998</v>
      </c>
      <c r="N3268" s="9"/>
      <c r="O3268" s="9">
        <v>-14.690436552795401</v>
      </c>
      <c r="P3268">
        <v>0</v>
      </c>
      <c r="Q3268" s="9">
        <v>62.899997999999997</v>
      </c>
      <c r="R3268" s="9">
        <v>0</v>
      </c>
      <c r="S3268" s="9">
        <v>2062686056.2727699</v>
      </c>
      <c r="T3268" s="9">
        <v>-4.2173651768884204E-3</v>
      </c>
      <c r="U3268" s="9">
        <v>14.690436552795401</v>
      </c>
      <c r="V3268" s="9">
        <v>0</v>
      </c>
      <c r="W3268" s="9">
        <v>14.690436552795401</v>
      </c>
      <c r="X3268" s="9"/>
      <c r="Y3268" s="9"/>
      <c r="Z3268" s="9"/>
      <c r="AA3268" s="9"/>
      <c r="AB3268" s="9"/>
      <c r="AQ3268" s="9">
        <f>K3268-'Processed Potentiostat'!$J$3</f>
        <v>58.649997999999997</v>
      </c>
    </row>
    <row r="3269" spans="1:43" x14ac:dyDescent="0.3">
      <c r="A3269">
        <v>2</v>
      </c>
      <c r="B3269">
        <v>0</v>
      </c>
      <c r="C3269">
        <v>0</v>
      </c>
      <c r="D3269">
        <v>1</v>
      </c>
      <c r="E3269" s="9">
        <v>3204.0669190584499</v>
      </c>
      <c r="F3269" s="9">
        <v>-1.8408576999999999</v>
      </c>
      <c r="G3269" s="9">
        <v>-1.8405106</v>
      </c>
      <c r="H3269" s="9">
        <v>-5.4240235999999999</v>
      </c>
      <c r="I3269" s="9">
        <v>-19.081308</v>
      </c>
      <c r="J3269" s="9">
        <v>39</v>
      </c>
      <c r="K3269" s="9">
        <v>58.649997999999997</v>
      </c>
      <c r="L3269" s="9">
        <v>9.9829732999999997E-3</v>
      </c>
      <c r="M3269" s="9">
        <v>339.32567999999998</v>
      </c>
      <c r="N3269" s="9"/>
      <c r="O3269" s="9">
        <v>-14.6945612928022</v>
      </c>
      <c r="P3269">
        <v>0</v>
      </c>
      <c r="Q3269" s="9">
        <v>62.899997999999997</v>
      </c>
      <c r="R3269" s="9">
        <v>0</v>
      </c>
      <c r="S3269" s="9">
        <v>2097902347.23981</v>
      </c>
      <c r="T3269" s="9">
        <v>-4.1247400068708997E-3</v>
      </c>
      <c r="U3269" s="9">
        <v>14.6945612928022</v>
      </c>
      <c r="V3269" s="9">
        <v>0</v>
      </c>
      <c r="W3269" s="9">
        <v>14.6945612928022</v>
      </c>
      <c r="X3269" s="9"/>
      <c r="Y3269" s="9"/>
      <c r="Z3269" s="9"/>
      <c r="AA3269" s="9"/>
      <c r="AB3269" s="9"/>
      <c r="AQ3269" s="9">
        <f>K3269-'Processed Potentiostat'!$J$3</f>
        <v>58.649997999999997</v>
      </c>
    </row>
    <row r="3270" spans="1:43" x14ac:dyDescent="0.3">
      <c r="A3270">
        <v>2</v>
      </c>
      <c r="B3270">
        <v>0</v>
      </c>
      <c r="C3270">
        <v>0</v>
      </c>
      <c r="D3270">
        <v>1</v>
      </c>
      <c r="E3270" s="9">
        <v>3205.0669190331901</v>
      </c>
      <c r="F3270" s="9">
        <v>-1.8409203000000001</v>
      </c>
      <c r="G3270" s="9">
        <v>-1.8405582</v>
      </c>
      <c r="H3270" s="9">
        <v>-5.4165229999999998</v>
      </c>
      <c r="I3270" s="9">
        <v>-19.086739000000001</v>
      </c>
      <c r="J3270" s="9">
        <v>39</v>
      </c>
      <c r="K3270" s="9">
        <v>58.649997999999997</v>
      </c>
      <c r="L3270" s="9">
        <v>9.9694254000000006E-3</v>
      </c>
      <c r="M3270" s="9">
        <v>339.80437999999998</v>
      </c>
      <c r="N3270" s="9"/>
      <c r="O3270" s="9">
        <v>-14.6986019302412</v>
      </c>
      <c r="P3270">
        <v>0</v>
      </c>
      <c r="Q3270" s="9">
        <v>62.899997999999997</v>
      </c>
      <c r="R3270" s="9">
        <v>0</v>
      </c>
      <c r="S3270" s="9">
        <v>2053644399.41433</v>
      </c>
      <c r="T3270" s="9">
        <v>-4.0406374389334501E-3</v>
      </c>
      <c r="U3270" s="9">
        <v>14.6986019302412</v>
      </c>
      <c r="V3270" s="9">
        <v>0</v>
      </c>
      <c r="W3270" s="9">
        <v>14.6986019302412</v>
      </c>
      <c r="X3270" s="9"/>
      <c r="Y3270" s="9"/>
      <c r="Z3270" s="9"/>
      <c r="AA3270" s="9"/>
      <c r="AB3270" s="9"/>
      <c r="AQ3270" s="9">
        <f>K3270-'Processed Potentiostat'!$J$3</f>
        <v>58.649997999999997</v>
      </c>
    </row>
    <row r="3271" spans="1:43" x14ac:dyDescent="0.3">
      <c r="A3271">
        <v>2</v>
      </c>
      <c r="B3271">
        <v>0</v>
      </c>
      <c r="C3271">
        <v>0</v>
      </c>
      <c r="D3271">
        <v>1</v>
      </c>
      <c r="E3271" s="9">
        <v>3206.0669190079302</v>
      </c>
      <c r="F3271" s="9">
        <v>-1.8409696</v>
      </c>
      <c r="G3271" s="9">
        <v>-1.8404729</v>
      </c>
      <c r="H3271" s="9">
        <v>-5.4182363000000002</v>
      </c>
      <c r="I3271" s="9">
        <v>-19.09215</v>
      </c>
      <c r="J3271" s="9">
        <v>39</v>
      </c>
      <c r="K3271" s="9">
        <v>58.649997999999997</v>
      </c>
      <c r="L3271" s="9">
        <v>9.9721168999999995E-3</v>
      </c>
      <c r="M3271" s="9">
        <v>339.68117999999998</v>
      </c>
      <c r="N3271" s="9"/>
      <c r="O3271" s="9">
        <v>-14.702569559676</v>
      </c>
      <c r="P3271">
        <v>0</v>
      </c>
      <c r="Q3271" s="9">
        <v>62.899997999999997</v>
      </c>
      <c r="R3271" s="9">
        <v>0</v>
      </c>
      <c r="S3271" s="9">
        <v>2032253743.91874</v>
      </c>
      <c r="T3271" s="9">
        <v>-3.9676294348502898E-3</v>
      </c>
      <c r="U3271" s="9">
        <v>14.702569559676</v>
      </c>
      <c r="V3271" s="9">
        <v>0</v>
      </c>
      <c r="W3271" s="9">
        <v>14.702569559676</v>
      </c>
      <c r="X3271" s="9"/>
      <c r="Y3271" s="9"/>
      <c r="Z3271" s="9"/>
      <c r="AA3271" s="9"/>
      <c r="AB3271" s="9"/>
      <c r="AQ3271" s="9">
        <f>K3271-'Processed Potentiostat'!$J$3</f>
        <v>58.649997999999997</v>
      </c>
    </row>
    <row r="3272" spans="1:43" x14ac:dyDescent="0.3">
      <c r="A3272">
        <v>2</v>
      </c>
      <c r="B3272">
        <v>0</v>
      </c>
      <c r="C3272">
        <v>0</v>
      </c>
      <c r="D3272">
        <v>1</v>
      </c>
      <c r="E3272" s="9">
        <v>3207.0669189826699</v>
      </c>
      <c r="F3272" s="9">
        <v>-1.8409241000000001</v>
      </c>
      <c r="G3272" s="9">
        <v>-1.8402117</v>
      </c>
      <c r="H3272" s="9">
        <v>-5.3592205000000002</v>
      </c>
      <c r="I3272" s="9">
        <v>-19.097546000000001</v>
      </c>
      <c r="J3272" s="9">
        <v>39</v>
      </c>
      <c r="K3272" s="9">
        <v>58.649997999999997</v>
      </c>
      <c r="L3272" s="9">
        <v>9.8621006999999993E-3</v>
      </c>
      <c r="M3272" s="9">
        <v>343.37302</v>
      </c>
      <c r="N3272" s="9"/>
      <c r="O3272" s="9">
        <v>-14.7064539450807</v>
      </c>
      <c r="P3272">
        <v>0</v>
      </c>
      <c r="Q3272" s="9">
        <v>62.899997999999997</v>
      </c>
      <c r="R3272" s="9">
        <v>0</v>
      </c>
      <c r="S3272" s="9">
        <v>2069929986.18187</v>
      </c>
      <c r="T3272" s="9">
        <v>-3.88438540469238E-3</v>
      </c>
      <c r="U3272" s="9">
        <v>14.7064539450807</v>
      </c>
      <c r="V3272" s="9">
        <v>0</v>
      </c>
      <c r="W3272" s="9">
        <v>14.7064539450807</v>
      </c>
      <c r="X3272" s="9"/>
      <c r="Y3272" s="9"/>
      <c r="Z3272" s="9"/>
      <c r="AA3272" s="9"/>
      <c r="AB3272" s="9"/>
      <c r="AQ3272" s="9">
        <f>K3272-'Processed Potentiostat'!$J$3</f>
        <v>58.649997999999997</v>
      </c>
    </row>
    <row r="3273" spans="1:43" x14ac:dyDescent="0.3">
      <c r="A3273">
        <v>2</v>
      </c>
      <c r="B3273">
        <v>0</v>
      </c>
      <c r="C3273">
        <v>0</v>
      </c>
      <c r="D3273">
        <v>1</v>
      </c>
      <c r="E3273" s="9">
        <v>3208.0669189574101</v>
      </c>
      <c r="F3273" s="9">
        <v>-1.841108</v>
      </c>
      <c r="G3273" s="9">
        <v>-1.8407104999999999</v>
      </c>
      <c r="H3273" s="9">
        <v>-5.3745269999999996</v>
      </c>
      <c r="I3273" s="9">
        <v>-19.102920999999998</v>
      </c>
      <c r="J3273" s="9">
        <v>39</v>
      </c>
      <c r="K3273" s="9">
        <v>58.649997999999997</v>
      </c>
      <c r="L3273" s="9">
        <v>9.8929480000000004E-3</v>
      </c>
      <c r="M3273" s="9">
        <v>342.48791999999997</v>
      </c>
      <c r="N3273" s="9"/>
      <c r="O3273" s="9">
        <v>-14.7103033832748</v>
      </c>
      <c r="P3273">
        <v>0</v>
      </c>
      <c r="Q3273" s="9">
        <v>62.899997999999997</v>
      </c>
      <c r="R3273" s="9">
        <v>0</v>
      </c>
      <c r="S3273" s="9">
        <v>2121006307.6693699</v>
      </c>
      <c r="T3273" s="9">
        <v>-3.84943819411631E-3</v>
      </c>
      <c r="U3273" s="9">
        <v>14.7103033832748</v>
      </c>
      <c r="V3273" s="9">
        <v>0</v>
      </c>
      <c r="W3273" s="9">
        <v>14.7103033832748</v>
      </c>
      <c r="X3273" s="9"/>
      <c r="Y3273" s="9"/>
      <c r="Z3273" s="9"/>
      <c r="AA3273" s="9"/>
      <c r="AB3273" s="9"/>
      <c r="AQ3273" s="9">
        <f>K3273-'Processed Potentiostat'!$J$3</f>
        <v>58.649997999999997</v>
      </c>
    </row>
    <row r="3274" spans="1:43" x14ac:dyDescent="0.3">
      <c r="A3274">
        <v>2</v>
      </c>
      <c r="B3274">
        <v>0</v>
      </c>
      <c r="C3274">
        <v>0</v>
      </c>
      <c r="D3274">
        <v>1</v>
      </c>
      <c r="E3274" s="9">
        <v>3209.0669189321402</v>
      </c>
      <c r="F3274" s="9">
        <v>-1.8408977</v>
      </c>
      <c r="G3274" s="9">
        <v>-1.8407377</v>
      </c>
      <c r="H3274" s="9">
        <v>-5.3652367999999999</v>
      </c>
      <c r="I3274" s="9">
        <v>-19.108274000000002</v>
      </c>
      <c r="J3274" s="9">
        <v>39</v>
      </c>
      <c r="K3274" s="9">
        <v>58.649997999999997</v>
      </c>
      <c r="L3274" s="9">
        <v>9.8759932000000005E-3</v>
      </c>
      <c r="M3274" s="9">
        <v>343.08602999999999</v>
      </c>
      <c r="N3274" s="9"/>
      <c r="O3274" s="9">
        <v>-14.7141899083304</v>
      </c>
      <c r="P3274">
        <v>0</v>
      </c>
      <c r="Q3274" s="9">
        <v>62.899997999999997</v>
      </c>
      <c r="R3274" s="9">
        <v>0</v>
      </c>
      <c r="S3274" s="9">
        <v>2099831089.82744</v>
      </c>
      <c r="T3274" s="9">
        <v>-3.8865250555684102E-3</v>
      </c>
      <c r="U3274" s="9">
        <v>14.7141899083304</v>
      </c>
      <c r="V3274" s="9">
        <v>0</v>
      </c>
      <c r="W3274" s="9">
        <v>14.7141899083304</v>
      </c>
      <c r="X3274" s="9"/>
      <c r="Y3274" s="9"/>
      <c r="Z3274" s="9"/>
      <c r="AA3274" s="9"/>
      <c r="AB3274" s="9"/>
      <c r="AQ3274" s="9">
        <f>K3274-'Processed Potentiostat'!$J$3</f>
        <v>58.649997999999997</v>
      </c>
    </row>
    <row r="3275" spans="1:43" x14ac:dyDescent="0.3">
      <c r="A3275">
        <v>2</v>
      </c>
      <c r="B3275">
        <v>0</v>
      </c>
      <c r="C3275">
        <v>0</v>
      </c>
      <c r="D3275">
        <v>1</v>
      </c>
      <c r="E3275" s="9">
        <v>3210.0669189068799</v>
      </c>
      <c r="F3275" s="9">
        <v>-1.84091</v>
      </c>
      <c r="G3275" s="9">
        <v>-1.8404256999999999</v>
      </c>
      <c r="H3275" s="9">
        <v>-5.3484081999999997</v>
      </c>
      <c r="I3275" s="9">
        <v>-19.113609</v>
      </c>
      <c r="J3275" s="9">
        <v>39</v>
      </c>
      <c r="K3275" s="9">
        <v>58.649997999999997</v>
      </c>
      <c r="L3275" s="9">
        <v>9.8433484999999998E-3</v>
      </c>
      <c r="M3275" s="9">
        <v>344.10718000000003</v>
      </c>
      <c r="N3275" s="9"/>
      <c r="O3275" s="9">
        <v>-14.718015227638</v>
      </c>
      <c r="P3275">
        <v>0</v>
      </c>
      <c r="Q3275" s="9">
        <v>62.899997999999997</v>
      </c>
      <c r="R3275" s="9">
        <v>0</v>
      </c>
      <c r="S3275" s="9">
        <v>2085877358.88341</v>
      </c>
      <c r="T3275" s="9">
        <v>-3.82531930764429E-3</v>
      </c>
      <c r="U3275" s="9">
        <v>14.718015227638</v>
      </c>
      <c r="V3275" s="9">
        <v>0</v>
      </c>
      <c r="W3275" s="9">
        <v>14.718015227638</v>
      </c>
      <c r="X3275" s="9"/>
      <c r="Y3275" s="9"/>
      <c r="Z3275" s="9"/>
      <c r="AA3275" s="9"/>
      <c r="AB3275" s="9"/>
      <c r="AQ3275" s="9">
        <f>K3275-'Processed Potentiostat'!$J$3</f>
        <v>58.649997999999997</v>
      </c>
    </row>
    <row r="3276" spans="1:43" x14ac:dyDescent="0.3">
      <c r="A3276">
        <v>2</v>
      </c>
      <c r="B3276">
        <v>0</v>
      </c>
      <c r="C3276">
        <v>0</v>
      </c>
      <c r="D3276">
        <v>1</v>
      </c>
      <c r="E3276" s="9">
        <v>3211.06691888162</v>
      </c>
      <c r="F3276" s="9">
        <v>-1.8410115</v>
      </c>
      <c r="G3276" s="9">
        <v>-1.8412478000000001</v>
      </c>
      <c r="H3276" s="9">
        <v>-5.3299794</v>
      </c>
      <c r="I3276" s="9">
        <v>-19.118921</v>
      </c>
      <c r="J3276" s="9">
        <v>39</v>
      </c>
      <c r="K3276" s="9">
        <v>58.649997999999997</v>
      </c>
      <c r="L3276" s="9">
        <v>9.8138125999999992E-3</v>
      </c>
      <c r="M3276" s="9">
        <v>345.45119999999997</v>
      </c>
      <c r="N3276" s="9"/>
      <c r="O3276" s="9">
        <v>-14.721796671499099</v>
      </c>
      <c r="P3276">
        <v>0</v>
      </c>
      <c r="Q3276" s="9">
        <v>62.899997999999997</v>
      </c>
      <c r="R3276" s="9">
        <v>0</v>
      </c>
      <c r="S3276" s="9">
        <v>2051768587.28409</v>
      </c>
      <c r="T3276" s="9">
        <v>-3.7814438610599401E-3</v>
      </c>
      <c r="U3276" s="9">
        <v>14.721796671499099</v>
      </c>
      <c r="V3276" s="9">
        <v>0</v>
      </c>
      <c r="W3276" s="9">
        <v>14.721796671499099</v>
      </c>
      <c r="X3276" s="9"/>
      <c r="Y3276" s="9"/>
      <c r="Z3276" s="9"/>
      <c r="AA3276" s="9"/>
      <c r="AB3276" s="9"/>
      <c r="AQ3276" s="9">
        <f>K3276-'Processed Potentiostat'!$J$3</f>
        <v>58.649997999999997</v>
      </c>
    </row>
    <row r="3277" spans="1:43" x14ac:dyDescent="0.3">
      <c r="A3277">
        <v>2</v>
      </c>
      <c r="B3277">
        <v>0</v>
      </c>
      <c r="C3277">
        <v>0</v>
      </c>
      <c r="D3277">
        <v>1</v>
      </c>
      <c r="E3277" s="9">
        <v>3212.0669188563602</v>
      </c>
      <c r="F3277" s="9">
        <v>-1.8409466000000001</v>
      </c>
      <c r="G3277" s="9">
        <v>-1.8406104000000001</v>
      </c>
      <c r="H3277" s="9">
        <v>-5.2832626999999999</v>
      </c>
      <c r="I3277" s="9">
        <v>-19.124220000000001</v>
      </c>
      <c r="J3277" s="9">
        <v>39</v>
      </c>
      <c r="K3277" s="9">
        <v>58.649997999999997</v>
      </c>
      <c r="L3277" s="9">
        <v>9.7244279000000006E-3</v>
      </c>
      <c r="M3277" s="9">
        <v>348.38515999999998</v>
      </c>
      <c r="N3277" s="9"/>
      <c r="O3277" s="9">
        <v>-14.724237032664499</v>
      </c>
      <c r="P3277">
        <v>0</v>
      </c>
      <c r="Q3277" s="9">
        <v>62.899997999999997</v>
      </c>
      <c r="R3277" s="9">
        <v>0</v>
      </c>
      <c r="S3277" s="9">
        <v>2064331797.7622199</v>
      </c>
      <c r="T3277" s="9">
        <v>-2.4403611654175701E-3</v>
      </c>
      <c r="U3277" s="9">
        <v>14.724237032664499</v>
      </c>
      <c r="V3277" s="9">
        <v>0</v>
      </c>
      <c r="W3277" s="9">
        <v>14.724237032664499</v>
      </c>
      <c r="X3277" s="9"/>
      <c r="Y3277" s="9"/>
      <c r="Z3277" s="9"/>
      <c r="AA3277" s="9"/>
      <c r="AB3277" s="9"/>
      <c r="AQ3277" s="9">
        <f>K3277-'Processed Potentiostat'!$J$3</f>
        <v>58.649997999999997</v>
      </c>
    </row>
    <row r="3278" spans="1:43" x14ac:dyDescent="0.3">
      <c r="A3278">
        <v>2</v>
      </c>
      <c r="B3278">
        <v>0</v>
      </c>
      <c r="C3278">
        <v>0</v>
      </c>
      <c r="D3278">
        <v>1</v>
      </c>
      <c r="E3278" s="9">
        <v>3213.0669188310999</v>
      </c>
      <c r="F3278" s="9">
        <v>-1.8409842999999999</v>
      </c>
      <c r="G3278" s="9">
        <v>-1.8405689999999999</v>
      </c>
      <c r="H3278" s="9">
        <v>-5.2780085000000003</v>
      </c>
      <c r="I3278" s="9">
        <v>-19.129498999999999</v>
      </c>
      <c r="J3278" s="9">
        <v>39</v>
      </c>
      <c r="K3278" s="9">
        <v>58.649997999999997</v>
      </c>
      <c r="L3278" s="9">
        <v>9.7145392000000004E-3</v>
      </c>
      <c r="M3278" s="9">
        <v>348.72415000000001</v>
      </c>
      <c r="N3278" s="9"/>
      <c r="O3278" s="9">
        <v>-14.7296563101843</v>
      </c>
      <c r="P3278">
        <v>0</v>
      </c>
      <c r="Q3278" s="9">
        <v>62.899997999999997</v>
      </c>
      <c r="R3278" s="9">
        <v>0</v>
      </c>
      <c r="S3278" s="9">
        <v>2060232719.20959</v>
      </c>
      <c r="T3278" s="9">
        <v>-5.4192775197563397E-3</v>
      </c>
      <c r="U3278" s="9">
        <v>14.7296563101843</v>
      </c>
      <c r="V3278" s="9">
        <v>0</v>
      </c>
      <c r="W3278" s="9">
        <v>14.7296563101843</v>
      </c>
      <c r="X3278" s="9"/>
      <c r="Y3278" s="9"/>
      <c r="Z3278" s="9"/>
      <c r="AA3278" s="9"/>
      <c r="AB3278" s="9"/>
      <c r="AQ3278" s="9">
        <f>K3278-'Processed Potentiostat'!$J$3</f>
        <v>58.649997999999997</v>
      </c>
    </row>
    <row r="3279" spans="1:43" x14ac:dyDescent="0.3">
      <c r="A3279">
        <v>2</v>
      </c>
      <c r="B3279">
        <v>0</v>
      </c>
      <c r="C3279">
        <v>0</v>
      </c>
      <c r="D3279">
        <v>1</v>
      </c>
      <c r="E3279" s="9">
        <v>3214.06691880583</v>
      </c>
      <c r="F3279" s="9">
        <v>-1.8410157</v>
      </c>
      <c r="G3279" s="9">
        <v>-1.8412911000000001</v>
      </c>
      <c r="H3279" s="9">
        <v>-5.2750386999999996</v>
      </c>
      <c r="I3279" s="9">
        <v>-19.134758000000001</v>
      </c>
      <c r="J3279" s="9">
        <v>39</v>
      </c>
      <c r="K3279" s="9">
        <v>58.649997999999997</v>
      </c>
      <c r="L3279" s="9">
        <v>9.7128813999999997E-3</v>
      </c>
      <c r="M3279" s="9">
        <v>349.05734000000001</v>
      </c>
      <c r="N3279" s="9"/>
      <c r="O3279" s="9">
        <v>-14.7349286769842</v>
      </c>
      <c r="P3279">
        <v>0</v>
      </c>
      <c r="Q3279" s="9">
        <v>62.899997999999997</v>
      </c>
      <c r="R3279" s="9">
        <v>0</v>
      </c>
      <c r="S3279" s="9">
        <v>2094930257.2645299</v>
      </c>
      <c r="T3279" s="9">
        <v>-5.2723667998843997E-3</v>
      </c>
      <c r="U3279" s="9">
        <v>14.7349286769842</v>
      </c>
      <c r="V3279" s="9">
        <v>0</v>
      </c>
      <c r="W3279" s="9">
        <v>14.7349286769842</v>
      </c>
      <c r="X3279" s="9"/>
      <c r="Y3279" s="9"/>
      <c r="Z3279" s="9"/>
      <c r="AA3279" s="9"/>
      <c r="AB3279" s="9"/>
      <c r="AQ3279" s="9">
        <f>K3279-'Processed Potentiostat'!$J$3</f>
        <v>58.649997999999997</v>
      </c>
    </row>
    <row r="3280" spans="1:43" x14ac:dyDescent="0.3">
      <c r="A3280">
        <v>2</v>
      </c>
      <c r="B3280">
        <v>0</v>
      </c>
      <c r="C3280">
        <v>0</v>
      </c>
      <c r="D3280">
        <v>1</v>
      </c>
      <c r="E3280" s="9">
        <v>3215.0669187805702</v>
      </c>
      <c r="F3280" s="9">
        <v>-1.8409466000000001</v>
      </c>
      <c r="G3280" s="9">
        <v>-1.8411325000000001</v>
      </c>
      <c r="H3280" s="9">
        <v>-5.2438941000000003</v>
      </c>
      <c r="I3280" s="9">
        <v>-19.139994000000002</v>
      </c>
      <c r="J3280" s="9">
        <v>39</v>
      </c>
      <c r="K3280" s="9">
        <v>58.649997999999997</v>
      </c>
      <c r="L3280" s="9">
        <v>9.6547035999999999E-3</v>
      </c>
      <c r="M3280" s="9">
        <v>351.10025000000002</v>
      </c>
      <c r="N3280" s="9"/>
      <c r="O3280" s="9">
        <v>-14.7401150019759</v>
      </c>
      <c r="P3280">
        <v>0</v>
      </c>
      <c r="Q3280" s="9">
        <v>62.899997999999997</v>
      </c>
      <c r="R3280" s="9">
        <v>0</v>
      </c>
      <c r="S3280" s="9">
        <v>2042660461.8914399</v>
      </c>
      <c r="T3280" s="9">
        <v>-5.1863249917563003E-3</v>
      </c>
      <c r="U3280" s="9">
        <v>14.7401150019759</v>
      </c>
      <c r="V3280" s="9">
        <v>0</v>
      </c>
      <c r="W3280" s="9">
        <v>14.7401150019759</v>
      </c>
      <c r="X3280" s="9"/>
      <c r="Y3280" s="9"/>
      <c r="Z3280" s="9"/>
      <c r="AA3280" s="9"/>
      <c r="AB3280" s="9"/>
      <c r="AQ3280" s="9">
        <f>K3280-'Processed Potentiostat'!$J$3</f>
        <v>58.649997999999997</v>
      </c>
    </row>
    <row r="3281" spans="1:43" x14ac:dyDescent="0.3">
      <c r="A3281">
        <v>2</v>
      </c>
      <c r="B3281">
        <v>0</v>
      </c>
      <c r="C3281">
        <v>0</v>
      </c>
      <c r="D3281">
        <v>1</v>
      </c>
      <c r="E3281" s="9">
        <v>3216.0669187553099</v>
      </c>
      <c r="F3281" s="9">
        <v>-1.8410754</v>
      </c>
      <c r="G3281" s="9">
        <v>-1.8409963</v>
      </c>
      <c r="H3281" s="9">
        <v>-5.1899423999999996</v>
      </c>
      <c r="I3281" s="9">
        <v>-19.145195000000001</v>
      </c>
      <c r="J3281" s="9">
        <v>39</v>
      </c>
      <c r="K3281" s="9">
        <v>58.649997999999997</v>
      </c>
      <c r="L3281" s="9">
        <v>9.5546646000000002E-3</v>
      </c>
      <c r="M3281" s="9">
        <v>354.72385000000003</v>
      </c>
      <c r="N3281" s="9"/>
      <c r="O3281" s="9">
        <v>-14.745232751176699</v>
      </c>
      <c r="P3281">
        <v>0</v>
      </c>
      <c r="Q3281" s="9">
        <v>62.899997999999997</v>
      </c>
      <c r="R3281" s="9">
        <v>0</v>
      </c>
      <c r="S3281" s="9">
        <v>2097283879.39873</v>
      </c>
      <c r="T3281" s="9">
        <v>-5.1177492008207502E-3</v>
      </c>
      <c r="U3281" s="9">
        <v>14.745232751176699</v>
      </c>
      <c r="V3281" s="9">
        <v>0</v>
      </c>
      <c r="W3281" s="9">
        <v>14.745232751176699</v>
      </c>
      <c r="X3281" s="9"/>
      <c r="Y3281" s="9"/>
      <c r="Z3281" s="9"/>
      <c r="AA3281" s="9"/>
      <c r="AB3281" s="9"/>
      <c r="AQ3281" s="9">
        <f>K3281-'Processed Potentiostat'!$J$3</f>
        <v>58.649997999999997</v>
      </c>
    </row>
    <row r="3282" spans="1:43" x14ac:dyDescent="0.3">
      <c r="A3282">
        <v>2</v>
      </c>
      <c r="B3282">
        <v>0</v>
      </c>
      <c r="C3282">
        <v>0</v>
      </c>
      <c r="D3282">
        <v>1</v>
      </c>
      <c r="E3282" s="9">
        <v>3217.06691873005</v>
      </c>
      <c r="F3282" s="9">
        <v>-1.8410765</v>
      </c>
      <c r="G3282" s="9">
        <v>-1.8407339</v>
      </c>
      <c r="H3282" s="9">
        <v>-5.1557516999999997</v>
      </c>
      <c r="I3282" s="9">
        <v>-19.150372999999998</v>
      </c>
      <c r="J3282" s="9">
        <v>39</v>
      </c>
      <c r="K3282" s="9">
        <v>58.649997999999997</v>
      </c>
      <c r="L3282" s="9">
        <v>9.4903669999999996E-3</v>
      </c>
      <c r="M3282" s="9">
        <v>357.02533</v>
      </c>
      <c r="N3282" s="9"/>
      <c r="O3282" s="9">
        <v>-14.750253543003501</v>
      </c>
      <c r="P3282">
        <v>0</v>
      </c>
      <c r="Q3282" s="9">
        <v>62.899997999999997</v>
      </c>
      <c r="R3282" s="9">
        <v>0</v>
      </c>
      <c r="S3282" s="9">
        <v>2117626534.5487199</v>
      </c>
      <c r="T3282" s="9">
        <v>-5.0207918267783898E-3</v>
      </c>
      <c r="U3282" s="9">
        <v>14.750253543003501</v>
      </c>
      <c r="V3282" s="9">
        <v>0</v>
      </c>
      <c r="W3282" s="9">
        <v>14.750253543003501</v>
      </c>
      <c r="X3282" s="9"/>
      <c r="Y3282" s="9"/>
      <c r="Z3282" s="9"/>
      <c r="AA3282" s="9"/>
      <c r="AB3282" s="9"/>
      <c r="AQ3282" s="9">
        <f>K3282-'Processed Potentiostat'!$J$3</f>
        <v>58.649997999999997</v>
      </c>
    </row>
    <row r="3283" spans="1:43" x14ac:dyDescent="0.3">
      <c r="A3283">
        <v>2</v>
      </c>
      <c r="B3283">
        <v>0</v>
      </c>
      <c r="C3283">
        <v>0</v>
      </c>
      <c r="D3283">
        <v>1</v>
      </c>
      <c r="E3283" s="9">
        <v>3218.0669187047902</v>
      </c>
      <c r="F3283" s="9">
        <v>-1.8411390000000001</v>
      </c>
      <c r="G3283" s="9">
        <v>-1.8413078000000001</v>
      </c>
      <c r="H3283" s="9">
        <v>-5.1607779999999996</v>
      </c>
      <c r="I3283" s="9">
        <v>-19.155531</v>
      </c>
      <c r="J3283" s="9">
        <v>39</v>
      </c>
      <c r="K3283" s="9">
        <v>58.649997999999997</v>
      </c>
      <c r="L3283" s="9">
        <v>9.5025804000000002E-3</v>
      </c>
      <c r="M3283" s="9">
        <v>356.78879000000001</v>
      </c>
      <c r="N3283" s="9"/>
      <c r="O3283" s="9">
        <v>-14.7551660046332</v>
      </c>
      <c r="P3283">
        <v>0</v>
      </c>
      <c r="Q3283" s="9">
        <v>62.899997999999997</v>
      </c>
      <c r="R3283" s="9">
        <v>0</v>
      </c>
      <c r="S3283" s="9">
        <v>2076060498.2274799</v>
      </c>
      <c r="T3283" s="9">
        <v>-4.9124616296563001E-3</v>
      </c>
      <c r="U3283" s="9">
        <v>14.7551660046332</v>
      </c>
      <c r="V3283" s="9">
        <v>0</v>
      </c>
      <c r="W3283" s="9">
        <v>14.7551660046332</v>
      </c>
      <c r="X3283" s="9"/>
      <c r="Y3283" s="9"/>
      <c r="Z3283" s="9"/>
      <c r="AA3283" s="9"/>
      <c r="AB3283" s="9"/>
      <c r="AQ3283" s="9">
        <f>K3283-'Processed Potentiostat'!$J$3</f>
        <v>58.649997999999997</v>
      </c>
    </row>
    <row r="3284" spans="1:43" x14ac:dyDescent="0.3">
      <c r="A3284">
        <v>2</v>
      </c>
      <c r="B3284">
        <v>0</v>
      </c>
      <c r="C3284">
        <v>0</v>
      </c>
      <c r="D3284">
        <v>1</v>
      </c>
      <c r="E3284" s="9">
        <v>3219.0669186795199</v>
      </c>
      <c r="F3284" s="9">
        <v>-1.8408841</v>
      </c>
      <c r="G3284" s="9">
        <v>-1.8409966</v>
      </c>
      <c r="H3284" s="9">
        <v>-5.1606249999999996</v>
      </c>
      <c r="I3284" s="9">
        <v>-19.160667</v>
      </c>
      <c r="J3284" s="9">
        <v>39</v>
      </c>
      <c r="K3284" s="9">
        <v>58.649997999999997</v>
      </c>
      <c r="L3284" s="9">
        <v>9.5006935000000008E-3</v>
      </c>
      <c r="M3284" s="9">
        <v>356.73907000000003</v>
      </c>
      <c r="N3284" s="9"/>
      <c r="O3284" s="9">
        <v>-14.759934293781299</v>
      </c>
      <c r="P3284">
        <v>0</v>
      </c>
      <c r="Q3284" s="9">
        <v>62.899997999999997</v>
      </c>
      <c r="R3284" s="9">
        <v>0</v>
      </c>
      <c r="S3284" s="9">
        <v>2106757401.3188601</v>
      </c>
      <c r="T3284" s="9">
        <v>-4.7682891481173302E-3</v>
      </c>
      <c r="U3284" s="9">
        <v>14.759934293781299</v>
      </c>
      <c r="V3284" s="9">
        <v>0</v>
      </c>
      <c r="W3284" s="9">
        <v>14.759934293781299</v>
      </c>
      <c r="X3284" s="9"/>
      <c r="Y3284" s="9"/>
      <c r="Z3284" s="9"/>
      <c r="AA3284" s="9"/>
      <c r="AB3284" s="9"/>
      <c r="AQ3284" s="9">
        <f>K3284-'Processed Potentiostat'!$J$3</f>
        <v>58.649997999999997</v>
      </c>
    </row>
    <row r="3285" spans="1:43" x14ac:dyDescent="0.3">
      <c r="A3285">
        <v>2</v>
      </c>
      <c r="B3285">
        <v>0</v>
      </c>
      <c r="C3285">
        <v>0</v>
      </c>
      <c r="D3285">
        <v>1</v>
      </c>
      <c r="E3285" s="9">
        <v>3220.06691865426</v>
      </c>
      <c r="F3285" s="9">
        <v>-1.8411019</v>
      </c>
      <c r="G3285" s="9">
        <v>-1.8409196999999999</v>
      </c>
      <c r="H3285" s="9">
        <v>-5.0930438000000002</v>
      </c>
      <c r="I3285" s="9">
        <v>-19.165787000000002</v>
      </c>
      <c r="J3285" s="9">
        <v>39</v>
      </c>
      <c r="K3285" s="9">
        <v>58.649997999999997</v>
      </c>
      <c r="L3285" s="9">
        <v>9.3758851000000001E-3</v>
      </c>
      <c r="M3285" s="9">
        <v>361.45767000000001</v>
      </c>
      <c r="N3285" s="9"/>
      <c r="O3285" s="9">
        <v>-14.764562243710699</v>
      </c>
      <c r="P3285">
        <v>0</v>
      </c>
      <c r="Q3285" s="9">
        <v>62.899997999999997</v>
      </c>
      <c r="R3285" s="9">
        <v>0</v>
      </c>
      <c r="S3285" s="9">
        <v>2065430688.29056</v>
      </c>
      <c r="T3285" s="9">
        <v>-4.6279499294499199E-3</v>
      </c>
      <c r="U3285" s="9">
        <v>14.764562243710699</v>
      </c>
      <c r="V3285" s="9">
        <v>0</v>
      </c>
      <c r="W3285" s="9">
        <v>14.764562243710699</v>
      </c>
      <c r="X3285" s="9"/>
      <c r="Y3285" s="9"/>
      <c r="Z3285" s="9"/>
      <c r="AA3285" s="9"/>
      <c r="AB3285" s="9"/>
      <c r="AQ3285" s="9">
        <f>K3285-'Processed Potentiostat'!$J$3</f>
        <v>58.649997999999997</v>
      </c>
    </row>
    <row r="3286" spans="1:43" x14ac:dyDescent="0.3">
      <c r="A3286">
        <v>2</v>
      </c>
      <c r="B3286">
        <v>0</v>
      </c>
      <c r="C3286">
        <v>0</v>
      </c>
      <c r="D3286">
        <v>1</v>
      </c>
      <c r="E3286" s="9">
        <v>3221.0669186290002</v>
      </c>
      <c r="F3286" s="9">
        <v>-1.8411138</v>
      </c>
      <c r="G3286" s="9">
        <v>-1.8414145</v>
      </c>
      <c r="H3286" s="9">
        <v>-5.1486707000000003</v>
      </c>
      <c r="I3286" s="9">
        <v>-19.170876</v>
      </c>
      <c r="J3286" s="9">
        <v>39</v>
      </c>
      <c r="K3286" s="9">
        <v>58.649997999999997</v>
      </c>
      <c r="L3286" s="9">
        <v>9.4808367999999997E-3</v>
      </c>
      <c r="M3286" s="9">
        <v>357.64852999999999</v>
      </c>
      <c r="N3286" s="9"/>
      <c r="O3286" s="9">
        <v>-14.7691092320373</v>
      </c>
      <c r="P3286">
        <v>0</v>
      </c>
      <c r="Q3286" s="9">
        <v>62.899997999999997</v>
      </c>
      <c r="R3286" s="9">
        <v>0</v>
      </c>
      <c r="S3286" s="9">
        <v>2096877638.2292299</v>
      </c>
      <c r="T3286" s="9">
        <v>-4.5469883265489798E-3</v>
      </c>
      <c r="U3286" s="9">
        <v>14.7691092320373</v>
      </c>
      <c r="V3286" s="9">
        <v>0</v>
      </c>
      <c r="W3286" s="9">
        <v>14.7691092320373</v>
      </c>
      <c r="X3286" s="9"/>
      <c r="Y3286" s="9"/>
      <c r="Z3286" s="9"/>
      <c r="AA3286" s="9"/>
      <c r="AB3286" s="9"/>
      <c r="AQ3286" s="9">
        <f>K3286-'Processed Potentiostat'!$J$3</f>
        <v>58.649997999999997</v>
      </c>
    </row>
    <row r="3287" spans="1:43" x14ac:dyDescent="0.3">
      <c r="A3287">
        <v>2</v>
      </c>
      <c r="B3287">
        <v>0</v>
      </c>
      <c r="C3287">
        <v>0</v>
      </c>
      <c r="D3287">
        <v>1</v>
      </c>
      <c r="E3287" s="9">
        <v>3222.0669186037399</v>
      </c>
      <c r="F3287" s="9">
        <v>-1.8410654</v>
      </c>
      <c r="G3287" s="9">
        <v>-1.8409426</v>
      </c>
      <c r="H3287" s="9">
        <v>-5.0784992999999998</v>
      </c>
      <c r="I3287" s="9">
        <v>-19.175954999999998</v>
      </c>
      <c r="J3287" s="9">
        <v>39</v>
      </c>
      <c r="K3287" s="9">
        <v>58.649997999999997</v>
      </c>
      <c r="L3287" s="9">
        <v>9.3492260000000004E-3</v>
      </c>
      <c r="M3287" s="9">
        <v>362.49738000000002</v>
      </c>
      <c r="N3287" s="9"/>
      <c r="O3287" s="9">
        <v>-14.773534624861799</v>
      </c>
      <c r="P3287">
        <v>0</v>
      </c>
      <c r="Q3287" s="9">
        <v>62.899997999999997</v>
      </c>
      <c r="R3287" s="9">
        <v>0</v>
      </c>
      <c r="S3287" s="9">
        <v>2040167214.67624</v>
      </c>
      <c r="T3287" s="9">
        <v>-4.4253928245439004E-3</v>
      </c>
      <c r="U3287" s="9">
        <v>14.773534624861799</v>
      </c>
      <c r="V3287" s="9">
        <v>0</v>
      </c>
      <c r="W3287" s="9">
        <v>14.773534624861799</v>
      </c>
      <c r="X3287" s="9"/>
      <c r="Y3287" s="9"/>
      <c r="Z3287" s="9"/>
      <c r="AA3287" s="9"/>
      <c r="AB3287" s="9"/>
      <c r="AQ3287" s="9">
        <f>K3287-'Processed Potentiostat'!$J$3</f>
        <v>58.649997999999997</v>
      </c>
    </row>
    <row r="3288" spans="1:43" x14ac:dyDescent="0.3">
      <c r="A3288">
        <v>2</v>
      </c>
      <c r="B3288">
        <v>0</v>
      </c>
      <c r="C3288">
        <v>0</v>
      </c>
      <c r="D3288">
        <v>1</v>
      </c>
      <c r="E3288" s="9">
        <v>3223.06691857847</v>
      </c>
      <c r="F3288" s="9">
        <v>-1.8408868</v>
      </c>
      <c r="G3288" s="9">
        <v>-1.8410723</v>
      </c>
      <c r="H3288" s="9">
        <v>-5.0403108999999997</v>
      </c>
      <c r="I3288" s="9">
        <v>-19.181014999999999</v>
      </c>
      <c r="J3288" s="9">
        <v>39</v>
      </c>
      <c r="K3288" s="9">
        <v>58.649997999999997</v>
      </c>
      <c r="L3288" s="9">
        <v>9.2795771000000003E-3</v>
      </c>
      <c r="M3288" s="9">
        <v>365.26958999999999</v>
      </c>
      <c r="N3288" s="9"/>
      <c r="O3288" s="9">
        <v>-14.7778943521343</v>
      </c>
      <c r="P3288">
        <v>0</v>
      </c>
      <c r="Q3288" s="9">
        <v>62.899997999999997</v>
      </c>
      <c r="R3288" s="9">
        <v>0</v>
      </c>
      <c r="S3288" s="9">
        <v>2091664163.9842801</v>
      </c>
      <c r="T3288" s="9">
        <v>-4.3597272724582503E-3</v>
      </c>
      <c r="U3288" s="9">
        <v>14.7778943521343</v>
      </c>
      <c r="V3288" s="9">
        <v>0</v>
      </c>
      <c r="W3288" s="9">
        <v>14.7778943521343</v>
      </c>
      <c r="X3288" s="9"/>
      <c r="Y3288" s="9"/>
      <c r="Z3288" s="9"/>
      <c r="AA3288" s="9"/>
      <c r="AB3288" s="9"/>
      <c r="AQ3288" s="9">
        <f>K3288-'Processed Potentiostat'!$J$3</f>
        <v>58.649997999999997</v>
      </c>
    </row>
    <row r="3289" spans="1:43" x14ac:dyDescent="0.3">
      <c r="A3289">
        <v>2</v>
      </c>
      <c r="B3289">
        <v>0</v>
      </c>
      <c r="C3289">
        <v>0</v>
      </c>
      <c r="D3289">
        <v>1</v>
      </c>
      <c r="E3289" s="9">
        <v>3224.0669185532101</v>
      </c>
      <c r="F3289" s="9">
        <v>-1.8411652999999999</v>
      </c>
      <c r="G3289" s="9">
        <v>-1.8407574</v>
      </c>
      <c r="H3289" s="9">
        <v>-5.0262237000000001</v>
      </c>
      <c r="I3289" s="9">
        <v>-19.186056000000001</v>
      </c>
      <c r="J3289" s="9">
        <v>39</v>
      </c>
      <c r="K3289" s="9">
        <v>58.649997999999997</v>
      </c>
      <c r="L3289" s="9">
        <v>9.2520582999999993E-3</v>
      </c>
      <c r="M3289" s="9">
        <v>366.23068000000001</v>
      </c>
      <c r="N3289" s="9"/>
      <c r="O3289" s="9">
        <v>-14.7821942966454</v>
      </c>
      <c r="P3289">
        <v>0</v>
      </c>
      <c r="Q3289" s="9">
        <v>62.899997999999997</v>
      </c>
      <c r="R3289" s="9">
        <v>0</v>
      </c>
      <c r="S3289" s="9">
        <v>2132115029.1767299</v>
      </c>
      <c r="T3289" s="9">
        <v>-4.2999445111480102E-3</v>
      </c>
      <c r="U3289" s="9">
        <v>14.7821942966454</v>
      </c>
      <c r="V3289" s="9">
        <v>0</v>
      </c>
      <c r="W3289" s="9">
        <v>14.7821942966454</v>
      </c>
      <c r="X3289" s="9"/>
      <c r="Y3289" s="9"/>
      <c r="Z3289" s="9"/>
      <c r="AA3289" s="9"/>
      <c r="AB3289" s="9"/>
      <c r="AQ3289" s="9">
        <f>K3289-'Processed Potentiostat'!$J$3</f>
        <v>58.649997999999997</v>
      </c>
    </row>
    <row r="3290" spans="1:43" x14ac:dyDescent="0.3">
      <c r="A3290">
        <v>2</v>
      </c>
      <c r="B3290">
        <v>0</v>
      </c>
      <c r="C3290">
        <v>0</v>
      </c>
      <c r="D3290">
        <v>1</v>
      </c>
      <c r="E3290" s="9">
        <v>3225.0669185279498</v>
      </c>
      <c r="F3290" s="9">
        <v>-1.8410120000000001</v>
      </c>
      <c r="G3290" s="9">
        <v>-1.8405125</v>
      </c>
      <c r="H3290" s="9">
        <v>-4.9646191999999996</v>
      </c>
      <c r="I3290" s="9">
        <v>-19.191074</v>
      </c>
      <c r="J3290" s="9">
        <v>39</v>
      </c>
      <c r="K3290" s="9">
        <v>58.649997999999997</v>
      </c>
      <c r="L3290" s="9">
        <v>9.1374433000000008E-3</v>
      </c>
      <c r="M3290" s="9">
        <v>370.72582999999997</v>
      </c>
      <c r="N3290" s="9"/>
      <c r="O3290" s="9">
        <v>-14.786414915457501</v>
      </c>
      <c r="P3290">
        <v>0</v>
      </c>
      <c r="Q3290" s="9">
        <v>62.899997999999997</v>
      </c>
      <c r="R3290" s="9">
        <v>0</v>
      </c>
      <c r="S3290" s="9">
        <v>2083029082.81112</v>
      </c>
      <c r="T3290" s="9">
        <v>-4.2206188120310602E-3</v>
      </c>
      <c r="U3290" s="9">
        <v>14.786414915457501</v>
      </c>
      <c r="V3290" s="9">
        <v>0</v>
      </c>
      <c r="W3290" s="9">
        <v>14.786414915457501</v>
      </c>
      <c r="X3290" s="9"/>
      <c r="Y3290" s="9"/>
      <c r="Z3290" s="9"/>
      <c r="AA3290" s="9"/>
      <c r="AB3290" s="9"/>
      <c r="AQ3290" s="9">
        <f>K3290-'Processed Potentiostat'!$J$3</f>
        <v>58.649997999999997</v>
      </c>
    </row>
    <row r="3291" spans="1:43" x14ac:dyDescent="0.3">
      <c r="A3291">
        <v>2</v>
      </c>
      <c r="B3291">
        <v>0</v>
      </c>
      <c r="C3291">
        <v>0</v>
      </c>
      <c r="D3291">
        <v>1</v>
      </c>
      <c r="E3291" s="9">
        <v>3226.06691850269</v>
      </c>
      <c r="F3291" s="9">
        <v>-1.8411573999999999</v>
      </c>
      <c r="G3291" s="9">
        <v>-1.8406990000000001</v>
      </c>
      <c r="H3291" s="9">
        <v>-4.9691118999999997</v>
      </c>
      <c r="I3291" s="9">
        <v>-19.196076999999999</v>
      </c>
      <c r="J3291" s="9">
        <v>39</v>
      </c>
      <c r="K3291" s="9">
        <v>58.649997999999997</v>
      </c>
      <c r="L3291" s="9">
        <v>9.1466390999999994E-3</v>
      </c>
      <c r="M3291" s="9">
        <v>370.42815999999999</v>
      </c>
      <c r="N3291" s="9"/>
      <c r="O3291" s="9">
        <v>-14.7905502459286</v>
      </c>
      <c r="P3291">
        <v>0</v>
      </c>
      <c r="Q3291" s="9">
        <v>62.899997999999997</v>
      </c>
      <c r="R3291" s="9">
        <v>0</v>
      </c>
      <c r="S3291" s="9">
        <v>2089049442.1338301</v>
      </c>
      <c r="T3291" s="9">
        <v>-4.1353304710920399E-3</v>
      </c>
      <c r="U3291" s="9">
        <v>14.7905502459286</v>
      </c>
      <c r="V3291" s="9">
        <v>0</v>
      </c>
      <c r="W3291" s="9">
        <v>14.7905502459286</v>
      </c>
      <c r="X3291" s="9"/>
      <c r="Y3291" s="9"/>
      <c r="Z3291" s="9"/>
      <c r="AA3291" s="9"/>
      <c r="AB3291" s="9"/>
      <c r="AQ3291" s="9">
        <f>K3291-'Processed Potentiostat'!$J$3</f>
        <v>58.649997999999997</v>
      </c>
    </row>
    <row r="3292" spans="1:43" x14ac:dyDescent="0.3">
      <c r="A3292">
        <v>2</v>
      </c>
      <c r="B3292">
        <v>0</v>
      </c>
      <c r="C3292">
        <v>0</v>
      </c>
      <c r="D3292">
        <v>1</v>
      </c>
      <c r="E3292" s="9">
        <v>3227.0669184774301</v>
      </c>
      <c r="F3292" s="9">
        <v>-1.8409266</v>
      </c>
      <c r="G3292" s="9">
        <v>-1.8404640999999999</v>
      </c>
      <c r="H3292" s="9">
        <v>-4.9908142</v>
      </c>
      <c r="I3292" s="9">
        <v>-19.201063000000001</v>
      </c>
      <c r="J3292" s="9">
        <v>39</v>
      </c>
      <c r="K3292" s="9">
        <v>58.649997999999997</v>
      </c>
      <c r="L3292" s="9">
        <v>9.1854147999999997E-3</v>
      </c>
      <c r="M3292" s="9">
        <v>368.77032000000003</v>
      </c>
      <c r="N3292" s="9"/>
      <c r="O3292" s="9">
        <v>-14.7945965284376</v>
      </c>
      <c r="P3292">
        <v>0</v>
      </c>
      <c r="Q3292" s="9">
        <v>62.899997999999997</v>
      </c>
      <c r="R3292" s="9">
        <v>0</v>
      </c>
      <c r="S3292" s="9">
        <v>2106438168.54456</v>
      </c>
      <c r="T3292" s="9">
        <v>-4.0462825090621301E-3</v>
      </c>
      <c r="U3292" s="9">
        <v>14.7945965284376</v>
      </c>
      <c r="V3292" s="9">
        <v>0</v>
      </c>
      <c r="W3292" s="9">
        <v>14.7945965284376</v>
      </c>
      <c r="X3292" s="9"/>
      <c r="Y3292" s="9"/>
      <c r="Z3292" s="9"/>
      <c r="AA3292" s="9"/>
      <c r="AB3292" s="9"/>
      <c r="AQ3292" s="9">
        <f>K3292-'Processed Potentiostat'!$J$3</f>
        <v>58.649997999999997</v>
      </c>
    </row>
    <row r="3293" spans="1:43" x14ac:dyDescent="0.3">
      <c r="A3293">
        <v>2</v>
      </c>
      <c r="B3293">
        <v>0</v>
      </c>
      <c r="C3293">
        <v>0</v>
      </c>
      <c r="D3293">
        <v>1</v>
      </c>
      <c r="E3293" s="9">
        <v>3228.0669184521598</v>
      </c>
      <c r="F3293" s="9">
        <v>-1.8411222</v>
      </c>
      <c r="G3293" s="9">
        <v>-1.8415778</v>
      </c>
      <c r="H3293" s="9">
        <v>-4.9351872999999999</v>
      </c>
      <c r="I3293" s="9">
        <v>-19.206022000000001</v>
      </c>
      <c r="J3293" s="9">
        <v>39</v>
      </c>
      <c r="K3293" s="9">
        <v>58.649997999999997</v>
      </c>
      <c r="L3293" s="9">
        <v>9.0885311E-3</v>
      </c>
      <c r="M3293" s="9">
        <v>373.15255999999999</v>
      </c>
      <c r="N3293" s="9"/>
      <c r="O3293" s="9">
        <v>-14.798580062858999</v>
      </c>
      <c r="P3293">
        <v>0</v>
      </c>
      <c r="Q3293" s="9">
        <v>62.899997999999997</v>
      </c>
      <c r="R3293" s="9">
        <v>0</v>
      </c>
      <c r="S3293" s="9">
        <v>2052900890.5852799</v>
      </c>
      <c r="T3293" s="9">
        <v>-3.9835344213372502E-3</v>
      </c>
      <c r="U3293" s="9">
        <v>14.798580062858999</v>
      </c>
      <c r="V3293" s="9">
        <v>0</v>
      </c>
      <c r="W3293" s="9">
        <v>14.798580062858999</v>
      </c>
      <c r="X3293" s="9"/>
      <c r="Y3293" s="9"/>
      <c r="Z3293" s="9"/>
      <c r="AA3293" s="9"/>
      <c r="AB3293" s="9"/>
      <c r="AQ3293" s="9">
        <f>K3293-'Processed Potentiostat'!$J$3</f>
        <v>58.649997999999997</v>
      </c>
    </row>
    <row r="3294" spans="1:43" x14ac:dyDescent="0.3">
      <c r="A3294">
        <v>2</v>
      </c>
      <c r="B3294">
        <v>0</v>
      </c>
      <c r="C3294">
        <v>0</v>
      </c>
      <c r="D3294">
        <v>1</v>
      </c>
      <c r="E3294" s="9">
        <v>3229.0669184269</v>
      </c>
      <c r="F3294" s="9">
        <v>-1.8408340000000001</v>
      </c>
      <c r="G3294" s="9">
        <v>-1.8404347000000001</v>
      </c>
      <c r="H3294" s="9">
        <v>-4.8837112999999999</v>
      </c>
      <c r="I3294" s="9">
        <v>-19.210958000000002</v>
      </c>
      <c r="J3294" s="9">
        <v>39</v>
      </c>
      <c r="K3294" s="9">
        <v>58.649997999999997</v>
      </c>
      <c r="L3294" s="9">
        <v>8.9881513000000003E-3</v>
      </c>
      <c r="M3294" s="9">
        <v>376.85165000000001</v>
      </c>
      <c r="N3294" s="9"/>
      <c r="O3294" s="9">
        <v>-14.802504800694701</v>
      </c>
      <c r="P3294">
        <v>0</v>
      </c>
      <c r="Q3294" s="9">
        <v>62.899997999999997</v>
      </c>
      <c r="R3294" s="9">
        <v>0</v>
      </c>
      <c r="S3294" s="9">
        <v>2145280489.35148</v>
      </c>
      <c r="T3294" s="9">
        <v>-3.9247378357263303E-3</v>
      </c>
      <c r="U3294" s="9">
        <v>14.802504800694701</v>
      </c>
      <c r="V3294" s="9">
        <v>0</v>
      </c>
      <c r="W3294" s="9">
        <v>14.802504800694701</v>
      </c>
      <c r="X3294" s="9"/>
      <c r="Y3294" s="9"/>
      <c r="Z3294" s="9"/>
      <c r="AA3294" s="9"/>
      <c r="AB3294" s="9"/>
      <c r="AQ3294" s="9">
        <f>K3294-'Processed Potentiostat'!$J$3</f>
        <v>58.649997999999997</v>
      </c>
    </row>
    <row r="3295" spans="1:43" x14ac:dyDescent="0.3">
      <c r="A3295">
        <v>2</v>
      </c>
      <c r="B3295">
        <v>0</v>
      </c>
      <c r="C3295">
        <v>0</v>
      </c>
      <c r="D3295">
        <v>1</v>
      </c>
      <c r="E3295" s="9">
        <v>3230.0669184016401</v>
      </c>
      <c r="F3295" s="9">
        <v>-1.8410645000000001</v>
      </c>
      <c r="G3295" s="9">
        <v>-1.8413923000000001</v>
      </c>
      <c r="H3295" s="9">
        <v>-4.8989409999999998</v>
      </c>
      <c r="I3295" s="9">
        <v>-19.215873999999999</v>
      </c>
      <c r="J3295" s="9">
        <v>39</v>
      </c>
      <c r="K3295" s="9">
        <v>58.649997999999997</v>
      </c>
      <c r="L3295" s="9">
        <v>9.0208723999999994E-3</v>
      </c>
      <c r="M3295" s="9">
        <v>375.87558000000001</v>
      </c>
      <c r="N3295" s="9"/>
      <c r="O3295" s="9">
        <v>-14.8063636181753</v>
      </c>
      <c r="P3295">
        <v>0</v>
      </c>
      <c r="Q3295" s="9">
        <v>62.899997999999997</v>
      </c>
      <c r="R3295" s="9">
        <v>0</v>
      </c>
      <c r="S3295" s="9">
        <v>2104789204.7279799</v>
      </c>
      <c r="T3295" s="9">
        <v>-3.8588174805642599E-3</v>
      </c>
      <c r="U3295" s="9">
        <v>14.8063636181753</v>
      </c>
      <c r="V3295" s="9">
        <v>0</v>
      </c>
      <c r="W3295" s="9">
        <v>14.8063636181753</v>
      </c>
      <c r="X3295" s="9"/>
      <c r="Y3295" s="9"/>
      <c r="Z3295" s="9"/>
      <c r="AA3295" s="9"/>
      <c r="AB3295" s="9"/>
      <c r="AQ3295" s="9">
        <f>K3295-'Processed Potentiostat'!$J$3</f>
        <v>58.649997999999997</v>
      </c>
    </row>
    <row r="3296" spans="1:43" x14ac:dyDescent="0.3">
      <c r="A3296">
        <v>2</v>
      </c>
      <c r="B3296">
        <v>0</v>
      </c>
      <c r="C3296">
        <v>0</v>
      </c>
      <c r="D3296">
        <v>1</v>
      </c>
      <c r="E3296" s="9">
        <v>3231.0669183763798</v>
      </c>
      <c r="F3296" s="9">
        <v>-1.8411564</v>
      </c>
      <c r="G3296" s="9">
        <v>-1.8405529</v>
      </c>
      <c r="H3296" s="9">
        <v>-4.9452391000000002</v>
      </c>
      <c r="I3296" s="9">
        <v>-19.220797000000001</v>
      </c>
      <c r="J3296" s="9">
        <v>39</v>
      </c>
      <c r="K3296" s="9">
        <v>58.649997999999997</v>
      </c>
      <c r="L3296" s="9">
        <v>9.1019737999999996E-3</v>
      </c>
      <c r="M3296" s="9">
        <v>372.18686000000002</v>
      </c>
      <c r="N3296" s="9"/>
      <c r="O3296" s="9">
        <v>-14.810145946029699</v>
      </c>
      <c r="P3296">
        <v>0</v>
      </c>
      <c r="Q3296" s="9">
        <v>62.899997999999997</v>
      </c>
      <c r="R3296" s="9">
        <v>0</v>
      </c>
      <c r="S3296" s="9">
        <v>2066943482.39241</v>
      </c>
      <c r="T3296" s="9">
        <v>-3.78232785447352E-3</v>
      </c>
      <c r="U3296" s="9">
        <v>14.810145946029699</v>
      </c>
      <c r="V3296" s="9">
        <v>0</v>
      </c>
      <c r="W3296" s="9">
        <v>14.810145946029699</v>
      </c>
      <c r="X3296" s="9"/>
      <c r="Y3296" s="9"/>
      <c r="Z3296" s="9"/>
      <c r="AA3296" s="9"/>
      <c r="AB3296" s="9"/>
      <c r="AQ3296" s="9">
        <f>K3296-'Processed Potentiostat'!$J$3</f>
        <v>58.649997999999997</v>
      </c>
    </row>
    <row r="3297" spans="1:43" x14ac:dyDescent="0.3">
      <c r="A3297">
        <v>2</v>
      </c>
      <c r="B3297">
        <v>0</v>
      </c>
      <c r="C3297">
        <v>0</v>
      </c>
      <c r="D3297">
        <v>1</v>
      </c>
      <c r="E3297" s="9">
        <v>3232.06691835112</v>
      </c>
      <c r="F3297" s="9">
        <v>-1.8409164</v>
      </c>
      <c r="G3297" s="9">
        <v>-1.8408875</v>
      </c>
      <c r="H3297" s="9">
        <v>-4.8388596000000001</v>
      </c>
      <c r="I3297" s="9">
        <v>-19.225698000000001</v>
      </c>
      <c r="J3297" s="9">
        <v>39</v>
      </c>
      <c r="K3297" s="9">
        <v>58.649997999999997</v>
      </c>
      <c r="L3297" s="9">
        <v>8.9077958999999995E-3</v>
      </c>
      <c r="M3297" s="9">
        <v>380.43831999999998</v>
      </c>
      <c r="N3297" s="9"/>
      <c r="O3297" s="9">
        <v>-14.812218173531599</v>
      </c>
      <c r="P3297">
        <v>0</v>
      </c>
      <c r="Q3297" s="9">
        <v>62.899997999999997</v>
      </c>
      <c r="R3297" s="9">
        <v>0</v>
      </c>
      <c r="S3297" s="9">
        <v>2068858073.86992</v>
      </c>
      <c r="T3297" s="9">
        <v>-2.0722275018698602E-3</v>
      </c>
      <c r="U3297" s="9">
        <v>14.812218173531599</v>
      </c>
      <c r="V3297" s="9">
        <v>0</v>
      </c>
      <c r="W3297" s="9">
        <v>14.812218173531599</v>
      </c>
      <c r="X3297" s="9"/>
      <c r="Y3297" s="9"/>
      <c r="Z3297" s="9"/>
      <c r="AA3297" s="9"/>
      <c r="AB3297" s="9"/>
      <c r="AQ3297" s="9">
        <f>K3297-'Processed Potentiostat'!$J$3</f>
        <v>58.649997999999997</v>
      </c>
    </row>
    <row r="3298" spans="1:43" x14ac:dyDescent="0.3">
      <c r="A3298">
        <v>2</v>
      </c>
      <c r="B3298">
        <v>0</v>
      </c>
      <c r="C3298">
        <v>0</v>
      </c>
      <c r="D3298">
        <v>1</v>
      </c>
      <c r="E3298" s="9">
        <v>3233.0669183258501</v>
      </c>
      <c r="F3298" s="9">
        <v>-1.8410337000000001</v>
      </c>
      <c r="G3298" s="9">
        <v>-1.8412428000000001</v>
      </c>
      <c r="H3298" s="9">
        <v>-5.5254912000000003</v>
      </c>
      <c r="I3298" s="9">
        <v>-19.231113000000001</v>
      </c>
      <c r="J3298" s="9">
        <v>39</v>
      </c>
      <c r="K3298" s="9">
        <v>58.649997999999997</v>
      </c>
      <c r="L3298" s="9">
        <v>1.0173771E-2</v>
      </c>
      <c r="M3298" s="9">
        <v>333.22699</v>
      </c>
      <c r="N3298" s="9"/>
      <c r="O3298" s="9">
        <v>-14.817005216918799</v>
      </c>
      <c r="P3298">
        <v>0</v>
      </c>
      <c r="Q3298" s="9">
        <v>62.899997999999997</v>
      </c>
      <c r="R3298" s="9">
        <v>0</v>
      </c>
      <c r="S3298" s="9">
        <v>2074515976.8526199</v>
      </c>
      <c r="T3298" s="9">
        <v>-4.7870433872016999E-3</v>
      </c>
      <c r="U3298" s="9">
        <v>14.817005216918799</v>
      </c>
      <c r="V3298" s="9">
        <v>0</v>
      </c>
      <c r="W3298" s="9">
        <v>14.817005216918799</v>
      </c>
      <c r="X3298" s="9"/>
      <c r="Y3298" s="9"/>
      <c r="Z3298" s="9"/>
      <c r="AA3298" s="9"/>
      <c r="AB3298" s="9"/>
      <c r="AQ3298" s="9">
        <f>K3298-'Processed Potentiostat'!$J$3</f>
        <v>58.649997999999997</v>
      </c>
    </row>
    <row r="3299" spans="1:43" x14ac:dyDescent="0.3">
      <c r="A3299">
        <v>2</v>
      </c>
      <c r="B3299">
        <v>0</v>
      </c>
      <c r="C3299">
        <v>0</v>
      </c>
      <c r="D3299">
        <v>1</v>
      </c>
      <c r="E3299" s="9">
        <v>3234.0669183005898</v>
      </c>
      <c r="F3299" s="9">
        <v>-1.8410472</v>
      </c>
      <c r="G3299" s="9">
        <v>-1.8409959</v>
      </c>
      <c r="H3299" s="9">
        <v>-5.4950323000000001</v>
      </c>
      <c r="I3299" s="9">
        <v>-19.236647000000001</v>
      </c>
      <c r="J3299" s="9">
        <v>39</v>
      </c>
      <c r="K3299" s="9">
        <v>58.649997999999997</v>
      </c>
      <c r="L3299" s="9">
        <v>1.0116332E-2</v>
      </c>
      <c r="M3299" s="9">
        <v>335.02913999999998</v>
      </c>
      <c r="N3299" s="9"/>
      <c r="O3299" s="9">
        <v>-14.822987813322399</v>
      </c>
      <c r="P3299">
        <v>0</v>
      </c>
      <c r="Q3299" s="9">
        <v>62.899997999999997</v>
      </c>
      <c r="R3299" s="9">
        <v>0</v>
      </c>
      <c r="S3299" s="9">
        <v>2117008086.85339</v>
      </c>
      <c r="T3299" s="9">
        <v>-5.9825964036512797E-3</v>
      </c>
      <c r="U3299" s="9">
        <v>14.822987813322399</v>
      </c>
      <c r="V3299" s="9">
        <v>0</v>
      </c>
      <c r="W3299" s="9">
        <v>14.822987813322399</v>
      </c>
      <c r="X3299" s="9"/>
      <c r="Y3299" s="9"/>
      <c r="Z3299" s="9"/>
      <c r="AA3299" s="9"/>
      <c r="AB3299" s="9"/>
      <c r="AQ3299" s="9">
        <f>K3299-'Processed Potentiostat'!$J$3</f>
        <v>58.649997999999997</v>
      </c>
    </row>
    <row r="3300" spans="1:43" x14ac:dyDescent="0.3">
      <c r="A3300">
        <v>2</v>
      </c>
      <c r="B3300">
        <v>0</v>
      </c>
      <c r="C3300">
        <v>0</v>
      </c>
      <c r="D3300">
        <v>1</v>
      </c>
      <c r="E3300" s="9">
        <v>3235.06691827533</v>
      </c>
      <c r="F3300" s="9">
        <v>-1.8409698000000001</v>
      </c>
      <c r="G3300" s="9">
        <v>-1.8409271</v>
      </c>
      <c r="H3300" s="9">
        <v>-5.4611834999999997</v>
      </c>
      <c r="I3300" s="9">
        <v>-19.242146000000002</v>
      </c>
      <c r="J3300" s="9">
        <v>39</v>
      </c>
      <c r="K3300" s="9">
        <v>58.649997999999997</v>
      </c>
      <c r="L3300" s="9">
        <v>1.0053641E-2</v>
      </c>
      <c r="M3300" s="9">
        <v>337.09307999999999</v>
      </c>
      <c r="N3300" s="9"/>
      <c r="O3300" s="9">
        <v>-14.8287799113397</v>
      </c>
      <c r="P3300">
        <v>0</v>
      </c>
      <c r="Q3300" s="9">
        <v>62.899997999999997</v>
      </c>
      <c r="R3300" s="9">
        <v>0</v>
      </c>
      <c r="S3300" s="9">
        <v>2114036125.6495299</v>
      </c>
      <c r="T3300" s="9">
        <v>-5.7920980172685398E-3</v>
      </c>
      <c r="U3300" s="9">
        <v>14.8287799113397</v>
      </c>
      <c r="V3300" s="9">
        <v>0</v>
      </c>
      <c r="W3300" s="9">
        <v>14.8287799113397</v>
      </c>
      <c r="X3300" s="9"/>
      <c r="Y3300" s="9"/>
      <c r="Z3300" s="9"/>
      <c r="AA3300" s="9"/>
      <c r="AB3300" s="9"/>
      <c r="AQ3300" s="9">
        <f>K3300-'Processed Potentiostat'!$J$3</f>
        <v>58.649997999999997</v>
      </c>
    </row>
    <row r="3301" spans="1:43" x14ac:dyDescent="0.3">
      <c r="A3301">
        <v>2</v>
      </c>
      <c r="B3301">
        <v>0</v>
      </c>
      <c r="C3301">
        <v>0</v>
      </c>
      <c r="D3301">
        <v>1</v>
      </c>
      <c r="E3301" s="9">
        <v>3236.0669182500701</v>
      </c>
      <c r="F3301" s="9">
        <v>-1.8408762999999999</v>
      </c>
      <c r="G3301" s="9">
        <v>-1.8405616</v>
      </c>
      <c r="H3301" s="9">
        <v>-5.4664383000000001</v>
      </c>
      <c r="I3301" s="9">
        <v>-19.247617999999999</v>
      </c>
      <c r="J3301" s="9">
        <v>39</v>
      </c>
      <c r="K3301" s="9">
        <v>58.649997999999997</v>
      </c>
      <c r="L3301" s="9">
        <v>1.0061316000000001E-2</v>
      </c>
      <c r="M3301" s="9">
        <v>336.70218</v>
      </c>
      <c r="N3301" s="9"/>
      <c r="O3301" s="9">
        <v>-14.8344043989115</v>
      </c>
      <c r="P3301">
        <v>0</v>
      </c>
      <c r="Q3301" s="9">
        <v>62.899997999999997</v>
      </c>
      <c r="R3301" s="9">
        <v>0</v>
      </c>
      <c r="S3301" s="9">
        <v>2117747224.12711</v>
      </c>
      <c r="T3301" s="9">
        <v>-5.6244875718221002E-3</v>
      </c>
      <c r="U3301" s="9">
        <v>14.8344043989115</v>
      </c>
      <c r="V3301" s="9">
        <v>0</v>
      </c>
      <c r="W3301" s="9">
        <v>14.8344043989115</v>
      </c>
      <c r="X3301" s="9"/>
      <c r="Y3301" s="9"/>
      <c r="Z3301" s="9"/>
      <c r="AA3301" s="9"/>
      <c r="AB3301" s="9"/>
      <c r="AQ3301" s="9">
        <f>K3301-'Processed Potentiostat'!$J$3</f>
        <v>58.649997999999997</v>
      </c>
    </row>
    <row r="3302" spans="1:43" x14ac:dyDescent="0.3">
      <c r="A3302">
        <v>2</v>
      </c>
      <c r="B3302">
        <v>0</v>
      </c>
      <c r="C3302">
        <v>0</v>
      </c>
      <c r="D3302">
        <v>1</v>
      </c>
      <c r="E3302" s="9">
        <v>3237.0669182247998</v>
      </c>
      <c r="F3302" s="9">
        <v>-1.8408667999999999</v>
      </c>
      <c r="G3302" s="9">
        <v>-1.8404388</v>
      </c>
      <c r="H3302" s="9">
        <v>-5.4196448000000004</v>
      </c>
      <c r="I3302" s="9">
        <v>-19.253067000000001</v>
      </c>
      <c r="J3302" s="9">
        <v>39</v>
      </c>
      <c r="K3302" s="9">
        <v>58.649997999999997</v>
      </c>
      <c r="L3302" s="9">
        <v>9.9745253000000002E-3</v>
      </c>
      <c r="M3302" s="9">
        <v>339.58661000000001</v>
      </c>
      <c r="N3302" s="9"/>
      <c r="O3302" s="9">
        <v>-14.839718871789101</v>
      </c>
      <c r="P3302">
        <v>0</v>
      </c>
      <c r="Q3302" s="9">
        <v>62.899997999999997</v>
      </c>
      <c r="R3302" s="9">
        <v>0</v>
      </c>
      <c r="S3302" s="9">
        <v>2069444911.88905</v>
      </c>
      <c r="T3302" s="9">
        <v>-5.3144728776075498E-3</v>
      </c>
      <c r="U3302" s="9">
        <v>14.839718871789101</v>
      </c>
      <c r="V3302" s="9">
        <v>0</v>
      </c>
      <c r="W3302" s="9">
        <v>14.839718871789101</v>
      </c>
      <c r="X3302" s="9"/>
      <c r="Y3302" s="9"/>
      <c r="Z3302" s="9"/>
      <c r="AA3302" s="9"/>
      <c r="AB3302" s="9"/>
      <c r="AQ3302" s="9">
        <f>K3302-'Processed Potentiostat'!$J$3</f>
        <v>58.649997999999997</v>
      </c>
    </row>
    <row r="3303" spans="1:43" x14ac:dyDescent="0.3">
      <c r="A3303">
        <v>2</v>
      </c>
      <c r="B3303">
        <v>0</v>
      </c>
      <c r="C3303">
        <v>0</v>
      </c>
      <c r="D3303">
        <v>1</v>
      </c>
      <c r="E3303" s="9">
        <v>3238.0669181995399</v>
      </c>
      <c r="F3303" s="9">
        <v>-1.8408880000000001</v>
      </c>
      <c r="G3303" s="9">
        <v>-1.8407464</v>
      </c>
      <c r="H3303" s="9">
        <v>-5.3967624000000001</v>
      </c>
      <c r="I3303" s="9">
        <v>-19.258496999999998</v>
      </c>
      <c r="J3303" s="9">
        <v>39</v>
      </c>
      <c r="K3303" s="9">
        <v>58.649997999999997</v>
      </c>
      <c r="L3303" s="9">
        <v>9.9340704999999994E-3</v>
      </c>
      <c r="M3303" s="9">
        <v>341.08346999999998</v>
      </c>
      <c r="N3303" s="9"/>
      <c r="O3303" s="9">
        <v>-14.844793336594501</v>
      </c>
      <c r="P3303">
        <v>0</v>
      </c>
      <c r="Q3303" s="9">
        <v>62.899997999999997</v>
      </c>
      <c r="R3303" s="9">
        <v>0</v>
      </c>
      <c r="S3303" s="9">
        <v>2148583967.7837</v>
      </c>
      <c r="T3303" s="9">
        <v>-5.0744648053910801E-3</v>
      </c>
      <c r="U3303" s="9">
        <v>14.844793336594501</v>
      </c>
      <c r="V3303" s="9">
        <v>0</v>
      </c>
      <c r="W3303" s="9">
        <v>14.844793336594501</v>
      </c>
      <c r="X3303" s="9"/>
      <c r="Y3303" s="9"/>
      <c r="Z3303" s="9"/>
      <c r="AA3303" s="9"/>
      <c r="AB3303" s="9"/>
      <c r="AQ3303" s="9">
        <f>K3303-'Processed Potentiostat'!$J$3</f>
        <v>58.649997999999997</v>
      </c>
    </row>
    <row r="3304" spans="1:43" x14ac:dyDescent="0.3">
      <c r="A3304">
        <v>2</v>
      </c>
      <c r="B3304">
        <v>0</v>
      </c>
      <c r="C3304">
        <v>0</v>
      </c>
      <c r="D3304">
        <v>1</v>
      </c>
      <c r="E3304" s="9">
        <v>3239.0669181742801</v>
      </c>
      <c r="F3304" s="9">
        <v>-1.841092</v>
      </c>
      <c r="G3304" s="9">
        <v>-1.8407526999999999</v>
      </c>
      <c r="H3304" s="9">
        <v>-5.3681688000000003</v>
      </c>
      <c r="I3304" s="9">
        <v>-19.263905000000001</v>
      </c>
      <c r="J3304" s="9">
        <v>39</v>
      </c>
      <c r="K3304" s="9">
        <v>58.649997999999997</v>
      </c>
      <c r="L3304" s="9">
        <v>9.8814712999999998E-3</v>
      </c>
      <c r="M3304" s="9">
        <v>342.90143</v>
      </c>
      <c r="N3304" s="9"/>
      <c r="O3304" s="9">
        <v>-14.849767347699601</v>
      </c>
      <c r="P3304">
        <v>0</v>
      </c>
      <c r="Q3304" s="9">
        <v>62.899997999999997</v>
      </c>
      <c r="R3304" s="9">
        <v>0</v>
      </c>
      <c r="S3304" s="9">
        <v>2151345444.0671</v>
      </c>
      <c r="T3304" s="9">
        <v>-4.97401110511397E-3</v>
      </c>
      <c r="U3304" s="9">
        <v>14.849767347699601</v>
      </c>
      <c r="V3304" s="9">
        <v>0</v>
      </c>
      <c r="W3304" s="9">
        <v>14.849767347699601</v>
      </c>
      <c r="X3304" s="9"/>
      <c r="Y3304" s="9"/>
      <c r="Z3304" s="9"/>
      <c r="AA3304" s="9"/>
      <c r="AB3304" s="9"/>
      <c r="AQ3304" s="9">
        <f>K3304-'Processed Potentiostat'!$J$3</f>
        <v>58.649997999999997</v>
      </c>
    </row>
    <row r="3305" spans="1:43" x14ac:dyDescent="0.3">
      <c r="A3305">
        <v>2</v>
      </c>
      <c r="B3305">
        <v>0</v>
      </c>
      <c r="C3305">
        <v>0</v>
      </c>
      <c r="D3305">
        <v>1</v>
      </c>
      <c r="E3305" s="9">
        <v>3240.0669181490198</v>
      </c>
      <c r="F3305" s="9">
        <v>-1.8410454000000001</v>
      </c>
      <c r="G3305" s="9">
        <v>-1.8410058</v>
      </c>
      <c r="H3305" s="9">
        <v>-5.3264012000000003</v>
      </c>
      <c r="I3305" s="9">
        <v>-19.269283000000001</v>
      </c>
      <c r="J3305" s="9">
        <v>39</v>
      </c>
      <c r="K3305" s="9">
        <v>58.649997999999997</v>
      </c>
      <c r="L3305" s="9">
        <v>9.8059354000000001E-3</v>
      </c>
      <c r="M3305" s="9">
        <v>345.63785000000001</v>
      </c>
      <c r="N3305" s="9"/>
      <c r="O3305" s="9">
        <v>-14.8545633585813</v>
      </c>
      <c r="P3305">
        <v>0</v>
      </c>
      <c r="Q3305" s="9">
        <v>62.899997999999997</v>
      </c>
      <c r="R3305" s="9">
        <v>0</v>
      </c>
      <c r="S3305" s="9">
        <v>2157100574.1205702</v>
      </c>
      <c r="T3305" s="9">
        <v>-4.7960108816358302E-3</v>
      </c>
      <c r="U3305" s="9">
        <v>14.8545633585813</v>
      </c>
      <c r="V3305" s="9">
        <v>0</v>
      </c>
      <c r="W3305" s="9">
        <v>14.8545633585813</v>
      </c>
      <c r="X3305" s="9"/>
      <c r="Y3305" s="9"/>
      <c r="Z3305" s="9"/>
      <c r="AA3305" s="9"/>
      <c r="AB3305" s="9"/>
      <c r="AQ3305" s="9">
        <f>K3305-'Processed Potentiostat'!$J$3</f>
        <v>58.649997999999997</v>
      </c>
    </row>
    <row r="3306" spans="1:43" x14ac:dyDescent="0.3">
      <c r="A3306">
        <v>2</v>
      </c>
      <c r="B3306">
        <v>0</v>
      </c>
      <c r="C3306">
        <v>0</v>
      </c>
      <c r="D3306">
        <v>1</v>
      </c>
      <c r="E3306" s="9">
        <v>3241.0669181237599</v>
      </c>
      <c r="F3306" s="9">
        <v>-1.8408743000000001</v>
      </c>
      <c r="G3306" s="9">
        <v>-1.8408741</v>
      </c>
      <c r="H3306" s="9">
        <v>-5.3555659999999996</v>
      </c>
      <c r="I3306" s="9">
        <v>-19.274639000000001</v>
      </c>
      <c r="J3306" s="9">
        <v>39</v>
      </c>
      <c r="K3306" s="9">
        <v>58.649997999999997</v>
      </c>
      <c r="L3306" s="9">
        <v>9.8589230000000003E-3</v>
      </c>
      <c r="M3306" s="9">
        <v>343.73099000000002</v>
      </c>
      <c r="N3306" s="9"/>
      <c r="O3306" s="9">
        <v>-14.8592364678106</v>
      </c>
      <c r="P3306">
        <v>0</v>
      </c>
      <c r="Q3306" s="9">
        <v>62.899997999999997</v>
      </c>
      <c r="R3306" s="9">
        <v>0</v>
      </c>
      <c r="S3306" s="9">
        <v>2140252573.96579</v>
      </c>
      <c r="T3306" s="9">
        <v>-4.6731092292997501E-3</v>
      </c>
      <c r="U3306" s="9">
        <v>14.8592364678106</v>
      </c>
      <c r="V3306" s="9">
        <v>0</v>
      </c>
      <c r="W3306" s="9">
        <v>14.8592364678106</v>
      </c>
      <c r="X3306" s="9"/>
      <c r="Y3306" s="9"/>
      <c r="Z3306" s="9"/>
      <c r="AA3306" s="9"/>
      <c r="AB3306" s="9"/>
      <c r="AQ3306" s="9">
        <f>K3306-'Processed Potentiostat'!$J$3</f>
        <v>58.649997999999997</v>
      </c>
    </row>
    <row r="3307" spans="1:43" x14ac:dyDescent="0.3">
      <c r="A3307">
        <v>2</v>
      </c>
      <c r="B3307">
        <v>0</v>
      </c>
      <c r="C3307">
        <v>0</v>
      </c>
      <c r="D3307">
        <v>1</v>
      </c>
      <c r="E3307" s="9">
        <v>3242.0669180984901</v>
      </c>
      <c r="F3307" s="9">
        <v>-1.8411515000000001</v>
      </c>
      <c r="G3307" s="9">
        <v>-1.8411919999999999</v>
      </c>
      <c r="H3307" s="9">
        <v>-5.3097247999999997</v>
      </c>
      <c r="I3307" s="9">
        <v>-19.279976000000001</v>
      </c>
      <c r="J3307" s="9">
        <v>39</v>
      </c>
      <c r="K3307" s="9">
        <v>58.649997999999997</v>
      </c>
      <c r="L3307" s="9">
        <v>9.7762225000000008E-3</v>
      </c>
      <c r="M3307" s="9">
        <v>346.75844999999998</v>
      </c>
      <c r="N3307" s="9"/>
      <c r="O3307" s="9">
        <v>-14.863815819508201</v>
      </c>
      <c r="P3307">
        <v>0</v>
      </c>
      <c r="Q3307" s="9">
        <v>62.899997999999997</v>
      </c>
      <c r="R3307" s="9">
        <v>0</v>
      </c>
      <c r="S3307" s="9">
        <v>2149019774.97615</v>
      </c>
      <c r="T3307" s="9">
        <v>-4.5793516976573301E-3</v>
      </c>
      <c r="U3307" s="9">
        <v>14.863815819508201</v>
      </c>
      <c r="V3307" s="9">
        <v>0</v>
      </c>
      <c r="W3307" s="9">
        <v>14.863815819508201</v>
      </c>
      <c r="X3307" s="9"/>
      <c r="Y3307" s="9"/>
      <c r="Z3307" s="9"/>
      <c r="AA3307" s="9"/>
      <c r="AB3307" s="9"/>
      <c r="AQ3307" s="9">
        <f>K3307-'Processed Potentiostat'!$J$3</f>
        <v>58.649997999999997</v>
      </c>
    </row>
    <row r="3308" spans="1:43" x14ac:dyDescent="0.3">
      <c r="A3308">
        <v>2</v>
      </c>
      <c r="B3308">
        <v>0</v>
      </c>
      <c r="C3308">
        <v>0</v>
      </c>
      <c r="D3308">
        <v>1</v>
      </c>
      <c r="E3308" s="9">
        <v>3243.0669180732302</v>
      </c>
      <c r="F3308" s="9">
        <v>-1.8408519000000001</v>
      </c>
      <c r="G3308" s="9">
        <v>-1.8409125</v>
      </c>
      <c r="H3308" s="9">
        <v>-5.3101815999999999</v>
      </c>
      <c r="I3308" s="9">
        <v>-19.285294</v>
      </c>
      <c r="J3308" s="9">
        <v>39</v>
      </c>
      <c r="K3308" s="9">
        <v>58.649997999999997</v>
      </c>
      <c r="L3308" s="9">
        <v>9.7755798999999994E-3</v>
      </c>
      <c r="M3308" s="9">
        <v>346.67599000000001</v>
      </c>
      <c r="N3308" s="9"/>
      <c r="O3308" s="9">
        <v>-14.868329649864201</v>
      </c>
      <c r="P3308">
        <v>0</v>
      </c>
      <c r="Q3308" s="9">
        <v>62.899997999999997</v>
      </c>
      <c r="R3308" s="9">
        <v>0</v>
      </c>
      <c r="S3308" s="9">
        <v>2096789127.58863</v>
      </c>
      <c r="T3308" s="9">
        <v>-4.51383035590957E-3</v>
      </c>
      <c r="U3308" s="9">
        <v>14.868329649864201</v>
      </c>
      <c r="V3308" s="9">
        <v>0</v>
      </c>
      <c r="W3308" s="9">
        <v>14.868329649864201</v>
      </c>
      <c r="X3308" s="9"/>
      <c r="Y3308" s="9"/>
      <c r="Z3308" s="9"/>
      <c r="AA3308" s="9"/>
      <c r="AB3308" s="9"/>
      <c r="AQ3308" s="9">
        <f>K3308-'Processed Potentiostat'!$J$3</f>
        <v>58.649997999999997</v>
      </c>
    </row>
    <row r="3309" spans="1:43" x14ac:dyDescent="0.3">
      <c r="A3309">
        <v>2</v>
      </c>
      <c r="B3309">
        <v>0</v>
      </c>
      <c r="C3309">
        <v>0</v>
      </c>
      <c r="D3309">
        <v>1</v>
      </c>
      <c r="E3309" s="9">
        <v>3244.0669180479699</v>
      </c>
      <c r="F3309" s="9">
        <v>-1.840991</v>
      </c>
      <c r="G3309" s="9">
        <v>-1.8409228</v>
      </c>
      <c r="H3309" s="9">
        <v>-5.2762951999999999</v>
      </c>
      <c r="I3309" s="9">
        <v>-19.290592</v>
      </c>
      <c r="J3309" s="9">
        <v>39</v>
      </c>
      <c r="K3309" s="9">
        <v>58.649997999999997</v>
      </c>
      <c r="L3309" s="9">
        <v>9.7132520999999999E-3</v>
      </c>
      <c r="M3309" s="9">
        <v>348.90445</v>
      </c>
      <c r="N3309" s="9"/>
      <c r="O3309" s="9">
        <v>-14.8727584227451</v>
      </c>
      <c r="P3309">
        <v>0</v>
      </c>
      <c r="Q3309" s="9">
        <v>62.899997999999997</v>
      </c>
      <c r="R3309" s="9">
        <v>0</v>
      </c>
      <c r="S3309" s="9">
        <v>2051805451.01934</v>
      </c>
      <c r="T3309" s="9">
        <v>-4.4287728809244697E-3</v>
      </c>
      <c r="U3309" s="9">
        <v>14.8727584227451</v>
      </c>
      <c r="V3309" s="9">
        <v>0</v>
      </c>
      <c r="W3309" s="9">
        <v>14.8727584227451</v>
      </c>
      <c r="X3309" s="9"/>
      <c r="Y3309" s="9"/>
      <c r="Z3309" s="9"/>
      <c r="AA3309" s="9"/>
      <c r="AB3309" s="9"/>
      <c r="AQ3309" s="9">
        <f>K3309-'Processed Potentiostat'!$J$3</f>
        <v>58.649997999999997</v>
      </c>
    </row>
    <row r="3310" spans="1:43" x14ac:dyDescent="0.3">
      <c r="A3310">
        <v>2</v>
      </c>
      <c r="B3310">
        <v>0</v>
      </c>
      <c r="C3310">
        <v>0</v>
      </c>
      <c r="D3310">
        <v>1</v>
      </c>
      <c r="E3310" s="9">
        <v>3245.0669180227101</v>
      </c>
      <c r="F3310" s="9">
        <v>-1.8410280000000001</v>
      </c>
      <c r="G3310" s="9">
        <v>-1.8408339</v>
      </c>
      <c r="H3310" s="9">
        <v>-5.2964745000000004</v>
      </c>
      <c r="I3310" s="9">
        <v>-19.295876</v>
      </c>
      <c r="J3310" s="9">
        <v>39</v>
      </c>
      <c r="K3310" s="9">
        <v>58.649997999999997</v>
      </c>
      <c r="L3310" s="9">
        <v>9.7499293999999993E-3</v>
      </c>
      <c r="M3310" s="9">
        <v>347.55835000000002</v>
      </c>
      <c r="N3310" s="9"/>
      <c r="O3310" s="9">
        <v>-14.8769944525702</v>
      </c>
      <c r="P3310">
        <v>0</v>
      </c>
      <c r="Q3310" s="9">
        <v>62.899997999999997</v>
      </c>
      <c r="R3310" s="9">
        <v>0</v>
      </c>
      <c r="S3310" s="9">
        <v>2059663082.45998</v>
      </c>
      <c r="T3310" s="9">
        <v>-4.2360298251047299E-3</v>
      </c>
      <c r="U3310" s="9">
        <v>14.8769944525702</v>
      </c>
      <c r="V3310" s="9">
        <v>0</v>
      </c>
      <c r="W3310" s="9">
        <v>14.8769944525702</v>
      </c>
      <c r="X3310" s="9"/>
      <c r="Y3310" s="9"/>
      <c r="Z3310" s="9"/>
      <c r="AA3310" s="9"/>
      <c r="AB3310" s="9"/>
      <c r="AQ3310" s="9">
        <f>K3310-'Processed Potentiostat'!$J$3</f>
        <v>58.649997999999997</v>
      </c>
    </row>
    <row r="3311" spans="1:43" x14ac:dyDescent="0.3">
      <c r="A3311">
        <v>2</v>
      </c>
      <c r="B3311">
        <v>0</v>
      </c>
      <c r="C3311">
        <v>0</v>
      </c>
      <c r="D3311">
        <v>1</v>
      </c>
      <c r="E3311" s="9">
        <v>3246.0669179974502</v>
      </c>
      <c r="F3311" s="9">
        <v>-1.8410321000000001</v>
      </c>
      <c r="G3311" s="9">
        <v>-1.8405252999999999</v>
      </c>
      <c r="H3311" s="9">
        <v>-5.2533745999999999</v>
      </c>
      <c r="I3311" s="9">
        <v>-19.301155000000001</v>
      </c>
      <c r="J3311" s="9">
        <v>39</v>
      </c>
      <c r="K3311" s="9">
        <v>58.649997999999997</v>
      </c>
      <c r="L3311" s="9">
        <v>9.6689685999999993E-3</v>
      </c>
      <c r="M3311" s="9">
        <v>350.35104000000001</v>
      </c>
      <c r="N3311" s="9"/>
      <c r="O3311" s="9">
        <v>-14.881174684209499</v>
      </c>
      <c r="P3311">
        <v>0</v>
      </c>
      <c r="Q3311" s="9">
        <v>62.899997999999997</v>
      </c>
      <c r="R3311" s="9">
        <v>0</v>
      </c>
      <c r="S3311" s="9">
        <v>2071858314.0973499</v>
      </c>
      <c r="T3311" s="9">
        <v>-4.1802316392800503E-3</v>
      </c>
      <c r="U3311" s="9">
        <v>14.881174684209499</v>
      </c>
      <c r="V3311" s="9">
        <v>0</v>
      </c>
      <c r="W3311" s="9">
        <v>14.881174684209499</v>
      </c>
      <c r="X3311" s="9"/>
      <c r="Y3311" s="9"/>
      <c r="Z3311" s="9"/>
      <c r="AA3311" s="9"/>
      <c r="AB3311" s="9"/>
      <c r="AQ3311" s="9">
        <f>K3311-'Processed Potentiostat'!$J$3</f>
        <v>58.649997999999997</v>
      </c>
    </row>
    <row r="3312" spans="1:43" x14ac:dyDescent="0.3">
      <c r="A3312">
        <v>2</v>
      </c>
      <c r="B3312">
        <v>0</v>
      </c>
      <c r="C3312">
        <v>0</v>
      </c>
      <c r="D3312">
        <v>1</v>
      </c>
      <c r="E3312" s="9">
        <v>3247.0669179721799</v>
      </c>
      <c r="F3312" s="9">
        <v>-1.8409708</v>
      </c>
      <c r="G3312" s="9">
        <v>-1.84057</v>
      </c>
      <c r="H3312" s="9">
        <v>-5.1926459999999999</v>
      </c>
      <c r="I3312" s="9">
        <v>-19.306404000000001</v>
      </c>
      <c r="J3312" s="9">
        <v>39</v>
      </c>
      <c r="K3312" s="9">
        <v>58.649997999999997</v>
      </c>
      <c r="L3312" s="9">
        <v>9.5574288E-3</v>
      </c>
      <c r="M3312" s="9">
        <v>354.45702999999997</v>
      </c>
      <c r="N3312" s="9"/>
      <c r="O3312" s="9">
        <v>-14.8845093832843</v>
      </c>
      <c r="P3312">
        <v>0</v>
      </c>
      <c r="Q3312" s="9">
        <v>62.899997999999997</v>
      </c>
      <c r="R3312" s="9">
        <v>0</v>
      </c>
      <c r="S3312" s="9">
        <v>2071081310.2001801</v>
      </c>
      <c r="T3312" s="9">
        <v>-3.3346990747968801E-3</v>
      </c>
      <c r="U3312" s="9">
        <v>14.8845093832843</v>
      </c>
      <c r="V3312" s="9">
        <v>0</v>
      </c>
      <c r="W3312" s="9">
        <v>14.8845093832843</v>
      </c>
      <c r="X3312" s="9"/>
      <c r="Y3312" s="9"/>
      <c r="Z3312" s="9"/>
      <c r="AA3312" s="9"/>
      <c r="AB3312" s="9"/>
      <c r="AQ3312" s="9">
        <f>K3312-'Processed Potentiostat'!$J$3</f>
        <v>58.649997999999997</v>
      </c>
    </row>
    <row r="3313" spans="1:43" x14ac:dyDescent="0.3">
      <c r="A3313">
        <v>2</v>
      </c>
      <c r="B3313">
        <v>0</v>
      </c>
      <c r="C3313">
        <v>0</v>
      </c>
      <c r="D3313">
        <v>1</v>
      </c>
      <c r="E3313" s="9">
        <v>3248.0669179469201</v>
      </c>
      <c r="F3313" s="9">
        <v>-1.8408358</v>
      </c>
      <c r="G3313" s="9">
        <v>-1.8403921000000001</v>
      </c>
      <c r="H3313" s="9">
        <v>-5.1789392999999997</v>
      </c>
      <c r="I3313" s="9">
        <v>-19.311598</v>
      </c>
      <c r="J3313" s="9">
        <v>39</v>
      </c>
      <c r="K3313" s="9">
        <v>58.649997999999997</v>
      </c>
      <c r="L3313" s="9">
        <v>9.5312790999999997E-3</v>
      </c>
      <c r="M3313" s="9">
        <v>355.36081000000001</v>
      </c>
      <c r="N3313" s="9"/>
      <c r="O3313" s="9">
        <v>-14.890602238055299</v>
      </c>
      <c r="P3313">
        <v>0</v>
      </c>
      <c r="Q3313" s="9">
        <v>62.899997999999997</v>
      </c>
      <c r="R3313" s="9">
        <v>0</v>
      </c>
      <c r="S3313" s="9">
        <v>2133951179.5464699</v>
      </c>
      <c r="T3313" s="9">
        <v>-6.0928547710847802E-3</v>
      </c>
      <c r="U3313" s="9">
        <v>14.890602238055299</v>
      </c>
      <c r="V3313" s="9">
        <v>0</v>
      </c>
      <c r="W3313" s="9">
        <v>14.890602238055299</v>
      </c>
      <c r="X3313" s="9"/>
      <c r="Y3313" s="9"/>
      <c r="Z3313" s="9"/>
      <c r="AA3313" s="9"/>
      <c r="AB3313" s="9"/>
      <c r="AQ3313" s="9">
        <f>K3313-'Processed Potentiostat'!$J$3</f>
        <v>58.649997999999997</v>
      </c>
    </row>
    <row r="3314" spans="1:43" x14ac:dyDescent="0.3">
      <c r="A3314">
        <v>2</v>
      </c>
      <c r="B3314">
        <v>0</v>
      </c>
      <c r="C3314">
        <v>0</v>
      </c>
      <c r="D3314">
        <v>1</v>
      </c>
      <c r="E3314" s="9">
        <v>3249.0669179216602</v>
      </c>
      <c r="F3314" s="9">
        <v>-1.8409692</v>
      </c>
      <c r="G3314" s="9">
        <v>-1.8411303999999999</v>
      </c>
      <c r="H3314" s="9">
        <v>-5.1655369000000002</v>
      </c>
      <c r="I3314" s="9">
        <v>-19.316772</v>
      </c>
      <c r="J3314" s="9">
        <v>39</v>
      </c>
      <c r="K3314" s="9">
        <v>58.649997999999997</v>
      </c>
      <c r="L3314" s="9">
        <v>9.5104267999999992E-3</v>
      </c>
      <c r="M3314" s="9">
        <v>356.42574999999999</v>
      </c>
      <c r="N3314" s="9"/>
      <c r="O3314" s="9">
        <v>-14.896546055595699</v>
      </c>
      <c r="P3314">
        <v>0</v>
      </c>
      <c r="Q3314" s="9">
        <v>62.899997999999997</v>
      </c>
      <c r="R3314" s="9">
        <v>0</v>
      </c>
      <c r="S3314" s="9">
        <v>2084154717.63287</v>
      </c>
      <c r="T3314" s="9">
        <v>-5.9438175403805299E-3</v>
      </c>
      <c r="U3314" s="9">
        <v>14.896546055595699</v>
      </c>
      <c r="V3314" s="9">
        <v>0</v>
      </c>
      <c r="W3314" s="9">
        <v>14.896546055595699</v>
      </c>
      <c r="X3314" s="9"/>
      <c r="Y3314" s="9"/>
      <c r="Z3314" s="9"/>
      <c r="AA3314" s="9"/>
      <c r="AB3314" s="9"/>
      <c r="AQ3314" s="9">
        <f>K3314-'Processed Potentiostat'!$J$3</f>
        <v>58.649997999999997</v>
      </c>
    </row>
    <row r="3315" spans="1:43" x14ac:dyDescent="0.3">
      <c r="A3315">
        <v>2</v>
      </c>
      <c r="B3315">
        <v>0</v>
      </c>
      <c r="C3315">
        <v>0</v>
      </c>
      <c r="D3315">
        <v>1</v>
      </c>
      <c r="E3315" s="9">
        <v>3250.0669178963999</v>
      </c>
      <c r="F3315" s="9">
        <v>-1.841107</v>
      </c>
      <c r="G3315" s="9">
        <v>-1.8404459</v>
      </c>
      <c r="H3315" s="9">
        <v>-5.1500788000000002</v>
      </c>
      <c r="I3315" s="9">
        <v>-19.321928</v>
      </c>
      <c r="J3315" s="9">
        <v>39</v>
      </c>
      <c r="K3315" s="9">
        <v>58.649997999999997</v>
      </c>
      <c r="L3315" s="9">
        <v>9.4784414000000008E-3</v>
      </c>
      <c r="M3315" s="9">
        <v>357.36266999999998</v>
      </c>
      <c r="N3315" s="9"/>
      <c r="O3315" s="9">
        <v>-14.902398325019499</v>
      </c>
      <c r="P3315">
        <v>0</v>
      </c>
      <c r="Q3315" s="9">
        <v>62.899997999999997</v>
      </c>
      <c r="R3315" s="9">
        <v>0</v>
      </c>
      <c r="S3315" s="9">
        <v>2056749509.2107501</v>
      </c>
      <c r="T3315" s="9">
        <v>-5.8522694238032297E-3</v>
      </c>
      <c r="U3315" s="9">
        <v>14.902398325019499</v>
      </c>
      <c r="V3315" s="9">
        <v>0</v>
      </c>
      <c r="W3315" s="9">
        <v>14.902398325019499</v>
      </c>
      <c r="X3315" s="9"/>
      <c r="Y3315" s="9"/>
      <c r="Z3315" s="9"/>
      <c r="AA3315" s="9"/>
      <c r="AB3315" s="9"/>
      <c r="AQ3315" s="9">
        <f>K3315-'Processed Potentiostat'!$J$3</f>
        <v>58.649997999999997</v>
      </c>
    </row>
    <row r="3316" spans="1:43" x14ac:dyDescent="0.3">
      <c r="A3316">
        <v>2</v>
      </c>
      <c r="B3316">
        <v>0</v>
      </c>
      <c r="C3316">
        <v>0</v>
      </c>
      <c r="D3316">
        <v>1</v>
      </c>
      <c r="E3316" s="9">
        <v>3251.06691787114</v>
      </c>
      <c r="F3316" s="9">
        <v>-1.8409838999999999</v>
      </c>
      <c r="G3316" s="9">
        <v>-1.8415212999999999</v>
      </c>
      <c r="H3316" s="9">
        <v>-5.1082729999999996</v>
      </c>
      <c r="I3316" s="9">
        <v>-19.327061</v>
      </c>
      <c r="J3316" s="9">
        <v>39</v>
      </c>
      <c r="K3316" s="9">
        <v>58.649997999999997</v>
      </c>
      <c r="L3316" s="9">
        <v>9.4069931999999998E-3</v>
      </c>
      <c r="M3316" s="9">
        <v>360.49779999999998</v>
      </c>
      <c r="N3316" s="9"/>
      <c r="O3316" s="9">
        <v>-14.9080897213047</v>
      </c>
      <c r="P3316">
        <v>0</v>
      </c>
      <c r="Q3316" s="9">
        <v>62.899997999999997</v>
      </c>
      <c r="R3316" s="9">
        <v>0</v>
      </c>
      <c r="S3316" s="9">
        <v>2064441321.5596099</v>
      </c>
      <c r="T3316" s="9">
        <v>-5.6913962851634602E-3</v>
      </c>
      <c r="U3316" s="9">
        <v>14.9080897213047</v>
      </c>
      <c r="V3316" s="9">
        <v>0</v>
      </c>
      <c r="W3316" s="9">
        <v>14.9080897213047</v>
      </c>
      <c r="X3316" s="9"/>
      <c r="Y3316" s="9"/>
      <c r="Z3316" s="9"/>
      <c r="AA3316" s="9"/>
      <c r="AB3316" s="9"/>
      <c r="AQ3316" s="9">
        <f>K3316-'Processed Potentiostat'!$J$3</f>
        <v>58.649997999999997</v>
      </c>
    </row>
    <row r="3317" spans="1:43" x14ac:dyDescent="0.3">
      <c r="A3317">
        <v>2</v>
      </c>
      <c r="B3317">
        <v>0</v>
      </c>
      <c r="C3317">
        <v>0</v>
      </c>
      <c r="D3317">
        <v>1</v>
      </c>
      <c r="E3317" s="9">
        <v>3252.0669178458702</v>
      </c>
      <c r="F3317" s="9">
        <v>-1.8411648</v>
      </c>
      <c r="G3317" s="9">
        <v>-1.8413587</v>
      </c>
      <c r="H3317" s="9">
        <v>-5.1056843000000001</v>
      </c>
      <c r="I3317" s="9">
        <v>-19.332156999999999</v>
      </c>
      <c r="J3317" s="9">
        <v>39</v>
      </c>
      <c r="K3317" s="9">
        <v>58.649997999999997</v>
      </c>
      <c r="L3317" s="9">
        <v>9.4013958999999998E-3</v>
      </c>
      <c r="M3317" s="9">
        <v>360.64873999999998</v>
      </c>
      <c r="N3317" s="9"/>
      <c r="O3317" s="9">
        <v>-14.913660664941601</v>
      </c>
      <c r="P3317">
        <v>0</v>
      </c>
      <c r="Q3317" s="9">
        <v>62.899997999999997</v>
      </c>
      <c r="R3317" s="9">
        <v>0</v>
      </c>
      <c r="S3317" s="9">
        <v>2084762380.6898601</v>
      </c>
      <c r="T3317" s="9">
        <v>-5.5709436369468703E-3</v>
      </c>
      <c r="U3317" s="9">
        <v>14.913660664941601</v>
      </c>
      <c r="V3317" s="9">
        <v>0</v>
      </c>
      <c r="W3317" s="9">
        <v>14.913660664941601</v>
      </c>
      <c r="X3317" s="9"/>
      <c r="Y3317" s="9"/>
      <c r="Z3317" s="9"/>
      <c r="AA3317" s="9"/>
      <c r="AB3317" s="9"/>
      <c r="AQ3317" s="9">
        <f>K3317-'Processed Potentiostat'!$J$3</f>
        <v>58.649997999999997</v>
      </c>
    </row>
    <row r="3318" spans="1:43" x14ac:dyDescent="0.3">
      <c r="A3318">
        <v>2</v>
      </c>
      <c r="B3318">
        <v>0</v>
      </c>
      <c r="C3318">
        <v>0</v>
      </c>
      <c r="D3318">
        <v>1</v>
      </c>
      <c r="E3318" s="9">
        <v>3253.0669178206099</v>
      </c>
      <c r="F3318" s="9">
        <v>-1.8409994999999999</v>
      </c>
      <c r="G3318" s="9">
        <v>-1.8404919</v>
      </c>
      <c r="H3318" s="9">
        <v>-5.1008867999999996</v>
      </c>
      <c r="I3318" s="9">
        <v>-19.337251999999999</v>
      </c>
      <c r="J3318" s="9">
        <v>39</v>
      </c>
      <c r="K3318" s="9">
        <v>58.649997999999997</v>
      </c>
      <c r="L3318" s="9">
        <v>9.3881403999999998E-3</v>
      </c>
      <c r="M3318" s="9">
        <v>360.81801999999999</v>
      </c>
      <c r="N3318" s="9"/>
      <c r="O3318" s="9">
        <v>-14.919164306610799</v>
      </c>
      <c r="P3318">
        <v>0</v>
      </c>
      <c r="Q3318" s="9">
        <v>62.899997999999997</v>
      </c>
      <c r="R3318" s="9">
        <v>0</v>
      </c>
      <c r="S3318" s="9">
        <v>2067937797.1400499</v>
      </c>
      <c r="T3318" s="9">
        <v>-5.5036416691667204E-3</v>
      </c>
      <c r="U3318" s="9">
        <v>14.919164306610799</v>
      </c>
      <c r="V3318" s="9">
        <v>0</v>
      </c>
      <c r="W3318" s="9">
        <v>14.919164306610799</v>
      </c>
      <c r="X3318" s="9"/>
      <c r="Y3318" s="9"/>
      <c r="Z3318" s="9"/>
      <c r="AA3318" s="9"/>
      <c r="AB3318" s="9"/>
      <c r="AQ3318" s="9">
        <f>K3318-'Processed Potentiostat'!$J$3</f>
        <v>58.649997999999997</v>
      </c>
    </row>
    <row r="3319" spans="1:43" x14ac:dyDescent="0.3">
      <c r="A3319">
        <v>2</v>
      </c>
      <c r="B3319">
        <v>0</v>
      </c>
      <c r="C3319">
        <v>0</v>
      </c>
      <c r="D3319">
        <v>1</v>
      </c>
      <c r="E3319" s="9">
        <v>3254.06691779535</v>
      </c>
      <c r="F3319" s="9">
        <v>-1.8410594</v>
      </c>
      <c r="G3319" s="9">
        <v>-1.8406054999999999</v>
      </c>
      <c r="H3319" s="9">
        <v>-5.0574059</v>
      </c>
      <c r="I3319" s="9">
        <v>-19.342337000000001</v>
      </c>
      <c r="J3319" s="9">
        <v>39</v>
      </c>
      <c r="K3319" s="9">
        <v>58.649997999999997</v>
      </c>
      <c r="L3319" s="9">
        <v>9.3086893000000007E-3</v>
      </c>
      <c r="M3319" s="9">
        <v>363.94260000000003</v>
      </c>
      <c r="N3319" s="9"/>
      <c r="O3319" s="9">
        <v>-14.924515208009399</v>
      </c>
      <c r="P3319">
        <v>0</v>
      </c>
      <c r="Q3319" s="9">
        <v>62.899997999999997</v>
      </c>
      <c r="R3319" s="9">
        <v>0</v>
      </c>
      <c r="S3319" s="9">
        <v>2117468405.6551499</v>
      </c>
      <c r="T3319" s="9">
        <v>-5.3509013985522103E-3</v>
      </c>
      <c r="U3319" s="9">
        <v>14.924515208009399</v>
      </c>
      <c r="V3319" s="9">
        <v>0</v>
      </c>
      <c r="W3319" s="9">
        <v>14.924515208009399</v>
      </c>
      <c r="X3319" s="9"/>
      <c r="Y3319" s="9"/>
      <c r="Z3319" s="9"/>
      <c r="AA3319" s="9"/>
      <c r="AB3319" s="9"/>
      <c r="AQ3319" s="9">
        <f>K3319-'Processed Potentiostat'!$J$3</f>
        <v>58.649997999999997</v>
      </c>
    </row>
    <row r="3320" spans="1:43" x14ac:dyDescent="0.3">
      <c r="A3320">
        <v>2</v>
      </c>
      <c r="B3320">
        <v>0</v>
      </c>
      <c r="C3320">
        <v>0</v>
      </c>
      <c r="D3320">
        <v>1</v>
      </c>
      <c r="E3320" s="9">
        <v>3255.0669177700902</v>
      </c>
      <c r="F3320" s="9">
        <v>-1.840973</v>
      </c>
      <c r="G3320" s="9">
        <v>-1.8412689</v>
      </c>
      <c r="H3320" s="9">
        <v>-5.0640692999999999</v>
      </c>
      <c r="I3320" s="9">
        <v>-19.347397000000001</v>
      </c>
      <c r="J3320" s="9">
        <v>39</v>
      </c>
      <c r="K3320" s="9">
        <v>58.649997999999997</v>
      </c>
      <c r="L3320" s="9">
        <v>9.3243131000000003E-3</v>
      </c>
      <c r="M3320" s="9">
        <v>363.59473000000003</v>
      </c>
      <c r="N3320" s="9"/>
      <c r="O3320" s="9">
        <v>-14.9296331254863</v>
      </c>
      <c r="P3320">
        <v>0</v>
      </c>
      <c r="Q3320" s="9">
        <v>62.899997999999997</v>
      </c>
      <c r="R3320" s="9">
        <v>0</v>
      </c>
      <c r="S3320" s="9">
        <v>2151572298.33915</v>
      </c>
      <c r="T3320" s="9">
        <v>-5.1179174769728697E-3</v>
      </c>
      <c r="U3320" s="9">
        <v>14.9296331254863</v>
      </c>
      <c r="V3320" s="9">
        <v>0</v>
      </c>
      <c r="W3320" s="9">
        <v>14.9296331254863</v>
      </c>
      <c r="X3320" s="9"/>
      <c r="Y3320" s="9"/>
      <c r="Z3320" s="9"/>
      <c r="AA3320" s="9"/>
      <c r="AB3320" s="9"/>
      <c r="AQ3320" s="9">
        <f>K3320-'Processed Potentiostat'!$J$3</f>
        <v>58.649997999999997</v>
      </c>
    </row>
    <row r="3321" spans="1:43" x14ac:dyDescent="0.3">
      <c r="A3321">
        <v>2</v>
      </c>
      <c r="B3321">
        <v>0</v>
      </c>
      <c r="C3321">
        <v>0</v>
      </c>
      <c r="D3321">
        <v>1</v>
      </c>
      <c r="E3321" s="9">
        <v>3256.0669177448199</v>
      </c>
      <c r="F3321" s="9">
        <v>-1.8409784</v>
      </c>
      <c r="G3321" s="9">
        <v>-1.841156</v>
      </c>
      <c r="H3321" s="9">
        <v>-5.049715</v>
      </c>
      <c r="I3321" s="9">
        <v>-19.352440000000001</v>
      </c>
      <c r="J3321" s="9">
        <v>39</v>
      </c>
      <c r="K3321" s="9">
        <v>58.649997999999997</v>
      </c>
      <c r="L3321" s="9">
        <v>9.2973132000000007E-3</v>
      </c>
      <c r="M3321" s="9">
        <v>364.60593</v>
      </c>
      <c r="N3321" s="9"/>
      <c r="O3321" s="9">
        <v>-14.9346168409678</v>
      </c>
      <c r="P3321">
        <v>0</v>
      </c>
      <c r="Q3321" s="9">
        <v>62.899997999999997</v>
      </c>
      <c r="R3321" s="9">
        <v>0</v>
      </c>
      <c r="S3321" s="9">
        <v>2118145311.36341</v>
      </c>
      <c r="T3321" s="9">
        <v>-4.9837154814404896E-3</v>
      </c>
      <c r="U3321" s="9">
        <v>14.9346168409678</v>
      </c>
      <c r="V3321" s="9">
        <v>0</v>
      </c>
      <c r="W3321" s="9">
        <v>14.9346168409678</v>
      </c>
      <c r="X3321" s="9"/>
      <c r="Y3321" s="9"/>
      <c r="Z3321" s="9"/>
      <c r="AA3321" s="9"/>
      <c r="AB3321" s="9"/>
      <c r="AQ3321" s="9">
        <f>K3321-'Processed Potentiostat'!$J$3</f>
        <v>58.649997999999997</v>
      </c>
    </row>
    <row r="3322" spans="1:43" x14ac:dyDescent="0.3">
      <c r="A3322">
        <v>2</v>
      </c>
      <c r="B3322">
        <v>0</v>
      </c>
      <c r="C3322">
        <v>0</v>
      </c>
      <c r="D3322">
        <v>1</v>
      </c>
      <c r="E3322" s="9">
        <v>3257.06691771956</v>
      </c>
      <c r="F3322" s="9">
        <v>-1.8411021999999999</v>
      </c>
      <c r="G3322" s="9">
        <v>-1.8406165999999999</v>
      </c>
      <c r="H3322" s="9">
        <v>-5.6062092999999997</v>
      </c>
      <c r="I3322" s="9">
        <v>-19.357855000000001</v>
      </c>
      <c r="J3322" s="9">
        <v>39</v>
      </c>
      <c r="K3322" s="9">
        <v>58.649997999999997</v>
      </c>
      <c r="L3322" s="9">
        <v>1.0318882E-2</v>
      </c>
      <c r="M3322" s="9">
        <v>328.3175</v>
      </c>
      <c r="N3322" s="9"/>
      <c r="O3322" s="9">
        <v>-14.939479064563301</v>
      </c>
      <c r="P3322">
        <v>0</v>
      </c>
      <c r="Q3322" s="9">
        <v>62.899997999999997</v>
      </c>
      <c r="R3322" s="9">
        <v>0</v>
      </c>
      <c r="S3322" s="9">
        <v>2106419591.5090001</v>
      </c>
      <c r="T3322" s="9">
        <v>-4.8622235955129104E-3</v>
      </c>
      <c r="U3322" s="9">
        <v>14.939479064563301</v>
      </c>
      <c r="V3322" s="9">
        <v>0</v>
      </c>
      <c r="W3322" s="9">
        <v>14.939479064563301</v>
      </c>
      <c r="X3322" s="9"/>
      <c r="Y3322" s="9"/>
      <c r="Z3322" s="9"/>
      <c r="AA3322" s="9"/>
      <c r="AB3322" s="9"/>
      <c r="AQ3322" s="9">
        <f>K3322-'Processed Potentiostat'!$J$3</f>
        <v>58.649997999999997</v>
      </c>
    </row>
    <row r="3323" spans="1:43" x14ac:dyDescent="0.3">
      <c r="A3323">
        <v>2</v>
      </c>
      <c r="B3323">
        <v>0</v>
      </c>
      <c r="C3323">
        <v>0</v>
      </c>
      <c r="D3323">
        <v>1</v>
      </c>
      <c r="E3323" s="9">
        <v>3258.0669176943002</v>
      </c>
      <c r="F3323" s="9">
        <v>-1.8408815000000001</v>
      </c>
      <c r="G3323" s="9">
        <v>-1.8410016</v>
      </c>
      <c r="H3323" s="9">
        <v>-5.5986704999999999</v>
      </c>
      <c r="I3323" s="9">
        <v>-19.363398</v>
      </c>
      <c r="J3323" s="9">
        <v>39</v>
      </c>
      <c r="K3323" s="9">
        <v>58.649997999999997</v>
      </c>
      <c r="L3323" s="9">
        <v>1.0307161E-2</v>
      </c>
      <c r="M3323" s="9">
        <v>328.82837000000001</v>
      </c>
      <c r="N3323" s="9"/>
      <c r="O3323" s="9">
        <v>-14.944255264531</v>
      </c>
      <c r="P3323">
        <v>0</v>
      </c>
      <c r="Q3323" s="9">
        <v>62.899997999999997</v>
      </c>
      <c r="R3323" s="9">
        <v>0</v>
      </c>
      <c r="S3323" s="9">
        <v>2127094554.11708</v>
      </c>
      <c r="T3323" s="9">
        <v>-4.7761999677025102E-3</v>
      </c>
      <c r="U3323" s="9">
        <v>14.944255264531</v>
      </c>
      <c r="V3323" s="9">
        <v>0</v>
      </c>
      <c r="W3323" s="9">
        <v>14.944255264531</v>
      </c>
      <c r="X3323" s="9"/>
      <c r="Y3323" s="9"/>
      <c r="Z3323" s="9"/>
      <c r="AA3323" s="9"/>
      <c r="AB3323" s="9"/>
      <c r="AQ3323" s="9">
        <f>K3323-'Processed Potentiostat'!$J$3</f>
        <v>58.649997999999997</v>
      </c>
    </row>
    <row r="3324" spans="1:43" x14ac:dyDescent="0.3">
      <c r="A3324">
        <v>2</v>
      </c>
      <c r="B3324">
        <v>0</v>
      </c>
      <c r="C3324">
        <v>0</v>
      </c>
      <c r="D3324">
        <v>1</v>
      </c>
      <c r="E3324" s="9">
        <v>3259.0669176690399</v>
      </c>
      <c r="F3324" s="9">
        <v>-1.8411194</v>
      </c>
      <c r="G3324" s="9">
        <v>-1.8410507</v>
      </c>
      <c r="H3324" s="9">
        <v>-5.5062642000000004</v>
      </c>
      <c r="I3324" s="9">
        <v>-19.368914</v>
      </c>
      <c r="J3324" s="9">
        <v>39</v>
      </c>
      <c r="K3324" s="9">
        <v>58.649997999999997</v>
      </c>
      <c r="L3324" s="9">
        <v>1.0137312000000001E-2</v>
      </c>
      <c r="M3324" s="9">
        <v>334.35568000000001</v>
      </c>
      <c r="N3324" s="9"/>
      <c r="O3324" s="9">
        <v>-14.948936190986499</v>
      </c>
      <c r="P3324">
        <v>0</v>
      </c>
      <c r="Q3324" s="9">
        <v>62.899997999999997</v>
      </c>
      <c r="R3324" s="9">
        <v>0</v>
      </c>
      <c r="S3324" s="9">
        <v>2084781504.75897</v>
      </c>
      <c r="T3324" s="9">
        <v>-4.6809264554976597E-3</v>
      </c>
      <c r="U3324" s="9">
        <v>14.948936190986499</v>
      </c>
      <c r="V3324" s="9">
        <v>0</v>
      </c>
      <c r="W3324" s="9">
        <v>14.948936190986499</v>
      </c>
      <c r="X3324" s="9"/>
      <c r="Y3324" s="9"/>
      <c r="Z3324" s="9"/>
      <c r="AA3324" s="9"/>
      <c r="AB3324" s="9"/>
      <c r="AQ3324" s="9">
        <f>K3324-'Processed Potentiostat'!$J$3</f>
        <v>58.649997999999997</v>
      </c>
    </row>
    <row r="3325" spans="1:43" x14ac:dyDescent="0.3">
      <c r="A3325">
        <v>2</v>
      </c>
      <c r="B3325">
        <v>0</v>
      </c>
      <c r="C3325">
        <v>0</v>
      </c>
      <c r="D3325">
        <v>1</v>
      </c>
      <c r="E3325" s="9">
        <v>3260.06691764378</v>
      </c>
      <c r="F3325" s="9">
        <v>-1.8411605</v>
      </c>
      <c r="G3325" s="9">
        <v>-1.8406425</v>
      </c>
      <c r="H3325" s="9">
        <v>-5.5174956000000002</v>
      </c>
      <c r="I3325" s="9">
        <v>-19.374399</v>
      </c>
      <c r="J3325" s="9">
        <v>39</v>
      </c>
      <c r="K3325" s="9">
        <v>58.649997999999997</v>
      </c>
      <c r="L3325" s="9">
        <v>1.0155736E-2</v>
      </c>
      <c r="M3325" s="9">
        <v>333.60106999999999</v>
      </c>
      <c r="N3325" s="9"/>
      <c r="O3325" s="9">
        <v>-14.9535025874033</v>
      </c>
      <c r="P3325">
        <v>0</v>
      </c>
      <c r="Q3325" s="9">
        <v>62.899997999999997</v>
      </c>
      <c r="R3325" s="9">
        <v>0</v>
      </c>
      <c r="S3325" s="9">
        <v>2135769317.3747399</v>
      </c>
      <c r="T3325" s="9">
        <v>-4.5663964167701396E-3</v>
      </c>
      <c r="U3325" s="9">
        <v>14.9535025874033</v>
      </c>
      <c r="V3325" s="9">
        <v>0</v>
      </c>
      <c r="W3325" s="9">
        <v>14.9535025874033</v>
      </c>
      <c r="X3325" s="9"/>
      <c r="Y3325" s="9"/>
      <c r="Z3325" s="9"/>
      <c r="AA3325" s="9"/>
      <c r="AB3325" s="9"/>
      <c r="AQ3325" s="9">
        <f>K3325-'Processed Potentiostat'!$J$3</f>
        <v>58.649997999999997</v>
      </c>
    </row>
    <row r="3326" spans="1:43" x14ac:dyDescent="0.3">
      <c r="A3326">
        <v>2</v>
      </c>
      <c r="B3326">
        <v>0</v>
      </c>
      <c r="C3326">
        <v>0</v>
      </c>
      <c r="D3326">
        <v>1</v>
      </c>
      <c r="E3326" s="9">
        <v>3261.0669176185102</v>
      </c>
      <c r="F3326" s="9">
        <v>-1.8410168</v>
      </c>
      <c r="G3326" s="9">
        <v>-1.8404658</v>
      </c>
      <c r="H3326" s="9">
        <v>-5.4227672</v>
      </c>
      <c r="I3326" s="9">
        <v>-19.379852</v>
      </c>
      <c r="J3326" s="9">
        <v>39</v>
      </c>
      <c r="K3326" s="9">
        <v>58.649997999999997</v>
      </c>
      <c r="L3326" s="9">
        <v>9.9804178000000004E-3</v>
      </c>
      <c r="M3326" s="9">
        <v>339.39605999999998</v>
      </c>
      <c r="N3326" s="9"/>
      <c r="O3326" s="9">
        <v>-14.9579890306679</v>
      </c>
      <c r="P3326">
        <v>0</v>
      </c>
      <c r="Q3326" s="9">
        <v>62.899997999999997</v>
      </c>
      <c r="R3326" s="9">
        <v>0</v>
      </c>
      <c r="S3326" s="9">
        <v>2114508667.9477</v>
      </c>
      <c r="T3326" s="9">
        <v>-4.4864432646427501E-3</v>
      </c>
      <c r="U3326" s="9">
        <v>14.9579890306679</v>
      </c>
      <c r="V3326" s="9">
        <v>0</v>
      </c>
      <c r="W3326" s="9">
        <v>14.9579890306679</v>
      </c>
      <c r="X3326" s="9"/>
      <c r="Y3326" s="9"/>
      <c r="Z3326" s="9"/>
      <c r="AA3326" s="9"/>
      <c r="AB3326" s="9"/>
      <c r="AQ3326" s="9">
        <f>K3326-'Processed Potentiostat'!$J$3</f>
        <v>58.649997999999997</v>
      </c>
    </row>
    <row r="3327" spans="1:43" x14ac:dyDescent="0.3">
      <c r="A3327">
        <v>2</v>
      </c>
      <c r="B3327">
        <v>0</v>
      </c>
      <c r="C3327">
        <v>0</v>
      </c>
      <c r="D3327">
        <v>1</v>
      </c>
      <c r="E3327" s="9">
        <v>3262.0669175932499</v>
      </c>
      <c r="F3327" s="9">
        <v>-1.8411044999999999</v>
      </c>
      <c r="G3327" s="9">
        <v>-1.8406085999999999</v>
      </c>
      <c r="H3327" s="9">
        <v>-5.4375014000000004</v>
      </c>
      <c r="I3327" s="9">
        <v>-19.385283000000001</v>
      </c>
      <c r="J3327" s="9">
        <v>39</v>
      </c>
      <c r="K3327" s="9">
        <v>58.649997999999997</v>
      </c>
      <c r="L3327" s="9">
        <v>1.0008312E-2</v>
      </c>
      <c r="M3327" s="9">
        <v>338.50265999999999</v>
      </c>
      <c r="N3327" s="9"/>
      <c r="O3327" s="9">
        <v>-14.962413712567001</v>
      </c>
      <c r="P3327">
        <v>0</v>
      </c>
      <c r="Q3327" s="9">
        <v>62.899997999999997</v>
      </c>
      <c r="R3327" s="9">
        <v>0</v>
      </c>
      <c r="S3327" s="9">
        <v>2090406673.6066699</v>
      </c>
      <c r="T3327" s="9">
        <v>-4.4246818990707404E-3</v>
      </c>
      <c r="U3327" s="9">
        <v>14.962413712567001</v>
      </c>
      <c r="V3327" s="9">
        <v>0</v>
      </c>
      <c r="W3327" s="9">
        <v>14.962413712567001</v>
      </c>
      <c r="X3327" s="9"/>
      <c r="Y3327" s="9"/>
      <c r="Z3327" s="9"/>
      <c r="AA3327" s="9"/>
      <c r="AB3327" s="9"/>
      <c r="AQ3327" s="9">
        <f>K3327-'Processed Potentiostat'!$J$3</f>
        <v>58.649997999999997</v>
      </c>
    </row>
    <row r="3328" spans="1:43" x14ac:dyDescent="0.3">
      <c r="A3328">
        <v>2</v>
      </c>
      <c r="B3328">
        <v>0</v>
      </c>
      <c r="C3328">
        <v>0</v>
      </c>
      <c r="D3328">
        <v>1</v>
      </c>
      <c r="E3328" s="9">
        <v>3263.06691756799</v>
      </c>
      <c r="F3328" s="9">
        <v>-1.8410347</v>
      </c>
      <c r="G3328" s="9">
        <v>-1.8405895000000001</v>
      </c>
      <c r="H3328" s="9">
        <v>-5.381875</v>
      </c>
      <c r="I3328" s="9">
        <v>-19.390694</v>
      </c>
      <c r="J3328" s="9">
        <v>39</v>
      </c>
      <c r="K3328" s="9">
        <v>58.649997999999997</v>
      </c>
      <c r="L3328" s="9">
        <v>9.9058225999999992E-3</v>
      </c>
      <c r="M3328" s="9">
        <v>341.99783000000002</v>
      </c>
      <c r="N3328" s="9"/>
      <c r="O3328" s="9">
        <v>-14.966766327792101</v>
      </c>
      <c r="P3328">
        <v>0</v>
      </c>
      <c r="Q3328" s="9">
        <v>62.899997999999997</v>
      </c>
      <c r="R3328" s="9">
        <v>0</v>
      </c>
      <c r="S3328" s="9">
        <v>2084303475.6984601</v>
      </c>
      <c r="T3328" s="9">
        <v>-4.3526152251569502E-3</v>
      </c>
      <c r="U3328" s="9">
        <v>14.966766327792101</v>
      </c>
      <c r="V3328" s="9">
        <v>0</v>
      </c>
      <c r="W3328" s="9">
        <v>14.966766327792101</v>
      </c>
      <c r="X3328" s="9"/>
      <c r="Y3328" s="9"/>
      <c r="Z3328" s="9"/>
      <c r="AA3328" s="9"/>
      <c r="AB3328" s="9"/>
      <c r="AQ3328" s="9">
        <f>K3328-'Processed Potentiostat'!$J$3</f>
        <v>58.649997999999997</v>
      </c>
    </row>
    <row r="3329" spans="1:43" x14ac:dyDescent="0.3">
      <c r="A3329">
        <v>2</v>
      </c>
      <c r="B3329">
        <v>0</v>
      </c>
      <c r="C3329">
        <v>0</v>
      </c>
      <c r="D3329">
        <v>1</v>
      </c>
      <c r="E3329" s="9">
        <v>3264.0669175427302</v>
      </c>
      <c r="F3329" s="9">
        <v>-1.8411033999999999</v>
      </c>
      <c r="G3329" s="9">
        <v>-1.8406984</v>
      </c>
      <c r="H3329" s="9">
        <v>-5.4240235999999999</v>
      </c>
      <c r="I3329" s="9">
        <v>-19.396080000000001</v>
      </c>
      <c r="J3329" s="9">
        <v>39</v>
      </c>
      <c r="K3329" s="9">
        <v>58.649997999999997</v>
      </c>
      <c r="L3329" s="9">
        <v>9.9839912999999999E-3</v>
      </c>
      <c r="M3329" s="9">
        <v>339.36032</v>
      </c>
      <c r="N3329" s="9"/>
      <c r="O3329" s="9">
        <v>-14.971064527788499</v>
      </c>
      <c r="P3329">
        <v>0</v>
      </c>
      <c r="Q3329" s="9">
        <v>62.899997999999997</v>
      </c>
      <c r="R3329" s="9">
        <v>0</v>
      </c>
      <c r="S3329" s="9">
        <v>2100331278.41958</v>
      </c>
      <c r="T3329" s="9">
        <v>-4.2981999964180001E-3</v>
      </c>
      <c r="U3329" s="9">
        <v>14.971064527788499</v>
      </c>
      <c r="V3329" s="9">
        <v>0</v>
      </c>
      <c r="W3329" s="9">
        <v>14.971064527788499</v>
      </c>
      <c r="X3329" s="9"/>
      <c r="Y3329" s="9"/>
      <c r="Z3329" s="9"/>
      <c r="AA3329" s="9"/>
      <c r="AB3329" s="9"/>
      <c r="AQ3329" s="9">
        <f>K3329-'Processed Potentiostat'!$J$3</f>
        <v>58.649997999999997</v>
      </c>
    </row>
    <row r="3330" spans="1:43" x14ac:dyDescent="0.3">
      <c r="A3330">
        <v>2</v>
      </c>
      <c r="B3330">
        <v>0</v>
      </c>
      <c r="C3330">
        <v>0</v>
      </c>
      <c r="D3330">
        <v>1</v>
      </c>
      <c r="E3330" s="9">
        <v>3265.0669175174698</v>
      </c>
      <c r="F3330" s="9">
        <v>-1.8410964000000001</v>
      </c>
      <c r="G3330" s="9">
        <v>-1.8409977</v>
      </c>
      <c r="H3330" s="9">
        <v>-5.3696913999999998</v>
      </c>
      <c r="I3330" s="9">
        <v>-19.401441999999999</v>
      </c>
      <c r="J3330" s="9">
        <v>39</v>
      </c>
      <c r="K3330" s="9">
        <v>58.649997999999997</v>
      </c>
      <c r="L3330" s="9">
        <v>9.8855895999999995E-3</v>
      </c>
      <c r="M3330" s="9">
        <v>342.84982000000002</v>
      </c>
      <c r="N3330" s="9"/>
      <c r="O3330" s="9">
        <v>-14.975286346675601</v>
      </c>
      <c r="P3330">
        <v>0</v>
      </c>
      <c r="Q3330" s="9">
        <v>62.899997999999997</v>
      </c>
      <c r="R3330" s="9">
        <v>0</v>
      </c>
      <c r="S3330" s="9">
        <v>2135386242.8053701</v>
      </c>
      <c r="T3330" s="9">
        <v>-4.2218188870748402E-3</v>
      </c>
      <c r="U3330" s="9">
        <v>14.975286346675601</v>
      </c>
      <c r="V3330" s="9">
        <v>0</v>
      </c>
      <c r="W3330" s="9">
        <v>14.975286346675601</v>
      </c>
      <c r="X3330" s="9"/>
      <c r="Y3330" s="9"/>
      <c r="Z3330" s="9"/>
      <c r="AA3330" s="9"/>
      <c r="AB3330" s="9"/>
      <c r="AQ3330" s="9">
        <f>K3330-'Processed Potentiostat'!$J$3</f>
        <v>58.649997999999997</v>
      </c>
    </row>
    <row r="3331" spans="1:43" x14ac:dyDescent="0.3">
      <c r="A3331">
        <v>2</v>
      </c>
      <c r="B3331">
        <v>0</v>
      </c>
      <c r="C3331">
        <v>0</v>
      </c>
      <c r="D3331">
        <v>1</v>
      </c>
      <c r="E3331" s="9">
        <v>3266.0669174922</v>
      </c>
      <c r="F3331" s="9">
        <v>-1.8409131000000001</v>
      </c>
      <c r="G3331" s="9">
        <v>-1.8405130000000001</v>
      </c>
      <c r="H3331" s="9">
        <v>-5.3217559000000003</v>
      </c>
      <c r="I3331" s="9">
        <v>-19.406783999999998</v>
      </c>
      <c r="J3331" s="9">
        <v>39</v>
      </c>
      <c r="K3331" s="9">
        <v>58.649997999999997</v>
      </c>
      <c r="L3331" s="9">
        <v>9.7947604999999993E-3</v>
      </c>
      <c r="M3331" s="9">
        <v>345.84694999999999</v>
      </c>
      <c r="N3331" s="9"/>
      <c r="O3331" s="9">
        <v>-14.979459726154101</v>
      </c>
      <c r="P3331">
        <v>0</v>
      </c>
      <c r="Q3331" s="9">
        <v>62.899997999999997</v>
      </c>
      <c r="R3331" s="9">
        <v>0</v>
      </c>
      <c r="S3331" s="9">
        <v>2168854724.7255301</v>
      </c>
      <c r="T3331" s="9">
        <v>-4.1733794784537502E-3</v>
      </c>
      <c r="U3331" s="9">
        <v>14.979459726154101</v>
      </c>
      <c r="V3331" s="9">
        <v>0</v>
      </c>
      <c r="W3331" s="9">
        <v>14.979459726154101</v>
      </c>
      <c r="X3331" s="9"/>
      <c r="Y3331" s="9"/>
      <c r="Z3331" s="9"/>
      <c r="AA3331" s="9"/>
      <c r="AB3331" s="9"/>
      <c r="AQ3331" s="9">
        <f>K3331-'Processed Potentiostat'!$J$3</f>
        <v>58.649997999999997</v>
      </c>
    </row>
    <row r="3332" spans="1:43" x14ac:dyDescent="0.3">
      <c r="A3332">
        <v>2</v>
      </c>
      <c r="B3332">
        <v>0</v>
      </c>
      <c r="C3332">
        <v>0</v>
      </c>
      <c r="D3332">
        <v>1</v>
      </c>
      <c r="E3332" s="9">
        <v>3267.0669174669401</v>
      </c>
      <c r="F3332" s="9">
        <v>-1.8408903000000001</v>
      </c>
      <c r="G3332" s="9">
        <v>-1.840911</v>
      </c>
      <c r="H3332" s="9">
        <v>-5.3158545000000004</v>
      </c>
      <c r="I3332" s="9">
        <v>-19.412099999999999</v>
      </c>
      <c r="J3332" s="9">
        <v>39</v>
      </c>
      <c r="K3332" s="9">
        <v>58.649997999999997</v>
      </c>
      <c r="L3332" s="9">
        <v>9.7860154000000005E-3</v>
      </c>
      <c r="M3332" s="9">
        <v>346.30576000000002</v>
      </c>
      <c r="N3332" s="9"/>
      <c r="O3332" s="9">
        <v>-14.9835746172777</v>
      </c>
      <c r="P3332">
        <v>0</v>
      </c>
      <c r="Q3332" s="9">
        <v>62.899997999999997</v>
      </c>
      <c r="R3332" s="9">
        <v>0</v>
      </c>
      <c r="S3332" s="9">
        <v>2094651918.33727</v>
      </c>
      <c r="T3332" s="9">
        <v>-4.1148911236667998E-3</v>
      </c>
      <c r="U3332" s="9">
        <v>14.9835746172777</v>
      </c>
      <c r="V3332" s="9">
        <v>0</v>
      </c>
      <c r="W3332" s="9">
        <v>14.9835746172777</v>
      </c>
      <c r="X3332" s="9"/>
      <c r="Y3332" s="9"/>
      <c r="Z3332" s="9"/>
      <c r="AA3332" s="9"/>
      <c r="AB3332" s="9"/>
      <c r="AQ3332" s="9">
        <f>K3332-'Processed Potentiostat'!$J$3</f>
        <v>58.649997999999997</v>
      </c>
    </row>
    <row r="3333" spans="1:43" x14ac:dyDescent="0.3">
      <c r="A3333">
        <v>2</v>
      </c>
      <c r="B3333">
        <v>0</v>
      </c>
      <c r="C3333">
        <v>0</v>
      </c>
      <c r="D3333">
        <v>1</v>
      </c>
      <c r="E3333" s="9">
        <v>3268.0669174416798</v>
      </c>
      <c r="F3333" s="9">
        <v>-1.841064</v>
      </c>
      <c r="G3333" s="9">
        <v>-1.8406207999999999</v>
      </c>
      <c r="H3333" s="9">
        <v>-5.3003201000000004</v>
      </c>
      <c r="I3333" s="9">
        <v>-19.417401999999999</v>
      </c>
      <c r="J3333" s="9">
        <v>39</v>
      </c>
      <c r="K3333" s="9">
        <v>58.649997999999997</v>
      </c>
      <c r="L3333" s="9">
        <v>9.7558795999999996E-3</v>
      </c>
      <c r="M3333" s="9">
        <v>347.26596000000001</v>
      </c>
      <c r="N3333" s="9"/>
      <c r="O3333" s="9">
        <v>-14.9876342863632</v>
      </c>
      <c r="P3333">
        <v>0</v>
      </c>
      <c r="Q3333" s="9">
        <v>62.899997999999997</v>
      </c>
      <c r="R3333" s="9">
        <v>0</v>
      </c>
      <c r="S3333" s="9">
        <v>2162614375.10992</v>
      </c>
      <c r="T3333" s="9">
        <v>-4.0596690855014802E-3</v>
      </c>
      <c r="U3333" s="9">
        <v>14.9876342863632</v>
      </c>
      <c r="V3333" s="9">
        <v>0</v>
      </c>
      <c r="W3333" s="9">
        <v>14.9876342863632</v>
      </c>
      <c r="X3333" s="9"/>
      <c r="Y3333" s="9"/>
      <c r="Z3333" s="9"/>
      <c r="AA3333" s="9"/>
      <c r="AB3333" s="9"/>
      <c r="AQ3333" s="9">
        <f>K3333-'Processed Potentiostat'!$J$3</f>
        <v>58.649997999999997</v>
      </c>
    </row>
    <row r="3334" spans="1:43" x14ac:dyDescent="0.3">
      <c r="A3334">
        <v>2</v>
      </c>
      <c r="B3334">
        <v>0</v>
      </c>
      <c r="C3334">
        <v>0</v>
      </c>
      <c r="D3334">
        <v>1</v>
      </c>
      <c r="E3334" s="9">
        <v>3269.06691741642</v>
      </c>
      <c r="F3334" s="9">
        <v>-1.8410559</v>
      </c>
      <c r="G3334" s="9">
        <v>-1.8408770999999999</v>
      </c>
      <c r="H3334" s="9">
        <v>-5.3262099999999997</v>
      </c>
      <c r="I3334" s="9">
        <v>-19.422685999999999</v>
      </c>
      <c r="J3334" s="9">
        <v>39</v>
      </c>
      <c r="K3334" s="9">
        <v>58.649997999999997</v>
      </c>
      <c r="L3334" s="9">
        <v>9.8048978999999998E-3</v>
      </c>
      <c r="M3334" s="9">
        <v>345.62607000000003</v>
      </c>
      <c r="N3334" s="9"/>
      <c r="O3334" s="9">
        <v>-14.9916098689775</v>
      </c>
      <c r="P3334">
        <v>0</v>
      </c>
      <c r="Q3334" s="9">
        <v>62.899997999999997</v>
      </c>
      <c r="R3334" s="9">
        <v>0</v>
      </c>
      <c r="S3334" s="9">
        <v>2101388103.29933</v>
      </c>
      <c r="T3334" s="9">
        <v>-3.9755826142631101E-3</v>
      </c>
      <c r="U3334" s="9">
        <v>14.9916098689775</v>
      </c>
      <c r="V3334" s="9">
        <v>0</v>
      </c>
      <c r="W3334" s="9">
        <v>14.9916098689775</v>
      </c>
      <c r="X3334" s="9"/>
      <c r="Y3334" s="9"/>
      <c r="Z3334" s="9"/>
      <c r="AA3334" s="9"/>
      <c r="AB3334" s="9"/>
      <c r="AQ3334" s="9">
        <f>K3334-'Processed Potentiostat'!$J$3</f>
        <v>58.649997999999997</v>
      </c>
    </row>
    <row r="3335" spans="1:43" x14ac:dyDescent="0.3">
      <c r="A3335">
        <v>2</v>
      </c>
      <c r="B3335">
        <v>0</v>
      </c>
      <c r="C3335">
        <v>0</v>
      </c>
      <c r="D3335">
        <v>1</v>
      </c>
      <c r="E3335" s="9">
        <v>3270.0669173911501</v>
      </c>
      <c r="F3335" s="9">
        <v>-1.8408669</v>
      </c>
      <c r="G3335" s="9">
        <v>-1.8410126</v>
      </c>
      <c r="H3335" s="9">
        <v>-5.2564206000000002</v>
      </c>
      <c r="I3335" s="9">
        <v>-19.427952000000001</v>
      </c>
      <c r="J3335" s="9">
        <v>39</v>
      </c>
      <c r="K3335" s="9">
        <v>58.649997999999997</v>
      </c>
      <c r="L3335" s="9">
        <v>9.6771362999999999E-3</v>
      </c>
      <c r="M3335" s="9">
        <v>350.24072000000001</v>
      </c>
      <c r="N3335" s="9"/>
      <c r="O3335" s="9">
        <v>-14.995496337827401</v>
      </c>
      <c r="P3335">
        <v>0</v>
      </c>
      <c r="Q3335" s="9">
        <v>62.899997999999997</v>
      </c>
      <c r="R3335" s="9">
        <v>0</v>
      </c>
      <c r="S3335" s="9">
        <v>2100295094.6908901</v>
      </c>
      <c r="T3335" s="9">
        <v>-3.8864688499238298E-3</v>
      </c>
      <c r="U3335" s="9">
        <v>14.995496337827401</v>
      </c>
      <c r="V3335" s="9">
        <v>0</v>
      </c>
      <c r="W3335" s="9">
        <v>14.995496337827401</v>
      </c>
      <c r="X3335" s="9"/>
      <c r="Y3335" s="9"/>
      <c r="Z3335" s="9"/>
      <c r="AA3335" s="9"/>
      <c r="AB3335" s="9"/>
      <c r="AQ3335" s="9">
        <f>K3335-'Processed Potentiostat'!$J$3</f>
        <v>58.649997999999997</v>
      </c>
    </row>
    <row r="3336" spans="1:43" x14ac:dyDescent="0.3">
      <c r="A3336">
        <v>2</v>
      </c>
      <c r="B3336">
        <v>0</v>
      </c>
      <c r="C3336">
        <v>0</v>
      </c>
      <c r="D3336">
        <v>1</v>
      </c>
      <c r="E3336" s="9">
        <v>3271.0669173658898</v>
      </c>
      <c r="F3336" s="9">
        <v>-1.8409047999999999</v>
      </c>
      <c r="G3336" s="9">
        <v>-1.8406925999999999</v>
      </c>
      <c r="H3336" s="9">
        <v>-5.2899637000000004</v>
      </c>
      <c r="I3336" s="9">
        <v>-19.433197</v>
      </c>
      <c r="J3336" s="9">
        <v>39</v>
      </c>
      <c r="K3336" s="9">
        <v>58.649997999999997</v>
      </c>
      <c r="L3336" s="9">
        <v>9.7371973000000001E-3</v>
      </c>
      <c r="M3336" s="9">
        <v>347.95940999999999</v>
      </c>
      <c r="N3336" s="9"/>
      <c r="O3336" s="9">
        <v>-14.998577303039401</v>
      </c>
      <c r="P3336">
        <v>0</v>
      </c>
      <c r="Q3336" s="9">
        <v>62.899997999999997</v>
      </c>
      <c r="R3336" s="9">
        <v>0</v>
      </c>
      <c r="S3336" s="9">
        <v>2123447026.51331</v>
      </c>
      <c r="T3336" s="9">
        <v>-3.0809652119749798E-3</v>
      </c>
      <c r="U3336" s="9">
        <v>14.998577303039401</v>
      </c>
      <c r="V3336" s="9">
        <v>0</v>
      </c>
      <c r="W3336" s="9">
        <v>14.998577303039401</v>
      </c>
      <c r="X3336" s="9"/>
      <c r="Y3336" s="9"/>
      <c r="Z3336" s="9"/>
      <c r="AA3336" s="9"/>
      <c r="AB3336" s="9"/>
      <c r="AQ3336" s="9">
        <f>K3336-'Processed Potentiostat'!$J$3</f>
        <v>58.649997999999997</v>
      </c>
    </row>
    <row r="3337" spans="1:43" x14ac:dyDescent="0.3">
      <c r="A3337">
        <v>2</v>
      </c>
      <c r="B3337">
        <v>0</v>
      </c>
      <c r="C3337">
        <v>0</v>
      </c>
      <c r="D3337">
        <v>1</v>
      </c>
      <c r="E3337" s="9">
        <v>3272.06691734063</v>
      </c>
      <c r="F3337" s="9">
        <v>-1.8409314000000001</v>
      </c>
      <c r="G3337" s="9">
        <v>-1.8406155</v>
      </c>
      <c r="H3337" s="9">
        <v>-5.2039160999999998</v>
      </c>
      <c r="I3337" s="9">
        <v>-19.438407999999999</v>
      </c>
      <c r="J3337" s="9">
        <v>39</v>
      </c>
      <c r="K3337" s="9">
        <v>58.649997999999997</v>
      </c>
      <c r="L3337" s="9">
        <v>9.5784087000000007E-3</v>
      </c>
      <c r="M3337" s="9">
        <v>353.69815</v>
      </c>
      <c r="N3337" s="9"/>
      <c r="O3337" s="9">
        <v>-15.0039886392067</v>
      </c>
      <c r="P3337">
        <v>0</v>
      </c>
      <c r="Q3337" s="9">
        <v>62.899997999999997</v>
      </c>
      <c r="R3337" s="9">
        <v>0</v>
      </c>
      <c r="S3337" s="9">
        <v>2055178867.28685</v>
      </c>
      <c r="T3337" s="9">
        <v>-5.4113361673344598E-3</v>
      </c>
      <c r="U3337" s="9">
        <v>15.0039886392067</v>
      </c>
      <c r="V3337" s="9">
        <v>0</v>
      </c>
      <c r="W3337" s="9">
        <v>15.0039886392067</v>
      </c>
      <c r="X3337" s="9"/>
      <c r="Y3337" s="9"/>
      <c r="Z3337" s="9"/>
      <c r="AA3337" s="9"/>
      <c r="AB3337" s="9"/>
      <c r="AQ3337" s="9">
        <f>K3337-'Processed Potentiostat'!$J$3</f>
        <v>58.649997999999997</v>
      </c>
    </row>
    <row r="3338" spans="1:43" x14ac:dyDescent="0.3">
      <c r="A3338">
        <v>2</v>
      </c>
      <c r="B3338">
        <v>0</v>
      </c>
      <c r="C3338">
        <v>0</v>
      </c>
      <c r="D3338">
        <v>1</v>
      </c>
      <c r="E3338" s="9">
        <v>3273.0669173153701</v>
      </c>
      <c r="F3338" s="9">
        <v>-1.8409979000000001</v>
      </c>
      <c r="G3338" s="9">
        <v>-1.8406982000000001</v>
      </c>
      <c r="H3338" s="9">
        <v>-5.1520204999999999</v>
      </c>
      <c r="I3338" s="9">
        <v>-19.443591999999999</v>
      </c>
      <c r="J3338" s="9">
        <v>39</v>
      </c>
      <c r="K3338" s="9">
        <v>58.649997999999997</v>
      </c>
      <c r="L3338" s="9">
        <v>9.4833151000000004E-3</v>
      </c>
      <c r="M3338" s="9">
        <v>357.27697999999998</v>
      </c>
      <c r="N3338" s="9"/>
      <c r="O3338" s="9">
        <v>-15.0093007274976</v>
      </c>
      <c r="P3338">
        <v>0</v>
      </c>
      <c r="Q3338" s="9">
        <v>62.899997999999997</v>
      </c>
      <c r="R3338" s="9">
        <v>0</v>
      </c>
      <c r="S3338" s="9">
        <v>2154826999.7268</v>
      </c>
      <c r="T3338" s="9">
        <v>-5.3120882908501699E-3</v>
      </c>
      <c r="U3338" s="9">
        <v>15.0093007274976</v>
      </c>
      <c r="V3338" s="9">
        <v>0</v>
      </c>
      <c r="W3338" s="9">
        <v>15.0093007274976</v>
      </c>
      <c r="X3338" s="9"/>
      <c r="Y3338" s="9"/>
      <c r="Z3338" s="9"/>
      <c r="AA3338" s="9"/>
      <c r="AB3338" s="9"/>
      <c r="AQ3338" s="9">
        <f>K3338-'Processed Potentiostat'!$J$3</f>
        <v>58.649997999999997</v>
      </c>
    </row>
    <row r="3339" spans="1:43" x14ac:dyDescent="0.3">
      <c r="A3339">
        <v>2</v>
      </c>
      <c r="B3339">
        <v>0</v>
      </c>
      <c r="C3339">
        <v>0</v>
      </c>
      <c r="D3339">
        <v>1</v>
      </c>
      <c r="E3339" s="9">
        <v>3274.0669172901098</v>
      </c>
      <c r="F3339" s="9">
        <v>-1.8411162999999999</v>
      </c>
      <c r="G3339" s="9">
        <v>-1.8409504000000001</v>
      </c>
      <c r="H3339" s="9">
        <v>-5.1523633000000002</v>
      </c>
      <c r="I3339" s="9">
        <v>-19.448751000000001</v>
      </c>
      <c r="J3339" s="9">
        <v>39</v>
      </c>
      <c r="K3339" s="9">
        <v>58.649997999999997</v>
      </c>
      <c r="L3339" s="9">
        <v>9.4852448000000006E-3</v>
      </c>
      <c r="M3339" s="9">
        <v>357.30212</v>
      </c>
      <c r="N3339" s="9"/>
      <c r="O3339" s="9">
        <v>-15.0144976865566</v>
      </c>
      <c r="P3339">
        <v>0</v>
      </c>
      <c r="Q3339" s="9">
        <v>62.899997999999997</v>
      </c>
      <c r="R3339" s="9">
        <v>0</v>
      </c>
      <c r="S3339" s="9">
        <v>2121821509.5063</v>
      </c>
      <c r="T3339" s="9">
        <v>-5.1969590589742102E-3</v>
      </c>
      <c r="U3339" s="9">
        <v>15.0144976865566</v>
      </c>
      <c r="V3339" s="9">
        <v>0</v>
      </c>
      <c r="W3339" s="9">
        <v>15.0144976865566</v>
      </c>
      <c r="X3339" s="9"/>
      <c r="Y3339" s="9"/>
      <c r="Z3339" s="9"/>
      <c r="AA3339" s="9"/>
      <c r="AB3339" s="9"/>
      <c r="AQ3339" s="9">
        <f>K3339-'Processed Potentiostat'!$J$3</f>
        <v>58.649997999999997</v>
      </c>
    </row>
    <row r="3340" spans="1:43" x14ac:dyDescent="0.3">
      <c r="A3340">
        <v>2</v>
      </c>
      <c r="B3340">
        <v>0</v>
      </c>
      <c r="C3340">
        <v>0</v>
      </c>
      <c r="D3340">
        <v>1</v>
      </c>
      <c r="E3340" s="9">
        <v>3275.06691726484</v>
      </c>
      <c r="F3340" s="9">
        <v>-1.8410367000000001</v>
      </c>
      <c r="G3340" s="9">
        <v>-1.8406731000000001</v>
      </c>
      <c r="H3340" s="9">
        <v>-5.1286430000000003</v>
      </c>
      <c r="I3340" s="9">
        <v>-19.453887999999999</v>
      </c>
      <c r="J3340" s="9">
        <v>39</v>
      </c>
      <c r="K3340" s="9">
        <v>58.649997999999997</v>
      </c>
      <c r="L3340" s="9">
        <v>9.4401547999999995E-3</v>
      </c>
      <c r="M3340" s="9">
        <v>358.9006</v>
      </c>
      <c r="N3340" s="9"/>
      <c r="O3340" s="9">
        <v>-15.0195891433975</v>
      </c>
      <c r="P3340">
        <v>0</v>
      </c>
      <c r="Q3340" s="9">
        <v>62.899997999999997</v>
      </c>
      <c r="R3340" s="9">
        <v>0</v>
      </c>
      <c r="S3340" s="9">
        <v>2074383526.2790101</v>
      </c>
      <c r="T3340" s="9">
        <v>-5.0914568409385899E-3</v>
      </c>
      <c r="U3340" s="9">
        <v>15.0195891433975</v>
      </c>
      <c r="V3340" s="9">
        <v>0</v>
      </c>
      <c r="W3340" s="9">
        <v>15.0195891433975</v>
      </c>
      <c r="X3340" s="9"/>
      <c r="Y3340" s="9"/>
      <c r="Z3340" s="9"/>
      <c r="AA3340" s="9"/>
      <c r="AB3340" s="9"/>
      <c r="AQ3340" s="9">
        <f>K3340-'Processed Potentiostat'!$J$3</f>
        <v>58.649997999999997</v>
      </c>
    </row>
    <row r="3341" spans="1:43" x14ac:dyDescent="0.3">
      <c r="A3341">
        <v>2</v>
      </c>
      <c r="B3341">
        <v>0</v>
      </c>
      <c r="C3341">
        <v>0</v>
      </c>
      <c r="D3341">
        <v>1</v>
      </c>
      <c r="E3341" s="9">
        <v>3276.0669172395801</v>
      </c>
      <c r="F3341" s="9">
        <v>-1.8411465</v>
      </c>
      <c r="G3341" s="9">
        <v>-1.8410635</v>
      </c>
      <c r="H3341" s="9">
        <v>-5.0944523999999998</v>
      </c>
      <c r="I3341" s="9">
        <v>-19.459011</v>
      </c>
      <c r="J3341" s="9">
        <v>39</v>
      </c>
      <c r="K3341" s="9">
        <v>58.649997999999997</v>
      </c>
      <c r="L3341" s="9">
        <v>9.3792100000000007E-3</v>
      </c>
      <c r="M3341" s="9">
        <v>361.38596000000001</v>
      </c>
      <c r="N3341" s="9"/>
      <c r="O3341" s="9">
        <v>-15.024569345237801</v>
      </c>
      <c r="P3341">
        <v>0</v>
      </c>
      <c r="Q3341" s="9">
        <v>62.899997999999997</v>
      </c>
      <c r="R3341" s="9">
        <v>0</v>
      </c>
      <c r="S3341" s="9">
        <v>2049649458.73685</v>
      </c>
      <c r="T3341" s="9">
        <v>-4.9802018402953499E-3</v>
      </c>
      <c r="U3341" s="9">
        <v>15.024569345237801</v>
      </c>
      <c r="V3341" s="9">
        <v>0</v>
      </c>
      <c r="W3341" s="9">
        <v>15.024569345237801</v>
      </c>
      <c r="X3341" s="9"/>
      <c r="Y3341" s="9"/>
      <c r="Z3341" s="9"/>
      <c r="AA3341" s="9"/>
      <c r="AB3341" s="9"/>
      <c r="AQ3341" s="9">
        <f>K3341-'Processed Potentiostat'!$J$3</f>
        <v>58.649997999999997</v>
      </c>
    </row>
    <row r="3342" spans="1:43" x14ac:dyDescent="0.3">
      <c r="A3342">
        <v>2</v>
      </c>
      <c r="B3342">
        <v>0</v>
      </c>
      <c r="C3342">
        <v>0</v>
      </c>
      <c r="D3342">
        <v>1</v>
      </c>
      <c r="E3342" s="9">
        <v>3277.0669172143198</v>
      </c>
      <c r="F3342" s="9">
        <v>-1.8408492000000001</v>
      </c>
      <c r="G3342" s="9">
        <v>-1.8410124999999999</v>
      </c>
      <c r="H3342" s="9">
        <v>-5.1734562000000004</v>
      </c>
      <c r="I3342" s="9">
        <v>-19.464131999999999</v>
      </c>
      <c r="J3342" s="9">
        <v>39</v>
      </c>
      <c r="K3342" s="9">
        <v>58.649997999999997</v>
      </c>
      <c r="L3342" s="9">
        <v>9.5243975999999998E-3</v>
      </c>
      <c r="M3342" s="9">
        <v>355.85736000000003</v>
      </c>
      <c r="N3342" s="9"/>
      <c r="O3342" s="9">
        <v>-15.0294471985393</v>
      </c>
      <c r="P3342">
        <v>0</v>
      </c>
      <c r="Q3342" s="9">
        <v>62.899997999999997</v>
      </c>
      <c r="R3342" s="9">
        <v>0</v>
      </c>
      <c r="S3342" s="9">
        <v>2079082511.2520499</v>
      </c>
      <c r="T3342" s="9">
        <v>-4.8778533014726096E-3</v>
      </c>
      <c r="U3342" s="9">
        <v>15.0294471985393</v>
      </c>
      <c r="V3342" s="9">
        <v>0</v>
      </c>
      <c r="W3342" s="9">
        <v>15.0294471985393</v>
      </c>
      <c r="X3342" s="9"/>
      <c r="Y3342" s="9"/>
      <c r="Z3342" s="9"/>
      <c r="AA3342" s="9"/>
      <c r="AB3342" s="9"/>
      <c r="AQ3342" s="9">
        <f>K3342-'Processed Potentiostat'!$J$3</f>
        <v>58.649997999999997</v>
      </c>
    </row>
    <row r="3343" spans="1:43" x14ac:dyDescent="0.3">
      <c r="A3343">
        <v>2</v>
      </c>
      <c r="B3343">
        <v>0</v>
      </c>
      <c r="C3343">
        <v>0</v>
      </c>
      <c r="D3343">
        <v>1</v>
      </c>
      <c r="E3343" s="9">
        <v>3278.06691718906</v>
      </c>
      <c r="F3343" s="9">
        <v>-1.8409188000000001</v>
      </c>
      <c r="G3343" s="9">
        <v>-1.8408853999999999</v>
      </c>
      <c r="H3343" s="9">
        <v>-5.0914444999999997</v>
      </c>
      <c r="I3343" s="9">
        <v>-19.469234</v>
      </c>
      <c r="J3343" s="9">
        <v>39</v>
      </c>
      <c r="K3343" s="9">
        <v>58.649997999999997</v>
      </c>
      <c r="L3343" s="9">
        <v>9.3727661000000007E-3</v>
      </c>
      <c r="M3343" s="9">
        <v>361.56445000000002</v>
      </c>
      <c r="N3343" s="9"/>
      <c r="O3343" s="9">
        <v>-15.0342182178477</v>
      </c>
      <c r="P3343">
        <v>0</v>
      </c>
      <c r="Q3343" s="9">
        <v>62.899997999999997</v>
      </c>
      <c r="R3343" s="9">
        <v>0</v>
      </c>
      <c r="S3343" s="9">
        <v>2160150098.6185002</v>
      </c>
      <c r="T3343" s="9">
        <v>-4.7710193084071701E-3</v>
      </c>
      <c r="U3343" s="9">
        <v>15.0342182178477</v>
      </c>
      <c r="V3343" s="9">
        <v>0</v>
      </c>
      <c r="W3343" s="9">
        <v>15.0342182178477</v>
      </c>
      <c r="X3343" s="9"/>
      <c r="Y3343" s="9"/>
      <c r="Z3343" s="9"/>
      <c r="AA3343" s="9"/>
      <c r="AB3343" s="9"/>
      <c r="AQ3343" s="9">
        <f>K3343-'Processed Potentiostat'!$J$3</f>
        <v>58.649997999999997</v>
      </c>
    </row>
    <row r="3344" spans="1:43" x14ac:dyDescent="0.3">
      <c r="A3344">
        <v>2</v>
      </c>
      <c r="B3344">
        <v>0</v>
      </c>
      <c r="C3344">
        <v>0</v>
      </c>
      <c r="D3344">
        <v>1</v>
      </c>
      <c r="E3344" s="9">
        <v>3279.0669171638001</v>
      </c>
      <c r="F3344" s="9">
        <v>-1.8409888000000001</v>
      </c>
      <c r="G3344" s="9">
        <v>-1.8408686000000001</v>
      </c>
      <c r="H3344" s="9">
        <v>-5.0624700000000002</v>
      </c>
      <c r="I3344" s="9">
        <v>-19.474314</v>
      </c>
      <c r="J3344" s="9">
        <v>39</v>
      </c>
      <c r="K3344" s="9">
        <v>58.649997999999997</v>
      </c>
      <c r="L3344" s="9">
        <v>9.3193417000000008E-3</v>
      </c>
      <c r="M3344" s="9">
        <v>363.63051999999999</v>
      </c>
      <c r="N3344" s="9"/>
      <c r="O3344" s="9">
        <v>-15.038897947642001</v>
      </c>
      <c r="P3344">
        <v>0</v>
      </c>
      <c r="Q3344" s="9">
        <v>62.899997999999997</v>
      </c>
      <c r="R3344" s="9">
        <v>0</v>
      </c>
      <c r="S3344" s="9">
        <v>2161028129.5837102</v>
      </c>
      <c r="T3344" s="9">
        <v>-4.6797297942902097E-3</v>
      </c>
      <c r="U3344" s="9">
        <v>15.038897947642001</v>
      </c>
      <c r="V3344" s="9">
        <v>0</v>
      </c>
      <c r="W3344" s="9">
        <v>15.038897947642001</v>
      </c>
      <c r="X3344" s="9"/>
      <c r="Y3344" s="9"/>
      <c r="Z3344" s="9"/>
      <c r="AA3344" s="9"/>
      <c r="AB3344" s="9"/>
      <c r="AQ3344" s="9">
        <f>K3344-'Processed Potentiostat'!$J$3</f>
        <v>58.649997999999997</v>
      </c>
    </row>
    <row r="3345" spans="1:43" x14ac:dyDescent="0.3">
      <c r="A3345">
        <v>2</v>
      </c>
      <c r="B3345">
        <v>0</v>
      </c>
      <c r="C3345">
        <v>0</v>
      </c>
      <c r="D3345">
        <v>1</v>
      </c>
      <c r="E3345" s="9">
        <v>3280.0669171385298</v>
      </c>
      <c r="F3345" s="9">
        <v>-1.8410424000000001</v>
      </c>
      <c r="G3345" s="9">
        <v>-1.8409367999999999</v>
      </c>
      <c r="H3345" s="9">
        <v>-5.0215782999999998</v>
      </c>
      <c r="I3345" s="9">
        <v>-19.479372000000001</v>
      </c>
      <c r="J3345" s="9">
        <v>39</v>
      </c>
      <c r="K3345" s="9">
        <v>58.649997999999997</v>
      </c>
      <c r="L3345" s="9">
        <v>9.2444085000000006E-3</v>
      </c>
      <c r="M3345" s="9">
        <v>366.60521999999997</v>
      </c>
      <c r="N3345" s="9"/>
      <c r="O3345" s="9">
        <v>-15.0434936189999</v>
      </c>
      <c r="P3345">
        <v>0</v>
      </c>
      <c r="Q3345" s="9">
        <v>62.899997999999997</v>
      </c>
      <c r="R3345" s="9">
        <v>0</v>
      </c>
      <c r="S3345" s="9">
        <v>2119096641.5856099</v>
      </c>
      <c r="T3345" s="9">
        <v>-4.5956713578974E-3</v>
      </c>
      <c r="U3345" s="9">
        <v>15.0434936189999</v>
      </c>
      <c r="V3345" s="9">
        <v>0</v>
      </c>
      <c r="W3345" s="9">
        <v>15.0434936189999</v>
      </c>
      <c r="X3345" s="9"/>
      <c r="Y3345" s="9"/>
      <c r="Z3345" s="9"/>
      <c r="AA3345" s="9"/>
      <c r="AB3345" s="9"/>
      <c r="AQ3345" s="9">
        <f>K3345-'Processed Potentiostat'!$J$3</f>
        <v>58.649997999999997</v>
      </c>
    </row>
    <row r="3346" spans="1:43" x14ac:dyDescent="0.3">
      <c r="A3346">
        <v>2</v>
      </c>
      <c r="B3346">
        <v>0</v>
      </c>
      <c r="C3346">
        <v>0</v>
      </c>
      <c r="D3346">
        <v>1</v>
      </c>
      <c r="E3346" s="9">
        <v>3281.0669171132699</v>
      </c>
      <c r="F3346" s="9">
        <v>-1.8410517</v>
      </c>
      <c r="G3346" s="9">
        <v>-1.8406349</v>
      </c>
      <c r="H3346" s="9">
        <v>-5.0326195</v>
      </c>
      <c r="I3346" s="9">
        <v>-19.484404000000001</v>
      </c>
      <c r="J3346" s="9">
        <v>39</v>
      </c>
      <c r="K3346" s="9">
        <v>58.649997999999997</v>
      </c>
      <c r="L3346" s="9">
        <v>9.2632155999999993E-3</v>
      </c>
      <c r="M3346" s="9">
        <v>365.74094000000002</v>
      </c>
      <c r="N3346" s="9"/>
      <c r="O3346" s="9">
        <v>-15.0479254764538</v>
      </c>
      <c r="P3346">
        <v>0</v>
      </c>
      <c r="Q3346" s="9">
        <v>62.899997999999997</v>
      </c>
      <c r="R3346" s="9">
        <v>0</v>
      </c>
      <c r="S3346" s="9">
        <v>2179750156.7384</v>
      </c>
      <c r="T3346" s="9">
        <v>-4.4318574539818903E-3</v>
      </c>
      <c r="U3346" s="9">
        <v>15.0479254764538</v>
      </c>
      <c r="V3346" s="9">
        <v>0</v>
      </c>
      <c r="W3346" s="9">
        <v>15.0479254764538</v>
      </c>
      <c r="X3346" s="9"/>
      <c r="Y3346" s="9"/>
      <c r="Z3346" s="9"/>
      <c r="AA3346" s="9"/>
      <c r="AB3346" s="9"/>
      <c r="AQ3346" s="9">
        <f>K3346-'Processed Potentiostat'!$J$3</f>
        <v>58.649997999999997</v>
      </c>
    </row>
    <row r="3347" spans="1:43" x14ac:dyDescent="0.3">
      <c r="A3347">
        <v>2</v>
      </c>
      <c r="B3347">
        <v>0</v>
      </c>
      <c r="C3347">
        <v>0</v>
      </c>
      <c r="D3347">
        <v>1</v>
      </c>
      <c r="E3347" s="9">
        <v>3282.0669170880101</v>
      </c>
      <c r="F3347" s="9">
        <v>-1.841067</v>
      </c>
      <c r="G3347" s="9">
        <v>-1.8410138</v>
      </c>
      <c r="H3347" s="9">
        <v>-4.9827045999999999</v>
      </c>
      <c r="I3347" s="9">
        <v>-19.489415999999999</v>
      </c>
      <c r="J3347" s="9">
        <v>39</v>
      </c>
      <c r="K3347" s="9">
        <v>58.649997999999997</v>
      </c>
      <c r="L3347" s="9">
        <v>9.1732284000000004E-3</v>
      </c>
      <c r="M3347" s="9">
        <v>369.48079999999999</v>
      </c>
      <c r="N3347" s="9"/>
      <c r="O3347" s="9">
        <v>-15.052210752385101</v>
      </c>
      <c r="P3347">
        <v>0</v>
      </c>
      <c r="Q3347" s="9">
        <v>62.899997999999997</v>
      </c>
      <c r="R3347" s="9">
        <v>0</v>
      </c>
      <c r="S3347" s="9">
        <v>2116523615.83903</v>
      </c>
      <c r="T3347" s="9">
        <v>-4.2852759312523797E-3</v>
      </c>
      <c r="U3347" s="9">
        <v>15.052210752385101</v>
      </c>
      <c r="V3347" s="9">
        <v>0</v>
      </c>
      <c r="W3347" s="9">
        <v>15.052210752385101</v>
      </c>
      <c r="X3347" s="9"/>
      <c r="Y3347" s="9"/>
      <c r="Z3347" s="9"/>
      <c r="AA3347" s="9"/>
      <c r="AB3347" s="9"/>
      <c r="AQ3347" s="9">
        <f>K3347-'Processed Potentiostat'!$J$3</f>
        <v>58.649997999999997</v>
      </c>
    </row>
    <row r="3348" spans="1:43" x14ac:dyDescent="0.3">
      <c r="A3348">
        <v>2</v>
      </c>
      <c r="B3348">
        <v>0</v>
      </c>
      <c r="C3348">
        <v>0</v>
      </c>
      <c r="D3348">
        <v>1</v>
      </c>
      <c r="E3348" s="9">
        <v>3283.0669170627498</v>
      </c>
      <c r="F3348" s="9">
        <v>-1.8411169000000001</v>
      </c>
      <c r="G3348" s="9">
        <v>-1.8413694</v>
      </c>
      <c r="H3348" s="9">
        <v>-4.9568519999999996</v>
      </c>
      <c r="I3348" s="9">
        <v>-19.494398</v>
      </c>
      <c r="J3348" s="9">
        <v>39</v>
      </c>
      <c r="K3348" s="9">
        <v>58.649997999999997</v>
      </c>
      <c r="L3348" s="9">
        <v>9.1273951999999992E-3</v>
      </c>
      <c r="M3348" s="9">
        <v>371.47960999999998</v>
      </c>
      <c r="N3348" s="9"/>
      <c r="O3348" s="9">
        <v>-15.056429801085301</v>
      </c>
      <c r="P3348">
        <v>0</v>
      </c>
      <c r="Q3348" s="9">
        <v>62.899997999999997</v>
      </c>
      <c r="R3348" s="9">
        <v>0</v>
      </c>
      <c r="S3348" s="9">
        <v>2077542869.75159</v>
      </c>
      <c r="T3348" s="9">
        <v>-4.2190487002269298E-3</v>
      </c>
      <c r="U3348" s="9">
        <v>15.056429801085301</v>
      </c>
      <c r="V3348" s="9">
        <v>0</v>
      </c>
      <c r="W3348" s="9">
        <v>15.056429801085301</v>
      </c>
      <c r="X3348" s="9"/>
      <c r="Y3348" s="9"/>
      <c r="Z3348" s="9"/>
      <c r="AA3348" s="9"/>
      <c r="AB3348" s="9"/>
      <c r="AQ3348" s="9">
        <f>K3348-'Processed Potentiostat'!$J$3</f>
        <v>58.649997999999997</v>
      </c>
    </row>
    <row r="3349" spans="1:43" x14ac:dyDescent="0.3">
      <c r="A3349">
        <v>2</v>
      </c>
      <c r="B3349">
        <v>0</v>
      </c>
      <c r="C3349">
        <v>0</v>
      </c>
      <c r="D3349">
        <v>1</v>
      </c>
      <c r="E3349" s="9">
        <v>3284.0669170374799</v>
      </c>
      <c r="F3349" s="9">
        <v>-1.8410093000000001</v>
      </c>
      <c r="G3349" s="9">
        <v>-1.8412176</v>
      </c>
      <c r="H3349" s="9">
        <v>-4.9483994999999998</v>
      </c>
      <c r="I3349" s="9">
        <v>-19.499358999999998</v>
      </c>
      <c r="J3349" s="9">
        <v>39</v>
      </c>
      <c r="K3349" s="9">
        <v>58.649997999999997</v>
      </c>
      <c r="L3349" s="9">
        <v>9.1110802999999994E-3</v>
      </c>
      <c r="M3349" s="9">
        <v>372.08346999999998</v>
      </c>
      <c r="N3349" s="9"/>
      <c r="O3349" s="9">
        <v>-15.060603563515199</v>
      </c>
      <c r="P3349">
        <v>0</v>
      </c>
      <c r="Q3349" s="9">
        <v>62.899997999999997</v>
      </c>
      <c r="R3349" s="9">
        <v>0</v>
      </c>
      <c r="S3349" s="9">
        <v>2048070420.74947</v>
      </c>
      <c r="T3349" s="9">
        <v>-4.1737624298718804E-3</v>
      </c>
      <c r="U3349" s="9">
        <v>15.060603563515199</v>
      </c>
      <c r="V3349" s="9">
        <v>0</v>
      </c>
      <c r="W3349" s="9">
        <v>15.060603563515199</v>
      </c>
      <c r="X3349" s="9"/>
      <c r="Y3349" s="9"/>
      <c r="Z3349" s="9"/>
      <c r="AA3349" s="9"/>
      <c r="AB3349" s="9"/>
      <c r="AQ3349" s="9">
        <f>K3349-'Processed Potentiostat'!$J$3</f>
        <v>58.649997999999997</v>
      </c>
    </row>
    <row r="3350" spans="1:43" x14ac:dyDescent="0.3">
      <c r="A3350">
        <v>2</v>
      </c>
      <c r="B3350">
        <v>0</v>
      </c>
      <c r="C3350">
        <v>0</v>
      </c>
      <c r="D3350">
        <v>1</v>
      </c>
      <c r="E3350" s="9">
        <v>3285.0669170122201</v>
      </c>
      <c r="F3350" s="9">
        <v>-1.8410200999999999</v>
      </c>
      <c r="G3350" s="9">
        <v>-1.8407515999999999</v>
      </c>
      <c r="H3350" s="9">
        <v>-4.9050326000000002</v>
      </c>
      <c r="I3350" s="9">
        <v>-19.504299</v>
      </c>
      <c r="J3350" s="9">
        <v>39</v>
      </c>
      <c r="K3350" s="9">
        <v>58.649997999999997</v>
      </c>
      <c r="L3350" s="9">
        <v>9.0289470000000007E-3</v>
      </c>
      <c r="M3350" s="9">
        <v>375.27816999999999</v>
      </c>
      <c r="N3350" s="9"/>
      <c r="O3350" s="9">
        <v>-15.0647410062689</v>
      </c>
      <c r="P3350">
        <v>0</v>
      </c>
      <c r="Q3350" s="9">
        <v>62.899997999999997</v>
      </c>
      <c r="R3350" s="9">
        <v>0</v>
      </c>
      <c r="S3350" s="9">
        <v>2061817108.1949501</v>
      </c>
      <c r="T3350" s="9">
        <v>-4.1374427536862097E-3</v>
      </c>
      <c r="U3350" s="9">
        <v>15.0647410062689</v>
      </c>
      <c r="V3350" s="9">
        <v>0</v>
      </c>
      <c r="W3350" s="9">
        <v>15.0647410062689</v>
      </c>
      <c r="X3350" s="9"/>
      <c r="Y3350" s="9"/>
      <c r="Z3350" s="9"/>
      <c r="AA3350" s="9"/>
      <c r="AB3350" s="9"/>
      <c r="AQ3350" s="9">
        <f>K3350-'Processed Potentiostat'!$J$3</f>
        <v>58.649997999999997</v>
      </c>
    </row>
    <row r="3351" spans="1:43" x14ac:dyDescent="0.3">
      <c r="A3351">
        <v>2</v>
      </c>
      <c r="B3351">
        <v>0</v>
      </c>
      <c r="C3351">
        <v>0</v>
      </c>
      <c r="D3351">
        <v>1</v>
      </c>
      <c r="E3351" s="9">
        <v>3286.0669169869602</v>
      </c>
      <c r="F3351" s="9">
        <v>-1.8410074999999999</v>
      </c>
      <c r="G3351" s="9">
        <v>-1.8411903000000001</v>
      </c>
      <c r="H3351" s="9">
        <v>-4.8743071999999996</v>
      </c>
      <c r="I3351" s="9">
        <v>-19.509202999999999</v>
      </c>
      <c r="J3351" s="9">
        <v>39</v>
      </c>
      <c r="K3351" s="9">
        <v>58.649997999999997</v>
      </c>
      <c r="L3351" s="9">
        <v>8.9745269999999995E-3</v>
      </c>
      <c r="M3351" s="9">
        <v>377.73376000000002</v>
      </c>
      <c r="N3351" s="9"/>
      <c r="O3351" s="9">
        <v>-15.068775282113799</v>
      </c>
      <c r="P3351">
        <v>0</v>
      </c>
      <c r="Q3351" s="9">
        <v>62.899997999999997</v>
      </c>
      <c r="R3351" s="9">
        <v>0</v>
      </c>
      <c r="S3351" s="9">
        <v>2075349003.39431</v>
      </c>
      <c r="T3351" s="9">
        <v>-4.0342758448925703E-3</v>
      </c>
      <c r="U3351" s="9">
        <v>15.068775282113799</v>
      </c>
      <c r="V3351" s="9">
        <v>0</v>
      </c>
      <c r="W3351" s="9">
        <v>15.068775282113799</v>
      </c>
      <c r="X3351" s="9"/>
      <c r="Y3351" s="9"/>
      <c r="Z3351" s="9"/>
      <c r="AA3351" s="9"/>
      <c r="AB3351" s="9"/>
      <c r="AQ3351" s="9">
        <f>K3351-'Processed Potentiostat'!$J$3</f>
        <v>58.649997999999997</v>
      </c>
    </row>
    <row r="3352" spans="1:43" x14ac:dyDescent="0.3">
      <c r="A3352">
        <v>2</v>
      </c>
      <c r="B3352">
        <v>0</v>
      </c>
      <c r="C3352">
        <v>0</v>
      </c>
      <c r="D3352">
        <v>1</v>
      </c>
      <c r="E3352" s="9">
        <v>3287.0669169616999</v>
      </c>
      <c r="F3352" s="9">
        <v>-1.8408583000000001</v>
      </c>
      <c r="G3352" s="9">
        <v>-1.8411845</v>
      </c>
      <c r="H3352" s="9">
        <v>-4.8422102999999996</v>
      </c>
      <c r="I3352" s="9">
        <v>-19.514078000000001</v>
      </c>
      <c r="J3352" s="9">
        <v>39</v>
      </c>
      <c r="K3352" s="9">
        <v>58.649997999999997</v>
      </c>
      <c r="L3352" s="9">
        <v>8.9154028999999992E-3</v>
      </c>
      <c r="M3352" s="9">
        <v>380.23638999999997</v>
      </c>
      <c r="N3352" s="9"/>
      <c r="O3352" s="9">
        <v>-15.072714345324799</v>
      </c>
      <c r="P3352">
        <v>0</v>
      </c>
      <c r="Q3352" s="9">
        <v>62.899997999999997</v>
      </c>
      <c r="R3352" s="9">
        <v>0</v>
      </c>
      <c r="S3352" s="9">
        <v>2098303269.74878</v>
      </c>
      <c r="T3352" s="9">
        <v>-3.9390632110176604E-3</v>
      </c>
      <c r="U3352" s="9">
        <v>15.072714345324799</v>
      </c>
      <c r="V3352" s="9">
        <v>0</v>
      </c>
      <c r="W3352" s="9">
        <v>15.072714345324799</v>
      </c>
      <c r="X3352" s="9"/>
      <c r="Y3352" s="9"/>
      <c r="Z3352" s="9"/>
      <c r="AA3352" s="9"/>
      <c r="AB3352" s="9"/>
      <c r="AQ3352" s="9">
        <f>K3352-'Processed Potentiostat'!$J$3</f>
        <v>58.649997999999997</v>
      </c>
    </row>
    <row r="3353" spans="1:43" x14ac:dyDescent="0.3">
      <c r="A3353">
        <v>2</v>
      </c>
      <c r="B3353">
        <v>0</v>
      </c>
      <c r="C3353">
        <v>0</v>
      </c>
      <c r="D3353">
        <v>1</v>
      </c>
      <c r="E3353" s="9">
        <v>3288.0669169364401</v>
      </c>
      <c r="F3353" s="9">
        <v>-1.8410506</v>
      </c>
      <c r="G3353" s="9">
        <v>-1.8412656999999999</v>
      </c>
      <c r="H3353" s="9">
        <v>-4.8878613</v>
      </c>
      <c r="I3353" s="9">
        <v>-19.518934000000002</v>
      </c>
      <c r="J3353" s="9">
        <v>39</v>
      </c>
      <c r="K3353" s="9">
        <v>58.649997999999997</v>
      </c>
      <c r="L3353" s="9">
        <v>8.9998514999999994E-3</v>
      </c>
      <c r="M3353" s="9">
        <v>376.70172000000002</v>
      </c>
      <c r="N3353" s="9"/>
      <c r="O3353" s="9">
        <v>-15.076541390690901</v>
      </c>
      <c r="P3353">
        <v>0</v>
      </c>
      <c r="Q3353" s="9">
        <v>62.899997999999997</v>
      </c>
      <c r="R3353" s="9">
        <v>0</v>
      </c>
      <c r="S3353" s="9">
        <v>2164243837.58395</v>
      </c>
      <c r="T3353" s="9">
        <v>-3.8270453660746899E-3</v>
      </c>
      <c r="U3353" s="9">
        <v>15.076541390690901</v>
      </c>
      <c r="V3353" s="9">
        <v>0</v>
      </c>
      <c r="W3353" s="9">
        <v>15.076541390690901</v>
      </c>
      <c r="X3353" s="9"/>
      <c r="Y3353" s="9"/>
      <c r="Z3353" s="9"/>
      <c r="AA3353" s="9"/>
      <c r="AB3353" s="9"/>
      <c r="AQ3353" s="9">
        <f>K3353-'Processed Potentiostat'!$J$3</f>
        <v>58.649997999999997</v>
      </c>
    </row>
    <row r="3354" spans="1:43" x14ac:dyDescent="0.3">
      <c r="A3354">
        <v>2</v>
      </c>
      <c r="B3354">
        <v>0</v>
      </c>
      <c r="C3354">
        <v>0</v>
      </c>
      <c r="D3354">
        <v>1</v>
      </c>
      <c r="E3354" s="9">
        <v>3289.0669169111702</v>
      </c>
      <c r="F3354" s="9">
        <v>-1.8410162000000001</v>
      </c>
      <c r="G3354" s="9">
        <v>-1.8411762</v>
      </c>
      <c r="H3354" s="9">
        <v>-4.8297977000000003</v>
      </c>
      <c r="I3354" s="9">
        <v>-19.523771</v>
      </c>
      <c r="J3354" s="9">
        <v>39</v>
      </c>
      <c r="K3354" s="9">
        <v>58.649997999999997</v>
      </c>
      <c r="L3354" s="9">
        <v>8.8925081999999996E-3</v>
      </c>
      <c r="M3354" s="9">
        <v>381.21185000000003</v>
      </c>
      <c r="N3354" s="9"/>
      <c r="O3354" s="9">
        <v>-15.080305587131599</v>
      </c>
      <c r="P3354">
        <v>0</v>
      </c>
      <c r="Q3354" s="9">
        <v>62.899997999999997</v>
      </c>
      <c r="R3354" s="9">
        <v>0</v>
      </c>
      <c r="S3354" s="9">
        <v>2132758145.3108201</v>
      </c>
      <c r="T3354" s="9">
        <v>-3.76419644069692E-3</v>
      </c>
      <c r="U3354" s="9">
        <v>15.080305587131599</v>
      </c>
      <c r="V3354" s="9">
        <v>0</v>
      </c>
      <c r="W3354" s="9">
        <v>15.080305587131599</v>
      </c>
      <c r="X3354" s="9"/>
      <c r="Y3354" s="9"/>
      <c r="Z3354" s="9"/>
      <c r="AA3354" s="9"/>
      <c r="AB3354" s="9"/>
      <c r="AQ3354" s="9">
        <f>K3354-'Processed Potentiostat'!$J$3</f>
        <v>58.649997999999997</v>
      </c>
    </row>
    <row r="3355" spans="1:43" x14ac:dyDescent="0.3">
      <c r="A3355">
        <v>2</v>
      </c>
      <c r="B3355">
        <v>0</v>
      </c>
      <c r="C3355">
        <v>0</v>
      </c>
      <c r="D3355">
        <v>1</v>
      </c>
      <c r="E3355" s="9">
        <v>3290.0669168859099</v>
      </c>
      <c r="F3355" s="9">
        <v>-1.84084</v>
      </c>
      <c r="G3355" s="9">
        <v>-1.8405923</v>
      </c>
      <c r="H3355" s="9">
        <v>-5.4493426999999999</v>
      </c>
      <c r="I3355" s="9">
        <v>-19.529226000000001</v>
      </c>
      <c r="J3355" s="9">
        <v>39</v>
      </c>
      <c r="K3355" s="9">
        <v>58.649997999999997</v>
      </c>
      <c r="L3355" s="9">
        <v>1.0030018E-2</v>
      </c>
      <c r="M3355" s="9">
        <v>337.76409999999998</v>
      </c>
      <c r="N3355" s="9"/>
      <c r="O3355" s="9">
        <v>-15.0840161654094</v>
      </c>
      <c r="P3355">
        <v>0</v>
      </c>
      <c r="Q3355" s="9">
        <v>62.899997999999997</v>
      </c>
      <c r="R3355" s="9">
        <v>0</v>
      </c>
      <c r="S3355" s="9">
        <v>2104494461.7662001</v>
      </c>
      <c r="T3355" s="9">
        <v>-3.7105782777988499E-3</v>
      </c>
      <c r="U3355" s="9">
        <v>15.0840161654094</v>
      </c>
      <c r="V3355" s="9">
        <v>0</v>
      </c>
      <c r="W3355" s="9">
        <v>15.0840161654094</v>
      </c>
      <c r="X3355" s="9"/>
      <c r="Y3355" s="9"/>
      <c r="Z3355" s="9"/>
      <c r="AA3355" s="9"/>
      <c r="AB3355" s="9"/>
      <c r="AQ3355" s="9">
        <f>K3355-'Processed Potentiostat'!$J$3</f>
        <v>58.649997999999997</v>
      </c>
    </row>
    <row r="3356" spans="1:43" x14ac:dyDescent="0.3">
      <c r="A3356">
        <v>2</v>
      </c>
      <c r="B3356">
        <v>0</v>
      </c>
      <c r="C3356">
        <v>0</v>
      </c>
      <c r="D3356">
        <v>1</v>
      </c>
      <c r="E3356" s="9">
        <v>3291.0669168606501</v>
      </c>
      <c r="F3356" s="9">
        <v>-1.8410521</v>
      </c>
      <c r="G3356" s="9">
        <v>-1.8407776</v>
      </c>
      <c r="H3356" s="9">
        <v>-5.4612221999999999</v>
      </c>
      <c r="I3356" s="9">
        <v>-19.534714000000001</v>
      </c>
      <c r="J3356" s="9">
        <v>39</v>
      </c>
      <c r="K3356" s="9">
        <v>58.649997999999997</v>
      </c>
      <c r="L3356" s="9">
        <v>1.0052894999999999E-2</v>
      </c>
      <c r="M3356" s="9">
        <v>337.06331999999998</v>
      </c>
      <c r="N3356" s="9"/>
      <c r="O3356" s="9">
        <v>-15.087702149371699</v>
      </c>
      <c r="P3356">
        <v>0</v>
      </c>
      <c r="Q3356" s="9">
        <v>62.899997999999997</v>
      </c>
      <c r="R3356" s="9">
        <v>0</v>
      </c>
      <c r="S3356" s="9">
        <v>2175577389.3388</v>
      </c>
      <c r="T3356" s="9">
        <v>-3.6859839623772902E-3</v>
      </c>
      <c r="U3356" s="9">
        <v>15.087702149371699</v>
      </c>
      <c r="V3356" s="9">
        <v>0</v>
      </c>
      <c r="W3356" s="9">
        <v>15.087702149371699</v>
      </c>
      <c r="X3356" s="9"/>
      <c r="Y3356" s="9"/>
      <c r="Z3356" s="9"/>
      <c r="AA3356" s="9"/>
      <c r="AB3356" s="9"/>
      <c r="AQ3356" s="9">
        <f>K3356-'Processed Potentiostat'!$J$3</f>
        <v>58.649997999999997</v>
      </c>
    </row>
    <row r="3357" spans="1:43" x14ac:dyDescent="0.3">
      <c r="A3357">
        <v>2</v>
      </c>
      <c r="B3357">
        <v>0</v>
      </c>
      <c r="C3357">
        <v>0</v>
      </c>
      <c r="D3357">
        <v>1</v>
      </c>
      <c r="E3357" s="9">
        <v>3292.0669168353902</v>
      </c>
      <c r="F3357" s="9">
        <v>-1.8409131999999999</v>
      </c>
      <c r="G3357" s="9">
        <v>-1.8412436000000001</v>
      </c>
      <c r="H3357" s="9">
        <v>-5.4420327999999998</v>
      </c>
      <c r="I3357" s="9">
        <v>-19.540163</v>
      </c>
      <c r="J3357" s="9">
        <v>39</v>
      </c>
      <c r="K3357" s="9">
        <v>58.649997999999997</v>
      </c>
      <c r="L3357" s="9">
        <v>1.0020108E-2</v>
      </c>
      <c r="M3357" s="9">
        <v>338.33746000000002</v>
      </c>
      <c r="N3357" s="9"/>
      <c r="O3357" s="9">
        <v>-15.0913501651701</v>
      </c>
      <c r="P3357">
        <v>0</v>
      </c>
      <c r="Q3357" s="9">
        <v>62.899997999999997</v>
      </c>
      <c r="R3357" s="9">
        <v>0</v>
      </c>
      <c r="S3357" s="9">
        <v>2102448307.01419</v>
      </c>
      <c r="T3357" s="9">
        <v>-3.6480157984097798E-3</v>
      </c>
      <c r="U3357" s="9">
        <v>15.0913501651701</v>
      </c>
      <c r="V3357" s="9">
        <v>0</v>
      </c>
      <c r="W3357" s="9">
        <v>15.0913501651701</v>
      </c>
      <c r="X3357" s="9"/>
      <c r="Y3357" s="9"/>
      <c r="Z3357" s="9"/>
      <c r="AA3357" s="9"/>
      <c r="AB3357" s="9"/>
      <c r="AQ3357" s="9">
        <f>K3357-'Processed Potentiostat'!$J$3</f>
        <v>58.649997999999997</v>
      </c>
    </row>
    <row r="3358" spans="1:43" x14ac:dyDescent="0.3">
      <c r="A3358">
        <v>2</v>
      </c>
      <c r="B3358">
        <v>0</v>
      </c>
      <c r="C3358">
        <v>0</v>
      </c>
      <c r="D3358">
        <v>1</v>
      </c>
      <c r="E3358" s="9">
        <v>3293.0669168101299</v>
      </c>
      <c r="F3358" s="9">
        <v>-1.8408369</v>
      </c>
      <c r="G3358" s="9">
        <v>-1.8411987999999999</v>
      </c>
      <c r="H3358" s="9">
        <v>-5.4351034</v>
      </c>
      <c r="I3358" s="9">
        <v>-19.545593</v>
      </c>
      <c r="J3358" s="9">
        <v>39</v>
      </c>
      <c r="K3358" s="9">
        <v>58.649997999999997</v>
      </c>
      <c r="L3358" s="9">
        <v>1.0007106E-2</v>
      </c>
      <c r="M3358" s="9">
        <v>338.76058999999998</v>
      </c>
      <c r="N3358" s="9"/>
      <c r="O3358" s="9">
        <v>-15.093666316347001</v>
      </c>
      <c r="P3358">
        <v>0</v>
      </c>
      <c r="Q3358" s="9">
        <v>62.899997999999997</v>
      </c>
      <c r="R3358" s="9">
        <v>0</v>
      </c>
      <c r="S3358" s="9">
        <v>2107612983.9473801</v>
      </c>
      <c r="T3358" s="9">
        <v>-2.3161511768243701E-3</v>
      </c>
      <c r="U3358" s="9">
        <v>15.093666316347001</v>
      </c>
      <c r="V3358" s="9">
        <v>0</v>
      </c>
      <c r="W3358" s="9">
        <v>15.093666316347001</v>
      </c>
      <c r="X3358" s="9"/>
      <c r="Y3358" s="9"/>
      <c r="Z3358" s="9"/>
      <c r="AA3358" s="9"/>
      <c r="AB3358" s="9"/>
      <c r="AQ3358" s="9">
        <f>K3358-'Processed Potentiostat'!$J$3</f>
        <v>58.649997999999997</v>
      </c>
    </row>
    <row r="3359" spans="1:43" x14ac:dyDescent="0.3">
      <c r="A3359">
        <v>2</v>
      </c>
      <c r="B3359">
        <v>0</v>
      </c>
      <c r="C3359">
        <v>0</v>
      </c>
      <c r="D3359">
        <v>1</v>
      </c>
      <c r="E3359" s="9">
        <v>3294.06691678486</v>
      </c>
      <c r="F3359" s="9">
        <v>-1.840873</v>
      </c>
      <c r="G3359" s="9">
        <v>-1.8411081</v>
      </c>
      <c r="H3359" s="9">
        <v>-5.4432507000000001</v>
      </c>
      <c r="I3359" s="9">
        <v>-19.550999000000001</v>
      </c>
      <c r="J3359" s="9">
        <v>39</v>
      </c>
      <c r="K3359" s="9">
        <v>58.649997999999997</v>
      </c>
      <c r="L3359" s="9">
        <v>1.0021613E-2</v>
      </c>
      <c r="M3359" s="9">
        <v>338.23687999999999</v>
      </c>
      <c r="N3359" s="9"/>
      <c r="O3359" s="9">
        <v>-15.098783788536901</v>
      </c>
      <c r="P3359">
        <v>0</v>
      </c>
      <c r="Q3359" s="9">
        <v>62.899997999999997</v>
      </c>
      <c r="R3359" s="9">
        <v>0</v>
      </c>
      <c r="S3359" s="9">
        <v>2196081465.52318</v>
      </c>
      <c r="T3359" s="9">
        <v>-5.1174721899034303E-3</v>
      </c>
      <c r="U3359" s="9">
        <v>15.098783788536901</v>
      </c>
      <c r="V3359" s="9">
        <v>0</v>
      </c>
      <c r="W3359" s="9">
        <v>15.098783788536901</v>
      </c>
      <c r="X3359" s="9"/>
      <c r="Y3359" s="9"/>
      <c r="Z3359" s="9"/>
      <c r="AA3359" s="9"/>
      <c r="AB3359" s="9"/>
      <c r="AQ3359" s="9">
        <f>K3359-'Processed Potentiostat'!$J$3</f>
        <v>58.649997999999997</v>
      </c>
    </row>
    <row r="3360" spans="1:43" x14ac:dyDescent="0.3">
      <c r="A3360">
        <v>2</v>
      </c>
      <c r="B3360">
        <v>0</v>
      </c>
      <c r="C3360">
        <v>0</v>
      </c>
      <c r="D3360">
        <v>1</v>
      </c>
      <c r="E3360" s="9">
        <v>3295.0669167596002</v>
      </c>
      <c r="F3360" s="9">
        <v>-1.8409822</v>
      </c>
      <c r="G3360" s="9">
        <v>-1.8414569000000001</v>
      </c>
      <c r="H3360" s="9">
        <v>-5.3574691000000003</v>
      </c>
      <c r="I3360" s="9">
        <v>-19.556376</v>
      </c>
      <c r="J3360" s="9">
        <v>39</v>
      </c>
      <c r="K3360" s="9">
        <v>58.649997999999997</v>
      </c>
      <c r="L3360" s="9">
        <v>9.8655484999999998E-3</v>
      </c>
      <c r="M3360" s="9">
        <v>343.71767999999997</v>
      </c>
      <c r="N3360" s="9"/>
      <c r="O3360" s="9">
        <v>-15.104197734588601</v>
      </c>
      <c r="P3360">
        <v>0</v>
      </c>
      <c r="Q3360" s="9">
        <v>62.899997999999997</v>
      </c>
      <c r="R3360" s="9">
        <v>0</v>
      </c>
      <c r="S3360" s="9">
        <v>2092039233.7814</v>
      </c>
      <c r="T3360" s="9">
        <v>-5.4139460517035297E-3</v>
      </c>
      <c r="U3360" s="9">
        <v>15.104197734588601</v>
      </c>
      <c r="V3360" s="9">
        <v>0</v>
      </c>
      <c r="W3360" s="9">
        <v>15.104197734588601</v>
      </c>
      <c r="X3360" s="9"/>
      <c r="Y3360" s="9"/>
      <c r="Z3360" s="9"/>
      <c r="AA3360" s="9"/>
      <c r="AB3360" s="9"/>
      <c r="AQ3360" s="9">
        <f>K3360-'Processed Potentiostat'!$J$3</f>
        <v>58.649997999999997</v>
      </c>
    </row>
    <row r="3361" spans="1:43" x14ac:dyDescent="0.3">
      <c r="A3361">
        <v>2</v>
      </c>
      <c r="B3361">
        <v>0</v>
      </c>
      <c r="C3361">
        <v>0</v>
      </c>
      <c r="D3361">
        <v>1</v>
      </c>
      <c r="E3361" s="9">
        <v>3296.0669167343399</v>
      </c>
      <c r="F3361" s="9">
        <v>-1.8411459999999999</v>
      </c>
      <c r="G3361" s="9">
        <v>-1.8411515000000001</v>
      </c>
      <c r="H3361" s="9">
        <v>-5.2827301000000002</v>
      </c>
      <c r="I3361" s="9">
        <v>-19.561724000000002</v>
      </c>
      <c r="J3361" s="9">
        <v>39</v>
      </c>
      <c r="K3361" s="9">
        <v>58.649997999999997</v>
      </c>
      <c r="L3361" s="9">
        <v>9.7263064000000007E-3</v>
      </c>
      <c r="M3361" s="9">
        <v>348.52274</v>
      </c>
      <c r="N3361" s="9"/>
      <c r="O3361" s="9">
        <v>-15.109430473858</v>
      </c>
      <c r="P3361">
        <v>0</v>
      </c>
      <c r="Q3361" s="9">
        <v>62.899997999999997</v>
      </c>
      <c r="R3361" s="9">
        <v>0</v>
      </c>
      <c r="S3361" s="9">
        <v>2105695715.38729</v>
      </c>
      <c r="T3361" s="9">
        <v>-5.23273926946821E-3</v>
      </c>
      <c r="U3361" s="9">
        <v>15.109430473858</v>
      </c>
      <c r="V3361" s="9">
        <v>0</v>
      </c>
      <c r="W3361" s="9">
        <v>15.109430473858</v>
      </c>
      <c r="X3361" s="9"/>
      <c r="Y3361" s="9"/>
      <c r="Z3361" s="9"/>
      <c r="AA3361" s="9"/>
      <c r="AB3361" s="9"/>
      <c r="AQ3361" s="9">
        <f>K3361-'Processed Potentiostat'!$J$3</f>
        <v>58.649997999999997</v>
      </c>
    </row>
    <row r="3362" spans="1:43" x14ac:dyDescent="0.3">
      <c r="A3362">
        <v>2</v>
      </c>
      <c r="B3362">
        <v>0</v>
      </c>
      <c r="C3362">
        <v>0</v>
      </c>
      <c r="D3362">
        <v>1</v>
      </c>
      <c r="E3362" s="9">
        <v>3297.06691670908</v>
      </c>
      <c r="F3362" s="9">
        <v>-1.8409295999999999</v>
      </c>
      <c r="G3362" s="9">
        <v>-1.8412984999999999</v>
      </c>
      <c r="H3362" s="9">
        <v>-5.3819512999999999</v>
      </c>
      <c r="I3362" s="9">
        <v>-19.567050999999999</v>
      </c>
      <c r="J3362" s="9">
        <v>39</v>
      </c>
      <c r="K3362" s="9">
        <v>58.649997999999997</v>
      </c>
      <c r="L3362" s="9">
        <v>9.9097787999999996E-3</v>
      </c>
      <c r="M3362" s="9">
        <v>342.12468999999999</v>
      </c>
      <c r="N3362" s="9"/>
      <c r="O3362" s="9">
        <v>-15.114499315621901</v>
      </c>
      <c r="P3362">
        <v>0</v>
      </c>
      <c r="Q3362" s="9">
        <v>62.899997999999997</v>
      </c>
      <c r="R3362" s="9">
        <v>0</v>
      </c>
      <c r="S3362" s="9">
        <v>2078186971.79444</v>
      </c>
      <c r="T3362" s="9">
        <v>-5.06884176381383E-3</v>
      </c>
      <c r="U3362" s="9">
        <v>15.114499315621901</v>
      </c>
      <c r="V3362" s="9">
        <v>0</v>
      </c>
      <c r="W3362" s="9">
        <v>15.114499315621901</v>
      </c>
      <c r="X3362" s="9"/>
      <c r="Y3362" s="9"/>
      <c r="Z3362" s="9"/>
      <c r="AA3362" s="9"/>
      <c r="AB3362" s="9"/>
      <c r="AQ3362" s="9">
        <f>K3362-'Processed Potentiostat'!$J$3</f>
        <v>58.649997999999997</v>
      </c>
    </row>
    <row r="3363" spans="1:43" x14ac:dyDescent="0.3">
      <c r="A3363">
        <v>2</v>
      </c>
      <c r="B3363">
        <v>0</v>
      </c>
      <c r="C3363">
        <v>0</v>
      </c>
      <c r="D3363">
        <v>1</v>
      </c>
      <c r="E3363" s="9">
        <v>3298.0669166838202</v>
      </c>
      <c r="F3363" s="9">
        <v>-1.8410778999999999</v>
      </c>
      <c r="G3363" s="9">
        <v>-1.8411902</v>
      </c>
      <c r="H3363" s="9">
        <v>-5.3139504999999998</v>
      </c>
      <c r="I3363" s="9">
        <v>-19.572368999999998</v>
      </c>
      <c r="J3363" s="9">
        <v>39</v>
      </c>
      <c r="K3363" s="9">
        <v>58.649997999999997</v>
      </c>
      <c r="L3363" s="9">
        <v>9.7839934999999992E-3</v>
      </c>
      <c r="M3363" s="9">
        <v>346.48239000000001</v>
      </c>
      <c r="N3363" s="9"/>
      <c r="O3363" s="9">
        <v>-15.1193671366192</v>
      </c>
      <c r="P3363">
        <v>0</v>
      </c>
      <c r="Q3363" s="9">
        <v>62.899997999999997</v>
      </c>
      <c r="R3363" s="9">
        <v>0</v>
      </c>
      <c r="S3363" s="9">
        <v>2111104118.83601</v>
      </c>
      <c r="T3363" s="9">
        <v>-4.8678209973438396E-3</v>
      </c>
      <c r="U3363" s="9">
        <v>15.1193671366192</v>
      </c>
      <c r="V3363" s="9">
        <v>0</v>
      </c>
      <c r="W3363" s="9">
        <v>15.1193671366192</v>
      </c>
      <c r="X3363" s="9"/>
      <c r="Y3363" s="9"/>
      <c r="Z3363" s="9"/>
      <c r="AA3363" s="9"/>
      <c r="AB3363" s="9"/>
      <c r="AQ3363" s="9">
        <f>K3363-'Processed Potentiostat'!$J$3</f>
        <v>58.649997999999997</v>
      </c>
    </row>
    <row r="3364" spans="1:43" x14ac:dyDescent="0.3">
      <c r="A3364">
        <v>2</v>
      </c>
      <c r="B3364">
        <v>0</v>
      </c>
      <c r="C3364">
        <v>0</v>
      </c>
      <c r="D3364">
        <v>1</v>
      </c>
      <c r="E3364" s="9">
        <v>3299.0669166585499</v>
      </c>
      <c r="F3364" s="9">
        <v>-1.8410618999999999</v>
      </c>
      <c r="G3364" s="9">
        <v>-1.8404997999999999</v>
      </c>
      <c r="H3364" s="9">
        <v>-5.2609515</v>
      </c>
      <c r="I3364" s="9">
        <v>-19.577660000000002</v>
      </c>
      <c r="J3364" s="9">
        <v>39</v>
      </c>
      <c r="K3364" s="9">
        <v>58.649997999999997</v>
      </c>
      <c r="L3364" s="9">
        <v>9.6827800999999998E-3</v>
      </c>
      <c r="M3364" s="9">
        <v>349.84161</v>
      </c>
      <c r="N3364" s="9"/>
      <c r="O3364" s="9">
        <v>-15.124123214480001</v>
      </c>
      <c r="P3364">
        <v>0</v>
      </c>
      <c r="Q3364" s="9">
        <v>62.899997999999997</v>
      </c>
      <c r="R3364" s="9">
        <v>0</v>
      </c>
      <c r="S3364" s="9">
        <v>2162081485.4833598</v>
      </c>
      <c r="T3364" s="9">
        <v>-4.7560778608328703E-3</v>
      </c>
      <c r="U3364" s="9">
        <v>15.124123214480001</v>
      </c>
      <c r="V3364" s="9">
        <v>0</v>
      </c>
      <c r="W3364" s="9">
        <v>15.124123214480001</v>
      </c>
      <c r="X3364" s="9"/>
      <c r="Y3364" s="9"/>
      <c r="Z3364" s="9"/>
      <c r="AA3364" s="9"/>
      <c r="AB3364" s="9"/>
      <c r="AQ3364" s="9">
        <f>K3364-'Processed Potentiostat'!$J$3</f>
        <v>58.649997999999997</v>
      </c>
    </row>
    <row r="3365" spans="1:43" x14ac:dyDescent="0.3">
      <c r="A3365">
        <v>2</v>
      </c>
      <c r="B3365">
        <v>0</v>
      </c>
      <c r="C3365">
        <v>0</v>
      </c>
      <c r="D3365">
        <v>1</v>
      </c>
      <c r="E3365" s="9">
        <v>3300.06691663329</v>
      </c>
      <c r="F3365" s="9">
        <v>-1.8409392</v>
      </c>
      <c r="G3365" s="9">
        <v>-1.8412337999999999</v>
      </c>
      <c r="H3365" s="9">
        <v>-5.1800432000000001</v>
      </c>
      <c r="I3365" s="9">
        <v>-19.582927999999999</v>
      </c>
      <c r="J3365" s="9">
        <v>39</v>
      </c>
      <c r="K3365" s="9">
        <v>58.649997999999997</v>
      </c>
      <c r="L3365" s="9">
        <v>9.5376708000000001E-3</v>
      </c>
      <c r="M3365" s="9">
        <v>355.44756999999998</v>
      </c>
      <c r="N3365" s="9"/>
      <c r="O3365" s="9">
        <v>-15.1287479910287</v>
      </c>
      <c r="P3365">
        <v>0</v>
      </c>
      <c r="Q3365" s="9">
        <v>62.899997999999997</v>
      </c>
      <c r="R3365" s="9">
        <v>0</v>
      </c>
      <c r="S3365" s="9">
        <v>2130440154.5306599</v>
      </c>
      <c r="T3365" s="9">
        <v>-4.6247765487024096E-3</v>
      </c>
      <c r="U3365" s="9">
        <v>15.1287479910287</v>
      </c>
      <c r="V3365" s="9">
        <v>0</v>
      </c>
      <c r="W3365" s="9">
        <v>15.1287479910287</v>
      </c>
      <c r="X3365" s="9"/>
      <c r="Y3365" s="9"/>
      <c r="Z3365" s="9"/>
      <c r="AA3365" s="9"/>
      <c r="AB3365" s="9"/>
      <c r="AQ3365" s="9">
        <f>K3365-'Processed Potentiostat'!$J$3</f>
        <v>58.649997999999997</v>
      </c>
    </row>
    <row r="3366" spans="1:43" x14ac:dyDescent="0.3">
      <c r="A3366">
        <v>2</v>
      </c>
      <c r="B3366">
        <v>0</v>
      </c>
      <c r="C3366">
        <v>0</v>
      </c>
      <c r="D3366">
        <v>1</v>
      </c>
      <c r="E3366" s="9">
        <v>3301.0669166080302</v>
      </c>
      <c r="F3366" s="9">
        <v>-1.8411401999999999</v>
      </c>
      <c r="G3366" s="9">
        <v>-1.8404739999999999</v>
      </c>
      <c r="H3366" s="9">
        <v>-5.2221918000000001</v>
      </c>
      <c r="I3366" s="9">
        <v>-19.588175</v>
      </c>
      <c r="J3366" s="9">
        <v>39</v>
      </c>
      <c r="K3366" s="9">
        <v>58.649997999999997</v>
      </c>
      <c r="L3366" s="9">
        <v>9.6113086E-3</v>
      </c>
      <c r="M3366" s="9">
        <v>352.43326000000002</v>
      </c>
      <c r="N3366" s="9"/>
      <c r="O3366" s="9">
        <v>-15.1333207496796</v>
      </c>
      <c r="P3366">
        <v>0</v>
      </c>
      <c r="Q3366" s="9">
        <v>62.899997999999997</v>
      </c>
      <c r="R3366" s="9">
        <v>0</v>
      </c>
      <c r="S3366" s="9">
        <v>2190186970.5045099</v>
      </c>
      <c r="T3366" s="9">
        <v>-4.5727586508856801E-3</v>
      </c>
      <c r="U3366" s="9">
        <v>15.1333207496796</v>
      </c>
      <c r="V3366" s="9">
        <v>0</v>
      </c>
      <c r="W3366" s="9">
        <v>15.1333207496796</v>
      </c>
      <c r="X3366" s="9"/>
      <c r="Y3366" s="9"/>
      <c r="Z3366" s="9"/>
      <c r="AA3366" s="9"/>
      <c r="AB3366" s="9"/>
      <c r="AQ3366" s="9">
        <f>K3366-'Processed Potentiostat'!$J$3</f>
        <v>58.649997999999997</v>
      </c>
    </row>
    <row r="3367" spans="1:43" x14ac:dyDescent="0.3">
      <c r="A3367">
        <v>2</v>
      </c>
      <c r="B3367">
        <v>0</v>
      </c>
      <c r="C3367">
        <v>0</v>
      </c>
      <c r="D3367">
        <v>1</v>
      </c>
      <c r="E3367" s="9">
        <v>3302.0669165827699</v>
      </c>
      <c r="F3367" s="9">
        <v>-1.8411598</v>
      </c>
      <c r="G3367" s="9">
        <v>-1.8413496</v>
      </c>
      <c r="H3367" s="9">
        <v>-5.2137007999999998</v>
      </c>
      <c r="I3367" s="9">
        <v>-19.593406999999999</v>
      </c>
      <c r="J3367" s="9">
        <v>39</v>
      </c>
      <c r="K3367" s="9">
        <v>58.649997999999997</v>
      </c>
      <c r="L3367" s="9">
        <v>9.6002454000000004E-3</v>
      </c>
      <c r="M3367" s="9">
        <v>353.17516999999998</v>
      </c>
      <c r="N3367" s="9"/>
      <c r="O3367" s="9">
        <v>-15.1378511207845</v>
      </c>
      <c r="P3367">
        <v>0</v>
      </c>
      <c r="Q3367" s="9">
        <v>62.899997999999997</v>
      </c>
      <c r="R3367" s="9">
        <v>0</v>
      </c>
      <c r="S3367" s="9">
        <v>2091290766.7690101</v>
      </c>
      <c r="T3367" s="9">
        <v>-4.5303711048774098E-3</v>
      </c>
      <c r="U3367" s="9">
        <v>15.1378511207845</v>
      </c>
      <c r="V3367" s="9">
        <v>0</v>
      </c>
      <c r="W3367" s="9">
        <v>15.1378511207845</v>
      </c>
      <c r="X3367" s="9"/>
      <c r="Y3367" s="9"/>
      <c r="Z3367" s="9"/>
      <c r="AA3367" s="9"/>
      <c r="AB3367" s="9"/>
      <c r="AQ3367" s="9">
        <f>K3367-'Processed Potentiostat'!$J$3</f>
        <v>58.649997999999997</v>
      </c>
    </row>
    <row r="3368" spans="1:43" x14ac:dyDescent="0.3">
      <c r="A3368">
        <v>2</v>
      </c>
      <c r="B3368">
        <v>0</v>
      </c>
      <c r="C3368">
        <v>0</v>
      </c>
      <c r="D3368">
        <v>1</v>
      </c>
      <c r="E3368" s="9">
        <v>3303.0669165575</v>
      </c>
      <c r="F3368" s="9">
        <v>-1.8410531000000001</v>
      </c>
      <c r="G3368" s="9">
        <v>-1.8407431999999999</v>
      </c>
      <c r="H3368" s="9">
        <v>-5.1058744999999996</v>
      </c>
      <c r="I3368" s="9">
        <v>-19.598617999999998</v>
      </c>
      <c r="J3368" s="9">
        <v>39</v>
      </c>
      <c r="K3368" s="9">
        <v>58.649997999999997</v>
      </c>
      <c r="L3368" s="9">
        <v>9.3986038000000004E-3</v>
      </c>
      <c r="M3368" s="9">
        <v>360.51477</v>
      </c>
      <c r="N3368" s="9"/>
      <c r="O3368" s="9">
        <v>-15.142368265214101</v>
      </c>
      <c r="P3368">
        <v>0</v>
      </c>
      <c r="Q3368" s="9">
        <v>62.899997999999997</v>
      </c>
      <c r="R3368" s="9">
        <v>0</v>
      </c>
      <c r="S3368" s="9">
        <v>2131771672.2686601</v>
      </c>
      <c r="T3368" s="9">
        <v>-4.5171444296308004E-3</v>
      </c>
      <c r="U3368" s="9">
        <v>15.142368265214101</v>
      </c>
      <c r="V3368" s="9">
        <v>0</v>
      </c>
      <c r="W3368" s="9">
        <v>15.142368265214101</v>
      </c>
      <c r="X3368" s="9"/>
      <c r="Y3368" s="9"/>
      <c r="Z3368" s="9"/>
      <c r="AA3368" s="9"/>
      <c r="AB3368" s="9"/>
      <c r="AQ3368" s="9">
        <f>K3368-'Processed Potentiostat'!$J$3</f>
        <v>58.649997999999997</v>
      </c>
    </row>
    <row r="3369" spans="1:43" x14ac:dyDescent="0.3">
      <c r="A3369">
        <v>2</v>
      </c>
      <c r="B3369">
        <v>0</v>
      </c>
      <c r="C3369">
        <v>0</v>
      </c>
      <c r="D3369">
        <v>1</v>
      </c>
      <c r="E3369" s="9">
        <v>3304.0669165322402</v>
      </c>
      <c r="F3369" s="9">
        <v>-1.8408518</v>
      </c>
      <c r="G3369" s="9">
        <v>-1.8402345</v>
      </c>
      <c r="H3369" s="9">
        <v>-5.1418929000000002</v>
      </c>
      <c r="I3369" s="9">
        <v>-19.603781000000001</v>
      </c>
      <c r="J3369" s="9">
        <v>39</v>
      </c>
      <c r="K3369" s="9">
        <v>58.649997999999997</v>
      </c>
      <c r="L3369" s="9">
        <v>9.4622886000000003E-3</v>
      </c>
      <c r="M3369" s="9">
        <v>357.89046999999999</v>
      </c>
      <c r="N3369" s="9"/>
      <c r="O3369" s="9">
        <v>-15.146879118049601</v>
      </c>
      <c r="P3369">
        <v>0</v>
      </c>
      <c r="Q3369" s="9">
        <v>62.899997999999997</v>
      </c>
      <c r="R3369" s="9">
        <v>0</v>
      </c>
      <c r="S3369" s="9">
        <v>2152789619.8238602</v>
      </c>
      <c r="T3369" s="9">
        <v>-4.5108528354429397E-3</v>
      </c>
      <c r="U3369" s="9">
        <v>15.146879118049601</v>
      </c>
      <c r="V3369" s="9">
        <v>0</v>
      </c>
      <c r="W3369" s="9">
        <v>15.146879118049601</v>
      </c>
      <c r="X3369" s="9"/>
      <c r="Y3369" s="9"/>
      <c r="Z3369" s="9"/>
      <c r="AA3369" s="9"/>
      <c r="AB3369" s="9"/>
      <c r="AQ3369" s="9">
        <f>K3369-'Processed Potentiostat'!$J$3</f>
        <v>58.649997999999997</v>
      </c>
    </row>
    <row r="3370" spans="1:43" x14ac:dyDescent="0.3">
      <c r="A3370">
        <v>2</v>
      </c>
      <c r="B3370">
        <v>0</v>
      </c>
      <c r="C3370">
        <v>0</v>
      </c>
      <c r="D3370">
        <v>1</v>
      </c>
      <c r="E3370" s="9">
        <v>3305.0669165069799</v>
      </c>
      <c r="F3370" s="9">
        <v>-1.8410367000000001</v>
      </c>
      <c r="G3370" s="9">
        <v>-1.8411272999999999</v>
      </c>
      <c r="H3370" s="9">
        <v>-5.1272726000000004</v>
      </c>
      <c r="I3370" s="9">
        <v>-19.608923000000001</v>
      </c>
      <c r="J3370" s="9">
        <v>39</v>
      </c>
      <c r="K3370" s="9">
        <v>58.649997999999997</v>
      </c>
      <c r="L3370" s="9">
        <v>9.4399610999999998E-3</v>
      </c>
      <c r="M3370" s="9">
        <v>359.08510999999999</v>
      </c>
      <c r="N3370" s="9"/>
      <c r="O3370" s="9">
        <v>-15.1512999188114</v>
      </c>
      <c r="P3370">
        <v>0</v>
      </c>
      <c r="Q3370" s="9">
        <v>62.899997999999997</v>
      </c>
      <c r="R3370" s="9">
        <v>0</v>
      </c>
      <c r="S3370" s="9">
        <v>2171847331.45189</v>
      </c>
      <c r="T3370" s="9">
        <v>-4.4208007618582396E-3</v>
      </c>
      <c r="U3370" s="9">
        <v>15.1512999188114</v>
      </c>
      <c r="V3370" s="9">
        <v>0</v>
      </c>
      <c r="W3370" s="9">
        <v>15.1512999188114</v>
      </c>
      <c r="X3370" s="9"/>
      <c r="Y3370" s="9"/>
      <c r="Z3370" s="9"/>
      <c r="AA3370" s="9"/>
      <c r="AB3370" s="9"/>
      <c r="AQ3370" s="9">
        <f>K3370-'Processed Potentiostat'!$J$3</f>
        <v>58.649997999999997</v>
      </c>
    </row>
    <row r="3371" spans="1:43" x14ac:dyDescent="0.3">
      <c r="A3371">
        <v>2</v>
      </c>
      <c r="B3371">
        <v>0</v>
      </c>
      <c r="C3371">
        <v>0</v>
      </c>
      <c r="D3371">
        <v>1</v>
      </c>
      <c r="E3371" s="9">
        <v>3306.06691648172</v>
      </c>
      <c r="F3371" s="9">
        <v>-1.8409991000000001</v>
      </c>
      <c r="G3371" s="9">
        <v>-1.8407701999999999</v>
      </c>
      <c r="H3371" s="9">
        <v>-5.0487633000000001</v>
      </c>
      <c r="I3371" s="9">
        <v>-19.614039999999999</v>
      </c>
      <c r="J3371" s="9">
        <v>39</v>
      </c>
      <c r="K3371" s="9">
        <v>58.649997999999997</v>
      </c>
      <c r="L3371" s="9">
        <v>9.2936129999999992E-3</v>
      </c>
      <c r="M3371" s="9">
        <v>364.59823999999998</v>
      </c>
      <c r="N3371" s="9"/>
      <c r="O3371" s="9">
        <v>-15.1556611030265</v>
      </c>
      <c r="P3371">
        <v>0</v>
      </c>
      <c r="Q3371" s="9">
        <v>62.899997999999997</v>
      </c>
      <c r="R3371" s="9">
        <v>0</v>
      </c>
      <c r="S3371" s="9">
        <v>2168622641.6940799</v>
      </c>
      <c r="T3371" s="9">
        <v>-4.3611842150692503E-3</v>
      </c>
      <c r="U3371" s="9">
        <v>15.1556611030265</v>
      </c>
      <c r="V3371" s="9">
        <v>0</v>
      </c>
      <c r="W3371" s="9">
        <v>15.1556611030265</v>
      </c>
      <c r="X3371" s="9"/>
      <c r="Y3371" s="9"/>
      <c r="Z3371" s="9"/>
      <c r="AA3371" s="9"/>
      <c r="AB3371" s="9"/>
      <c r="AQ3371" s="9">
        <f>K3371-'Processed Potentiostat'!$J$3</f>
        <v>58.649997999999997</v>
      </c>
    </row>
    <row r="3372" spans="1:43" x14ac:dyDescent="0.3">
      <c r="A3372">
        <v>2</v>
      </c>
      <c r="B3372">
        <v>0</v>
      </c>
      <c r="C3372">
        <v>0</v>
      </c>
      <c r="D3372">
        <v>1</v>
      </c>
      <c r="E3372" s="9">
        <v>3307.0669164564601</v>
      </c>
      <c r="F3372" s="9">
        <v>-1.8411</v>
      </c>
      <c r="G3372" s="9">
        <v>-1.8409998000000001</v>
      </c>
      <c r="H3372" s="9">
        <v>-5.1014961999999997</v>
      </c>
      <c r="I3372" s="9">
        <v>-19.619126999999999</v>
      </c>
      <c r="J3372" s="9">
        <v>39</v>
      </c>
      <c r="K3372" s="9">
        <v>58.649997999999997</v>
      </c>
      <c r="L3372" s="9">
        <v>9.3918535999999997E-3</v>
      </c>
      <c r="M3372" s="9">
        <v>360.87448000000001</v>
      </c>
      <c r="N3372" s="9"/>
      <c r="O3372" s="9">
        <v>-15.1599658264055</v>
      </c>
      <c r="P3372">
        <v>0</v>
      </c>
      <c r="Q3372" s="9">
        <v>62.899997999999997</v>
      </c>
      <c r="R3372" s="9">
        <v>0</v>
      </c>
      <c r="S3372" s="9">
        <v>2119281367.8109901</v>
      </c>
      <c r="T3372" s="9">
        <v>-4.3047233789756901E-3</v>
      </c>
      <c r="U3372" s="9">
        <v>15.1599658264055</v>
      </c>
      <c r="V3372" s="9">
        <v>0</v>
      </c>
      <c r="W3372" s="9">
        <v>15.1599658264055</v>
      </c>
      <c r="X3372" s="9"/>
      <c r="Y3372" s="9"/>
      <c r="Z3372" s="9"/>
      <c r="AA3372" s="9"/>
      <c r="AB3372" s="9"/>
      <c r="AQ3372" s="9">
        <f>K3372-'Processed Potentiostat'!$J$3</f>
        <v>58.649997999999997</v>
      </c>
    </row>
    <row r="3373" spans="1:43" x14ac:dyDescent="0.3">
      <c r="A3373">
        <v>2</v>
      </c>
      <c r="B3373">
        <v>0</v>
      </c>
      <c r="C3373">
        <v>0</v>
      </c>
      <c r="D3373">
        <v>1</v>
      </c>
      <c r="E3373" s="9">
        <v>3308.0669164311898</v>
      </c>
      <c r="F3373" s="9">
        <v>-1.8408939</v>
      </c>
      <c r="G3373" s="9">
        <v>-1.8412424000000001</v>
      </c>
      <c r="H3373" s="9">
        <v>-5.0475450000000004</v>
      </c>
      <c r="I3373" s="9">
        <v>-19.624205</v>
      </c>
      <c r="J3373" s="9">
        <v>39</v>
      </c>
      <c r="K3373" s="9">
        <v>58.649997999999997</v>
      </c>
      <c r="L3373" s="9">
        <v>9.2937537000000008E-3</v>
      </c>
      <c r="M3373" s="9">
        <v>364.77978999999999</v>
      </c>
      <c r="N3373" s="9"/>
      <c r="O3373" s="9">
        <v>-15.164217792423401</v>
      </c>
      <c r="P3373">
        <v>0</v>
      </c>
      <c r="Q3373" s="9">
        <v>62.899997999999997</v>
      </c>
      <c r="R3373" s="9">
        <v>0</v>
      </c>
      <c r="S3373" s="9">
        <v>2096381438.23002</v>
      </c>
      <c r="T3373" s="9">
        <v>-4.2519660179358701E-3</v>
      </c>
      <c r="U3373" s="9">
        <v>15.164217792423401</v>
      </c>
      <c r="V3373" s="9">
        <v>0</v>
      </c>
      <c r="W3373" s="9">
        <v>15.164217792423401</v>
      </c>
      <c r="X3373" s="9"/>
      <c r="Y3373" s="9"/>
      <c r="Z3373" s="9"/>
      <c r="AA3373" s="9"/>
      <c r="AB3373" s="9"/>
      <c r="AQ3373" s="9">
        <f>K3373-'Processed Potentiostat'!$J$3</f>
        <v>58.649997999999997</v>
      </c>
    </row>
    <row r="3374" spans="1:43" x14ac:dyDescent="0.3">
      <c r="A3374">
        <v>2</v>
      </c>
      <c r="B3374">
        <v>0</v>
      </c>
      <c r="C3374">
        <v>0</v>
      </c>
      <c r="D3374">
        <v>1</v>
      </c>
      <c r="E3374" s="9">
        <v>3309.06691640593</v>
      </c>
      <c r="F3374" s="9">
        <v>-1.840921</v>
      </c>
      <c r="G3374" s="9">
        <v>-1.8404471</v>
      </c>
      <c r="H3374" s="9">
        <v>-5.0140395</v>
      </c>
      <c r="I3374" s="9">
        <v>-19.629256999999999</v>
      </c>
      <c r="J3374" s="9">
        <v>39</v>
      </c>
      <c r="K3374" s="9">
        <v>58.649997999999997</v>
      </c>
      <c r="L3374" s="9">
        <v>9.2280739999999993E-3</v>
      </c>
      <c r="M3374" s="9">
        <v>367.05874999999997</v>
      </c>
      <c r="N3374" s="9"/>
      <c r="O3374" s="9">
        <v>-15.1684171590306</v>
      </c>
      <c r="P3374">
        <v>0</v>
      </c>
      <c r="Q3374" s="9">
        <v>62.899997999999997</v>
      </c>
      <c r="R3374" s="9">
        <v>0</v>
      </c>
      <c r="S3374" s="9">
        <v>2120207636.6549001</v>
      </c>
      <c r="T3374" s="9">
        <v>-4.1993666071356E-3</v>
      </c>
      <c r="U3374" s="9">
        <v>15.1684171590306</v>
      </c>
      <c r="V3374" s="9">
        <v>0</v>
      </c>
      <c r="W3374" s="9">
        <v>15.1684171590306</v>
      </c>
      <c r="X3374" s="9"/>
      <c r="Y3374" s="9"/>
      <c r="Z3374" s="9"/>
      <c r="AA3374" s="9"/>
      <c r="AB3374" s="9"/>
      <c r="AQ3374" s="9">
        <f>K3374-'Processed Potentiostat'!$J$3</f>
        <v>58.649997999999997</v>
      </c>
    </row>
    <row r="3375" spans="1:43" x14ac:dyDescent="0.3">
      <c r="A3375">
        <v>2</v>
      </c>
      <c r="B3375">
        <v>0</v>
      </c>
      <c r="C3375">
        <v>0</v>
      </c>
      <c r="D3375">
        <v>1</v>
      </c>
      <c r="E3375" s="9">
        <v>3310.0669163806701</v>
      </c>
      <c r="F3375" s="9">
        <v>-1.8409306999999999</v>
      </c>
      <c r="G3375" s="9">
        <v>-1.8405416000000001</v>
      </c>
      <c r="H3375" s="9">
        <v>-4.9871968999999998</v>
      </c>
      <c r="I3375" s="9">
        <v>-19.634291000000001</v>
      </c>
      <c r="J3375" s="9">
        <v>39</v>
      </c>
      <c r="K3375" s="9">
        <v>58.649997999999997</v>
      </c>
      <c r="L3375" s="9">
        <v>9.1791431999999999E-3</v>
      </c>
      <c r="M3375" s="9">
        <v>369.05331000000001</v>
      </c>
      <c r="N3375" s="9"/>
      <c r="O3375" s="9">
        <v>-15.172542645039099</v>
      </c>
      <c r="P3375">
        <v>0</v>
      </c>
      <c r="Q3375" s="9">
        <v>62.899997999999997</v>
      </c>
      <c r="R3375" s="9">
        <v>0</v>
      </c>
      <c r="S3375" s="9">
        <v>2169619557.0989699</v>
      </c>
      <c r="T3375" s="9">
        <v>-4.12548600859175E-3</v>
      </c>
      <c r="U3375" s="9">
        <v>15.172542645039099</v>
      </c>
      <c r="V3375" s="9">
        <v>0</v>
      </c>
      <c r="W3375" s="9">
        <v>15.172542645039099</v>
      </c>
      <c r="X3375" s="9"/>
      <c r="Y3375" s="9"/>
      <c r="Z3375" s="9"/>
      <c r="AA3375" s="9"/>
      <c r="AB3375" s="9"/>
      <c r="AQ3375" s="9">
        <f>K3375-'Processed Potentiostat'!$J$3</f>
        <v>58.649997999999997</v>
      </c>
    </row>
    <row r="3376" spans="1:43" x14ac:dyDescent="0.3">
      <c r="A3376">
        <v>2</v>
      </c>
      <c r="B3376">
        <v>0</v>
      </c>
      <c r="C3376">
        <v>0</v>
      </c>
      <c r="D3376">
        <v>1</v>
      </c>
      <c r="E3376" s="9">
        <v>3311.0669163554098</v>
      </c>
      <c r="F3376" s="9">
        <v>-1.8411289</v>
      </c>
      <c r="G3376" s="9">
        <v>-1.8414524999999999</v>
      </c>
      <c r="H3376" s="9">
        <v>-5.5991273000000001</v>
      </c>
      <c r="I3376" s="9">
        <v>-19.639578</v>
      </c>
      <c r="J3376" s="9">
        <v>39</v>
      </c>
      <c r="K3376" s="9">
        <v>58.649997999999997</v>
      </c>
      <c r="L3376" s="9">
        <v>1.0310527E-2</v>
      </c>
      <c r="M3376" s="9">
        <v>328.88204999999999</v>
      </c>
      <c r="N3376" s="9"/>
      <c r="O3376" s="9">
        <v>-15.1766912651212</v>
      </c>
      <c r="P3376">
        <v>0</v>
      </c>
      <c r="Q3376" s="9">
        <v>62.899997999999997</v>
      </c>
      <c r="R3376" s="9">
        <v>0</v>
      </c>
      <c r="S3376" s="9">
        <v>2168282576.1630001</v>
      </c>
      <c r="T3376" s="9">
        <v>-4.1486200820592904E-3</v>
      </c>
      <c r="U3376" s="9">
        <v>15.1766912651212</v>
      </c>
      <c r="V3376" s="9">
        <v>0</v>
      </c>
      <c r="W3376" s="9">
        <v>15.1766912651212</v>
      </c>
      <c r="X3376" s="9"/>
      <c r="Y3376" s="9"/>
      <c r="Z3376" s="9"/>
      <c r="AA3376" s="9"/>
      <c r="AB3376" s="9"/>
      <c r="AQ3376" s="9">
        <f>K3376-'Processed Potentiostat'!$J$3</f>
        <v>58.649997999999997</v>
      </c>
    </row>
    <row r="3377" spans="1:43" x14ac:dyDescent="0.3">
      <c r="A3377">
        <v>2</v>
      </c>
      <c r="B3377">
        <v>0</v>
      </c>
      <c r="C3377">
        <v>0</v>
      </c>
      <c r="D3377">
        <v>1</v>
      </c>
      <c r="E3377" s="9">
        <v>3312.06691633015</v>
      </c>
      <c r="F3377" s="9">
        <v>-1.8409257999999999</v>
      </c>
      <c r="G3377" s="9">
        <v>-1.8408867</v>
      </c>
      <c r="H3377" s="9">
        <v>-5.5908647</v>
      </c>
      <c r="I3377" s="9">
        <v>-19.645161000000002</v>
      </c>
      <c r="J3377" s="9">
        <v>39</v>
      </c>
      <c r="K3377" s="9">
        <v>58.649997999999997</v>
      </c>
      <c r="L3377" s="9">
        <v>1.0292147999999999E-2</v>
      </c>
      <c r="M3377" s="9">
        <v>329.26691</v>
      </c>
      <c r="N3377" s="9"/>
      <c r="O3377" s="9">
        <v>-15.180762577869199</v>
      </c>
      <c r="P3377">
        <v>0</v>
      </c>
      <c r="Q3377" s="9">
        <v>62.899997999999997</v>
      </c>
      <c r="R3377" s="9">
        <v>0</v>
      </c>
      <c r="S3377" s="9">
        <v>2141359610.74562</v>
      </c>
      <c r="T3377" s="9">
        <v>-4.07131274795524E-3</v>
      </c>
      <c r="U3377" s="9">
        <v>15.180762577869199</v>
      </c>
      <c r="V3377" s="9">
        <v>0</v>
      </c>
      <c r="W3377" s="9">
        <v>15.180762577869199</v>
      </c>
      <c r="X3377" s="9"/>
      <c r="Y3377" s="9"/>
      <c r="Z3377" s="9"/>
      <c r="AA3377" s="9"/>
      <c r="AB3377" s="9"/>
      <c r="AQ3377" s="9">
        <f>K3377-'Processed Potentiostat'!$J$3</f>
        <v>58.649997999999997</v>
      </c>
    </row>
    <row r="3378" spans="1:43" x14ac:dyDescent="0.3">
      <c r="A3378">
        <v>2</v>
      </c>
      <c r="B3378">
        <v>0</v>
      </c>
      <c r="C3378">
        <v>0</v>
      </c>
      <c r="D3378">
        <v>1</v>
      </c>
      <c r="E3378" s="9">
        <v>3313.0669163048801</v>
      </c>
      <c r="F3378" s="9">
        <v>-1.8410032000000001</v>
      </c>
      <c r="G3378" s="9">
        <v>-1.8405156</v>
      </c>
      <c r="H3378" s="9">
        <v>-5.5333342999999999</v>
      </c>
      <c r="I3378" s="9">
        <v>-19.650715000000002</v>
      </c>
      <c r="J3378" s="9">
        <v>39</v>
      </c>
      <c r="K3378" s="9">
        <v>58.649997999999997</v>
      </c>
      <c r="L3378" s="9">
        <v>1.0184188E-2</v>
      </c>
      <c r="M3378" s="9">
        <v>332.62326000000002</v>
      </c>
      <c r="N3378" s="9"/>
      <c r="O3378" s="9">
        <v>-15.1847585400646</v>
      </c>
      <c r="P3378">
        <v>0</v>
      </c>
      <c r="Q3378" s="9">
        <v>62.899997999999997</v>
      </c>
      <c r="R3378" s="9">
        <v>0</v>
      </c>
      <c r="S3378" s="9">
        <v>2174032622.8955598</v>
      </c>
      <c r="T3378" s="9">
        <v>-3.9959621953968797E-3</v>
      </c>
      <c r="U3378" s="9">
        <v>15.1847585400646</v>
      </c>
      <c r="V3378" s="9">
        <v>0</v>
      </c>
      <c r="W3378" s="9">
        <v>15.1847585400646</v>
      </c>
      <c r="X3378" s="9"/>
      <c r="Y3378" s="9"/>
      <c r="Z3378" s="9"/>
      <c r="AA3378" s="9"/>
      <c r="AB3378" s="9"/>
      <c r="AQ3378" s="9">
        <f>K3378-'Processed Potentiostat'!$J$3</f>
        <v>58.649997999999997</v>
      </c>
    </row>
    <row r="3379" spans="1:43" x14ac:dyDescent="0.3">
      <c r="A3379">
        <v>2</v>
      </c>
      <c r="B3379">
        <v>0</v>
      </c>
      <c r="C3379">
        <v>0</v>
      </c>
      <c r="D3379">
        <v>1</v>
      </c>
      <c r="E3379" s="9">
        <v>3314.0669162796198</v>
      </c>
      <c r="F3379" s="9">
        <v>-1.8410006999999999</v>
      </c>
      <c r="G3379" s="9">
        <v>-1.8413797999999999</v>
      </c>
      <c r="H3379" s="9">
        <v>-5.4946131999999999</v>
      </c>
      <c r="I3379" s="9">
        <v>-19.656233</v>
      </c>
      <c r="J3379" s="9">
        <v>39</v>
      </c>
      <c r="K3379" s="9">
        <v>58.649997999999997</v>
      </c>
      <c r="L3379" s="9">
        <v>1.011767E-2</v>
      </c>
      <c r="M3379" s="9">
        <v>335.12454000000002</v>
      </c>
      <c r="N3379" s="9"/>
      <c r="O3379" s="9">
        <v>-15.188703152984999</v>
      </c>
      <c r="P3379">
        <v>0</v>
      </c>
      <c r="Q3379" s="9">
        <v>62.899997999999997</v>
      </c>
      <c r="R3379" s="9">
        <v>0</v>
      </c>
      <c r="S3379" s="9">
        <v>2115952450.0332999</v>
      </c>
      <c r="T3379" s="9">
        <v>-3.9446129204439E-3</v>
      </c>
      <c r="U3379" s="9">
        <v>15.188703152984999</v>
      </c>
      <c r="V3379" s="9">
        <v>0</v>
      </c>
      <c r="W3379" s="9">
        <v>15.188703152984999</v>
      </c>
      <c r="X3379" s="9"/>
      <c r="Y3379" s="9"/>
      <c r="Z3379" s="9"/>
      <c r="AA3379" s="9"/>
      <c r="AB3379" s="9"/>
      <c r="AQ3379" s="9">
        <f>K3379-'Processed Potentiostat'!$J$3</f>
        <v>58.649997999999997</v>
      </c>
    </row>
    <row r="3380" spans="1:43" x14ac:dyDescent="0.3">
      <c r="A3380">
        <v>2</v>
      </c>
      <c r="B3380">
        <v>0</v>
      </c>
      <c r="C3380">
        <v>0</v>
      </c>
      <c r="D3380">
        <v>1</v>
      </c>
      <c r="E3380" s="9">
        <v>3315.06691625436</v>
      </c>
      <c r="F3380" s="9">
        <v>-1.8408983999999999</v>
      </c>
      <c r="G3380" s="9">
        <v>-1.8406307</v>
      </c>
      <c r="H3380" s="9">
        <v>-5.4658289</v>
      </c>
      <c r="I3380" s="9">
        <v>-19.661728</v>
      </c>
      <c r="J3380" s="9">
        <v>39</v>
      </c>
      <c r="K3380" s="9">
        <v>58.649997999999997</v>
      </c>
      <c r="L3380" s="9">
        <v>1.0060572E-2</v>
      </c>
      <c r="M3380" s="9">
        <v>336.75234999999998</v>
      </c>
      <c r="N3380" s="9"/>
      <c r="O3380" s="9">
        <v>-15.189278317518401</v>
      </c>
      <c r="P3380">
        <v>0</v>
      </c>
      <c r="Q3380" s="9">
        <v>62.899997999999997</v>
      </c>
      <c r="R3380" s="9">
        <v>0</v>
      </c>
      <c r="S3380" s="9">
        <v>2144694594.5137701</v>
      </c>
      <c r="T3380" s="9">
        <v>-5.7516453340333796E-4</v>
      </c>
      <c r="U3380" s="9">
        <v>15.189278317518401</v>
      </c>
      <c r="V3380" s="9">
        <v>0</v>
      </c>
      <c r="W3380" s="9">
        <v>15.189278317518401</v>
      </c>
      <c r="X3380" s="9"/>
      <c r="Y3380" s="9"/>
      <c r="Z3380" s="9"/>
      <c r="AA3380" s="9"/>
      <c r="AB3380" s="9"/>
      <c r="AQ3380" s="9">
        <f>K3380-'Processed Potentiostat'!$J$3</f>
        <v>58.649997999999997</v>
      </c>
    </row>
    <row r="3381" spans="1:43" x14ac:dyDescent="0.3">
      <c r="A3381">
        <v>2</v>
      </c>
      <c r="B3381">
        <v>0</v>
      </c>
      <c r="C3381">
        <v>0</v>
      </c>
      <c r="D3381">
        <v>1</v>
      </c>
      <c r="E3381" s="9">
        <v>3316.0669162291001</v>
      </c>
      <c r="F3381" s="9">
        <v>-1.8410846999999999</v>
      </c>
      <c r="G3381" s="9">
        <v>-1.8410742</v>
      </c>
      <c r="H3381" s="9">
        <v>-5.5253009999999998</v>
      </c>
      <c r="I3381" s="9">
        <v>-19.667207999999999</v>
      </c>
      <c r="J3381" s="9">
        <v>39</v>
      </c>
      <c r="K3381" s="9">
        <v>58.649997999999997</v>
      </c>
      <c r="L3381" s="9">
        <v>1.0172489E-2</v>
      </c>
      <c r="M3381" s="9">
        <v>333.20794999999998</v>
      </c>
      <c r="N3381" s="9"/>
      <c r="O3381" s="9">
        <v>-15.195296811498601</v>
      </c>
      <c r="P3381">
        <v>0</v>
      </c>
      <c r="Q3381" s="9">
        <v>62.899997999999997</v>
      </c>
      <c r="R3381" s="9">
        <v>0</v>
      </c>
      <c r="S3381" s="9">
        <v>2196482805.2438202</v>
      </c>
      <c r="T3381" s="9">
        <v>-6.0184939801945997E-3</v>
      </c>
      <c r="U3381" s="9">
        <v>15.195296811498601</v>
      </c>
      <c r="V3381" s="9">
        <v>0</v>
      </c>
      <c r="W3381" s="9">
        <v>15.195296811498601</v>
      </c>
      <c r="X3381" s="9"/>
      <c r="Y3381" s="9"/>
      <c r="Z3381" s="9"/>
      <c r="AA3381" s="9"/>
      <c r="AB3381" s="9"/>
      <c r="AQ3381" s="9">
        <f>K3381-'Processed Potentiostat'!$J$3</f>
        <v>58.649997999999997</v>
      </c>
    </row>
    <row r="3382" spans="1:43" x14ac:dyDescent="0.3">
      <c r="A3382">
        <v>2</v>
      </c>
      <c r="B3382">
        <v>0</v>
      </c>
      <c r="C3382">
        <v>0</v>
      </c>
      <c r="D3382">
        <v>1</v>
      </c>
      <c r="E3382" s="9">
        <v>3317.0669162038298</v>
      </c>
      <c r="F3382" s="9">
        <v>-1.8409464</v>
      </c>
      <c r="G3382" s="9">
        <v>-1.8411960999999999</v>
      </c>
      <c r="H3382" s="9">
        <v>-5.3575454000000002</v>
      </c>
      <c r="I3382" s="9">
        <v>-19.672663</v>
      </c>
      <c r="J3382" s="9">
        <v>39</v>
      </c>
      <c r="K3382" s="9">
        <v>58.649997999999997</v>
      </c>
      <c r="L3382" s="9">
        <v>9.8642911999999999E-3</v>
      </c>
      <c r="M3382" s="9">
        <v>343.66412000000003</v>
      </c>
      <c r="N3382" s="9"/>
      <c r="O3382" s="9">
        <v>-15.201133112364699</v>
      </c>
      <c r="P3382">
        <v>0</v>
      </c>
      <c r="Q3382" s="9">
        <v>62.899997999999997</v>
      </c>
      <c r="R3382" s="9">
        <v>0</v>
      </c>
      <c r="S3382" s="9">
        <v>2138180723.47697</v>
      </c>
      <c r="T3382" s="9">
        <v>-5.8363008661270702E-3</v>
      </c>
      <c r="U3382" s="9">
        <v>15.201133112364699</v>
      </c>
      <c r="V3382" s="9">
        <v>0</v>
      </c>
      <c r="W3382" s="9">
        <v>15.201133112364699</v>
      </c>
      <c r="X3382" s="9"/>
      <c r="Y3382" s="9"/>
      <c r="Z3382" s="9"/>
      <c r="AA3382" s="9"/>
      <c r="AB3382" s="9"/>
      <c r="AQ3382" s="9">
        <f>K3382-'Processed Potentiostat'!$J$3</f>
        <v>58.649997999999997</v>
      </c>
    </row>
    <row r="3383" spans="1:43" x14ac:dyDescent="0.3">
      <c r="A3383">
        <v>2</v>
      </c>
      <c r="B3383">
        <v>0</v>
      </c>
      <c r="C3383">
        <v>0</v>
      </c>
      <c r="D3383">
        <v>1</v>
      </c>
      <c r="E3383" s="9">
        <v>3318.06691617857</v>
      </c>
      <c r="F3383" s="9">
        <v>-1.8410051000000001</v>
      </c>
      <c r="G3383" s="9">
        <v>-1.8413832000000001</v>
      </c>
      <c r="H3383" s="9">
        <v>-5.4112686999999999</v>
      </c>
      <c r="I3383" s="9">
        <v>-19.678087000000001</v>
      </c>
      <c r="J3383" s="9">
        <v>39</v>
      </c>
      <c r="K3383" s="9">
        <v>58.649997999999997</v>
      </c>
      <c r="L3383" s="9">
        <v>9.9642193000000004E-3</v>
      </c>
      <c r="M3383" s="9">
        <v>340.28676999999999</v>
      </c>
      <c r="N3383" s="9"/>
      <c r="O3383" s="9">
        <v>-15.206961703126799</v>
      </c>
      <c r="P3383">
        <v>0</v>
      </c>
      <c r="Q3383" s="9">
        <v>62.899997999999997</v>
      </c>
      <c r="R3383" s="9">
        <v>0</v>
      </c>
      <c r="S3383" s="9">
        <v>2177386983.8688102</v>
      </c>
      <c r="T3383" s="9">
        <v>-5.8285907620323398E-3</v>
      </c>
      <c r="U3383" s="9">
        <v>15.206961703126799</v>
      </c>
      <c r="V3383" s="9">
        <v>0</v>
      </c>
      <c r="W3383" s="9">
        <v>15.206961703126799</v>
      </c>
      <c r="X3383" s="9"/>
      <c r="Y3383" s="9"/>
      <c r="Z3383" s="9"/>
      <c r="AA3383" s="9"/>
      <c r="AB3383" s="9"/>
      <c r="AQ3383" s="9">
        <f>K3383-'Processed Potentiostat'!$J$3</f>
        <v>58.649997999999997</v>
      </c>
    </row>
    <row r="3384" spans="1:43" x14ac:dyDescent="0.3">
      <c r="A3384">
        <v>2</v>
      </c>
      <c r="B3384">
        <v>0</v>
      </c>
      <c r="C3384">
        <v>0</v>
      </c>
      <c r="D3384">
        <v>1</v>
      </c>
      <c r="E3384" s="9">
        <v>3319.0669161533101</v>
      </c>
      <c r="F3384" s="9">
        <v>-1.8411473</v>
      </c>
      <c r="G3384" s="9">
        <v>-1.8413442</v>
      </c>
      <c r="H3384" s="9">
        <v>-5.3966098000000002</v>
      </c>
      <c r="I3384" s="9">
        <v>-19.683491</v>
      </c>
      <c r="J3384" s="9">
        <v>39</v>
      </c>
      <c r="K3384" s="9">
        <v>58.649997999999997</v>
      </c>
      <c r="L3384" s="9">
        <v>9.9370163000000004E-3</v>
      </c>
      <c r="M3384" s="9">
        <v>341.20389</v>
      </c>
      <c r="N3384" s="9"/>
      <c r="O3384" s="9">
        <v>-15.2126185928003</v>
      </c>
      <c r="P3384">
        <v>0</v>
      </c>
      <c r="Q3384" s="9">
        <v>62.899997999999997</v>
      </c>
      <c r="R3384" s="9">
        <v>0</v>
      </c>
      <c r="S3384" s="9">
        <v>2141631696.60741</v>
      </c>
      <c r="T3384" s="9">
        <v>-5.6568896735509303E-3</v>
      </c>
      <c r="U3384" s="9">
        <v>15.2126185928003</v>
      </c>
      <c r="V3384" s="9">
        <v>0</v>
      </c>
      <c r="W3384" s="9">
        <v>15.2126185928003</v>
      </c>
      <c r="X3384" s="9"/>
      <c r="Y3384" s="9"/>
      <c r="Z3384" s="9"/>
      <c r="AA3384" s="9"/>
      <c r="AB3384" s="9"/>
      <c r="AQ3384" s="9">
        <f>K3384-'Processed Potentiostat'!$J$3</f>
        <v>58.649997999999997</v>
      </c>
    </row>
    <row r="3385" spans="1:43" x14ac:dyDescent="0.3">
      <c r="A3385">
        <v>2</v>
      </c>
      <c r="B3385">
        <v>0</v>
      </c>
      <c r="C3385">
        <v>0</v>
      </c>
      <c r="D3385">
        <v>1</v>
      </c>
      <c r="E3385" s="9">
        <v>3320.0669161280498</v>
      </c>
      <c r="F3385" s="9">
        <v>-1.8410978</v>
      </c>
      <c r="G3385" s="9">
        <v>-1.8406193</v>
      </c>
      <c r="H3385" s="9">
        <v>-5.3018432000000004</v>
      </c>
      <c r="I3385" s="9">
        <v>-19.688870999999999</v>
      </c>
      <c r="J3385" s="9">
        <v>39</v>
      </c>
      <c r="K3385" s="9">
        <v>58.649997999999997</v>
      </c>
      <c r="L3385" s="9">
        <v>9.7586744999999999E-3</v>
      </c>
      <c r="M3385" s="9">
        <v>347.16592000000003</v>
      </c>
      <c r="N3385" s="9"/>
      <c r="O3385" s="9">
        <v>-15.2181556901529</v>
      </c>
      <c r="P3385">
        <v>0</v>
      </c>
      <c r="Q3385" s="9">
        <v>62.899997999999997</v>
      </c>
      <c r="R3385" s="9">
        <v>0</v>
      </c>
      <c r="S3385" s="9">
        <v>2106470643.5453801</v>
      </c>
      <c r="T3385" s="9">
        <v>-5.5370973525583596E-3</v>
      </c>
      <c r="U3385" s="9">
        <v>15.2181556901529</v>
      </c>
      <c r="V3385" s="9">
        <v>0</v>
      </c>
      <c r="W3385" s="9">
        <v>15.2181556901529</v>
      </c>
      <c r="X3385" s="9"/>
      <c r="Y3385" s="9"/>
      <c r="Z3385" s="9"/>
      <c r="AA3385" s="9"/>
      <c r="AB3385" s="9"/>
      <c r="AQ3385" s="9">
        <f>K3385-'Processed Potentiostat'!$J$3</f>
        <v>58.649997999999997</v>
      </c>
    </row>
    <row r="3386" spans="1:43" x14ac:dyDescent="0.3">
      <c r="A3386">
        <v>2</v>
      </c>
      <c r="B3386">
        <v>0</v>
      </c>
      <c r="C3386">
        <v>0</v>
      </c>
      <c r="D3386">
        <v>1</v>
      </c>
      <c r="E3386" s="9">
        <v>3321.0669161027899</v>
      </c>
      <c r="F3386" s="9">
        <v>-1.8411238000000001</v>
      </c>
      <c r="G3386" s="9">
        <v>-1.8411489000000001</v>
      </c>
      <c r="H3386" s="9">
        <v>-5.3687015000000002</v>
      </c>
      <c r="I3386" s="9">
        <v>-19.694234999999999</v>
      </c>
      <c r="J3386" s="9">
        <v>39</v>
      </c>
      <c r="K3386" s="9">
        <v>58.649997999999997</v>
      </c>
      <c r="L3386" s="9">
        <v>9.8845782000000007E-3</v>
      </c>
      <c r="M3386" s="9">
        <v>342.94119000000001</v>
      </c>
      <c r="N3386" s="9"/>
      <c r="O3386" s="9">
        <v>-15.2235209213249</v>
      </c>
      <c r="P3386">
        <v>0</v>
      </c>
      <c r="Q3386" s="9">
        <v>62.899997999999997</v>
      </c>
      <c r="R3386" s="9">
        <v>0</v>
      </c>
      <c r="S3386" s="9">
        <v>2113354622.1793699</v>
      </c>
      <c r="T3386" s="9">
        <v>-5.3652311720320204E-3</v>
      </c>
      <c r="U3386" s="9">
        <v>15.2235209213249</v>
      </c>
      <c r="V3386" s="9">
        <v>0</v>
      </c>
      <c r="W3386" s="9">
        <v>15.2235209213249</v>
      </c>
      <c r="X3386" s="9"/>
      <c r="Y3386" s="9"/>
      <c r="Z3386" s="9"/>
      <c r="AA3386" s="9"/>
      <c r="AB3386" s="9"/>
      <c r="AQ3386" s="9">
        <f>K3386-'Processed Potentiostat'!$J$3</f>
        <v>58.649997999999997</v>
      </c>
    </row>
    <row r="3387" spans="1:43" x14ac:dyDescent="0.3">
      <c r="A3387">
        <v>2</v>
      </c>
      <c r="B3387">
        <v>0</v>
      </c>
      <c r="C3387">
        <v>0</v>
      </c>
      <c r="D3387">
        <v>1</v>
      </c>
      <c r="E3387" s="9">
        <v>3322.0669160775201</v>
      </c>
      <c r="F3387" s="9">
        <v>-1.8408447999999999</v>
      </c>
      <c r="G3387" s="9">
        <v>-1.8410101999999999</v>
      </c>
      <c r="H3387" s="9">
        <v>-5.3350438999999996</v>
      </c>
      <c r="I3387" s="9">
        <v>-19.699574999999999</v>
      </c>
      <c r="J3387" s="9">
        <v>39</v>
      </c>
      <c r="K3387" s="9">
        <v>58.649997999999997</v>
      </c>
      <c r="L3387" s="9">
        <v>9.8218704E-3</v>
      </c>
      <c r="M3387" s="9">
        <v>345.07873999999998</v>
      </c>
      <c r="N3387" s="9"/>
      <c r="O3387" s="9">
        <v>-15.2287735395361</v>
      </c>
      <c r="P3387">
        <v>0</v>
      </c>
      <c r="Q3387" s="9">
        <v>62.899997999999997</v>
      </c>
      <c r="R3387" s="9">
        <v>0</v>
      </c>
      <c r="S3387" s="9">
        <v>2115454958.2477601</v>
      </c>
      <c r="T3387" s="9">
        <v>-5.2526182112160296E-3</v>
      </c>
      <c r="U3387" s="9">
        <v>15.2287735395361</v>
      </c>
      <c r="V3387" s="9">
        <v>0</v>
      </c>
      <c r="W3387" s="9">
        <v>15.2287735395361</v>
      </c>
      <c r="X3387" s="9"/>
      <c r="Y3387" s="9"/>
      <c r="Z3387" s="9"/>
      <c r="AA3387" s="9"/>
      <c r="AB3387" s="9"/>
      <c r="AQ3387" s="9">
        <f>K3387-'Processed Potentiostat'!$J$3</f>
        <v>58.649997999999997</v>
      </c>
    </row>
    <row r="3388" spans="1:43" x14ac:dyDescent="0.3">
      <c r="A3388">
        <v>2</v>
      </c>
      <c r="B3388">
        <v>0</v>
      </c>
      <c r="C3388">
        <v>0</v>
      </c>
      <c r="D3388">
        <v>1</v>
      </c>
      <c r="E3388" s="9">
        <v>3323.0669160522598</v>
      </c>
      <c r="F3388" s="9">
        <v>-1.8409371000000001</v>
      </c>
      <c r="G3388" s="9">
        <v>-1.8407145</v>
      </c>
      <c r="H3388" s="9">
        <v>-5.3532051999999997</v>
      </c>
      <c r="I3388" s="9">
        <v>-19.704916000000001</v>
      </c>
      <c r="J3388" s="9">
        <v>39</v>
      </c>
      <c r="K3388" s="9">
        <v>58.649997999999997</v>
      </c>
      <c r="L3388" s="9">
        <v>9.8537225000000003E-3</v>
      </c>
      <c r="M3388" s="9">
        <v>343.85278</v>
      </c>
      <c r="N3388" s="9"/>
      <c r="O3388" s="9">
        <v>-15.233922042053599</v>
      </c>
      <c r="P3388">
        <v>0</v>
      </c>
      <c r="Q3388" s="9">
        <v>62.899997999999997</v>
      </c>
      <c r="R3388" s="9">
        <v>0</v>
      </c>
      <c r="S3388" s="9">
        <v>2093539575.6394899</v>
      </c>
      <c r="T3388" s="9">
        <v>-5.14850251748733E-3</v>
      </c>
      <c r="U3388" s="9">
        <v>15.233922042053599</v>
      </c>
      <c r="V3388" s="9">
        <v>0</v>
      </c>
      <c r="W3388" s="9">
        <v>15.233922042053599</v>
      </c>
      <c r="X3388" s="9"/>
      <c r="Y3388" s="9"/>
      <c r="Z3388" s="9"/>
      <c r="AA3388" s="9"/>
      <c r="AB3388" s="9"/>
      <c r="AQ3388" s="9">
        <f>K3388-'Processed Potentiostat'!$J$3</f>
        <v>58.649997999999997</v>
      </c>
    </row>
    <row r="3389" spans="1:43" x14ac:dyDescent="0.3">
      <c r="A3389">
        <v>2</v>
      </c>
      <c r="B3389">
        <v>0</v>
      </c>
      <c r="C3389">
        <v>0</v>
      </c>
      <c r="D3389">
        <v>1</v>
      </c>
      <c r="E3389" s="9">
        <v>3324.0669160269999</v>
      </c>
      <c r="F3389" s="9">
        <v>-1.8410962</v>
      </c>
      <c r="G3389" s="9">
        <v>-1.8411531000000001</v>
      </c>
      <c r="H3389" s="9">
        <v>-5.2758006999999996</v>
      </c>
      <c r="I3389" s="9">
        <v>-19.710228000000001</v>
      </c>
      <c r="J3389" s="9">
        <v>39</v>
      </c>
      <c r="K3389" s="9">
        <v>58.649997999999997</v>
      </c>
      <c r="L3389" s="9">
        <v>9.7135565999999993E-3</v>
      </c>
      <c r="M3389" s="9">
        <v>348.98079999999999</v>
      </c>
      <c r="N3389" s="9"/>
      <c r="O3389" s="9">
        <v>-15.2389521428519</v>
      </c>
      <c r="P3389">
        <v>0</v>
      </c>
      <c r="Q3389" s="9">
        <v>62.899997999999997</v>
      </c>
      <c r="R3389" s="9">
        <v>0</v>
      </c>
      <c r="S3389" s="9">
        <v>2153379774.95646</v>
      </c>
      <c r="T3389" s="9">
        <v>-5.0301007982902404E-3</v>
      </c>
      <c r="U3389" s="9">
        <v>15.2389521428519</v>
      </c>
      <c r="V3389" s="9">
        <v>0</v>
      </c>
      <c r="W3389" s="9">
        <v>15.2389521428519</v>
      </c>
      <c r="X3389" s="9"/>
      <c r="Y3389" s="9"/>
      <c r="Z3389" s="9"/>
      <c r="AA3389" s="9"/>
      <c r="AB3389" s="9"/>
      <c r="AQ3389" s="9">
        <f>K3389-'Processed Potentiostat'!$J$3</f>
        <v>58.649997999999997</v>
      </c>
    </row>
    <row r="3390" spans="1:43" x14ac:dyDescent="0.3">
      <c r="A3390">
        <v>2</v>
      </c>
      <c r="B3390">
        <v>0</v>
      </c>
      <c r="C3390">
        <v>0</v>
      </c>
      <c r="D3390">
        <v>1</v>
      </c>
      <c r="E3390" s="9">
        <v>3325.0669160017401</v>
      </c>
      <c r="F3390" s="9">
        <v>-1.8408613</v>
      </c>
      <c r="G3390" s="9">
        <v>-1.8411636</v>
      </c>
      <c r="H3390" s="9">
        <v>-5.2279792</v>
      </c>
      <c r="I3390" s="9">
        <v>-19.715503999999999</v>
      </c>
      <c r="J3390" s="9">
        <v>39</v>
      </c>
      <c r="K3390" s="9">
        <v>58.649997999999997</v>
      </c>
      <c r="L3390" s="9">
        <v>9.6255652999999997E-3</v>
      </c>
      <c r="M3390" s="9">
        <v>352.17502000000002</v>
      </c>
      <c r="N3390" s="9"/>
      <c r="O3390" s="9">
        <v>-15.243901332927701</v>
      </c>
      <c r="P3390">
        <v>0</v>
      </c>
      <c r="Q3390" s="9">
        <v>62.899997999999997</v>
      </c>
      <c r="R3390" s="9">
        <v>0</v>
      </c>
      <c r="S3390" s="9">
        <v>2174808458.3906798</v>
      </c>
      <c r="T3390" s="9">
        <v>-4.9491900757683196E-3</v>
      </c>
      <c r="U3390" s="9">
        <v>15.243901332927701</v>
      </c>
      <c r="V3390" s="9">
        <v>0</v>
      </c>
      <c r="W3390" s="9">
        <v>15.243901332927701</v>
      </c>
      <c r="X3390" s="9"/>
      <c r="Y3390" s="9"/>
      <c r="Z3390" s="9"/>
      <c r="AA3390" s="9"/>
      <c r="AB3390" s="9"/>
      <c r="AQ3390" s="9">
        <f>K3390-'Processed Potentiostat'!$J$3</f>
        <v>58.649997999999997</v>
      </c>
    </row>
    <row r="3391" spans="1:43" x14ac:dyDescent="0.3">
      <c r="A3391">
        <v>2</v>
      </c>
      <c r="B3391">
        <v>0</v>
      </c>
      <c r="C3391">
        <v>0</v>
      </c>
      <c r="D3391">
        <v>1</v>
      </c>
      <c r="E3391" s="9">
        <v>3326.0669159764798</v>
      </c>
      <c r="F3391" s="9">
        <v>-1.8410076</v>
      </c>
      <c r="G3391" s="9">
        <v>-1.8408481000000001</v>
      </c>
      <c r="H3391" s="9">
        <v>-5.2516613000000003</v>
      </c>
      <c r="I3391" s="9">
        <v>-19.720759999999999</v>
      </c>
      <c r="J3391" s="9">
        <v>39</v>
      </c>
      <c r="K3391" s="9">
        <v>58.649997999999997</v>
      </c>
      <c r="L3391" s="9">
        <v>9.6675110999999998E-3</v>
      </c>
      <c r="M3391" s="9">
        <v>350.52681999999999</v>
      </c>
      <c r="N3391" s="9"/>
      <c r="O3391" s="9">
        <v>-15.2487339426925</v>
      </c>
      <c r="P3391">
        <v>0</v>
      </c>
      <c r="Q3391" s="9">
        <v>62.899997999999997</v>
      </c>
      <c r="R3391" s="9">
        <v>0</v>
      </c>
      <c r="S3391" s="9">
        <v>2177122986.20223</v>
      </c>
      <c r="T3391" s="9">
        <v>-4.8326097648398996E-3</v>
      </c>
      <c r="U3391" s="9">
        <v>15.2487339426925</v>
      </c>
      <c r="V3391" s="9">
        <v>0</v>
      </c>
      <c r="W3391" s="9">
        <v>15.2487339426925</v>
      </c>
      <c r="X3391" s="9"/>
      <c r="Y3391" s="9"/>
      <c r="Z3391" s="9"/>
      <c r="AA3391" s="9"/>
      <c r="AB3391" s="9"/>
      <c r="AQ3391" s="9">
        <f>K3391-'Processed Potentiostat'!$J$3</f>
        <v>58.649997999999997</v>
      </c>
    </row>
    <row r="3392" spans="1:43" x14ac:dyDescent="0.3">
      <c r="A3392">
        <v>2</v>
      </c>
      <c r="B3392">
        <v>0</v>
      </c>
      <c r="C3392">
        <v>0</v>
      </c>
      <c r="D3392">
        <v>1</v>
      </c>
      <c r="E3392" s="9">
        <v>3327.0669159512099</v>
      </c>
      <c r="F3392" s="9">
        <v>-1.8408675000000001</v>
      </c>
      <c r="G3392" s="9">
        <v>-1.8403547</v>
      </c>
      <c r="H3392" s="9">
        <v>-5.2579050000000001</v>
      </c>
      <c r="I3392" s="9">
        <v>-19.725989999999999</v>
      </c>
      <c r="J3392" s="9">
        <v>39</v>
      </c>
      <c r="K3392" s="9">
        <v>58.649997999999997</v>
      </c>
      <c r="L3392" s="9">
        <v>9.6764099000000003E-3</v>
      </c>
      <c r="M3392" s="9">
        <v>350.01672000000002</v>
      </c>
      <c r="N3392" s="9"/>
      <c r="O3392" s="9">
        <v>-15.2534679573265</v>
      </c>
      <c r="P3392">
        <v>0</v>
      </c>
      <c r="Q3392" s="9">
        <v>62.899997999999997</v>
      </c>
      <c r="R3392" s="9">
        <v>0</v>
      </c>
      <c r="S3392" s="9">
        <v>2214484299.00421</v>
      </c>
      <c r="T3392" s="9">
        <v>-4.7340146340264502E-3</v>
      </c>
      <c r="U3392" s="9">
        <v>15.2534679573265</v>
      </c>
      <c r="V3392" s="9">
        <v>0</v>
      </c>
      <c r="W3392" s="9">
        <v>15.2534679573265</v>
      </c>
      <c r="X3392" s="9"/>
      <c r="Y3392" s="9"/>
      <c r="Z3392" s="9"/>
      <c r="AA3392" s="9"/>
      <c r="AB3392" s="9"/>
      <c r="AQ3392" s="9">
        <f>K3392-'Processed Potentiostat'!$J$3</f>
        <v>58.649997999999997</v>
      </c>
    </row>
    <row r="3393" spans="1:43" x14ac:dyDescent="0.3">
      <c r="A3393">
        <v>2</v>
      </c>
      <c r="B3393">
        <v>0</v>
      </c>
      <c r="C3393">
        <v>0</v>
      </c>
      <c r="D3393">
        <v>1</v>
      </c>
      <c r="E3393" s="9">
        <v>3328.0669159259501</v>
      </c>
      <c r="F3393" s="9">
        <v>-1.840919</v>
      </c>
      <c r="G3393" s="9">
        <v>-1.8408329000000001</v>
      </c>
      <c r="H3393" s="9">
        <v>-5.2188791999999999</v>
      </c>
      <c r="I3393" s="9">
        <v>-19.731207000000001</v>
      </c>
      <c r="J3393" s="9">
        <v>39</v>
      </c>
      <c r="K3393" s="9">
        <v>58.649997999999997</v>
      </c>
      <c r="L3393" s="9">
        <v>9.6070849999999996E-3</v>
      </c>
      <c r="M3393" s="9">
        <v>352.72573999999997</v>
      </c>
      <c r="N3393" s="9"/>
      <c r="O3393" s="9">
        <v>-15.2580981607249</v>
      </c>
      <c r="P3393">
        <v>0</v>
      </c>
      <c r="Q3393" s="9">
        <v>62.899997999999997</v>
      </c>
      <c r="R3393" s="9">
        <v>0</v>
      </c>
      <c r="S3393" s="9">
        <v>2197325395.6367798</v>
      </c>
      <c r="T3393" s="9">
        <v>-4.6302033983867102E-3</v>
      </c>
      <c r="U3393" s="9">
        <v>15.2580981607249</v>
      </c>
      <c r="V3393" s="9">
        <v>0</v>
      </c>
      <c r="W3393" s="9">
        <v>15.2580981607249</v>
      </c>
      <c r="X3393" s="9"/>
      <c r="Y3393" s="9"/>
      <c r="Z3393" s="9"/>
      <c r="AA3393" s="9"/>
      <c r="AB3393" s="9"/>
      <c r="AQ3393" s="9">
        <f>K3393-'Processed Potentiostat'!$J$3</f>
        <v>58.649997999999997</v>
      </c>
    </row>
    <row r="3394" spans="1:43" x14ac:dyDescent="0.3">
      <c r="A3394">
        <v>2</v>
      </c>
      <c r="B3394">
        <v>0</v>
      </c>
      <c r="C3394">
        <v>0</v>
      </c>
      <c r="D3394">
        <v>1</v>
      </c>
      <c r="E3394" s="9">
        <v>3329.0669159006902</v>
      </c>
      <c r="F3394" s="9">
        <v>-1.8410280000000001</v>
      </c>
      <c r="G3394" s="9">
        <v>-1.8408141</v>
      </c>
      <c r="H3394" s="9">
        <v>-5.2538308999999996</v>
      </c>
      <c r="I3394" s="9">
        <v>-19.736414</v>
      </c>
      <c r="J3394" s="9">
        <v>39</v>
      </c>
      <c r="K3394" s="9">
        <v>58.649997999999997</v>
      </c>
      <c r="L3394" s="9">
        <v>9.6713258E-3</v>
      </c>
      <c r="M3394" s="9">
        <v>350.37558000000001</v>
      </c>
      <c r="N3394" s="9"/>
      <c r="O3394" s="9">
        <v>-15.262625343184</v>
      </c>
      <c r="P3394">
        <v>0</v>
      </c>
      <c r="Q3394" s="9">
        <v>62.899997999999997</v>
      </c>
      <c r="R3394" s="9">
        <v>0</v>
      </c>
      <c r="S3394" s="9">
        <v>2199225367.7452202</v>
      </c>
      <c r="T3394" s="9">
        <v>-4.5271824590891099E-3</v>
      </c>
      <c r="U3394" s="9">
        <v>15.262625343184</v>
      </c>
      <c r="V3394" s="9">
        <v>0</v>
      </c>
      <c r="W3394" s="9">
        <v>15.262625343184</v>
      </c>
      <c r="X3394" s="9"/>
      <c r="Y3394" s="9"/>
      <c r="Z3394" s="9"/>
      <c r="AA3394" s="9"/>
      <c r="AB3394" s="9"/>
      <c r="AQ3394" s="9">
        <f>K3394-'Processed Potentiostat'!$J$3</f>
        <v>58.649997999999997</v>
      </c>
    </row>
    <row r="3395" spans="1:43" x14ac:dyDescent="0.3">
      <c r="A3395">
        <v>2</v>
      </c>
      <c r="B3395">
        <v>0</v>
      </c>
      <c r="C3395">
        <v>0</v>
      </c>
      <c r="D3395">
        <v>1</v>
      </c>
      <c r="E3395" s="9">
        <v>3330.0669158754299</v>
      </c>
      <c r="F3395" s="9">
        <v>-1.84094</v>
      </c>
      <c r="G3395" s="9">
        <v>-1.8406967999999999</v>
      </c>
      <c r="H3395" s="9">
        <v>-5.1081976999999998</v>
      </c>
      <c r="I3395" s="9">
        <v>-19.741589000000001</v>
      </c>
      <c r="J3395" s="9">
        <v>39</v>
      </c>
      <c r="K3395" s="9">
        <v>58.649997999999997</v>
      </c>
      <c r="L3395" s="9">
        <v>9.4026430000000005E-3</v>
      </c>
      <c r="M3395" s="9">
        <v>360.34174000000002</v>
      </c>
      <c r="N3395" s="9"/>
      <c r="O3395" s="9">
        <v>-15.267034567587899</v>
      </c>
      <c r="P3395">
        <v>0</v>
      </c>
      <c r="Q3395" s="9">
        <v>62.899997999999997</v>
      </c>
      <c r="R3395" s="9">
        <v>0</v>
      </c>
      <c r="S3395" s="9">
        <v>2173006706.45753</v>
      </c>
      <c r="T3395" s="9">
        <v>-4.4092244039113304E-3</v>
      </c>
      <c r="U3395" s="9">
        <v>15.267034567587899</v>
      </c>
      <c r="V3395" s="9">
        <v>0</v>
      </c>
      <c r="W3395" s="9">
        <v>15.267034567587899</v>
      </c>
      <c r="X3395" s="9"/>
      <c r="Y3395" s="9"/>
      <c r="Z3395" s="9"/>
      <c r="AA3395" s="9"/>
      <c r="AB3395" s="9"/>
      <c r="AQ3395" s="9">
        <f>K3395-'Processed Potentiostat'!$J$3</f>
        <v>58.649997999999997</v>
      </c>
    </row>
    <row r="3396" spans="1:43" x14ac:dyDescent="0.3">
      <c r="A3396">
        <v>2</v>
      </c>
      <c r="B3396">
        <v>0</v>
      </c>
      <c r="C3396">
        <v>0</v>
      </c>
      <c r="D3396">
        <v>1</v>
      </c>
      <c r="E3396" s="9">
        <v>3331.0669158501701</v>
      </c>
      <c r="F3396" s="9">
        <v>-1.8410820999999999</v>
      </c>
      <c r="G3396" s="9">
        <v>-1.8409485999999999</v>
      </c>
      <c r="H3396" s="9">
        <v>-5.1468043000000003</v>
      </c>
      <c r="I3396" s="9">
        <v>-19.746731</v>
      </c>
      <c r="J3396" s="9">
        <v>39</v>
      </c>
      <c r="K3396" s="9">
        <v>58.649997999999997</v>
      </c>
      <c r="L3396" s="9">
        <v>9.4750020999999993E-3</v>
      </c>
      <c r="M3396" s="9">
        <v>357.68768</v>
      </c>
      <c r="N3396" s="9"/>
      <c r="O3396" s="9">
        <v>-15.271421387596501</v>
      </c>
      <c r="P3396">
        <v>0</v>
      </c>
      <c r="Q3396" s="9">
        <v>62.899997999999997</v>
      </c>
      <c r="R3396" s="9">
        <v>0</v>
      </c>
      <c r="S3396" s="9">
        <v>2130207871.9426999</v>
      </c>
      <c r="T3396" s="9">
        <v>-4.3868200085963498E-3</v>
      </c>
      <c r="U3396" s="9">
        <v>15.271421387596501</v>
      </c>
      <c r="V3396" s="9">
        <v>0</v>
      </c>
      <c r="W3396" s="9">
        <v>15.271421387596501</v>
      </c>
      <c r="X3396" s="9"/>
      <c r="Y3396" s="9"/>
      <c r="Z3396" s="9"/>
      <c r="AA3396" s="9"/>
      <c r="AB3396" s="9"/>
      <c r="AQ3396" s="9">
        <f>K3396-'Processed Potentiostat'!$J$3</f>
        <v>58.649997999999997</v>
      </c>
    </row>
    <row r="3397" spans="1:43" x14ac:dyDescent="0.3">
      <c r="A3397">
        <v>2</v>
      </c>
      <c r="B3397">
        <v>0</v>
      </c>
      <c r="C3397">
        <v>0</v>
      </c>
      <c r="D3397">
        <v>1</v>
      </c>
      <c r="E3397" s="9">
        <v>3332.0669158249002</v>
      </c>
      <c r="F3397" s="9">
        <v>-1.8411356000000001</v>
      </c>
      <c r="G3397" s="9">
        <v>-1.8412195</v>
      </c>
      <c r="H3397" s="9">
        <v>-5.1011914999999997</v>
      </c>
      <c r="I3397" s="9">
        <v>-19.751857999999999</v>
      </c>
      <c r="J3397" s="9">
        <v>39</v>
      </c>
      <c r="K3397" s="9">
        <v>58.649997999999997</v>
      </c>
      <c r="L3397" s="9">
        <v>9.3924132999999993E-3</v>
      </c>
      <c r="M3397" s="9">
        <v>360.93912</v>
      </c>
      <c r="N3397" s="9"/>
      <c r="O3397" s="9">
        <v>-15.2757401908801</v>
      </c>
      <c r="P3397">
        <v>0</v>
      </c>
      <c r="Q3397" s="9">
        <v>62.899997999999997</v>
      </c>
      <c r="R3397" s="9">
        <v>0</v>
      </c>
      <c r="S3397" s="9">
        <v>2193360214.0341902</v>
      </c>
      <c r="T3397" s="9">
        <v>-4.3188032835850196E-3</v>
      </c>
      <c r="U3397" s="9">
        <v>15.2757401908801</v>
      </c>
      <c r="V3397" s="9">
        <v>0</v>
      </c>
      <c r="W3397" s="9">
        <v>15.2757401908801</v>
      </c>
      <c r="X3397" s="9"/>
      <c r="Y3397" s="9"/>
      <c r="Z3397" s="9"/>
      <c r="AA3397" s="9"/>
      <c r="AB3397" s="9"/>
      <c r="AQ3397" s="9">
        <f>K3397-'Processed Potentiostat'!$J$3</f>
        <v>58.649997999999997</v>
      </c>
    </row>
    <row r="3398" spans="1:43" x14ac:dyDescent="0.3">
      <c r="A3398">
        <v>2</v>
      </c>
      <c r="B3398">
        <v>0</v>
      </c>
      <c r="C3398">
        <v>0</v>
      </c>
      <c r="D3398">
        <v>1</v>
      </c>
      <c r="E3398" s="9">
        <v>3333.0669157996399</v>
      </c>
      <c r="F3398" s="9">
        <v>-1.8410728999999999</v>
      </c>
      <c r="G3398" s="9">
        <v>-1.8409059999999999</v>
      </c>
      <c r="H3398" s="9">
        <v>-5.1433396</v>
      </c>
      <c r="I3398" s="9">
        <v>-19.756964</v>
      </c>
      <c r="J3398" s="9">
        <v>39</v>
      </c>
      <c r="K3398" s="9">
        <v>58.649997999999997</v>
      </c>
      <c r="L3398" s="9">
        <v>9.4684046000000008E-3</v>
      </c>
      <c r="M3398" s="9">
        <v>357.92038000000002</v>
      </c>
      <c r="N3398" s="9"/>
      <c r="O3398" s="9">
        <v>-15.2799598607387</v>
      </c>
      <c r="P3398">
        <v>0</v>
      </c>
      <c r="Q3398" s="9">
        <v>62.899997999999997</v>
      </c>
      <c r="R3398" s="9">
        <v>0</v>
      </c>
      <c r="S3398" s="9">
        <v>2209895006.3642602</v>
      </c>
      <c r="T3398" s="9">
        <v>-4.2196698585623598E-3</v>
      </c>
      <c r="U3398" s="9">
        <v>15.2799598607387</v>
      </c>
      <c r="V3398" s="9">
        <v>0</v>
      </c>
      <c r="W3398" s="9">
        <v>15.2799598607387</v>
      </c>
      <c r="X3398" s="9"/>
      <c r="Y3398" s="9"/>
      <c r="Z3398" s="9"/>
      <c r="AA3398" s="9"/>
      <c r="AB3398" s="9"/>
      <c r="AQ3398" s="9">
        <f>K3398-'Processed Potentiostat'!$J$3</f>
        <v>58.649997999999997</v>
      </c>
    </row>
    <row r="3399" spans="1:43" x14ac:dyDescent="0.3">
      <c r="A3399">
        <v>2</v>
      </c>
      <c r="B3399">
        <v>0</v>
      </c>
      <c r="C3399">
        <v>0</v>
      </c>
      <c r="D3399">
        <v>1</v>
      </c>
      <c r="E3399" s="9">
        <v>3334.06691577438</v>
      </c>
      <c r="F3399" s="9">
        <v>-1.8408967000000001</v>
      </c>
      <c r="G3399" s="9">
        <v>-1.8409272000000001</v>
      </c>
      <c r="H3399" s="9">
        <v>-5.1427307000000004</v>
      </c>
      <c r="I3399" s="9">
        <v>-19.762051</v>
      </c>
      <c r="J3399" s="9">
        <v>39</v>
      </c>
      <c r="K3399" s="9">
        <v>58.649997999999997</v>
      </c>
      <c r="L3399" s="9">
        <v>9.4673932000000002E-3</v>
      </c>
      <c r="M3399" s="9">
        <v>357.96688999999998</v>
      </c>
      <c r="N3399" s="9"/>
      <c r="O3399" s="9">
        <v>-15.2840766733968</v>
      </c>
      <c r="P3399">
        <v>0</v>
      </c>
      <c r="Q3399" s="9">
        <v>62.899997999999997</v>
      </c>
      <c r="R3399" s="9">
        <v>0</v>
      </c>
      <c r="S3399" s="9">
        <v>2138016991.8949599</v>
      </c>
      <c r="T3399" s="9">
        <v>-4.1168126581503303E-3</v>
      </c>
      <c r="U3399" s="9">
        <v>15.2840766733968</v>
      </c>
      <c r="V3399" s="9">
        <v>0</v>
      </c>
      <c r="W3399" s="9">
        <v>15.2840766733968</v>
      </c>
      <c r="X3399" s="9"/>
      <c r="Y3399" s="9"/>
      <c r="Z3399" s="9"/>
      <c r="AA3399" s="9"/>
      <c r="AB3399" s="9"/>
      <c r="AQ3399" s="9">
        <f>K3399-'Processed Potentiostat'!$J$3</f>
        <v>58.649997999999997</v>
      </c>
    </row>
    <row r="3400" spans="1:43" x14ac:dyDescent="0.3">
      <c r="A3400">
        <v>2</v>
      </c>
      <c r="B3400">
        <v>0</v>
      </c>
      <c r="C3400">
        <v>0</v>
      </c>
      <c r="D3400">
        <v>1</v>
      </c>
      <c r="E3400" s="9">
        <v>3335.0669157491202</v>
      </c>
      <c r="F3400" s="9">
        <v>-1.8411150000000001</v>
      </c>
      <c r="G3400" s="9">
        <v>-1.8412116000000001</v>
      </c>
      <c r="H3400" s="9">
        <v>-5.0462879999999997</v>
      </c>
      <c r="I3400" s="9">
        <v>-19.767130000000002</v>
      </c>
      <c r="J3400" s="9">
        <v>39</v>
      </c>
      <c r="K3400" s="9">
        <v>58.649997999999997</v>
      </c>
      <c r="L3400" s="9">
        <v>9.2912837999999994E-3</v>
      </c>
      <c r="M3400" s="9">
        <v>364.86453</v>
      </c>
      <c r="N3400" s="9"/>
      <c r="O3400" s="9">
        <v>-15.288097067625801</v>
      </c>
      <c r="P3400">
        <v>0</v>
      </c>
      <c r="Q3400" s="9">
        <v>62.899997999999997</v>
      </c>
      <c r="R3400" s="9">
        <v>0</v>
      </c>
      <c r="S3400" s="9">
        <v>2200732514.9725499</v>
      </c>
      <c r="T3400" s="9">
        <v>-4.0203942290411004E-3</v>
      </c>
      <c r="U3400" s="9">
        <v>15.288097067625801</v>
      </c>
      <c r="V3400" s="9">
        <v>0</v>
      </c>
      <c r="W3400" s="9">
        <v>15.288097067625801</v>
      </c>
      <c r="X3400" s="9"/>
      <c r="Y3400" s="9"/>
      <c r="Z3400" s="9"/>
      <c r="AA3400" s="9"/>
      <c r="AB3400" s="9"/>
      <c r="AQ3400" s="9">
        <f>K3400-'Processed Potentiostat'!$J$3</f>
        <v>58.649997999999997</v>
      </c>
    </row>
    <row r="3401" spans="1:43" x14ac:dyDescent="0.3">
      <c r="A3401">
        <v>2</v>
      </c>
      <c r="B3401">
        <v>0</v>
      </c>
      <c r="C3401">
        <v>0</v>
      </c>
      <c r="D3401">
        <v>1</v>
      </c>
      <c r="E3401" s="9">
        <v>3336.0669157238499</v>
      </c>
      <c r="F3401" s="9">
        <v>-1.8410062</v>
      </c>
      <c r="G3401" s="9">
        <v>-1.8408382999999999</v>
      </c>
      <c r="H3401" s="9">
        <v>-5.0912924000000004</v>
      </c>
      <c r="I3401" s="9">
        <v>-19.772175000000001</v>
      </c>
      <c r="J3401" s="9">
        <v>39</v>
      </c>
      <c r="K3401" s="9">
        <v>58.649997999999997</v>
      </c>
      <c r="L3401" s="9">
        <v>9.3722465000000005E-3</v>
      </c>
      <c r="M3401" s="9">
        <v>361.56601000000001</v>
      </c>
      <c r="N3401" s="9"/>
      <c r="O3401" s="9">
        <v>-15.292047014667499</v>
      </c>
      <c r="P3401">
        <v>0</v>
      </c>
      <c r="Q3401" s="9">
        <v>62.899997999999997</v>
      </c>
      <c r="R3401" s="9">
        <v>0</v>
      </c>
      <c r="S3401" s="9">
        <v>2180245577.5850301</v>
      </c>
      <c r="T3401" s="9">
        <v>-3.9499470416703899E-3</v>
      </c>
      <c r="U3401" s="9">
        <v>15.292047014667499</v>
      </c>
      <c r="V3401" s="9">
        <v>0</v>
      </c>
      <c r="W3401" s="9">
        <v>15.292047014667499</v>
      </c>
      <c r="X3401" s="9"/>
      <c r="Y3401" s="9"/>
      <c r="Z3401" s="9"/>
      <c r="AA3401" s="9"/>
      <c r="AB3401" s="9"/>
      <c r="AQ3401" s="9">
        <f>K3401-'Processed Potentiostat'!$J$3</f>
        <v>58.649997999999997</v>
      </c>
    </row>
    <row r="3402" spans="1:43" x14ac:dyDescent="0.3">
      <c r="A3402">
        <v>2</v>
      </c>
      <c r="B3402">
        <v>0</v>
      </c>
      <c r="C3402">
        <v>0</v>
      </c>
      <c r="D3402">
        <v>1</v>
      </c>
      <c r="E3402" s="9">
        <v>3337.06691569859</v>
      </c>
      <c r="F3402" s="9">
        <v>-1.8408396</v>
      </c>
      <c r="G3402" s="9">
        <v>-1.8408954</v>
      </c>
      <c r="H3402" s="9">
        <v>-4.9956880000000004</v>
      </c>
      <c r="I3402" s="9">
        <v>-19.777201000000002</v>
      </c>
      <c r="J3402" s="9">
        <v>39</v>
      </c>
      <c r="K3402" s="9">
        <v>58.649997999999997</v>
      </c>
      <c r="L3402" s="9">
        <v>9.1965394000000002E-3</v>
      </c>
      <c r="M3402" s="9">
        <v>368.49689000000001</v>
      </c>
      <c r="N3402" s="9"/>
      <c r="O3402" s="9">
        <v>-15.2959360757784</v>
      </c>
      <c r="P3402">
        <v>0</v>
      </c>
      <c r="Q3402" s="9">
        <v>62.899997999999997</v>
      </c>
      <c r="R3402" s="9">
        <v>0</v>
      </c>
      <c r="S3402" s="9">
        <v>2195644103.9730301</v>
      </c>
      <c r="T3402" s="9">
        <v>-3.8890611109216799E-3</v>
      </c>
      <c r="U3402" s="9">
        <v>15.2959360757784</v>
      </c>
      <c r="V3402" s="9">
        <v>0</v>
      </c>
      <c r="W3402" s="9">
        <v>15.2959360757784</v>
      </c>
      <c r="X3402" s="9"/>
      <c r="Y3402" s="9"/>
      <c r="Z3402" s="9"/>
      <c r="AA3402" s="9"/>
      <c r="AB3402" s="9"/>
      <c r="AQ3402" s="9">
        <f>K3402-'Processed Potentiostat'!$J$3</f>
        <v>58.649997999999997</v>
      </c>
    </row>
    <row r="3403" spans="1:43" x14ac:dyDescent="0.3">
      <c r="A3403">
        <v>2</v>
      </c>
      <c r="B3403">
        <v>0</v>
      </c>
      <c r="C3403">
        <v>0</v>
      </c>
      <c r="D3403">
        <v>1</v>
      </c>
      <c r="E3403" s="9">
        <v>3338.0669156733302</v>
      </c>
      <c r="F3403" s="9">
        <v>-1.8409731</v>
      </c>
      <c r="G3403" s="9">
        <v>-1.8412873999999999</v>
      </c>
      <c r="H3403" s="9">
        <v>-5.0265274</v>
      </c>
      <c r="I3403" s="9">
        <v>-19.782211</v>
      </c>
      <c r="J3403" s="9">
        <v>39</v>
      </c>
      <c r="K3403" s="9">
        <v>58.649997999999997</v>
      </c>
      <c r="L3403" s="9">
        <v>9.2552816E-3</v>
      </c>
      <c r="M3403" s="9">
        <v>366.31400000000002</v>
      </c>
      <c r="N3403" s="9"/>
      <c r="O3403" s="9">
        <v>-15.299778785758599</v>
      </c>
      <c r="P3403">
        <v>0</v>
      </c>
      <c r="Q3403" s="9">
        <v>62.899997999999997</v>
      </c>
      <c r="R3403" s="9">
        <v>0</v>
      </c>
      <c r="S3403" s="9">
        <v>2189130333.5241299</v>
      </c>
      <c r="T3403" s="9">
        <v>-3.8427099801694401E-3</v>
      </c>
      <c r="U3403" s="9">
        <v>15.299778785758599</v>
      </c>
      <c r="V3403" s="9">
        <v>0</v>
      </c>
      <c r="W3403" s="9">
        <v>15.299778785758599</v>
      </c>
      <c r="X3403" s="9"/>
      <c r="Y3403" s="9"/>
      <c r="Z3403" s="9"/>
      <c r="AA3403" s="9"/>
      <c r="AB3403" s="9"/>
      <c r="AQ3403" s="9">
        <f>K3403-'Processed Potentiostat'!$J$3</f>
        <v>58.649997999999997</v>
      </c>
    </row>
    <row r="3404" spans="1:43" x14ac:dyDescent="0.3">
      <c r="A3404">
        <v>2</v>
      </c>
      <c r="B3404">
        <v>0</v>
      </c>
      <c r="C3404">
        <v>0</v>
      </c>
      <c r="D3404">
        <v>1</v>
      </c>
      <c r="E3404" s="9">
        <v>3339.0669156480699</v>
      </c>
      <c r="F3404" s="9">
        <v>-1.8410378999999999</v>
      </c>
      <c r="G3404" s="9">
        <v>-1.8406640000000001</v>
      </c>
      <c r="H3404" s="9">
        <v>-4.9890245999999996</v>
      </c>
      <c r="I3404" s="9">
        <v>-19.787210000000002</v>
      </c>
      <c r="J3404" s="9">
        <v>39</v>
      </c>
      <c r="K3404" s="9">
        <v>58.649997999999997</v>
      </c>
      <c r="L3404" s="9">
        <v>9.1831181000000001E-3</v>
      </c>
      <c r="M3404" s="9">
        <v>368.94265999999999</v>
      </c>
      <c r="N3404" s="9"/>
      <c r="O3404" s="9">
        <v>-15.3010482347837</v>
      </c>
      <c r="P3404">
        <v>0</v>
      </c>
      <c r="Q3404" s="9">
        <v>62.899997999999997</v>
      </c>
      <c r="R3404" s="9">
        <v>0</v>
      </c>
      <c r="S3404" s="9">
        <v>2225339569.6965098</v>
      </c>
      <c r="T3404" s="9">
        <v>-1.2694490250471E-3</v>
      </c>
      <c r="U3404" s="9">
        <v>15.3010482347837</v>
      </c>
      <c r="V3404" s="9">
        <v>0</v>
      </c>
      <c r="W3404" s="9">
        <v>15.3010482347837</v>
      </c>
      <c r="X3404" s="9"/>
      <c r="Y3404" s="9"/>
      <c r="Z3404" s="9"/>
      <c r="AA3404" s="9"/>
      <c r="AB3404" s="9"/>
      <c r="AQ3404" s="9">
        <f>K3404-'Processed Potentiostat'!$J$3</f>
        <v>58.649997999999997</v>
      </c>
    </row>
    <row r="3405" spans="1:43" x14ac:dyDescent="0.3">
      <c r="A3405">
        <v>2</v>
      </c>
      <c r="B3405">
        <v>0</v>
      </c>
      <c r="C3405">
        <v>0</v>
      </c>
      <c r="D3405">
        <v>1</v>
      </c>
      <c r="E3405" s="9">
        <v>3340.06691562281</v>
      </c>
      <c r="F3405" s="9">
        <v>-1.8410734</v>
      </c>
      <c r="G3405" s="9">
        <v>-1.8407608</v>
      </c>
      <c r="H3405" s="9">
        <v>-4.9396801000000004</v>
      </c>
      <c r="I3405" s="9">
        <v>-19.792179000000001</v>
      </c>
      <c r="J3405" s="9">
        <v>39</v>
      </c>
      <c r="K3405" s="9">
        <v>58.649997999999997</v>
      </c>
      <c r="L3405" s="9">
        <v>9.0927695999999999E-3</v>
      </c>
      <c r="M3405" s="9">
        <v>372.64776999999998</v>
      </c>
      <c r="N3405" s="9"/>
      <c r="O3405" s="9">
        <v>-15.306563117862799</v>
      </c>
      <c r="P3405">
        <v>0</v>
      </c>
      <c r="Q3405" s="9">
        <v>62.899997999999997</v>
      </c>
      <c r="R3405" s="9">
        <v>0</v>
      </c>
      <c r="S3405" s="9">
        <v>2122258367.0994599</v>
      </c>
      <c r="T3405" s="9">
        <v>-5.5148830791065199E-3</v>
      </c>
      <c r="U3405" s="9">
        <v>15.306563117862799</v>
      </c>
      <c r="V3405" s="9">
        <v>0</v>
      </c>
      <c r="W3405" s="9">
        <v>15.306563117862799</v>
      </c>
      <c r="X3405" s="9"/>
      <c r="Y3405" s="9"/>
      <c r="Z3405" s="9"/>
      <c r="AA3405" s="9"/>
      <c r="AB3405" s="9"/>
      <c r="AQ3405" s="9">
        <f>K3405-'Processed Potentiostat'!$J$3</f>
        <v>58.649997999999997</v>
      </c>
    </row>
    <row r="3406" spans="1:43" x14ac:dyDescent="0.3">
      <c r="A3406">
        <v>2</v>
      </c>
      <c r="B3406">
        <v>0</v>
      </c>
      <c r="C3406">
        <v>0</v>
      </c>
      <c r="D3406">
        <v>1</v>
      </c>
      <c r="E3406" s="9">
        <v>3341.0669155975402</v>
      </c>
      <c r="F3406" s="9">
        <v>-1.8410283000000001</v>
      </c>
      <c r="G3406" s="9">
        <v>-1.8412512999999999</v>
      </c>
      <c r="H3406" s="9">
        <v>-4.9349594000000003</v>
      </c>
      <c r="I3406" s="9">
        <v>-19.797122999999999</v>
      </c>
      <c r="J3406" s="9">
        <v>39</v>
      </c>
      <c r="K3406" s="9">
        <v>58.649997999999997</v>
      </c>
      <c r="L3406" s="9">
        <v>9.0864998999999995E-3</v>
      </c>
      <c r="M3406" s="9">
        <v>373.10363999999998</v>
      </c>
      <c r="N3406" s="9"/>
      <c r="O3406" s="9">
        <v>-15.311945291477301</v>
      </c>
      <c r="P3406">
        <v>0</v>
      </c>
      <c r="Q3406" s="9">
        <v>62.899997999999997</v>
      </c>
      <c r="R3406" s="9">
        <v>0</v>
      </c>
      <c r="S3406" s="9">
        <v>2152975273.4886999</v>
      </c>
      <c r="T3406" s="9">
        <v>-5.3821736145014398E-3</v>
      </c>
      <c r="U3406" s="9">
        <v>15.311945291477301</v>
      </c>
      <c r="V3406" s="9">
        <v>0</v>
      </c>
      <c r="W3406" s="9">
        <v>15.311945291477301</v>
      </c>
      <c r="X3406" s="9"/>
      <c r="Y3406" s="9"/>
      <c r="Z3406" s="9"/>
      <c r="AA3406" s="9"/>
      <c r="AB3406" s="9"/>
      <c r="AQ3406" s="9">
        <f>K3406-'Processed Potentiostat'!$J$3</f>
        <v>58.649997999999997</v>
      </c>
    </row>
    <row r="3407" spans="1:43" x14ac:dyDescent="0.3">
      <c r="A3407">
        <v>2</v>
      </c>
      <c r="B3407">
        <v>0</v>
      </c>
      <c r="C3407">
        <v>0</v>
      </c>
      <c r="D3407">
        <v>1</v>
      </c>
      <c r="E3407" s="9">
        <v>3342.0669155722799</v>
      </c>
      <c r="F3407" s="9">
        <v>-1.8409892000000001</v>
      </c>
      <c r="G3407" s="9">
        <v>-1.8406127999999999</v>
      </c>
      <c r="H3407" s="9">
        <v>-4.9153509</v>
      </c>
      <c r="I3407" s="9">
        <v>-19.802047999999999</v>
      </c>
      <c r="J3407" s="9">
        <v>39</v>
      </c>
      <c r="K3407" s="9">
        <v>58.649997999999997</v>
      </c>
      <c r="L3407" s="9">
        <v>9.0472577000000002E-3</v>
      </c>
      <c r="M3407" s="9">
        <v>374.46213</v>
      </c>
      <c r="N3407" s="9"/>
      <c r="O3407" s="9">
        <v>-15.317225957824</v>
      </c>
      <c r="P3407">
        <v>0</v>
      </c>
      <c r="Q3407" s="9">
        <v>62.899997999999997</v>
      </c>
      <c r="R3407" s="9">
        <v>0</v>
      </c>
      <c r="S3407" s="9">
        <v>2117660119.1556101</v>
      </c>
      <c r="T3407" s="9">
        <v>-5.2806663467617199E-3</v>
      </c>
      <c r="U3407" s="9">
        <v>15.317225957824</v>
      </c>
      <c r="V3407" s="9">
        <v>0</v>
      </c>
      <c r="W3407" s="9">
        <v>15.317225957824</v>
      </c>
      <c r="X3407" s="9"/>
      <c r="Y3407" s="9"/>
      <c r="Z3407" s="9"/>
      <c r="AA3407" s="9"/>
      <c r="AB3407" s="9"/>
      <c r="AQ3407" s="9">
        <f>K3407-'Processed Potentiostat'!$J$3</f>
        <v>58.649997999999997</v>
      </c>
    </row>
    <row r="3408" spans="1:43" x14ac:dyDescent="0.3">
      <c r="A3408">
        <v>2</v>
      </c>
      <c r="B3408">
        <v>0</v>
      </c>
      <c r="C3408">
        <v>0</v>
      </c>
      <c r="D3408">
        <v>1</v>
      </c>
      <c r="E3408" s="9">
        <v>3343.06691554702</v>
      </c>
      <c r="F3408" s="9">
        <v>-1.8409040999999999</v>
      </c>
      <c r="G3408" s="9">
        <v>-1.8408599999999999</v>
      </c>
      <c r="H3408" s="9">
        <v>-4.8684811999999997</v>
      </c>
      <c r="I3408" s="9">
        <v>-19.806957000000001</v>
      </c>
      <c r="J3408" s="9">
        <v>39</v>
      </c>
      <c r="K3408" s="9">
        <v>58.649997999999997</v>
      </c>
      <c r="L3408" s="9">
        <v>8.9621926000000001E-3</v>
      </c>
      <c r="M3408" s="9">
        <v>378.11792000000003</v>
      </c>
      <c r="N3408" s="9"/>
      <c r="O3408" s="9">
        <v>-15.322336051032</v>
      </c>
      <c r="P3408">
        <v>0</v>
      </c>
      <c r="Q3408" s="9">
        <v>62.899997999999997</v>
      </c>
      <c r="R3408" s="9">
        <v>0</v>
      </c>
      <c r="S3408" s="9">
        <v>2132159187.8819499</v>
      </c>
      <c r="T3408" s="9">
        <v>-5.11009320799438E-3</v>
      </c>
      <c r="U3408" s="9">
        <v>15.322336051032</v>
      </c>
      <c r="V3408" s="9">
        <v>0</v>
      </c>
      <c r="W3408" s="9">
        <v>15.322336051032</v>
      </c>
      <c r="X3408" s="9"/>
      <c r="Y3408" s="9"/>
      <c r="Z3408" s="9"/>
      <c r="AA3408" s="9"/>
      <c r="AB3408" s="9"/>
      <c r="AQ3408" s="9">
        <f>K3408-'Processed Potentiostat'!$J$3</f>
        <v>58.649997999999997</v>
      </c>
    </row>
    <row r="3409" spans="1:43" x14ac:dyDescent="0.3">
      <c r="A3409">
        <v>2</v>
      </c>
      <c r="B3409">
        <v>0</v>
      </c>
      <c r="C3409">
        <v>0</v>
      </c>
      <c r="D3409">
        <v>1</v>
      </c>
      <c r="E3409" s="9">
        <v>3344.0669155217602</v>
      </c>
      <c r="F3409" s="9">
        <v>-1.8410424999999999</v>
      </c>
      <c r="G3409" s="9">
        <v>-1.8412397</v>
      </c>
      <c r="H3409" s="9">
        <v>-4.9042329999999996</v>
      </c>
      <c r="I3409" s="9">
        <v>-19.81185</v>
      </c>
      <c r="J3409" s="9">
        <v>39</v>
      </c>
      <c r="K3409" s="9">
        <v>58.649997999999997</v>
      </c>
      <c r="L3409" s="9">
        <v>9.0298680999999995E-3</v>
      </c>
      <c r="M3409" s="9">
        <v>375.43887000000001</v>
      </c>
      <c r="N3409" s="9"/>
      <c r="O3409" s="9">
        <v>-15.3273063342233</v>
      </c>
      <c r="P3409">
        <v>0</v>
      </c>
      <c r="Q3409" s="9">
        <v>62.899997999999997</v>
      </c>
      <c r="R3409" s="9">
        <v>0</v>
      </c>
      <c r="S3409" s="9">
        <v>2131465980.48157</v>
      </c>
      <c r="T3409" s="9">
        <v>-4.9702831912572503E-3</v>
      </c>
      <c r="U3409" s="9">
        <v>15.3273063342233</v>
      </c>
      <c r="V3409" s="9">
        <v>0</v>
      </c>
      <c r="W3409" s="9">
        <v>15.3273063342233</v>
      </c>
      <c r="X3409" s="9"/>
      <c r="Y3409" s="9"/>
      <c r="Z3409" s="9"/>
      <c r="AA3409" s="9"/>
      <c r="AB3409" s="9"/>
      <c r="AQ3409" s="9">
        <f>K3409-'Processed Potentiostat'!$J$3</f>
        <v>58.649997999999997</v>
      </c>
    </row>
    <row r="3410" spans="1:43" x14ac:dyDescent="0.3">
      <c r="A3410">
        <v>2</v>
      </c>
      <c r="B3410">
        <v>0</v>
      </c>
      <c r="C3410">
        <v>0</v>
      </c>
      <c r="D3410">
        <v>1</v>
      </c>
      <c r="E3410" s="9">
        <v>3345.0669154964999</v>
      </c>
      <c r="F3410" s="9">
        <v>-1.8410135999999999</v>
      </c>
      <c r="G3410" s="9">
        <v>-1.8407518</v>
      </c>
      <c r="H3410" s="9">
        <v>-4.8630370999999997</v>
      </c>
      <c r="I3410" s="9">
        <v>-19.816725000000002</v>
      </c>
      <c r="J3410" s="9">
        <v>39</v>
      </c>
      <c r="K3410" s="9">
        <v>58.649997999999997</v>
      </c>
      <c r="L3410" s="9">
        <v>8.9516444000000001E-3</v>
      </c>
      <c r="M3410" s="9">
        <v>378.51895000000002</v>
      </c>
      <c r="N3410" s="9"/>
      <c r="O3410" s="9">
        <v>-15.332219703899201</v>
      </c>
      <c r="P3410">
        <v>0</v>
      </c>
      <c r="Q3410" s="9">
        <v>62.899997999999997</v>
      </c>
      <c r="R3410" s="9">
        <v>0</v>
      </c>
      <c r="S3410" s="9">
        <v>2183406414.71453</v>
      </c>
      <c r="T3410" s="9">
        <v>-4.9133696759540097E-3</v>
      </c>
      <c r="U3410" s="9">
        <v>15.332219703899201</v>
      </c>
      <c r="V3410" s="9">
        <v>0</v>
      </c>
      <c r="W3410" s="9">
        <v>15.332219703899201</v>
      </c>
      <c r="X3410" s="9"/>
      <c r="Y3410" s="9"/>
      <c r="Z3410" s="9"/>
      <c r="AA3410" s="9"/>
      <c r="AB3410" s="9"/>
      <c r="AQ3410" s="9">
        <f>K3410-'Processed Potentiostat'!$J$3</f>
        <v>58.649997999999997</v>
      </c>
    </row>
    <row r="3411" spans="1:43" x14ac:dyDescent="0.3">
      <c r="A3411">
        <v>2</v>
      </c>
      <c r="B3411">
        <v>0</v>
      </c>
      <c r="C3411">
        <v>0</v>
      </c>
      <c r="D3411">
        <v>1</v>
      </c>
      <c r="E3411" s="9">
        <v>3346.06691547123</v>
      </c>
      <c r="F3411" s="9">
        <v>-1.8410857</v>
      </c>
      <c r="G3411" s="9">
        <v>-1.8406615</v>
      </c>
      <c r="H3411" s="9">
        <v>-4.8828354000000003</v>
      </c>
      <c r="I3411" s="9">
        <v>-19.821583</v>
      </c>
      <c r="J3411" s="9">
        <v>39</v>
      </c>
      <c r="K3411" s="9">
        <v>58.649997999999997</v>
      </c>
      <c r="L3411" s="9">
        <v>8.9876474999999994E-3</v>
      </c>
      <c r="M3411" s="9">
        <v>376.96570000000003</v>
      </c>
      <c r="N3411" s="9"/>
      <c r="O3411" s="9">
        <v>-15.337065161657</v>
      </c>
      <c r="P3411">
        <v>0</v>
      </c>
      <c r="Q3411" s="9">
        <v>62.899997999999997</v>
      </c>
      <c r="R3411" s="9">
        <v>0</v>
      </c>
      <c r="S3411" s="9">
        <v>2217835330.3154101</v>
      </c>
      <c r="T3411" s="9">
        <v>-4.8454577577388101E-3</v>
      </c>
      <c r="U3411" s="9">
        <v>15.337065161657</v>
      </c>
      <c r="V3411" s="9">
        <v>0</v>
      </c>
      <c r="W3411" s="9">
        <v>15.337065161657</v>
      </c>
      <c r="X3411" s="9"/>
      <c r="Y3411" s="9"/>
      <c r="Z3411" s="9"/>
      <c r="AA3411" s="9"/>
      <c r="AB3411" s="9"/>
      <c r="AQ3411" s="9">
        <f>K3411-'Processed Potentiostat'!$J$3</f>
        <v>58.649997999999997</v>
      </c>
    </row>
    <row r="3412" spans="1:43" x14ac:dyDescent="0.3">
      <c r="A3412">
        <v>2</v>
      </c>
      <c r="B3412">
        <v>0</v>
      </c>
      <c r="C3412">
        <v>0</v>
      </c>
      <c r="D3412">
        <v>1</v>
      </c>
      <c r="E3412" s="9">
        <v>3347.0669154459702</v>
      </c>
      <c r="F3412" s="9">
        <v>-1.841145</v>
      </c>
      <c r="G3412" s="9">
        <v>-1.8410766000000001</v>
      </c>
      <c r="H3412" s="9">
        <v>-5.5278520999999996</v>
      </c>
      <c r="I3412" s="9">
        <v>-19.827065000000001</v>
      </c>
      <c r="J3412" s="9">
        <v>39</v>
      </c>
      <c r="K3412" s="9">
        <v>58.649997999999997</v>
      </c>
      <c r="L3412" s="9">
        <v>1.0177199E-2</v>
      </c>
      <c r="M3412" s="9">
        <v>333.05459999999999</v>
      </c>
      <c r="N3412" s="9"/>
      <c r="O3412" s="9">
        <v>-15.341804646760901</v>
      </c>
      <c r="P3412">
        <v>0</v>
      </c>
      <c r="Q3412" s="9">
        <v>62.899997999999997</v>
      </c>
      <c r="R3412" s="9">
        <v>0</v>
      </c>
      <c r="S3412" s="9">
        <v>2130333163.3536699</v>
      </c>
      <c r="T3412" s="9">
        <v>-4.7394851039239596E-3</v>
      </c>
      <c r="U3412" s="9">
        <v>15.341804646760901</v>
      </c>
      <c r="V3412" s="9">
        <v>0</v>
      </c>
      <c r="W3412" s="9">
        <v>15.341804646760901</v>
      </c>
      <c r="X3412" s="9"/>
      <c r="Y3412" s="9"/>
      <c r="Z3412" s="9"/>
      <c r="AA3412" s="9"/>
      <c r="AB3412" s="9"/>
      <c r="AQ3412" s="9">
        <f>K3412-'Processed Potentiostat'!$J$3</f>
        <v>58.649997999999997</v>
      </c>
    </row>
    <row r="3413" spans="1:43" x14ac:dyDescent="0.3">
      <c r="A3413">
        <v>2</v>
      </c>
      <c r="B3413">
        <v>0</v>
      </c>
      <c r="C3413">
        <v>0</v>
      </c>
      <c r="D3413">
        <v>1</v>
      </c>
      <c r="E3413" s="9">
        <v>3348.0669154207098</v>
      </c>
      <c r="F3413" s="9">
        <v>-1.8409388</v>
      </c>
      <c r="G3413" s="9">
        <v>-1.8412776</v>
      </c>
      <c r="H3413" s="9">
        <v>-5.5092334999999997</v>
      </c>
      <c r="I3413" s="9">
        <v>-19.832571000000002</v>
      </c>
      <c r="J3413" s="9">
        <v>39</v>
      </c>
      <c r="K3413" s="9">
        <v>58.649997999999997</v>
      </c>
      <c r="L3413" s="9">
        <v>1.0144027999999999E-2</v>
      </c>
      <c r="M3413" s="9">
        <v>334.21663999999998</v>
      </c>
      <c r="N3413" s="9"/>
      <c r="O3413" s="9">
        <v>-15.3464221530903</v>
      </c>
      <c r="P3413">
        <v>0</v>
      </c>
      <c r="Q3413" s="9">
        <v>62.899997999999997</v>
      </c>
      <c r="R3413" s="9">
        <v>0</v>
      </c>
      <c r="S3413" s="9">
        <v>2177266572.0236902</v>
      </c>
      <c r="T3413" s="9">
        <v>-4.6175063294313602E-3</v>
      </c>
      <c r="U3413" s="9">
        <v>15.3464221530903</v>
      </c>
      <c r="V3413" s="9">
        <v>0</v>
      </c>
      <c r="W3413" s="9">
        <v>15.3464221530903</v>
      </c>
      <c r="X3413" s="9"/>
      <c r="Y3413" s="9"/>
      <c r="Z3413" s="9"/>
      <c r="AA3413" s="9"/>
      <c r="AB3413" s="9"/>
      <c r="AQ3413" s="9">
        <f>K3413-'Processed Potentiostat'!$J$3</f>
        <v>58.649997999999997</v>
      </c>
    </row>
    <row r="3414" spans="1:43" x14ac:dyDescent="0.3">
      <c r="A3414">
        <v>2</v>
      </c>
      <c r="B3414">
        <v>0</v>
      </c>
      <c r="C3414">
        <v>0</v>
      </c>
      <c r="D3414">
        <v>1</v>
      </c>
      <c r="E3414" s="9">
        <v>3349.06691539545</v>
      </c>
      <c r="F3414" s="9">
        <v>-1.8410846999999999</v>
      </c>
      <c r="G3414" s="9">
        <v>-1.8412871</v>
      </c>
      <c r="H3414" s="9">
        <v>-5.4758424999999997</v>
      </c>
      <c r="I3414" s="9">
        <v>-19.838042999999999</v>
      </c>
      <c r="J3414" s="9">
        <v>39</v>
      </c>
      <c r="K3414" s="9">
        <v>58.649997999999997</v>
      </c>
      <c r="L3414" s="9">
        <v>1.0082598999999999E-2</v>
      </c>
      <c r="M3414" s="9">
        <v>336.25641000000002</v>
      </c>
      <c r="N3414" s="9"/>
      <c r="O3414" s="9">
        <v>-15.350951899159501</v>
      </c>
      <c r="P3414">
        <v>0</v>
      </c>
      <c r="Q3414" s="9">
        <v>62.899997999999997</v>
      </c>
      <c r="R3414" s="9">
        <v>0</v>
      </c>
      <c r="S3414" s="9">
        <v>2140678634.79263</v>
      </c>
      <c r="T3414" s="9">
        <v>-4.5297460692186303E-3</v>
      </c>
      <c r="U3414" s="9">
        <v>15.350951899159501</v>
      </c>
      <c r="V3414" s="9">
        <v>0</v>
      </c>
      <c r="W3414" s="9">
        <v>15.350951899159501</v>
      </c>
      <c r="X3414" s="9"/>
      <c r="Y3414" s="9"/>
      <c r="Z3414" s="9"/>
      <c r="AA3414" s="9"/>
      <c r="AB3414" s="9"/>
      <c r="AQ3414" s="9">
        <f>K3414-'Processed Potentiostat'!$J$3</f>
        <v>58.649997999999997</v>
      </c>
    </row>
    <row r="3415" spans="1:43" x14ac:dyDescent="0.3">
      <c r="A3415">
        <v>2</v>
      </c>
      <c r="B3415">
        <v>0</v>
      </c>
      <c r="C3415">
        <v>0</v>
      </c>
      <c r="D3415">
        <v>1</v>
      </c>
      <c r="E3415" s="9">
        <v>3350.0669153701801</v>
      </c>
      <c r="F3415" s="9">
        <v>-1.8410152</v>
      </c>
      <c r="G3415" s="9">
        <v>-1.8413322999999999</v>
      </c>
      <c r="H3415" s="9">
        <v>-5.4303441000000001</v>
      </c>
      <c r="I3415" s="9">
        <v>-19.843492999999999</v>
      </c>
      <c r="J3415" s="9">
        <v>39</v>
      </c>
      <c r="K3415" s="9">
        <v>58.649997999999997</v>
      </c>
      <c r="L3415" s="9">
        <v>9.9990684999999996E-3</v>
      </c>
      <c r="M3415" s="9">
        <v>339.08206000000001</v>
      </c>
      <c r="N3415" s="9"/>
      <c r="O3415" s="9">
        <v>-15.3553704535819</v>
      </c>
      <c r="P3415">
        <v>0</v>
      </c>
      <c r="Q3415" s="9">
        <v>62.899997999999997</v>
      </c>
      <c r="R3415" s="9">
        <v>0</v>
      </c>
      <c r="S3415" s="9">
        <v>2179662511.5633602</v>
      </c>
      <c r="T3415" s="9">
        <v>-4.4185544223260802E-3</v>
      </c>
      <c r="U3415" s="9">
        <v>15.3553704535819</v>
      </c>
      <c r="V3415" s="9">
        <v>0</v>
      </c>
      <c r="W3415" s="9">
        <v>15.3553704535819</v>
      </c>
      <c r="X3415" s="9"/>
      <c r="Y3415" s="9"/>
      <c r="Z3415" s="9"/>
      <c r="AA3415" s="9"/>
      <c r="AB3415" s="9"/>
      <c r="AQ3415" s="9">
        <f>K3415-'Processed Potentiostat'!$J$3</f>
        <v>58.649997999999997</v>
      </c>
    </row>
    <row r="3416" spans="1:43" x14ac:dyDescent="0.3">
      <c r="A3416">
        <v>2</v>
      </c>
      <c r="B3416">
        <v>0</v>
      </c>
      <c r="C3416">
        <v>0</v>
      </c>
      <c r="D3416">
        <v>1</v>
      </c>
      <c r="E3416" s="9">
        <v>3351.0669153449198</v>
      </c>
      <c r="F3416" s="9">
        <v>-1.8408395</v>
      </c>
      <c r="G3416" s="9">
        <v>-1.8409897</v>
      </c>
      <c r="H3416" s="9">
        <v>-5.4110022000000004</v>
      </c>
      <c r="I3416" s="9">
        <v>-19.848917</v>
      </c>
      <c r="J3416" s="9">
        <v>39</v>
      </c>
      <c r="K3416" s="9">
        <v>58.649997999999997</v>
      </c>
      <c r="L3416" s="9">
        <v>9.9615994999999995E-3</v>
      </c>
      <c r="M3416" s="9">
        <v>340.23083000000003</v>
      </c>
      <c r="N3416" s="9"/>
      <c r="O3416" s="9">
        <v>-15.3596984789225</v>
      </c>
      <c r="P3416">
        <v>0</v>
      </c>
      <c r="Q3416" s="9">
        <v>62.899997999999997</v>
      </c>
      <c r="R3416" s="9">
        <v>0</v>
      </c>
      <c r="S3416" s="9">
        <v>2142175311.32429</v>
      </c>
      <c r="T3416" s="9">
        <v>-4.3280253406638904E-3</v>
      </c>
      <c r="U3416" s="9">
        <v>15.3596984789225</v>
      </c>
      <c r="V3416" s="9">
        <v>0</v>
      </c>
      <c r="W3416" s="9">
        <v>15.3596984789225</v>
      </c>
      <c r="X3416" s="9"/>
      <c r="Y3416" s="9"/>
      <c r="Z3416" s="9"/>
      <c r="AA3416" s="9"/>
      <c r="AB3416" s="9"/>
      <c r="AQ3416" s="9">
        <f>K3416-'Processed Potentiostat'!$J$3</f>
        <v>58.649997999999997</v>
      </c>
    </row>
    <row r="3417" spans="1:43" x14ac:dyDescent="0.3">
      <c r="A3417">
        <v>2</v>
      </c>
      <c r="B3417">
        <v>0</v>
      </c>
      <c r="C3417">
        <v>0</v>
      </c>
      <c r="D3417">
        <v>1</v>
      </c>
      <c r="E3417" s="9">
        <v>3352.06691531966</v>
      </c>
      <c r="F3417" s="9">
        <v>-1.8408473999999999</v>
      </c>
      <c r="G3417" s="9">
        <v>-1.8403631</v>
      </c>
      <c r="H3417" s="9">
        <v>-5.3928026999999998</v>
      </c>
      <c r="I3417" s="9">
        <v>-19.854315</v>
      </c>
      <c r="J3417" s="9">
        <v>39</v>
      </c>
      <c r="K3417" s="9">
        <v>58.649997999999997</v>
      </c>
      <c r="L3417" s="9">
        <v>9.9247154000000008E-3</v>
      </c>
      <c r="M3417" s="9">
        <v>341.26285000000001</v>
      </c>
      <c r="N3417" s="9"/>
      <c r="O3417" s="9">
        <v>-15.363914513340401</v>
      </c>
      <c r="P3417">
        <v>0</v>
      </c>
      <c r="Q3417" s="9">
        <v>62.899997999999997</v>
      </c>
      <c r="R3417" s="9">
        <v>0</v>
      </c>
      <c r="S3417" s="9">
        <v>2167731197.4683099</v>
      </c>
      <c r="T3417" s="9">
        <v>-4.2160344178405699E-3</v>
      </c>
      <c r="U3417" s="9">
        <v>15.363914513340401</v>
      </c>
      <c r="V3417" s="9">
        <v>0</v>
      </c>
      <c r="W3417" s="9">
        <v>15.363914513340401</v>
      </c>
      <c r="X3417" s="9"/>
      <c r="Y3417" s="9"/>
      <c r="Z3417" s="9"/>
      <c r="AA3417" s="9"/>
      <c r="AB3417" s="9"/>
      <c r="AQ3417" s="9">
        <f>K3417-'Processed Potentiostat'!$J$3</f>
        <v>58.649997999999997</v>
      </c>
    </row>
    <row r="3418" spans="1:43" x14ac:dyDescent="0.3">
      <c r="A3418">
        <v>2</v>
      </c>
      <c r="B3418">
        <v>0</v>
      </c>
      <c r="C3418">
        <v>0</v>
      </c>
      <c r="D3418">
        <v>1</v>
      </c>
      <c r="E3418" s="9">
        <v>3353.0669152944001</v>
      </c>
      <c r="F3418" s="9">
        <v>-1.8408709000000001</v>
      </c>
      <c r="G3418" s="9">
        <v>-1.8411911000000001</v>
      </c>
      <c r="H3418" s="9">
        <v>-5.3258299999999998</v>
      </c>
      <c r="I3418" s="9">
        <v>-19.859676</v>
      </c>
      <c r="J3418" s="9">
        <v>39</v>
      </c>
      <c r="K3418" s="9">
        <v>58.649997999999997</v>
      </c>
      <c r="L3418" s="9">
        <v>9.8058702000000005E-3</v>
      </c>
      <c r="M3418" s="9">
        <v>345.70969000000002</v>
      </c>
      <c r="N3418" s="9"/>
      <c r="O3418" s="9">
        <v>-15.368096457972401</v>
      </c>
      <c r="P3418">
        <v>0</v>
      </c>
      <c r="Q3418" s="9">
        <v>62.899997999999997</v>
      </c>
      <c r="R3418" s="9">
        <v>0</v>
      </c>
      <c r="S3418" s="9">
        <v>2156362546.9818802</v>
      </c>
      <c r="T3418" s="9">
        <v>-4.1819446320001596E-3</v>
      </c>
      <c r="U3418" s="9">
        <v>15.368096457972401</v>
      </c>
      <c r="V3418" s="9">
        <v>0</v>
      </c>
      <c r="W3418" s="9">
        <v>15.368096457972401</v>
      </c>
      <c r="X3418" s="9"/>
      <c r="Y3418" s="9"/>
      <c r="Z3418" s="9"/>
      <c r="AA3418" s="9"/>
      <c r="AB3418" s="9"/>
      <c r="AQ3418" s="9">
        <f>K3418-'Processed Potentiostat'!$J$3</f>
        <v>58.649997999999997</v>
      </c>
    </row>
    <row r="3419" spans="1:43" x14ac:dyDescent="0.3">
      <c r="A3419">
        <v>2</v>
      </c>
      <c r="B3419">
        <v>0</v>
      </c>
      <c r="C3419">
        <v>0</v>
      </c>
      <c r="D3419">
        <v>1</v>
      </c>
      <c r="E3419" s="9">
        <v>3354.0669152691398</v>
      </c>
      <c r="F3419" s="9">
        <v>-1.8408954</v>
      </c>
      <c r="G3419" s="9">
        <v>-1.8412385</v>
      </c>
      <c r="H3419" s="9">
        <v>-5.3297515000000004</v>
      </c>
      <c r="I3419" s="9">
        <v>-19.865017000000002</v>
      </c>
      <c r="J3419" s="9">
        <v>39</v>
      </c>
      <c r="K3419" s="9">
        <v>58.649997999999997</v>
      </c>
      <c r="L3419" s="9">
        <v>9.8133431999999996E-3</v>
      </c>
      <c r="M3419" s="9">
        <v>345.46422999999999</v>
      </c>
      <c r="N3419" s="9"/>
      <c r="O3419" s="9">
        <v>-15.3721843217029</v>
      </c>
      <c r="P3419">
        <v>0</v>
      </c>
      <c r="Q3419" s="9">
        <v>62.899997999999997</v>
      </c>
      <c r="R3419" s="9">
        <v>0</v>
      </c>
      <c r="S3419" s="9">
        <v>2121489910.2579401</v>
      </c>
      <c r="T3419" s="9">
        <v>-4.0878637305361504E-3</v>
      </c>
      <c r="U3419" s="9">
        <v>15.3721843217029</v>
      </c>
      <c r="V3419" s="9">
        <v>0</v>
      </c>
      <c r="W3419" s="9">
        <v>15.3721843217029</v>
      </c>
      <c r="X3419" s="9"/>
      <c r="Y3419" s="9"/>
      <c r="Z3419" s="9"/>
      <c r="AA3419" s="9"/>
      <c r="AB3419" s="9"/>
      <c r="AQ3419" s="9">
        <f>K3419-'Processed Potentiostat'!$J$3</f>
        <v>58.649997999999997</v>
      </c>
    </row>
    <row r="3420" spans="1:43" x14ac:dyDescent="0.3">
      <c r="A3420">
        <v>2</v>
      </c>
      <c r="B3420">
        <v>0</v>
      </c>
      <c r="C3420">
        <v>0</v>
      </c>
      <c r="D3420">
        <v>1</v>
      </c>
      <c r="E3420" s="9">
        <v>3355.06691524387</v>
      </c>
      <c r="F3420" s="9">
        <v>-1.8411586</v>
      </c>
      <c r="G3420" s="9">
        <v>-1.8414035</v>
      </c>
      <c r="H3420" s="9">
        <v>-5.3216796000000004</v>
      </c>
      <c r="I3420" s="9">
        <v>-19.870348</v>
      </c>
      <c r="J3420" s="9">
        <v>39</v>
      </c>
      <c r="K3420" s="9">
        <v>58.649997999999997</v>
      </c>
      <c r="L3420" s="9">
        <v>9.7993594000000007E-3</v>
      </c>
      <c r="M3420" s="9">
        <v>346.01922999999999</v>
      </c>
      <c r="N3420" s="9"/>
      <c r="O3420" s="9">
        <v>-15.376192013862701</v>
      </c>
      <c r="P3420">
        <v>0</v>
      </c>
      <c r="Q3420" s="9">
        <v>62.899997999999997</v>
      </c>
      <c r="R3420" s="9">
        <v>0</v>
      </c>
      <c r="S3420" s="9">
        <v>2169443187.51858</v>
      </c>
      <c r="T3420" s="9">
        <v>-4.0076921598117803E-3</v>
      </c>
      <c r="U3420" s="9">
        <v>15.376192013862701</v>
      </c>
      <c r="V3420" s="9">
        <v>0</v>
      </c>
      <c r="W3420" s="9">
        <v>15.376192013862701</v>
      </c>
      <c r="X3420" s="9"/>
      <c r="Y3420" s="9"/>
      <c r="Z3420" s="9"/>
      <c r="AA3420" s="9"/>
      <c r="AB3420" s="9"/>
      <c r="AQ3420" s="9">
        <f>K3420-'Processed Potentiostat'!$J$3</f>
        <v>58.649997999999997</v>
      </c>
    </row>
    <row r="3421" spans="1:43" x14ac:dyDescent="0.3">
      <c r="A3421">
        <v>2</v>
      </c>
      <c r="B3421">
        <v>0</v>
      </c>
      <c r="C3421">
        <v>0</v>
      </c>
      <c r="D3421">
        <v>1</v>
      </c>
      <c r="E3421" s="9">
        <v>3356.0669152186101</v>
      </c>
      <c r="F3421" s="9">
        <v>-1.8410578</v>
      </c>
      <c r="G3421" s="9">
        <v>-1.8410983000000001</v>
      </c>
      <c r="H3421" s="9">
        <v>-5.3629521999999996</v>
      </c>
      <c r="I3421" s="9">
        <v>-19.875658000000001</v>
      </c>
      <c r="J3421" s="9">
        <v>39</v>
      </c>
      <c r="K3421" s="9">
        <v>58.649997999999997</v>
      </c>
      <c r="L3421" s="9">
        <v>9.8737227000000004E-3</v>
      </c>
      <c r="M3421" s="9">
        <v>343.29941000000002</v>
      </c>
      <c r="N3421" s="9"/>
      <c r="O3421" s="9">
        <v>-15.380146274244</v>
      </c>
      <c r="P3421">
        <v>0</v>
      </c>
      <c r="Q3421" s="9">
        <v>62.899997999999997</v>
      </c>
      <c r="R3421" s="9">
        <v>0</v>
      </c>
      <c r="S3421" s="9">
        <v>2214426399.0953598</v>
      </c>
      <c r="T3421" s="9">
        <v>-3.95426038127588E-3</v>
      </c>
      <c r="U3421" s="9">
        <v>15.380146274244</v>
      </c>
      <c r="V3421" s="9">
        <v>0</v>
      </c>
      <c r="W3421" s="9">
        <v>15.380146274244</v>
      </c>
      <c r="X3421" s="9"/>
      <c r="Y3421" s="9"/>
      <c r="Z3421" s="9"/>
      <c r="AA3421" s="9"/>
      <c r="AB3421" s="9"/>
      <c r="AQ3421" s="9">
        <f>K3421-'Processed Potentiostat'!$J$3</f>
        <v>58.649997999999997</v>
      </c>
    </row>
    <row r="3422" spans="1:43" x14ac:dyDescent="0.3">
      <c r="A3422">
        <v>2</v>
      </c>
      <c r="B3422">
        <v>0</v>
      </c>
      <c r="C3422">
        <v>0</v>
      </c>
      <c r="D3422">
        <v>1</v>
      </c>
      <c r="E3422" s="9">
        <v>3357.0669151933498</v>
      </c>
      <c r="F3422" s="9">
        <v>-1.8410375999999999</v>
      </c>
      <c r="G3422" s="9">
        <v>-1.8402835</v>
      </c>
      <c r="H3422" s="9">
        <v>-5.2711171999999999</v>
      </c>
      <c r="I3422" s="9">
        <v>-19.880946999999999</v>
      </c>
      <c r="J3422" s="9">
        <v>39</v>
      </c>
      <c r="K3422" s="9">
        <v>58.649997999999997</v>
      </c>
      <c r="L3422" s="9">
        <v>9.7003504999999997E-3</v>
      </c>
      <c r="M3422" s="9">
        <v>349.12589000000003</v>
      </c>
      <c r="N3422" s="9"/>
      <c r="O3422" s="9">
        <v>-15.384005515722601</v>
      </c>
      <c r="P3422">
        <v>0</v>
      </c>
      <c r="Q3422" s="9">
        <v>62.899997999999997</v>
      </c>
      <c r="R3422" s="9">
        <v>0</v>
      </c>
      <c r="S3422" s="9">
        <v>2134720744.14236</v>
      </c>
      <c r="T3422" s="9">
        <v>-3.8592414786009499E-3</v>
      </c>
      <c r="U3422" s="9">
        <v>15.384005515722601</v>
      </c>
      <c r="V3422" s="9">
        <v>0</v>
      </c>
      <c r="W3422" s="9">
        <v>15.384005515722601</v>
      </c>
      <c r="X3422" s="9"/>
      <c r="Y3422" s="9"/>
      <c r="Z3422" s="9"/>
      <c r="AA3422" s="9"/>
      <c r="AB3422" s="9"/>
      <c r="AQ3422" s="9">
        <f>K3422-'Processed Potentiostat'!$J$3</f>
        <v>58.649997999999997</v>
      </c>
    </row>
    <row r="3423" spans="1:43" x14ac:dyDescent="0.3">
      <c r="A3423">
        <v>2</v>
      </c>
      <c r="B3423">
        <v>0</v>
      </c>
      <c r="C3423">
        <v>0</v>
      </c>
      <c r="D3423">
        <v>1</v>
      </c>
      <c r="E3423" s="9">
        <v>3358.06691516809</v>
      </c>
      <c r="F3423" s="9">
        <v>-1.840862</v>
      </c>
      <c r="G3423" s="9">
        <v>-1.8402194999999999</v>
      </c>
      <c r="H3423" s="9">
        <v>-5.291944</v>
      </c>
      <c r="I3423" s="9">
        <v>-19.886216999999998</v>
      </c>
      <c r="J3423" s="9">
        <v>39</v>
      </c>
      <c r="K3423" s="9">
        <v>58.649997999999997</v>
      </c>
      <c r="L3423" s="9">
        <v>9.7383382000000001E-3</v>
      </c>
      <c r="M3423" s="9">
        <v>347.73978</v>
      </c>
      <c r="N3423" s="9"/>
      <c r="O3423" s="9">
        <v>-15.3877817034135</v>
      </c>
      <c r="P3423">
        <v>0</v>
      </c>
      <c r="Q3423" s="9">
        <v>62.899997999999997</v>
      </c>
      <c r="R3423" s="9">
        <v>0</v>
      </c>
      <c r="S3423" s="9">
        <v>2141216857.6665699</v>
      </c>
      <c r="T3423" s="9">
        <v>-3.7761876908941599E-3</v>
      </c>
      <c r="U3423" s="9">
        <v>15.3877817034135</v>
      </c>
      <c r="V3423" s="9">
        <v>0</v>
      </c>
      <c r="W3423" s="9">
        <v>15.3877817034135</v>
      </c>
      <c r="X3423" s="9"/>
      <c r="Y3423" s="9"/>
      <c r="Z3423" s="9"/>
      <c r="AA3423" s="9"/>
      <c r="AB3423" s="9"/>
      <c r="AQ3423" s="9">
        <f>K3423-'Processed Potentiostat'!$J$3</f>
        <v>58.649997999999997</v>
      </c>
    </row>
    <row r="3424" spans="1:43" x14ac:dyDescent="0.3">
      <c r="A3424">
        <v>2</v>
      </c>
      <c r="B3424">
        <v>0</v>
      </c>
      <c r="C3424">
        <v>0</v>
      </c>
      <c r="D3424">
        <v>1</v>
      </c>
      <c r="E3424" s="9">
        <v>3359.0669151428301</v>
      </c>
      <c r="F3424" s="9">
        <v>-1.84111</v>
      </c>
      <c r="G3424" s="9">
        <v>-1.8407979000000001</v>
      </c>
      <c r="H3424" s="9">
        <v>-5.2095509</v>
      </c>
      <c r="I3424" s="9">
        <v>-19.891459999999999</v>
      </c>
      <c r="J3424" s="9">
        <v>39</v>
      </c>
      <c r="K3424" s="9">
        <v>58.649997999999997</v>
      </c>
      <c r="L3424" s="9">
        <v>9.5897298000000002E-3</v>
      </c>
      <c r="M3424" s="9">
        <v>353.35059000000001</v>
      </c>
      <c r="N3424" s="9"/>
      <c r="O3424" s="9">
        <v>-15.3914989734382</v>
      </c>
      <c r="P3424">
        <v>0</v>
      </c>
      <c r="Q3424" s="9">
        <v>62.899997999999997</v>
      </c>
      <c r="R3424" s="9">
        <v>0</v>
      </c>
      <c r="S3424" s="9">
        <v>2164251814.1329198</v>
      </c>
      <c r="T3424" s="9">
        <v>-3.7172700246710299E-3</v>
      </c>
      <c r="U3424" s="9">
        <v>15.3914989734382</v>
      </c>
      <c r="V3424" s="9">
        <v>0</v>
      </c>
      <c r="W3424" s="9">
        <v>15.3914989734382</v>
      </c>
      <c r="X3424" s="9"/>
      <c r="Y3424" s="9"/>
      <c r="Z3424" s="9"/>
      <c r="AA3424" s="9"/>
      <c r="AB3424" s="9"/>
      <c r="AQ3424" s="9">
        <f>K3424-'Processed Potentiostat'!$J$3</f>
        <v>58.649997999999997</v>
      </c>
    </row>
    <row r="3425" spans="1:43" x14ac:dyDescent="0.3">
      <c r="A3425">
        <v>2</v>
      </c>
      <c r="B3425">
        <v>0</v>
      </c>
      <c r="C3425">
        <v>0</v>
      </c>
      <c r="D3425">
        <v>1</v>
      </c>
      <c r="E3425" s="9">
        <v>3360.0669151175598</v>
      </c>
      <c r="F3425" s="9">
        <v>-1.8409618000000001</v>
      </c>
      <c r="G3425" s="9">
        <v>-1.8406495</v>
      </c>
      <c r="H3425" s="9">
        <v>-5.2301492999999999</v>
      </c>
      <c r="I3425" s="9">
        <v>-19.896678999999999</v>
      </c>
      <c r="J3425" s="9">
        <v>39</v>
      </c>
      <c r="K3425" s="9">
        <v>58.649997999999997</v>
      </c>
      <c r="L3425" s="9">
        <v>9.6268719000000003E-3</v>
      </c>
      <c r="M3425" s="9">
        <v>351.93056999999999</v>
      </c>
      <c r="N3425" s="9"/>
      <c r="O3425" s="9">
        <v>-15.3951608887057</v>
      </c>
      <c r="P3425">
        <v>0</v>
      </c>
      <c r="Q3425" s="9">
        <v>62.899997999999997</v>
      </c>
      <c r="R3425" s="9">
        <v>0</v>
      </c>
      <c r="S3425" s="9">
        <v>2118329693.9602101</v>
      </c>
      <c r="T3425" s="9">
        <v>-3.6619152675729698E-3</v>
      </c>
      <c r="U3425" s="9">
        <v>15.3951608887057</v>
      </c>
      <c r="V3425" s="9">
        <v>0</v>
      </c>
      <c r="W3425" s="9">
        <v>15.3951608887057</v>
      </c>
      <c r="X3425" s="9"/>
      <c r="Y3425" s="9"/>
      <c r="Z3425" s="9"/>
      <c r="AA3425" s="9"/>
      <c r="AB3425" s="9"/>
      <c r="AQ3425" s="9">
        <f>K3425-'Processed Potentiostat'!$J$3</f>
        <v>58.649997999999997</v>
      </c>
    </row>
    <row r="3426" spans="1:43" x14ac:dyDescent="0.3">
      <c r="A3426">
        <v>2</v>
      </c>
      <c r="B3426">
        <v>0</v>
      </c>
      <c r="C3426">
        <v>0</v>
      </c>
      <c r="D3426">
        <v>1</v>
      </c>
      <c r="E3426" s="9">
        <v>3361.0669150923</v>
      </c>
      <c r="F3426" s="9">
        <v>-1.8408789999999999</v>
      </c>
      <c r="G3426" s="9">
        <v>-1.8410660999999999</v>
      </c>
      <c r="H3426" s="9">
        <v>-5.1433396</v>
      </c>
      <c r="I3426" s="9">
        <v>-19.901857</v>
      </c>
      <c r="J3426" s="9">
        <v>39</v>
      </c>
      <c r="K3426" s="9">
        <v>58.649997999999997</v>
      </c>
      <c r="L3426" s="9">
        <v>9.4692287999999999E-3</v>
      </c>
      <c r="M3426" s="9">
        <v>357.95150999999998</v>
      </c>
      <c r="N3426" s="9"/>
      <c r="O3426" s="9">
        <v>-15.3987673137417</v>
      </c>
      <c r="P3426">
        <v>0</v>
      </c>
      <c r="Q3426" s="9">
        <v>62.899997999999997</v>
      </c>
      <c r="R3426" s="9">
        <v>0</v>
      </c>
      <c r="S3426" s="9">
        <v>2123712496.47892</v>
      </c>
      <c r="T3426" s="9">
        <v>-3.6064250360059399E-3</v>
      </c>
      <c r="U3426" s="9">
        <v>15.3987673137417</v>
      </c>
      <c r="V3426" s="9">
        <v>0</v>
      </c>
      <c r="W3426" s="9">
        <v>15.3987673137417</v>
      </c>
      <c r="X3426" s="9"/>
      <c r="Y3426" s="9"/>
      <c r="Z3426" s="9"/>
      <c r="AA3426" s="9"/>
      <c r="AB3426" s="9"/>
      <c r="AQ3426" s="9">
        <f>K3426-'Processed Potentiostat'!$J$3</f>
        <v>58.649997999999997</v>
      </c>
    </row>
    <row r="3427" spans="1:43" x14ac:dyDescent="0.3">
      <c r="A3427">
        <v>2</v>
      </c>
      <c r="B3427">
        <v>0</v>
      </c>
      <c r="C3427">
        <v>0</v>
      </c>
      <c r="D3427">
        <v>1</v>
      </c>
      <c r="E3427" s="9">
        <v>3362.0669150670401</v>
      </c>
      <c r="F3427" s="9">
        <v>-1.8410124999999999</v>
      </c>
      <c r="G3427" s="9">
        <v>-1.840625</v>
      </c>
      <c r="H3427" s="9">
        <v>-5.1345824999999996</v>
      </c>
      <c r="I3427" s="9">
        <v>-19.907001000000001</v>
      </c>
      <c r="J3427" s="9">
        <v>39</v>
      </c>
      <c r="K3427" s="9">
        <v>58.649997999999997</v>
      </c>
      <c r="L3427" s="9">
        <v>9.4508408000000006E-3</v>
      </c>
      <c r="M3427" s="9">
        <v>358.47606999999999</v>
      </c>
      <c r="N3427" s="9"/>
      <c r="O3427" s="9">
        <v>-15.402340965254</v>
      </c>
      <c r="P3427">
        <v>0</v>
      </c>
      <c r="Q3427" s="9">
        <v>62.899997999999997</v>
      </c>
      <c r="R3427" s="9">
        <v>0</v>
      </c>
      <c r="S3427" s="9">
        <v>2147815047.4390101</v>
      </c>
      <c r="T3427" s="9">
        <v>-3.5736515122532998E-3</v>
      </c>
      <c r="U3427" s="9">
        <v>15.402340965254</v>
      </c>
      <c r="V3427" s="9">
        <v>0</v>
      </c>
      <c r="W3427" s="9">
        <v>15.402340965254</v>
      </c>
      <c r="X3427" s="9"/>
      <c r="Y3427" s="9"/>
      <c r="Z3427" s="9"/>
      <c r="AA3427" s="9"/>
      <c r="AB3427" s="9"/>
      <c r="AQ3427" s="9">
        <f>K3427-'Processed Potentiostat'!$J$3</f>
        <v>58.649997999999997</v>
      </c>
    </row>
    <row r="3428" spans="1:43" x14ac:dyDescent="0.3">
      <c r="A3428">
        <v>2</v>
      </c>
      <c r="B3428">
        <v>0</v>
      </c>
      <c r="C3428">
        <v>0</v>
      </c>
      <c r="D3428">
        <v>1</v>
      </c>
      <c r="E3428" s="9">
        <v>3363.0669150417798</v>
      </c>
      <c r="F3428" s="9">
        <v>-1.8408439000000001</v>
      </c>
      <c r="G3428" s="9">
        <v>-1.8402533999999999</v>
      </c>
      <c r="H3428" s="9">
        <v>-5.1188965</v>
      </c>
      <c r="I3428" s="9">
        <v>-19.912134000000002</v>
      </c>
      <c r="J3428" s="9">
        <v>39</v>
      </c>
      <c r="K3428" s="9">
        <v>58.649997999999997</v>
      </c>
      <c r="L3428" s="9">
        <v>9.4200661000000008E-3</v>
      </c>
      <c r="M3428" s="9">
        <v>359.50195000000002</v>
      </c>
      <c r="N3428" s="9"/>
      <c r="O3428" s="9">
        <v>-15.402908976976899</v>
      </c>
      <c r="P3428">
        <v>0</v>
      </c>
      <c r="Q3428" s="9">
        <v>62.899997999999997</v>
      </c>
      <c r="R3428" s="9">
        <v>0</v>
      </c>
      <c r="S3428" s="9">
        <v>2185670807.9783502</v>
      </c>
      <c r="T3428" s="9">
        <v>-5.6801172288167801E-4</v>
      </c>
      <c r="U3428" s="9">
        <v>15.402908976976899</v>
      </c>
      <c r="V3428" s="9">
        <v>0</v>
      </c>
      <c r="W3428" s="9">
        <v>15.402908976976899</v>
      </c>
      <c r="X3428" s="9"/>
      <c r="Y3428" s="9"/>
      <c r="Z3428" s="9"/>
      <c r="AA3428" s="9"/>
      <c r="AB3428" s="9"/>
      <c r="AQ3428" s="9">
        <f>K3428-'Processed Potentiostat'!$J$3</f>
        <v>58.649997999999997</v>
      </c>
    </row>
    <row r="3429" spans="1:43" x14ac:dyDescent="0.3">
      <c r="A3429">
        <v>2</v>
      </c>
      <c r="B3429">
        <v>0</v>
      </c>
      <c r="C3429">
        <v>0</v>
      </c>
      <c r="D3429">
        <v>1</v>
      </c>
      <c r="E3429" s="9">
        <v>3364.0669150165099</v>
      </c>
      <c r="F3429" s="9">
        <v>-1.8410188000000001</v>
      </c>
      <c r="G3429" s="9">
        <v>-1.8406545000000001</v>
      </c>
      <c r="H3429" s="9">
        <v>-5.0863047000000003</v>
      </c>
      <c r="I3429" s="9">
        <v>-19.917244</v>
      </c>
      <c r="J3429" s="9">
        <v>39</v>
      </c>
      <c r="K3429" s="9">
        <v>58.649997999999997</v>
      </c>
      <c r="L3429" s="9">
        <v>9.3621295E-3</v>
      </c>
      <c r="M3429" s="9">
        <v>361.88443000000001</v>
      </c>
      <c r="N3429" s="9"/>
      <c r="O3429" s="9">
        <v>-15.4078981762494</v>
      </c>
      <c r="P3429">
        <v>0</v>
      </c>
      <c r="Q3429" s="9">
        <v>62.899997999999997</v>
      </c>
      <c r="R3429" s="9">
        <v>0</v>
      </c>
      <c r="S3429" s="9">
        <v>2208964667.4994898</v>
      </c>
      <c r="T3429" s="9">
        <v>-4.9891992724742096E-3</v>
      </c>
      <c r="U3429" s="9">
        <v>15.4078981762494</v>
      </c>
      <c r="V3429" s="9">
        <v>0</v>
      </c>
      <c r="W3429" s="9">
        <v>15.4078981762494</v>
      </c>
      <c r="X3429" s="9"/>
      <c r="Y3429" s="9"/>
      <c r="Z3429" s="9"/>
      <c r="AA3429" s="9"/>
      <c r="AB3429" s="9"/>
      <c r="AQ3429" s="9">
        <f>K3429-'Processed Potentiostat'!$J$3</f>
        <v>58.649997999999997</v>
      </c>
    </row>
    <row r="3430" spans="1:43" x14ac:dyDescent="0.3">
      <c r="A3430">
        <v>2</v>
      </c>
      <c r="B3430">
        <v>0</v>
      </c>
      <c r="C3430">
        <v>0</v>
      </c>
      <c r="D3430">
        <v>1</v>
      </c>
      <c r="E3430" s="9">
        <v>3365.0669149912501</v>
      </c>
      <c r="F3430" s="9">
        <v>-1.8408526000000001</v>
      </c>
      <c r="G3430" s="9">
        <v>-1.8411238999999999</v>
      </c>
      <c r="H3430" s="9">
        <v>-5.0311728000000002</v>
      </c>
      <c r="I3430" s="9">
        <v>-19.922332999999998</v>
      </c>
      <c r="J3430" s="9">
        <v>39</v>
      </c>
      <c r="K3430" s="9">
        <v>58.649997999999997</v>
      </c>
      <c r="L3430" s="9">
        <v>9.2630126000000004E-3</v>
      </c>
      <c r="M3430" s="9">
        <v>365.94330000000002</v>
      </c>
      <c r="N3430" s="9"/>
      <c r="O3430" s="9">
        <v>-15.412618849264801</v>
      </c>
      <c r="P3430">
        <v>0</v>
      </c>
      <c r="Q3430" s="9">
        <v>62.899997999999997</v>
      </c>
      <c r="R3430" s="9">
        <v>0</v>
      </c>
      <c r="S3430" s="9">
        <v>2194545310.5615401</v>
      </c>
      <c r="T3430" s="9">
        <v>-4.7206730154876198E-3</v>
      </c>
      <c r="U3430" s="9">
        <v>15.412618849264801</v>
      </c>
      <c r="V3430" s="9">
        <v>0</v>
      </c>
      <c r="W3430" s="9">
        <v>15.412618849264801</v>
      </c>
      <c r="X3430" s="9"/>
      <c r="Y3430" s="9"/>
      <c r="Z3430" s="9"/>
      <c r="AA3430" s="9"/>
      <c r="AB3430" s="9"/>
      <c r="AQ3430" s="9">
        <f>K3430-'Processed Potentiostat'!$J$3</f>
        <v>58.649997999999997</v>
      </c>
    </row>
    <row r="3431" spans="1:43" x14ac:dyDescent="0.3">
      <c r="A3431">
        <v>2</v>
      </c>
      <c r="B3431">
        <v>0</v>
      </c>
      <c r="C3431">
        <v>0</v>
      </c>
      <c r="D3431">
        <v>1</v>
      </c>
      <c r="E3431" s="9">
        <v>3366.0669149659898</v>
      </c>
      <c r="F3431" s="9">
        <v>-1.8408802</v>
      </c>
      <c r="G3431" s="9">
        <v>-1.8407830999999999</v>
      </c>
      <c r="H3431" s="9">
        <v>-5.0477352</v>
      </c>
      <c r="I3431" s="9">
        <v>-19.927396999999999</v>
      </c>
      <c r="J3431" s="9">
        <v>39</v>
      </c>
      <c r="K3431" s="9">
        <v>58.649997999999997</v>
      </c>
      <c r="L3431" s="9">
        <v>9.2917858000000006E-3</v>
      </c>
      <c r="M3431" s="9">
        <v>364.67505</v>
      </c>
      <c r="N3431" s="9"/>
      <c r="O3431" s="9">
        <v>-15.4172537805928</v>
      </c>
      <c r="P3431">
        <v>0</v>
      </c>
      <c r="Q3431" s="9">
        <v>62.899997999999997</v>
      </c>
      <c r="R3431" s="9">
        <v>0</v>
      </c>
      <c r="S3431" s="9">
        <v>2216313807.87006</v>
      </c>
      <c r="T3431" s="9">
        <v>-4.6349313279261299E-3</v>
      </c>
      <c r="U3431" s="9">
        <v>15.4172537805928</v>
      </c>
      <c r="V3431" s="9">
        <v>0</v>
      </c>
      <c r="W3431" s="9">
        <v>15.4172537805928</v>
      </c>
      <c r="X3431" s="9"/>
      <c r="Y3431" s="9"/>
      <c r="Z3431" s="9"/>
      <c r="AA3431" s="9"/>
      <c r="AB3431" s="9"/>
      <c r="AQ3431" s="9">
        <f>K3431-'Processed Potentiostat'!$J$3</f>
        <v>58.649997999999997</v>
      </c>
    </row>
    <row r="3432" spans="1:43" x14ac:dyDescent="0.3">
      <c r="A3432">
        <v>2</v>
      </c>
      <c r="B3432">
        <v>0</v>
      </c>
      <c r="C3432">
        <v>0</v>
      </c>
      <c r="D3432">
        <v>1</v>
      </c>
      <c r="E3432" s="9">
        <v>3367.0669149407299</v>
      </c>
      <c r="F3432" s="9">
        <v>-1.8408808999999999</v>
      </c>
      <c r="G3432" s="9">
        <v>-1.8405559</v>
      </c>
      <c r="H3432" s="9">
        <v>-5.0144582</v>
      </c>
      <c r="I3432" s="9">
        <v>-19.932435999999999</v>
      </c>
      <c r="J3432" s="9">
        <v>39</v>
      </c>
      <c r="K3432" s="9">
        <v>58.649997999999997</v>
      </c>
      <c r="L3432" s="9">
        <v>9.2293909000000004E-3</v>
      </c>
      <c r="M3432" s="9">
        <v>367.0498</v>
      </c>
      <c r="N3432" s="9"/>
      <c r="O3432" s="9">
        <v>-15.4217792875881</v>
      </c>
      <c r="P3432">
        <v>0</v>
      </c>
      <c r="Q3432" s="9">
        <v>62.899997999999997</v>
      </c>
      <c r="R3432" s="9">
        <v>0</v>
      </c>
      <c r="S3432" s="9">
        <v>2238575205.1582599</v>
      </c>
      <c r="T3432" s="9">
        <v>-4.5255069953071799E-3</v>
      </c>
      <c r="U3432" s="9">
        <v>15.4217792875881</v>
      </c>
      <c r="V3432" s="9">
        <v>0</v>
      </c>
      <c r="W3432" s="9">
        <v>15.4217792875881</v>
      </c>
      <c r="X3432" s="9"/>
      <c r="Y3432" s="9"/>
      <c r="Z3432" s="9"/>
      <c r="AA3432" s="9"/>
      <c r="AB3432" s="9"/>
      <c r="AQ3432" s="9">
        <f>K3432-'Processed Potentiostat'!$J$3</f>
        <v>58.649997999999997</v>
      </c>
    </row>
    <row r="3433" spans="1:43" x14ac:dyDescent="0.3">
      <c r="A3433">
        <v>2</v>
      </c>
      <c r="B3433">
        <v>0</v>
      </c>
      <c r="C3433">
        <v>0</v>
      </c>
      <c r="D3433">
        <v>1</v>
      </c>
      <c r="E3433" s="9">
        <v>3368.0669149154701</v>
      </c>
      <c r="F3433" s="9">
        <v>-1.8409156</v>
      </c>
      <c r="G3433" s="9">
        <v>-1.8406316</v>
      </c>
      <c r="H3433" s="9">
        <v>-4.9985432999999997</v>
      </c>
      <c r="I3433" s="9">
        <v>-19.937463999999999</v>
      </c>
      <c r="J3433" s="9">
        <v>39</v>
      </c>
      <c r="K3433" s="9">
        <v>58.649997999999997</v>
      </c>
      <c r="L3433" s="9">
        <v>9.2004770000000003E-3</v>
      </c>
      <c r="M3433" s="9">
        <v>368.23361</v>
      </c>
      <c r="N3433" s="9"/>
      <c r="O3433" s="9">
        <v>-15.4261691676918</v>
      </c>
      <c r="P3433">
        <v>0</v>
      </c>
      <c r="Q3433" s="9">
        <v>62.899997999999997</v>
      </c>
      <c r="R3433" s="9">
        <v>0</v>
      </c>
      <c r="S3433" s="9">
        <v>2183871392.3101401</v>
      </c>
      <c r="T3433" s="9">
        <v>-4.3898801036945604E-3</v>
      </c>
      <c r="U3433" s="9">
        <v>15.4261691676918</v>
      </c>
      <c r="V3433" s="9">
        <v>0</v>
      </c>
      <c r="W3433" s="9">
        <v>15.4261691676918</v>
      </c>
      <c r="X3433" s="9"/>
      <c r="Y3433" s="9"/>
      <c r="Z3433" s="9"/>
      <c r="AA3433" s="9"/>
      <c r="AB3433" s="9"/>
      <c r="AQ3433" s="9">
        <f>K3433-'Processed Potentiostat'!$J$3</f>
        <v>58.649997999999997</v>
      </c>
    </row>
    <row r="3434" spans="1:43" x14ac:dyDescent="0.3">
      <c r="A3434">
        <v>2</v>
      </c>
      <c r="B3434">
        <v>0</v>
      </c>
      <c r="C3434">
        <v>0</v>
      </c>
      <c r="D3434">
        <v>1</v>
      </c>
      <c r="E3434" s="9">
        <v>3369.0669148902002</v>
      </c>
      <c r="F3434" s="9">
        <v>-1.8408749</v>
      </c>
      <c r="G3434" s="9">
        <v>-1.8405623</v>
      </c>
      <c r="H3434" s="9">
        <v>-5.0334577999999999</v>
      </c>
      <c r="I3434" s="9">
        <v>-19.942464999999999</v>
      </c>
      <c r="J3434" s="9">
        <v>39</v>
      </c>
      <c r="K3434" s="9">
        <v>58.649997999999997</v>
      </c>
      <c r="L3434" s="9">
        <v>9.2643928E-3</v>
      </c>
      <c r="M3434" s="9">
        <v>365.66559000000001</v>
      </c>
      <c r="N3434" s="9"/>
      <c r="O3434" s="9">
        <v>-15.4304859530654</v>
      </c>
      <c r="P3434">
        <v>0</v>
      </c>
      <c r="Q3434" s="9">
        <v>62.899997999999997</v>
      </c>
      <c r="R3434" s="9">
        <v>0</v>
      </c>
      <c r="S3434" s="9">
        <v>2249168951.18365</v>
      </c>
      <c r="T3434" s="9">
        <v>-4.3167853736338904E-3</v>
      </c>
      <c r="U3434" s="9">
        <v>15.4304859530654</v>
      </c>
      <c r="V3434" s="9">
        <v>0</v>
      </c>
      <c r="W3434" s="9">
        <v>15.4304859530654</v>
      </c>
      <c r="X3434" s="9"/>
      <c r="Y3434" s="9"/>
      <c r="Z3434" s="9"/>
      <c r="AA3434" s="9"/>
      <c r="AB3434" s="9"/>
      <c r="AQ3434" s="9">
        <f>K3434-'Processed Potentiostat'!$J$3</f>
        <v>58.649997999999997</v>
      </c>
    </row>
    <row r="3435" spans="1:43" x14ac:dyDescent="0.3">
      <c r="A3435">
        <v>2</v>
      </c>
      <c r="B3435">
        <v>0</v>
      </c>
      <c r="C3435">
        <v>0</v>
      </c>
      <c r="D3435">
        <v>1</v>
      </c>
      <c r="E3435" s="9">
        <v>3370.0669148649399</v>
      </c>
      <c r="F3435" s="9">
        <v>-1.8409964000000001</v>
      </c>
      <c r="G3435" s="9">
        <v>-1.8406952999999999</v>
      </c>
      <c r="H3435" s="9">
        <v>-4.9612308000000001</v>
      </c>
      <c r="I3435" s="9">
        <v>-19.947443</v>
      </c>
      <c r="J3435" s="9">
        <v>39</v>
      </c>
      <c r="K3435" s="9">
        <v>58.649997999999997</v>
      </c>
      <c r="L3435" s="9">
        <v>9.1321141999999994E-3</v>
      </c>
      <c r="M3435" s="9">
        <v>371.01584000000003</v>
      </c>
      <c r="N3435" s="9"/>
      <c r="O3435" s="9">
        <v>-15.4347101320042</v>
      </c>
      <c r="P3435">
        <v>0</v>
      </c>
      <c r="Q3435" s="9">
        <v>62.899997999999997</v>
      </c>
      <c r="R3435" s="9">
        <v>0</v>
      </c>
      <c r="S3435" s="9">
        <v>2146619377.5739</v>
      </c>
      <c r="T3435" s="9">
        <v>-4.2241789387595903E-3</v>
      </c>
      <c r="U3435" s="9">
        <v>15.4347101320042</v>
      </c>
      <c r="V3435" s="9">
        <v>0</v>
      </c>
      <c r="W3435" s="9">
        <v>15.4347101320042</v>
      </c>
      <c r="X3435" s="9"/>
      <c r="Y3435" s="9"/>
      <c r="Z3435" s="9"/>
      <c r="AA3435" s="9"/>
      <c r="AB3435" s="9"/>
      <c r="AQ3435" s="9">
        <f>K3435-'Processed Potentiostat'!$J$3</f>
        <v>58.649997999999997</v>
      </c>
    </row>
    <row r="3436" spans="1:43" x14ac:dyDescent="0.3">
      <c r="A3436">
        <v>2</v>
      </c>
      <c r="B3436">
        <v>0</v>
      </c>
      <c r="C3436">
        <v>0</v>
      </c>
      <c r="D3436">
        <v>1</v>
      </c>
      <c r="E3436" s="9">
        <v>3371.0669148396801</v>
      </c>
      <c r="F3436" s="9">
        <v>-1.8411016</v>
      </c>
      <c r="G3436" s="9">
        <v>-1.8409407</v>
      </c>
      <c r="H3436" s="9">
        <v>-4.9180159999999997</v>
      </c>
      <c r="I3436" s="9">
        <v>-19.952400000000001</v>
      </c>
      <c r="J3436" s="9">
        <v>39</v>
      </c>
      <c r="K3436" s="9">
        <v>58.649997999999997</v>
      </c>
      <c r="L3436" s="9">
        <v>9.0537759999999995E-3</v>
      </c>
      <c r="M3436" s="9">
        <v>374.32589999999999</v>
      </c>
      <c r="N3436" s="9"/>
      <c r="O3436" s="9">
        <v>-15.4388577411358</v>
      </c>
      <c r="P3436">
        <v>0</v>
      </c>
      <c r="Q3436" s="9">
        <v>62.899997999999997</v>
      </c>
      <c r="R3436" s="9">
        <v>0</v>
      </c>
      <c r="S3436" s="9">
        <v>2198229545.9594202</v>
      </c>
      <c r="T3436" s="9">
        <v>-4.1476091316550098E-3</v>
      </c>
      <c r="U3436" s="9">
        <v>15.4388577411358</v>
      </c>
      <c r="V3436" s="9">
        <v>0</v>
      </c>
      <c r="W3436" s="9">
        <v>15.4388577411358</v>
      </c>
      <c r="X3436" s="9"/>
      <c r="Y3436" s="9"/>
      <c r="Z3436" s="9"/>
      <c r="AA3436" s="9"/>
      <c r="AB3436" s="9"/>
      <c r="AQ3436" s="9">
        <f>K3436-'Processed Potentiostat'!$J$3</f>
        <v>58.649997999999997</v>
      </c>
    </row>
    <row r="3437" spans="1:43" x14ac:dyDescent="0.3">
      <c r="A3437">
        <v>2</v>
      </c>
      <c r="B3437">
        <v>0</v>
      </c>
      <c r="C3437">
        <v>0</v>
      </c>
      <c r="D3437">
        <v>1</v>
      </c>
      <c r="E3437" s="9">
        <v>3372.0669148144202</v>
      </c>
      <c r="F3437" s="9">
        <v>-1.8411466999999999</v>
      </c>
      <c r="G3437" s="9">
        <v>-1.8412206</v>
      </c>
      <c r="H3437" s="9">
        <v>-4.9363675000000002</v>
      </c>
      <c r="I3437" s="9">
        <v>-19.957338</v>
      </c>
      <c r="J3437" s="9">
        <v>39</v>
      </c>
      <c r="K3437" s="9">
        <v>58.649997999999997</v>
      </c>
      <c r="L3437" s="9">
        <v>9.0889418E-3</v>
      </c>
      <c r="M3437" s="9">
        <v>372.99099999999999</v>
      </c>
      <c r="N3437" s="9"/>
      <c r="O3437" s="9">
        <v>-15.4428911211093</v>
      </c>
      <c r="P3437">
        <v>0</v>
      </c>
      <c r="Q3437" s="9">
        <v>62.899997999999997</v>
      </c>
      <c r="R3437" s="9">
        <v>0</v>
      </c>
      <c r="S3437" s="9">
        <v>2148865555.3067298</v>
      </c>
      <c r="T3437" s="9">
        <v>-4.0333799734639797E-3</v>
      </c>
      <c r="U3437" s="9">
        <v>15.4428911211093</v>
      </c>
      <c r="V3437" s="9">
        <v>0</v>
      </c>
      <c r="W3437" s="9">
        <v>15.4428911211093</v>
      </c>
      <c r="X3437" s="9"/>
      <c r="Y3437" s="9"/>
      <c r="Z3437" s="9"/>
      <c r="AA3437" s="9"/>
      <c r="AB3437" s="9"/>
      <c r="AQ3437" s="9">
        <f>K3437-'Processed Potentiostat'!$J$3</f>
        <v>58.649997999999997</v>
      </c>
    </row>
    <row r="3438" spans="1:43" x14ac:dyDescent="0.3">
      <c r="A3438">
        <v>2</v>
      </c>
      <c r="B3438">
        <v>0</v>
      </c>
      <c r="C3438">
        <v>0</v>
      </c>
      <c r="D3438">
        <v>1</v>
      </c>
      <c r="E3438" s="9">
        <v>3373.0669147891599</v>
      </c>
      <c r="F3438" s="9">
        <v>-1.8409997</v>
      </c>
      <c r="G3438" s="9">
        <v>-1.8411864</v>
      </c>
      <c r="H3438" s="9">
        <v>-4.9001212000000001</v>
      </c>
      <c r="I3438" s="9">
        <v>-19.962263</v>
      </c>
      <c r="J3438" s="9">
        <v>39</v>
      </c>
      <c r="K3438" s="9">
        <v>58.649997999999997</v>
      </c>
      <c r="L3438" s="9">
        <v>9.0220366E-3</v>
      </c>
      <c r="M3438" s="9">
        <v>375.74304000000001</v>
      </c>
      <c r="N3438" s="9"/>
      <c r="O3438" s="9">
        <v>-15.446819449123099</v>
      </c>
      <c r="P3438">
        <v>0</v>
      </c>
      <c r="Q3438" s="9">
        <v>62.899997999999997</v>
      </c>
      <c r="R3438" s="9">
        <v>0</v>
      </c>
      <c r="S3438" s="9">
        <v>2231996437.9207702</v>
      </c>
      <c r="T3438" s="9">
        <v>-3.9283280137905E-3</v>
      </c>
      <c r="U3438" s="9">
        <v>15.446819449123099</v>
      </c>
      <c r="V3438" s="9">
        <v>0</v>
      </c>
      <c r="W3438" s="9">
        <v>15.446819449123099</v>
      </c>
      <c r="X3438" s="9"/>
      <c r="Y3438" s="9"/>
      <c r="Z3438" s="9"/>
      <c r="AA3438" s="9"/>
      <c r="AB3438" s="9"/>
      <c r="AQ3438" s="9">
        <f>K3438-'Processed Potentiostat'!$J$3</f>
        <v>58.649997999999997</v>
      </c>
    </row>
    <row r="3439" spans="1:43" x14ac:dyDescent="0.3">
      <c r="A3439">
        <v>2</v>
      </c>
      <c r="B3439">
        <v>0</v>
      </c>
      <c r="C3439">
        <v>0</v>
      </c>
      <c r="D3439">
        <v>1</v>
      </c>
      <c r="E3439" s="9">
        <v>3374.0669147638901</v>
      </c>
      <c r="F3439" s="9">
        <v>-1.8409481000000001</v>
      </c>
      <c r="G3439" s="9">
        <v>-1.8406248000000001</v>
      </c>
      <c r="H3439" s="9">
        <v>-5.4721117000000001</v>
      </c>
      <c r="I3439" s="9">
        <v>-19.967397999999999</v>
      </c>
      <c r="J3439" s="9">
        <v>39</v>
      </c>
      <c r="K3439" s="9">
        <v>58.649997999999997</v>
      </c>
      <c r="L3439" s="9">
        <v>1.0072105E-2</v>
      </c>
      <c r="M3439" s="9">
        <v>336.36462</v>
      </c>
      <c r="N3439" s="9"/>
      <c r="O3439" s="9">
        <v>-15.450715561106501</v>
      </c>
      <c r="P3439">
        <v>0</v>
      </c>
      <c r="Q3439" s="9">
        <v>62.899997999999997</v>
      </c>
      <c r="R3439" s="9">
        <v>0</v>
      </c>
      <c r="S3439" s="9">
        <v>2192372143.48669</v>
      </c>
      <c r="T3439" s="9">
        <v>-3.8961119834581802E-3</v>
      </c>
      <c r="U3439" s="9">
        <v>15.450715561106501</v>
      </c>
      <c r="V3439" s="9">
        <v>0</v>
      </c>
      <c r="W3439" s="9">
        <v>15.450715561106501</v>
      </c>
      <c r="X3439" s="9"/>
      <c r="Y3439" s="9"/>
      <c r="Z3439" s="9"/>
      <c r="AA3439" s="9"/>
      <c r="AB3439" s="9"/>
      <c r="AQ3439" s="9">
        <f>K3439-'Processed Potentiostat'!$J$3</f>
        <v>58.649997999999997</v>
      </c>
    </row>
    <row r="3440" spans="1:43" x14ac:dyDescent="0.3">
      <c r="A3440">
        <v>2</v>
      </c>
      <c r="B3440">
        <v>0</v>
      </c>
      <c r="C3440">
        <v>0</v>
      </c>
      <c r="D3440">
        <v>1</v>
      </c>
      <c r="E3440" s="9">
        <v>3375.0669147386302</v>
      </c>
      <c r="F3440" s="9">
        <v>-1.8409646</v>
      </c>
      <c r="G3440" s="9">
        <v>-1.8406651000000001</v>
      </c>
      <c r="H3440" s="9">
        <v>-5.4445838999999996</v>
      </c>
      <c r="I3440" s="9">
        <v>-19.972878000000001</v>
      </c>
      <c r="J3440" s="9">
        <v>39</v>
      </c>
      <c r="K3440" s="9">
        <v>58.649997999999997</v>
      </c>
      <c r="L3440" s="9">
        <v>1.0021656E-2</v>
      </c>
      <c r="M3440" s="9">
        <v>338.07269000000002</v>
      </c>
      <c r="N3440" s="9"/>
      <c r="O3440" s="9">
        <v>-15.4545824176809</v>
      </c>
      <c r="P3440">
        <v>0</v>
      </c>
      <c r="Q3440" s="9">
        <v>62.899997999999997</v>
      </c>
      <c r="R3440" s="9">
        <v>0</v>
      </c>
      <c r="S3440" s="9">
        <v>2156643552.8435898</v>
      </c>
      <c r="T3440" s="9">
        <v>-3.8668565743762398E-3</v>
      </c>
      <c r="U3440" s="9">
        <v>15.4545824176809</v>
      </c>
      <c r="V3440" s="9">
        <v>0</v>
      </c>
      <c r="W3440" s="9">
        <v>15.4545824176809</v>
      </c>
      <c r="X3440" s="9"/>
      <c r="Y3440" s="9"/>
      <c r="Z3440" s="9"/>
      <c r="AA3440" s="9"/>
      <c r="AB3440" s="9"/>
      <c r="AQ3440" s="9">
        <f>K3440-'Processed Potentiostat'!$J$3</f>
        <v>58.649997999999997</v>
      </c>
    </row>
    <row r="3441" spans="1:43" x14ac:dyDescent="0.3">
      <c r="A3441">
        <v>2</v>
      </c>
      <c r="B3441">
        <v>0</v>
      </c>
      <c r="C3441">
        <v>0</v>
      </c>
      <c r="D3441">
        <v>1</v>
      </c>
      <c r="E3441" s="9">
        <v>3376.0669147133699</v>
      </c>
      <c r="F3441" s="9">
        <v>-1.8411384</v>
      </c>
      <c r="G3441" s="9">
        <v>-1.8410956999999999</v>
      </c>
      <c r="H3441" s="9">
        <v>-5.4386058000000004</v>
      </c>
      <c r="I3441" s="9">
        <v>-19.978323</v>
      </c>
      <c r="J3441" s="9">
        <v>39</v>
      </c>
      <c r="K3441" s="9">
        <v>58.649997999999997</v>
      </c>
      <c r="L3441" s="9">
        <v>1.0012994000000001E-2</v>
      </c>
      <c r="M3441" s="9">
        <v>338.52346999999997</v>
      </c>
      <c r="N3441" s="9"/>
      <c r="O3441" s="9">
        <v>-15.458387134836</v>
      </c>
      <c r="P3441">
        <v>0</v>
      </c>
      <c r="Q3441" s="9">
        <v>62.899997999999997</v>
      </c>
      <c r="R3441" s="9">
        <v>0</v>
      </c>
      <c r="S3441" s="9">
        <v>2187776080.0027099</v>
      </c>
      <c r="T3441" s="9">
        <v>-3.80471715513941E-3</v>
      </c>
      <c r="U3441" s="9">
        <v>15.458387134836</v>
      </c>
      <c r="V3441" s="9">
        <v>0</v>
      </c>
      <c r="W3441" s="9">
        <v>15.458387134836</v>
      </c>
      <c r="X3441" s="9"/>
      <c r="Y3441" s="9"/>
      <c r="Z3441" s="9"/>
      <c r="AA3441" s="9"/>
      <c r="AB3441" s="9"/>
      <c r="AQ3441" s="9">
        <f>K3441-'Processed Potentiostat'!$J$3</f>
        <v>58.649997999999997</v>
      </c>
    </row>
    <row r="3442" spans="1:43" x14ac:dyDescent="0.3">
      <c r="A3442">
        <v>2</v>
      </c>
      <c r="B3442">
        <v>0</v>
      </c>
      <c r="C3442">
        <v>0</v>
      </c>
      <c r="D3442">
        <v>1</v>
      </c>
      <c r="E3442" s="9">
        <v>3377.06691468811</v>
      </c>
      <c r="F3442" s="9">
        <v>-1.8409617</v>
      </c>
      <c r="G3442" s="9">
        <v>-1.8412092</v>
      </c>
      <c r="H3442" s="9">
        <v>-5.3945917999999997</v>
      </c>
      <c r="I3442" s="9">
        <v>-19.983740000000001</v>
      </c>
      <c r="J3442" s="9">
        <v>39</v>
      </c>
      <c r="K3442" s="9">
        <v>58.649997999999997</v>
      </c>
      <c r="L3442" s="9">
        <v>9.9325720000000006E-3</v>
      </c>
      <c r="M3442" s="9">
        <v>341.30649</v>
      </c>
      <c r="N3442" s="9"/>
      <c r="O3442" s="9">
        <v>-15.4621270113051</v>
      </c>
      <c r="P3442">
        <v>0</v>
      </c>
      <c r="Q3442" s="9">
        <v>62.899997999999997</v>
      </c>
      <c r="R3442" s="9">
        <v>0</v>
      </c>
      <c r="S3442" s="9">
        <v>2175935843.38064</v>
      </c>
      <c r="T3442" s="9">
        <v>-3.7398764690816902E-3</v>
      </c>
      <c r="U3442" s="9">
        <v>15.4621270113051</v>
      </c>
      <c r="V3442" s="9">
        <v>0</v>
      </c>
      <c r="W3442" s="9">
        <v>15.4621270113051</v>
      </c>
      <c r="X3442" s="9"/>
      <c r="Y3442" s="9"/>
      <c r="Z3442" s="9"/>
      <c r="AA3442" s="9"/>
      <c r="AB3442" s="9"/>
      <c r="AQ3442" s="9">
        <f>K3442-'Processed Potentiostat'!$J$3</f>
        <v>58.649997999999997</v>
      </c>
    </row>
    <row r="3443" spans="1:43" x14ac:dyDescent="0.3">
      <c r="A3443">
        <v>2</v>
      </c>
      <c r="B3443">
        <v>0</v>
      </c>
      <c r="C3443">
        <v>0</v>
      </c>
      <c r="D3443">
        <v>1</v>
      </c>
      <c r="E3443" s="9">
        <v>3378.0669146628502</v>
      </c>
      <c r="F3443" s="9">
        <v>-1.8409715</v>
      </c>
      <c r="G3443" s="9">
        <v>-1.8407458999999999</v>
      </c>
      <c r="H3443" s="9">
        <v>-5.3319216000000003</v>
      </c>
      <c r="I3443" s="9">
        <v>-19.989138000000001</v>
      </c>
      <c r="J3443" s="9">
        <v>39</v>
      </c>
      <c r="K3443" s="9">
        <v>58.649997999999997</v>
      </c>
      <c r="L3443" s="9">
        <v>9.8147132000000002E-3</v>
      </c>
      <c r="M3443" s="9">
        <v>345.23122999999998</v>
      </c>
      <c r="N3443" s="9"/>
      <c r="O3443" s="9">
        <v>-15.465815737954101</v>
      </c>
      <c r="P3443">
        <v>0</v>
      </c>
      <c r="Q3443" s="9">
        <v>62.899997999999997</v>
      </c>
      <c r="R3443" s="9">
        <v>0</v>
      </c>
      <c r="S3443" s="9">
        <v>2186962082.45541</v>
      </c>
      <c r="T3443" s="9">
        <v>-3.6887266490204201E-3</v>
      </c>
      <c r="U3443" s="9">
        <v>15.465815737954101</v>
      </c>
      <c r="V3443" s="9">
        <v>0</v>
      </c>
      <c r="W3443" s="9">
        <v>15.465815737954101</v>
      </c>
      <c r="X3443" s="9"/>
      <c r="Y3443" s="9"/>
      <c r="Z3443" s="9"/>
      <c r="AA3443" s="9"/>
      <c r="AB3443" s="9"/>
      <c r="AQ3443" s="9">
        <f>K3443-'Processed Potentiostat'!$J$3</f>
        <v>58.649997999999997</v>
      </c>
    </row>
    <row r="3444" spans="1:43" x14ac:dyDescent="0.3">
      <c r="A3444">
        <v>2</v>
      </c>
      <c r="B3444">
        <v>0</v>
      </c>
      <c r="C3444">
        <v>0</v>
      </c>
      <c r="D3444">
        <v>1</v>
      </c>
      <c r="E3444" s="9">
        <v>3379.0669146375799</v>
      </c>
      <c r="F3444" s="9">
        <v>-1.8410989</v>
      </c>
      <c r="G3444" s="9">
        <v>-1.8409122</v>
      </c>
      <c r="H3444" s="9">
        <v>-5.4133247999999998</v>
      </c>
      <c r="I3444" s="9">
        <v>-19.994513000000001</v>
      </c>
      <c r="J3444" s="9">
        <v>39</v>
      </c>
      <c r="K3444" s="9">
        <v>58.649997999999997</v>
      </c>
      <c r="L3444" s="9">
        <v>9.9654561000000006E-3</v>
      </c>
      <c r="M3444" s="9">
        <v>340.07053000000002</v>
      </c>
      <c r="N3444" s="9"/>
      <c r="O3444" s="9">
        <v>-15.468882733376599</v>
      </c>
      <c r="P3444">
        <v>0</v>
      </c>
      <c r="Q3444" s="9">
        <v>62.899997999999997</v>
      </c>
      <c r="R3444" s="9">
        <v>0</v>
      </c>
      <c r="S3444" s="9">
        <v>2158020854.7817602</v>
      </c>
      <c r="T3444" s="9">
        <v>-3.06699542241517E-3</v>
      </c>
      <c r="U3444" s="9">
        <v>15.468882733376599</v>
      </c>
      <c r="V3444" s="9">
        <v>0</v>
      </c>
      <c r="W3444" s="9">
        <v>15.468882733376599</v>
      </c>
      <c r="X3444" s="9"/>
      <c r="Y3444" s="9"/>
      <c r="Z3444" s="9"/>
      <c r="AA3444" s="9"/>
      <c r="AB3444" s="9"/>
      <c r="AQ3444" s="9">
        <f>K3444-'Processed Potentiostat'!$J$3</f>
        <v>58.649997999999997</v>
      </c>
    </row>
    <row r="3445" spans="1:43" x14ac:dyDescent="0.3">
      <c r="A3445">
        <v>2</v>
      </c>
      <c r="B3445">
        <v>0</v>
      </c>
      <c r="C3445">
        <v>0</v>
      </c>
      <c r="D3445">
        <v>1</v>
      </c>
      <c r="E3445" s="9">
        <v>3380.06691461232</v>
      </c>
      <c r="F3445" s="9">
        <v>-1.8410721999999999</v>
      </c>
      <c r="G3445" s="9">
        <v>-1.8406937999999999</v>
      </c>
      <c r="H3445" s="9">
        <v>-5.3670263</v>
      </c>
      <c r="I3445" s="9">
        <v>-19.999863000000001</v>
      </c>
      <c r="J3445" s="9">
        <v>39</v>
      </c>
      <c r="K3445" s="9">
        <v>58.649997999999997</v>
      </c>
      <c r="L3445" s="9">
        <v>9.8790526000000004E-3</v>
      </c>
      <c r="M3445" s="9">
        <v>342.96343999999999</v>
      </c>
      <c r="N3445" s="9"/>
      <c r="O3445" s="9">
        <v>-15.474043840190401</v>
      </c>
      <c r="P3445">
        <v>0</v>
      </c>
      <c r="Q3445" s="9">
        <v>62.899997999999997</v>
      </c>
      <c r="R3445" s="9">
        <v>0</v>
      </c>
      <c r="S3445" s="9">
        <v>2116416256.5812199</v>
      </c>
      <c r="T3445" s="9">
        <v>-5.1611068138548398E-3</v>
      </c>
      <c r="U3445" s="9">
        <v>15.474043840190401</v>
      </c>
      <c r="V3445" s="9">
        <v>0</v>
      </c>
      <c r="W3445" s="9">
        <v>15.474043840190401</v>
      </c>
      <c r="X3445" s="9"/>
      <c r="Y3445" s="9"/>
      <c r="Z3445" s="9"/>
      <c r="AA3445" s="9"/>
      <c r="AB3445" s="9"/>
      <c r="AQ3445" s="9">
        <f>K3445-'Processed Potentiostat'!$J$3</f>
        <v>58.649997999999997</v>
      </c>
    </row>
    <row r="3446" spans="1:43" x14ac:dyDescent="0.3">
      <c r="A3446">
        <v>2</v>
      </c>
      <c r="B3446">
        <v>0</v>
      </c>
      <c r="C3446">
        <v>0</v>
      </c>
      <c r="D3446">
        <v>1</v>
      </c>
      <c r="E3446" s="9">
        <v>3381.0669145870602</v>
      </c>
      <c r="F3446" s="9">
        <v>-1.8409488000000001</v>
      </c>
      <c r="G3446" s="9">
        <v>-1.8408226999999999</v>
      </c>
      <c r="H3446" s="9">
        <v>-5.2782368999999996</v>
      </c>
      <c r="I3446" s="9">
        <v>-20.005175000000001</v>
      </c>
      <c r="J3446" s="9">
        <v>39</v>
      </c>
      <c r="K3446" s="9">
        <v>58.649997999999997</v>
      </c>
      <c r="L3446" s="9">
        <v>9.7162984000000001E-3</v>
      </c>
      <c r="M3446" s="9">
        <v>348.75711000000001</v>
      </c>
      <c r="N3446" s="9"/>
      <c r="O3446" s="9">
        <v>-15.479111625246</v>
      </c>
      <c r="P3446">
        <v>0</v>
      </c>
      <c r="Q3446" s="9">
        <v>62.899997999999997</v>
      </c>
      <c r="R3446" s="9">
        <v>0</v>
      </c>
      <c r="S3446" s="9">
        <v>2156638348.1725798</v>
      </c>
      <c r="T3446" s="9">
        <v>-5.0677850555853601E-3</v>
      </c>
      <c r="U3446" s="9">
        <v>15.479111625246</v>
      </c>
      <c r="V3446" s="9">
        <v>0</v>
      </c>
      <c r="W3446" s="9">
        <v>15.479111625246</v>
      </c>
      <c r="X3446" s="9"/>
      <c r="Y3446" s="9"/>
      <c r="Z3446" s="9"/>
      <c r="AA3446" s="9"/>
      <c r="AB3446" s="9"/>
      <c r="AQ3446" s="9">
        <f>K3446-'Processed Potentiostat'!$J$3</f>
        <v>58.649997999999997</v>
      </c>
    </row>
    <row r="3447" spans="1:43" x14ac:dyDescent="0.3">
      <c r="A3447">
        <v>2</v>
      </c>
      <c r="B3447">
        <v>0</v>
      </c>
      <c r="C3447">
        <v>0</v>
      </c>
      <c r="D3447">
        <v>1</v>
      </c>
      <c r="E3447" s="9">
        <v>3382.0669145617999</v>
      </c>
      <c r="F3447" s="9">
        <v>-1.8411009</v>
      </c>
      <c r="G3447" s="9">
        <v>-1.8411493000000001</v>
      </c>
      <c r="H3447" s="9">
        <v>-5.2871084000000002</v>
      </c>
      <c r="I3447" s="9">
        <v>-20.010483000000001</v>
      </c>
      <c r="J3447" s="9">
        <v>39</v>
      </c>
      <c r="K3447" s="9">
        <v>58.649997999999997</v>
      </c>
      <c r="L3447" s="9">
        <v>9.7343558000000004E-3</v>
      </c>
      <c r="M3447" s="9">
        <v>348.2337</v>
      </c>
      <c r="N3447" s="9"/>
      <c r="O3447" s="9">
        <v>-15.484152375931</v>
      </c>
      <c r="P3447">
        <v>0</v>
      </c>
      <c r="Q3447" s="9">
        <v>62.899997999999997</v>
      </c>
      <c r="R3447" s="9">
        <v>0</v>
      </c>
      <c r="S3447" s="9">
        <v>2202695131.9821801</v>
      </c>
      <c r="T3447" s="9">
        <v>-5.0407506849499102E-3</v>
      </c>
      <c r="U3447" s="9">
        <v>15.484152375931</v>
      </c>
      <c r="V3447" s="9">
        <v>0</v>
      </c>
      <c r="W3447" s="9">
        <v>15.484152375931</v>
      </c>
      <c r="X3447" s="9"/>
      <c r="Y3447" s="9"/>
      <c r="Z3447" s="9"/>
      <c r="AA3447" s="9"/>
      <c r="AB3447" s="9"/>
      <c r="AQ3447" s="9">
        <f>K3447-'Processed Potentiostat'!$J$3</f>
        <v>58.649997999999997</v>
      </c>
    </row>
    <row r="3448" spans="1:43" x14ac:dyDescent="0.3">
      <c r="A3448">
        <v>2</v>
      </c>
      <c r="B3448">
        <v>0</v>
      </c>
      <c r="C3448">
        <v>0</v>
      </c>
      <c r="D3448">
        <v>1</v>
      </c>
      <c r="E3448" s="9">
        <v>3383.06691453653</v>
      </c>
      <c r="F3448" s="9">
        <v>-1.8411348999999999</v>
      </c>
      <c r="G3448" s="9">
        <v>-1.8407587000000001</v>
      </c>
      <c r="H3448" s="9">
        <v>-5.2872224000000001</v>
      </c>
      <c r="I3448" s="9">
        <v>-20.01577</v>
      </c>
      <c r="J3448" s="9">
        <v>39</v>
      </c>
      <c r="K3448" s="9">
        <v>58.649997999999997</v>
      </c>
      <c r="L3448" s="9">
        <v>9.7325005999999992E-3</v>
      </c>
      <c r="M3448" s="9">
        <v>348.15231</v>
      </c>
      <c r="N3448" s="9"/>
      <c r="O3448" s="9">
        <v>-15.489297030616999</v>
      </c>
      <c r="P3448">
        <v>0</v>
      </c>
      <c r="Q3448" s="9">
        <v>62.899997999999997</v>
      </c>
      <c r="R3448" s="9">
        <v>0</v>
      </c>
      <c r="S3448" s="9">
        <v>2227211124.3517399</v>
      </c>
      <c r="T3448" s="9">
        <v>-5.1446546860791599E-3</v>
      </c>
      <c r="U3448" s="9">
        <v>15.489297030616999</v>
      </c>
      <c r="V3448" s="9">
        <v>0</v>
      </c>
      <c r="W3448" s="9">
        <v>15.489297030616999</v>
      </c>
      <c r="X3448" s="9"/>
      <c r="Y3448" s="9"/>
      <c r="Z3448" s="9"/>
      <c r="AA3448" s="9"/>
      <c r="AB3448" s="9"/>
      <c r="AQ3448" s="9">
        <f>K3448-'Processed Potentiostat'!$J$3</f>
        <v>58.649997999999997</v>
      </c>
    </row>
    <row r="3449" spans="1:43" x14ac:dyDescent="0.3">
      <c r="A3449">
        <v>2</v>
      </c>
      <c r="B3449">
        <v>0</v>
      </c>
      <c r="C3449">
        <v>0</v>
      </c>
      <c r="D3449">
        <v>1</v>
      </c>
      <c r="E3449" s="9">
        <v>3384.0669145112702</v>
      </c>
      <c r="F3449" s="9">
        <v>-1.8410876</v>
      </c>
      <c r="G3449" s="9">
        <v>-1.8408566</v>
      </c>
      <c r="H3449" s="9">
        <v>-5.2477016000000001</v>
      </c>
      <c r="I3449" s="9">
        <v>-20.021038000000001</v>
      </c>
      <c r="J3449" s="9">
        <v>39</v>
      </c>
      <c r="K3449" s="9">
        <v>58.649997999999997</v>
      </c>
      <c r="L3449" s="9">
        <v>9.6602662999999995E-3</v>
      </c>
      <c r="M3449" s="9">
        <v>350.79291000000001</v>
      </c>
      <c r="N3449" s="9"/>
      <c r="O3449" s="9">
        <v>-15.4944037483277</v>
      </c>
      <c r="P3449">
        <v>0</v>
      </c>
      <c r="Q3449" s="9">
        <v>62.899997999999997</v>
      </c>
      <c r="R3449" s="9">
        <v>0</v>
      </c>
      <c r="S3449" s="9">
        <v>2243961429.76965</v>
      </c>
      <c r="T3449" s="9">
        <v>-5.1067177107082503E-3</v>
      </c>
      <c r="U3449" s="9">
        <v>15.4944037483277</v>
      </c>
      <c r="V3449" s="9">
        <v>0</v>
      </c>
      <c r="W3449" s="9">
        <v>15.4944037483277</v>
      </c>
      <c r="X3449" s="9"/>
      <c r="Y3449" s="9"/>
      <c r="Z3449" s="9"/>
      <c r="AA3449" s="9"/>
      <c r="AB3449" s="9"/>
      <c r="AQ3449" s="9">
        <f>K3449-'Processed Potentiostat'!$J$3</f>
        <v>58.649997999999997</v>
      </c>
    </row>
    <row r="3450" spans="1:43" x14ac:dyDescent="0.3">
      <c r="A3450">
        <v>2</v>
      </c>
      <c r="B3450">
        <v>0</v>
      </c>
      <c r="C3450">
        <v>0</v>
      </c>
      <c r="D3450">
        <v>1</v>
      </c>
      <c r="E3450" s="9">
        <v>3385.0669144860099</v>
      </c>
      <c r="F3450" s="9">
        <v>-1.8409171</v>
      </c>
      <c r="G3450" s="9">
        <v>-1.8407538000000001</v>
      </c>
      <c r="H3450" s="9">
        <v>-5.2367362999999996</v>
      </c>
      <c r="I3450" s="9">
        <v>-20.026291000000001</v>
      </c>
      <c r="J3450" s="9">
        <v>39</v>
      </c>
      <c r="K3450" s="9">
        <v>58.649997999999997</v>
      </c>
      <c r="L3450" s="9">
        <v>9.6395425000000007E-3</v>
      </c>
      <c r="M3450" s="9">
        <v>351.50781000000001</v>
      </c>
      <c r="N3450" s="9"/>
      <c r="O3450" s="9">
        <v>-15.499375128414499</v>
      </c>
      <c r="P3450">
        <v>0</v>
      </c>
      <c r="Q3450" s="9">
        <v>62.899997999999997</v>
      </c>
      <c r="R3450" s="9">
        <v>0</v>
      </c>
      <c r="S3450" s="9">
        <v>2152529815.77285</v>
      </c>
      <c r="T3450" s="9">
        <v>-4.9713800867916503E-3</v>
      </c>
      <c r="U3450" s="9">
        <v>15.499375128414499</v>
      </c>
      <c r="V3450" s="9">
        <v>0</v>
      </c>
      <c r="W3450" s="9">
        <v>15.499375128414499</v>
      </c>
      <c r="X3450" s="9"/>
      <c r="Y3450" s="9"/>
      <c r="Z3450" s="9"/>
      <c r="AA3450" s="9"/>
      <c r="AB3450" s="9"/>
      <c r="AQ3450" s="9">
        <f>K3450-'Processed Potentiostat'!$J$3</f>
        <v>58.649997999999997</v>
      </c>
    </row>
    <row r="3451" spans="1:43" x14ac:dyDescent="0.3">
      <c r="A3451">
        <v>2</v>
      </c>
      <c r="B3451">
        <v>0</v>
      </c>
      <c r="C3451">
        <v>0</v>
      </c>
      <c r="D3451">
        <v>1</v>
      </c>
      <c r="E3451" s="9">
        <v>3386.06691446075</v>
      </c>
      <c r="F3451" s="9">
        <v>-1.841027</v>
      </c>
      <c r="G3451" s="9">
        <v>-1.8408922999999999</v>
      </c>
      <c r="H3451" s="9">
        <v>-5.2411523000000004</v>
      </c>
      <c r="I3451" s="9">
        <v>-20.031518999999999</v>
      </c>
      <c r="J3451" s="9">
        <v>39</v>
      </c>
      <c r="K3451" s="9">
        <v>58.649997999999997</v>
      </c>
      <c r="L3451" s="9">
        <v>9.6483965999999994E-3</v>
      </c>
      <c r="M3451" s="9">
        <v>351.23809999999997</v>
      </c>
      <c r="N3451" s="9"/>
      <c r="O3451" s="9">
        <v>-15.504194018843</v>
      </c>
      <c r="P3451">
        <v>0</v>
      </c>
      <c r="Q3451" s="9">
        <v>62.899997999999997</v>
      </c>
      <c r="R3451" s="9">
        <v>0</v>
      </c>
      <c r="S3451" s="9">
        <v>2189651457.60428</v>
      </c>
      <c r="T3451" s="9">
        <v>-4.8188904284369701E-3</v>
      </c>
      <c r="U3451" s="9">
        <v>15.504194018843</v>
      </c>
      <c r="V3451" s="9">
        <v>0</v>
      </c>
      <c r="W3451" s="9">
        <v>15.504194018843</v>
      </c>
      <c r="X3451" s="9"/>
      <c r="Y3451" s="9"/>
      <c r="Z3451" s="9"/>
      <c r="AA3451" s="9"/>
      <c r="AB3451" s="9"/>
      <c r="AQ3451" s="9">
        <f>K3451-'Processed Potentiostat'!$J$3</f>
        <v>58.649997999999997</v>
      </c>
    </row>
    <row r="3452" spans="1:43" x14ac:dyDescent="0.3">
      <c r="A3452">
        <v>2</v>
      </c>
      <c r="B3452">
        <v>0</v>
      </c>
      <c r="C3452">
        <v>0</v>
      </c>
      <c r="D3452">
        <v>1</v>
      </c>
      <c r="E3452" s="9">
        <v>3387.0669144354902</v>
      </c>
      <c r="F3452" s="9">
        <v>-1.8409667000000001</v>
      </c>
      <c r="G3452" s="9">
        <v>-1.8411031</v>
      </c>
      <c r="H3452" s="9">
        <v>-5.1965294000000002</v>
      </c>
      <c r="I3452" s="9">
        <v>-20.036745</v>
      </c>
      <c r="J3452" s="9">
        <v>39</v>
      </c>
      <c r="K3452" s="9">
        <v>58.649997999999997</v>
      </c>
      <c r="L3452" s="9">
        <v>9.5673463999999993E-3</v>
      </c>
      <c r="M3452" s="9">
        <v>354.29473999999999</v>
      </c>
      <c r="N3452" s="9"/>
      <c r="O3452" s="9">
        <v>-15.508941011542101</v>
      </c>
      <c r="P3452">
        <v>0</v>
      </c>
      <c r="Q3452" s="9">
        <v>62.899997999999997</v>
      </c>
      <c r="R3452" s="9">
        <v>0</v>
      </c>
      <c r="S3452" s="9">
        <v>2224168756.5352998</v>
      </c>
      <c r="T3452" s="9">
        <v>-4.7469926990935099E-3</v>
      </c>
      <c r="U3452" s="9">
        <v>15.508941011542101</v>
      </c>
      <c r="V3452" s="9">
        <v>0</v>
      </c>
      <c r="W3452" s="9">
        <v>15.508941011542101</v>
      </c>
      <c r="X3452" s="9"/>
      <c r="Y3452" s="9"/>
      <c r="Z3452" s="9"/>
      <c r="AA3452" s="9"/>
      <c r="AB3452" s="9"/>
      <c r="AQ3452" s="9">
        <f>K3452-'Processed Potentiostat'!$J$3</f>
        <v>58.649997999999997</v>
      </c>
    </row>
    <row r="3453" spans="1:43" x14ac:dyDescent="0.3">
      <c r="A3453">
        <v>2</v>
      </c>
      <c r="B3453">
        <v>0</v>
      </c>
      <c r="C3453">
        <v>0</v>
      </c>
      <c r="D3453">
        <v>1</v>
      </c>
      <c r="E3453" s="9">
        <v>3388.0669144102199</v>
      </c>
      <c r="F3453" s="9">
        <v>-1.841024</v>
      </c>
      <c r="G3453" s="9">
        <v>-1.8412569999999999</v>
      </c>
      <c r="H3453" s="9">
        <v>-5.1466140999999999</v>
      </c>
      <c r="I3453" s="9">
        <v>-20.041958000000001</v>
      </c>
      <c r="J3453" s="9">
        <v>39</v>
      </c>
      <c r="K3453" s="9">
        <v>58.649997999999997</v>
      </c>
      <c r="L3453" s="9">
        <v>9.4762388999999995E-3</v>
      </c>
      <c r="M3453" s="9">
        <v>357.76083</v>
      </c>
      <c r="N3453" s="9"/>
      <c r="O3453" s="9">
        <v>-15.513635544526901</v>
      </c>
      <c r="P3453">
        <v>0</v>
      </c>
      <c r="Q3453" s="9">
        <v>62.899997999999997</v>
      </c>
      <c r="R3453" s="9">
        <v>0</v>
      </c>
      <c r="S3453" s="9">
        <v>2145728001.21119</v>
      </c>
      <c r="T3453" s="9">
        <v>-4.6945329848409002E-3</v>
      </c>
      <c r="U3453" s="9">
        <v>15.513635544526901</v>
      </c>
      <c r="V3453" s="9">
        <v>0</v>
      </c>
      <c r="W3453" s="9">
        <v>15.513635544526901</v>
      </c>
      <c r="X3453" s="9"/>
      <c r="Y3453" s="9"/>
      <c r="Z3453" s="9"/>
      <c r="AA3453" s="9"/>
      <c r="AB3453" s="9"/>
      <c r="AQ3453" s="9">
        <f>K3453-'Processed Potentiostat'!$J$3</f>
        <v>58.649997999999997</v>
      </c>
    </row>
    <row r="3454" spans="1:43" x14ac:dyDescent="0.3">
      <c r="A3454">
        <v>2</v>
      </c>
      <c r="B3454">
        <v>0</v>
      </c>
      <c r="C3454">
        <v>0</v>
      </c>
      <c r="D3454">
        <v>1</v>
      </c>
      <c r="E3454" s="9">
        <v>3389.06691438496</v>
      </c>
      <c r="F3454" s="9">
        <v>-1.8410705000000001</v>
      </c>
      <c r="G3454" s="9">
        <v>-1.8411678</v>
      </c>
      <c r="H3454" s="9">
        <v>-5.1825948000000004</v>
      </c>
      <c r="I3454" s="9">
        <v>-20.047148</v>
      </c>
      <c r="J3454" s="9">
        <v>39</v>
      </c>
      <c r="K3454" s="9">
        <v>58.649997999999997</v>
      </c>
      <c r="L3454" s="9">
        <v>9.5420265999999997E-3</v>
      </c>
      <c r="M3454" s="9">
        <v>355.25986</v>
      </c>
      <c r="N3454" s="9"/>
      <c r="O3454" s="9">
        <v>-15.518224796444599</v>
      </c>
      <c r="P3454">
        <v>0</v>
      </c>
      <c r="Q3454" s="9">
        <v>62.899997999999997</v>
      </c>
      <c r="R3454" s="9">
        <v>0</v>
      </c>
      <c r="S3454" s="9">
        <v>2164684429.4853601</v>
      </c>
      <c r="T3454" s="9">
        <v>-4.5892519177321801E-3</v>
      </c>
      <c r="U3454" s="9">
        <v>15.518224796444599</v>
      </c>
      <c r="V3454" s="9">
        <v>0</v>
      </c>
      <c r="W3454" s="9">
        <v>15.518224796444599</v>
      </c>
      <c r="X3454" s="9"/>
      <c r="Y3454" s="9"/>
      <c r="Z3454" s="9"/>
      <c r="AA3454" s="9"/>
      <c r="AB3454" s="9"/>
      <c r="AQ3454" s="9">
        <f>K3454-'Processed Potentiostat'!$J$3</f>
        <v>58.649997999999997</v>
      </c>
    </row>
    <row r="3455" spans="1:43" x14ac:dyDescent="0.3">
      <c r="A3455">
        <v>2</v>
      </c>
      <c r="B3455">
        <v>0</v>
      </c>
      <c r="C3455">
        <v>0</v>
      </c>
      <c r="D3455">
        <v>1</v>
      </c>
      <c r="E3455" s="9">
        <v>3390.0669143597001</v>
      </c>
      <c r="F3455" s="9">
        <v>-1.8411542999999999</v>
      </c>
      <c r="G3455" s="9">
        <v>-1.8413546000000001</v>
      </c>
      <c r="H3455" s="9">
        <v>-5.1581124999999997</v>
      </c>
      <c r="I3455" s="9">
        <v>-20.052301</v>
      </c>
      <c r="J3455" s="9">
        <v>39</v>
      </c>
      <c r="K3455" s="9">
        <v>58.649997999999997</v>
      </c>
      <c r="L3455" s="9">
        <v>9.4979144999999994E-3</v>
      </c>
      <c r="M3455" s="9">
        <v>356.98223999999999</v>
      </c>
      <c r="N3455" s="9"/>
      <c r="O3455" s="9">
        <v>-15.522686613756999</v>
      </c>
      <c r="P3455">
        <v>0</v>
      </c>
      <c r="Q3455" s="9">
        <v>62.899997999999997</v>
      </c>
      <c r="R3455" s="9">
        <v>0</v>
      </c>
      <c r="S3455" s="9">
        <v>2234959947.3394098</v>
      </c>
      <c r="T3455" s="9">
        <v>-4.4618173123467299E-3</v>
      </c>
      <c r="U3455" s="9">
        <v>15.522686613756999</v>
      </c>
      <c r="V3455" s="9">
        <v>0</v>
      </c>
      <c r="W3455" s="9">
        <v>15.522686613756999</v>
      </c>
      <c r="X3455" s="9"/>
      <c r="Y3455" s="9"/>
      <c r="Z3455" s="9"/>
      <c r="AA3455" s="9"/>
      <c r="AB3455" s="9"/>
      <c r="AQ3455" s="9">
        <f>K3455-'Processed Potentiostat'!$J$3</f>
        <v>58.649997999999997</v>
      </c>
    </row>
    <row r="3456" spans="1:43" x14ac:dyDescent="0.3">
      <c r="A3456">
        <v>2</v>
      </c>
      <c r="B3456">
        <v>0</v>
      </c>
      <c r="C3456">
        <v>0</v>
      </c>
      <c r="D3456">
        <v>1</v>
      </c>
      <c r="E3456" s="9">
        <v>3391.0669143344398</v>
      </c>
      <c r="F3456" s="9">
        <v>-1.8409734</v>
      </c>
      <c r="G3456" s="9">
        <v>-1.8404639</v>
      </c>
      <c r="H3456" s="9">
        <v>-5.1611972000000002</v>
      </c>
      <c r="I3456" s="9">
        <v>-20.057435999999999</v>
      </c>
      <c r="J3456" s="9">
        <v>39</v>
      </c>
      <c r="K3456" s="9">
        <v>58.649997999999997</v>
      </c>
      <c r="L3456" s="9">
        <v>9.4989966999999998E-3</v>
      </c>
      <c r="M3456" s="9">
        <v>356.59631000000002</v>
      </c>
      <c r="N3456" s="9"/>
      <c r="O3456" s="9">
        <v>-15.5270514400235</v>
      </c>
      <c r="P3456">
        <v>0</v>
      </c>
      <c r="Q3456" s="9">
        <v>62.899997999999997</v>
      </c>
      <c r="R3456" s="9">
        <v>0</v>
      </c>
      <c r="S3456" s="9">
        <v>2165445568.6036401</v>
      </c>
      <c r="T3456" s="9">
        <v>-4.3648262665527604E-3</v>
      </c>
      <c r="U3456" s="9">
        <v>15.5270514400235</v>
      </c>
      <c r="V3456" s="9">
        <v>0</v>
      </c>
      <c r="W3456" s="9">
        <v>15.5270514400235</v>
      </c>
      <c r="X3456" s="9"/>
      <c r="Y3456" s="9"/>
      <c r="Z3456" s="9"/>
      <c r="AA3456" s="9"/>
      <c r="AB3456" s="9"/>
      <c r="AQ3456" s="9">
        <f>K3456-'Processed Potentiostat'!$J$3</f>
        <v>58.649997999999997</v>
      </c>
    </row>
    <row r="3457" spans="1:43" x14ac:dyDescent="0.3">
      <c r="A3457">
        <v>2</v>
      </c>
      <c r="B3457">
        <v>0</v>
      </c>
      <c r="C3457">
        <v>0</v>
      </c>
      <c r="D3457">
        <v>1</v>
      </c>
      <c r="E3457" s="9">
        <v>3392.06691430918</v>
      </c>
      <c r="F3457" s="9">
        <v>-1.8411017999999999</v>
      </c>
      <c r="G3457" s="9">
        <v>-1.8405608</v>
      </c>
      <c r="H3457" s="9">
        <v>-5.0988312000000002</v>
      </c>
      <c r="I3457" s="9">
        <v>-20.062553000000001</v>
      </c>
      <c r="J3457" s="9">
        <v>39</v>
      </c>
      <c r="K3457" s="9">
        <v>58.649997999999997</v>
      </c>
      <c r="L3457" s="9">
        <v>9.3847085E-3</v>
      </c>
      <c r="M3457" s="9">
        <v>360.97699</v>
      </c>
      <c r="N3457" s="9"/>
      <c r="O3457" s="9">
        <v>-15.531348911892501</v>
      </c>
      <c r="P3457">
        <v>0</v>
      </c>
      <c r="Q3457" s="9">
        <v>62.899997999999997</v>
      </c>
      <c r="R3457" s="9">
        <v>0</v>
      </c>
      <c r="S3457" s="9">
        <v>2193373699.21032</v>
      </c>
      <c r="T3457" s="9">
        <v>-4.2974718689929798E-3</v>
      </c>
      <c r="U3457" s="9">
        <v>15.531348911892501</v>
      </c>
      <c r="V3457" s="9">
        <v>0</v>
      </c>
      <c r="W3457" s="9">
        <v>15.531348911892501</v>
      </c>
      <c r="X3457" s="9"/>
      <c r="Y3457" s="9"/>
      <c r="Z3457" s="9"/>
      <c r="AA3457" s="9"/>
      <c r="AB3457" s="9"/>
      <c r="AQ3457" s="9">
        <f>K3457-'Processed Potentiostat'!$J$3</f>
        <v>58.649997999999997</v>
      </c>
    </row>
    <row r="3458" spans="1:43" x14ac:dyDescent="0.3">
      <c r="A3458">
        <v>2</v>
      </c>
      <c r="B3458">
        <v>0</v>
      </c>
      <c r="C3458">
        <v>0</v>
      </c>
      <c r="D3458">
        <v>1</v>
      </c>
      <c r="E3458" s="9">
        <v>3393.0669142839101</v>
      </c>
      <c r="F3458" s="9">
        <v>-1.8409221</v>
      </c>
      <c r="G3458" s="9">
        <v>-1.8409803</v>
      </c>
      <c r="H3458" s="9">
        <v>-5.1258258999999997</v>
      </c>
      <c r="I3458" s="9">
        <v>-20.067646</v>
      </c>
      <c r="J3458" s="9">
        <v>39</v>
      </c>
      <c r="K3458" s="9">
        <v>58.649997999999997</v>
      </c>
      <c r="L3458" s="9">
        <v>9.4365439999999998E-3</v>
      </c>
      <c r="M3458" s="9">
        <v>359.15778</v>
      </c>
      <c r="N3458" s="9"/>
      <c r="O3458" s="9">
        <v>-15.535582333430099</v>
      </c>
      <c r="P3458">
        <v>0</v>
      </c>
      <c r="Q3458" s="9">
        <v>62.899997999999997</v>
      </c>
      <c r="R3458" s="9">
        <v>0</v>
      </c>
      <c r="S3458" s="9">
        <v>2282278571.79074</v>
      </c>
      <c r="T3458" s="9">
        <v>-4.2334215376111902E-3</v>
      </c>
      <c r="U3458" s="9">
        <v>15.535582333430099</v>
      </c>
      <c r="V3458" s="9">
        <v>0</v>
      </c>
      <c r="W3458" s="9">
        <v>15.535582333430099</v>
      </c>
      <c r="X3458" s="9"/>
      <c r="Y3458" s="9"/>
      <c r="Z3458" s="9"/>
      <c r="AA3458" s="9"/>
      <c r="AB3458" s="9"/>
      <c r="AQ3458" s="9">
        <f>K3458-'Processed Potentiostat'!$J$3</f>
        <v>58.649997999999997</v>
      </c>
    </row>
    <row r="3459" spans="1:43" x14ac:dyDescent="0.3">
      <c r="A3459">
        <v>2</v>
      </c>
      <c r="B3459">
        <v>0</v>
      </c>
      <c r="C3459">
        <v>0</v>
      </c>
      <c r="D3459">
        <v>1</v>
      </c>
      <c r="E3459" s="9">
        <v>3394.0669142586498</v>
      </c>
      <c r="F3459" s="9">
        <v>-1.8410518</v>
      </c>
      <c r="G3459" s="9">
        <v>-1.841167</v>
      </c>
      <c r="H3459" s="9">
        <v>-5.6566191000000003</v>
      </c>
      <c r="I3459" s="9">
        <v>-20.07283</v>
      </c>
      <c r="J3459" s="9">
        <v>39</v>
      </c>
      <c r="K3459" s="9">
        <v>58.649997999999997</v>
      </c>
      <c r="L3459" s="9">
        <v>1.041478E-2</v>
      </c>
      <c r="M3459" s="9">
        <v>325.48894999999999</v>
      </c>
      <c r="N3459" s="9"/>
      <c r="O3459" s="9">
        <v>-15.5397613262509</v>
      </c>
      <c r="P3459">
        <v>0</v>
      </c>
      <c r="Q3459" s="9">
        <v>62.899997999999997</v>
      </c>
      <c r="R3459" s="9">
        <v>0</v>
      </c>
      <c r="S3459" s="9">
        <v>2176364285.9281902</v>
      </c>
      <c r="T3459" s="9">
        <v>-4.1789928207389597E-3</v>
      </c>
      <c r="U3459" s="9">
        <v>15.5397613262509</v>
      </c>
      <c r="V3459" s="9">
        <v>0</v>
      </c>
      <c r="W3459" s="9">
        <v>15.5397613262509</v>
      </c>
      <c r="X3459" s="9"/>
      <c r="Y3459" s="9"/>
      <c r="Z3459" s="9"/>
      <c r="AA3459" s="9"/>
      <c r="AB3459" s="9"/>
      <c r="AQ3459" s="9">
        <f>K3459-'Processed Potentiostat'!$J$3</f>
        <v>58.649997999999997</v>
      </c>
    </row>
    <row r="3460" spans="1:43" x14ac:dyDescent="0.3">
      <c r="A3460">
        <v>2</v>
      </c>
      <c r="B3460">
        <v>0</v>
      </c>
      <c r="C3460">
        <v>0</v>
      </c>
      <c r="D3460">
        <v>1</v>
      </c>
      <c r="E3460" s="9">
        <v>3395.06691423339</v>
      </c>
      <c r="F3460" s="9">
        <v>-1.8411428000000001</v>
      </c>
      <c r="G3460" s="9">
        <v>-1.8405826999999999</v>
      </c>
      <c r="H3460" s="9">
        <v>-5.5633372999999997</v>
      </c>
      <c r="I3460" s="9">
        <v>-20.078402000000001</v>
      </c>
      <c r="J3460" s="9">
        <v>39</v>
      </c>
      <c r="K3460" s="9">
        <v>58.649997999999997</v>
      </c>
      <c r="L3460" s="9">
        <v>1.0239783000000001E-2</v>
      </c>
      <c r="M3460" s="9">
        <v>330.84145999999998</v>
      </c>
      <c r="N3460" s="9"/>
      <c r="O3460" s="9">
        <v>-15.5438637679189</v>
      </c>
      <c r="P3460">
        <v>0</v>
      </c>
      <c r="Q3460" s="9">
        <v>62.899997999999997</v>
      </c>
      <c r="R3460" s="9">
        <v>0</v>
      </c>
      <c r="S3460" s="9">
        <v>2221602077.8544898</v>
      </c>
      <c r="T3460" s="9">
        <v>-4.1024416679817897E-3</v>
      </c>
      <c r="U3460" s="9">
        <v>15.5438637679189</v>
      </c>
      <c r="V3460" s="9">
        <v>0</v>
      </c>
      <c r="W3460" s="9">
        <v>15.5438637679189</v>
      </c>
      <c r="X3460" s="9"/>
      <c r="Y3460" s="9"/>
      <c r="Z3460" s="9"/>
      <c r="AA3460" s="9"/>
      <c r="AB3460" s="9"/>
      <c r="AQ3460" s="9">
        <f>K3460-'Processed Potentiostat'!$J$3</f>
        <v>58.649997999999997</v>
      </c>
    </row>
    <row r="3461" spans="1:43" x14ac:dyDescent="0.3">
      <c r="A3461">
        <v>2</v>
      </c>
      <c r="B3461">
        <v>0</v>
      </c>
      <c r="C3461">
        <v>0</v>
      </c>
      <c r="D3461">
        <v>1</v>
      </c>
      <c r="E3461" s="9">
        <v>3396.0669142081301</v>
      </c>
      <c r="F3461" s="9">
        <v>-1.8409428999999999</v>
      </c>
      <c r="G3461" s="9">
        <v>-1.8407149</v>
      </c>
      <c r="H3461" s="9">
        <v>-5.5469651000000004</v>
      </c>
      <c r="I3461" s="9">
        <v>-20.083952</v>
      </c>
      <c r="J3461" s="9">
        <v>39</v>
      </c>
      <c r="K3461" s="9">
        <v>58.649997999999997</v>
      </c>
      <c r="L3461" s="9">
        <v>1.0210382E-2</v>
      </c>
      <c r="M3461" s="9">
        <v>331.84179999999998</v>
      </c>
      <c r="N3461" s="9"/>
      <c r="O3461" s="9">
        <v>-15.5478679574189</v>
      </c>
      <c r="P3461">
        <v>0</v>
      </c>
      <c r="Q3461" s="9">
        <v>62.899997999999997</v>
      </c>
      <c r="R3461" s="9">
        <v>0</v>
      </c>
      <c r="S3461" s="9">
        <v>2137296709.40976</v>
      </c>
      <c r="T3461" s="9">
        <v>-4.0041895000655298E-3</v>
      </c>
      <c r="U3461" s="9">
        <v>15.5478679574189</v>
      </c>
      <c r="V3461" s="9">
        <v>0</v>
      </c>
      <c r="W3461" s="9">
        <v>15.5478679574189</v>
      </c>
      <c r="X3461" s="9"/>
      <c r="Y3461" s="9"/>
      <c r="Z3461" s="9"/>
      <c r="AA3461" s="9"/>
      <c r="AB3461" s="9"/>
      <c r="AQ3461" s="9">
        <f>K3461-'Processed Potentiostat'!$J$3</f>
        <v>58.649997999999997</v>
      </c>
    </row>
    <row r="3462" spans="1:43" x14ac:dyDescent="0.3">
      <c r="A3462">
        <v>2</v>
      </c>
      <c r="B3462">
        <v>0</v>
      </c>
      <c r="C3462">
        <v>0</v>
      </c>
      <c r="D3462">
        <v>1</v>
      </c>
      <c r="E3462" s="9">
        <v>3397.0669141828598</v>
      </c>
      <c r="F3462" s="9">
        <v>-1.841081</v>
      </c>
      <c r="G3462" s="9">
        <v>-1.8403731999999999</v>
      </c>
      <c r="H3462" s="9">
        <v>-5.5391978999999996</v>
      </c>
      <c r="I3462" s="9">
        <v>-20.089473999999999</v>
      </c>
      <c r="J3462" s="9">
        <v>39</v>
      </c>
      <c r="K3462" s="9">
        <v>58.649997999999997</v>
      </c>
      <c r="L3462" s="9">
        <v>1.0194191E-2</v>
      </c>
      <c r="M3462" s="9">
        <v>332.24542000000002</v>
      </c>
      <c r="N3462" s="9"/>
      <c r="O3462" s="9">
        <v>-15.551789783006701</v>
      </c>
      <c r="P3462">
        <v>0</v>
      </c>
      <c r="Q3462" s="9">
        <v>62.899997999999997</v>
      </c>
      <c r="R3462" s="9">
        <v>0</v>
      </c>
      <c r="S3462" s="9">
        <v>2248143057.7390399</v>
      </c>
      <c r="T3462" s="9">
        <v>-3.9218255878026298E-3</v>
      </c>
      <c r="U3462" s="9">
        <v>15.551789783006701</v>
      </c>
      <c r="V3462" s="9">
        <v>0</v>
      </c>
      <c r="W3462" s="9">
        <v>15.551789783006701</v>
      </c>
      <c r="X3462" s="9"/>
      <c r="Y3462" s="9"/>
      <c r="Z3462" s="9"/>
      <c r="AA3462" s="9"/>
      <c r="AB3462" s="9"/>
      <c r="AQ3462" s="9">
        <f>K3462-'Processed Potentiostat'!$J$3</f>
        <v>58.649997999999997</v>
      </c>
    </row>
    <row r="3463" spans="1:43" x14ac:dyDescent="0.3">
      <c r="A3463">
        <v>2</v>
      </c>
      <c r="B3463">
        <v>0</v>
      </c>
      <c r="C3463">
        <v>0</v>
      </c>
      <c r="D3463">
        <v>1</v>
      </c>
      <c r="E3463" s="9">
        <v>3398.0669141576</v>
      </c>
      <c r="F3463" s="9">
        <v>-1.841121</v>
      </c>
      <c r="G3463" s="9">
        <v>-1.8413713</v>
      </c>
      <c r="H3463" s="9">
        <v>-5.4930519999999996</v>
      </c>
      <c r="I3463" s="9">
        <v>-20.094964999999998</v>
      </c>
      <c r="J3463" s="9">
        <v>39</v>
      </c>
      <c r="K3463" s="9">
        <v>58.649997999999997</v>
      </c>
      <c r="L3463" s="9">
        <v>1.0114748E-2</v>
      </c>
      <c r="M3463" s="9">
        <v>335.21825999999999</v>
      </c>
      <c r="N3463" s="9"/>
      <c r="O3463" s="9">
        <v>-15.5556444862292</v>
      </c>
      <c r="P3463">
        <v>0</v>
      </c>
      <c r="Q3463" s="9">
        <v>62.899997999999997</v>
      </c>
      <c r="R3463" s="9">
        <v>0</v>
      </c>
      <c r="S3463" s="9">
        <v>2145857716.01299</v>
      </c>
      <c r="T3463" s="9">
        <v>-3.8547032224336402E-3</v>
      </c>
      <c r="U3463" s="9">
        <v>15.5556444862292</v>
      </c>
      <c r="V3463" s="9">
        <v>0</v>
      </c>
      <c r="W3463" s="9">
        <v>15.5556444862292</v>
      </c>
      <c r="X3463" s="9"/>
      <c r="Y3463" s="9"/>
      <c r="Z3463" s="9"/>
      <c r="AA3463" s="9"/>
      <c r="AB3463" s="9"/>
      <c r="AQ3463" s="9">
        <f>K3463-'Processed Potentiostat'!$J$3</f>
        <v>58.649997999999997</v>
      </c>
    </row>
    <row r="3464" spans="1:43" x14ac:dyDescent="0.3">
      <c r="A3464">
        <v>2</v>
      </c>
      <c r="B3464">
        <v>0</v>
      </c>
      <c r="C3464">
        <v>0</v>
      </c>
      <c r="D3464">
        <v>1</v>
      </c>
      <c r="E3464" s="9">
        <v>3399.0669141323401</v>
      </c>
      <c r="F3464" s="9">
        <v>-1.8410204999999999</v>
      </c>
      <c r="G3464" s="9">
        <v>-1.8412594</v>
      </c>
      <c r="H3464" s="9">
        <v>-5.4899683000000001</v>
      </c>
      <c r="I3464" s="9">
        <v>-20.100435000000001</v>
      </c>
      <c r="J3464" s="9">
        <v>39</v>
      </c>
      <c r="K3464" s="9">
        <v>58.649997999999997</v>
      </c>
      <c r="L3464" s="9">
        <v>1.0108455000000001E-2</v>
      </c>
      <c r="M3464" s="9">
        <v>335.38616999999999</v>
      </c>
      <c r="N3464" s="9"/>
      <c r="O3464" s="9">
        <v>-15.5595112841137</v>
      </c>
      <c r="P3464">
        <v>0</v>
      </c>
      <c r="Q3464" s="9">
        <v>62.899997999999997</v>
      </c>
      <c r="R3464" s="9">
        <v>0</v>
      </c>
      <c r="S3464" s="9">
        <v>2230256102.7240801</v>
      </c>
      <c r="T3464" s="9">
        <v>-3.8667978845179302E-3</v>
      </c>
      <c r="U3464" s="9">
        <v>15.5595112841137</v>
      </c>
      <c r="V3464" s="9">
        <v>0</v>
      </c>
      <c r="W3464" s="9">
        <v>15.5595112841137</v>
      </c>
      <c r="X3464" s="9"/>
      <c r="Y3464" s="9"/>
      <c r="Z3464" s="9"/>
      <c r="AA3464" s="9"/>
      <c r="AB3464" s="9"/>
      <c r="AQ3464" s="9">
        <f>K3464-'Processed Potentiostat'!$J$3</f>
        <v>58.649997999999997</v>
      </c>
    </row>
    <row r="3465" spans="1:43" x14ac:dyDescent="0.3">
      <c r="A3465">
        <v>2</v>
      </c>
      <c r="B3465">
        <v>0</v>
      </c>
      <c r="C3465">
        <v>0</v>
      </c>
      <c r="D3465">
        <v>1</v>
      </c>
      <c r="E3465" s="9">
        <v>3400.0669141070798</v>
      </c>
      <c r="F3465" s="9">
        <v>-1.8408595000000001</v>
      </c>
      <c r="G3465" s="9">
        <v>-1.841148</v>
      </c>
      <c r="H3465" s="9">
        <v>-5.4488478000000002</v>
      </c>
      <c r="I3465" s="9">
        <v>-20.105889999999999</v>
      </c>
      <c r="J3465" s="9">
        <v>39</v>
      </c>
      <c r="K3465" s="9">
        <v>58.649997999999997</v>
      </c>
      <c r="L3465" s="9">
        <v>1.0032134999999999E-2</v>
      </c>
      <c r="M3465" s="9">
        <v>337.89675999999997</v>
      </c>
      <c r="N3465" s="9"/>
      <c r="O3465" s="9">
        <v>-15.5633216028455</v>
      </c>
      <c r="P3465">
        <v>0</v>
      </c>
      <c r="Q3465" s="9">
        <v>62.899997999999997</v>
      </c>
      <c r="R3465" s="9">
        <v>0</v>
      </c>
      <c r="S3465" s="9">
        <v>2251437456.4086399</v>
      </c>
      <c r="T3465" s="9">
        <v>-3.8103187318370099E-3</v>
      </c>
      <c r="U3465" s="9">
        <v>15.5633216028455</v>
      </c>
      <c r="V3465" s="9">
        <v>0</v>
      </c>
      <c r="W3465" s="9">
        <v>15.5633216028455</v>
      </c>
      <c r="X3465" s="9"/>
      <c r="Y3465" s="9"/>
      <c r="Z3465" s="9"/>
      <c r="AA3465" s="9"/>
      <c r="AB3465" s="9"/>
      <c r="AQ3465" s="9">
        <f>K3465-'Processed Potentiostat'!$J$3</f>
        <v>58.649997999999997</v>
      </c>
    </row>
    <row r="3466" spans="1:43" x14ac:dyDescent="0.3">
      <c r="A3466">
        <v>2</v>
      </c>
      <c r="B3466">
        <v>0</v>
      </c>
      <c r="C3466">
        <v>0</v>
      </c>
      <c r="D3466">
        <v>1</v>
      </c>
      <c r="E3466" s="9">
        <v>3401.06691408182</v>
      </c>
      <c r="F3466" s="9">
        <v>-1.8409564</v>
      </c>
      <c r="G3466" s="9">
        <v>-1.8410732999999999</v>
      </c>
      <c r="H3466" s="9">
        <v>-5.4184264999999998</v>
      </c>
      <c r="I3466" s="9">
        <v>-20.111317</v>
      </c>
      <c r="J3466" s="9">
        <v>39</v>
      </c>
      <c r="K3466" s="9">
        <v>58.649997999999997</v>
      </c>
      <c r="L3466" s="9">
        <v>9.9757201999999996E-3</v>
      </c>
      <c r="M3466" s="9">
        <v>339.78005999999999</v>
      </c>
      <c r="N3466" s="9"/>
      <c r="O3466" s="9">
        <v>-15.5670522125251</v>
      </c>
      <c r="P3466">
        <v>0</v>
      </c>
      <c r="Q3466" s="9">
        <v>62.899997999999997</v>
      </c>
      <c r="R3466" s="9">
        <v>0</v>
      </c>
      <c r="S3466" s="9">
        <v>2178882888.6898799</v>
      </c>
      <c r="T3466" s="9">
        <v>-3.73060967959304E-3</v>
      </c>
      <c r="U3466" s="9">
        <v>15.5670522125251</v>
      </c>
      <c r="V3466" s="9">
        <v>0</v>
      </c>
      <c r="W3466" s="9">
        <v>15.5670522125251</v>
      </c>
      <c r="X3466" s="9"/>
      <c r="Y3466" s="9"/>
      <c r="Z3466" s="9"/>
      <c r="AA3466" s="9"/>
      <c r="AB3466" s="9"/>
      <c r="AQ3466" s="9">
        <f>K3466-'Processed Potentiostat'!$J$3</f>
        <v>58.649997999999997</v>
      </c>
    </row>
    <row r="3467" spans="1:43" x14ac:dyDescent="0.3">
      <c r="A3467">
        <v>2</v>
      </c>
      <c r="B3467">
        <v>0</v>
      </c>
      <c r="C3467">
        <v>0</v>
      </c>
      <c r="D3467">
        <v>1</v>
      </c>
      <c r="E3467" s="9">
        <v>3402.0669140565501</v>
      </c>
      <c r="F3467" s="9">
        <v>-1.8409054</v>
      </c>
      <c r="G3467" s="9">
        <v>-1.8407769</v>
      </c>
      <c r="H3467" s="9">
        <v>-5.4257751000000001</v>
      </c>
      <c r="I3467" s="9">
        <v>-20.11673</v>
      </c>
      <c r="J3467" s="9">
        <v>39</v>
      </c>
      <c r="K3467" s="9">
        <v>58.649997999999997</v>
      </c>
      <c r="L3467" s="9">
        <v>9.9876410999999998E-3</v>
      </c>
      <c r="M3467" s="9">
        <v>339.26526000000001</v>
      </c>
      <c r="N3467" s="9"/>
      <c r="O3467" s="9">
        <v>-15.5707233600475</v>
      </c>
      <c r="P3467">
        <v>0</v>
      </c>
      <c r="Q3467" s="9">
        <v>62.899997999999997</v>
      </c>
      <c r="R3467" s="9">
        <v>0</v>
      </c>
      <c r="S3467" s="9">
        <v>2172669979.70647</v>
      </c>
      <c r="T3467" s="9">
        <v>-3.6711475223967201E-3</v>
      </c>
      <c r="U3467" s="9">
        <v>15.5707233600475</v>
      </c>
      <c r="V3467" s="9">
        <v>0</v>
      </c>
      <c r="W3467" s="9">
        <v>15.5707233600475</v>
      </c>
      <c r="X3467" s="9"/>
      <c r="Y3467" s="9"/>
      <c r="Z3467" s="9"/>
      <c r="AA3467" s="9"/>
      <c r="AB3467" s="9"/>
      <c r="AQ3467" s="9">
        <f>K3467-'Processed Potentiostat'!$J$3</f>
        <v>58.649997999999997</v>
      </c>
    </row>
    <row r="3468" spans="1:43" x14ac:dyDescent="0.3">
      <c r="A3468">
        <v>2</v>
      </c>
      <c r="B3468">
        <v>0</v>
      </c>
      <c r="C3468">
        <v>0</v>
      </c>
      <c r="D3468">
        <v>1</v>
      </c>
      <c r="E3468" s="9">
        <v>3403.0669140312898</v>
      </c>
      <c r="F3468" s="9">
        <v>-1.8408381</v>
      </c>
      <c r="G3468" s="9">
        <v>-1.8409015</v>
      </c>
      <c r="H3468" s="9">
        <v>-5.3782201000000001</v>
      </c>
      <c r="I3468" s="9">
        <v>-20.122118</v>
      </c>
      <c r="J3468" s="9">
        <v>39</v>
      </c>
      <c r="K3468" s="9">
        <v>58.649997999999997</v>
      </c>
      <c r="L3468" s="9">
        <v>9.9007729000000003E-3</v>
      </c>
      <c r="M3468" s="9">
        <v>342.28823999999997</v>
      </c>
      <c r="N3468" s="9"/>
      <c r="O3468" s="9">
        <v>-15.572132535729301</v>
      </c>
      <c r="P3468">
        <v>0</v>
      </c>
      <c r="Q3468" s="9">
        <v>62.899997999999997</v>
      </c>
      <c r="R3468" s="9">
        <v>0</v>
      </c>
      <c r="S3468" s="9">
        <v>2174092157.9386501</v>
      </c>
      <c r="T3468" s="9">
        <v>-1.4091756817506899E-3</v>
      </c>
      <c r="U3468" s="9">
        <v>15.572132535729301</v>
      </c>
      <c r="V3468" s="9">
        <v>0</v>
      </c>
      <c r="W3468" s="9">
        <v>15.572132535729301</v>
      </c>
      <c r="X3468" s="9"/>
      <c r="Y3468" s="9"/>
      <c r="Z3468" s="9"/>
      <c r="AA3468" s="9"/>
      <c r="AB3468" s="9"/>
      <c r="AQ3468" s="9">
        <f>K3468-'Processed Potentiostat'!$J$3</f>
        <v>58.649997999999997</v>
      </c>
    </row>
    <row r="3469" spans="1:43" x14ac:dyDescent="0.3">
      <c r="A3469">
        <v>2</v>
      </c>
      <c r="B3469">
        <v>0</v>
      </c>
      <c r="C3469">
        <v>0</v>
      </c>
      <c r="D3469">
        <v>1</v>
      </c>
      <c r="E3469" s="9">
        <v>3404.0669140060299</v>
      </c>
      <c r="F3469" s="9">
        <v>-1.841148</v>
      </c>
      <c r="G3469" s="9">
        <v>-1.8407283999999999</v>
      </c>
      <c r="H3469" s="9">
        <v>-5.4111161000000001</v>
      </c>
      <c r="I3469" s="9">
        <v>-20.127493000000001</v>
      </c>
      <c r="J3469" s="9">
        <v>39</v>
      </c>
      <c r="K3469" s="9">
        <v>58.649997999999997</v>
      </c>
      <c r="L3469" s="9">
        <v>9.9603952999999992E-3</v>
      </c>
      <c r="M3469" s="9">
        <v>340.17534999999998</v>
      </c>
      <c r="N3469" s="9"/>
      <c r="O3469" s="9">
        <v>-15.577385823368299</v>
      </c>
      <c r="P3469">
        <v>0</v>
      </c>
      <c r="Q3469" s="9">
        <v>62.899997999999997</v>
      </c>
      <c r="R3469" s="9">
        <v>0</v>
      </c>
      <c r="S3469" s="9">
        <v>2191196020.3141298</v>
      </c>
      <c r="T3469" s="9">
        <v>-5.25328763908738E-3</v>
      </c>
      <c r="U3469" s="9">
        <v>15.577385823368299</v>
      </c>
      <c r="V3469" s="9">
        <v>0</v>
      </c>
      <c r="W3469" s="9">
        <v>15.577385823368299</v>
      </c>
      <c r="X3469" s="9"/>
      <c r="Y3469" s="9"/>
      <c r="Z3469" s="9"/>
      <c r="AA3469" s="9"/>
      <c r="AB3469" s="9"/>
      <c r="AQ3469" s="9">
        <f>K3469-'Processed Potentiostat'!$J$3</f>
        <v>58.649997999999997</v>
      </c>
    </row>
    <row r="3470" spans="1:43" x14ac:dyDescent="0.3">
      <c r="A3470">
        <v>2</v>
      </c>
      <c r="B3470">
        <v>0</v>
      </c>
      <c r="C3470">
        <v>0</v>
      </c>
      <c r="D3470">
        <v>1</v>
      </c>
      <c r="E3470" s="9">
        <v>3405.0669139807701</v>
      </c>
      <c r="F3470" s="9">
        <v>-1.8411154000000001</v>
      </c>
      <c r="G3470" s="9">
        <v>-1.8413409000000001</v>
      </c>
      <c r="H3470" s="9">
        <v>-5.3376707999999997</v>
      </c>
      <c r="I3470" s="9">
        <v>-20.132845</v>
      </c>
      <c r="J3470" s="9">
        <v>39</v>
      </c>
      <c r="K3470" s="9">
        <v>58.649997999999997</v>
      </c>
      <c r="L3470" s="9">
        <v>9.8284715999999994E-3</v>
      </c>
      <c r="M3470" s="9">
        <v>344.97086000000002</v>
      </c>
      <c r="N3470" s="9"/>
      <c r="O3470" s="9">
        <v>-15.5825226031955</v>
      </c>
      <c r="P3470">
        <v>0</v>
      </c>
      <c r="Q3470" s="9">
        <v>62.899997999999997</v>
      </c>
      <c r="R3470" s="9">
        <v>0</v>
      </c>
      <c r="S3470" s="9">
        <v>2148564396.55759</v>
      </c>
      <c r="T3470" s="9">
        <v>-5.1367798271186801E-3</v>
      </c>
      <c r="U3470" s="9">
        <v>15.5825226031955</v>
      </c>
      <c r="V3470" s="9">
        <v>0</v>
      </c>
      <c r="W3470" s="9">
        <v>15.5825226031955</v>
      </c>
      <c r="X3470" s="9"/>
      <c r="Y3470" s="9"/>
      <c r="Z3470" s="9"/>
      <c r="AA3470" s="9"/>
      <c r="AB3470" s="9"/>
      <c r="AQ3470" s="9">
        <f>K3470-'Processed Potentiostat'!$J$3</f>
        <v>58.649997999999997</v>
      </c>
    </row>
    <row r="3471" spans="1:43" x14ac:dyDescent="0.3">
      <c r="A3471">
        <v>2</v>
      </c>
      <c r="B3471">
        <v>0</v>
      </c>
      <c r="C3471">
        <v>0</v>
      </c>
      <c r="D3471">
        <v>1</v>
      </c>
      <c r="E3471" s="9">
        <v>3406.0669139555098</v>
      </c>
      <c r="F3471" s="9">
        <v>-1.8410416999999999</v>
      </c>
      <c r="G3471" s="9">
        <v>-1.8413018000000001</v>
      </c>
      <c r="H3471" s="9">
        <v>-5.3844643000000003</v>
      </c>
      <c r="I3471" s="9">
        <v>-20.138162999999999</v>
      </c>
      <c r="J3471" s="9">
        <v>39</v>
      </c>
      <c r="K3471" s="9">
        <v>58.649997999999997</v>
      </c>
      <c r="L3471" s="9">
        <v>9.9144232999999991E-3</v>
      </c>
      <c r="M3471" s="9">
        <v>341.96564000000001</v>
      </c>
      <c r="N3471" s="9"/>
      <c r="O3471" s="9">
        <v>-15.587588043300199</v>
      </c>
      <c r="P3471">
        <v>0</v>
      </c>
      <c r="Q3471" s="9">
        <v>62.899997999999997</v>
      </c>
      <c r="R3471" s="9">
        <v>0</v>
      </c>
      <c r="S3471" s="9">
        <v>2270380768.9904499</v>
      </c>
      <c r="T3471" s="9">
        <v>-5.06544010469589E-3</v>
      </c>
      <c r="U3471" s="9">
        <v>15.587588043300199</v>
      </c>
      <c r="V3471" s="9">
        <v>0</v>
      </c>
      <c r="W3471" s="9">
        <v>15.587588043300199</v>
      </c>
      <c r="X3471" s="9"/>
      <c r="Y3471" s="9"/>
      <c r="Z3471" s="9"/>
      <c r="AA3471" s="9"/>
      <c r="AB3471" s="9"/>
      <c r="AQ3471" s="9">
        <f>K3471-'Processed Potentiostat'!$J$3</f>
        <v>58.649997999999997</v>
      </c>
    </row>
    <row r="3472" spans="1:43" x14ac:dyDescent="0.3">
      <c r="A3472">
        <v>2</v>
      </c>
      <c r="B3472">
        <v>0</v>
      </c>
      <c r="C3472">
        <v>0</v>
      </c>
      <c r="D3472">
        <v>1</v>
      </c>
      <c r="E3472" s="9">
        <v>3407.0669139302399</v>
      </c>
      <c r="F3472" s="9">
        <v>-1.8410150000000001</v>
      </c>
      <c r="G3472" s="9">
        <v>-1.8411215999999999</v>
      </c>
      <c r="H3472" s="9">
        <v>-5.3028326000000003</v>
      </c>
      <c r="I3472" s="9">
        <v>-20.143478000000002</v>
      </c>
      <c r="J3472" s="9">
        <v>39</v>
      </c>
      <c r="K3472" s="9">
        <v>58.649997999999997</v>
      </c>
      <c r="L3472" s="9">
        <v>9.7631598000000007E-3</v>
      </c>
      <c r="M3472" s="9">
        <v>347.19585999999998</v>
      </c>
      <c r="N3472" s="9"/>
      <c r="O3472" s="9">
        <v>-15.5926374026091</v>
      </c>
      <c r="P3472">
        <v>0</v>
      </c>
      <c r="Q3472" s="9">
        <v>62.899997999999997</v>
      </c>
      <c r="R3472" s="9">
        <v>0</v>
      </c>
      <c r="S3472" s="9">
        <v>2202863422.2832999</v>
      </c>
      <c r="T3472" s="9">
        <v>-5.0493593089839797E-3</v>
      </c>
      <c r="U3472" s="9">
        <v>15.5926374026091</v>
      </c>
      <c r="V3472" s="9">
        <v>0</v>
      </c>
      <c r="W3472" s="9">
        <v>15.5926374026091</v>
      </c>
      <c r="X3472" s="9"/>
      <c r="Y3472" s="9"/>
      <c r="Z3472" s="9"/>
      <c r="AA3472" s="9"/>
      <c r="AB3472" s="9"/>
      <c r="AQ3472" s="9">
        <f>K3472-'Processed Potentiostat'!$J$3</f>
        <v>58.649997999999997</v>
      </c>
    </row>
    <row r="3473" spans="1:43" x14ac:dyDescent="0.3">
      <c r="A3473">
        <v>2</v>
      </c>
      <c r="B3473">
        <v>0</v>
      </c>
      <c r="C3473">
        <v>0</v>
      </c>
      <c r="D3473">
        <v>1</v>
      </c>
      <c r="E3473" s="9">
        <v>3408.0669139049801</v>
      </c>
      <c r="F3473" s="9">
        <v>-1.8410876</v>
      </c>
      <c r="G3473" s="9">
        <v>-1.8411579</v>
      </c>
      <c r="H3473" s="9">
        <v>-5.2433227999999996</v>
      </c>
      <c r="I3473" s="9">
        <v>-20.148766999999999</v>
      </c>
      <c r="J3473" s="9">
        <v>39</v>
      </c>
      <c r="K3473" s="9">
        <v>58.649997999999997</v>
      </c>
      <c r="L3473" s="9">
        <v>9.6537853000000003E-3</v>
      </c>
      <c r="M3473" s="9">
        <v>351.14334000000002</v>
      </c>
      <c r="N3473" s="9"/>
      <c r="O3473" s="9">
        <v>-15.5975564740399</v>
      </c>
      <c r="P3473">
        <v>0</v>
      </c>
      <c r="Q3473" s="9">
        <v>62.899997999999997</v>
      </c>
      <c r="R3473" s="9">
        <v>0</v>
      </c>
      <c r="S3473" s="9">
        <v>2247572126.4995899</v>
      </c>
      <c r="T3473" s="9">
        <v>-4.9190714307361097E-3</v>
      </c>
      <c r="U3473" s="9">
        <v>15.5975564740399</v>
      </c>
      <c r="V3473" s="9">
        <v>0</v>
      </c>
      <c r="W3473" s="9">
        <v>15.5975564740399</v>
      </c>
      <c r="X3473" s="9"/>
      <c r="Y3473" s="9"/>
      <c r="Z3473" s="9"/>
      <c r="AA3473" s="9"/>
      <c r="AB3473" s="9"/>
      <c r="AQ3473" s="9">
        <f>K3473-'Processed Potentiostat'!$J$3</f>
        <v>58.649997999999997</v>
      </c>
    </row>
    <row r="3474" spans="1:43" x14ac:dyDescent="0.3">
      <c r="A3474">
        <v>2</v>
      </c>
      <c r="B3474">
        <v>0</v>
      </c>
      <c r="C3474">
        <v>0</v>
      </c>
      <c r="D3474">
        <v>1</v>
      </c>
      <c r="E3474" s="9">
        <v>3409.0669138797198</v>
      </c>
      <c r="F3474" s="9">
        <v>-1.8411470999999999</v>
      </c>
      <c r="G3474" s="9">
        <v>-1.8405448</v>
      </c>
      <c r="H3474" s="9">
        <v>-5.2300734999999996</v>
      </c>
      <c r="I3474" s="9">
        <v>-20.154026000000002</v>
      </c>
      <c r="J3474" s="9">
        <v>39</v>
      </c>
      <c r="K3474" s="9">
        <v>58.649997999999997</v>
      </c>
      <c r="L3474" s="9">
        <v>9.6261846000000005E-3</v>
      </c>
      <c r="M3474" s="9">
        <v>351.91568000000001</v>
      </c>
      <c r="N3474" s="9"/>
      <c r="O3474" s="9">
        <v>-15.602362843903901</v>
      </c>
      <c r="P3474">
        <v>0</v>
      </c>
      <c r="Q3474" s="9">
        <v>62.899997999999997</v>
      </c>
      <c r="R3474" s="9">
        <v>0</v>
      </c>
      <c r="S3474" s="9">
        <v>2278136495.9583802</v>
      </c>
      <c r="T3474" s="9">
        <v>-4.8063698640401498E-3</v>
      </c>
      <c r="U3474" s="9">
        <v>15.602362843903901</v>
      </c>
      <c r="V3474" s="9">
        <v>0</v>
      </c>
      <c r="W3474" s="9">
        <v>15.602362843903901</v>
      </c>
      <c r="X3474" s="9"/>
      <c r="Y3474" s="9"/>
      <c r="Z3474" s="9"/>
      <c r="AA3474" s="9"/>
      <c r="AB3474" s="9"/>
      <c r="AQ3474" s="9">
        <f>K3474-'Processed Potentiostat'!$J$3</f>
        <v>58.649997999999997</v>
      </c>
    </row>
    <row r="3475" spans="1:43" x14ac:dyDescent="0.3">
      <c r="A3475">
        <v>2</v>
      </c>
      <c r="B3475">
        <v>0</v>
      </c>
      <c r="C3475">
        <v>0</v>
      </c>
      <c r="D3475">
        <v>1</v>
      </c>
      <c r="E3475" s="9">
        <v>3410.0669138544599</v>
      </c>
      <c r="F3475" s="9">
        <v>-1.8411546000000001</v>
      </c>
      <c r="G3475" s="9">
        <v>-1.8409233</v>
      </c>
      <c r="H3475" s="9">
        <v>-5.1948160999999997</v>
      </c>
      <c r="I3475" s="9">
        <v>-20.15925</v>
      </c>
      <c r="J3475" s="9">
        <v>39</v>
      </c>
      <c r="K3475" s="9">
        <v>58.649997999999997</v>
      </c>
      <c r="L3475" s="9">
        <v>9.5632579000000002E-3</v>
      </c>
      <c r="M3475" s="9">
        <v>354.37698</v>
      </c>
      <c r="N3475" s="9"/>
      <c r="O3475" s="9">
        <v>-15.607087862187401</v>
      </c>
      <c r="P3475">
        <v>0</v>
      </c>
      <c r="Q3475" s="9">
        <v>62.899997999999997</v>
      </c>
      <c r="R3475" s="9">
        <v>0</v>
      </c>
      <c r="S3475" s="9">
        <v>2179849185.7717099</v>
      </c>
      <c r="T3475" s="9">
        <v>-4.7250182835263301E-3</v>
      </c>
      <c r="U3475" s="9">
        <v>15.607087862187401</v>
      </c>
      <c r="V3475" s="9">
        <v>0</v>
      </c>
      <c r="W3475" s="9">
        <v>15.607087862187401</v>
      </c>
      <c r="X3475" s="9"/>
      <c r="Y3475" s="9"/>
      <c r="Z3475" s="9"/>
      <c r="AA3475" s="9"/>
      <c r="AB3475" s="9"/>
      <c r="AQ3475" s="9">
        <f>K3475-'Processed Potentiostat'!$J$3</f>
        <v>58.649997999999997</v>
      </c>
    </row>
    <row r="3476" spans="1:43" x14ac:dyDescent="0.3">
      <c r="A3476">
        <v>2</v>
      </c>
      <c r="B3476">
        <v>0</v>
      </c>
      <c r="C3476">
        <v>0</v>
      </c>
      <c r="D3476">
        <v>1</v>
      </c>
      <c r="E3476" s="9">
        <v>3411.0669138292001</v>
      </c>
      <c r="F3476" s="9">
        <v>-1.8410508999999999</v>
      </c>
      <c r="G3476" s="9">
        <v>-1.8411242999999999</v>
      </c>
      <c r="H3476" s="9">
        <v>-5.1818327999999996</v>
      </c>
      <c r="I3476" s="9">
        <v>-20.164452000000001</v>
      </c>
      <c r="J3476" s="9">
        <v>39</v>
      </c>
      <c r="K3476" s="9">
        <v>58.649997999999997</v>
      </c>
      <c r="L3476" s="9">
        <v>9.5403985999999996E-3</v>
      </c>
      <c r="M3476" s="9">
        <v>355.30367999999999</v>
      </c>
      <c r="N3476" s="9"/>
      <c r="O3476" s="9">
        <v>-15.611705950126501</v>
      </c>
      <c r="P3476">
        <v>0</v>
      </c>
      <c r="Q3476" s="9">
        <v>62.899997999999997</v>
      </c>
      <c r="R3476" s="9">
        <v>0</v>
      </c>
      <c r="S3476" s="9">
        <v>2230791626.5029702</v>
      </c>
      <c r="T3476" s="9">
        <v>-4.61808793905049E-3</v>
      </c>
      <c r="U3476" s="9">
        <v>15.611705950126501</v>
      </c>
      <c r="V3476" s="9">
        <v>0</v>
      </c>
      <c r="W3476" s="9">
        <v>15.611705950126501</v>
      </c>
      <c r="X3476" s="9"/>
      <c r="Y3476" s="9"/>
      <c r="Z3476" s="9"/>
      <c r="AA3476" s="9"/>
      <c r="AB3476" s="9"/>
      <c r="AQ3476" s="9">
        <f>K3476-'Processed Potentiostat'!$J$3</f>
        <v>58.649997999999997</v>
      </c>
    </row>
    <row r="3477" spans="1:43" x14ac:dyDescent="0.3">
      <c r="A3477">
        <v>2</v>
      </c>
      <c r="B3477">
        <v>0</v>
      </c>
      <c r="C3477">
        <v>0</v>
      </c>
      <c r="D3477">
        <v>1</v>
      </c>
      <c r="E3477" s="9">
        <v>3412.0669138039302</v>
      </c>
      <c r="F3477" s="9">
        <v>-1.8411367999999999</v>
      </c>
      <c r="G3477" s="9">
        <v>-1.8405155</v>
      </c>
      <c r="H3477" s="9">
        <v>-5.1589502999999999</v>
      </c>
      <c r="I3477" s="9">
        <v>-20.169623999999999</v>
      </c>
      <c r="J3477" s="9">
        <v>39</v>
      </c>
      <c r="K3477" s="9">
        <v>58.649997999999997</v>
      </c>
      <c r="L3477" s="9">
        <v>9.4951279000000006E-3</v>
      </c>
      <c r="M3477" s="9">
        <v>356.76163000000003</v>
      </c>
      <c r="N3477" s="9"/>
      <c r="O3477" s="9">
        <v>-15.6162030996288</v>
      </c>
      <c r="P3477">
        <v>0</v>
      </c>
      <c r="Q3477" s="9">
        <v>62.899997999999997</v>
      </c>
      <c r="R3477" s="9">
        <v>0</v>
      </c>
      <c r="S3477" s="9">
        <v>2179993077.66085</v>
      </c>
      <c r="T3477" s="9">
        <v>-4.4971495023311504E-3</v>
      </c>
      <c r="U3477" s="9">
        <v>15.6162030996288</v>
      </c>
      <c r="V3477" s="9">
        <v>0</v>
      </c>
      <c r="W3477" s="9">
        <v>15.6162030996288</v>
      </c>
      <c r="X3477" s="9"/>
      <c r="Y3477" s="9"/>
      <c r="Z3477" s="9"/>
      <c r="AA3477" s="9"/>
      <c r="AB3477" s="9"/>
      <c r="AQ3477" s="9">
        <f>K3477-'Processed Potentiostat'!$J$3</f>
        <v>58.649997999999997</v>
      </c>
    </row>
    <row r="3478" spans="1:43" x14ac:dyDescent="0.3">
      <c r="A3478">
        <v>2</v>
      </c>
      <c r="B3478">
        <v>0</v>
      </c>
      <c r="C3478">
        <v>0</v>
      </c>
      <c r="D3478">
        <v>1</v>
      </c>
      <c r="E3478" s="9">
        <v>3413.0669137786699</v>
      </c>
      <c r="F3478" s="9">
        <v>-1.8410609</v>
      </c>
      <c r="G3478" s="9">
        <v>-1.8411105000000001</v>
      </c>
      <c r="H3478" s="9">
        <v>-5.1220182999999997</v>
      </c>
      <c r="I3478" s="9">
        <v>-20.174768</v>
      </c>
      <c r="J3478" s="9">
        <v>39</v>
      </c>
      <c r="K3478" s="9">
        <v>58.649997999999997</v>
      </c>
      <c r="L3478" s="9">
        <v>9.4302016999999998E-3</v>
      </c>
      <c r="M3478" s="9">
        <v>359.4502</v>
      </c>
      <c r="N3478" s="9"/>
      <c r="O3478" s="9">
        <v>-15.6206320410912</v>
      </c>
      <c r="P3478">
        <v>0</v>
      </c>
      <c r="Q3478" s="9">
        <v>62.899997999999997</v>
      </c>
      <c r="R3478" s="9">
        <v>0</v>
      </c>
      <c r="S3478" s="9">
        <v>2160388417.1861</v>
      </c>
      <c r="T3478" s="9">
        <v>-4.4289414624110101E-3</v>
      </c>
      <c r="U3478" s="9">
        <v>15.6206320410912</v>
      </c>
      <c r="V3478" s="9">
        <v>0</v>
      </c>
      <c r="W3478" s="9">
        <v>15.6206320410912</v>
      </c>
      <c r="X3478" s="9"/>
      <c r="Y3478" s="9"/>
      <c r="Z3478" s="9"/>
      <c r="AA3478" s="9"/>
      <c r="AB3478" s="9"/>
      <c r="AQ3478" s="9">
        <f>K3478-'Processed Potentiostat'!$J$3</f>
        <v>58.649997999999997</v>
      </c>
    </row>
    <row r="3479" spans="1:43" x14ac:dyDescent="0.3">
      <c r="A3479">
        <v>2</v>
      </c>
      <c r="B3479">
        <v>0</v>
      </c>
      <c r="C3479">
        <v>0</v>
      </c>
      <c r="D3479">
        <v>1</v>
      </c>
      <c r="E3479" s="9">
        <v>3414.0669137534101</v>
      </c>
      <c r="F3479" s="9">
        <v>-1.8410788</v>
      </c>
      <c r="G3479" s="9">
        <v>-1.8408909</v>
      </c>
      <c r="H3479" s="9">
        <v>-5.0729784999999996</v>
      </c>
      <c r="I3479" s="9">
        <v>-20.179898999999999</v>
      </c>
      <c r="J3479" s="9">
        <v>39</v>
      </c>
      <c r="K3479" s="9">
        <v>58.649997999999997</v>
      </c>
      <c r="L3479" s="9">
        <v>9.3387998999999999E-3</v>
      </c>
      <c r="M3479" s="9">
        <v>362.88164999999998</v>
      </c>
      <c r="N3479" s="9"/>
      <c r="O3479" s="9">
        <v>-15.624907998889</v>
      </c>
      <c r="P3479">
        <v>0</v>
      </c>
      <c r="Q3479" s="9">
        <v>62.899997999999997</v>
      </c>
      <c r="R3479" s="9">
        <v>0</v>
      </c>
      <c r="S3479" s="9">
        <v>2222215835.56006</v>
      </c>
      <c r="T3479" s="9">
        <v>-4.2759577977911E-3</v>
      </c>
      <c r="U3479" s="9">
        <v>15.624907998889</v>
      </c>
      <c r="V3479" s="9">
        <v>0</v>
      </c>
      <c r="W3479" s="9">
        <v>15.624907998889</v>
      </c>
      <c r="X3479" s="9"/>
      <c r="Y3479" s="9"/>
      <c r="Z3479" s="9"/>
      <c r="AA3479" s="9"/>
      <c r="AB3479" s="9"/>
      <c r="AQ3479" s="9">
        <f>K3479-'Processed Potentiostat'!$J$3</f>
        <v>58.649997999999997</v>
      </c>
    </row>
    <row r="3480" spans="1:43" x14ac:dyDescent="0.3">
      <c r="A3480">
        <v>2</v>
      </c>
      <c r="B3480">
        <v>0</v>
      </c>
      <c r="C3480">
        <v>0</v>
      </c>
      <c r="D3480">
        <v>1</v>
      </c>
      <c r="E3480" s="9">
        <v>3415.0669137281502</v>
      </c>
      <c r="F3480" s="9">
        <v>-1.8409392</v>
      </c>
      <c r="G3480" s="9">
        <v>-1.8403248000000001</v>
      </c>
      <c r="H3480" s="9">
        <v>-5.1480613000000002</v>
      </c>
      <c r="I3480" s="9">
        <v>-20.185002999999998</v>
      </c>
      <c r="J3480" s="9">
        <v>39</v>
      </c>
      <c r="K3480" s="9">
        <v>58.649997999999997</v>
      </c>
      <c r="L3480" s="9">
        <v>9.4741042999999994E-3</v>
      </c>
      <c r="M3480" s="9">
        <v>357.47919000000002</v>
      </c>
      <c r="N3480" s="9"/>
      <c r="O3480" s="9">
        <v>-15.6290502170006</v>
      </c>
      <c r="P3480">
        <v>0</v>
      </c>
      <c r="Q3480" s="9">
        <v>62.899997999999997</v>
      </c>
      <c r="R3480" s="9">
        <v>0</v>
      </c>
      <c r="S3480" s="9">
        <v>2209692655.5639601</v>
      </c>
      <c r="T3480" s="9">
        <v>-4.1422181115677798E-3</v>
      </c>
      <c r="U3480" s="9">
        <v>15.6290502170006</v>
      </c>
      <c r="V3480" s="9">
        <v>0</v>
      </c>
      <c r="W3480" s="9">
        <v>15.6290502170006</v>
      </c>
      <c r="X3480" s="9"/>
      <c r="Y3480" s="9"/>
      <c r="Z3480" s="9"/>
      <c r="AA3480" s="9"/>
      <c r="AB3480" s="9"/>
      <c r="AQ3480" s="9">
        <f>K3480-'Processed Potentiostat'!$J$3</f>
        <v>58.649997999999997</v>
      </c>
    </row>
    <row r="3481" spans="1:43" x14ac:dyDescent="0.3">
      <c r="A3481">
        <v>2</v>
      </c>
      <c r="B3481">
        <v>0</v>
      </c>
      <c r="C3481">
        <v>0</v>
      </c>
      <c r="D3481">
        <v>1</v>
      </c>
      <c r="E3481" s="9">
        <v>3416.0669137028799</v>
      </c>
      <c r="F3481" s="9">
        <v>-1.8410374</v>
      </c>
      <c r="G3481" s="9">
        <v>-1.8414067000000001</v>
      </c>
      <c r="H3481" s="9">
        <v>-5.0584340000000001</v>
      </c>
      <c r="I3481" s="9">
        <v>-20.190093999999998</v>
      </c>
      <c r="J3481" s="9">
        <v>39</v>
      </c>
      <c r="K3481" s="9">
        <v>58.649997999999997</v>
      </c>
      <c r="L3481" s="9">
        <v>9.3146339000000009E-3</v>
      </c>
      <c r="M3481" s="9">
        <v>364.02704</v>
      </c>
      <c r="N3481" s="9"/>
      <c r="O3481" s="9">
        <v>-15.633097240866499</v>
      </c>
      <c r="P3481">
        <v>0</v>
      </c>
      <c r="Q3481" s="9">
        <v>62.899997999999997</v>
      </c>
      <c r="R3481" s="9">
        <v>0</v>
      </c>
      <c r="S3481" s="9">
        <v>2166647063.2147398</v>
      </c>
      <c r="T3481" s="9">
        <v>-4.04702386591182E-3</v>
      </c>
      <c r="U3481" s="9">
        <v>15.633097240866499</v>
      </c>
      <c r="V3481" s="9">
        <v>0</v>
      </c>
      <c r="W3481" s="9">
        <v>15.633097240866499</v>
      </c>
      <c r="X3481" s="9"/>
      <c r="Y3481" s="9"/>
      <c r="Z3481" s="9"/>
      <c r="AA3481" s="9"/>
      <c r="AB3481" s="9"/>
      <c r="AQ3481" s="9">
        <f>K3481-'Processed Potentiostat'!$J$3</f>
        <v>58.649997999999997</v>
      </c>
    </row>
    <row r="3482" spans="1:43" x14ac:dyDescent="0.3">
      <c r="A3482">
        <v>2</v>
      </c>
      <c r="B3482">
        <v>0</v>
      </c>
      <c r="C3482">
        <v>0</v>
      </c>
      <c r="D3482">
        <v>1</v>
      </c>
      <c r="E3482" s="9">
        <v>3417.0669136776201</v>
      </c>
      <c r="F3482" s="9">
        <v>-1.8410416000000001</v>
      </c>
      <c r="G3482" s="9">
        <v>-1.8413165</v>
      </c>
      <c r="H3482" s="9">
        <v>-5.0525703000000002</v>
      </c>
      <c r="I3482" s="9">
        <v>-20.195167999999999</v>
      </c>
      <c r="J3482" s="9">
        <v>39</v>
      </c>
      <c r="K3482" s="9">
        <v>58.649997999999997</v>
      </c>
      <c r="L3482" s="9">
        <v>9.3033807000000007E-3</v>
      </c>
      <c r="M3482" s="9">
        <v>364.43164000000002</v>
      </c>
      <c r="N3482" s="9"/>
      <c r="O3482" s="9">
        <v>-15.6370517917114</v>
      </c>
      <c r="P3482">
        <v>0</v>
      </c>
      <c r="Q3482" s="9">
        <v>62.899997999999997</v>
      </c>
      <c r="R3482" s="9">
        <v>0</v>
      </c>
      <c r="S3482" s="9">
        <v>2177397818.6647301</v>
      </c>
      <c r="T3482" s="9">
        <v>-3.9545508449343398E-3</v>
      </c>
      <c r="U3482" s="9">
        <v>15.6370517917114</v>
      </c>
      <c r="V3482" s="9">
        <v>0</v>
      </c>
      <c r="W3482" s="9">
        <v>15.6370517917114</v>
      </c>
      <c r="X3482" s="9"/>
      <c r="Y3482" s="9"/>
      <c r="Z3482" s="9"/>
      <c r="AA3482" s="9"/>
      <c r="AB3482" s="9"/>
      <c r="AQ3482" s="9">
        <f>K3482-'Processed Potentiostat'!$J$3</f>
        <v>58.649997999999997</v>
      </c>
    </row>
    <row r="3483" spans="1:43" x14ac:dyDescent="0.3">
      <c r="A3483">
        <v>2</v>
      </c>
      <c r="B3483">
        <v>0</v>
      </c>
      <c r="C3483">
        <v>0</v>
      </c>
      <c r="D3483">
        <v>1</v>
      </c>
      <c r="E3483" s="9">
        <v>3418.0669136523602</v>
      </c>
      <c r="F3483" s="9">
        <v>-1.840994</v>
      </c>
      <c r="G3483" s="9">
        <v>-1.8414773</v>
      </c>
      <c r="H3483" s="9">
        <v>-5.0386739</v>
      </c>
      <c r="I3483" s="9">
        <v>-20.200226000000001</v>
      </c>
      <c r="J3483" s="9">
        <v>39</v>
      </c>
      <c r="K3483" s="9">
        <v>58.649997999999997</v>
      </c>
      <c r="L3483" s="9">
        <v>9.2786038000000001E-3</v>
      </c>
      <c r="M3483" s="9">
        <v>365.46863000000002</v>
      </c>
      <c r="N3483" s="9"/>
      <c r="O3483" s="9">
        <v>-15.640970905372299</v>
      </c>
      <c r="P3483">
        <v>0</v>
      </c>
      <c r="Q3483" s="9">
        <v>62.899997999999997</v>
      </c>
      <c r="R3483" s="9">
        <v>0</v>
      </c>
      <c r="S3483" s="9">
        <v>2233377646.4001698</v>
      </c>
      <c r="T3483" s="9">
        <v>-3.9191136608653903E-3</v>
      </c>
      <c r="U3483" s="9">
        <v>15.640970905372299</v>
      </c>
      <c r="V3483" s="9">
        <v>0</v>
      </c>
      <c r="W3483" s="9">
        <v>15.640970905372299</v>
      </c>
      <c r="X3483" s="9"/>
      <c r="Y3483" s="9"/>
      <c r="Z3483" s="9"/>
      <c r="AA3483" s="9"/>
      <c r="AB3483" s="9"/>
      <c r="AQ3483" s="9">
        <f>K3483-'Processed Potentiostat'!$J$3</f>
        <v>58.649997999999997</v>
      </c>
    </row>
    <row r="3484" spans="1:43" x14ac:dyDescent="0.3">
      <c r="A3484">
        <v>2</v>
      </c>
      <c r="B3484">
        <v>0</v>
      </c>
      <c r="C3484">
        <v>0</v>
      </c>
      <c r="D3484">
        <v>1</v>
      </c>
      <c r="E3484" s="9">
        <v>3419.0669136270999</v>
      </c>
      <c r="F3484" s="9">
        <v>-1.8410034</v>
      </c>
      <c r="G3484" s="9">
        <v>-1.8411145</v>
      </c>
      <c r="H3484" s="9">
        <v>-5.0039878</v>
      </c>
      <c r="I3484" s="9">
        <v>-20.205259000000002</v>
      </c>
      <c r="J3484" s="9">
        <v>39</v>
      </c>
      <c r="K3484" s="9">
        <v>58.649997999999997</v>
      </c>
      <c r="L3484" s="9">
        <v>9.2129149000000007E-3</v>
      </c>
      <c r="M3484" s="9">
        <v>367.92946999999998</v>
      </c>
      <c r="N3484" s="9"/>
      <c r="O3484" s="9">
        <v>-15.644970446987999</v>
      </c>
      <c r="P3484">
        <v>0</v>
      </c>
      <c r="Q3484" s="9">
        <v>62.899997999999997</v>
      </c>
      <c r="R3484" s="9">
        <v>0</v>
      </c>
      <c r="S3484" s="9">
        <v>2196508028.0288501</v>
      </c>
      <c r="T3484" s="9">
        <v>-3.9995416156450797E-3</v>
      </c>
      <c r="U3484" s="9">
        <v>15.644970446987999</v>
      </c>
      <c r="V3484" s="9">
        <v>0</v>
      </c>
      <c r="W3484" s="9">
        <v>15.644970446987999</v>
      </c>
      <c r="X3484" s="9"/>
      <c r="Y3484" s="9"/>
      <c r="Z3484" s="9"/>
      <c r="AA3484" s="9"/>
      <c r="AB3484" s="9"/>
      <c r="AQ3484" s="9">
        <f>K3484-'Processed Potentiostat'!$J$3</f>
        <v>58.649997999999997</v>
      </c>
    </row>
    <row r="3485" spans="1:43" x14ac:dyDescent="0.3">
      <c r="A3485">
        <v>2</v>
      </c>
      <c r="B3485">
        <v>0</v>
      </c>
      <c r="C3485">
        <v>0</v>
      </c>
      <c r="D3485">
        <v>1</v>
      </c>
      <c r="E3485" s="9">
        <v>3420.06691360184</v>
      </c>
      <c r="F3485" s="9">
        <v>-1.8410196999999999</v>
      </c>
      <c r="G3485" s="9">
        <v>-1.8404484999999999</v>
      </c>
      <c r="H3485" s="9">
        <v>-4.9803056999999997</v>
      </c>
      <c r="I3485" s="9">
        <v>-20.210273999999998</v>
      </c>
      <c r="J3485" s="9">
        <v>39</v>
      </c>
      <c r="K3485" s="9">
        <v>58.649997999999997</v>
      </c>
      <c r="L3485" s="9">
        <v>9.1659958E-3</v>
      </c>
      <c r="M3485" s="9">
        <v>369.54529000000002</v>
      </c>
      <c r="N3485" s="9"/>
      <c r="O3485" s="9">
        <v>-15.6489076181123</v>
      </c>
      <c r="P3485">
        <v>0</v>
      </c>
      <c r="Q3485" s="9">
        <v>62.899997999999997</v>
      </c>
      <c r="R3485" s="9">
        <v>0</v>
      </c>
      <c r="S3485" s="9">
        <v>2253412610.7039399</v>
      </c>
      <c r="T3485" s="9">
        <v>-3.9371711243525401E-3</v>
      </c>
      <c r="U3485" s="9">
        <v>15.6489076181123</v>
      </c>
      <c r="V3485" s="9">
        <v>0</v>
      </c>
      <c r="W3485" s="9">
        <v>15.6489076181123</v>
      </c>
      <c r="X3485" s="9"/>
      <c r="Y3485" s="9"/>
      <c r="Z3485" s="9"/>
      <c r="AA3485" s="9"/>
      <c r="AB3485" s="9"/>
      <c r="AQ3485" s="9">
        <f>K3485-'Processed Potentiostat'!$J$3</f>
        <v>58.649997999999997</v>
      </c>
    </row>
    <row r="3486" spans="1:43" x14ac:dyDescent="0.3">
      <c r="A3486">
        <v>2</v>
      </c>
      <c r="B3486">
        <v>0</v>
      </c>
      <c r="C3486">
        <v>0</v>
      </c>
      <c r="D3486">
        <v>1</v>
      </c>
      <c r="E3486" s="9">
        <v>3421.0669135765702</v>
      </c>
      <c r="F3486" s="9">
        <v>-1.8409180999999999</v>
      </c>
      <c r="G3486" s="9">
        <v>-1.8409116000000001</v>
      </c>
      <c r="H3486" s="9">
        <v>-4.9515976999999998</v>
      </c>
      <c r="I3486" s="9">
        <v>-20.215267000000001</v>
      </c>
      <c r="J3486" s="9">
        <v>39</v>
      </c>
      <c r="K3486" s="9">
        <v>58.649997999999997</v>
      </c>
      <c r="L3486" s="9">
        <v>9.1154537999999993E-3</v>
      </c>
      <c r="M3486" s="9">
        <v>371.78134</v>
      </c>
      <c r="N3486" s="9"/>
      <c r="O3486" s="9">
        <v>-15.652763874822501</v>
      </c>
      <c r="P3486">
        <v>0</v>
      </c>
      <c r="Q3486" s="9">
        <v>62.899997999999997</v>
      </c>
      <c r="R3486" s="9">
        <v>0</v>
      </c>
      <c r="S3486" s="9">
        <v>2167721294.6079898</v>
      </c>
      <c r="T3486" s="9">
        <v>-3.8562567101578702E-3</v>
      </c>
      <c r="U3486" s="9">
        <v>15.652763874822501</v>
      </c>
      <c r="V3486" s="9">
        <v>0</v>
      </c>
      <c r="W3486" s="9">
        <v>15.652763874822501</v>
      </c>
      <c r="X3486" s="9"/>
      <c r="Y3486" s="9"/>
      <c r="Z3486" s="9"/>
      <c r="AA3486" s="9"/>
      <c r="AB3486" s="9"/>
      <c r="AQ3486" s="9">
        <f>K3486-'Processed Potentiostat'!$J$3</f>
        <v>58.649997999999997</v>
      </c>
    </row>
    <row r="3487" spans="1:43" x14ac:dyDescent="0.3">
      <c r="A3487">
        <v>2</v>
      </c>
      <c r="B3487">
        <v>0</v>
      </c>
      <c r="C3487">
        <v>0</v>
      </c>
      <c r="D3487">
        <v>1</v>
      </c>
      <c r="E3487" s="9">
        <v>3422.0669135513099</v>
      </c>
      <c r="F3487" s="9">
        <v>-1.8408458999999999</v>
      </c>
      <c r="G3487" s="9">
        <v>-1.8405514999999999</v>
      </c>
      <c r="H3487" s="9">
        <v>-4.9463052999999997</v>
      </c>
      <c r="I3487" s="9">
        <v>-20.22024</v>
      </c>
      <c r="J3487" s="9">
        <v>39</v>
      </c>
      <c r="K3487" s="9">
        <v>58.649997999999997</v>
      </c>
      <c r="L3487" s="9">
        <v>9.1039295999999995E-3</v>
      </c>
      <c r="M3487" s="9">
        <v>372.10631999999998</v>
      </c>
      <c r="N3487" s="9"/>
      <c r="O3487" s="9">
        <v>-15.6565607123873</v>
      </c>
      <c r="P3487">
        <v>0</v>
      </c>
      <c r="Q3487" s="9">
        <v>62.899997999999997</v>
      </c>
      <c r="R3487" s="9">
        <v>0</v>
      </c>
      <c r="S3487" s="9">
        <v>2180033942.7244301</v>
      </c>
      <c r="T3487" s="9">
        <v>-3.7968375647867698E-3</v>
      </c>
      <c r="U3487" s="9">
        <v>15.6565607123873</v>
      </c>
      <c r="V3487" s="9">
        <v>0</v>
      </c>
      <c r="W3487" s="9">
        <v>15.6565607123873</v>
      </c>
      <c r="X3487" s="9"/>
      <c r="Y3487" s="9"/>
      <c r="Z3487" s="9"/>
      <c r="AA3487" s="9"/>
      <c r="AB3487" s="9"/>
      <c r="AQ3487" s="9">
        <f>K3487-'Processed Potentiostat'!$J$3</f>
        <v>58.649997999999997</v>
      </c>
    </row>
    <row r="3488" spans="1:43" x14ac:dyDescent="0.3">
      <c r="A3488">
        <v>2</v>
      </c>
      <c r="B3488">
        <v>0</v>
      </c>
      <c r="C3488">
        <v>0</v>
      </c>
      <c r="D3488">
        <v>1</v>
      </c>
      <c r="E3488" s="9">
        <v>3423.06691352605</v>
      </c>
      <c r="F3488" s="9">
        <v>-1.8409892000000001</v>
      </c>
      <c r="G3488" s="9">
        <v>-1.8411862000000001</v>
      </c>
      <c r="H3488" s="9">
        <v>-4.9479423000000002</v>
      </c>
      <c r="I3488" s="9">
        <v>-20.225193000000001</v>
      </c>
      <c r="J3488" s="9">
        <v>39</v>
      </c>
      <c r="K3488" s="9">
        <v>58.649997999999997</v>
      </c>
      <c r="L3488" s="9">
        <v>9.1100829000000001E-3</v>
      </c>
      <c r="M3488" s="9">
        <v>372.11147999999997</v>
      </c>
      <c r="N3488" s="9"/>
      <c r="O3488" s="9">
        <v>-15.6603257271369</v>
      </c>
      <c r="P3488">
        <v>0</v>
      </c>
      <c r="Q3488" s="9">
        <v>62.899997999999997</v>
      </c>
      <c r="R3488" s="9">
        <v>0</v>
      </c>
      <c r="S3488" s="9">
        <v>2245250060.4753299</v>
      </c>
      <c r="T3488" s="9">
        <v>-3.76501474968549E-3</v>
      </c>
      <c r="U3488" s="9">
        <v>15.6603257271369</v>
      </c>
      <c r="V3488" s="9">
        <v>0</v>
      </c>
      <c r="W3488" s="9">
        <v>15.6603257271369</v>
      </c>
      <c r="X3488" s="9"/>
      <c r="Y3488" s="9"/>
      <c r="Z3488" s="9"/>
      <c r="AA3488" s="9"/>
      <c r="AB3488" s="9"/>
      <c r="AQ3488" s="9">
        <f>K3488-'Processed Potentiostat'!$J$3</f>
        <v>58.649997999999997</v>
      </c>
    </row>
    <row r="3489" spans="1:43" x14ac:dyDescent="0.3">
      <c r="A3489">
        <v>2</v>
      </c>
      <c r="B3489">
        <v>0</v>
      </c>
      <c r="C3489">
        <v>0</v>
      </c>
      <c r="D3489">
        <v>1</v>
      </c>
      <c r="E3489" s="9">
        <v>3424.0669135007902</v>
      </c>
      <c r="F3489" s="9">
        <v>-1.8409233</v>
      </c>
      <c r="G3489" s="9">
        <v>-1.8404744</v>
      </c>
      <c r="H3489" s="9">
        <v>-4.8918590999999996</v>
      </c>
      <c r="I3489" s="9">
        <v>-20.230124</v>
      </c>
      <c r="J3489" s="9">
        <v>39</v>
      </c>
      <c r="K3489" s="9">
        <v>58.649997999999997</v>
      </c>
      <c r="L3489" s="9">
        <v>9.0033412000000007E-3</v>
      </c>
      <c r="M3489" s="9">
        <v>376.23209000000003</v>
      </c>
      <c r="N3489" s="9"/>
      <c r="O3489" s="9">
        <v>-15.664025297908699</v>
      </c>
      <c r="P3489">
        <v>0</v>
      </c>
      <c r="Q3489" s="9">
        <v>62.899997999999997</v>
      </c>
      <c r="R3489" s="9">
        <v>0</v>
      </c>
      <c r="S3489" s="9">
        <v>2281415061.6099901</v>
      </c>
      <c r="T3489" s="9">
        <v>-3.6995707717473098E-3</v>
      </c>
      <c r="U3489" s="9">
        <v>15.664025297908699</v>
      </c>
      <c r="V3489" s="9">
        <v>0</v>
      </c>
      <c r="W3489" s="9">
        <v>15.664025297908699</v>
      </c>
      <c r="X3489" s="9"/>
      <c r="Y3489" s="9"/>
      <c r="Z3489" s="9"/>
      <c r="AA3489" s="9"/>
      <c r="AB3489" s="9"/>
      <c r="AQ3489" s="9">
        <f>K3489-'Processed Potentiostat'!$J$3</f>
        <v>58.649997999999997</v>
      </c>
    </row>
    <row r="3490" spans="1:43" x14ac:dyDescent="0.3">
      <c r="A3490">
        <v>2</v>
      </c>
      <c r="B3490">
        <v>0</v>
      </c>
      <c r="C3490">
        <v>0</v>
      </c>
      <c r="D3490">
        <v>1</v>
      </c>
      <c r="E3490" s="9">
        <v>3425.0669134755299</v>
      </c>
      <c r="F3490" s="9">
        <v>-1.8411046</v>
      </c>
      <c r="G3490" s="9">
        <v>-1.8408066000000001</v>
      </c>
      <c r="H3490" s="9">
        <v>-4.8577823999999996</v>
      </c>
      <c r="I3490" s="9">
        <v>-20.235030999999999</v>
      </c>
      <c r="J3490" s="9">
        <v>39</v>
      </c>
      <c r="K3490" s="9">
        <v>58.649997999999997</v>
      </c>
      <c r="L3490" s="9">
        <v>8.9422380999999995E-3</v>
      </c>
      <c r="M3490" s="9">
        <v>378.93970000000002</v>
      </c>
      <c r="N3490" s="9"/>
      <c r="O3490" s="9">
        <v>-15.667699773768</v>
      </c>
      <c r="P3490">
        <v>0</v>
      </c>
      <c r="Q3490" s="9">
        <v>62.899997999999997</v>
      </c>
      <c r="R3490" s="9">
        <v>0</v>
      </c>
      <c r="S3490" s="9">
        <v>2155103621.9404502</v>
      </c>
      <c r="T3490" s="9">
        <v>-3.6744758592721599E-3</v>
      </c>
      <c r="U3490" s="9">
        <v>15.667699773768</v>
      </c>
      <c r="V3490" s="9">
        <v>0</v>
      </c>
      <c r="W3490" s="9">
        <v>15.667699773768</v>
      </c>
      <c r="X3490" s="9"/>
      <c r="Y3490" s="9"/>
      <c r="Z3490" s="9"/>
      <c r="AA3490" s="9"/>
      <c r="AB3490" s="9"/>
      <c r="AQ3490" s="9">
        <f>K3490-'Processed Potentiostat'!$J$3</f>
        <v>58.649997999999997</v>
      </c>
    </row>
    <row r="3491" spans="1:43" x14ac:dyDescent="0.3">
      <c r="A3491">
        <v>2</v>
      </c>
      <c r="B3491">
        <v>0</v>
      </c>
      <c r="C3491">
        <v>0</v>
      </c>
      <c r="D3491">
        <v>1</v>
      </c>
      <c r="E3491" s="9">
        <v>3426.06691345026</v>
      </c>
      <c r="F3491" s="9">
        <v>-1.8409361</v>
      </c>
      <c r="G3491" s="9">
        <v>-1.8410236</v>
      </c>
      <c r="H3491" s="9">
        <v>-4.8808556000000003</v>
      </c>
      <c r="I3491" s="9">
        <v>-20.239927000000002</v>
      </c>
      <c r="J3491" s="9">
        <v>39</v>
      </c>
      <c r="K3491" s="9">
        <v>58.649997999999997</v>
      </c>
      <c r="L3491" s="9">
        <v>8.9857698999999992E-3</v>
      </c>
      <c r="M3491" s="9">
        <v>377.19281000000001</v>
      </c>
      <c r="N3491" s="9"/>
      <c r="O3491" s="9">
        <v>-15.669076777470201</v>
      </c>
      <c r="P3491">
        <v>0</v>
      </c>
      <c r="Q3491" s="9">
        <v>62.899997999999997</v>
      </c>
      <c r="R3491" s="9">
        <v>0</v>
      </c>
      <c r="S3491" s="9">
        <v>2254059840.0840502</v>
      </c>
      <c r="T3491" s="9">
        <v>-1.3770037022684499E-3</v>
      </c>
      <c r="U3491" s="9">
        <v>15.669076777470201</v>
      </c>
      <c r="V3491" s="9">
        <v>0</v>
      </c>
      <c r="W3491" s="9">
        <v>15.669076777470201</v>
      </c>
      <c r="X3491" s="9"/>
      <c r="Y3491" s="9"/>
      <c r="Z3491" s="9"/>
      <c r="AA3491" s="9"/>
      <c r="AB3491" s="9"/>
      <c r="AQ3491" s="9">
        <f>K3491-'Processed Potentiostat'!$J$3</f>
        <v>58.649997999999997</v>
      </c>
    </row>
    <row r="3492" spans="1:43" x14ac:dyDescent="0.3">
      <c r="A3492">
        <v>2</v>
      </c>
      <c r="B3492">
        <v>0</v>
      </c>
      <c r="C3492">
        <v>0</v>
      </c>
      <c r="D3492">
        <v>1</v>
      </c>
      <c r="E3492" s="9">
        <v>3427.0669134250002</v>
      </c>
      <c r="F3492" s="9">
        <v>-1.8410131999999999</v>
      </c>
      <c r="G3492" s="9">
        <v>-1.8411493000000001</v>
      </c>
      <c r="H3492" s="9">
        <v>-4.8625034999999999</v>
      </c>
      <c r="I3492" s="9">
        <v>-20.244806000000001</v>
      </c>
      <c r="J3492" s="9">
        <v>39</v>
      </c>
      <c r="K3492" s="9">
        <v>58.649997999999997</v>
      </c>
      <c r="L3492" s="9">
        <v>8.9525952999999995E-3</v>
      </c>
      <c r="M3492" s="9">
        <v>378.64227</v>
      </c>
      <c r="N3492" s="9"/>
      <c r="O3492" s="9">
        <v>-15.6746387929653</v>
      </c>
      <c r="P3492">
        <v>0</v>
      </c>
      <c r="Q3492" s="9">
        <v>62.899997999999997</v>
      </c>
      <c r="R3492" s="9">
        <v>0</v>
      </c>
      <c r="S3492" s="9">
        <v>2174330355.3593898</v>
      </c>
      <c r="T3492" s="9">
        <v>-5.5620154950890496E-3</v>
      </c>
      <c r="U3492" s="9">
        <v>15.6746387929653</v>
      </c>
      <c r="V3492" s="9">
        <v>0</v>
      </c>
      <c r="W3492" s="9">
        <v>15.6746387929653</v>
      </c>
      <c r="X3492" s="9"/>
      <c r="Y3492" s="9"/>
      <c r="Z3492" s="9"/>
      <c r="AA3492" s="9"/>
      <c r="AB3492" s="9"/>
      <c r="AQ3492" s="9">
        <f>K3492-'Processed Potentiostat'!$J$3</f>
        <v>58.649997999999997</v>
      </c>
    </row>
    <row r="3493" spans="1:43" x14ac:dyDescent="0.3">
      <c r="A3493">
        <v>2</v>
      </c>
      <c r="B3493">
        <v>0</v>
      </c>
      <c r="C3493">
        <v>0</v>
      </c>
      <c r="D3493">
        <v>1</v>
      </c>
      <c r="E3493" s="9">
        <v>3428.0669133997399</v>
      </c>
      <c r="F3493" s="9">
        <v>-1.8409157</v>
      </c>
      <c r="G3493" s="9">
        <v>-1.8410987999999999</v>
      </c>
      <c r="H3493" s="9">
        <v>-4.8371462999999997</v>
      </c>
      <c r="I3493" s="9">
        <v>-20.249673999999999</v>
      </c>
      <c r="J3493" s="9">
        <v>39</v>
      </c>
      <c r="K3493" s="9">
        <v>58.649997999999997</v>
      </c>
      <c r="L3493" s="9">
        <v>8.9056641000000002E-3</v>
      </c>
      <c r="M3493" s="9">
        <v>380.61673000000002</v>
      </c>
      <c r="N3493" s="9"/>
      <c r="O3493" s="9">
        <v>-15.680165248974401</v>
      </c>
      <c r="P3493">
        <v>0</v>
      </c>
      <c r="Q3493" s="9">
        <v>62.899997999999997</v>
      </c>
      <c r="R3493" s="9">
        <v>0</v>
      </c>
      <c r="S3493" s="9">
        <v>2166786255.6440001</v>
      </c>
      <c r="T3493" s="9">
        <v>-5.5264560091234901E-3</v>
      </c>
      <c r="U3493" s="9">
        <v>15.680165248974401</v>
      </c>
      <c r="V3493" s="9">
        <v>0</v>
      </c>
      <c r="W3493" s="9">
        <v>15.680165248974401</v>
      </c>
      <c r="X3493" s="9"/>
      <c r="Y3493" s="9"/>
      <c r="Z3493" s="9"/>
      <c r="AA3493" s="9"/>
      <c r="AB3493" s="9"/>
      <c r="AQ3493" s="9">
        <f>K3493-'Processed Potentiostat'!$J$3</f>
        <v>58.649997999999997</v>
      </c>
    </row>
    <row r="3494" spans="1:43" x14ac:dyDescent="0.3">
      <c r="A3494">
        <v>2</v>
      </c>
      <c r="B3494">
        <v>0</v>
      </c>
      <c r="C3494">
        <v>0</v>
      </c>
      <c r="D3494">
        <v>1</v>
      </c>
      <c r="E3494" s="9">
        <v>3429.06691337448</v>
      </c>
      <c r="F3494" s="9">
        <v>-1.8409895000000001</v>
      </c>
      <c r="G3494" s="9">
        <v>-1.8407853999999999</v>
      </c>
      <c r="H3494" s="9">
        <v>-5.5366854999999999</v>
      </c>
      <c r="I3494" s="9">
        <v>-20.254836999999998</v>
      </c>
      <c r="J3494" s="9">
        <v>39</v>
      </c>
      <c r="K3494" s="9">
        <v>58.649997999999997</v>
      </c>
      <c r="L3494" s="9">
        <v>1.0191848999999999E-2</v>
      </c>
      <c r="M3494" s="9">
        <v>332.47064</v>
      </c>
      <c r="N3494" s="9"/>
      <c r="O3494" s="9">
        <v>-15.6855263539451</v>
      </c>
      <c r="P3494">
        <v>0</v>
      </c>
      <c r="Q3494" s="9">
        <v>62.899997999999997</v>
      </c>
      <c r="R3494" s="9">
        <v>0</v>
      </c>
      <c r="S3494" s="9">
        <v>2171481776.31288</v>
      </c>
      <c r="T3494" s="9">
        <v>-5.36110497061415E-3</v>
      </c>
      <c r="U3494" s="9">
        <v>15.6855263539451</v>
      </c>
      <c r="V3494" s="9">
        <v>0</v>
      </c>
      <c r="W3494" s="9">
        <v>15.6855263539451</v>
      </c>
      <c r="X3494" s="9"/>
      <c r="Y3494" s="9"/>
      <c r="Z3494" s="9"/>
      <c r="AA3494" s="9"/>
      <c r="AB3494" s="9"/>
      <c r="AQ3494" s="9">
        <f>K3494-'Processed Potentiostat'!$J$3</f>
        <v>58.649997999999997</v>
      </c>
    </row>
    <row r="3495" spans="1:43" x14ac:dyDescent="0.3">
      <c r="A3495">
        <v>2</v>
      </c>
      <c r="B3495">
        <v>0</v>
      </c>
      <c r="C3495">
        <v>0</v>
      </c>
      <c r="D3495">
        <v>1</v>
      </c>
      <c r="E3495" s="9">
        <v>3430.0669133492102</v>
      </c>
      <c r="F3495" s="9">
        <v>-1.8410747000000001</v>
      </c>
      <c r="G3495" s="9">
        <v>-1.8407914999999999</v>
      </c>
      <c r="H3495" s="9">
        <v>-5.4606890999999997</v>
      </c>
      <c r="I3495" s="9">
        <v>-20.260342000000001</v>
      </c>
      <c r="J3495" s="9">
        <v>39</v>
      </c>
      <c r="K3495" s="9">
        <v>58.649997999999997</v>
      </c>
      <c r="L3495" s="9">
        <v>1.005199E-2</v>
      </c>
      <c r="M3495" s="9">
        <v>337.09875</v>
      </c>
      <c r="N3495" s="9"/>
      <c r="O3495" s="9">
        <v>-15.6907538357622</v>
      </c>
      <c r="P3495">
        <v>0</v>
      </c>
      <c r="Q3495" s="9">
        <v>62.899997999999997</v>
      </c>
      <c r="R3495" s="9">
        <v>0</v>
      </c>
      <c r="S3495" s="9">
        <v>2197347940.8179202</v>
      </c>
      <c r="T3495" s="9">
        <v>-5.2274818171387204E-3</v>
      </c>
      <c r="U3495" s="9">
        <v>15.6907538357622</v>
      </c>
      <c r="V3495" s="9">
        <v>0</v>
      </c>
      <c r="W3495" s="9">
        <v>15.6907538357622</v>
      </c>
      <c r="X3495" s="9"/>
      <c r="Y3495" s="9"/>
      <c r="Z3495" s="9"/>
      <c r="AA3495" s="9"/>
      <c r="AB3495" s="9"/>
      <c r="AQ3495" s="9">
        <f>K3495-'Processed Potentiostat'!$J$3</f>
        <v>58.649997999999997</v>
      </c>
    </row>
    <row r="3496" spans="1:43" x14ac:dyDescent="0.3">
      <c r="A3496">
        <v>2</v>
      </c>
      <c r="B3496">
        <v>0</v>
      </c>
      <c r="C3496">
        <v>0</v>
      </c>
      <c r="D3496">
        <v>1</v>
      </c>
      <c r="E3496" s="9">
        <v>3431.0669133239498</v>
      </c>
      <c r="F3496" s="9">
        <v>-1.8409791</v>
      </c>
      <c r="G3496" s="9">
        <v>-1.8406750999999999</v>
      </c>
      <c r="H3496" s="9">
        <v>-5.429049</v>
      </c>
      <c r="I3496" s="9">
        <v>-20.265837000000001</v>
      </c>
      <c r="J3496" s="9">
        <v>39</v>
      </c>
      <c r="K3496" s="9">
        <v>58.649997999999997</v>
      </c>
      <c r="L3496" s="9">
        <v>9.9931154000000005E-3</v>
      </c>
      <c r="M3496" s="9">
        <v>339.0419</v>
      </c>
      <c r="N3496" s="9"/>
      <c r="O3496" s="9">
        <v>-15.695828921736</v>
      </c>
      <c r="P3496">
        <v>0</v>
      </c>
      <c r="Q3496" s="9">
        <v>62.899997999999997</v>
      </c>
      <c r="R3496" s="9">
        <v>0</v>
      </c>
      <c r="S3496" s="9">
        <v>2258704441.25069</v>
      </c>
      <c r="T3496" s="9">
        <v>-5.0750859738464202E-3</v>
      </c>
      <c r="U3496" s="9">
        <v>15.695828921736</v>
      </c>
      <c r="V3496" s="9">
        <v>0</v>
      </c>
      <c r="W3496" s="9">
        <v>15.695828921736</v>
      </c>
      <c r="X3496" s="9"/>
      <c r="Y3496" s="9"/>
      <c r="Z3496" s="9"/>
      <c r="AA3496" s="9"/>
      <c r="AB3496" s="9"/>
      <c r="AQ3496" s="9">
        <f>K3496-'Processed Potentiostat'!$J$3</f>
        <v>58.649997999999997</v>
      </c>
    </row>
    <row r="3497" spans="1:43" x14ac:dyDescent="0.3">
      <c r="A3497">
        <v>2</v>
      </c>
      <c r="B3497">
        <v>0</v>
      </c>
      <c r="C3497">
        <v>0</v>
      </c>
      <c r="D3497">
        <v>1</v>
      </c>
      <c r="E3497" s="9">
        <v>3432.06691329869</v>
      </c>
      <c r="F3497" s="9">
        <v>-1.8410294</v>
      </c>
      <c r="G3497" s="9">
        <v>-1.8408017000000001</v>
      </c>
      <c r="H3497" s="9">
        <v>-5.4531502999999999</v>
      </c>
      <c r="I3497" s="9">
        <v>-20.271312999999999</v>
      </c>
      <c r="J3497" s="9">
        <v>39</v>
      </c>
      <c r="K3497" s="9">
        <v>58.649997999999997</v>
      </c>
      <c r="L3497" s="9">
        <v>1.0038168E-2</v>
      </c>
      <c r="M3497" s="9">
        <v>337.56664999999998</v>
      </c>
      <c r="N3497" s="9"/>
      <c r="O3497" s="9">
        <v>-15.700803365901301</v>
      </c>
      <c r="P3497">
        <v>0</v>
      </c>
      <c r="Q3497" s="9">
        <v>62.899997999999997</v>
      </c>
      <c r="R3497" s="9">
        <v>0</v>
      </c>
      <c r="S3497" s="9">
        <v>2263972960.1868601</v>
      </c>
      <c r="T3497" s="9">
        <v>-4.9744441652297402E-3</v>
      </c>
      <c r="U3497" s="9">
        <v>15.700803365901301</v>
      </c>
      <c r="V3497" s="9">
        <v>0</v>
      </c>
      <c r="W3497" s="9">
        <v>15.700803365901301</v>
      </c>
      <c r="X3497" s="9"/>
      <c r="Y3497" s="9"/>
      <c r="Z3497" s="9"/>
      <c r="AA3497" s="9"/>
      <c r="AB3497" s="9"/>
      <c r="AQ3497" s="9">
        <f>K3497-'Processed Potentiostat'!$J$3</f>
        <v>58.649997999999997</v>
      </c>
    </row>
    <row r="3498" spans="1:43" x14ac:dyDescent="0.3">
      <c r="A3498">
        <v>2</v>
      </c>
      <c r="B3498">
        <v>0</v>
      </c>
      <c r="C3498">
        <v>0</v>
      </c>
      <c r="D3498">
        <v>1</v>
      </c>
      <c r="E3498" s="9">
        <v>3433.0669132734301</v>
      </c>
      <c r="F3498" s="9">
        <v>-1.8411257000000001</v>
      </c>
      <c r="G3498" s="9">
        <v>-1.8413131</v>
      </c>
      <c r="H3498" s="9">
        <v>-5.4099360000000001</v>
      </c>
      <c r="I3498" s="9">
        <v>-20.276759999999999</v>
      </c>
      <c r="J3498" s="9">
        <v>39</v>
      </c>
      <c r="K3498" s="9">
        <v>58.649997999999997</v>
      </c>
      <c r="L3498" s="9">
        <v>9.9613862000000001E-3</v>
      </c>
      <c r="M3498" s="9">
        <v>340.35766999999998</v>
      </c>
      <c r="N3498" s="9"/>
      <c r="O3498" s="9">
        <v>-15.705597356899601</v>
      </c>
      <c r="P3498">
        <v>0</v>
      </c>
      <c r="Q3498" s="9">
        <v>62.899997999999997</v>
      </c>
      <c r="R3498" s="9">
        <v>0</v>
      </c>
      <c r="S3498" s="9">
        <v>2236303603.5906</v>
      </c>
      <c r="T3498" s="9">
        <v>-4.7939909983742901E-3</v>
      </c>
      <c r="U3498" s="9">
        <v>15.705597356899601</v>
      </c>
      <c r="V3498" s="9">
        <v>0</v>
      </c>
      <c r="W3498" s="9">
        <v>15.705597356899601</v>
      </c>
      <c r="X3498" s="9"/>
      <c r="Y3498" s="9"/>
      <c r="Z3498" s="9"/>
      <c r="AA3498" s="9"/>
      <c r="AB3498" s="9"/>
      <c r="AQ3498" s="9">
        <f>K3498-'Processed Potentiostat'!$J$3</f>
        <v>58.649997999999997</v>
      </c>
    </row>
    <row r="3499" spans="1:43" x14ac:dyDescent="0.3">
      <c r="A3499">
        <v>2</v>
      </c>
      <c r="B3499">
        <v>0</v>
      </c>
      <c r="C3499">
        <v>0</v>
      </c>
      <c r="D3499">
        <v>1</v>
      </c>
      <c r="E3499" s="9">
        <v>3434.0669132481698</v>
      </c>
      <c r="F3499" s="9">
        <v>-1.8411384</v>
      </c>
      <c r="G3499" s="9">
        <v>-1.8406948999999999</v>
      </c>
      <c r="H3499" s="9">
        <v>-5.4447355000000002</v>
      </c>
      <c r="I3499" s="9">
        <v>-20.282181000000001</v>
      </c>
      <c r="J3499" s="9">
        <v>39</v>
      </c>
      <c r="K3499" s="9">
        <v>58.649997999999997</v>
      </c>
      <c r="L3499" s="9">
        <v>1.0022097000000001E-2</v>
      </c>
      <c r="M3499" s="9">
        <v>338.06876</v>
      </c>
      <c r="N3499" s="9"/>
      <c r="O3499" s="9">
        <v>-15.7102855166523</v>
      </c>
      <c r="P3499">
        <v>0</v>
      </c>
      <c r="Q3499" s="9">
        <v>62.899997999999997</v>
      </c>
      <c r="R3499" s="9">
        <v>0</v>
      </c>
      <c r="S3499" s="9">
        <v>2181078489.9168601</v>
      </c>
      <c r="T3499" s="9">
        <v>-4.6881597526340297E-3</v>
      </c>
      <c r="U3499" s="9">
        <v>15.7102855166523</v>
      </c>
      <c r="V3499" s="9">
        <v>0</v>
      </c>
      <c r="W3499" s="9">
        <v>15.7102855166523</v>
      </c>
      <c r="X3499" s="9"/>
      <c r="Y3499" s="9"/>
      <c r="Z3499" s="9"/>
      <c r="AA3499" s="9"/>
      <c r="AB3499" s="9"/>
      <c r="AQ3499" s="9">
        <f>K3499-'Processed Potentiostat'!$J$3</f>
        <v>58.649997999999997</v>
      </c>
    </row>
    <row r="3500" spans="1:43" x14ac:dyDescent="0.3">
      <c r="A3500">
        <v>2</v>
      </c>
      <c r="B3500">
        <v>0</v>
      </c>
      <c r="C3500">
        <v>0</v>
      </c>
      <c r="D3500">
        <v>1</v>
      </c>
      <c r="E3500" s="9">
        <v>3435.0669132229</v>
      </c>
      <c r="F3500" s="9">
        <v>-1.8410711</v>
      </c>
      <c r="G3500" s="9">
        <v>-1.8409705000000001</v>
      </c>
      <c r="H3500" s="9">
        <v>-5.3626098999999998</v>
      </c>
      <c r="I3500" s="9">
        <v>-20.287579000000001</v>
      </c>
      <c r="J3500" s="9">
        <v>39</v>
      </c>
      <c r="K3500" s="9">
        <v>58.649997999999997</v>
      </c>
      <c r="L3500" s="9">
        <v>9.8724066999999992E-3</v>
      </c>
      <c r="M3500" s="9">
        <v>343.29748999999998</v>
      </c>
      <c r="N3500" s="9"/>
      <c r="O3500" s="9">
        <v>-15.7148402338615</v>
      </c>
      <c r="P3500">
        <v>0</v>
      </c>
      <c r="Q3500" s="9">
        <v>62.899997999999997</v>
      </c>
      <c r="R3500" s="9">
        <v>0</v>
      </c>
      <c r="S3500" s="9">
        <v>2206861313.1088099</v>
      </c>
      <c r="T3500" s="9">
        <v>-4.5547172091797697E-3</v>
      </c>
      <c r="U3500" s="9">
        <v>15.7148402338615</v>
      </c>
      <c r="V3500" s="9">
        <v>0</v>
      </c>
      <c r="W3500" s="9">
        <v>15.7148402338615</v>
      </c>
      <c r="X3500" s="9"/>
      <c r="Y3500" s="9"/>
      <c r="Z3500" s="9"/>
      <c r="AA3500" s="9"/>
      <c r="AB3500" s="9"/>
      <c r="AQ3500" s="9">
        <f>K3500-'Processed Potentiostat'!$J$3</f>
        <v>58.649997999999997</v>
      </c>
    </row>
    <row r="3501" spans="1:43" x14ac:dyDescent="0.3">
      <c r="A3501">
        <v>2</v>
      </c>
      <c r="B3501">
        <v>0</v>
      </c>
      <c r="C3501">
        <v>0</v>
      </c>
      <c r="D3501">
        <v>1</v>
      </c>
      <c r="E3501" s="9">
        <v>3436.0669131976401</v>
      </c>
      <c r="F3501" s="9">
        <v>-1.8409631</v>
      </c>
      <c r="G3501" s="9">
        <v>-1.8408089000000001</v>
      </c>
      <c r="H3501" s="9">
        <v>-5.3757830000000002</v>
      </c>
      <c r="I3501" s="9">
        <v>-20.292963</v>
      </c>
      <c r="J3501" s="9">
        <v>39</v>
      </c>
      <c r="K3501" s="9">
        <v>58.649997999999997</v>
      </c>
      <c r="L3501" s="9">
        <v>9.8957885000000006E-3</v>
      </c>
      <c r="M3501" s="9">
        <v>342.42617999999999</v>
      </c>
      <c r="N3501" s="9"/>
      <c r="O3501" s="9">
        <v>-15.7192473132655</v>
      </c>
      <c r="P3501">
        <v>0</v>
      </c>
      <c r="Q3501" s="9">
        <v>62.899997999999997</v>
      </c>
      <c r="R3501" s="9">
        <v>0</v>
      </c>
      <c r="S3501" s="9">
        <v>2262516495.9165401</v>
      </c>
      <c r="T3501" s="9">
        <v>-4.4070794040891297E-3</v>
      </c>
      <c r="U3501" s="9">
        <v>15.7192473132655</v>
      </c>
      <c r="V3501" s="9">
        <v>0</v>
      </c>
      <c r="W3501" s="9">
        <v>15.7192473132655</v>
      </c>
      <c r="X3501" s="9"/>
      <c r="Y3501" s="9"/>
      <c r="Z3501" s="9"/>
      <c r="AA3501" s="9"/>
      <c r="AB3501" s="9"/>
      <c r="AQ3501" s="9">
        <f>K3501-'Processed Potentiostat'!$J$3</f>
        <v>58.649997999999997</v>
      </c>
    </row>
    <row r="3502" spans="1:43" x14ac:dyDescent="0.3">
      <c r="A3502">
        <v>2</v>
      </c>
      <c r="B3502">
        <v>0</v>
      </c>
      <c r="C3502">
        <v>0</v>
      </c>
      <c r="D3502">
        <v>1</v>
      </c>
      <c r="E3502" s="9">
        <v>3437.0669131723798</v>
      </c>
      <c r="F3502" s="9">
        <v>-1.8410603000000001</v>
      </c>
      <c r="G3502" s="9">
        <v>-1.8405693999999999</v>
      </c>
      <c r="H3502" s="9">
        <v>-5.3625717000000002</v>
      </c>
      <c r="I3502" s="9">
        <v>-20.29834</v>
      </c>
      <c r="J3502" s="9">
        <v>39</v>
      </c>
      <c r="K3502" s="9">
        <v>58.649997999999997</v>
      </c>
      <c r="L3502" s="9">
        <v>9.8701854999999998E-3</v>
      </c>
      <c r="M3502" s="9">
        <v>343.22512999999998</v>
      </c>
      <c r="N3502" s="9"/>
      <c r="O3502" s="9">
        <v>-15.7235607744649</v>
      </c>
      <c r="P3502">
        <v>0</v>
      </c>
      <c r="Q3502" s="9">
        <v>62.899997999999997</v>
      </c>
      <c r="R3502" s="9">
        <v>0</v>
      </c>
      <c r="S3502" s="9">
        <v>2250117926.7306299</v>
      </c>
      <c r="T3502" s="9">
        <v>-4.3134611993362803E-3</v>
      </c>
      <c r="U3502" s="9">
        <v>15.7235607744649</v>
      </c>
      <c r="V3502" s="9">
        <v>0</v>
      </c>
      <c r="W3502" s="9">
        <v>15.7235607744649</v>
      </c>
      <c r="X3502" s="9"/>
      <c r="Y3502" s="9"/>
      <c r="Z3502" s="9"/>
      <c r="AA3502" s="9"/>
      <c r="AB3502" s="9"/>
      <c r="AQ3502" s="9">
        <f>K3502-'Processed Potentiostat'!$J$3</f>
        <v>58.649997999999997</v>
      </c>
    </row>
    <row r="3503" spans="1:43" x14ac:dyDescent="0.3">
      <c r="A3503">
        <v>2</v>
      </c>
      <c r="B3503">
        <v>0</v>
      </c>
      <c r="C3503">
        <v>0</v>
      </c>
      <c r="D3503">
        <v>1</v>
      </c>
      <c r="E3503" s="9">
        <v>3438.06691314712</v>
      </c>
      <c r="F3503" s="9">
        <v>-1.8409628</v>
      </c>
      <c r="G3503" s="9">
        <v>-1.8408049</v>
      </c>
      <c r="H3503" s="9">
        <v>-5.3333683000000001</v>
      </c>
      <c r="I3503" s="9">
        <v>-20.303694</v>
      </c>
      <c r="J3503" s="9">
        <v>39</v>
      </c>
      <c r="K3503" s="9">
        <v>58.649997999999997</v>
      </c>
      <c r="L3503" s="9">
        <v>9.8176905999999998E-3</v>
      </c>
      <c r="M3503" s="9">
        <v>345.14864999999998</v>
      </c>
      <c r="N3503" s="9"/>
      <c r="O3503" s="9">
        <v>-15.7277576340351</v>
      </c>
      <c r="P3503">
        <v>0</v>
      </c>
      <c r="Q3503" s="9">
        <v>62.899997999999997</v>
      </c>
      <c r="R3503" s="9">
        <v>0</v>
      </c>
      <c r="S3503" s="9">
        <v>2152657617.1108599</v>
      </c>
      <c r="T3503" s="9">
        <v>-4.1968595701859998E-3</v>
      </c>
      <c r="U3503" s="9">
        <v>15.7277576340351</v>
      </c>
      <c r="V3503" s="9">
        <v>0</v>
      </c>
      <c r="W3503" s="9">
        <v>15.7277576340351</v>
      </c>
      <c r="X3503" s="9"/>
      <c r="Y3503" s="9"/>
      <c r="Z3503" s="9"/>
      <c r="AA3503" s="9"/>
      <c r="AB3503" s="9"/>
      <c r="AQ3503" s="9">
        <f>K3503-'Processed Potentiostat'!$J$3</f>
        <v>58.649997999999997</v>
      </c>
    </row>
    <row r="3504" spans="1:43" x14ac:dyDescent="0.3">
      <c r="A3504">
        <v>2</v>
      </c>
      <c r="B3504">
        <v>0</v>
      </c>
      <c r="C3504">
        <v>0</v>
      </c>
      <c r="D3504">
        <v>1</v>
      </c>
      <c r="E3504" s="9">
        <v>3439.0669131218601</v>
      </c>
      <c r="F3504" s="9">
        <v>-1.8410063999999999</v>
      </c>
      <c r="G3504" s="9">
        <v>-1.8411919000000001</v>
      </c>
      <c r="H3504" s="9">
        <v>-5.3118181</v>
      </c>
      <c r="I3504" s="9">
        <v>-20.309028999999999</v>
      </c>
      <c r="J3504" s="9">
        <v>39</v>
      </c>
      <c r="K3504" s="9">
        <v>58.649997999999997</v>
      </c>
      <c r="L3504" s="9">
        <v>9.7800762999999992E-3</v>
      </c>
      <c r="M3504" s="9">
        <v>346.62180000000001</v>
      </c>
      <c r="N3504" s="9"/>
      <c r="O3504" s="9">
        <v>-15.731905777246199</v>
      </c>
      <c r="P3504">
        <v>0</v>
      </c>
      <c r="Q3504" s="9">
        <v>62.899997999999997</v>
      </c>
      <c r="R3504" s="9">
        <v>0</v>
      </c>
      <c r="S3504" s="9">
        <v>2264252130.95788</v>
      </c>
      <c r="T3504" s="9">
        <v>-4.1481432111520802E-3</v>
      </c>
      <c r="U3504" s="9">
        <v>15.731905777246199</v>
      </c>
      <c r="V3504" s="9">
        <v>0</v>
      </c>
      <c r="W3504" s="9">
        <v>15.731905777246199</v>
      </c>
      <c r="X3504" s="9"/>
      <c r="Y3504" s="9"/>
      <c r="Z3504" s="9"/>
      <c r="AA3504" s="9"/>
      <c r="AB3504" s="9"/>
      <c r="AQ3504" s="9">
        <f>K3504-'Processed Potentiostat'!$J$3</f>
        <v>58.649997999999997</v>
      </c>
    </row>
    <row r="3505" spans="1:43" x14ac:dyDescent="0.3">
      <c r="A3505">
        <v>2</v>
      </c>
      <c r="B3505">
        <v>0</v>
      </c>
      <c r="C3505">
        <v>0</v>
      </c>
      <c r="D3505">
        <v>1</v>
      </c>
      <c r="E3505" s="9">
        <v>3440.0669130965898</v>
      </c>
      <c r="F3505" s="9">
        <v>-1.8411028</v>
      </c>
      <c r="G3505" s="9">
        <v>-1.8407552</v>
      </c>
      <c r="H3505" s="9">
        <v>-5.2820444000000002</v>
      </c>
      <c r="I3505" s="9">
        <v>-20.314346</v>
      </c>
      <c r="J3505" s="9">
        <v>39</v>
      </c>
      <c r="K3505" s="9">
        <v>58.649997999999997</v>
      </c>
      <c r="L3505" s="9">
        <v>9.7229508999999992E-3</v>
      </c>
      <c r="M3505" s="9">
        <v>348.49295000000001</v>
      </c>
      <c r="N3505" s="9"/>
      <c r="O3505" s="9">
        <v>-15.7359642509184</v>
      </c>
      <c r="P3505">
        <v>0</v>
      </c>
      <c r="Q3505" s="9">
        <v>62.899997999999997</v>
      </c>
      <c r="R3505" s="9">
        <v>0</v>
      </c>
      <c r="S3505" s="9">
        <v>2178404408.8394299</v>
      </c>
      <c r="T3505" s="9">
        <v>-4.0584736722308803E-3</v>
      </c>
      <c r="U3505" s="9">
        <v>15.7359642509184</v>
      </c>
      <c r="V3505" s="9">
        <v>0</v>
      </c>
      <c r="W3505" s="9">
        <v>15.7359642509184</v>
      </c>
      <c r="X3505" s="9"/>
      <c r="Y3505" s="9"/>
      <c r="Z3505" s="9"/>
      <c r="AA3505" s="9"/>
      <c r="AB3505" s="9"/>
      <c r="AQ3505" s="9">
        <f>K3505-'Processed Potentiostat'!$J$3</f>
        <v>58.649997999999997</v>
      </c>
    </row>
    <row r="3506" spans="1:43" x14ac:dyDescent="0.3">
      <c r="A3506">
        <v>2</v>
      </c>
      <c r="B3506">
        <v>0</v>
      </c>
      <c r="C3506">
        <v>0</v>
      </c>
      <c r="D3506">
        <v>1</v>
      </c>
      <c r="E3506" s="9">
        <v>3441.06691307133</v>
      </c>
      <c r="F3506" s="9">
        <v>-1.8411028</v>
      </c>
      <c r="G3506" s="9">
        <v>-1.8406026</v>
      </c>
      <c r="H3506" s="9">
        <v>-5.2810550000000003</v>
      </c>
      <c r="I3506" s="9">
        <v>-20.319647</v>
      </c>
      <c r="J3506" s="9">
        <v>39</v>
      </c>
      <c r="K3506" s="9">
        <v>58.649997999999997</v>
      </c>
      <c r="L3506" s="9">
        <v>9.7203236000000005E-3</v>
      </c>
      <c r="M3506" s="9">
        <v>348.52936</v>
      </c>
      <c r="N3506" s="9"/>
      <c r="O3506" s="9">
        <v>-15.7399644560723</v>
      </c>
      <c r="P3506">
        <v>0</v>
      </c>
      <c r="Q3506" s="9">
        <v>62.899997999999997</v>
      </c>
      <c r="R3506" s="9">
        <v>0</v>
      </c>
      <c r="S3506" s="9">
        <v>2221598578.7993398</v>
      </c>
      <c r="T3506" s="9">
        <v>-4.0002051538898797E-3</v>
      </c>
      <c r="U3506" s="9">
        <v>15.7399644560723</v>
      </c>
      <c r="V3506" s="9">
        <v>0</v>
      </c>
      <c r="W3506" s="9">
        <v>15.7399644560723</v>
      </c>
      <c r="X3506" s="9"/>
      <c r="Y3506" s="9"/>
      <c r="Z3506" s="9"/>
      <c r="AA3506" s="9"/>
      <c r="AB3506" s="9"/>
      <c r="AQ3506" s="9">
        <f>K3506-'Processed Potentiostat'!$J$3</f>
        <v>58.649997999999997</v>
      </c>
    </row>
    <row r="3507" spans="1:43" x14ac:dyDescent="0.3">
      <c r="A3507">
        <v>2</v>
      </c>
      <c r="B3507">
        <v>0</v>
      </c>
      <c r="C3507">
        <v>0</v>
      </c>
      <c r="D3507">
        <v>1</v>
      </c>
      <c r="E3507" s="9">
        <v>3442.0669130460701</v>
      </c>
      <c r="F3507" s="9">
        <v>-1.8409001</v>
      </c>
      <c r="G3507" s="9">
        <v>-1.8411995000000001</v>
      </c>
      <c r="H3507" s="9">
        <v>-5.2495288999999996</v>
      </c>
      <c r="I3507" s="9">
        <v>-20.324926000000001</v>
      </c>
      <c r="J3507" s="9">
        <v>39</v>
      </c>
      <c r="K3507" s="9">
        <v>58.649997999999997</v>
      </c>
      <c r="L3507" s="9">
        <v>9.6654296000000008E-3</v>
      </c>
      <c r="M3507" s="9">
        <v>350.73615000000001</v>
      </c>
      <c r="N3507" s="9"/>
      <c r="O3507" s="9">
        <v>-15.743905555287499</v>
      </c>
      <c r="P3507">
        <v>0</v>
      </c>
      <c r="Q3507" s="9">
        <v>62.899997999999997</v>
      </c>
      <c r="R3507" s="9">
        <v>0</v>
      </c>
      <c r="S3507" s="9">
        <v>2183828451.6952801</v>
      </c>
      <c r="T3507" s="9">
        <v>-3.9410992151900298E-3</v>
      </c>
      <c r="U3507" s="9">
        <v>15.743905555287499</v>
      </c>
      <c r="V3507" s="9">
        <v>0</v>
      </c>
      <c r="W3507" s="9">
        <v>15.743905555287499</v>
      </c>
      <c r="X3507" s="9"/>
      <c r="Y3507" s="9"/>
      <c r="Z3507" s="9"/>
      <c r="AA3507" s="9"/>
      <c r="AB3507" s="9"/>
      <c r="AQ3507" s="9">
        <f>K3507-'Processed Potentiostat'!$J$3</f>
        <v>58.649997999999997</v>
      </c>
    </row>
    <row r="3508" spans="1:43" x14ac:dyDescent="0.3">
      <c r="A3508">
        <v>2</v>
      </c>
      <c r="B3508">
        <v>0</v>
      </c>
      <c r="C3508">
        <v>0</v>
      </c>
      <c r="D3508">
        <v>1</v>
      </c>
      <c r="E3508" s="9">
        <v>3443.0669130208098</v>
      </c>
      <c r="F3508" s="9">
        <v>-1.8411352999999999</v>
      </c>
      <c r="G3508" s="9">
        <v>-1.8408021999999999</v>
      </c>
      <c r="H3508" s="9">
        <v>-5.2199831000000003</v>
      </c>
      <c r="I3508" s="9">
        <v>-20.330176999999999</v>
      </c>
      <c r="J3508" s="9">
        <v>39</v>
      </c>
      <c r="K3508" s="9">
        <v>58.649997999999997</v>
      </c>
      <c r="L3508" s="9">
        <v>9.6089560999999997E-3</v>
      </c>
      <c r="M3508" s="9">
        <v>352.64523000000003</v>
      </c>
      <c r="N3508" s="9"/>
      <c r="O3508" s="9">
        <v>-15.7477655764958</v>
      </c>
      <c r="P3508">
        <v>0</v>
      </c>
      <c r="Q3508" s="9">
        <v>62.899997999999997</v>
      </c>
      <c r="R3508" s="9">
        <v>0</v>
      </c>
      <c r="S3508" s="9">
        <v>2254981584.6181102</v>
      </c>
      <c r="T3508" s="9">
        <v>-3.86002120823292E-3</v>
      </c>
      <c r="U3508" s="9">
        <v>15.7477655764958</v>
      </c>
      <c r="V3508" s="9">
        <v>0</v>
      </c>
      <c r="W3508" s="9">
        <v>15.7477655764958</v>
      </c>
      <c r="X3508" s="9"/>
      <c r="Y3508" s="9"/>
      <c r="Z3508" s="9"/>
      <c r="AA3508" s="9"/>
      <c r="AB3508" s="9"/>
      <c r="AQ3508" s="9">
        <f>K3508-'Processed Potentiostat'!$J$3</f>
        <v>58.649997999999997</v>
      </c>
    </row>
    <row r="3509" spans="1:43" x14ac:dyDescent="0.3">
      <c r="A3509">
        <v>2</v>
      </c>
      <c r="B3509">
        <v>0</v>
      </c>
      <c r="C3509">
        <v>0</v>
      </c>
      <c r="D3509">
        <v>1</v>
      </c>
      <c r="E3509" s="9">
        <v>3444.06691299555</v>
      </c>
      <c r="F3509" s="9">
        <v>-1.8411017999999999</v>
      </c>
      <c r="G3509" s="9">
        <v>-1.8413059000000001</v>
      </c>
      <c r="H3509" s="9">
        <v>-5.1771874000000002</v>
      </c>
      <c r="I3509" s="9">
        <v>-20.335401999999998</v>
      </c>
      <c r="J3509" s="9">
        <v>39</v>
      </c>
      <c r="K3509" s="9">
        <v>58.649997999999997</v>
      </c>
      <c r="L3509" s="9">
        <v>9.5327859999999997E-3</v>
      </c>
      <c r="M3509" s="9">
        <v>355.65755999999999</v>
      </c>
      <c r="N3509" s="9"/>
      <c r="O3509" s="9">
        <v>-15.751555177479601</v>
      </c>
      <c r="P3509">
        <v>0</v>
      </c>
      <c r="Q3509" s="9">
        <v>62.899997999999997</v>
      </c>
      <c r="R3509" s="9">
        <v>0</v>
      </c>
      <c r="S3509" s="9">
        <v>2212078973.8896799</v>
      </c>
      <c r="T3509" s="9">
        <v>-3.78960098383096E-3</v>
      </c>
      <c r="U3509" s="9">
        <v>15.751555177479601</v>
      </c>
      <c r="V3509" s="9">
        <v>0</v>
      </c>
      <c r="W3509" s="9">
        <v>15.751555177479601</v>
      </c>
      <c r="X3509" s="9"/>
      <c r="Y3509" s="9"/>
      <c r="Z3509" s="9"/>
      <c r="AA3509" s="9"/>
      <c r="AB3509" s="9"/>
      <c r="AQ3509" s="9">
        <f>K3509-'Processed Potentiostat'!$J$3</f>
        <v>58.649997999999997</v>
      </c>
    </row>
    <row r="3510" spans="1:43" x14ac:dyDescent="0.3">
      <c r="A3510">
        <v>2</v>
      </c>
      <c r="B3510">
        <v>0</v>
      </c>
      <c r="C3510">
        <v>0</v>
      </c>
      <c r="D3510">
        <v>1</v>
      </c>
      <c r="E3510" s="9">
        <v>3445.0669129702801</v>
      </c>
      <c r="F3510" s="9">
        <v>-1.8409587999999999</v>
      </c>
      <c r="G3510" s="9">
        <v>-1.8412850000000001</v>
      </c>
      <c r="H3510" s="9">
        <v>-5.1347733</v>
      </c>
      <c r="I3510" s="9">
        <v>-20.340596999999999</v>
      </c>
      <c r="J3510" s="9">
        <v>39</v>
      </c>
      <c r="K3510" s="9">
        <v>58.649997999999997</v>
      </c>
      <c r="L3510" s="9">
        <v>9.4545810000000001E-3</v>
      </c>
      <c r="M3510" s="9">
        <v>358.59131000000002</v>
      </c>
      <c r="N3510" s="9"/>
      <c r="O3510" s="9">
        <v>-15.755286456160601</v>
      </c>
      <c r="P3510">
        <v>0</v>
      </c>
      <c r="Q3510" s="9">
        <v>62.899997999999997</v>
      </c>
      <c r="R3510" s="9">
        <v>0</v>
      </c>
      <c r="S3510" s="9">
        <v>2206610268.10987</v>
      </c>
      <c r="T3510" s="9">
        <v>-3.7312786810126401E-3</v>
      </c>
      <c r="U3510" s="9">
        <v>15.755286456160601</v>
      </c>
      <c r="V3510" s="9">
        <v>0</v>
      </c>
      <c r="W3510" s="9">
        <v>15.755286456160601</v>
      </c>
      <c r="X3510" s="9"/>
      <c r="Y3510" s="9"/>
      <c r="Z3510" s="9"/>
      <c r="AA3510" s="9"/>
      <c r="AB3510" s="9"/>
      <c r="AQ3510" s="9">
        <f>K3510-'Processed Potentiostat'!$J$3</f>
        <v>58.649997999999997</v>
      </c>
    </row>
    <row r="3511" spans="1:43" x14ac:dyDescent="0.3">
      <c r="A3511">
        <v>2</v>
      </c>
      <c r="B3511">
        <v>0</v>
      </c>
      <c r="C3511">
        <v>0</v>
      </c>
      <c r="D3511">
        <v>1</v>
      </c>
      <c r="E3511" s="9">
        <v>3446.0669129450198</v>
      </c>
      <c r="F3511" s="9">
        <v>-1.8410921</v>
      </c>
      <c r="G3511" s="9">
        <v>-1.8414938000000001</v>
      </c>
      <c r="H3511" s="9">
        <v>-5.1627578999999999</v>
      </c>
      <c r="I3511" s="9">
        <v>-20.345772</v>
      </c>
      <c r="J3511" s="9">
        <v>39</v>
      </c>
      <c r="K3511" s="9">
        <v>58.649997999999997</v>
      </c>
      <c r="L3511" s="9">
        <v>9.5071866999999997E-3</v>
      </c>
      <c r="M3511" s="9">
        <v>356.68801999999999</v>
      </c>
      <c r="N3511" s="9"/>
      <c r="O3511" s="9">
        <v>-15.758978347405201</v>
      </c>
      <c r="P3511">
        <v>0</v>
      </c>
      <c r="Q3511" s="9">
        <v>62.899997999999997</v>
      </c>
      <c r="R3511" s="9">
        <v>0</v>
      </c>
      <c r="S3511" s="9">
        <v>2181960444.60674</v>
      </c>
      <c r="T3511" s="9">
        <v>-3.6918912445713598E-3</v>
      </c>
      <c r="U3511" s="9">
        <v>15.758978347405201</v>
      </c>
      <c r="V3511" s="9">
        <v>0</v>
      </c>
      <c r="W3511" s="9">
        <v>15.758978347405201</v>
      </c>
      <c r="X3511" s="9"/>
      <c r="Y3511" s="9"/>
      <c r="Z3511" s="9"/>
      <c r="AA3511" s="9"/>
      <c r="AB3511" s="9"/>
      <c r="AQ3511" s="9">
        <f>K3511-'Processed Potentiostat'!$J$3</f>
        <v>58.649997999999997</v>
      </c>
    </row>
    <row r="3512" spans="1:43" x14ac:dyDescent="0.3">
      <c r="A3512">
        <v>2</v>
      </c>
      <c r="B3512">
        <v>0</v>
      </c>
      <c r="C3512">
        <v>0</v>
      </c>
      <c r="D3512">
        <v>1</v>
      </c>
      <c r="E3512" s="9">
        <v>3447.0669129197599</v>
      </c>
      <c r="F3512" s="9">
        <v>-1.8408606999999999</v>
      </c>
      <c r="G3512" s="9">
        <v>-1.8402129</v>
      </c>
      <c r="H3512" s="9">
        <v>-5.1387710999999996</v>
      </c>
      <c r="I3512" s="9">
        <v>-20.350919999999999</v>
      </c>
      <c r="J3512" s="9">
        <v>39</v>
      </c>
      <c r="K3512" s="9">
        <v>58.649997999999997</v>
      </c>
      <c r="L3512" s="9">
        <v>9.4564334000000003E-3</v>
      </c>
      <c r="M3512" s="9">
        <v>358.1037</v>
      </c>
      <c r="N3512" s="9"/>
      <c r="O3512" s="9">
        <v>-15.761221273768999</v>
      </c>
      <c r="P3512">
        <v>0</v>
      </c>
      <c r="Q3512" s="9">
        <v>62.899997999999997</v>
      </c>
      <c r="R3512" s="9">
        <v>0</v>
      </c>
      <c r="S3512" s="9">
        <v>2265405129.4394398</v>
      </c>
      <c r="T3512" s="9">
        <v>-2.2429263638397098E-3</v>
      </c>
      <c r="U3512" s="9">
        <v>15.761221273768999</v>
      </c>
      <c r="V3512" s="9">
        <v>0</v>
      </c>
      <c r="W3512" s="9">
        <v>15.761221273768999</v>
      </c>
      <c r="X3512" s="9"/>
      <c r="Y3512" s="9"/>
      <c r="Z3512" s="9"/>
      <c r="AA3512" s="9"/>
      <c r="AB3512" s="9"/>
      <c r="AQ3512" s="9">
        <f>K3512-'Processed Potentiostat'!$J$3</f>
        <v>58.649997999999997</v>
      </c>
    </row>
    <row r="3513" spans="1:43" x14ac:dyDescent="0.3">
      <c r="A3513">
        <v>2</v>
      </c>
      <c r="B3513">
        <v>0</v>
      </c>
      <c r="C3513">
        <v>0</v>
      </c>
      <c r="D3513">
        <v>1</v>
      </c>
      <c r="E3513" s="9">
        <v>3448.0669128945001</v>
      </c>
      <c r="F3513" s="9">
        <v>-1.8410572000000001</v>
      </c>
      <c r="G3513" s="9">
        <v>-1.8407346</v>
      </c>
      <c r="H3513" s="9">
        <v>-5.1400269999999999</v>
      </c>
      <c r="I3513" s="9">
        <v>-20.35605</v>
      </c>
      <c r="J3513" s="9">
        <v>39</v>
      </c>
      <c r="K3513" s="9">
        <v>58.649997999999997</v>
      </c>
      <c r="L3513" s="9">
        <v>9.4614251999999999E-3</v>
      </c>
      <c r="M3513" s="9">
        <v>358.11768000000001</v>
      </c>
      <c r="N3513" s="9"/>
      <c r="O3513" s="9">
        <v>-15.766374809727701</v>
      </c>
      <c r="P3513">
        <v>0</v>
      </c>
      <c r="Q3513" s="9">
        <v>62.899997999999997</v>
      </c>
      <c r="R3513" s="9">
        <v>0</v>
      </c>
      <c r="S3513" s="9">
        <v>2170911154.8115101</v>
      </c>
      <c r="T3513" s="9">
        <v>-5.1535359587138096E-3</v>
      </c>
      <c r="U3513" s="9">
        <v>15.766374809727701</v>
      </c>
      <c r="V3513" s="9">
        <v>0</v>
      </c>
      <c r="W3513" s="9">
        <v>15.766374809727701</v>
      </c>
      <c r="X3513" s="9"/>
      <c r="Y3513" s="9"/>
      <c r="Z3513" s="9"/>
      <c r="AA3513" s="9"/>
      <c r="AB3513" s="9"/>
      <c r="AQ3513" s="9">
        <f>K3513-'Processed Potentiostat'!$J$3</f>
        <v>58.649997999999997</v>
      </c>
    </row>
    <row r="3514" spans="1:43" x14ac:dyDescent="0.3">
      <c r="A3514">
        <v>2</v>
      </c>
      <c r="B3514">
        <v>0</v>
      </c>
      <c r="C3514">
        <v>0</v>
      </c>
      <c r="D3514">
        <v>1</v>
      </c>
      <c r="E3514" s="9">
        <v>3449.0669128692298</v>
      </c>
      <c r="F3514" s="9">
        <v>-1.8411105000000001</v>
      </c>
      <c r="G3514" s="9">
        <v>-1.8405848</v>
      </c>
      <c r="H3514" s="9">
        <v>-5.0535607000000002</v>
      </c>
      <c r="I3514" s="9">
        <v>-20.361156000000001</v>
      </c>
      <c r="J3514" s="9">
        <v>39</v>
      </c>
      <c r="K3514" s="9">
        <v>58.649997999999997</v>
      </c>
      <c r="L3514" s="9">
        <v>9.3015068999999992E-3</v>
      </c>
      <c r="M3514" s="9">
        <v>364.21541999999999</v>
      </c>
      <c r="N3514" s="9"/>
      <c r="O3514" s="9">
        <v>-15.771492049677301</v>
      </c>
      <c r="P3514">
        <v>0</v>
      </c>
      <c r="Q3514" s="9">
        <v>62.899997999999997</v>
      </c>
      <c r="R3514" s="9">
        <v>0</v>
      </c>
      <c r="S3514" s="9">
        <v>2173994722.3756099</v>
      </c>
      <c r="T3514" s="9">
        <v>-5.1172399495431602E-3</v>
      </c>
      <c r="U3514" s="9">
        <v>15.771492049677301</v>
      </c>
      <c r="V3514" s="9">
        <v>0</v>
      </c>
      <c r="W3514" s="9">
        <v>15.771492049677301</v>
      </c>
      <c r="X3514" s="9"/>
      <c r="Y3514" s="9"/>
      <c r="Z3514" s="9"/>
      <c r="AA3514" s="9"/>
      <c r="AB3514" s="9"/>
      <c r="AQ3514" s="9">
        <f>K3514-'Processed Potentiostat'!$J$3</f>
        <v>58.649997999999997</v>
      </c>
    </row>
    <row r="3515" spans="1:43" x14ac:dyDescent="0.3">
      <c r="A3515">
        <v>2</v>
      </c>
      <c r="B3515">
        <v>0</v>
      </c>
      <c r="C3515">
        <v>0</v>
      </c>
      <c r="D3515">
        <v>1</v>
      </c>
      <c r="E3515" s="9">
        <v>3450.0669128439699</v>
      </c>
      <c r="F3515" s="9">
        <v>-1.8411044999999999</v>
      </c>
      <c r="G3515" s="9">
        <v>-1.8407602000000001</v>
      </c>
      <c r="H3515" s="9">
        <v>-5.0565305</v>
      </c>
      <c r="I3515" s="9">
        <v>-20.366240999999999</v>
      </c>
      <c r="J3515" s="9">
        <v>39</v>
      </c>
      <c r="K3515" s="9">
        <v>58.649997999999997</v>
      </c>
      <c r="L3515" s="9">
        <v>9.3078603999999995E-3</v>
      </c>
      <c r="M3515" s="9">
        <v>364.03622000000001</v>
      </c>
      <c r="N3515" s="9"/>
      <c r="O3515" s="9">
        <v>-15.776535601256001</v>
      </c>
      <c r="P3515">
        <v>0</v>
      </c>
      <c r="Q3515" s="9">
        <v>62.899997999999997</v>
      </c>
      <c r="R3515" s="9">
        <v>0</v>
      </c>
      <c r="S3515" s="9">
        <v>2165418697.9598799</v>
      </c>
      <c r="T3515" s="9">
        <v>-5.0435515787334798E-3</v>
      </c>
      <c r="U3515" s="9">
        <v>15.776535601256001</v>
      </c>
      <c r="V3515" s="9">
        <v>0</v>
      </c>
      <c r="W3515" s="9">
        <v>15.776535601256001</v>
      </c>
      <c r="X3515" s="9"/>
      <c r="Y3515" s="9"/>
      <c r="Z3515" s="9"/>
      <c r="AA3515" s="9"/>
      <c r="AB3515" s="9"/>
      <c r="AQ3515" s="9">
        <f>K3515-'Processed Potentiostat'!$J$3</f>
        <v>58.649997999999997</v>
      </c>
    </row>
    <row r="3516" spans="1:43" x14ac:dyDescent="0.3">
      <c r="A3516">
        <v>2</v>
      </c>
      <c r="B3516">
        <v>0</v>
      </c>
      <c r="C3516">
        <v>0</v>
      </c>
      <c r="D3516">
        <v>1</v>
      </c>
      <c r="E3516" s="9">
        <v>3451.0669128187101</v>
      </c>
      <c r="F3516" s="9">
        <v>-1.8409633999999999</v>
      </c>
      <c r="G3516" s="9">
        <v>-1.8406667999999999</v>
      </c>
      <c r="H3516" s="9">
        <v>-5.1024861000000001</v>
      </c>
      <c r="I3516" s="9">
        <v>-20.371307000000002</v>
      </c>
      <c r="J3516" s="9">
        <v>39</v>
      </c>
      <c r="K3516" s="9">
        <v>58.649997999999997</v>
      </c>
      <c r="L3516" s="9">
        <v>9.3919764999999995E-3</v>
      </c>
      <c r="M3516" s="9">
        <v>360.73919999999998</v>
      </c>
      <c r="N3516" s="9"/>
      <c r="O3516" s="9">
        <v>-15.781480208312701</v>
      </c>
      <c r="P3516">
        <v>0</v>
      </c>
      <c r="Q3516" s="9">
        <v>62.899997999999997</v>
      </c>
      <c r="R3516" s="9">
        <v>0</v>
      </c>
      <c r="S3516" s="9">
        <v>2263974500.0582299</v>
      </c>
      <c r="T3516" s="9">
        <v>-4.94460705672494E-3</v>
      </c>
      <c r="U3516" s="9">
        <v>15.781480208312701</v>
      </c>
      <c r="V3516" s="9">
        <v>0</v>
      </c>
      <c r="W3516" s="9">
        <v>15.781480208312701</v>
      </c>
      <c r="X3516" s="9"/>
      <c r="Y3516" s="9"/>
      <c r="Z3516" s="9"/>
      <c r="AA3516" s="9"/>
      <c r="AB3516" s="9"/>
      <c r="AQ3516" s="9">
        <f>K3516-'Processed Potentiostat'!$J$3</f>
        <v>58.649997999999997</v>
      </c>
    </row>
    <row r="3517" spans="1:43" x14ac:dyDescent="0.3">
      <c r="A3517">
        <v>2</v>
      </c>
      <c r="B3517">
        <v>0</v>
      </c>
      <c r="C3517">
        <v>0</v>
      </c>
      <c r="D3517">
        <v>1</v>
      </c>
      <c r="E3517" s="9">
        <v>3452.0669127934498</v>
      </c>
      <c r="F3517" s="9">
        <v>-1.8410499</v>
      </c>
      <c r="G3517" s="9">
        <v>-1.8412161</v>
      </c>
      <c r="H3517" s="9">
        <v>-5.0376835</v>
      </c>
      <c r="I3517" s="9">
        <v>-20.376349999999999</v>
      </c>
      <c r="J3517" s="9">
        <v>39</v>
      </c>
      <c r="K3517" s="9">
        <v>58.649997999999997</v>
      </c>
      <c r="L3517" s="9">
        <v>9.2754642999999994E-3</v>
      </c>
      <c r="M3517" s="9">
        <v>365.48865000000001</v>
      </c>
      <c r="N3517" s="9"/>
      <c r="O3517" s="9">
        <v>-15.7863295129801</v>
      </c>
      <c r="P3517">
        <v>0</v>
      </c>
      <c r="Q3517" s="9">
        <v>62.899997999999997</v>
      </c>
      <c r="R3517" s="9">
        <v>0</v>
      </c>
      <c r="S3517" s="9">
        <v>2244021691.0522499</v>
      </c>
      <c r="T3517" s="9">
        <v>-4.8493046673669903E-3</v>
      </c>
      <c r="U3517" s="9">
        <v>15.7863295129801</v>
      </c>
      <c r="V3517" s="9">
        <v>0</v>
      </c>
      <c r="W3517" s="9">
        <v>15.7863295129801</v>
      </c>
      <c r="X3517" s="9"/>
      <c r="Y3517" s="9"/>
      <c r="Z3517" s="9"/>
      <c r="AA3517" s="9"/>
      <c r="AB3517" s="9"/>
      <c r="AQ3517" s="9">
        <f>K3517-'Processed Potentiostat'!$J$3</f>
        <v>58.649997999999997</v>
      </c>
    </row>
    <row r="3518" spans="1:43" x14ac:dyDescent="0.3">
      <c r="A3518">
        <v>2</v>
      </c>
      <c r="B3518">
        <v>0</v>
      </c>
      <c r="C3518">
        <v>0</v>
      </c>
      <c r="D3518">
        <v>1</v>
      </c>
      <c r="E3518" s="9">
        <v>3453.0669127681899</v>
      </c>
      <c r="F3518" s="9">
        <v>-1.8408887</v>
      </c>
      <c r="G3518" s="9">
        <v>-1.8407192000000001</v>
      </c>
      <c r="H3518" s="9">
        <v>-5.0041403999999998</v>
      </c>
      <c r="I3518" s="9">
        <v>-20.381374000000001</v>
      </c>
      <c r="J3518" s="9">
        <v>39</v>
      </c>
      <c r="K3518" s="9">
        <v>58.649997999999997</v>
      </c>
      <c r="L3518" s="9">
        <v>9.2112171000000003E-3</v>
      </c>
      <c r="M3518" s="9">
        <v>367.83922999999999</v>
      </c>
      <c r="N3518" s="9"/>
      <c r="O3518" s="9">
        <v>-15.7911159258535</v>
      </c>
      <c r="P3518">
        <v>0</v>
      </c>
      <c r="Q3518" s="9">
        <v>62.899997999999997</v>
      </c>
      <c r="R3518" s="9">
        <v>0</v>
      </c>
      <c r="S3518" s="9">
        <v>2223497503.0859699</v>
      </c>
      <c r="T3518" s="9">
        <v>-4.78641287337389E-3</v>
      </c>
      <c r="U3518" s="9">
        <v>15.7911159258535</v>
      </c>
      <c r="V3518" s="9">
        <v>0</v>
      </c>
      <c r="W3518" s="9">
        <v>15.7911159258535</v>
      </c>
      <c r="X3518" s="9"/>
      <c r="Y3518" s="9"/>
      <c r="Z3518" s="9"/>
      <c r="AA3518" s="9"/>
      <c r="AB3518" s="9"/>
      <c r="AQ3518" s="9">
        <f>K3518-'Processed Potentiostat'!$J$3</f>
        <v>58.649997999999997</v>
      </c>
    </row>
    <row r="3519" spans="1:43" x14ac:dyDescent="0.3">
      <c r="A3519">
        <v>2</v>
      </c>
      <c r="B3519">
        <v>0</v>
      </c>
      <c r="C3519">
        <v>0</v>
      </c>
      <c r="D3519">
        <v>1</v>
      </c>
      <c r="E3519" s="9">
        <v>3454.0669127429201</v>
      </c>
      <c r="F3519" s="9">
        <v>-1.8409542000000001</v>
      </c>
      <c r="G3519" s="9">
        <v>-1.8403972</v>
      </c>
      <c r="H3519" s="9">
        <v>-5.0114508000000004</v>
      </c>
      <c r="I3519" s="9">
        <v>-20.386381</v>
      </c>
      <c r="J3519" s="9">
        <v>39</v>
      </c>
      <c r="K3519" s="9">
        <v>58.649997999999997</v>
      </c>
      <c r="L3519" s="9">
        <v>9.2230598000000007E-3</v>
      </c>
      <c r="M3519" s="9">
        <v>367.23840000000001</v>
      </c>
      <c r="N3519" s="9"/>
      <c r="O3519" s="9">
        <v>-15.795800394227699</v>
      </c>
      <c r="P3519">
        <v>0</v>
      </c>
      <c r="Q3519" s="9">
        <v>62.899997999999997</v>
      </c>
      <c r="R3519" s="9">
        <v>0</v>
      </c>
      <c r="S3519" s="9">
        <v>2242096304.1635599</v>
      </c>
      <c r="T3519" s="9">
        <v>-4.6844683742523997E-3</v>
      </c>
      <c r="U3519" s="9">
        <v>15.795800394227699</v>
      </c>
      <c r="V3519" s="9">
        <v>0</v>
      </c>
      <c r="W3519" s="9">
        <v>15.795800394227699</v>
      </c>
      <c r="X3519" s="9"/>
      <c r="Y3519" s="9"/>
      <c r="Z3519" s="9"/>
      <c r="AA3519" s="9"/>
      <c r="AB3519" s="9"/>
      <c r="AQ3519" s="9">
        <f>K3519-'Processed Potentiostat'!$J$3</f>
        <v>58.649997999999997</v>
      </c>
    </row>
    <row r="3520" spans="1:43" x14ac:dyDescent="0.3">
      <c r="A3520">
        <v>2</v>
      </c>
      <c r="B3520">
        <v>0</v>
      </c>
      <c r="C3520">
        <v>0</v>
      </c>
      <c r="D3520">
        <v>1</v>
      </c>
      <c r="E3520" s="9">
        <v>3455.0669127176602</v>
      </c>
      <c r="F3520" s="9">
        <v>-1.8409252</v>
      </c>
      <c r="G3520" s="9">
        <v>-1.8407492999999999</v>
      </c>
      <c r="H3520" s="9">
        <v>-4.9647712999999998</v>
      </c>
      <c r="I3520" s="9">
        <v>-20.391375</v>
      </c>
      <c r="J3520" s="9">
        <v>39</v>
      </c>
      <c r="K3520" s="9">
        <v>58.649997999999997</v>
      </c>
      <c r="L3520" s="9">
        <v>9.1388988999999993E-3</v>
      </c>
      <c r="M3520" s="9">
        <v>370.76215000000002</v>
      </c>
      <c r="N3520" s="9"/>
      <c r="O3520" s="9">
        <v>-15.8003607432354</v>
      </c>
      <c r="P3520">
        <v>0</v>
      </c>
      <c r="Q3520" s="9">
        <v>62.899997999999997</v>
      </c>
      <c r="R3520" s="9">
        <v>0</v>
      </c>
      <c r="S3520" s="9">
        <v>2217262626.0266099</v>
      </c>
      <c r="T3520" s="9">
        <v>-4.5603490077112899E-3</v>
      </c>
      <c r="U3520" s="9">
        <v>15.8003607432354</v>
      </c>
      <c r="V3520" s="9">
        <v>0</v>
      </c>
      <c r="W3520" s="9">
        <v>15.8003607432354</v>
      </c>
      <c r="X3520" s="9"/>
      <c r="Y3520" s="9"/>
      <c r="Z3520" s="9"/>
      <c r="AA3520" s="9"/>
      <c r="AB3520" s="9"/>
      <c r="AQ3520" s="9">
        <f>K3520-'Processed Potentiostat'!$J$3</f>
        <v>58.649997999999997</v>
      </c>
    </row>
    <row r="3521" spans="1:43" x14ac:dyDescent="0.3">
      <c r="A3521">
        <v>2</v>
      </c>
      <c r="B3521">
        <v>0</v>
      </c>
      <c r="C3521">
        <v>0</v>
      </c>
      <c r="D3521">
        <v>1</v>
      </c>
      <c r="E3521" s="9">
        <v>3456.0669126923999</v>
      </c>
      <c r="F3521" s="9">
        <v>-1.8408747000000001</v>
      </c>
      <c r="G3521" s="9">
        <v>-1.8408933000000001</v>
      </c>
      <c r="H3521" s="9">
        <v>-4.9051847000000004</v>
      </c>
      <c r="I3521" s="9">
        <v>-20.396332000000001</v>
      </c>
      <c r="J3521" s="9">
        <v>39</v>
      </c>
      <c r="K3521" s="9">
        <v>58.649997999999997</v>
      </c>
      <c r="L3521" s="9">
        <v>9.0299210999999994E-3</v>
      </c>
      <c r="M3521" s="9">
        <v>375.29541</v>
      </c>
      <c r="N3521" s="9"/>
      <c r="O3521" s="9">
        <v>-15.804931408451599</v>
      </c>
      <c r="P3521">
        <v>0</v>
      </c>
      <c r="Q3521" s="9">
        <v>62.899997999999997</v>
      </c>
      <c r="R3521" s="9">
        <v>0</v>
      </c>
      <c r="S3521" s="9">
        <v>2189186216.9981899</v>
      </c>
      <c r="T3521" s="9">
        <v>-4.5706652161285801E-3</v>
      </c>
      <c r="U3521" s="9">
        <v>15.804931408451599</v>
      </c>
      <c r="V3521" s="9">
        <v>0</v>
      </c>
      <c r="W3521" s="9">
        <v>15.804931408451599</v>
      </c>
      <c r="X3521" s="9"/>
      <c r="Y3521" s="9"/>
      <c r="Z3521" s="9"/>
      <c r="AA3521" s="9"/>
      <c r="AB3521" s="9"/>
      <c r="AQ3521" s="9">
        <f>K3521-'Processed Potentiostat'!$J$3</f>
        <v>58.649997999999997</v>
      </c>
    </row>
    <row r="3522" spans="1:43" x14ac:dyDescent="0.3">
      <c r="A3522">
        <v>2</v>
      </c>
      <c r="B3522">
        <v>0</v>
      </c>
      <c r="C3522">
        <v>0</v>
      </c>
      <c r="D3522">
        <v>1</v>
      </c>
      <c r="E3522" s="9">
        <v>3457.0669126671401</v>
      </c>
      <c r="F3522" s="9">
        <v>-1.8411329000000001</v>
      </c>
      <c r="G3522" s="9">
        <v>-1.8408040999999999</v>
      </c>
      <c r="H3522" s="9">
        <v>-4.9309234999999996</v>
      </c>
      <c r="I3522" s="9">
        <v>-20.401264000000001</v>
      </c>
      <c r="J3522" s="9">
        <v>39</v>
      </c>
      <c r="K3522" s="9">
        <v>58.649997999999997</v>
      </c>
      <c r="L3522" s="9">
        <v>9.0768645000000002E-3</v>
      </c>
      <c r="M3522" s="9">
        <v>373.31833</v>
      </c>
      <c r="N3522" s="9"/>
      <c r="O3522" s="9">
        <v>-15.8094506062981</v>
      </c>
      <c r="P3522">
        <v>0</v>
      </c>
      <c r="Q3522" s="9">
        <v>62.899997999999997</v>
      </c>
      <c r="R3522" s="9">
        <v>0</v>
      </c>
      <c r="S3522" s="9">
        <v>2231969434.0653501</v>
      </c>
      <c r="T3522" s="9">
        <v>-4.5191978465179902E-3</v>
      </c>
      <c r="U3522" s="9">
        <v>15.8094506062981</v>
      </c>
      <c r="V3522" s="9">
        <v>0</v>
      </c>
      <c r="W3522" s="9">
        <v>15.8094506062981</v>
      </c>
      <c r="X3522" s="9"/>
      <c r="Y3522" s="9"/>
      <c r="Z3522" s="9"/>
      <c r="AA3522" s="9"/>
      <c r="AB3522" s="9"/>
      <c r="AQ3522" s="9">
        <f>K3522-'Processed Potentiostat'!$J$3</f>
        <v>58.649997999999997</v>
      </c>
    </row>
    <row r="3523" spans="1:43" x14ac:dyDescent="0.3">
      <c r="A3523">
        <v>2</v>
      </c>
      <c r="B3523">
        <v>0</v>
      </c>
      <c r="C3523">
        <v>0</v>
      </c>
      <c r="D3523">
        <v>1</v>
      </c>
      <c r="E3523" s="9">
        <v>3458.0669126418802</v>
      </c>
      <c r="F3523" s="9">
        <v>-1.8410242999999999</v>
      </c>
      <c r="G3523" s="9">
        <v>-1.8414515</v>
      </c>
      <c r="H3523" s="9">
        <v>-4.9046520999999998</v>
      </c>
      <c r="I3523" s="9">
        <v>-20.406175999999999</v>
      </c>
      <c r="J3523" s="9">
        <v>39</v>
      </c>
      <c r="K3523" s="9">
        <v>58.649997999999997</v>
      </c>
      <c r="L3523" s="9">
        <v>9.0316795000000005E-3</v>
      </c>
      <c r="M3523" s="9">
        <v>375.44997999999998</v>
      </c>
      <c r="N3523" s="9"/>
      <c r="O3523" s="9">
        <v>-15.8139086033668</v>
      </c>
      <c r="P3523">
        <v>0</v>
      </c>
      <c r="Q3523" s="9">
        <v>62.899997999999997</v>
      </c>
      <c r="R3523" s="9">
        <v>0</v>
      </c>
      <c r="S3523" s="9">
        <v>2275078718.1105199</v>
      </c>
      <c r="T3523" s="9">
        <v>-4.4579970687230698E-3</v>
      </c>
      <c r="U3523" s="9">
        <v>15.8139086033668</v>
      </c>
      <c r="V3523" s="9">
        <v>0</v>
      </c>
      <c r="W3523" s="9">
        <v>15.8139086033668</v>
      </c>
      <c r="X3523" s="9"/>
      <c r="Y3523" s="9"/>
      <c r="Z3523" s="9"/>
      <c r="AA3523" s="9"/>
      <c r="AB3523" s="9"/>
      <c r="AQ3523" s="9">
        <f>K3523-'Processed Potentiostat'!$J$3</f>
        <v>58.649997999999997</v>
      </c>
    </row>
    <row r="3524" spans="1:43" x14ac:dyDescent="0.3">
      <c r="A3524">
        <v>2</v>
      </c>
      <c r="B3524">
        <v>0</v>
      </c>
      <c r="C3524">
        <v>0</v>
      </c>
      <c r="D3524">
        <v>1</v>
      </c>
      <c r="E3524" s="9">
        <v>3459.0669126166099</v>
      </c>
      <c r="F3524" s="9">
        <v>-1.8408660999999999</v>
      </c>
      <c r="G3524" s="9">
        <v>-1.8408340999999999</v>
      </c>
      <c r="H3524" s="9">
        <v>-4.9194250000000004</v>
      </c>
      <c r="I3524" s="9">
        <v>-20.411066000000002</v>
      </c>
      <c r="J3524" s="9">
        <v>39</v>
      </c>
      <c r="K3524" s="9">
        <v>58.649997999999997</v>
      </c>
      <c r="L3524" s="9">
        <v>9.0558454E-3</v>
      </c>
      <c r="M3524" s="9">
        <v>374.19702000000001</v>
      </c>
      <c r="N3524" s="9"/>
      <c r="O3524" s="9">
        <v>-15.818206848613</v>
      </c>
      <c r="P3524">
        <v>0</v>
      </c>
      <c r="Q3524" s="9">
        <v>62.899997999999997</v>
      </c>
      <c r="R3524" s="9">
        <v>0</v>
      </c>
      <c r="S3524" s="9">
        <v>2259443723.4586301</v>
      </c>
      <c r="T3524" s="9">
        <v>-4.2982452461988096E-3</v>
      </c>
      <c r="U3524" s="9">
        <v>15.818206848613</v>
      </c>
      <c r="V3524" s="9">
        <v>0</v>
      </c>
      <c r="W3524" s="9">
        <v>15.818206848613</v>
      </c>
      <c r="X3524" s="9"/>
      <c r="Y3524" s="9"/>
      <c r="Z3524" s="9"/>
      <c r="AA3524" s="9"/>
      <c r="AB3524" s="9"/>
      <c r="AQ3524" s="9">
        <f>K3524-'Processed Potentiostat'!$J$3</f>
        <v>58.649997999999997</v>
      </c>
    </row>
    <row r="3525" spans="1:43" x14ac:dyDescent="0.3">
      <c r="A3525">
        <v>2</v>
      </c>
      <c r="B3525">
        <v>0</v>
      </c>
      <c r="C3525">
        <v>0</v>
      </c>
      <c r="D3525">
        <v>1</v>
      </c>
      <c r="E3525" s="9">
        <v>3460.06691259135</v>
      </c>
      <c r="F3525" s="9">
        <v>-1.8408754000000001</v>
      </c>
      <c r="G3525" s="9">
        <v>-1.8412004</v>
      </c>
      <c r="H3525" s="9">
        <v>-4.8798655999999996</v>
      </c>
      <c r="I3525" s="9">
        <v>-20.415932000000002</v>
      </c>
      <c r="J3525" s="9">
        <v>39</v>
      </c>
      <c r="K3525" s="9">
        <v>58.649997999999997</v>
      </c>
      <c r="L3525" s="9">
        <v>8.9848107E-3</v>
      </c>
      <c r="M3525" s="9">
        <v>377.30554000000001</v>
      </c>
      <c r="N3525" s="9"/>
      <c r="O3525" s="9">
        <v>-15.822426148925899</v>
      </c>
      <c r="P3525">
        <v>0</v>
      </c>
      <c r="Q3525" s="9">
        <v>62.899997999999997</v>
      </c>
      <c r="R3525" s="9">
        <v>0</v>
      </c>
      <c r="S3525" s="9">
        <v>2192826454.3705101</v>
      </c>
      <c r="T3525" s="9">
        <v>-4.2193003129433696E-3</v>
      </c>
      <c r="U3525" s="9">
        <v>15.822426148925899</v>
      </c>
      <c r="V3525" s="9">
        <v>0</v>
      </c>
      <c r="W3525" s="9">
        <v>15.822426148925899</v>
      </c>
      <c r="X3525" s="9"/>
      <c r="Y3525" s="9"/>
      <c r="Z3525" s="9"/>
      <c r="AA3525" s="9"/>
      <c r="AB3525" s="9"/>
      <c r="AQ3525" s="9">
        <f>K3525-'Processed Potentiostat'!$J$3</f>
        <v>58.649997999999997</v>
      </c>
    </row>
    <row r="3526" spans="1:43" x14ac:dyDescent="0.3">
      <c r="A3526">
        <v>2</v>
      </c>
      <c r="B3526">
        <v>0</v>
      </c>
      <c r="C3526">
        <v>0</v>
      </c>
      <c r="D3526">
        <v>1</v>
      </c>
      <c r="E3526" s="9">
        <v>3461.0669125660902</v>
      </c>
      <c r="F3526" s="9">
        <v>-1.8411427</v>
      </c>
      <c r="G3526" s="9">
        <v>-1.8404895999999999</v>
      </c>
      <c r="H3526" s="9">
        <v>-4.8577827999999998</v>
      </c>
      <c r="I3526" s="9">
        <v>-20.42079</v>
      </c>
      <c r="J3526" s="9">
        <v>39</v>
      </c>
      <c r="K3526" s="9">
        <v>58.649997999999997</v>
      </c>
      <c r="L3526" s="9">
        <v>8.9406985999999997E-3</v>
      </c>
      <c r="M3526" s="9">
        <v>378.87441999999999</v>
      </c>
      <c r="N3526" s="9"/>
      <c r="O3526" s="9">
        <v>-15.826521413103601</v>
      </c>
      <c r="P3526">
        <v>0</v>
      </c>
      <c r="Q3526" s="9">
        <v>62.899997999999997</v>
      </c>
      <c r="R3526" s="9">
        <v>0</v>
      </c>
      <c r="S3526" s="9">
        <v>2273946717.3714099</v>
      </c>
      <c r="T3526" s="9">
        <v>-4.0952641776392804E-3</v>
      </c>
      <c r="U3526" s="9">
        <v>15.826521413103601</v>
      </c>
      <c r="V3526" s="9">
        <v>0</v>
      </c>
      <c r="W3526" s="9">
        <v>15.826521413103601</v>
      </c>
      <c r="X3526" s="9"/>
      <c r="Y3526" s="9"/>
      <c r="Z3526" s="9"/>
      <c r="AA3526" s="9"/>
      <c r="AB3526" s="9"/>
      <c r="AQ3526" s="9">
        <f>K3526-'Processed Potentiostat'!$J$3</f>
        <v>58.649997999999997</v>
      </c>
    </row>
    <row r="3527" spans="1:43" x14ac:dyDescent="0.3">
      <c r="A3527">
        <v>2</v>
      </c>
      <c r="B3527">
        <v>0</v>
      </c>
      <c r="C3527">
        <v>0</v>
      </c>
      <c r="D3527">
        <v>1</v>
      </c>
      <c r="E3527" s="9">
        <v>3462.0669125408299</v>
      </c>
      <c r="F3527" s="9">
        <v>-1.8408574</v>
      </c>
      <c r="G3527" s="9">
        <v>-1.8406764</v>
      </c>
      <c r="H3527" s="9">
        <v>-5.4923285999999996</v>
      </c>
      <c r="I3527" s="9">
        <v>-20.426214000000002</v>
      </c>
      <c r="J3527" s="9">
        <v>39</v>
      </c>
      <c r="K3527" s="9">
        <v>58.649997999999997</v>
      </c>
      <c r="L3527" s="9">
        <v>1.01096E-2</v>
      </c>
      <c r="M3527" s="9">
        <v>335.13589000000002</v>
      </c>
      <c r="N3527" s="9"/>
      <c r="O3527" s="9">
        <v>-15.8308775508154</v>
      </c>
      <c r="P3527">
        <v>0</v>
      </c>
      <c r="Q3527" s="9">
        <v>62.899997999999997</v>
      </c>
      <c r="R3527" s="9">
        <v>0</v>
      </c>
      <c r="S3527" s="9">
        <v>2181035752.5479202</v>
      </c>
      <c r="T3527" s="9">
        <v>-4.35613771184328E-3</v>
      </c>
      <c r="U3527" s="9">
        <v>15.8308775508154</v>
      </c>
      <c r="V3527" s="9">
        <v>0</v>
      </c>
      <c r="W3527" s="9">
        <v>15.8308775508154</v>
      </c>
      <c r="X3527" s="9"/>
      <c r="Y3527" s="9"/>
      <c r="Z3527" s="9"/>
      <c r="AA3527" s="9"/>
      <c r="AB3527" s="9"/>
      <c r="AQ3527" s="9">
        <f>K3527-'Processed Potentiostat'!$J$3</f>
        <v>58.649997999999997</v>
      </c>
    </row>
    <row r="3528" spans="1:43" x14ac:dyDescent="0.3">
      <c r="A3528">
        <v>2</v>
      </c>
      <c r="B3528">
        <v>0</v>
      </c>
      <c r="C3528">
        <v>0</v>
      </c>
      <c r="D3528">
        <v>1</v>
      </c>
      <c r="E3528" s="9">
        <v>3463.06691251556</v>
      </c>
      <c r="F3528" s="9">
        <v>-1.8410233</v>
      </c>
      <c r="G3528" s="9">
        <v>-1.8409854000000001</v>
      </c>
      <c r="H3528" s="9">
        <v>-5.5094241999999998</v>
      </c>
      <c r="I3528" s="9">
        <v>-20.431719000000001</v>
      </c>
      <c r="J3528" s="9">
        <v>39</v>
      </c>
      <c r="K3528" s="9">
        <v>58.649997999999997</v>
      </c>
      <c r="L3528" s="9">
        <v>1.0142770000000001E-2</v>
      </c>
      <c r="M3528" s="9">
        <v>334.15206999999998</v>
      </c>
      <c r="N3528" s="9"/>
      <c r="O3528" s="9">
        <v>-15.8353028022415</v>
      </c>
      <c r="P3528">
        <v>0</v>
      </c>
      <c r="Q3528" s="9">
        <v>62.899997999999997</v>
      </c>
      <c r="R3528" s="9">
        <v>0</v>
      </c>
      <c r="S3528" s="9">
        <v>2163680314.04598</v>
      </c>
      <c r="T3528" s="9">
        <v>-4.4252514260616398E-3</v>
      </c>
      <c r="U3528" s="9">
        <v>15.8353028022415</v>
      </c>
      <c r="V3528" s="9">
        <v>0</v>
      </c>
      <c r="W3528" s="9">
        <v>15.8353028022415</v>
      </c>
      <c r="X3528" s="9"/>
      <c r="Y3528" s="9"/>
      <c r="Z3528" s="9"/>
      <c r="AA3528" s="9"/>
      <c r="AB3528" s="9"/>
      <c r="AQ3528" s="9">
        <f>K3528-'Processed Potentiostat'!$J$3</f>
        <v>58.649997999999997</v>
      </c>
    </row>
    <row r="3529" spans="1:43" x14ac:dyDescent="0.3">
      <c r="A3529">
        <v>2</v>
      </c>
      <c r="B3529">
        <v>0</v>
      </c>
      <c r="C3529">
        <v>0</v>
      </c>
      <c r="D3529">
        <v>1</v>
      </c>
      <c r="E3529" s="9">
        <v>3464.0669124903002</v>
      </c>
      <c r="F3529" s="9">
        <v>-1.8411545</v>
      </c>
      <c r="G3529" s="9">
        <v>-1.8413352000000001</v>
      </c>
      <c r="H3529" s="9">
        <v>-5.4550919999999996</v>
      </c>
      <c r="I3529" s="9">
        <v>-20.437190999999999</v>
      </c>
      <c r="J3529" s="9">
        <v>39</v>
      </c>
      <c r="K3529" s="9">
        <v>58.649997999999997</v>
      </c>
      <c r="L3529" s="9">
        <v>1.0044653000000001E-2</v>
      </c>
      <c r="M3529" s="9">
        <v>337.54431</v>
      </c>
      <c r="N3529" s="9"/>
      <c r="O3529" s="9">
        <v>-15.839732833985201</v>
      </c>
      <c r="P3529">
        <v>0</v>
      </c>
      <c r="Q3529" s="9">
        <v>62.899997999999997</v>
      </c>
      <c r="R3529" s="9">
        <v>0</v>
      </c>
      <c r="S3529" s="9">
        <v>2162788418.17837</v>
      </c>
      <c r="T3529" s="9">
        <v>-4.43003174368428E-3</v>
      </c>
      <c r="U3529" s="9">
        <v>15.839732833985201</v>
      </c>
      <c r="V3529" s="9">
        <v>0</v>
      </c>
      <c r="W3529" s="9">
        <v>15.839732833985201</v>
      </c>
      <c r="X3529" s="9"/>
      <c r="Y3529" s="9"/>
      <c r="Z3529" s="9"/>
      <c r="AA3529" s="9"/>
      <c r="AB3529" s="9"/>
      <c r="AQ3529" s="9">
        <f>K3529-'Processed Potentiostat'!$J$3</f>
        <v>58.649997999999997</v>
      </c>
    </row>
    <row r="3530" spans="1:43" x14ac:dyDescent="0.3">
      <c r="A3530">
        <v>2</v>
      </c>
      <c r="B3530">
        <v>0</v>
      </c>
      <c r="C3530">
        <v>0</v>
      </c>
      <c r="D3530">
        <v>1</v>
      </c>
      <c r="E3530" s="9">
        <v>3465.0669124650399</v>
      </c>
      <c r="F3530" s="9">
        <v>-1.8411398999999999</v>
      </c>
      <c r="G3530" s="9">
        <v>-1.8410038</v>
      </c>
      <c r="H3530" s="9">
        <v>-5.4323616000000001</v>
      </c>
      <c r="I3530" s="9">
        <v>-20.442629</v>
      </c>
      <c r="J3530" s="9">
        <v>39</v>
      </c>
      <c r="K3530" s="9">
        <v>58.649997999999997</v>
      </c>
      <c r="L3530" s="9">
        <v>1.0000998000000001E-2</v>
      </c>
      <c r="M3530" s="9">
        <v>338.89566000000002</v>
      </c>
      <c r="N3530" s="9"/>
      <c r="O3530" s="9">
        <v>-15.8401812323028</v>
      </c>
      <c r="P3530">
        <v>0</v>
      </c>
      <c r="Q3530" s="9">
        <v>62.899997999999997</v>
      </c>
      <c r="R3530" s="9">
        <v>0</v>
      </c>
      <c r="S3530" s="9">
        <v>2243829181.8689799</v>
      </c>
      <c r="T3530" s="9">
        <v>-4.48398317654863E-4</v>
      </c>
      <c r="U3530" s="9">
        <v>15.8401812323028</v>
      </c>
      <c r="V3530" s="9">
        <v>0</v>
      </c>
      <c r="W3530" s="9">
        <v>15.8401812323028</v>
      </c>
      <c r="X3530" s="9"/>
      <c r="Y3530" s="9"/>
      <c r="Z3530" s="9"/>
      <c r="AA3530" s="9"/>
      <c r="AB3530" s="9"/>
      <c r="AQ3530" s="9">
        <f>K3530-'Processed Potentiostat'!$J$3</f>
        <v>58.649997999999997</v>
      </c>
    </row>
    <row r="3531" spans="1:43" x14ac:dyDescent="0.3">
      <c r="A3531">
        <v>2</v>
      </c>
      <c r="B3531">
        <v>0</v>
      </c>
      <c r="C3531">
        <v>0</v>
      </c>
      <c r="D3531">
        <v>1</v>
      </c>
      <c r="E3531" s="9">
        <v>3466.06691243978</v>
      </c>
      <c r="F3531" s="9">
        <v>-1.8408924</v>
      </c>
      <c r="G3531" s="9">
        <v>-1.8402737</v>
      </c>
      <c r="H3531" s="9">
        <v>-5.3989700999999997</v>
      </c>
      <c r="I3531" s="9">
        <v>-20.448043999999999</v>
      </c>
      <c r="J3531" s="9">
        <v>39</v>
      </c>
      <c r="K3531" s="9">
        <v>58.649997999999997</v>
      </c>
      <c r="L3531" s="9">
        <v>9.9355829999999996E-3</v>
      </c>
      <c r="M3531" s="9">
        <v>340.85645</v>
      </c>
      <c r="N3531" s="9"/>
      <c r="O3531" s="9">
        <v>-15.8465534367141</v>
      </c>
      <c r="P3531">
        <v>0</v>
      </c>
      <c r="Q3531" s="9">
        <v>62.899997999999997</v>
      </c>
      <c r="R3531" s="9">
        <v>0</v>
      </c>
      <c r="S3531" s="9">
        <v>2215016522.9668002</v>
      </c>
      <c r="T3531" s="9">
        <v>-6.3722044112957104E-3</v>
      </c>
      <c r="U3531" s="9">
        <v>15.8465534367141</v>
      </c>
      <c r="V3531" s="9">
        <v>0</v>
      </c>
      <c r="W3531" s="9">
        <v>15.8465534367141</v>
      </c>
      <c r="X3531" s="9"/>
      <c r="Y3531" s="9"/>
      <c r="Z3531" s="9"/>
      <c r="AA3531" s="9"/>
      <c r="AB3531" s="9"/>
      <c r="AQ3531" s="9">
        <f>K3531-'Processed Potentiostat'!$J$3</f>
        <v>58.649997999999997</v>
      </c>
    </row>
    <row r="3532" spans="1:43" x14ac:dyDescent="0.3">
      <c r="A3532">
        <v>2</v>
      </c>
      <c r="B3532">
        <v>0</v>
      </c>
      <c r="C3532">
        <v>0</v>
      </c>
      <c r="D3532">
        <v>1</v>
      </c>
      <c r="E3532" s="9">
        <v>3467.0669124145202</v>
      </c>
      <c r="F3532" s="9">
        <v>-1.8408659999999999</v>
      </c>
      <c r="G3532" s="9">
        <v>-1.8401049</v>
      </c>
      <c r="H3532" s="9">
        <v>-5.3980565</v>
      </c>
      <c r="I3532" s="9">
        <v>-20.453436</v>
      </c>
      <c r="J3532" s="9">
        <v>39</v>
      </c>
      <c r="K3532" s="9">
        <v>58.649997999999997</v>
      </c>
      <c r="L3532" s="9">
        <v>9.9329902000000001E-3</v>
      </c>
      <c r="M3532" s="9">
        <v>340.88287000000003</v>
      </c>
      <c r="N3532" s="9"/>
      <c r="O3532" s="9">
        <v>-15.852763436641</v>
      </c>
      <c r="P3532">
        <v>0</v>
      </c>
      <c r="Q3532" s="9">
        <v>62.899997999999997</v>
      </c>
      <c r="R3532" s="9">
        <v>0</v>
      </c>
      <c r="S3532" s="9">
        <v>2294188185.74509</v>
      </c>
      <c r="T3532" s="9">
        <v>-6.20999992688453E-3</v>
      </c>
      <c r="U3532" s="9">
        <v>15.852763436641</v>
      </c>
      <c r="V3532" s="9">
        <v>0</v>
      </c>
      <c r="W3532" s="9">
        <v>15.852763436641</v>
      </c>
      <c r="X3532" s="9"/>
      <c r="Y3532" s="9"/>
      <c r="Z3532" s="9"/>
      <c r="AA3532" s="9"/>
      <c r="AB3532" s="9"/>
      <c r="AQ3532" s="9">
        <f>K3532-'Processed Potentiostat'!$J$3</f>
        <v>58.649997999999997</v>
      </c>
    </row>
    <row r="3533" spans="1:43" x14ac:dyDescent="0.3">
      <c r="A3533">
        <v>2</v>
      </c>
      <c r="B3533">
        <v>0</v>
      </c>
      <c r="C3533">
        <v>0</v>
      </c>
      <c r="D3533">
        <v>1</v>
      </c>
      <c r="E3533" s="9">
        <v>3468.0669123892499</v>
      </c>
      <c r="F3533" s="9">
        <v>-1.8410394000000001</v>
      </c>
      <c r="G3533" s="9">
        <v>-1.8407507000000001</v>
      </c>
      <c r="H3533" s="9">
        <v>-5.4302678000000002</v>
      </c>
      <c r="I3533" s="9">
        <v>-20.458815000000001</v>
      </c>
      <c r="J3533" s="9">
        <v>39</v>
      </c>
      <c r="K3533" s="9">
        <v>58.649997999999997</v>
      </c>
      <c r="L3533" s="9">
        <v>9.9957688000000006E-3</v>
      </c>
      <c r="M3533" s="9">
        <v>338.97973999999999</v>
      </c>
      <c r="N3533" s="9"/>
      <c r="O3533" s="9">
        <v>-15.8588260677421</v>
      </c>
      <c r="P3533">
        <v>0</v>
      </c>
      <c r="Q3533" s="9">
        <v>62.899997999999997</v>
      </c>
      <c r="R3533" s="9">
        <v>0</v>
      </c>
      <c r="S3533" s="9">
        <v>2303532400.5487599</v>
      </c>
      <c r="T3533" s="9">
        <v>-6.0626311010789601E-3</v>
      </c>
      <c r="U3533" s="9">
        <v>15.8588260677421</v>
      </c>
      <c r="V3533" s="9">
        <v>0</v>
      </c>
      <c r="W3533" s="9">
        <v>15.8588260677421</v>
      </c>
      <c r="X3533" s="9"/>
      <c r="Y3533" s="9"/>
      <c r="Z3533" s="9"/>
      <c r="AA3533" s="9"/>
      <c r="AB3533" s="9"/>
      <c r="AQ3533" s="9">
        <f>K3533-'Processed Potentiostat'!$J$3</f>
        <v>58.649997999999997</v>
      </c>
    </row>
    <row r="3534" spans="1:43" x14ac:dyDescent="0.3">
      <c r="A3534">
        <v>2</v>
      </c>
      <c r="B3534">
        <v>0</v>
      </c>
      <c r="C3534">
        <v>0</v>
      </c>
      <c r="D3534">
        <v>1</v>
      </c>
      <c r="E3534" s="9">
        <v>3469.06691236399</v>
      </c>
      <c r="F3534" s="9">
        <v>-1.8411195</v>
      </c>
      <c r="G3534" s="9">
        <v>-1.8406734</v>
      </c>
      <c r="H3534" s="9">
        <v>-5.2999391999999999</v>
      </c>
      <c r="I3534" s="9">
        <v>-20.464168999999998</v>
      </c>
      <c r="J3534" s="9">
        <v>39</v>
      </c>
      <c r="K3534" s="9">
        <v>58.649997999999997</v>
      </c>
      <c r="L3534" s="9">
        <v>9.7554567999999994E-3</v>
      </c>
      <c r="M3534" s="9">
        <v>347.30086999999997</v>
      </c>
      <c r="N3534" s="9"/>
      <c r="O3534" s="9">
        <v>-15.8647540442071</v>
      </c>
      <c r="P3534">
        <v>0</v>
      </c>
      <c r="Q3534" s="9">
        <v>62.899997999999997</v>
      </c>
      <c r="R3534" s="9">
        <v>0</v>
      </c>
      <c r="S3534" s="9">
        <v>2262293790.1167498</v>
      </c>
      <c r="T3534" s="9">
        <v>-5.9279764650135196E-3</v>
      </c>
      <c r="U3534" s="9">
        <v>15.8647540442071</v>
      </c>
      <c r="V3534" s="9">
        <v>0</v>
      </c>
      <c r="W3534" s="9">
        <v>15.8647540442071</v>
      </c>
      <c r="X3534" s="9"/>
      <c r="Y3534" s="9"/>
      <c r="Z3534" s="9"/>
      <c r="AA3534" s="9"/>
      <c r="AB3534" s="9"/>
      <c r="AQ3534" s="9">
        <f>K3534-'Processed Potentiostat'!$J$3</f>
        <v>58.649997999999997</v>
      </c>
    </row>
    <row r="3535" spans="1:43" x14ac:dyDescent="0.3">
      <c r="A3535">
        <v>2</v>
      </c>
      <c r="B3535">
        <v>0</v>
      </c>
      <c r="C3535">
        <v>0</v>
      </c>
      <c r="D3535">
        <v>1</v>
      </c>
      <c r="E3535" s="9">
        <v>3470.0669123387302</v>
      </c>
      <c r="F3535" s="9">
        <v>-1.8409181999999999</v>
      </c>
      <c r="G3535" s="9">
        <v>-1.8413595</v>
      </c>
      <c r="H3535" s="9">
        <v>-5.3330640999999996</v>
      </c>
      <c r="I3535" s="9">
        <v>-20.469494000000001</v>
      </c>
      <c r="J3535" s="9">
        <v>39</v>
      </c>
      <c r="K3535" s="9">
        <v>58.649997999999997</v>
      </c>
      <c r="L3535" s="9">
        <v>9.8200878000000002E-3</v>
      </c>
      <c r="M3535" s="9">
        <v>345.27233999999999</v>
      </c>
      <c r="N3535" s="9"/>
      <c r="O3535" s="9">
        <v>-15.8705132676555</v>
      </c>
      <c r="P3535">
        <v>0</v>
      </c>
      <c r="Q3535" s="9">
        <v>62.899997999999997</v>
      </c>
      <c r="R3535" s="9">
        <v>0</v>
      </c>
      <c r="S3535" s="9">
        <v>2240401697.9014902</v>
      </c>
      <c r="T3535" s="9">
        <v>-5.7592234484342697E-3</v>
      </c>
      <c r="U3535" s="9">
        <v>15.8705132676555</v>
      </c>
      <c r="V3535" s="9">
        <v>0</v>
      </c>
      <c r="W3535" s="9">
        <v>15.8705132676555</v>
      </c>
      <c r="X3535" s="9"/>
      <c r="Y3535" s="9"/>
      <c r="Z3535" s="9"/>
      <c r="AA3535" s="9"/>
      <c r="AB3535" s="9"/>
      <c r="AQ3535" s="9">
        <f>K3535-'Processed Potentiostat'!$J$3</f>
        <v>58.649997999999997</v>
      </c>
    </row>
    <row r="3536" spans="1:43" x14ac:dyDescent="0.3">
      <c r="A3536">
        <v>2</v>
      </c>
      <c r="B3536">
        <v>0</v>
      </c>
      <c r="C3536">
        <v>0</v>
      </c>
      <c r="D3536">
        <v>1</v>
      </c>
      <c r="E3536" s="9">
        <v>3471.0669123134699</v>
      </c>
      <c r="F3536" s="9">
        <v>-1.841153</v>
      </c>
      <c r="G3536" s="9">
        <v>-1.8408796000000001</v>
      </c>
      <c r="H3536" s="9">
        <v>-5.3385467999999996</v>
      </c>
      <c r="I3536" s="9">
        <v>-20.474803999999999</v>
      </c>
      <c r="J3536" s="9">
        <v>39</v>
      </c>
      <c r="K3536" s="9">
        <v>58.649997999999997</v>
      </c>
      <c r="L3536" s="9">
        <v>9.8276213000000005E-3</v>
      </c>
      <c r="M3536" s="9">
        <v>344.82785000000001</v>
      </c>
      <c r="N3536" s="9"/>
      <c r="O3536" s="9">
        <v>-15.876046476313499</v>
      </c>
      <c r="P3536">
        <v>0</v>
      </c>
      <c r="Q3536" s="9">
        <v>62.899997999999997</v>
      </c>
      <c r="R3536" s="9">
        <v>0</v>
      </c>
      <c r="S3536" s="9">
        <v>2299805965.9733901</v>
      </c>
      <c r="T3536" s="9">
        <v>-5.5332086580079896E-3</v>
      </c>
      <c r="U3536" s="9">
        <v>15.876046476313499</v>
      </c>
      <c r="V3536" s="9">
        <v>0</v>
      </c>
      <c r="W3536" s="9">
        <v>15.876046476313499</v>
      </c>
      <c r="X3536" s="9"/>
      <c r="Y3536" s="9"/>
      <c r="Z3536" s="9"/>
      <c r="AA3536" s="9"/>
      <c r="AB3536" s="9"/>
      <c r="AQ3536" s="9">
        <f>K3536-'Processed Potentiostat'!$J$3</f>
        <v>58.649997999999997</v>
      </c>
    </row>
    <row r="3537" spans="1:43" x14ac:dyDescent="0.3">
      <c r="A3537">
        <v>2</v>
      </c>
      <c r="B3537">
        <v>0</v>
      </c>
      <c r="C3537">
        <v>0</v>
      </c>
      <c r="D3537">
        <v>1</v>
      </c>
      <c r="E3537" s="9">
        <v>3472.06691228821</v>
      </c>
      <c r="F3537" s="9">
        <v>-1.8409882</v>
      </c>
      <c r="G3537" s="9">
        <v>-1.8409717000000001</v>
      </c>
      <c r="H3537" s="9">
        <v>-5.2614840999999997</v>
      </c>
      <c r="I3537" s="9">
        <v>-20.480089</v>
      </c>
      <c r="J3537" s="9">
        <v>39</v>
      </c>
      <c r="K3537" s="9">
        <v>58.649997999999997</v>
      </c>
      <c r="L3537" s="9">
        <v>9.6862436999999996E-3</v>
      </c>
      <c r="M3537" s="9">
        <v>349.89589999999998</v>
      </c>
      <c r="N3537" s="9"/>
      <c r="O3537" s="9">
        <v>-15.881431460829701</v>
      </c>
      <c r="P3537">
        <v>0</v>
      </c>
      <c r="Q3537" s="9">
        <v>62.899997999999997</v>
      </c>
      <c r="R3537" s="9">
        <v>0</v>
      </c>
      <c r="S3537" s="9">
        <v>2243568592.1820102</v>
      </c>
      <c r="T3537" s="9">
        <v>-5.3849845161426596E-3</v>
      </c>
      <c r="U3537" s="9">
        <v>15.881431460829701</v>
      </c>
      <c r="V3537" s="9">
        <v>0</v>
      </c>
      <c r="W3537" s="9">
        <v>15.881431460829701</v>
      </c>
      <c r="X3537" s="9"/>
      <c r="Y3537" s="9"/>
      <c r="Z3537" s="9"/>
      <c r="AA3537" s="9"/>
      <c r="AB3537" s="9"/>
      <c r="AQ3537" s="9">
        <f>K3537-'Processed Potentiostat'!$J$3</f>
        <v>58.649997999999997</v>
      </c>
    </row>
    <row r="3538" spans="1:43" x14ac:dyDescent="0.3">
      <c r="A3538">
        <v>2</v>
      </c>
      <c r="B3538">
        <v>0</v>
      </c>
      <c r="C3538">
        <v>0</v>
      </c>
      <c r="D3538">
        <v>1</v>
      </c>
      <c r="E3538" s="9">
        <v>3473.0669122629401</v>
      </c>
      <c r="F3538" s="9">
        <v>-1.8410053</v>
      </c>
      <c r="G3538" s="9">
        <v>-1.8403611</v>
      </c>
      <c r="H3538" s="9">
        <v>-5.2518139000000001</v>
      </c>
      <c r="I3538" s="9">
        <v>-20.485334000000002</v>
      </c>
      <c r="J3538" s="9">
        <v>39</v>
      </c>
      <c r="K3538" s="9">
        <v>58.649997999999997</v>
      </c>
      <c r="L3538" s="9">
        <v>9.665234E-3</v>
      </c>
      <c r="M3538" s="9">
        <v>350.42388999999997</v>
      </c>
      <c r="N3538" s="9"/>
      <c r="O3538" s="9">
        <v>-15.886714937192099</v>
      </c>
      <c r="P3538">
        <v>0</v>
      </c>
      <c r="Q3538" s="9">
        <v>62.899997999999997</v>
      </c>
      <c r="R3538" s="9">
        <v>0</v>
      </c>
      <c r="S3538" s="9">
        <v>2221267704.65242</v>
      </c>
      <c r="T3538" s="9">
        <v>-5.2834763624414098E-3</v>
      </c>
      <c r="U3538" s="9">
        <v>15.886714937192099</v>
      </c>
      <c r="V3538" s="9">
        <v>0</v>
      </c>
      <c r="W3538" s="9">
        <v>15.886714937192099</v>
      </c>
      <c r="X3538" s="9"/>
      <c r="Y3538" s="9"/>
      <c r="Z3538" s="9"/>
      <c r="AA3538" s="9"/>
      <c r="AB3538" s="9"/>
      <c r="AQ3538" s="9">
        <f>K3538-'Processed Potentiostat'!$J$3</f>
        <v>58.649997999999997</v>
      </c>
    </row>
    <row r="3539" spans="1:43" x14ac:dyDescent="0.3">
      <c r="A3539">
        <v>2</v>
      </c>
      <c r="B3539">
        <v>0</v>
      </c>
      <c r="C3539">
        <v>0</v>
      </c>
      <c r="D3539">
        <v>1</v>
      </c>
      <c r="E3539" s="9">
        <v>3474.0669122376798</v>
      </c>
      <c r="F3539" s="9">
        <v>-1.8408606000000001</v>
      </c>
      <c r="G3539" s="9">
        <v>-1.8412719</v>
      </c>
      <c r="H3539" s="9">
        <v>-5.2165184</v>
      </c>
      <c r="I3539" s="9">
        <v>-20.490563999999999</v>
      </c>
      <c r="J3539" s="9">
        <v>39</v>
      </c>
      <c r="K3539" s="9">
        <v>58.649997999999997</v>
      </c>
      <c r="L3539" s="9">
        <v>9.6050287000000005E-3</v>
      </c>
      <c r="M3539" s="9">
        <v>352.96947999999998</v>
      </c>
      <c r="N3539" s="9"/>
      <c r="O3539" s="9">
        <v>-15.891829686478699</v>
      </c>
      <c r="P3539">
        <v>0</v>
      </c>
      <c r="Q3539" s="9">
        <v>62.899997999999997</v>
      </c>
      <c r="R3539" s="9">
        <v>0</v>
      </c>
      <c r="S3539" s="9">
        <v>2202141891.5692902</v>
      </c>
      <c r="T3539" s="9">
        <v>-5.11474928654465E-3</v>
      </c>
      <c r="U3539" s="9">
        <v>15.891829686478699</v>
      </c>
      <c r="V3539" s="9">
        <v>0</v>
      </c>
      <c r="W3539" s="9">
        <v>15.891829686478699</v>
      </c>
      <c r="X3539" s="9"/>
      <c r="Y3539" s="9"/>
      <c r="Z3539" s="9"/>
      <c r="AA3539" s="9"/>
      <c r="AB3539" s="9"/>
      <c r="AQ3539" s="9">
        <f>K3539-'Processed Potentiostat'!$J$3</f>
        <v>58.649997999999997</v>
      </c>
    </row>
    <row r="3540" spans="1:43" x14ac:dyDescent="0.3">
      <c r="A3540">
        <v>2</v>
      </c>
      <c r="B3540">
        <v>0</v>
      </c>
      <c r="C3540">
        <v>0</v>
      </c>
      <c r="D3540">
        <v>1</v>
      </c>
      <c r="E3540" s="9">
        <v>3475.06691221242</v>
      </c>
      <c r="F3540" s="9">
        <v>-1.8409764</v>
      </c>
      <c r="G3540" s="9">
        <v>-1.8408388</v>
      </c>
      <c r="H3540" s="9">
        <v>-5.2187653000000003</v>
      </c>
      <c r="I3540" s="9">
        <v>-20.495773</v>
      </c>
      <c r="J3540" s="9">
        <v>39</v>
      </c>
      <c r="K3540" s="9">
        <v>58.649997999999997</v>
      </c>
      <c r="L3540" s="9">
        <v>9.6069052999999995E-3</v>
      </c>
      <c r="M3540" s="9">
        <v>352.73455999999999</v>
      </c>
      <c r="N3540" s="9"/>
      <c r="O3540" s="9">
        <v>-15.896784358142099</v>
      </c>
      <c r="P3540">
        <v>0</v>
      </c>
      <c r="Q3540" s="9">
        <v>62.899997999999997</v>
      </c>
      <c r="R3540" s="9">
        <v>0</v>
      </c>
      <c r="S3540" s="9">
        <v>2273678787.10221</v>
      </c>
      <c r="T3540" s="9">
        <v>-4.9546716633912498E-3</v>
      </c>
      <c r="U3540" s="9">
        <v>15.896784358142099</v>
      </c>
      <c r="V3540" s="9">
        <v>0</v>
      </c>
      <c r="W3540" s="9">
        <v>15.896784358142099</v>
      </c>
      <c r="X3540" s="9"/>
      <c r="Y3540" s="9"/>
      <c r="Z3540" s="9"/>
      <c r="AA3540" s="9"/>
      <c r="AB3540" s="9"/>
      <c r="AQ3540" s="9">
        <f>K3540-'Processed Potentiostat'!$J$3</f>
        <v>58.649997999999997</v>
      </c>
    </row>
    <row r="3541" spans="1:43" x14ac:dyDescent="0.3">
      <c r="A3541">
        <v>2</v>
      </c>
      <c r="B3541">
        <v>0</v>
      </c>
      <c r="C3541">
        <v>0</v>
      </c>
      <c r="D3541">
        <v>1</v>
      </c>
      <c r="E3541" s="9">
        <v>3476.0669121871601</v>
      </c>
      <c r="F3541" s="9">
        <v>-1.8408829</v>
      </c>
      <c r="G3541" s="9">
        <v>-1.8402053</v>
      </c>
      <c r="H3541" s="9">
        <v>-5.1292143000000001</v>
      </c>
      <c r="I3541" s="9">
        <v>-20.50094</v>
      </c>
      <c r="J3541" s="9">
        <v>39</v>
      </c>
      <c r="K3541" s="9">
        <v>58.649997999999997</v>
      </c>
      <c r="L3541" s="9">
        <v>9.4388071E-3</v>
      </c>
      <c r="M3541" s="9">
        <v>358.76943999999997</v>
      </c>
      <c r="N3541" s="9"/>
      <c r="O3541" s="9">
        <v>-15.9016467845981</v>
      </c>
      <c r="P3541">
        <v>0</v>
      </c>
      <c r="Q3541" s="9">
        <v>62.899997999999997</v>
      </c>
      <c r="R3541" s="9">
        <v>0</v>
      </c>
      <c r="S3541" s="9">
        <v>2215130233.9134698</v>
      </c>
      <c r="T3541" s="9">
        <v>-4.8624264560270802E-3</v>
      </c>
      <c r="U3541" s="9">
        <v>15.9016467845981</v>
      </c>
      <c r="V3541" s="9">
        <v>0</v>
      </c>
      <c r="W3541" s="9">
        <v>15.9016467845981</v>
      </c>
      <c r="X3541" s="9"/>
      <c r="Y3541" s="9"/>
      <c r="Z3541" s="9"/>
      <c r="AA3541" s="9"/>
      <c r="AB3541" s="9"/>
      <c r="AQ3541" s="9">
        <f>K3541-'Processed Potentiostat'!$J$3</f>
        <v>58.649997999999997</v>
      </c>
    </row>
    <row r="3542" spans="1:43" x14ac:dyDescent="0.3">
      <c r="A3542">
        <v>2</v>
      </c>
      <c r="B3542">
        <v>0</v>
      </c>
      <c r="C3542">
        <v>0</v>
      </c>
      <c r="D3542">
        <v>1</v>
      </c>
      <c r="E3542" s="9">
        <v>3477.0669121618898</v>
      </c>
      <c r="F3542" s="9">
        <v>-1.8409040999999999</v>
      </c>
      <c r="G3542" s="9">
        <v>-1.8402456</v>
      </c>
      <c r="H3542" s="9">
        <v>-5.1582270000000001</v>
      </c>
      <c r="I3542" s="9">
        <v>-20.506084000000001</v>
      </c>
      <c r="J3542" s="9">
        <v>39</v>
      </c>
      <c r="K3542" s="9">
        <v>58.649997999999997</v>
      </c>
      <c r="L3542" s="9">
        <v>9.4924047999999997E-3</v>
      </c>
      <c r="M3542" s="9">
        <v>356.75934000000001</v>
      </c>
      <c r="N3542" s="9"/>
      <c r="O3542" s="9">
        <v>-15.906430423994401</v>
      </c>
      <c r="P3542">
        <v>0</v>
      </c>
      <c r="Q3542" s="9">
        <v>62.899997999999997</v>
      </c>
      <c r="R3542" s="9">
        <v>0</v>
      </c>
      <c r="S3542" s="9">
        <v>2218057756.8243899</v>
      </c>
      <c r="T3542" s="9">
        <v>-4.7836393963489598E-3</v>
      </c>
      <c r="U3542" s="9">
        <v>15.906430423994401</v>
      </c>
      <c r="V3542" s="9">
        <v>0</v>
      </c>
      <c r="W3542" s="9">
        <v>15.906430423994401</v>
      </c>
      <c r="X3542" s="9"/>
      <c r="Y3542" s="9"/>
      <c r="Z3542" s="9"/>
      <c r="AA3542" s="9"/>
      <c r="AB3542" s="9"/>
      <c r="AQ3542" s="9">
        <f>K3542-'Processed Potentiostat'!$J$3</f>
        <v>58.649997999999997</v>
      </c>
    </row>
    <row r="3543" spans="1:43" x14ac:dyDescent="0.3">
      <c r="A3543">
        <v>2</v>
      </c>
      <c r="B3543">
        <v>0</v>
      </c>
      <c r="C3543">
        <v>0</v>
      </c>
      <c r="D3543">
        <v>1</v>
      </c>
      <c r="E3543" s="9">
        <v>3478.06691213663</v>
      </c>
      <c r="F3543" s="9">
        <v>-1.8410515999999999</v>
      </c>
      <c r="G3543" s="9">
        <v>-1.8410257999999999</v>
      </c>
      <c r="H3543" s="9">
        <v>-5.1127662999999997</v>
      </c>
      <c r="I3543" s="9">
        <v>-20.511210999999999</v>
      </c>
      <c r="J3543" s="9">
        <v>39</v>
      </c>
      <c r="K3543" s="9">
        <v>58.649997999999997</v>
      </c>
      <c r="L3543" s="9">
        <v>9.4127347999999993E-3</v>
      </c>
      <c r="M3543" s="9">
        <v>360.08411000000001</v>
      </c>
      <c r="N3543" s="9"/>
      <c r="O3543" s="9">
        <v>-15.9111603702938</v>
      </c>
      <c r="P3543">
        <v>0</v>
      </c>
      <c r="Q3543" s="9">
        <v>62.899997999999997</v>
      </c>
      <c r="R3543" s="9">
        <v>0</v>
      </c>
      <c r="S3543" s="9">
        <v>2191206706.3903098</v>
      </c>
      <c r="T3543" s="9">
        <v>-4.7299462993422E-3</v>
      </c>
      <c r="U3543" s="9">
        <v>15.9111603702938</v>
      </c>
      <c r="V3543" s="9">
        <v>0</v>
      </c>
      <c r="W3543" s="9">
        <v>15.9111603702938</v>
      </c>
      <c r="X3543" s="9"/>
      <c r="Y3543" s="9"/>
      <c r="Z3543" s="9"/>
      <c r="AA3543" s="9"/>
      <c r="AB3543" s="9"/>
      <c r="AQ3543" s="9">
        <f>K3543-'Processed Potentiostat'!$J$3</f>
        <v>58.649997999999997</v>
      </c>
    </row>
    <row r="3544" spans="1:43" x14ac:dyDescent="0.3">
      <c r="A3544">
        <v>2</v>
      </c>
      <c r="B3544">
        <v>0</v>
      </c>
      <c r="C3544">
        <v>0</v>
      </c>
      <c r="D3544">
        <v>1</v>
      </c>
      <c r="E3544" s="9">
        <v>3479.0669121113701</v>
      </c>
      <c r="F3544" s="9">
        <v>-1.8411252</v>
      </c>
      <c r="G3544" s="9">
        <v>-1.8403943</v>
      </c>
      <c r="H3544" s="9">
        <v>-5.1562847999999999</v>
      </c>
      <c r="I3544" s="9">
        <v>-20.516311999999999</v>
      </c>
      <c r="J3544" s="9">
        <v>39</v>
      </c>
      <c r="K3544" s="9">
        <v>58.649997999999997</v>
      </c>
      <c r="L3544" s="9">
        <v>9.4895967999999997E-3</v>
      </c>
      <c r="M3544" s="9">
        <v>356.92255</v>
      </c>
      <c r="N3544" s="9"/>
      <c r="O3544" s="9">
        <v>-15.9158456604902</v>
      </c>
      <c r="P3544">
        <v>0</v>
      </c>
      <c r="Q3544" s="9">
        <v>62.899997999999997</v>
      </c>
      <c r="R3544" s="9">
        <v>0</v>
      </c>
      <c r="S3544" s="9">
        <v>2227011105.5474501</v>
      </c>
      <c r="T3544" s="9">
        <v>-4.6852901964182696E-3</v>
      </c>
      <c r="U3544" s="9">
        <v>15.9158456604902</v>
      </c>
      <c r="V3544" s="9">
        <v>0</v>
      </c>
      <c r="W3544" s="9">
        <v>15.9158456604902</v>
      </c>
      <c r="X3544" s="9"/>
      <c r="Y3544" s="9"/>
      <c r="Z3544" s="9"/>
      <c r="AA3544" s="9"/>
      <c r="AB3544" s="9"/>
      <c r="AQ3544" s="9">
        <f>K3544-'Processed Potentiostat'!$J$3</f>
        <v>58.649997999999997</v>
      </c>
    </row>
    <row r="3545" spans="1:43" x14ac:dyDescent="0.3">
      <c r="A3545">
        <v>2</v>
      </c>
      <c r="B3545">
        <v>0</v>
      </c>
      <c r="C3545">
        <v>0</v>
      </c>
      <c r="D3545">
        <v>1</v>
      </c>
      <c r="E3545" s="9">
        <v>3480.0669120861098</v>
      </c>
      <c r="F3545" s="9">
        <v>-1.8408521</v>
      </c>
      <c r="G3545" s="9">
        <v>-1.8410803</v>
      </c>
      <c r="H3545" s="9">
        <v>-5.0650206000000004</v>
      </c>
      <c r="I3545" s="9">
        <v>-20.521394999999998</v>
      </c>
      <c r="J3545" s="9">
        <v>39</v>
      </c>
      <c r="K3545" s="9">
        <v>58.649997999999997</v>
      </c>
      <c r="L3545" s="9">
        <v>9.3251094E-3</v>
      </c>
      <c r="M3545" s="9">
        <v>363.48919999999998</v>
      </c>
      <c r="N3545" s="9"/>
      <c r="O3545" s="9">
        <v>-15.9204334101029</v>
      </c>
      <c r="P3545">
        <v>0</v>
      </c>
      <c r="Q3545" s="9">
        <v>62.899997999999997</v>
      </c>
      <c r="R3545" s="9">
        <v>0</v>
      </c>
      <c r="S3545" s="9">
        <v>2198700256.29427</v>
      </c>
      <c r="T3545" s="9">
        <v>-4.5877496127015799E-3</v>
      </c>
      <c r="U3545" s="9">
        <v>15.9204334101029</v>
      </c>
      <c r="V3545" s="9">
        <v>0</v>
      </c>
      <c r="W3545" s="9">
        <v>15.9204334101029</v>
      </c>
      <c r="X3545" s="9"/>
      <c r="Y3545" s="9"/>
      <c r="Z3545" s="9"/>
      <c r="AA3545" s="9"/>
      <c r="AB3545" s="9"/>
      <c r="AQ3545" s="9">
        <f>K3545-'Processed Potentiostat'!$J$3</f>
        <v>58.649997999999997</v>
      </c>
    </row>
    <row r="3546" spans="1:43" x14ac:dyDescent="0.3">
      <c r="A3546">
        <v>2</v>
      </c>
      <c r="B3546">
        <v>0</v>
      </c>
      <c r="C3546">
        <v>0</v>
      </c>
      <c r="D3546">
        <v>1</v>
      </c>
      <c r="E3546" s="9">
        <v>3481.06691206085</v>
      </c>
      <c r="F3546" s="9">
        <v>-1.8408576999999999</v>
      </c>
      <c r="G3546" s="9">
        <v>-1.8414333000000001</v>
      </c>
      <c r="H3546" s="9">
        <v>-5.0861143999999996</v>
      </c>
      <c r="I3546" s="9">
        <v>-20.526465999999999</v>
      </c>
      <c r="J3546" s="9">
        <v>39</v>
      </c>
      <c r="K3546" s="9">
        <v>58.649997999999997</v>
      </c>
      <c r="L3546" s="9">
        <v>9.3657402000000001E-3</v>
      </c>
      <c r="M3546" s="9">
        <v>362.05108999999999</v>
      </c>
      <c r="N3546" s="9"/>
      <c r="O3546" s="9">
        <v>-15.9249081820439</v>
      </c>
      <c r="P3546">
        <v>0</v>
      </c>
      <c r="Q3546" s="9">
        <v>62.899997999999997</v>
      </c>
      <c r="R3546" s="9">
        <v>0</v>
      </c>
      <c r="S3546" s="9">
        <v>2285179965.9328699</v>
      </c>
      <c r="T3546" s="9">
        <v>-4.47477194097345E-3</v>
      </c>
      <c r="U3546" s="9">
        <v>15.9249081820439</v>
      </c>
      <c r="V3546" s="9">
        <v>0</v>
      </c>
      <c r="W3546" s="9">
        <v>15.9249081820439</v>
      </c>
      <c r="X3546" s="9"/>
      <c r="Y3546" s="9"/>
      <c r="Z3546" s="9"/>
      <c r="AA3546" s="9"/>
      <c r="AB3546" s="9"/>
      <c r="AQ3546" s="9">
        <f>K3546-'Processed Potentiostat'!$J$3</f>
        <v>58.649997999999997</v>
      </c>
    </row>
    <row r="3547" spans="1:43" x14ac:dyDescent="0.3">
      <c r="A3547">
        <v>2</v>
      </c>
      <c r="B3547">
        <v>0</v>
      </c>
      <c r="C3547">
        <v>0</v>
      </c>
      <c r="D3547">
        <v>1</v>
      </c>
      <c r="E3547" s="9">
        <v>3482.0669120355801</v>
      </c>
      <c r="F3547" s="9">
        <v>-1.8409857999999999</v>
      </c>
      <c r="G3547" s="9">
        <v>-1.8414135</v>
      </c>
      <c r="H3547" s="9">
        <v>-5.0607948</v>
      </c>
      <c r="I3547" s="9">
        <v>-20.531524999999998</v>
      </c>
      <c r="J3547" s="9">
        <v>39</v>
      </c>
      <c r="K3547" s="9">
        <v>58.649997999999997</v>
      </c>
      <c r="L3547" s="9">
        <v>9.3190158000000002E-3</v>
      </c>
      <c r="M3547" s="9">
        <v>363.85854999999998</v>
      </c>
      <c r="N3547" s="9"/>
      <c r="O3547" s="9">
        <v>-15.9292117810822</v>
      </c>
      <c r="P3547">
        <v>0</v>
      </c>
      <c r="Q3547" s="9">
        <v>62.899997999999997</v>
      </c>
      <c r="R3547" s="9">
        <v>0</v>
      </c>
      <c r="S3547" s="9">
        <v>2239110809.8647799</v>
      </c>
      <c r="T3547" s="9">
        <v>-4.3035990383355396E-3</v>
      </c>
      <c r="U3547" s="9">
        <v>15.9292117810822</v>
      </c>
      <c r="V3547" s="9">
        <v>0</v>
      </c>
      <c r="W3547" s="9">
        <v>15.9292117810822</v>
      </c>
      <c r="X3547" s="9"/>
      <c r="Y3547" s="9"/>
      <c r="Z3547" s="9"/>
      <c r="AA3547" s="9"/>
      <c r="AB3547" s="9"/>
      <c r="AQ3547" s="9">
        <f>K3547-'Processed Potentiostat'!$J$3</f>
        <v>58.649997999999997</v>
      </c>
    </row>
    <row r="3548" spans="1:43" x14ac:dyDescent="0.3">
      <c r="A3548">
        <v>2</v>
      </c>
      <c r="B3548">
        <v>0</v>
      </c>
      <c r="C3548">
        <v>0</v>
      </c>
      <c r="D3548">
        <v>1</v>
      </c>
      <c r="E3548" s="9">
        <v>3483.0669120103198</v>
      </c>
      <c r="F3548" s="9">
        <v>-1.8410826</v>
      </c>
      <c r="G3548" s="9">
        <v>-1.8409998000000001</v>
      </c>
      <c r="H3548" s="9">
        <v>-5.0301447000000001</v>
      </c>
      <c r="I3548" s="9">
        <v>-20.536563999999998</v>
      </c>
      <c r="J3548" s="9">
        <v>39</v>
      </c>
      <c r="K3548" s="9">
        <v>58.649997999999997</v>
      </c>
      <c r="L3548" s="9">
        <v>9.2604951999999997E-3</v>
      </c>
      <c r="M3548" s="9">
        <v>365.99340999999998</v>
      </c>
      <c r="N3548" s="9"/>
      <c r="O3548" s="9">
        <v>-15.933432309272099</v>
      </c>
      <c r="P3548">
        <v>0</v>
      </c>
      <c r="Q3548" s="9">
        <v>62.899997999999997</v>
      </c>
      <c r="R3548" s="9">
        <v>0</v>
      </c>
      <c r="S3548" s="9">
        <v>2171625350.8020701</v>
      </c>
      <c r="T3548" s="9">
        <v>-4.2205281898706204E-3</v>
      </c>
      <c r="U3548" s="9">
        <v>15.933432309272099</v>
      </c>
      <c r="V3548" s="9">
        <v>0</v>
      </c>
      <c r="W3548" s="9">
        <v>15.933432309272099</v>
      </c>
      <c r="X3548" s="9"/>
      <c r="Y3548" s="9"/>
      <c r="Z3548" s="9"/>
      <c r="AA3548" s="9"/>
      <c r="AB3548" s="9"/>
      <c r="AQ3548" s="9">
        <f>K3548-'Processed Potentiostat'!$J$3</f>
        <v>58.649997999999997</v>
      </c>
    </row>
    <row r="3549" spans="1:43" x14ac:dyDescent="0.3">
      <c r="A3549">
        <v>2</v>
      </c>
      <c r="B3549">
        <v>0</v>
      </c>
      <c r="C3549">
        <v>0</v>
      </c>
      <c r="D3549">
        <v>1</v>
      </c>
      <c r="E3549" s="9">
        <v>3484.06691198506</v>
      </c>
      <c r="F3549" s="9">
        <v>-1.8410882</v>
      </c>
      <c r="G3549" s="9">
        <v>-1.8405274</v>
      </c>
      <c r="H3549" s="9">
        <v>-5.0124402000000003</v>
      </c>
      <c r="I3549" s="9">
        <v>-20.541573</v>
      </c>
      <c r="J3549" s="9">
        <v>39</v>
      </c>
      <c r="K3549" s="9">
        <v>58.649997999999997</v>
      </c>
      <c r="L3549" s="9">
        <v>9.2255332999999998E-3</v>
      </c>
      <c r="M3549" s="9">
        <v>367.19189</v>
      </c>
      <c r="N3549" s="9"/>
      <c r="O3549" s="9">
        <v>-15.9376086758583</v>
      </c>
      <c r="P3549">
        <v>0</v>
      </c>
      <c r="Q3549" s="9">
        <v>62.899997999999997</v>
      </c>
      <c r="R3549" s="9">
        <v>0</v>
      </c>
      <c r="S3549" s="9">
        <v>2294077082.0969801</v>
      </c>
      <c r="T3549" s="9">
        <v>-4.1763665862628498E-3</v>
      </c>
      <c r="U3549" s="9">
        <v>15.9376086758583</v>
      </c>
      <c r="V3549" s="9">
        <v>0</v>
      </c>
      <c r="W3549" s="9">
        <v>15.9376086758583</v>
      </c>
      <c r="X3549" s="9"/>
      <c r="Y3549" s="9"/>
      <c r="Z3549" s="9"/>
      <c r="AA3549" s="9"/>
      <c r="AB3549" s="9"/>
      <c r="AQ3549" s="9">
        <f>K3549-'Processed Potentiostat'!$J$3</f>
        <v>58.649997999999997</v>
      </c>
    </row>
    <row r="3550" spans="1:43" x14ac:dyDescent="0.3">
      <c r="A3550">
        <v>2</v>
      </c>
      <c r="B3550">
        <v>0</v>
      </c>
      <c r="C3550">
        <v>0</v>
      </c>
      <c r="D3550">
        <v>1</v>
      </c>
      <c r="E3550" s="9">
        <v>3485.0669119598001</v>
      </c>
      <c r="F3550" s="9">
        <v>-1.8409677</v>
      </c>
      <c r="G3550" s="9">
        <v>-1.8402953</v>
      </c>
      <c r="H3550" s="9">
        <v>-4.9742898999999996</v>
      </c>
      <c r="I3550" s="9">
        <v>-20.546572000000001</v>
      </c>
      <c r="J3550" s="9">
        <v>39</v>
      </c>
      <c r="K3550" s="9">
        <v>58.649997999999997</v>
      </c>
      <c r="L3550" s="9">
        <v>9.1541624000000005E-3</v>
      </c>
      <c r="M3550" s="9">
        <v>369.96143000000001</v>
      </c>
      <c r="N3550" s="9"/>
      <c r="O3550" s="9">
        <v>-15.9416966700592</v>
      </c>
      <c r="P3550">
        <v>0</v>
      </c>
      <c r="Q3550" s="9">
        <v>62.899997999999997</v>
      </c>
      <c r="R3550" s="9">
        <v>0</v>
      </c>
      <c r="S3550" s="9">
        <v>2181286957.2739902</v>
      </c>
      <c r="T3550" s="9">
        <v>-4.08799420081251E-3</v>
      </c>
      <c r="U3550" s="9">
        <v>15.9416966700592</v>
      </c>
      <c r="V3550" s="9">
        <v>0</v>
      </c>
      <c r="W3550" s="9">
        <v>15.9416966700592</v>
      </c>
      <c r="X3550" s="9"/>
      <c r="Y3550" s="9"/>
      <c r="Z3550" s="9"/>
      <c r="AA3550" s="9"/>
      <c r="AB3550" s="9"/>
      <c r="AQ3550" s="9">
        <f>K3550-'Processed Potentiostat'!$J$3</f>
        <v>58.649997999999997</v>
      </c>
    </row>
    <row r="3551" spans="1:43" x14ac:dyDescent="0.3">
      <c r="A3551">
        <v>2</v>
      </c>
      <c r="B3551">
        <v>0</v>
      </c>
      <c r="C3551">
        <v>0</v>
      </c>
      <c r="D3551">
        <v>1</v>
      </c>
      <c r="E3551" s="9">
        <v>3486.0669119345398</v>
      </c>
      <c r="F3551" s="9">
        <v>-1.8408637999999999</v>
      </c>
      <c r="G3551" s="9">
        <v>-1.8411313</v>
      </c>
      <c r="H3551" s="9">
        <v>-4.9833517000000001</v>
      </c>
      <c r="I3551" s="9">
        <v>-20.551535000000001</v>
      </c>
      <c r="J3551" s="9">
        <v>39</v>
      </c>
      <c r="K3551" s="9">
        <v>58.649997999999997</v>
      </c>
      <c r="L3551" s="9">
        <v>9.1750054000000001E-3</v>
      </c>
      <c r="M3551" s="9">
        <v>369.45641999999998</v>
      </c>
      <c r="N3551" s="9"/>
      <c r="O3551" s="9">
        <v>-15.9450139875222</v>
      </c>
      <c r="P3551">
        <v>0</v>
      </c>
      <c r="Q3551" s="9">
        <v>62.899997999999997</v>
      </c>
      <c r="R3551" s="9">
        <v>0</v>
      </c>
      <c r="S3551" s="9">
        <v>2271486319.0259099</v>
      </c>
      <c r="T3551" s="9">
        <v>-3.3173174630256601E-3</v>
      </c>
      <c r="U3551" s="9">
        <v>15.9450139875222</v>
      </c>
      <c r="V3551" s="9">
        <v>0</v>
      </c>
      <c r="W3551" s="9">
        <v>15.9450139875222</v>
      </c>
      <c r="X3551" s="9"/>
      <c r="Y3551" s="9"/>
      <c r="Z3551" s="9"/>
      <c r="AA3551" s="9"/>
      <c r="AB3551" s="9"/>
      <c r="AQ3551" s="9">
        <f>K3551-'Processed Potentiostat'!$J$3</f>
        <v>58.649997999999997</v>
      </c>
    </row>
    <row r="3552" spans="1:43" x14ac:dyDescent="0.3">
      <c r="A3552">
        <v>2</v>
      </c>
      <c r="B3552">
        <v>0</v>
      </c>
      <c r="C3552">
        <v>0</v>
      </c>
      <c r="D3552">
        <v>1</v>
      </c>
      <c r="E3552" s="9">
        <v>3487.0669119092699</v>
      </c>
      <c r="F3552" s="9">
        <v>-1.8408422</v>
      </c>
      <c r="G3552" s="9">
        <v>-1.8405373</v>
      </c>
      <c r="H3552" s="9">
        <v>-4.9266585999999997</v>
      </c>
      <c r="I3552" s="9">
        <v>-20.556463000000001</v>
      </c>
      <c r="J3552" s="9">
        <v>39</v>
      </c>
      <c r="K3552" s="9">
        <v>58.649997999999997</v>
      </c>
      <c r="L3552" s="9">
        <v>9.0676993000000008E-3</v>
      </c>
      <c r="M3552" s="9">
        <v>373.58733999999998</v>
      </c>
      <c r="N3552" s="9"/>
      <c r="O3552" s="9">
        <v>-15.9509478262167</v>
      </c>
      <c r="P3552">
        <v>0</v>
      </c>
      <c r="Q3552" s="9">
        <v>62.899997999999997</v>
      </c>
      <c r="R3552" s="9">
        <v>0</v>
      </c>
      <c r="S3552" s="9">
        <v>2196816273.5644698</v>
      </c>
      <c r="T3552" s="9">
        <v>-5.9338386944673902E-3</v>
      </c>
      <c r="U3552" s="9">
        <v>15.9509478262167</v>
      </c>
      <c r="V3552" s="9">
        <v>0</v>
      </c>
      <c r="W3552" s="9">
        <v>15.9509478262167</v>
      </c>
      <c r="X3552" s="9"/>
      <c r="Y3552" s="9"/>
      <c r="Z3552" s="9"/>
      <c r="AA3552" s="9"/>
      <c r="AB3552" s="9"/>
      <c r="AQ3552" s="9">
        <f>K3552-'Processed Potentiostat'!$J$3</f>
        <v>58.649997999999997</v>
      </c>
    </row>
    <row r="3553" spans="1:43" x14ac:dyDescent="0.3">
      <c r="A3553">
        <v>2</v>
      </c>
      <c r="B3553">
        <v>0</v>
      </c>
      <c r="C3553">
        <v>0</v>
      </c>
      <c r="D3553">
        <v>1</v>
      </c>
      <c r="E3553" s="9">
        <v>3488.0669118840101</v>
      </c>
      <c r="F3553" s="9">
        <v>-1.8409564</v>
      </c>
      <c r="G3553" s="9">
        <v>-1.8411582</v>
      </c>
      <c r="H3553" s="9">
        <v>-4.9238033000000003</v>
      </c>
      <c r="I3553" s="9">
        <v>-20.561384</v>
      </c>
      <c r="J3553" s="9">
        <v>39</v>
      </c>
      <c r="K3553" s="9">
        <v>58.649997999999997</v>
      </c>
      <c r="L3553" s="9">
        <v>9.0655005000000004E-3</v>
      </c>
      <c r="M3553" s="9">
        <v>373.93007999999998</v>
      </c>
      <c r="N3553" s="9"/>
      <c r="O3553" s="9">
        <v>-15.9567086565109</v>
      </c>
      <c r="P3553">
        <v>0</v>
      </c>
      <c r="Q3553" s="9">
        <v>62.899997999999997</v>
      </c>
      <c r="R3553" s="9">
        <v>0</v>
      </c>
      <c r="S3553" s="9">
        <v>2252527572.5029402</v>
      </c>
      <c r="T3553" s="9">
        <v>-5.7608302942906402E-3</v>
      </c>
      <c r="U3553" s="9">
        <v>15.9567086565109</v>
      </c>
      <c r="V3553" s="9">
        <v>0</v>
      </c>
      <c r="W3553" s="9">
        <v>15.9567086565109</v>
      </c>
      <c r="X3553" s="9"/>
      <c r="Y3553" s="9"/>
      <c r="Z3553" s="9"/>
      <c r="AA3553" s="9"/>
      <c r="AB3553" s="9"/>
      <c r="AQ3553" s="9">
        <f>K3553-'Processed Potentiostat'!$J$3</f>
        <v>58.649997999999997</v>
      </c>
    </row>
    <row r="3554" spans="1:43" x14ac:dyDescent="0.3">
      <c r="A3554">
        <v>2</v>
      </c>
      <c r="B3554">
        <v>0</v>
      </c>
      <c r="C3554">
        <v>0</v>
      </c>
      <c r="D3554">
        <v>1</v>
      </c>
      <c r="E3554" s="9">
        <v>3489.0669118587498</v>
      </c>
      <c r="F3554" s="9">
        <v>-1.8409587000000001</v>
      </c>
      <c r="G3554" s="9">
        <v>-1.8401977</v>
      </c>
      <c r="H3554" s="9">
        <v>-4.8843584</v>
      </c>
      <c r="I3554" s="9">
        <v>-20.566284</v>
      </c>
      <c r="J3554" s="9">
        <v>39</v>
      </c>
      <c r="K3554" s="9">
        <v>58.649997999999997</v>
      </c>
      <c r="L3554" s="9">
        <v>8.9881848999999996E-3</v>
      </c>
      <c r="M3554" s="9">
        <v>376.75319999999999</v>
      </c>
      <c r="N3554" s="9"/>
      <c r="O3554" s="9">
        <v>-15.962309520507899</v>
      </c>
      <c r="P3554">
        <v>0</v>
      </c>
      <c r="Q3554" s="9">
        <v>62.899997999999997</v>
      </c>
      <c r="R3554" s="9">
        <v>0</v>
      </c>
      <c r="S3554" s="9">
        <v>2317482387.0307798</v>
      </c>
      <c r="T3554" s="9">
        <v>-5.6008639969302703E-3</v>
      </c>
      <c r="U3554" s="9">
        <v>15.962309520507899</v>
      </c>
      <c r="V3554" s="9">
        <v>0</v>
      </c>
      <c r="W3554" s="9">
        <v>15.962309520507899</v>
      </c>
      <c r="X3554" s="9"/>
      <c r="Y3554" s="9"/>
      <c r="Z3554" s="9"/>
      <c r="AA3554" s="9"/>
      <c r="AB3554" s="9"/>
      <c r="AQ3554" s="9">
        <f>K3554-'Processed Potentiostat'!$J$3</f>
        <v>58.649997999999997</v>
      </c>
    </row>
    <row r="3555" spans="1:43" x14ac:dyDescent="0.3">
      <c r="A3555">
        <v>2</v>
      </c>
      <c r="B3555">
        <v>0</v>
      </c>
      <c r="C3555">
        <v>0</v>
      </c>
      <c r="D3555">
        <v>1</v>
      </c>
      <c r="E3555" s="9">
        <v>3490.0669118334899</v>
      </c>
      <c r="F3555" s="9">
        <v>-1.8410164</v>
      </c>
      <c r="G3555" s="9">
        <v>-1.8415695000000001</v>
      </c>
      <c r="H3555" s="9">
        <v>-4.8790278000000002</v>
      </c>
      <c r="I3555" s="9">
        <v>-20.571166999999999</v>
      </c>
      <c r="J3555" s="9">
        <v>39</v>
      </c>
      <c r="K3555" s="9">
        <v>58.649997999999997</v>
      </c>
      <c r="L3555" s="9">
        <v>8.9850685999999999E-3</v>
      </c>
      <c r="M3555" s="9">
        <v>377.44601</v>
      </c>
      <c r="N3555" s="9"/>
      <c r="O3555" s="9">
        <v>-15.9677981302793</v>
      </c>
      <c r="P3555">
        <v>0</v>
      </c>
      <c r="Q3555" s="9">
        <v>62.899997999999997</v>
      </c>
      <c r="R3555" s="9">
        <v>0</v>
      </c>
      <c r="S3555" s="9">
        <v>2272845075.4468999</v>
      </c>
      <c r="T3555" s="9">
        <v>-5.4886097714099604E-3</v>
      </c>
      <c r="U3555" s="9">
        <v>15.9677981302793</v>
      </c>
      <c r="V3555" s="9">
        <v>0</v>
      </c>
      <c r="W3555" s="9">
        <v>15.9677981302793</v>
      </c>
      <c r="X3555" s="9"/>
      <c r="Y3555" s="9"/>
      <c r="Z3555" s="9"/>
      <c r="AA3555" s="9"/>
      <c r="AB3555" s="9"/>
      <c r="AQ3555" s="9">
        <f>K3555-'Processed Potentiostat'!$J$3</f>
        <v>58.649997999999997</v>
      </c>
    </row>
    <row r="3556" spans="1:43" x14ac:dyDescent="0.3">
      <c r="A3556">
        <v>2</v>
      </c>
      <c r="B3556">
        <v>0</v>
      </c>
      <c r="C3556">
        <v>0</v>
      </c>
      <c r="D3556">
        <v>1</v>
      </c>
      <c r="E3556" s="9">
        <v>3491.0669118082301</v>
      </c>
      <c r="F3556" s="9">
        <v>-1.8409659</v>
      </c>
      <c r="G3556" s="9">
        <v>-1.8414436999999999</v>
      </c>
      <c r="H3556" s="9">
        <v>-4.8939152000000004</v>
      </c>
      <c r="I3556" s="9">
        <v>-20.576025000000001</v>
      </c>
      <c r="J3556" s="9">
        <v>39</v>
      </c>
      <c r="K3556" s="9">
        <v>58.649997999999997</v>
      </c>
      <c r="L3556" s="9">
        <v>9.0118692999999993E-3</v>
      </c>
      <c r="M3556" s="9">
        <v>376.27208999999999</v>
      </c>
      <c r="N3556" s="9"/>
      <c r="O3556" s="9">
        <v>-15.9731561216022</v>
      </c>
      <c r="P3556">
        <v>0</v>
      </c>
      <c r="Q3556" s="9">
        <v>62.899997999999997</v>
      </c>
      <c r="R3556" s="9">
        <v>0</v>
      </c>
      <c r="S3556" s="9">
        <v>2301585351.9460902</v>
      </c>
      <c r="T3556" s="9">
        <v>-5.3579913229420103E-3</v>
      </c>
      <c r="U3556" s="9">
        <v>15.9731561216022</v>
      </c>
      <c r="V3556" s="9">
        <v>0</v>
      </c>
      <c r="W3556" s="9">
        <v>15.9731561216022</v>
      </c>
      <c r="X3556" s="9"/>
      <c r="Y3556" s="9"/>
      <c r="Z3556" s="9"/>
      <c r="AA3556" s="9"/>
      <c r="AB3556" s="9"/>
      <c r="AQ3556" s="9">
        <f>K3556-'Processed Potentiostat'!$J$3</f>
        <v>58.649997999999997</v>
      </c>
    </row>
    <row r="3557" spans="1:43" x14ac:dyDescent="0.3">
      <c r="A3557">
        <v>2</v>
      </c>
      <c r="B3557">
        <v>0</v>
      </c>
      <c r="C3557">
        <v>0</v>
      </c>
      <c r="D3557">
        <v>1</v>
      </c>
      <c r="E3557" s="9">
        <v>3492.0669117829598</v>
      </c>
      <c r="F3557" s="9">
        <v>-1.8408785999999999</v>
      </c>
      <c r="G3557" s="9">
        <v>-1.8412242999999999</v>
      </c>
      <c r="H3557" s="9">
        <v>-5.4722632999999998</v>
      </c>
      <c r="I3557" s="9">
        <v>-20.581251000000002</v>
      </c>
      <c r="J3557" s="9">
        <v>39</v>
      </c>
      <c r="K3557" s="9">
        <v>58.649997999999997</v>
      </c>
      <c r="L3557" s="9">
        <v>1.0075664E-2</v>
      </c>
      <c r="M3557" s="9">
        <v>336.46487000000002</v>
      </c>
      <c r="N3557" s="9"/>
      <c r="O3557" s="9">
        <v>-15.978383928883501</v>
      </c>
      <c r="P3557">
        <v>0</v>
      </c>
      <c r="Q3557" s="9">
        <v>62.899997999999997</v>
      </c>
      <c r="R3557" s="9">
        <v>0</v>
      </c>
      <c r="S3557" s="9">
        <v>2241973726.7358699</v>
      </c>
      <c r="T3557" s="9">
        <v>-5.2278072812814696E-3</v>
      </c>
      <c r="U3557" s="9">
        <v>15.978383928883501</v>
      </c>
      <c r="V3557" s="9">
        <v>0</v>
      </c>
      <c r="W3557" s="9">
        <v>15.978383928883501</v>
      </c>
      <c r="X3557" s="9"/>
      <c r="Y3557" s="9"/>
      <c r="Z3557" s="9"/>
      <c r="AA3557" s="9"/>
      <c r="AB3557" s="9"/>
      <c r="AQ3557" s="9">
        <f>K3557-'Processed Potentiostat'!$J$3</f>
        <v>58.649997999999997</v>
      </c>
    </row>
    <row r="3558" spans="1:43" x14ac:dyDescent="0.3">
      <c r="A3558">
        <v>2</v>
      </c>
      <c r="B3558">
        <v>0</v>
      </c>
      <c r="C3558">
        <v>0</v>
      </c>
      <c r="D3558">
        <v>1</v>
      </c>
      <c r="E3558" s="9">
        <v>3493.0669117576999</v>
      </c>
      <c r="F3558" s="9">
        <v>-1.8411386999999999</v>
      </c>
      <c r="G3558" s="9">
        <v>-1.8408898</v>
      </c>
      <c r="H3558" s="9">
        <v>-5.4852467000000003</v>
      </c>
      <c r="I3558" s="9">
        <v>-20.586728999999998</v>
      </c>
      <c r="J3558" s="9">
        <v>39</v>
      </c>
      <c r="K3558" s="9">
        <v>58.649997999999997</v>
      </c>
      <c r="L3558" s="9">
        <v>1.0097735E-2</v>
      </c>
      <c r="M3558" s="9">
        <v>335.60748000000001</v>
      </c>
      <c r="N3558" s="9"/>
      <c r="O3558" s="9">
        <v>-15.983422335249999</v>
      </c>
      <c r="P3558">
        <v>0</v>
      </c>
      <c r="Q3558" s="9">
        <v>62.899997999999997</v>
      </c>
      <c r="R3558" s="9">
        <v>0</v>
      </c>
      <c r="S3558" s="9">
        <v>2247923809.57827</v>
      </c>
      <c r="T3558" s="9">
        <v>-5.0384063664541401E-3</v>
      </c>
      <c r="U3558" s="9">
        <v>15.983422335249999</v>
      </c>
      <c r="V3558" s="9">
        <v>0</v>
      </c>
      <c r="W3558" s="9">
        <v>15.983422335249999</v>
      </c>
      <c r="X3558" s="9"/>
      <c r="Y3558" s="9"/>
      <c r="Z3558" s="9"/>
      <c r="AA3558" s="9"/>
      <c r="AB3558" s="9"/>
      <c r="AQ3558" s="9">
        <f>K3558-'Processed Potentiostat'!$J$3</f>
        <v>58.649997999999997</v>
      </c>
    </row>
    <row r="3559" spans="1:43" x14ac:dyDescent="0.3">
      <c r="A3559">
        <v>2</v>
      </c>
      <c r="B3559">
        <v>0</v>
      </c>
      <c r="C3559">
        <v>0</v>
      </c>
      <c r="D3559">
        <v>1</v>
      </c>
      <c r="E3559" s="9">
        <v>3494.0669117324401</v>
      </c>
      <c r="F3559" s="9">
        <v>-1.8409708</v>
      </c>
      <c r="G3559" s="9">
        <v>-1.8409869999999999</v>
      </c>
      <c r="H3559" s="9">
        <v>-5.5198182999999998</v>
      </c>
      <c r="I3559" s="9">
        <v>-20.592189999999999</v>
      </c>
      <c r="J3559" s="9">
        <v>39</v>
      </c>
      <c r="K3559" s="9">
        <v>58.649997999999997</v>
      </c>
      <c r="L3559" s="9">
        <v>1.0161913999999999E-2</v>
      </c>
      <c r="M3559" s="9">
        <v>333.5231</v>
      </c>
      <c r="N3559" s="9"/>
      <c r="O3559" s="9">
        <v>-15.988329939461501</v>
      </c>
      <c r="P3559">
        <v>0</v>
      </c>
      <c r="Q3559" s="9">
        <v>62.899997999999997</v>
      </c>
      <c r="R3559" s="9">
        <v>0</v>
      </c>
      <c r="S3559" s="9">
        <v>2223400350.7683401</v>
      </c>
      <c r="T3559" s="9">
        <v>-4.9076042114890497E-3</v>
      </c>
      <c r="U3559" s="9">
        <v>15.988329939461501</v>
      </c>
      <c r="V3559" s="9">
        <v>0</v>
      </c>
      <c r="W3559" s="9">
        <v>15.988329939461501</v>
      </c>
      <c r="X3559" s="9"/>
      <c r="Y3559" s="9"/>
      <c r="Z3559" s="9"/>
      <c r="AA3559" s="9"/>
      <c r="AB3559" s="9"/>
      <c r="AQ3559" s="9">
        <f>K3559-'Processed Potentiostat'!$J$3</f>
        <v>58.649997999999997</v>
      </c>
    </row>
    <row r="3560" spans="1:43" x14ac:dyDescent="0.3">
      <c r="A3560">
        <v>2</v>
      </c>
      <c r="B3560">
        <v>0</v>
      </c>
      <c r="C3560">
        <v>0</v>
      </c>
      <c r="D3560">
        <v>1</v>
      </c>
      <c r="E3560" s="9">
        <v>3495.0669117071802</v>
      </c>
      <c r="F3560" s="9">
        <v>-1.8408774999999999</v>
      </c>
      <c r="G3560" s="9">
        <v>-1.8413446</v>
      </c>
      <c r="H3560" s="9">
        <v>-5.4076133000000004</v>
      </c>
      <c r="I3560" s="9">
        <v>-20.597632999999998</v>
      </c>
      <c r="J3560" s="9">
        <v>39</v>
      </c>
      <c r="K3560" s="9">
        <v>58.649997999999997</v>
      </c>
      <c r="L3560" s="9">
        <v>9.9572791000000008E-3</v>
      </c>
      <c r="M3560" s="9">
        <v>340.50967000000003</v>
      </c>
      <c r="N3560" s="9"/>
      <c r="O3560" s="9">
        <v>-15.9931680822075</v>
      </c>
      <c r="P3560">
        <v>0</v>
      </c>
      <c r="Q3560" s="9">
        <v>62.899997999999997</v>
      </c>
      <c r="R3560" s="9">
        <v>0</v>
      </c>
      <c r="S3560" s="9">
        <v>2224974795.3024702</v>
      </c>
      <c r="T3560" s="9">
        <v>-4.8381427460775202E-3</v>
      </c>
      <c r="U3560" s="9">
        <v>15.9931680822075</v>
      </c>
      <c r="V3560" s="9">
        <v>0</v>
      </c>
      <c r="W3560" s="9">
        <v>15.9931680822075</v>
      </c>
      <c r="X3560" s="9"/>
      <c r="Y3560" s="9"/>
      <c r="Z3560" s="9"/>
      <c r="AA3560" s="9"/>
      <c r="AB3560" s="9"/>
      <c r="AQ3560" s="9">
        <f>K3560-'Processed Potentiostat'!$J$3</f>
        <v>58.649997999999997</v>
      </c>
    </row>
    <row r="3561" spans="1:43" x14ac:dyDescent="0.3">
      <c r="A3561">
        <v>2</v>
      </c>
      <c r="B3561">
        <v>0</v>
      </c>
      <c r="C3561">
        <v>0</v>
      </c>
      <c r="D3561">
        <v>1</v>
      </c>
      <c r="E3561" s="9">
        <v>3496.0669116819099</v>
      </c>
      <c r="F3561" s="9">
        <v>-1.8410922999999999</v>
      </c>
      <c r="G3561" s="9">
        <v>-1.8411911000000001</v>
      </c>
      <c r="H3561" s="9">
        <v>-5.3706050000000003</v>
      </c>
      <c r="I3561" s="9">
        <v>-20.603038999999999</v>
      </c>
      <c r="J3561" s="9">
        <v>39</v>
      </c>
      <c r="K3561" s="9">
        <v>58.649997999999997</v>
      </c>
      <c r="L3561" s="9">
        <v>9.8883100000000008E-3</v>
      </c>
      <c r="M3561" s="9">
        <v>342.82747999999998</v>
      </c>
      <c r="N3561" s="9"/>
      <c r="O3561" s="9">
        <v>-15.9978828038071</v>
      </c>
      <c r="P3561">
        <v>0</v>
      </c>
      <c r="Q3561" s="9">
        <v>62.899997999999997</v>
      </c>
      <c r="R3561" s="9">
        <v>0</v>
      </c>
      <c r="S3561" s="9">
        <v>2292742795.3885298</v>
      </c>
      <c r="T3561" s="9">
        <v>-4.7147215995799697E-3</v>
      </c>
      <c r="U3561" s="9">
        <v>15.9978828038071</v>
      </c>
      <c r="V3561" s="9">
        <v>0</v>
      </c>
      <c r="W3561" s="9">
        <v>15.9978828038071</v>
      </c>
      <c r="X3561" s="9"/>
      <c r="Y3561" s="9"/>
      <c r="Z3561" s="9"/>
      <c r="AA3561" s="9"/>
      <c r="AB3561" s="9"/>
      <c r="AQ3561" s="9">
        <f>K3561-'Processed Potentiostat'!$J$3</f>
        <v>58.649997999999997</v>
      </c>
    </row>
    <row r="3562" spans="1:43" x14ac:dyDescent="0.3">
      <c r="A3562">
        <v>2</v>
      </c>
      <c r="B3562">
        <v>0</v>
      </c>
      <c r="C3562">
        <v>0</v>
      </c>
      <c r="D3562">
        <v>1</v>
      </c>
      <c r="E3562" s="9">
        <v>3497.0669116566501</v>
      </c>
      <c r="F3562" s="9">
        <v>-1.841127</v>
      </c>
      <c r="G3562" s="9">
        <v>-1.8409158000000001</v>
      </c>
      <c r="H3562" s="9">
        <v>-5.3545379999999998</v>
      </c>
      <c r="I3562" s="9">
        <v>-20.608422999999998</v>
      </c>
      <c r="J3562" s="9">
        <v>39</v>
      </c>
      <c r="K3562" s="9">
        <v>58.649997999999997</v>
      </c>
      <c r="L3562" s="9">
        <v>9.8572532000000008E-3</v>
      </c>
      <c r="M3562" s="9">
        <v>343.80477999999999</v>
      </c>
      <c r="N3562" s="9"/>
      <c r="O3562" s="9">
        <v>-16.002545986399799</v>
      </c>
      <c r="P3562">
        <v>0</v>
      </c>
      <c r="Q3562" s="9">
        <v>62.899997999999997</v>
      </c>
      <c r="R3562" s="9">
        <v>0</v>
      </c>
      <c r="S3562" s="9">
        <v>2286401626.6554399</v>
      </c>
      <c r="T3562" s="9">
        <v>-4.6631825927097E-3</v>
      </c>
      <c r="U3562" s="9">
        <v>16.002545986399799</v>
      </c>
      <c r="V3562" s="9">
        <v>0</v>
      </c>
      <c r="W3562" s="9">
        <v>16.002545986399799</v>
      </c>
      <c r="X3562" s="9"/>
      <c r="Y3562" s="9"/>
      <c r="Z3562" s="9"/>
      <c r="AA3562" s="9"/>
      <c r="AB3562" s="9"/>
      <c r="AQ3562" s="9">
        <f>K3562-'Processed Potentiostat'!$J$3</f>
        <v>58.649997999999997</v>
      </c>
    </row>
    <row r="3563" spans="1:43" x14ac:dyDescent="0.3">
      <c r="A3563">
        <v>2</v>
      </c>
      <c r="B3563">
        <v>0</v>
      </c>
      <c r="C3563">
        <v>0</v>
      </c>
      <c r="D3563">
        <v>1</v>
      </c>
      <c r="E3563" s="9">
        <v>3498.0669116313902</v>
      </c>
      <c r="F3563" s="9">
        <v>-1.8409538999999999</v>
      </c>
      <c r="G3563" s="9">
        <v>-1.8404153999999999</v>
      </c>
      <c r="H3563" s="9">
        <v>-5.4197968999999997</v>
      </c>
      <c r="I3563" s="9">
        <v>-20.613802</v>
      </c>
      <c r="J3563" s="9">
        <v>39</v>
      </c>
      <c r="K3563" s="9">
        <v>58.649997999999997</v>
      </c>
      <c r="L3563" s="9">
        <v>9.9746771000000008E-3</v>
      </c>
      <c r="M3563" s="9">
        <v>339.57274999999998</v>
      </c>
      <c r="N3563" s="9"/>
      <c r="O3563" s="9">
        <v>-16.007167669809299</v>
      </c>
      <c r="P3563">
        <v>0</v>
      </c>
      <c r="Q3563" s="9">
        <v>62.899997999999997</v>
      </c>
      <c r="R3563" s="9">
        <v>0</v>
      </c>
      <c r="S3563" s="9">
        <v>2267398437.0264602</v>
      </c>
      <c r="T3563" s="9">
        <v>-4.6216834094785497E-3</v>
      </c>
      <c r="U3563" s="9">
        <v>16.007167669809299</v>
      </c>
      <c r="V3563" s="9">
        <v>0</v>
      </c>
      <c r="W3563" s="9">
        <v>16.007167669809299</v>
      </c>
      <c r="X3563" s="9"/>
      <c r="Y3563" s="9"/>
      <c r="Z3563" s="9"/>
      <c r="AA3563" s="9"/>
      <c r="AB3563" s="9"/>
      <c r="AQ3563" s="9">
        <f>K3563-'Processed Potentiostat'!$J$3</f>
        <v>58.649997999999997</v>
      </c>
    </row>
    <row r="3564" spans="1:43" x14ac:dyDescent="0.3">
      <c r="A3564">
        <v>2</v>
      </c>
      <c r="B3564">
        <v>0</v>
      </c>
      <c r="C3564">
        <v>0</v>
      </c>
      <c r="D3564">
        <v>1</v>
      </c>
      <c r="E3564" s="9">
        <v>3499.0669116061299</v>
      </c>
      <c r="F3564" s="9">
        <v>-1.8409669</v>
      </c>
      <c r="G3564" s="9">
        <v>-1.8411124000000001</v>
      </c>
      <c r="H3564" s="9">
        <v>-5.3605913999999997</v>
      </c>
      <c r="I3564" s="9">
        <v>-20.619161999999999</v>
      </c>
      <c r="J3564" s="9">
        <v>39</v>
      </c>
      <c r="K3564" s="9">
        <v>58.649997999999997</v>
      </c>
      <c r="L3564" s="9">
        <v>9.8694516000000006E-3</v>
      </c>
      <c r="M3564" s="9">
        <v>343.45321999999999</v>
      </c>
      <c r="N3564" s="9"/>
      <c r="O3564" s="9">
        <v>-16.0116876880628</v>
      </c>
      <c r="P3564">
        <v>0</v>
      </c>
      <c r="Q3564" s="9">
        <v>62.899997999999997</v>
      </c>
      <c r="R3564" s="9">
        <v>0</v>
      </c>
      <c r="S3564" s="9">
        <v>2291230854.9214301</v>
      </c>
      <c r="T3564" s="9">
        <v>-4.5200182535367599E-3</v>
      </c>
      <c r="U3564" s="9">
        <v>16.0116876880628</v>
      </c>
      <c r="V3564" s="9">
        <v>0</v>
      </c>
      <c r="W3564" s="9">
        <v>16.0116876880628</v>
      </c>
      <c r="X3564" s="9"/>
      <c r="Y3564" s="9"/>
      <c r="Z3564" s="9"/>
      <c r="AA3564" s="9"/>
      <c r="AB3564" s="9"/>
      <c r="AQ3564" s="9">
        <f>K3564-'Processed Potentiostat'!$J$3</f>
        <v>58.649997999999997</v>
      </c>
    </row>
    <row r="3565" spans="1:43" x14ac:dyDescent="0.3">
      <c r="A3565">
        <v>2</v>
      </c>
      <c r="B3565">
        <v>0</v>
      </c>
      <c r="C3565">
        <v>0</v>
      </c>
      <c r="D3565">
        <v>1</v>
      </c>
      <c r="E3565" s="9">
        <v>3500.0669115808701</v>
      </c>
      <c r="F3565" s="9">
        <v>-1.8410584999999999</v>
      </c>
      <c r="G3565" s="9">
        <v>-1.8409101999999999</v>
      </c>
      <c r="H3565" s="9">
        <v>-5.3683205000000003</v>
      </c>
      <c r="I3565" s="9">
        <v>-20.624497999999999</v>
      </c>
      <c r="J3565" s="9">
        <v>39</v>
      </c>
      <c r="K3565" s="9">
        <v>58.649997999999997</v>
      </c>
      <c r="L3565" s="9">
        <v>9.8825962999999992E-3</v>
      </c>
      <c r="M3565" s="9">
        <v>342.92108000000002</v>
      </c>
      <c r="N3565" s="9"/>
      <c r="O3565" s="9">
        <v>-16.016111995083602</v>
      </c>
      <c r="P3565">
        <v>0</v>
      </c>
      <c r="Q3565" s="9">
        <v>62.899997999999997</v>
      </c>
      <c r="R3565" s="9">
        <v>0</v>
      </c>
      <c r="S3565" s="9">
        <v>2270593088.5574999</v>
      </c>
      <c r="T3565" s="9">
        <v>-4.4243070207734504E-3</v>
      </c>
      <c r="U3565" s="9">
        <v>16.016111995083602</v>
      </c>
      <c r="V3565" s="9">
        <v>0</v>
      </c>
      <c r="W3565" s="9">
        <v>16.016111995083602</v>
      </c>
      <c r="X3565" s="9"/>
      <c r="Y3565" s="9"/>
      <c r="Z3565" s="9"/>
      <c r="AA3565" s="9"/>
      <c r="AB3565" s="9"/>
      <c r="AQ3565" s="9">
        <f>K3565-'Processed Potentiostat'!$J$3</f>
        <v>58.649997999999997</v>
      </c>
    </row>
    <row r="3566" spans="1:43" x14ac:dyDescent="0.3">
      <c r="A3566">
        <v>2</v>
      </c>
      <c r="B3566">
        <v>0</v>
      </c>
      <c r="C3566">
        <v>0</v>
      </c>
      <c r="D3566">
        <v>1</v>
      </c>
      <c r="E3566" s="9">
        <v>3501.0669115556002</v>
      </c>
      <c r="F3566" s="9">
        <v>-1.8410385</v>
      </c>
      <c r="G3566" s="9">
        <v>-1.8408542000000001</v>
      </c>
      <c r="H3566" s="9">
        <v>-5.2834911</v>
      </c>
      <c r="I3566" s="9">
        <v>-20.629812000000001</v>
      </c>
      <c r="J3566" s="9">
        <v>39</v>
      </c>
      <c r="K3566" s="9">
        <v>58.649997999999997</v>
      </c>
      <c r="L3566" s="9">
        <v>9.7261368999999997E-3</v>
      </c>
      <c r="M3566" s="9">
        <v>348.41626000000002</v>
      </c>
      <c r="N3566" s="9"/>
      <c r="O3566" s="9">
        <v>-16.020423714940701</v>
      </c>
      <c r="P3566">
        <v>0</v>
      </c>
      <c r="Q3566" s="9">
        <v>62.899997999999997</v>
      </c>
      <c r="R3566" s="9">
        <v>0</v>
      </c>
      <c r="S3566" s="9">
        <v>2262283305.6919298</v>
      </c>
      <c r="T3566" s="9">
        <v>-4.3117198570570203E-3</v>
      </c>
      <c r="U3566" s="9">
        <v>16.020423714940701</v>
      </c>
      <c r="V3566" s="9">
        <v>0</v>
      </c>
      <c r="W3566" s="9">
        <v>16.020423714940701</v>
      </c>
      <c r="X3566" s="9"/>
      <c r="Y3566" s="9"/>
      <c r="Z3566" s="9"/>
      <c r="AA3566" s="9"/>
      <c r="AB3566" s="9"/>
      <c r="AQ3566" s="9">
        <f>K3566-'Processed Potentiostat'!$J$3</f>
        <v>58.649997999999997</v>
      </c>
    </row>
    <row r="3567" spans="1:43" x14ac:dyDescent="0.3">
      <c r="A3567">
        <v>2</v>
      </c>
      <c r="B3567">
        <v>0</v>
      </c>
      <c r="C3567">
        <v>0</v>
      </c>
      <c r="D3567">
        <v>1</v>
      </c>
      <c r="E3567" s="9">
        <v>3502.0669115303399</v>
      </c>
      <c r="F3567" s="9">
        <v>-1.8410099</v>
      </c>
      <c r="G3567" s="9">
        <v>-1.8409762000000001</v>
      </c>
      <c r="H3567" s="9">
        <v>-5.2582478999999998</v>
      </c>
      <c r="I3567" s="9">
        <v>-20.635104999999999</v>
      </c>
      <c r="J3567" s="9">
        <v>39</v>
      </c>
      <c r="K3567" s="9">
        <v>58.649997999999997</v>
      </c>
      <c r="L3567" s="9">
        <v>9.6803093000000003E-3</v>
      </c>
      <c r="M3567" s="9">
        <v>350.11212</v>
      </c>
      <c r="N3567" s="9"/>
      <c r="O3567" s="9">
        <v>-16.024633218454099</v>
      </c>
      <c r="P3567">
        <v>0</v>
      </c>
      <c r="Q3567" s="9">
        <v>62.899997999999997</v>
      </c>
      <c r="R3567" s="9">
        <v>0</v>
      </c>
      <c r="S3567" s="9">
        <v>2293344133.9825902</v>
      </c>
      <c r="T3567" s="9">
        <v>-4.2095035133868901E-3</v>
      </c>
      <c r="U3567" s="9">
        <v>16.024633218454099</v>
      </c>
      <c r="V3567" s="9">
        <v>0</v>
      </c>
      <c r="W3567" s="9">
        <v>16.024633218454099</v>
      </c>
      <c r="X3567" s="9"/>
      <c r="Y3567" s="9"/>
      <c r="Z3567" s="9"/>
      <c r="AA3567" s="9"/>
      <c r="AB3567" s="9"/>
      <c r="AQ3567" s="9">
        <f>K3567-'Processed Potentiostat'!$J$3</f>
        <v>58.649997999999997</v>
      </c>
    </row>
    <row r="3568" spans="1:43" x14ac:dyDescent="0.3">
      <c r="A3568">
        <v>2</v>
      </c>
      <c r="B3568">
        <v>0</v>
      </c>
      <c r="C3568">
        <v>0</v>
      </c>
      <c r="D3568">
        <v>1</v>
      </c>
      <c r="E3568" s="9">
        <v>3503.06691150508</v>
      </c>
      <c r="F3568" s="9">
        <v>-1.8409939</v>
      </c>
      <c r="G3568" s="9">
        <v>-1.8406484000000001</v>
      </c>
      <c r="H3568" s="9">
        <v>-5.2510899999999996</v>
      </c>
      <c r="I3568" s="9">
        <v>-20.640383</v>
      </c>
      <c r="J3568" s="9">
        <v>39</v>
      </c>
      <c r="K3568" s="9">
        <v>58.649997999999997</v>
      </c>
      <c r="L3568" s="9">
        <v>9.6654110000000005E-3</v>
      </c>
      <c r="M3568" s="9">
        <v>350.52692000000002</v>
      </c>
      <c r="N3568" s="9"/>
      <c r="O3568" s="9">
        <v>-16.0287316626703</v>
      </c>
      <c r="P3568">
        <v>0</v>
      </c>
      <c r="Q3568" s="9">
        <v>62.899997999999997</v>
      </c>
      <c r="R3568" s="9">
        <v>0</v>
      </c>
      <c r="S3568" s="9">
        <v>2228710882.95994</v>
      </c>
      <c r="T3568" s="9">
        <v>-4.0984442162503801E-3</v>
      </c>
      <c r="U3568" s="9">
        <v>16.0287316626703</v>
      </c>
      <c r="V3568" s="9">
        <v>0</v>
      </c>
      <c r="W3568" s="9">
        <v>16.0287316626703</v>
      </c>
      <c r="X3568" s="9"/>
      <c r="Y3568" s="9"/>
      <c r="Z3568" s="9"/>
      <c r="AA3568" s="9"/>
      <c r="AB3568" s="9"/>
      <c r="AQ3568" s="9">
        <f>K3568-'Processed Potentiostat'!$J$3</f>
        <v>58.649997999999997</v>
      </c>
    </row>
    <row r="3569" spans="1:43" x14ac:dyDescent="0.3">
      <c r="A3569">
        <v>2</v>
      </c>
      <c r="B3569">
        <v>0</v>
      </c>
      <c r="C3569">
        <v>0</v>
      </c>
      <c r="D3569">
        <v>1</v>
      </c>
      <c r="E3569" s="9">
        <v>3504.0669114798202</v>
      </c>
      <c r="F3569" s="9">
        <v>-1.8410261999999999</v>
      </c>
      <c r="G3569" s="9">
        <v>-1.8408637999999999</v>
      </c>
      <c r="H3569" s="9">
        <v>-5.2215824</v>
      </c>
      <c r="I3569" s="9">
        <v>-20.645631999999999</v>
      </c>
      <c r="J3569" s="9">
        <v>39</v>
      </c>
      <c r="K3569" s="9">
        <v>58.649997999999997</v>
      </c>
      <c r="L3569" s="9">
        <v>9.6122221999999993E-3</v>
      </c>
      <c r="M3569" s="9">
        <v>352.54903999999999</v>
      </c>
      <c r="N3569" s="9"/>
      <c r="O3569" s="9">
        <v>-16.032926080377599</v>
      </c>
      <c r="P3569">
        <v>0</v>
      </c>
      <c r="Q3569" s="9">
        <v>62.899997999999997</v>
      </c>
      <c r="R3569" s="9">
        <v>0</v>
      </c>
      <c r="S3569" s="9">
        <v>2320116514.8406601</v>
      </c>
      <c r="T3569" s="9">
        <v>-4.1944177073389701E-3</v>
      </c>
      <c r="U3569" s="9">
        <v>16.032926080377599</v>
      </c>
      <c r="V3569" s="9">
        <v>0</v>
      </c>
      <c r="W3569" s="9">
        <v>16.032926080377599</v>
      </c>
      <c r="X3569" s="9"/>
      <c r="Y3569" s="9"/>
      <c r="Z3569" s="9"/>
      <c r="AA3569" s="9"/>
      <c r="AB3569" s="9"/>
      <c r="AQ3569" s="9">
        <f>K3569-'Processed Potentiostat'!$J$3</f>
        <v>58.649997999999997</v>
      </c>
    </row>
    <row r="3570" spans="1:43" x14ac:dyDescent="0.3">
      <c r="A3570">
        <v>2</v>
      </c>
      <c r="B3570">
        <v>0</v>
      </c>
      <c r="C3570">
        <v>0</v>
      </c>
      <c r="D3570">
        <v>1</v>
      </c>
      <c r="E3570" s="9">
        <v>3505.0669114545599</v>
      </c>
      <c r="F3570" s="9">
        <v>-1.8409157</v>
      </c>
      <c r="G3570" s="9">
        <v>-1.8400998</v>
      </c>
      <c r="H3570" s="9">
        <v>-5.2071905000000003</v>
      </c>
      <c r="I3570" s="9">
        <v>-20.650863999999999</v>
      </c>
      <c r="J3570" s="9">
        <v>39</v>
      </c>
      <c r="K3570" s="9">
        <v>58.649997999999997</v>
      </c>
      <c r="L3570" s="9">
        <v>9.5817503000000005E-3</v>
      </c>
      <c r="M3570" s="9">
        <v>353.37671</v>
      </c>
      <c r="N3570" s="9"/>
      <c r="O3570" s="9">
        <v>-16.036997083495802</v>
      </c>
      <c r="P3570">
        <v>0</v>
      </c>
      <c r="Q3570" s="9">
        <v>62.899997999999997</v>
      </c>
      <c r="R3570" s="9">
        <v>0</v>
      </c>
      <c r="S3570" s="9">
        <v>2285064287.9189801</v>
      </c>
      <c r="T3570" s="9">
        <v>-4.07100311819874E-3</v>
      </c>
      <c r="U3570" s="9">
        <v>16.036997083495802</v>
      </c>
      <c r="V3570" s="9">
        <v>0</v>
      </c>
      <c r="W3570" s="9">
        <v>16.036997083495802</v>
      </c>
      <c r="X3570" s="9"/>
      <c r="Y3570" s="9"/>
      <c r="Z3570" s="9"/>
      <c r="AA3570" s="9"/>
      <c r="AB3570" s="9"/>
      <c r="AQ3570" s="9">
        <f>K3570-'Processed Potentiostat'!$J$3</f>
        <v>58.649997999999997</v>
      </c>
    </row>
    <row r="3571" spans="1:43" x14ac:dyDescent="0.3">
      <c r="A3571">
        <v>2</v>
      </c>
      <c r="B3571">
        <v>0</v>
      </c>
      <c r="C3571">
        <v>0</v>
      </c>
      <c r="D3571">
        <v>1</v>
      </c>
      <c r="E3571" s="9">
        <v>3506.06691142929</v>
      </c>
      <c r="F3571" s="9">
        <v>-1.8409504000000001</v>
      </c>
      <c r="G3571" s="9">
        <v>-1.8408712</v>
      </c>
      <c r="H3571" s="9">
        <v>-5.1885719000000003</v>
      </c>
      <c r="I3571" s="9">
        <v>-20.656075000000001</v>
      </c>
      <c r="J3571" s="9">
        <v>39</v>
      </c>
      <c r="K3571" s="9">
        <v>58.649997999999997</v>
      </c>
      <c r="L3571" s="9">
        <v>9.5514924999999997E-3</v>
      </c>
      <c r="M3571" s="9">
        <v>354.79343</v>
      </c>
      <c r="N3571" s="9"/>
      <c r="O3571" s="9">
        <v>-16.038059739954601</v>
      </c>
      <c r="P3571">
        <v>0</v>
      </c>
      <c r="Q3571" s="9">
        <v>62.899997999999997</v>
      </c>
      <c r="R3571" s="9">
        <v>0</v>
      </c>
      <c r="S3571" s="9">
        <v>2304855838.4123602</v>
      </c>
      <c r="T3571" s="9">
        <v>-1.06265645874614E-3</v>
      </c>
      <c r="U3571" s="9">
        <v>16.038059739954601</v>
      </c>
      <c r="V3571" s="9">
        <v>0</v>
      </c>
      <c r="W3571" s="9">
        <v>16.038059739954601</v>
      </c>
      <c r="X3571" s="9"/>
      <c r="Y3571" s="9"/>
      <c r="Z3571" s="9"/>
      <c r="AA3571" s="9"/>
      <c r="AB3571" s="9"/>
      <c r="AQ3571" s="9">
        <f>K3571-'Processed Potentiostat'!$J$3</f>
        <v>58.649997999999997</v>
      </c>
    </row>
    <row r="3572" spans="1:43" x14ac:dyDescent="0.3">
      <c r="A3572">
        <v>2</v>
      </c>
      <c r="B3572">
        <v>0</v>
      </c>
      <c r="C3572">
        <v>0</v>
      </c>
      <c r="D3572">
        <v>1</v>
      </c>
      <c r="E3572" s="9">
        <v>3507.0669114040302</v>
      </c>
      <c r="F3572" s="9">
        <v>-1.8411241</v>
      </c>
      <c r="G3572" s="9">
        <v>-1.8408929999999999</v>
      </c>
      <c r="H3572" s="9">
        <v>-5.1371340999999999</v>
      </c>
      <c r="I3572" s="9">
        <v>-20.661268</v>
      </c>
      <c r="J3572" s="9">
        <v>39</v>
      </c>
      <c r="K3572" s="9">
        <v>58.649997999999997</v>
      </c>
      <c r="L3572" s="9">
        <v>9.4569139000000007E-3</v>
      </c>
      <c r="M3572" s="9">
        <v>358.35019</v>
      </c>
      <c r="N3572" s="9"/>
      <c r="O3572" s="9">
        <v>-16.0439185489194</v>
      </c>
      <c r="P3572">
        <v>0</v>
      </c>
      <c r="Q3572" s="9">
        <v>62.899997999999997</v>
      </c>
      <c r="R3572" s="9">
        <v>0</v>
      </c>
      <c r="S3572" s="9">
        <v>2204312612.6220102</v>
      </c>
      <c r="T3572" s="9">
        <v>-5.8588089648345899E-3</v>
      </c>
      <c r="U3572" s="9">
        <v>16.0439185489194</v>
      </c>
      <c r="V3572" s="9">
        <v>0</v>
      </c>
      <c r="W3572" s="9">
        <v>16.0439185489194</v>
      </c>
      <c r="X3572" s="9"/>
      <c r="Y3572" s="9"/>
      <c r="Z3572" s="9"/>
      <c r="AA3572" s="9"/>
      <c r="AB3572" s="9"/>
      <c r="AQ3572" s="9">
        <f>K3572-'Processed Potentiostat'!$J$3</f>
        <v>58.649997999999997</v>
      </c>
    </row>
    <row r="3573" spans="1:43" x14ac:dyDescent="0.3">
      <c r="A3573">
        <v>2</v>
      </c>
      <c r="B3573">
        <v>0</v>
      </c>
      <c r="C3573">
        <v>0</v>
      </c>
      <c r="D3573">
        <v>1</v>
      </c>
      <c r="E3573" s="9">
        <v>3508.0669113787699</v>
      </c>
      <c r="F3573" s="9">
        <v>-1.8410721000000001</v>
      </c>
      <c r="G3573" s="9">
        <v>-1.8404385999999999</v>
      </c>
      <c r="H3573" s="9">
        <v>-5.1241117000000003</v>
      </c>
      <c r="I3573" s="9">
        <v>-20.666433000000001</v>
      </c>
      <c r="J3573" s="9">
        <v>39</v>
      </c>
      <c r="K3573" s="9">
        <v>58.649997999999997</v>
      </c>
      <c r="L3573" s="9">
        <v>9.4306123999999998E-3</v>
      </c>
      <c r="M3573" s="9">
        <v>359.17223999999999</v>
      </c>
      <c r="N3573" s="9"/>
      <c r="O3573" s="9">
        <v>-16.049664030750399</v>
      </c>
      <c r="P3573">
        <v>0</v>
      </c>
      <c r="Q3573" s="9">
        <v>62.899997999999997</v>
      </c>
      <c r="R3573" s="9">
        <v>0</v>
      </c>
      <c r="S3573" s="9">
        <v>2243209857.6293302</v>
      </c>
      <c r="T3573" s="9">
        <v>-5.7454818310240796E-3</v>
      </c>
      <c r="U3573" s="9">
        <v>16.049664030750399</v>
      </c>
      <c r="V3573" s="9">
        <v>0</v>
      </c>
      <c r="W3573" s="9">
        <v>16.049664030750399</v>
      </c>
      <c r="X3573" s="9"/>
      <c r="Y3573" s="9"/>
      <c r="Z3573" s="9"/>
      <c r="AA3573" s="9"/>
      <c r="AB3573" s="9"/>
      <c r="AQ3573" s="9">
        <f>K3573-'Processed Potentiostat'!$J$3</f>
        <v>58.649997999999997</v>
      </c>
    </row>
    <row r="3574" spans="1:43" x14ac:dyDescent="0.3">
      <c r="A3574">
        <v>2</v>
      </c>
      <c r="B3574">
        <v>0</v>
      </c>
      <c r="C3574">
        <v>0</v>
      </c>
      <c r="D3574">
        <v>1</v>
      </c>
      <c r="E3574" s="9">
        <v>3509.06691135351</v>
      </c>
      <c r="F3574" s="9">
        <v>-1.8410777</v>
      </c>
      <c r="G3574" s="9">
        <v>-1.8404050999999999</v>
      </c>
      <c r="H3574" s="9">
        <v>-5.1080832000000003</v>
      </c>
      <c r="I3574" s="9">
        <v>-20.671569999999999</v>
      </c>
      <c r="J3574" s="9">
        <v>39</v>
      </c>
      <c r="K3574" s="9">
        <v>58.649997999999997</v>
      </c>
      <c r="L3574" s="9">
        <v>9.4009424000000008E-3</v>
      </c>
      <c r="M3574" s="9">
        <v>360.29268999999999</v>
      </c>
      <c r="N3574" s="9"/>
      <c r="O3574" s="9">
        <v>-16.0553521968498</v>
      </c>
      <c r="P3574">
        <v>0</v>
      </c>
      <c r="Q3574" s="9">
        <v>62.899997999999997</v>
      </c>
      <c r="R3574" s="9">
        <v>0</v>
      </c>
      <c r="S3574" s="9">
        <v>2225730698.8708401</v>
      </c>
      <c r="T3574" s="9">
        <v>-5.6881660993362004E-3</v>
      </c>
      <c r="U3574" s="9">
        <v>16.0553521968498</v>
      </c>
      <c r="V3574" s="9">
        <v>0</v>
      </c>
      <c r="W3574" s="9">
        <v>16.0553521968498</v>
      </c>
      <c r="X3574" s="9"/>
      <c r="Y3574" s="9"/>
      <c r="Z3574" s="9"/>
      <c r="AA3574" s="9"/>
      <c r="AB3574" s="9"/>
      <c r="AQ3574" s="9">
        <f>K3574-'Processed Potentiostat'!$J$3</f>
        <v>58.649997999999997</v>
      </c>
    </row>
    <row r="3575" spans="1:43" x14ac:dyDescent="0.3">
      <c r="A3575">
        <v>2</v>
      </c>
      <c r="B3575">
        <v>0</v>
      </c>
      <c r="C3575">
        <v>0</v>
      </c>
      <c r="D3575">
        <v>1</v>
      </c>
      <c r="E3575" s="9">
        <v>3510.0669113282402</v>
      </c>
      <c r="F3575" s="9">
        <v>-1.8411599000000001</v>
      </c>
      <c r="G3575" s="9">
        <v>-1.8412746</v>
      </c>
      <c r="H3575" s="9">
        <v>-5.0539417000000002</v>
      </c>
      <c r="I3575" s="9">
        <v>-20.676684999999999</v>
      </c>
      <c r="J3575" s="9">
        <v>39</v>
      </c>
      <c r="K3575" s="9">
        <v>58.649997999999997</v>
      </c>
      <c r="L3575" s="9">
        <v>9.3056951000000006E-3</v>
      </c>
      <c r="M3575" s="9">
        <v>364.32445999999999</v>
      </c>
      <c r="N3575" s="9"/>
      <c r="O3575" s="9">
        <v>-16.060940685901599</v>
      </c>
      <c r="P3575">
        <v>0</v>
      </c>
      <c r="Q3575" s="9">
        <v>62.899997999999997</v>
      </c>
      <c r="R3575" s="9">
        <v>0</v>
      </c>
      <c r="S3575" s="9">
        <v>2314499343.3400998</v>
      </c>
      <c r="T3575" s="9">
        <v>-5.5884890518171897E-3</v>
      </c>
      <c r="U3575" s="9">
        <v>16.060940685901599</v>
      </c>
      <c r="V3575" s="9">
        <v>0</v>
      </c>
      <c r="W3575" s="9">
        <v>16.060940685901599</v>
      </c>
      <c r="X3575" s="9"/>
      <c r="Y3575" s="9"/>
      <c r="Z3575" s="9"/>
      <c r="AA3575" s="9"/>
      <c r="AB3575" s="9"/>
      <c r="AQ3575" s="9">
        <f>K3575-'Processed Potentiostat'!$J$3</f>
        <v>58.649997999999997</v>
      </c>
    </row>
    <row r="3576" spans="1:43" x14ac:dyDescent="0.3">
      <c r="A3576">
        <v>2</v>
      </c>
      <c r="B3576">
        <v>0</v>
      </c>
      <c r="C3576">
        <v>0</v>
      </c>
      <c r="D3576">
        <v>1</v>
      </c>
      <c r="E3576" s="9">
        <v>3511.0669113029799</v>
      </c>
      <c r="F3576" s="9">
        <v>-1.8409530000000001</v>
      </c>
      <c r="G3576" s="9">
        <v>-1.841642</v>
      </c>
      <c r="H3576" s="9">
        <v>-5.0654016000000004</v>
      </c>
      <c r="I3576" s="9">
        <v>-20.681778000000001</v>
      </c>
      <c r="J3576" s="9">
        <v>39</v>
      </c>
      <c r="K3576" s="9">
        <v>58.649997999999997</v>
      </c>
      <c r="L3576" s="9">
        <v>9.3286558999999998E-3</v>
      </c>
      <c r="M3576" s="9">
        <v>363.57274999999998</v>
      </c>
      <c r="N3576" s="9"/>
      <c r="O3576" s="9">
        <v>-16.0663853098727</v>
      </c>
      <c r="P3576">
        <v>0</v>
      </c>
      <c r="Q3576" s="9">
        <v>62.899997999999997</v>
      </c>
      <c r="R3576" s="9">
        <v>0</v>
      </c>
      <c r="S3576" s="9">
        <v>2203859979.9655199</v>
      </c>
      <c r="T3576" s="9">
        <v>-5.4446239710905699E-3</v>
      </c>
      <c r="U3576" s="9">
        <v>16.0663853098727</v>
      </c>
      <c r="V3576" s="9">
        <v>0</v>
      </c>
      <c r="W3576" s="9">
        <v>16.0663853098727</v>
      </c>
      <c r="X3576" s="9"/>
      <c r="Y3576" s="9"/>
      <c r="Z3576" s="9"/>
      <c r="AA3576" s="9"/>
      <c r="AB3576" s="9"/>
      <c r="AQ3576" s="9">
        <f>K3576-'Processed Potentiostat'!$J$3</f>
        <v>58.649997999999997</v>
      </c>
    </row>
    <row r="3577" spans="1:43" x14ac:dyDescent="0.3">
      <c r="A3577">
        <v>2</v>
      </c>
      <c r="B3577">
        <v>0</v>
      </c>
      <c r="C3577">
        <v>0</v>
      </c>
      <c r="D3577">
        <v>1</v>
      </c>
      <c r="E3577" s="9">
        <v>3512.06691127772</v>
      </c>
      <c r="F3577" s="9">
        <v>-1.8410647</v>
      </c>
      <c r="G3577" s="9">
        <v>-1.8407674000000001</v>
      </c>
      <c r="H3577" s="9">
        <v>-4.9789348000000002</v>
      </c>
      <c r="I3577" s="9">
        <v>-20.68684</v>
      </c>
      <c r="J3577" s="9">
        <v>39</v>
      </c>
      <c r="K3577" s="9">
        <v>58.649997999999997</v>
      </c>
      <c r="L3577" s="9">
        <v>9.1650606999999999E-3</v>
      </c>
      <c r="M3577" s="9">
        <v>369.71109000000001</v>
      </c>
      <c r="N3577" s="9"/>
      <c r="O3577" s="9">
        <v>-16.0717406948093</v>
      </c>
      <c r="P3577">
        <v>0</v>
      </c>
      <c r="Q3577" s="9">
        <v>62.899997999999997</v>
      </c>
      <c r="R3577" s="9">
        <v>0</v>
      </c>
      <c r="S3577" s="9">
        <v>2284700342.4061599</v>
      </c>
      <c r="T3577" s="9">
        <v>-5.3553849366529899E-3</v>
      </c>
      <c r="U3577" s="9">
        <v>16.0717406948093</v>
      </c>
      <c r="V3577" s="9">
        <v>0</v>
      </c>
      <c r="W3577" s="9">
        <v>16.0717406948093</v>
      </c>
      <c r="X3577" s="9"/>
      <c r="Y3577" s="9"/>
      <c r="Z3577" s="9"/>
      <c r="AA3577" s="9"/>
      <c r="AB3577" s="9"/>
      <c r="AQ3577" s="9">
        <f>K3577-'Processed Potentiostat'!$J$3</f>
        <v>58.649997999999997</v>
      </c>
    </row>
    <row r="3578" spans="1:43" x14ac:dyDescent="0.3">
      <c r="A3578">
        <v>2</v>
      </c>
      <c r="B3578">
        <v>0</v>
      </c>
      <c r="C3578">
        <v>0</v>
      </c>
      <c r="D3578">
        <v>1</v>
      </c>
      <c r="E3578" s="9">
        <v>3513.0669112524602</v>
      </c>
      <c r="F3578" s="9">
        <v>-1.841083</v>
      </c>
      <c r="G3578" s="9">
        <v>-1.8404136</v>
      </c>
      <c r="H3578" s="9">
        <v>-4.9982766999999999</v>
      </c>
      <c r="I3578" s="9">
        <v>-20.691870000000002</v>
      </c>
      <c r="J3578" s="9">
        <v>39</v>
      </c>
      <c r="K3578" s="9">
        <v>58.649997999999997</v>
      </c>
      <c r="L3578" s="9">
        <v>9.1988965999999991E-3</v>
      </c>
      <c r="M3578" s="9">
        <v>368.20963</v>
      </c>
      <c r="N3578" s="9"/>
      <c r="O3578" s="9">
        <v>-16.076961085133199</v>
      </c>
      <c r="P3578">
        <v>0</v>
      </c>
      <c r="Q3578" s="9">
        <v>62.899997999999997</v>
      </c>
      <c r="R3578" s="9">
        <v>0</v>
      </c>
      <c r="S3578" s="9">
        <v>2328742920.3442602</v>
      </c>
      <c r="T3578" s="9">
        <v>-5.2203903238492401E-3</v>
      </c>
      <c r="U3578" s="9">
        <v>16.076961085133199</v>
      </c>
      <c r="V3578" s="9">
        <v>0</v>
      </c>
      <c r="W3578" s="9">
        <v>16.076961085133199</v>
      </c>
      <c r="X3578" s="9"/>
      <c r="Y3578" s="9"/>
      <c r="Z3578" s="9"/>
      <c r="AA3578" s="9"/>
      <c r="AB3578" s="9"/>
      <c r="AQ3578" s="9">
        <f>K3578-'Processed Potentiostat'!$J$3</f>
        <v>58.649997999999997</v>
      </c>
    </row>
    <row r="3579" spans="1:43" x14ac:dyDescent="0.3">
      <c r="A3579">
        <v>2</v>
      </c>
      <c r="B3579">
        <v>0</v>
      </c>
      <c r="C3579">
        <v>0</v>
      </c>
      <c r="D3579">
        <v>1</v>
      </c>
      <c r="E3579" s="9">
        <v>3514.0669112271999</v>
      </c>
      <c r="F3579" s="9">
        <v>-1.8409777000000001</v>
      </c>
      <c r="G3579" s="9">
        <v>-1.841378</v>
      </c>
      <c r="H3579" s="9">
        <v>-4.9367108000000002</v>
      </c>
      <c r="I3579" s="9">
        <v>-20.696884000000001</v>
      </c>
      <c r="J3579" s="9">
        <v>39</v>
      </c>
      <c r="K3579" s="9">
        <v>58.649997999999997</v>
      </c>
      <c r="L3579" s="9">
        <v>9.0903509000000004E-3</v>
      </c>
      <c r="M3579" s="9">
        <v>372.99691999999999</v>
      </c>
      <c r="N3579" s="9"/>
      <c r="O3579" s="9">
        <v>-16.0819807597961</v>
      </c>
      <c r="P3579">
        <v>0</v>
      </c>
      <c r="Q3579" s="9">
        <v>62.899997999999997</v>
      </c>
      <c r="R3579" s="9">
        <v>0</v>
      </c>
      <c r="S3579" s="9">
        <v>2225132098.0243802</v>
      </c>
      <c r="T3579" s="9">
        <v>-5.0196746629076403E-3</v>
      </c>
      <c r="U3579" s="9">
        <v>16.0819807597961</v>
      </c>
      <c r="V3579" s="9">
        <v>0</v>
      </c>
      <c r="W3579" s="9">
        <v>16.0819807597961</v>
      </c>
      <c r="X3579" s="9"/>
      <c r="Y3579" s="9"/>
      <c r="Z3579" s="9"/>
      <c r="AA3579" s="9"/>
      <c r="AB3579" s="9"/>
      <c r="AQ3579" s="9">
        <f>K3579-'Processed Potentiostat'!$J$3</f>
        <v>58.649997999999997</v>
      </c>
    </row>
    <row r="3580" spans="1:43" x14ac:dyDescent="0.3">
      <c r="A3580">
        <v>2</v>
      </c>
      <c r="B3580">
        <v>0</v>
      </c>
      <c r="C3580">
        <v>0</v>
      </c>
      <c r="D3580">
        <v>1</v>
      </c>
      <c r="E3580" s="9">
        <v>3515.06691120193</v>
      </c>
      <c r="F3580" s="9">
        <v>-1.8410040999999999</v>
      </c>
      <c r="G3580" s="9">
        <v>-1.8407259</v>
      </c>
      <c r="H3580" s="9">
        <v>-4.9449725000000004</v>
      </c>
      <c r="I3580" s="9">
        <v>-20.701861999999998</v>
      </c>
      <c r="J3580" s="9">
        <v>39</v>
      </c>
      <c r="K3580" s="9">
        <v>58.649997999999997</v>
      </c>
      <c r="L3580" s="9">
        <v>9.1023388999999996E-3</v>
      </c>
      <c r="M3580" s="9">
        <v>372.24187999999998</v>
      </c>
      <c r="N3580" s="9"/>
      <c r="O3580" s="9">
        <v>-16.086833764213399</v>
      </c>
      <c r="P3580">
        <v>0</v>
      </c>
      <c r="Q3580" s="9">
        <v>62.899997999999997</v>
      </c>
      <c r="R3580" s="9">
        <v>0</v>
      </c>
      <c r="S3580" s="9">
        <v>2275587685.7168298</v>
      </c>
      <c r="T3580" s="9">
        <v>-4.8530044173134002E-3</v>
      </c>
      <c r="U3580" s="9">
        <v>16.086833764213399</v>
      </c>
      <c r="V3580" s="9">
        <v>0</v>
      </c>
      <c r="W3580" s="9">
        <v>16.086833764213399</v>
      </c>
      <c r="X3580" s="9"/>
      <c r="Y3580" s="9"/>
      <c r="Z3580" s="9"/>
      <c r="AA3580" s="9"/>
      <c r="AB3580" s="9"/>
      <c r="AQ3580" s="9">
        <f>K3580-'Processed Potentiostat'!$J$3</f>
        <v>58.649997999999997</v>
      </c>
    </row>
    <row r="3581" spans="1:43" x14ac:dyDescent="0.3">
      <c r="A3581">
        <v>2</v>
      </c>
      <c r="B3581">
        <v>0</v>
      </c>
      <c r="C3581">
        <v>0</v>
      </c>
      <c r="D3581">
        <v>1</v>
      </c>
      <c r="E3581" s="9">
        <v>3516.0669111766701</v>
      </c>
      <c r="F3581" s="9">
        <v>-1.8410793999999999</v>
      </c>
      <c r="G3581" s="9">
        <v>-1.8416389</v>
      </c>
      <c r="H3581" s="9">
        <v>-4.8835588000000003</v>
      </c>
      <c r="I3581" s="9">
        <v>-20.706814000000001</v>
      </c>
      <c r="J3581" s="9">
        <v>39</v>
      </c>
      <c r="K3581" s="9">
        <v>58.649997999999997</v>
      </c>
      <c r="L3581" s="9">
        <v>8.9937522999999995E-3</v>
      </c>
      <c r="M3581" s="9">
        <v>377.11002000000002</v>
      </c>
      <c r="N3581" s="9"/>
      <c r="O3581" s="9">
        <v>-16.0915610914194</v>
      </c>
      <c r="P3581">
        <v>0</v>
      </c>
      <c r="Q3581" s="9">
        <v>62.899997999999997</v>
      </c>
      <c r="R3581" s="9">
        <v>0</v>
      </c>
      <c r="S3581" s="9">
        <v>2296859556.2449002</v>
      </c>
      <c r="T3581" s="9">
        <v>-4.7273272059769004E-3</v>
      </c>
      <c r="U3581" s="9">
        <v>16.0915610914194</v>
      </c>
      <c r="V3581" s="9">
        <v>0</v>
      </c>
      <c r="W3581" s="9">
        <v>16.0915610914194</v>
      </c>
      <c r="X3581" s="9"/>
      <c r="Y3581" s="9"/>
      <c r="Z3581" s="9"/>
      <c r="AA3581" s="9"/>
      <c r="AB3581" s="9"/>
      <c r="AQ3581" s="9">
        <f>K3581-'Processed Potentiostat'!$J$3</f>
        <v>58.649997999999997</v>
      </c>
    </row>
    <row r="3582" spans="1:43" x14ac:dyDescent="0.3">
      <c r="A3582">
        <v>2</v>
      </c>
      <c r="B3582">
        <v>0</v>
      </c>
      <c r="C3582">
        <v>0</v>
      </c>
      <c r="D3582">
        <v>1</v>
      </c>
      <c r="E3582" s="9">
        <v>3517.0669111514098</v>
      </c>
      <c r="F3582" s="9">
        <v>-1.8408875</v>
      </c>
      <c r="G3582" s="9">
        <v>-1.8412294</v>
      </c>
      <c r="H3582" s="9">
        <v>-5.4596229000000003</v>
      </c>
      <c r="I3582" s="9">
        <v>-20.711850999999999</v>
      </c>
      <c r="J3582" s="9">
        <v>39</v>
      </c>
      <c r="K3582" s="9">
        <v>58.649997999999997</v>
      </c>
      <c r="L3582" s="9">
        <v>1.0052418E-2</v>
      </c>
      <c r="M3582" s="9">
        <v>337.24480999999997</v>
      </c>
      <c r="N3582" s="9"/>
      <c r="O3582" s="9">
        <v>-16.096296806934699</v>
      </c>
      <c r="P3582">
        <v>0</v>
      </c>
      <c r="Q3582" s="9">
        <v>62.899997999999997</v>
      </c>
      <c r="R3582" s="9">
        <v>0</v>
      </c>
      <c r="S3582" s="9">
        <v>2250738005.2511802</v>
      </c>
      <c r="T3582" s="9">
        <v>-4.7357155153484598E-3</v>
      </c>
      <c r="U3582" s="9">
        <v>16.096296806934699</v>
      </c>
      <c r="V3582" s="9">
        <v>0</v>
      </c>
      <c r="W3582" s="9">
        <v>16.096296806934699</v>
      </c>
      <c r="X3582" s="9"/>
      <c r="Y3582" s="9"/>
      <c r="Z3582" s="9"/>
      <c r="AA3582" s="9"/>
      <c r="AB3582" s="9"/>
      <c r="AQ3582" s="9">
        <f>K3582-'Processed Potentiostat'!$J$3</f>
        <v>58.649997999999997</v>
      </c>
    </row>
    <row r="3583" spans="1:43" x14ac:dyDescent="0.3">
      <c r="A3583">
        <v>2</v>
      </c>
      <c r="B3583">
        <v>0</v>
      </c>
      <c r="C3583">
        <v>0</v>
      </c>
      <c r="D3583">
        <v>1</v>
      </c>
      <c r="E3583" s="9">
        <v>3518.06691112615</v>
      </c>
      <c r="F3583" s="9">
        <v>-1.8409629000000001</v>
      </c>
      <c r="G3583" s="9">
        <v>-1.8400426000000001</v>
      </c>
      <c r="H3583" s="9">
        <v>-5.4147334000000003</v>
      </c>
      <c r="I3583" s="9">
        <v>-20.717306000000001</v>
      </c>
      <c r="J3583" s="9">
        <v>39</v>
      </c>
      <c r="K3583" s="9">
        <v>58.649997999999997</v>
      </c>
      <c r="L3583" s="9">
        <v>9.9633401000000007E-3</v>
      </c>
      <c r="M3583" s="9">
        <v>339.82144</v>
      </c>
      <c r="N3583" s="9"/>
      <c r="O3583" s="9">
        <v>-16.100903867178701</v>
      </c>
      <c r="P3583">
        <v>0</v>
      </c>
      <c r="Q3583" s="9">
        <v>62.899997999999997</v>
      </c>
      <c r="R3583" s="9">
        <v>0</v>
      </c>
      <c r="S3583" s="9">
        <v>2300585355.89993</v>
      </c>
      <c r="T3583" s="9">
        <v>-4.60706024392365E-3</v>
      </c>
      <c r="U3583" s="9">
        <v>16.100903867178701</v>
      </c>
      <c r="V3583" s="9">
        <v>0</v>
      </c>
      <c r="W3583" s="9">
        <v>16.100903867178701</v>
      </c>
      <c r="X3583" s="9"/>
      <c r="Y3583" s="9"/>
      <c r="Z3583" s="9"/>
      <c r="AA3583" s="9"/>
      <c r="AB3583" s="9"/>
      <c r="AQ3583" s="9">
        <f>K3583-'Processed Potentiostat'!$J$3</f>
        <v>58.649997999999997</v>
      </c>
    </row>
    <row r="3584" spans="1:43" x14ac:dyDescent="0.3">
      <c r="A3584">
        <v>2</v>
      </c>
      <c r="B3584">
        <v>0</v>
      </c>
      <c r="C3584">
        <v>0</v>
      </c>
      <c r="D3584">
        <v>1</v>
      </c>
      <c r="E3584" s="9">
        <v>3519.0669111008901</v>
      </c>
      <c r="F3584" s="9">
        <v>-1.8410863</v>
      </c>
      <c r="G3584" s="9">
        <v>-1.8400961</v>
      </c>
      <c r="H3584" s="9">
        <v>-5.4612597999999997</v>
      </c>
      <c r="I3584" s="9">
        <v>-20.722733000000002</v>
      </c>
      <c r="J3584" s="9">
        <v>39</v>
      </c>
      <c r="K3584" s="9">
        <v>58.649997999999997</v>
      </c>
      <c r="L3584" s="9">
        <v>1.0049242999999999E-2</v>
      </c>
      <c r="M3584" s="9">
        <v>336.93619000000001</v>
      </c>
      <c r="N3584" s="9"/>
      <c r="O3584" s="9">
        <v>-16.1053881679921</v>
      </c>
      <c r="P3584">
        <v>0</v>
      </c>
      <c r="Q3584" s="9">
        <v>62.899997999999997</v>
      </c>
      <c r="R3584" s="9">
        <v>0</v>
      </c>
      <c r="S3584" s="9">
        <v>2279899670.4832301</v>
      </c>
      <c r="T3584" s="9">
        <v>-4.4843008134627304E-3</v>
      </c>
      <c r="U3584" s="9">
        <v>16.1053881679921</v>
      </c>
      <c r="V3584" s="9">
        <v>0</v>
      </c>
      <c r="W3584" s="9">
        <v>16.1053881679921</v>
      </c>
      <c r="X3584" s="9"/>
      <c r="Y3584" s="9"/>
      <c r="Z3584" s="9"/>
      <c r="AA3584" s="9"/>
      <c r="AB3584" s="9"/>
      <c r="AQ3584" s="9">
        <f>K3584-'Processed Potentiostat'!$J$3</f>
        <v>58.649997999999997</v>
      </c>
    </row>
    <row r="3585" spans="1:43" x14ac:dyDescent="0.3">
      <c r="A3585">
        <v>2</v>
      </c>
      <c r="B3585">
        <v>0</v>
      </c>
      <c r="C3585">
        <v>0</v>
      </c>
      <c r="D3585">
        <v>1</v>
      </c>
      <c r="E3585" s="9">
        <v>3520.0669110756198</v>
      </c>
      <c r="F3585" s="9">
        <v>-1.8409116999999999</v>
      </c>
      <c r="G3585" s="9">
        <v>-1.8400742000000001</v>
      </c>
      <c r="H3585" s="9">
        <v>-5.3710623000000002</v>
      </c>
      <c r="I3585" s="9">
        <v>-20.728128000000002</v>
      </c>
      <c r="J3585" s="9">
        <v>39</v>
      </c>
      <c r="K3585" s="9">
        <v>58.649997999999997</v>
      </c>
      <c r="L3585" s="9">
        <v>9.8831532999999992E-3</v>
      </c>
      <c r="M3585" s="9">
        <v>342.59035999999998</v>
      </c>
      <c r="N3585" s="9"/>
      <c r="O3585" s="9">
        <v>-16.109771827837299</v>
      </c>
      <c r="P3585">
        <v>0</v>
      </c>
      <c r="Q3585" s="9">
        <v>62.899997999999997</v>
      </c>
      <c r="R3585" s="9">
        <v>0</v>
      </c>
      <c r="S3585" s="9">
        <v>2317554956.9091601</v>
      </c>
      <c r="T3585" s="9">
        <v>-4.3836598451392197E-3</v>
      </c>
      <c r="U3585" s="9">
        <v>16.109771827837299</v>
      </c>
      <c r="V3585" s="9">
        <v>0</v>
      </c>
      <c r="W3585" s="9">
        <v>16.109771827837299</v>
      </c>
      <c r="X3585" s="9"/>
      <c r="Y3585" s="9"/>
      <c r="Z3585" s="9"/>
      <c r="AA3585" s="9"/>
      <c r="AB3585" s="9"/>
      <c r="AQ3585" s="9">
        <f>K3585-'Processed Potentiostat'!$J$3</f>
        <v>58.649997999999997</v>
      </c>
    </row>
    <row r="3586" spans="1:43" x14ac:dyDescent="0.3">
      <c r="A3586">
        <v>2</v>
      </c>
      <c r="B3586">
        <v>0</v>
      </c>
      <c r="C3586">
        <v>0</v>
      </c>
      <c r="D3586">
        <v>1</v>
      </c>
      <c r="E3586" s="9">
        <v>3521.06691105036</v>
      </c>
      <c r="F3586" s="9">
        <v>-1.8410382999999999</v>
      </c>
      <c r="G3586" s="9">
        <v>-1.8412029000000001</v>
      </c>
      <c r="H3586" s="9">
        <v>-5.3713287999999997</v>
      </c>
      <c r="I3586" s="9">
        <v>-20.733495999999999</v>
      </c>
      <c r="J3586" s="9">
        <v>39</v>
      </c>
      <c r="K3586" s="9">
        <v>58.649997999999997</v>
      </c>
      <c r="L3586" s="9">
        <v>9.8897059999999998E-3</v>
      </c>
      <c r="M3586" s="9">
        <v>342.78348</v>
      </c>
      <c r="N3586" s="9"/>
      <c r="O3586" s="9">
        <v>-16.114051864961599</v>
      </c>
      <c r="P3586">
        <v>0</v>
      </c>
      <c r="Q3586" s="9">
        <v>62.899997999999997</v>
      </c>
      <c r="R3586" s="9">
        <v>0</v>
      </c>
      <c r="S3586" s="9">
        <v>2245132927.6052999</v>
      </c>
      <c r="T3586" s="9">
        <v>-4.2800371243174604E-3</v>
      </c>
      <c r="U3586" s="9">
        <v>16.114051864961599</v>
      </c>
      <c r="V3586" s="9">
        <v>0</v>
      </c>
      <c r="W3586" s="9">
        <v>16.114051864961599</v>
      </c>
      <c r="X3586" s="9"/>
      <c r="Y3586" s="9"/>
      <c r="Z3586" s="9"/>
      <c r="AA3586" s="9"/>
      <c r="AB3586" s="9"/>
      <c r="AQ3586" s="9">
        <f>K3586-'Processed Potentiostat'!$J$3</f>
        <v>58.649997999999997</v>
      </c>
    </row>
    <row r="3587" spans="1:43" x14ac:dyDescent="0.3">
      <c r="A3587">
        <v>2</v>
      </c>
      <c r="B3587">
        <v>0</v>
      </c>
      <c r="C3587">
        <v>0</v>
      </c>
      <c r="D3587">
        <v>1</v>
      </c>
      <c r="E3587" s="9">
        <v>3522.0669110251001</v>
      </c>
      <c r="F3587" s="9">
        <v>-1.8410882</v>
      </c>
      <c r="G3587" s="9">
        <v>-1.8406974</v>
      </c>
      <c r="H3587" s="9">
        <v>-5.4171313999999997</v>
      </c>
      <c r="I3587" s="9">
        <v>-20.738852999999999</v>
      </c>
      <c r="J3587" s="9">
        <v>39</v>
      </c>
      <c r="K3587" s="9">
        <v>58.649997999999997</v>
      </c>
      <c r="L3587" s="9">
        <v>9.9713001000000002E-3</v>
      </c>
      <c r="M3587" s="9">
        <v>339.7919</v>
      </c>
      <c r="N3587" s="9"/>
      <c r="O3587" s="9">
        <v>-16.1182274849346</v>
      </c>
      <c r="P3587">
        <v>0</v>
      </c>
      <c r="Q3587" s="9">
        <v>62.899997999999997</v>
      </c>
      <c r="R3587" s="9">
        <v>0</v>
      </c>
      <c r="S3587" s="9">
        <v>2279921737.6128402</v>
      </c>
      <c r="T3587" s="9">
        <v>-4.17561997297255E-3</v>
      </c>
      <c r="U3587" s="9">
        <v>16.1182274849346</v>
      </c>
      <c r="V3587" s="9">
        <v>0</v>
      </c>
      <c r="W3587" s="9">
        <v>16.1182274849346</v>
      </c>
      <c r="X3587" s="9"/>
      <c r="Y3587" s="9"/>
      <c r="Z3587" s="9"/>
      <c r="AA3587" s="9"/>
      <c r="AB3587" s="9"/>
      <c r="AQ3587" s="9">
        <f>K3587-'Processed Potentiostat'!$J$3</f>
        <v>58.649997999999997</v>
      </c>
    </row>
    <row r="3588" spans="1:43" x14ac:dyDescent="0.3">
      <c r="A3588">
        <v>2</v>
      </c>
      <c r="B3588">
        <v>0</v>
      </c>
      <c r="C3588">
        <v>0</v>
      </c>
      <c r="D3588">
        <v>1</v>
      </c>
      <c r="E3588" s="9">
        <v>3523.0669109998398</v>
      </c>
      <c r="F3588" s="9">
        <v>-1.8411477999999999</v>
      </c>
      <c r="G3588" s="9">
        <v>-1.8413039</v>
      </c>
      <c r="H3588" s="9">
        <v>-5.3325690999999997</v>
      </c>
      <c r="I3588" s="9">
        <v>-20.744194</v>
      </c>
      <c r="J3588" s="9">
        <v>39</v>
      </c>
      <c r="K3588" s="9">
        <v>58.649997999999997</v>
      </c>
      <c r="L3588" s="9">
        <v>9.8188808000000006E-3</v>
      </c>
      <c r="M3588" s="9">
        <v>345.29397999999998</v>
      </c>
      <c r="N3588" s="9"/>
      <c r="O3588" s="9">
        <v>-16.122288429606101</v>
      </c>
      <c r="P3588">
        <v>0</v>
      </c>
      <c r="Q3588" s="9">
        <v>62.899997999999997</v>
      </c>
      <c r="R3588" s="9">
        <v>0</v>
      </c>
      <c r="S3588" s="9">
        <v>2329420357.2811298</v>
      </c>
      <c r="T3588" s="9">
        <v>-4.0609446715222904E-3</v>
      </c>
      <c r="U3588" s="9">
        <v>16.122288429606101</v>
      </c>
      <c r="V3588" s="9">
        <v>0</v>
      </c>
      <c r="W3588" s="9">
        <v>16.122288429606101</v>
      </c>
      <c r="X3588" s="9"/>
      <c r="Y3588" s="9"/>
      <c r="Z3588" s="9"/>
      <c r="AA3588" s="9"/>
      <c r="AB3588" s="9"/>
      <c r="AQ3588" s="9">
        <f>K3588-'Processed Potentiostat'!$J$3</f>
        <v>58.649997999999997</v>
      </c>
    </row>
    <row r="3589" spans="1:43" x14ac:dyDescent="0.3">
      <c r="A3589">
        <v>2</v>
      </c>
      <c r="B3589">
        <v>0</v>
      </c>
      <c r="C3589">
        <v>0</v>
      </c>
      <c r="D3589">
        <v>1</v>
      </c>
      <c r="E3589" s="9">
        <v>3524.06691097458</v>
      </c>
      <c r="F3589" s="9">
        <v>-1.8410382999999999</v>
      </c>
      <c r="G3589" s="9">
        <v>-1.8411914</v>
      </c>
      <c r="H3589" s="9">
        <v>-5.3571653000000001</v>
      </c>
      <c r="I3589" s="9">
        <v>-20.749502</v>
      </c>
      <c r="J3589" s="9">
        <v>39</v>
      </c>
      <c r="K3589" s="9">
        <v>58.649997999999997</v>
      </c>
      <c r="L3589" s="9">
        <v>9.8635666E-3</v>
      </c>
      <c r="M3589" s="9">
        <v>343.68761999999998</v>
      </c>
      <c r="N3589" s="9"/>
      <c r="O3589" s="9">
        <v>-16.126249855324101</v>
      </c>
      <c r="P3589">
        <v>0</v>
      </c>
      <c r="Q3589" s="9">
        <v>62.899997999999997</v>
      </c>
      <c r="R3589" s="9">
        <v>0</v>
      </c>
      <c r="S3589" s="9">
        <v>2317254099.3187799</v>
      </c>
      <c r="T3589" s="9">
        <v>-3.9614257179891796E-3</v>
      </c>
      <c r="U3589" s="9">
        <v>16.126249855324101</v>
      </c>
      <c r="V3589" s="9">
        <v>0</v>
      </c>
      <c r="W3589" s="9">
        <v>16.126249855324101</v>
      </c>
      <c r="X3589" s="9"/>
      <c r="Y3589" s="9"/>
      <c r="Z3589" s="9"/>
      <c r="AA3589" s="9"/>
      <c r="AB3589" s="9"/>
      <c r="AQ3589" s="9">
        <f>K3589-'Processed Potentiostat'!$J$3</f>
        <v>58.649997999999997</v>
      </c>
    </row>
    <row r="3590" spans="1:43" x14ac:dyDescent="0.3">
      <c r="A3590">
        <v>2</v>
      </c>
      <c r="B3590">
        <v>0</v>
      </c>
      <c r="C3590">
        <v>0</v>
      </c>
      <c r="D3590">
        <v>1</v>
      </c>
      <c r="E3590" s="9">
        <v>3525.0669109493101</v>
      </c>
      <c r="F3590" s="9">
        <v>-1.8409532</v>
      </c>
      <c r="G3590" s="9">
        <v>-1.8413117999999999</v>
      </c>
      <c r="H3590" s="9">
        <v>-5.2791886000000003</v>
      </c>
      <c r="I3590" s="9">
        <v>-20.754791000000001</v>
      </c>
      <c r="J3590" s="9">
        <v>39</v>
      </c>
      <c r="K3590" s="9">
        <v>58.649997999999997</v>
      </c>
      <c r="L3590" s="9">
        <v>9.7206328000000002E-3</v>
      </c>
      <c r="M3590" s="9">
        <v>348.7869</v>
      </c>
      <c r="N3590" s="9"/>
      <c r="O3590" s="9">
        <v>-16.130148787704702</v>
      </c>
      <c r="P3590">
        <v>0</v>
      </c>
      <c r="Q3590" s="9">
        <v>62.899997999999997</v>
      </c>
      <c r="R3590" s="9">
        <v>0</v>
      </c>
      <c r="S3590" s="9">
        <v>2286319946.7850199</v>
      </c>
      <c r="T3590" s="9">
        <v>-3.8989323806788399E-3</v>
      </c>
      <c r="U3590" s="9">
        <v>16.130148787704702</v>
      </c>
      <c r="V3590" s="9">
        <v>0</v>
      </c>
      <c r="W3590" s="9">
        <v>16.130148787704702</v>
      </c>
      <c r="X3590" s="9"/>
      <c r="Y3590" s="9"/>
      <c r="Z3590" s="9"/>
      <c r="AA3590" s="9"/>
      <c r="AB3590" s="9"/>
      <c r="AQ3590" s="9">
        <f>K3590-'Processed Potentiostat'!$J$3</f>
        <v>58.649997999999997</v>
      </c>
    </row>
    <row r="3591" spans="1:43" x14ac:dyDescent="0.3">
      <c r="A3591">
        <v>2</v>
      </c>
      <c r="B3591">
        <v>0</v>
      </c>
      <c r="C3591">
        <v>0</v>
      </c>
      <c r="D3591">
        <v>1</v>
      </c>
      <c r="E3591" s="9">
        <v>3526.0669109240498</v>
      </c>
      <c r="F3591" s="9">
        <v>-1.8410493000000001</v>
      </c>
      <c r="G3591" s="9">
        <v>-1.8405598000000001</v>
      </c>
      <c r="H3591" s="9">
        <v>-5.2444271999999996</v>
      </c>
      <c r="I3591" s="9">
        <v>-20.760055999999999</v>
      </c>
      <c r="J3591" s="9">
        <v>39</v>
      </c>
      <c r="K3591" s="9">
        <v>58.649997999999997</v>
      </c>
      <c r="L3591" s="9">
        <v>9.6526816000000008E-3</v>
      </c>
      <c r="M3591" s="9">
        <v>350.95535000000001</v>
      </c>
      <c r="N3591" s="9"/>
      <c r="O3591" s="9">
        <v>-16.1340092968736</v>
      </c>
      <c r="P3591">
        <v>0</v>
      </c>
      <c r="Q3591" s="9">
        <v>62.899997999999997</v>
      </c>
      <c r="R3591" s="9">
        <v>0</v>
      </c>
      <c r="S3591" s="9">
        <v>2323144467.64817</v>
      </c>
      <c r="T3591" s="9">
        <v>-3.86050916888791E-3</v>
      </c>
      <c r="U3591" s="9">
        <v>16.1340092968736</v>
      </c>
      <c r="V3591" s="9">
        <v>0</v>
      </c>
      <c r="W3591" s="9">
        <v>16.1340092968736</v>
      </c>
      <c r="X3591" s="9"/>
      <c r="Y3591" s="9"/>
      <c r="Z3591" s="9"/>
      <c r="AA3591" s="9"/>
      <c r="AB3591" s="9"/>
      <c r="AQ3591" s="9">
        <f>K3591-'Processed Potentiostat'!$J$3</f>
        <v>58.649997999999997</v>
      </c>
    </row>
    <row r="3592" spans="1:43" x14ac:dyDescent="0.3">
      <c r="A3592">
        <v>2</v>
      </c>
      <c r="B3592">
        <v>0</v>
      </c>
      <c r="C3592">
        <v>0</v>
      </c>
      <c r="D3592">
        <v>1</v>
      </c>
      <c r="E3592" s="9">
        <v>3527.06691089879</v>
      </c>
      <c r="F3592" s="9">
        <v>-1.8409084</v>
      </c>
      <c r="G3592" s="9">
        <v>-1.8404588</v>
      </c>
      <c r="H3592" s="9">
        <v>-5.2678422999999999</v>
      </c>
      <c r="I3592" s="9">
        <v>-20.765305000000001</v>
      </c>
      <c r="J3592" s="9">
        <v>39</v>
      </c>
      <c r="K3592" s="9">
        <v>58.649997999999997</v>
      </c>
      <c r="L3592" s="9">
        <v>9.6952467999999997E-3</v>
      </c>
      <c r="M3592" s="9">
        <v>349.37619000000001</v>
      </c>
      <c r="N3592" s="9"/>
      <c r="O3592" s="9">
        <v>-16.1378642053966</v>
      </c>
      <c r="P3592">
        <v>0</v>
      </c>
      <c r="Q3592" s="9">
        <v>62.899997999999997</v>
      </c>
      <c r="R3592" s="9">
        <v>0</v>
      </c>
      <c r="S3592" s="9">
        <v>2189911029.8042302</v>
      </c>
      <c r="T3592" s="9">
        <v>-3.8549085229782E-3</v>
      </c>
      <c r="U3592" s="9">
        <v>16.1378642053966</v>
      </c>
      <c r="V3592" s="9">
        <v>0</v>
      </c>
      <c r="W3592" s="9">
        <v>16.1378642053966</v>
      </c>
      <c r="X3592" s="9"/>
      <c r="Y3592" s="9"/>
      <c r="Z3592" s="9"/>
      <c r="AA3592" s="9"/>
      <c r="AB3592" s="9"/>
      <c r="AQ3592" s="9">
        <f>K3592-'Processed Potentiostat'!$J$3</f>
        <v>58.649997999999997</v>
      </c>
    </row>
    <row r="3593" spans="1:43" x14ac:dyDescent="0.3">
      <c r="A3593">
        <v>2</v>
      </c>
      <c r="B3593">
        <v>0</v>
      </c>
      <c r="C3593">
        <v>0</v>
      </c>
      <c r="D3593">
        <v>1</v>
      </c>
      <c r="E3593" s="9">
        <v>3528.0669108735301</v>
      </c>
      <c r="F3593" s="9">
        <v>-1.8411036999999999</v>
      </c>
      <c r="G3593" s="9">
        <v>-1.8414816000000001</v>
      </c>
      <c r="H3593" s="9">
        <v>-5.2087512</v>
      </c>
      <c r="I3593" s="9">
        <v>-20.770541999999999</v>
      </c>
      <c r="J3593" s="9">
        <v>39</v>
      </c>
      <c r="K3593" s="9">
        <v>58.649997999999997</v>
      </c>
      <c r="L3593" s="9">
        <v>9.5918197000000004E-3</v>
      </c>
      <c r="M3593" s="9">
        <v>353.53609999999998</v>
      </c>
      <c r="N3593" s="9"/>
      <c r="O3593" s="9">
        <v>-16.141668534416699</v>
      </c>
      <c r="P3593">
        <v>0</v>
      </c>
      <c r="Q3593" s="9">
        <v>62.899997999999997</v>
      </c>
      <c r="R3593" s="9">
        <v>0</v>
      </c>
      <c r="S3593" s="9">
        <v>2228734242.35044</v>
      </c>
      <c r="T3593" s="9">
        <v>-3.8043290200739902E-3</v>
      </c>
      <c r="U3593" s="9">
        <v>16.141668534416699</v>
      </c>
      <c r="V3593" s="9">
        <v>0</v>
      </c>
      <c r="W3593" s="9">
        <v>16.141668534416699</v>
      </c>
      <c r="X3593" s="9"/>
      <c r="Y3593" s="9"/>
      <c r="Z3593" s="9"/>
      <c r="AA3593" s="9"/>
      <c r="AB3593" s="9"/>
      <c r="AQ3593" s="9">
        <f>K3593-'Processed Potentiostat'!$J$3</f>
        <v>58.649997999999997</v>
      </c>
    </row>
    <row r="3594" spans="1:43" x14ac:dyDescent="0.3">
      <c r="A3594">
        <v>2</v>
      </c>
      <c r="B3594">
        <v>0</v>
      </c>
      <c r="C3594">
        <v>0</v>
      </c>
      <c r="D3594">
        <v>1</v>
      </c>
      <c r="E3594" s="9">
        <v>3529.0669108482598</v>
      </c>
      <c r="F3594" s="9">
        <v>-1.8408755000000001</v>
      </c>
      <c r="G3594" s="9">
        <v>-1.8408610000000001</v>
      </c>
      <c r="H3594" s="9">
        <v>-5.1608533999999997</v>
      </c>
      <c r="I3594" s="9">
        <v>-20.775760999999999</v>
      </c>
      <c r="J3594" s="9">
        <v>39</v>
      </c>
      <c r="K3594" s="9">
        <v>58.649997999999997</v>
      </c>
      <c r="L3594" s="9">
        <v>9.5004132000000002E-3</v>
      </c>
      <c r="M3594" s="9">
        <v>356.69702000000001</v>
      </c>
      <c r="N3594" s="9"/>
      <c r="O3594" s="9">
        <v>-16.142560710240701</v>
      </c>
      <c r="P3594">
        <v>0</v>
      </c>
      <c r="Q3594" s="9">
        <v>62.899997999999997</v>
      </c>
      <c r="R3594" s="9">
        <v>0</v>
      </c>
      <c r="S3594" s="9">
        <v>2330988792.3144002</v>
      </c>
      <c r="T3594" s="9">
        <v>-8.9217582405964804E-4</v>
      </c>
      <c r="U3594" s="9">
        <v>16.142560710240701</v>
      </c>
      <c r="V3594" s="9">
        <v>0</v>
      </c>
      <c r="W3594" s="9">
        <v>16.142560710240701</v>
      </c>
      <c r="X3594" s="9"/>
      <c r="Y3594" s="9"/>
      <c r="Z3594" s="9"/>
      <c r="AA3594" s="9"/>
      <c r="AB3594" s="9"/>
      <c r="AQ3594" s="9">
        <f>K3594-'Processed Potentiostat'!$J$3</f>
        <v>58.649997999999997</v>
      </c>
    </row>
    <row r="3595" spans="1:43" x14ac:dyDescent="0.3">
      <c r="A3595">
        <v>2</v>
      </c>
      <c r="B3595">
        <v>0</v>
      </c>
      <c r="C3595">
        <v>0</v>
      </c>
      <c r="D3595">
        <v>1</v>
      </c>
      <c r="E3595" s="9">
        <v>3530.0669108229999</v>
      </c>
      <c r="F3595" s="9">
        <v>-1.8408803</v>
      </c>
      <c r="G3595" s="9">
        <v>-1.8412550999999999</v>
      </c>
      <c r="H3595" s="9">
        <v>-5.2477774999999998</v>
      </c>
      <c r="I3595" s="9">
        <v>-20.780961999999999</v>
      </c>
      <c r="J3595" s="9">
        <v>39</v>
      </c>
      <c r="K3595" s="9">
        <v>58.649997999999997</v>
      </c>
      <c r="L3595" s="9">
        <v>9.6624968999999995E-3</v>
      </c>
      <c r="M3595" s="9">
        <v>350.86380000000003</v>
      </c>
      <c r="N3595" s="9"/>
      <c r="O3595" s="9">
        <v>-16.1480079460813</v>
      </c>
      <c r="P3595">
        <v>0</v>
      </c>
      <c r="Q3595" s="9">
        <v>62.899997999999997</v>
      </c>
      <c r="R3595" s="9">
        <v>0</v>
      </c>
      <c r="S3595" s="9">
        <v>2256412028.1234899</v>
      </c>
      <c r="T3595" s="9">
        <v>-5.4472358405881398E-3</v>
      </c>
      <c r="U3595" s="9">
        <v>16.1480079460813</v>
      </c>
      <c r="V3595" s="9">
        <v>0</v>
      </c>
      <c r="W3595" s="9">
        <v>16.1480079460813</v>
      </c>
      <c r="X3595" s="9"/>
      <c r="Y3595" s="9"/>
      <c r="Z3595" s="9"/>
      <c r="AA3595" s="9"/>
      <c r="AB3595" s="9"/>
      <c r="AQ3595" s="9">
        <f>K3595-'Processed Potentiostat'!$J$3</f>
        <v>58.649997999999997</v>
      </c>
    </row>
    <row r="3596" spans="1:43" x14ac:dyDescent="0.3">
      <c r="A3596">
        <v>2</v>
      </c>
      <c r="B3596">
        <v>0</v>
      </c>
      <c r="C3596">
        <v>0</v>
      </c>
      <c r="D3596">
        <v>1</v>
      </c>
      <c r="E3596" s="9">
        <v>3531.0669107977401</v>
      </c>
      <c r="F3596" s="9">
        <v>-1.8409367000000001</v>
      </c>
      <c r="G3596" s="9">
        <v>-1.8411972999999999</v>
      </c>
      <c r="H3596" s="9">
        <v>-5.1321082000000002</v>
      </c>
      <c r="I3596" s="9">
        <v>-20.786142000000002</v>
      </c>
      <c r="J3596" s="9">
        <v>39</v>
      </c>
      <c r="K3596" s="9">
        <v>58.649997999999997</v>
      </c>
      <c r="L3596" s="9">
        <v>9.4492240000000009E-3</v>
      </c>
      <c r="M3596" s="9">
        <v>358.76040999999998</v>
      </c>
      <c r="N3596" s="9"/>
      <c r="O3596" s="9">
        <v>-16.153374409307801</v>
      </c>
      <c r="P3596">
        <v>0</v>
      </c>
      <c r="Q3596" s="9">
        <v>62.899997999999997</v>
      </c>
      <c r="R3596" s="9">
        <v>0</v>
      </c>
      <c r="S3596" s="9">
        <v>2237378217.9924402</v>
      </c>
      <c r="T3596" s="9">
        <v>-5.3664632264229699E-3</v>
      </c>
      <c r="U3596" s="9">
        <v>16.153374409307801</v>
      </c>
      <c r="V3596" s="9">
        <v>0</v>
      </c>
      <c r="W3596" s="9">
        <v>16.153374409307801</v>
      </c>
      <c r="X3596" s="9"/>
      <c r="Y3596" s="9"/>
      <c r="Z3596" s="9"/>
      <c r="AA3596" s="9"/>
      <c r="AB3596" s="9"/>
      <c r="AQ3596" s="9">
        <f>K3596-'Processed Potentiostat'!$J$3</f>
        <v>58.649997999999997</v>
      </c>
    </row>
    <row r="3597" spans="1:43" x14ac:dyDescent="0.3">
      <c r="A3597">
        <v>2</v>
      </c>
      <c r="B3597">
        <v>0</v>
      </c>
      <c r="C3597">
        <v>0</v>
      </c>
      <c r="D3597">
        <v>1</v>
      </c>
      <c r="E3597" s="9">
        <v>3532.0669107724798</v>
      </c>
      <c r="F3597" s="9">
        <v>-1.8411478999999999</v>
      </c>
      <c r="G3597" s="9">
        <v>-1.8405304</v>
      </c>
      <c r="H3597" s="9">
        <v>-5.1616153999999996</v>
      </c>
      <c r="I3597" s="9">
        <v>-20.791302000000002</v>
      </c>
      <c r="J3597" s="9">
        <v>39</v>
      </c>
      <c r="K3597" s="9">
        <v>58.649997999999997</v>
      </c>
      <c r="L3597" s="9">
        <v>9.5001096000000007E-3</v>
      </c>
      <c r="M3597" s="9">
        <v>356.58031999999997</v>
      </c>
      <c r="N3597" s="9"/>
      <c r="O3597" s="9">
        <v>-16.158604580233298</v>
      </c>
      <c r="P3597">
        <v>0</v>
      </c>
      <c r="Q3597" s="9">
        <v>62.899997999999997</v>
      </c>
      <c r="R3597" s="9">
        <v>0</v>
      </c>
      <c r="S3597" s="9">
        <v>2245001466.4247999</v>
      </c>
      <c r="T3597" s="9">
        <v>-5.2301709255644299E-3</v>
      </c>
      <c r="U3597" s="9">
        <v>16.158604580233298</v>
      </c>
      <c r="V3597" s="9">
        <v>0</v>
      </c>
      <c r="W3597" s="9">
        <v>16.158604580233298</v>
      </c>
      <c r="X3597" s="9"/>
      <c r="Y3597" s="9"/>
      <c r="Z3597" s="9"/>
      <c r="AA3597" s="9"/>
      <c r="AB3597" s="9"/>
      <c r="AQ3597" s="9">
        <f>K3597-'Processed Potentiostat'!$J$3</f>
        <v>58.649997999999997</v>
      </c>
    </row>
    <row r="3598" spans="1:43" x14ac:dyDescent="0.3">
      <c r="A3598">
        <v>2</v>
      </c>
      <c r="B3598">
        <v>0</v>
      </c>
      <c r="C3598">
        <v>0</v>
      </c>
      <c r="D3598">
        <v>1</v>
      </c>
      <c r="E3598" s="9">
        <v>3533.0669107472199</v>
      </c>
      <c r="F3598" s="9">
        <v>-1.841059</v>
      </c>
      <c r="G3598" s="9">
        <v>-1.8415847000000001</v>
      </c>
      <c r="H3598" s="9">
        <v>-5.1157355000000004</v>
      </c>
      <c r="I3598" s="9">
        <v>-20.796441999999999</v>
      </c>
      <c r="J3598" s="9">
        <v>39</v>
      </c>
      <c r="K3598" s="9">
        <v>58.649997999999997</v>
      </c>
      <c r="L3598" s="9">
        <v>9.4210599000000006E-3</v>
      </c>
      <c r="M3598" s="9">
        <v>359.98433999999997</v>
      </c>
      <c r="N3598" s="9"/>
      <c r="O3598" s="9">
        <v>-16.163656659483401</v>
      </c>
      <c r="P3598">
        <v>0</v>
      </c>
      <c r="Q3598" s="9">
        <v>62.899997999999997</v>
      </c>
      <c r="R3598" s="9">
        <v>0</v>
      </c>
      <c r="S3598" s="9">
        <v>2289307224.5886202</v>
      </c>
      <c r="T3598" s="9">
        <v>-5.0520792501238497E-3</v>
      </c>
      <c r="U3598" s="9">
        <v>16.163656659483401</v>
      </c>
      <c r="V3598" s="9">
        <v>0</v>
      </c>
      <c r="W3598" s="9">
        <v>16.163656659483401</v>
      </c>
      <c r="X3598" s="9"/>
      <c r="Y3598" s="9"/>
      <c r="Z3598" s="9"/>
      <c r="AA3598" s="9"/>
      <c r="AB3598" s="9"/>
      <c r="AQ3598" s="9">
        <f>K3598-'Processed Potentiostat'!$J$3</f>
        <v>58.649997999999997</v>
      </c>
    </row>
    <row r="3599" spans="1:43" x14ac:dyDescent="0.3">
      <c r="A3599">
        <v>2</v>
      </c>
      <c r="B3599">
        <v>0</v>
      </c>
      <c r="C3599">
        <v>0</v>
      </c>
      <c r="D3599">
        <v>1</v>
      </c>
      <c r="E3599" s="9">
        <v>3534.0669107219501</v>
      </c>
      <c r="F3599" s="9">
        <v>-1.8409209</v>
      </c>
      <c r="G3599" s="9">
        <v>-1.8402616999999999</v>
      </c>
      <c r="H3599" s="9">
        <v>-5.0944142000000001</v>
      </c>
      <c r="I3599" s="9">
        <v>-20.801542000000001</v>
      </c>
      <c r="J3599" s="9">
        <v>39</v>
      </c>
      <c r="K3599" s="9">
        <v>58.649997999999997</v>
      </c>
      <c r="L3599" s="9">
        <v>9.3750553000000007E-3</v>
      </c>
      <c r="M3599" s="9">
        <v>361.23126000000002</v>
      </c>
      <c r="N3599" s="9"/>
      <c r="O3599" s="9">
        <v>-16.168724425794998</v>
      </c>
      <c r="P3599">
        <v>0</v>
      </c>
      <c r="Q3599" s="9">
        <v>62.899997999999997</v>
      </c>
      <c r="R3599" s="9">
        <v>0</v>
      </c>
      <c r="S3599" s="9">
        <v>2414510069.59936</v>
      </c>
      <c r="T3599" s="9">
        <v>-5.0677663115408196E-3</v>
      </c>
      <c r="U3599" s="9">
        <v>16.168724425794998</v>
      </c>
      <c r="V3599" s="9">
        <v>0</v>
      </c>
      <c r="W3599" s="9">
        <v>16.168724425794998</v>
      </c>
      <c r="X3599" s="9"/>
      <c r="Y3599" s="9"/>
      <c r="Z3599" s="9"/>
      <c r="AA3599" s="9"/>
      <c r="AB3599" s="9"/>
      <c r="AQ3599" s="9">
        <f>K3599-'Processed Potentiostat'!$J$3</f>
        <v>58.649997999999997</v>
      </c>
    </row>
    <row r="3600" spans="1:43" x14ac:dyDescent="0.3">
      <c r="A3600">
        <v>2</v>
      </c>
      <c r="B3600">
        <v>0</v>
      </c>
      <c r="C3600">
        <v>0</v>
      </c>
      <c r="D3600">
        <v>1</v>
      </c>
      <c r="E3600" s="9">
        <v>3535.0669106966898</v>
      </c>
      <c r="F3600" s="9">
        <v>-1.8409508000000001</v>
      </c>
      <c r="G3600" s="9">
        <v>-1.8404750000000001</v>
      </c>
      <c r="H3600" s="9">
        <v>-5.0217304</v>
      </c>
      <c r="I3600" s="9">
        <v>-20.806612000000001</v>
      </c>
      <c r="J3600" s="9">
        <v>39</v>
      </c>
      <c r="K3600" s="9">
        <v>58.649997999999997</v>
      </c>
      <c r="L3600" s="9">
        <v>9.2423689000000007E-3</v>
      </c>
      <c r="M3600" s="9">
        <v>366.50214</v>
      </c>
      <c r="N3600" s="9"/>
      <c r="O3600" s="9">
        <v>-16.173659722133699</v>
      </c>
      <c r="P3600">
        <v>0</v>
      </c>
      <c r="Q3600" s="9">
        <v>62.899997999999997</v>
      </c>
      <c r="R3600" s="9">
        <v>0</v>
      </c>
      <c r="S3600" s="9">
        <v>2252346837.7367501</v>
      </c>
      <c r="T3600" s="9">
        <v>-4.9352963387150296E-3</v>
      </c>
      <c r="U3600" s="9">
        <v>16.173659722133699</v>
      </c>
      <c r="V3600" s="9">
        <v>0</v>
      </c>
      <c r="W3600" s="9">
        <v>16.173659722133699</v>
      </c>
      <c r="X3600" s="9"/>
      <c r="Y3600" s="9"/>
      <c r="Z3600" s="9"/>
      <c r="AA3600" s="9"/>
      <c r="AB3600" s="9"/>
      <c r="AQ3600" s="9">
        <f>K3600-'Processed Potentiostat'!$J$3</f>
        <v>58.649997999999997</v>
      </c>
    </row>
    <row r="3601" spans="1:43" x14ac:dyDescent="0.3">
      <c r="A3601">
        <v>2</v>
      </c>
      <c r="B3601">
        <v>0</v>
      </c>
      <c r="C3601">
        <v>0</v>
      </c>
      <c r="D3601">
        <v>1</v>
      </c>
      <c r="E3601" s="9">
        <v>3536.0669106714299</v>
      </c>
      <c r="F3601" s="9">
        <v>-1.8409925</v>
      </c>
      <c r="G3601" s="9">
        <v>-1.8414391999999999</v>
      </c>
      <c r="H3601" s="9">
        <v>-5.0513525000000001</v>
      </c>
      <c r="I3601" s="9">
        <v>-20.811665000000001</v>
      </c>
      <c r="J3601" s="9">
        <v>39</v>
      </c>
      <c r="K3601" s="9">
        <v>58.649997999999997</v>
      </c>
      <c r="L3601" s="9">
        <v>9.3017584000000004E-3</v>
      </c>
      <c r="M3601" s="9">
        <v>364.54379</v>
      </c>
      <c r="N3601" s="9"/>
      <c r="O3601" s="9">
        <v>-16.178475560469298</v>
      </c>
      <c r="P3601">
        <v>0</v>
      </c>
      <c r="Q3601" s="9">
        <v>62.899997999999997</v>
      </c>
      <c r="R3601" s="9">
        <v>0</v>
      </c>
      <c r="S3601" s="9">
        <v>2289526944.1724801</v>
      </c>
      <c r="T3601" s="9">
        <v>-4.8158383355669798E-3</v>
      </c>
      <c r="U3601" s="9">
        <v>16.178475560469298</v>
      </c>
      <c r="V3601" s="9">
        <v>0</v>
      </c>
      <c r="W3601" s="9">
        <v>16.178475560469298</v>
      </c>
      <c r="X3601" s="9"/>
      <c r="Y3601" s="9"/>
      <c r="Z3601" s="9"/>
      <c r="AA3601" s="9"/>
      <c r="AB3601" s="9"/>
      <c r="AQ3601" s="9">
        <f>K3601-'Processed Potentiostat'!$J$3</f>
        <v>58.649997999999997</v>
      </c>
    </row>
    <row r="3602" spans="1:43" x14ac:dyDescent="0.3">
      <c r="A3602">
        <v>2</v>
      </c>
      <c r="B3602">
        <v>0</v>
      </c>
      <c r="C3602">
        <v>0</v>
      </c>
      <c r="D3602">
        <v>1</v>
      </c>
      <c r="E3602" s="9">
        <v>3537.0669106461701</v>
      </c>
      <c r="F3602" s="9">
        <v>-1.8410301</v>
      </c>
      <c r="G3602" s="9">
        <v>-1.8413358</v>
      </c>
      <c r="H3602" s="9">
        <v>-5.0078715999999996</v>
      </c>
      <c r="I3602" s="9">
        <v>-20.816692</v>
      </c>
      <c r="J3602" s="9">
        <v>39</v>
      </c>
      <c r="K3602" s="9">
        <v>58.649997999999997</v>
      </c>
      <c r="L3602" s="9">
        <v>9.2211728999999996E-3</v>
      </c>
      <c r="M3602" s="9">
        <v>367.68828999999999</v>
      </c>
      <c r="N3602" s="9"/>
      <c r="O3602" s="9">
        <v>-16.183171766180401</v>
      </c>
      <c r="P3602">
        <v>0</v>
      </c>
      <c r="Q3602" s="9">
        <v>62.899997999999997</v>
      </c>
      <c r="R3602" s="9">
        <v>0</v>
      </c>
      <c r="S3602" s="9">
        <v>2302513617.7832999</v>
      </c>
      <c r="T3602" s="9">
        <v>-4.69620571115214E-3</v>
      </c>
      <c r="U3602" s="9">
        <v>16.183171766180401</v>
      </c>
      <c r="V3602" s="9">
        <v>0</v>
      </c>
      <c r="W3602" s="9">
        <v>16.183171766180401</v>
      </c>
      <c r="X3602" s="9"/>
      <c r="Y3602" s="9"/>
      <c r="Z3602" s="9"/>
      <c r="AA3602" s="9"/>
      <c r="AB3602" s="9"/>
      <c r="AQ3602" s="9">
        <f>K3602-'Processed Potentiostat'!$J$3</f>
        <v>58.649997999999997</v>
      </c>
    </row>
    <row r="3603" spans="1:43" x14ac:dyDescent="0.3">
      <c r="A3603">
        <v>2</v>
      </c>
      <c r="B3603">
        <v>0</v>
      </c>
      <c r="C3603">
        <v>0</v>
      </c>
      <c r="D3603">
        <v>1</v>
      </c>
      <c r="E3603" s="9">
        <v>3538.0669106209102</v>
      </c>
      <c r="F3603" s="9">
        <v>-1.8408793999999999</v>
      </c>
      <c r="G3603" s="9">
        <v>-1.8402004000000001</v>
      </c>
      <c r="H3603" s="9">
        <v>-5.0319342999999996</v>
      </c>
      <c r="I3603" s="9">
        <v>-20.821694999999998</v>
      </c>
      <c r="J3603" s="9">
        <v>39</v>
      </c>
      <c r="K3603" s="9">
        <v>58.649997999999997</v>
      </c>
      <c r="L3603" s="9">
        <v>9.2597678000000006E-3</v>
      </c>
      <c r="M3603" s="9">
        <v>365.70438000000001</v>
      </c>
      <c r="N3603" s="9"/>
      <c r="O3603" s="9">
        <v>-16.187666652189399</v>
      </c>
      <c r="P3603">
        <v>0</v>
      </c>
      <c r="Q3603" s="9">
        <v>62.899997999999997</v>
      </c>
      <c r="R3603" s="9">
        <v>0</v>
      </c>
      <c r="S3603" s="9">
        <v>2309889544.8160501</v>
      </c>
      <c r="T3603" s="9">
        <v>-4.4948860089526399E-3</v>
      </c>
      <c r="U3603" s="9">
        <v>16.187666652189399</v>
      </c>
      <c r="V3603" s="9">
        <v>0</v>
      </c>
      <c r="W3603" s="9">
        <v>16.187666652189399</v>
      </c>
      <c r="X3603" s="9"/>
      <c r="Y3603" s="9"/>
      <c r="Z3603" s="9"/>
      <c r="AA3603" s="9"/>
      <c r="AB3603" s="9"/>
      <c r="AQ3603" s="9">
        <f>K3603-'Processed Potentiostat'!$J$3</f>
        <v>58.649997999999997</v>
      </c>
    </row>
    <row r="3604" spans="1:43" x14ac:dyDescent="0.3">
      <c r="A3604">
        <v>2</v>
      </c>
      <c r="B3604">
        <v>0</v>
      </c>
      <c r="C3604">
        <v>0</v>
      </c>
      <c r="D3604">
        <v>1</v>
      </c>
      <c r="E3604" s="9">
        <v>3539.0669105956399</v>
      </c>
      <c r="F3604" s="9">
        <v>-1.8411329999999999</v>
      </c>
      <c r="G3604" s="9">
        <v>-1.8403719999999999</v>
      </c>
      <c r="H3604" s="9">
        <v>-4.9301620000000002</v>
      </c>
      <c r="I3604" s="9">
        <v>-20.826668000000002</v>
      </c>
      <c r="J3604" s="9">
        <v>39</v>
      </c>
      <c r="K3604" s="9">
        <v>58.649997999999997</v>
      </c>
      <c r="L3604" s="9">
        <v>9.0733319999999999E-3</v>
      </c>
      <c r="M3604" s="9">
        <v>373.28832999999997</v>
      </c>
      <c r="N3604" s="9"/>
      <c r="O3604" s="9">
        <v>-16.192040082364599</v>
      </c>
      <c r="P3604">
        <v>0</v>
      </c>
      <c r="Q3604" s="9">
        <v>62.899997999999997</v>
      </c>
      <c r="R3604" s="9">
        <v>0</v>
      </c>
      <c r="S3604" s="9">
        <v>2328303123.5398998</v>
      </c>
      <c r="T3604" s="9">
        <v>-4.3734301751996397E-3</v>
      </c>
      <c r="U3604" s="9">
        <v>16.192040082364599</v>
      </c>
      <c r="V3604" s="9">
        <v>0</v>
      </c>
      <c r="W3604" s="9">
        <v>16.192040082364599</v>
      </c>
      <c r="X3604" s="9"/>
      <c r="Y3604" s="9"/>
      <c r="Z3604" s="9"/>
      <c r="AA3604" s="9"/>
      <c r="AB3604" s="9"/>
      <c r="AQ3604" s="9">
        <f>K3604-'Processed Potentiostat'!$J$3</f>
        <v>58.649997999999997</v>
      </c>
    </row>
    <row r="3605" spans="1:43" x14ac:dyDescent="0.3">
      <c r="A3605">
        <v>2</v>
      </c>
      <c r="B3605">
        <v>0</v>
      </c>
      <c r="C3605">
        <v>0</v>
      </c>
      <c r="D3605">
        <v>1</v>
      </c>
      <c r="E3605" s="9">
        <v>3540.0669105703801</v>
      </c>
      <c r="F3605" s="9">
        <v>-1.8409145</v>
      </c>
      <c r="G3605" s="9">
        <v>-1.8411516999999999</v>
      </c>
      <c r="H3605" s="9">
        <v>-4.8887748999999996</v>
      </c>
      <c r="I3605" s="9">
        <v>-20.831593999999999</v>
      </c>
      <c r="J3605" s="9">
        <v>39</v>
      </c>
      <c r="K3605" s="9">
        <v>58.649997999999997</v>
      </c>
      <c r="L3605" s="9">
        <v>9.0009766000000001E-3</v>
      </c>
      <c r="M3605" s="9">
        <v>376.608</v>
      </c>
      <c r="N3605" s="9"/>
      <c r="O3605" s="9">
        <v>-16.196348494628001</v>
      </c>
      <c r="P3605">
        <v>0</v>
      </c>
      <c r="Q3605" s="9">
        <v>62.899997999999997</v>
      </c>
      <c r="R3605" s="9">
        <v>0</v>
      </c>
      <c r="S3605" s="9">
        <v>2291132919.5111799</v>
      </c>
      <c r="T3605" s="9">
        <v>-4.3084122633914E-3</v>
      </c>
      <c r="U3605" s="9">
        <v>16.196348494628001</v>
      </c>
      <c r="V3605" s="9">
        <v>0</v>
      </c>
      <c r="W3605" s="9">
        <v>16.196348494628001</v>
      </c>
      <c r="X3605" s="9"/>
      <c r="Y3605" s="9"/>
      <c r="Z3605" s="9"/>
      <c r="AA3605" s="9"/>
      <c r="AB3605" s="9"/>
      <c r="AQ3605" s="9">
        <f>K3605-'Processed Potentiostat'!$J$3</f>
        <v>58.649997999999997</v>
      </c>
    </row>
    <row r="3606" spans="1:43" x14ac:dyDescent="0.3">
      <c r="A3606">
        <v>2</v>
      </c>
      <c r="B3606">
        <v>0</v>
      </c>
      <c r="C3606">
        <v>0</v>
      </c>
      <c r="D3606">
        <v>1</v>
      </c>
      <c r="E3606" s="9">
        <v>3541.0669105451202</v>
      </c>
      <c r="F3606" s="9">
        <v>-1.8411337000000001</v>
      </c>
      <c r="G3606" s="9">
        <v>-1.8407737</v>
      </c>
      <c r="H3606" s="9">
        <v>-4.8585438999999999</v>
      </c>
      <c r="I3606" s="9">
        <v>-20.836504000000001</v>
      </c>
      <c r="J3606" s="9">
        <v>39</v>
      </c>
      <c r="K3606" s="9">
        <v>58.649997999999997</v>
      </c>
      <c r="L3606" s="9">
        <v>8.9434795000000004E-3</v>
      </c>
      <c r="M3606" s="9">
        <v>378.87353999999999</v>
      </c>
      <c r="N3606" s="9"/>
      <c r="O3606" s="9">
        <v>-16.200529949663601</v>
      </c>
      <c r="P3606">
        <v>0</v>
      </c>
      <c r="Q3606" s="9">
        <v>62.899997999999997</v>
      </c>
      <c r="R3606" s="9">
        <v>0</v>
      </c>
      <c r="S3606" s="9">
        <v>2265659069.5617599</v>
      </c>
      <c r="T3606" s="9">
        <v>-4.1814550356882299E-3</v>
      </c>
      <c r="U3606" s="9">
        <v>16.200529949663601</v>
      </c>
      <c r="V3606" s="9">
        <v>0</v>
      </c>
      <c r="W3606" s="9">
        <v>16.200529949663601</v>
      </c>
      <c r="X3606" s="9"/>
      <c r="Y3606" s="9"/>
      <c r="Z3606" s="9"/>
      <c r="AA3606" s="9"/>
      <c r="AB3606" s="9"/>
      <c r="AQ3606" s="9">
        <f>K3606-'Processed Potentiostat'!$J$3</f>
        <v>58.649997999999997</v>
      </c>
    </row>
    <row r="3607" spans="1:43" x14ac:dyDescent="0.3">
      <c r="A3607">
        <v>2</v>
      </c>
      <c r="B3607">
        <v>0</v>
      </c>
      <c r="C3607">
        <v>0</v>
      </c>
      <c r="D3607">
        <v>1</v>
      </c>
      <c r="E3607" s="9">
        <v>3542.0669105198599</v>
      </c>
      <c r="F3607" s="9">
        <v>-1.8410525</v>
      </c>
      <c r="G3607" s="9">
        <v>-1.8413421999999999</v>
      </c>
      <c r="H3607" s="9">
        <v>-4.9222422000000003</v>
      </c>
      <c r="I3607" s="9">
        <v>-20.841377000000001</v>
      </c>
      <c r="J3607" s="9">
        <v>39</v>
      </c>
      <c r="K3607" s="9">
        <v>58.649997999999997</v>
      </c>
      <c r="L3607" s="9">
        <v>9.0635326000000002E-3</v>
      </c>
      <c r="M3607" s="9">
        <v>374.08605999999997</v>
      </c>
      <c r="N3607" s="9"/>
      <c r="O3607" s="9">
        <v>-16.204619816255899</v>
      </c>
      <c r="P3607">
        <v>0</v>
      </c>
      <c r="Q3607" s="9">
        <v>62.899997999999997</v>
      </c>
      <c r="R3607" s="9">
        <v>0</v>
      </c>
      <c r="S3607" s="9">
        <v>2236260549.64503</v>
      </c>
      <c r="T3607" s="9">
        <v>-4.08986659229881E-3</v>
      </c>
      <c r="U3607" s="9">
        <v>16.204619816255899</v>
      </c>
      <c r="V3607" s="9">
        <v>0</v>
      </c>
      <c r="W3607" s="9">
        <v>16.204619816255899</v>
      </c>
      <c r="X3607" s="9"/>
      <c r="Y3607" s="9"/>
      <c r="Z3607" s="9"/>
      <c r="AA3607" s="9"/>
      <c r="AB3607" s="9"/>
      <c r="AQ3607" s="9">
        <f>K3607-'Processed Potentiostat'!$J$3</f>
        <v>58.649997999999997</v>
      </c>
    </row>
    <row r="3608" spans="1:43" x14ac:dyDescent="0.3">
      <c r="A3608">
        <v>2</v>
      </c>
      <c r="B3608">
        <v>0</v>
      </c>
      <c r="C3608">
        <v>0</v>
      </c>
      <c r="D3608">
        <v>1</v>
      </c>
      <c r="E3608" s="9">
        <v>3543.06691049459</v>
      </c>
      <c r="F3608" s="9">
        <v>-1.8408382000000001</v>
      </c>
      <c r="G3608" s="9">
        <v>-1.8404734</v>
      </c>
      <c r="H3608" s="9">
        <v>-4.8473883000000004</v>
      </c>
      <c r="I3608" s="9">
        <v>-20.846235</v>
      </c>
      <c r="J3608" s="9">
        <v>39</v>
      </c>
      <c r="K3608" s="9">
        <v>58.649997999999997</v>
      </c>
      <c r="L3608" s="9">
        <v>8.9214891000000008E-3</v>
      </c>
      <c r="M3608" s="9">
        <v>379.68349999999998</v>
      </c>
      <c r="N3608" s="9"/>
      <c r="O3608" s="9">
        <v>-16.208586207963702</v>
      </c>
      <c r="P3608">
        <v>0</v>
      </c>
      <c r="Q3608" s="9">
        <v>62.899997999999997</v>
      </c>
      <c r="R3608" s="9">
        <v>0</v>
      </c>
      <c r="S3608" s="9">
        <v>2326716165.69521</v>
      </c>
      <c r="T3608" s="9">
        <v>-3.9663917077383797E-3</v>
      </c>
      <c r="U3608" s="9">
        <v>16.208586207963702</v>
      </c>
      <c r="V3608" s="9">
        <v>0</v>
      </c>
      <c r="W3608" s="9">
        <v>16.208586207963702</v>
      </c>
      <c r="X3608" s="9"/>
      <c r="Y3608" s="9"/>
      <c r="Z3608" s="9"/>
      <c r="AA3608" s="9"/>
      <c r="AB3608" s="9"/>
      <c r="AQ3608" s="9">
        <f>K3608-'Processed Potentiostat'!$J$3</f>
        <v>58.649997999999997</v>
      </c>
    </row>
    <row r="3609" spans="1:43" x14ac:dyDescent="0.3">
      <c r="A3609">
        <v>2</v>
      </c>
      <c r="B3609">
        <v>0</v>
      </c>
      <c r="C3609">
        <v>0</v>
      </c>
      <c r="D3609">
        <v>1</v>
      </c>
      <c r="E3609" s="9">
        <v>3544.0669104693302</v>
      </c>
      <c r="F3609" s="9">
        <v>-1.8411382000000001</v>
      </c>
      <c r="G3609" s="9">
        <v>-1.8404682999999999</v>
      </c>
      <c r="H3609" s="9">
        <v>-4.8238206000000003</v>
      </c>
      <c r="I3609" s="9">
        <v>-20.851078000000001</v>
      </c>
      <c r="J3609" s="9">
        <v>39</v>
      </c>
      <c r="K3609" s="9">
        <v>58.649997999999997</v>
      </c>
      <c r="L3609" s="9">
        <v>8.8780886000000003E-3</v>
      </c>
      <c r="M3609" s="9">
        <v>381.53748000000002</v>
      </c>
      <c r="N3609" s="9"/>
      <c r="O3609" s="9">
        <v>-16.2124708586616</v>
      </c>
      <c r="P3609">
        <v>0</v>
      </c>
      <c r="Q3609" s="9">
        <v>62.899997999999997</v>
      </c>
      <c r="R3609" s="9">
        <v>0</v>
      </c>
      <c r="S3609" s="9">
        <v>2307290988.4731998</v>
      </c>
      <c r="T3609" s="9">
        <v>-3.8846506979197601E-3</v>
      </c>
      <c r="U3609" s="9">
        <v>16.2124708586616</v>
      </c>
      <c r="V3609" s="9">
        <v>0</v>
      </c>
      <c r="W3609" s="9">
        <v>16.2124708586616</v>
      </c>
      <c r="X3609" s="9"/>
      <c r="Y3609" s="9"/>
      <c r="Z3609" s="9"/>
      <c r="AA3609" s="9"/>
      <c r="AB3609" s="9"/>
      <c r="AQ3609" s="9">
        <f>K3609-'Processed Potentiostat'!$J$3</f>
        <v>58.649997999999997</v>
      </c>
    </row>
    <row r="3610" spans="1:43" x14ac:dyDescent="0.3">
      <c r="A3610">
        <v>2</v>
      </c>
      <c r="B3610">
        <v>0</v>
      </c>
      <c r="C3610">
        <v>0</v>
      </c>
      <c r="D3610">
        <v>1</v>
      </c>
      <c r="E3610" s="9">
        <v>3545.0669104440699</v>
      </c>
      <c r="F3610" s="9">
        <v>-1.840989</v>
      </c>
      <c r="G3610" s="9">
        <v>-1.8408028000000001</v>
      </c>
      <c r="H3610" s="9">
        <v>-4.7741714000000002</v>
      </c>
      <c r="I3610" s="9">
        <v>-20.855906000000001</v>
      </c>
      <c r="J3610" s="9">
        <v>39</v>
      </c>
      <c r="K3610" s="9">
        <v>58.649997999999997</v>
      </c>
      <c r="L3610" s="9">
        <v>8.7883080999999995E-3</v>
      </c>
      <c r="M3610" s="9">
        <v>385.57535000000001</v>
      </c>
      <c r="N3610" s="9"/>
      <c r="O3610" s="9">
        <v>-16.216286551677701</v>
      </c>
      <c r="P3610">
        <v>0</v>
      </c>
      <c r="Q3610" s="9">
        <v>62.899997999999997</v>
      </c>
      <c r="R3610" s="9">
        <v>0</v>
      </c>
      <c r="S3610" s="9">
        <v>2365123883.5282402</v>
      </c>
      <c r="T3610" s="9">
        <v>-3.8156930161079498E-3</v>
      </c>
      <c r="U3610" s="9">
        <v>16.216286551677701</v>
      </c>
      <c r="V3610" s="9">
        <v>0</v>
      </c>
      <c r="W3610" s="9">
        <v>16.216286551677701</v>
      </c>
      <c r="X3610" s="9"/>
      <c r="Y3610" s="9"/>
      <c r="Z3610" s="9"/>
      <c r="AA3610" s="9"/>
      <c r="AB3610" s="9"/>
      <c r="AQ3610" s="9">
        <f>K3610-'Processed Potentiostat'!$J$3</f>
        <v>58.649997999999997</v>
      </c>
    </row>
    <row r="3611" spans="1:43" x14ac:dyDescent="0.3">
      <c r="A3611">
        <v>2</v>
      </c>
      <c r="B3611">
        <v>0</v>
      </c>
      <c r="C3611">
        <v>0</v>
      </c>
      <c r="D3611">
        <v>1</v>
      </c>
      <c r="E3611" s="9">
        <v>3546.06691041881</v>
      </c>
      <c r="F3611" s="9">
        <v>-1.8410964000000001</v>
      </c>
      <c r="G3611" s="9">
        <v>-1.8415108</v>
      </c>
      <c r="H3611" s="9">
        <v>-5.4851327000000003</v>
      </c>
      <c r="I3611" s="9">
        <v>-20.860921999999999</v>
      </c>
      <c r="J3611" s="9">
        <v>39</v>
      </c>
      <c r="K3611" s="9">
        <v>58.649997999999997</v>
      </c>
      <c r="L3611" s="9">
        <v>1.0100931E-2</v>
      </c>
      <c r="M3611" s="9">
        <v>335.72766000000001</v>
      </c>
      <c r="N3611" s="9"/>
      <c r="O3611" s="9">
        <v>-16.220049116741599</v>
      </c>
      <c r="P3611">
        <v>0</v>
      </c>
      <c r="Q3611" s="9">
        <v>62.899997999999997</v>
      </c>
      <c r="R3611" s="9">
        <v>0</v>
      </c>
      <c r="S3611" s="9">
        <v>2293883877.7913399</v>
      </c>
      <c r="T3611" s="9">
        <v>-3.7625650638446399E-3</v>
      </c>
      <c r="U3611" s="9">
        <v>16.220049116741599</v>
      </c>
      <c r="V3611" s="9">
        <v>0</v>
      </c>
      <c r="W3611" s="9">
        <v>16.220049116741599</v>
      </c>
      <c r="X3611" s="9"/>
      <c r="Y3611" s="9"/>
      <c r="Z3611" s="9"/>
      <c r="AA3611" s="9"/>
      <c r="AB3611" s="9"/>
      <c r="AQ3611" s="9">
        <f>K3611-'Processed Potentiostat'!$J$3</f>
        <v>58.649997999999997</v>
      </c>
    </row>
    <row r="3612" spans="1:43" x14ac:dyDescent="0.3">
      <c r="A3612">
        <v>2</v>
      </c>
      <c r="B3612">
        <v>0</v>
      </c>
      <c r="C3612">
        <v>0</v>
      </c>
      <c r="D3612">
        <v>1</v>
      </c>
      <c r="E3612" s="9">
        <v>3547.0669103935502</v>
      </c>
      <c r="F3612" s="9">
        <v>-1.8409778999999999</v>
      </c>
      <c r="G3612" s="9">
        <v>-1.8408122</v>
      </c>
      <c r="H3612" s="9">
        <v>-5.4508656999999996</v>
      </c>
      <c r="I3612" s="9">
        <v>-20.866364999999998</v>
      </c>
      <c r="J3612" s="9">
        <v>39</v>
      </c>
      <c r="K3612" s="9">
        <v>58.649997999999997</v>
      </c>
      <c r="L3612" s="9">
        <v>1.0034019999999999E-2</v>
      </c>
      <c r="M3612" s="9">
        <v>337.71005000000002</v>
      </c>
      <c r="N3612" s="9"/>
      <c r="O3612" s="9">
        <v>-16.223743866216601</v>
      </c>
      <c r="P3612">
        <v>0</v>
      </c>
      <c r="Q3612" s="9">
        <v>62.899997999999997</v>
      </c>
      <c r="R3612" s="9">
        <v>0</v>
      </c>
      <c r="S3612" s="9">
        <v>2233856875.9144902</v>
      </c>
      <c r="T3612" s="9">
        <v>-3.69474947505565E-3</v>
      </c>
      <c r="U3612" s="9">
        <v>16.223743866216601</v>
      </c>
      <c r="V3612" s="9">
        <v>0</v>
      </c>
      <c r="W3612" s="9">
        <v>16.223743866216601</v>
      </c>
      <c r="X3612" s="9"/>
      <c r="Y3612" s="9"/>
      <c r="Z3612" s="9"/>
      <c r="AA3612" s="9"/>
      <c r="AB3612" s="9"/>
      <c r="AQ3612" s="9">
        <f>K3612-'Processed Potentiostat'!$J$3</f>
        <v>58.649997999999997</v>
      </c>
    </row>
    <row r="3613" spans="1:43" x14ac:dyDescent="0.3">
      <c r="A3613">
        <v>2</v>
      </c>
      <c r="B3613">
        <v>0</v>
      </c>
      <c r="C3613">
        <v>0</v>
      </c>
      <c r="D3613">
        <v>1</v>
      </c>
      <c r="E3613" s="9">
        <v>3548.0669103682799</v>
      </c>
      <c r="F3613" s="9">
        <v>-1.8410826</v>
      </c>
      <c r="G3613" s="9">
        <v>-1.8404026</v>
      </c>
      <c r="H3613" s="9">
        <v>-5.4412326999999996</v>
      </c>
      <c r="I3613" s="9">
        <v>-20.871794000000001</v>
      </c>
      <c r="J3613" s="9">
        <v>39</v>
      </c>
      <c r="K3613" s="9">
        <v>58.649997999999997</v>
      </c>
      <c r="L3613" s="9">
        <v>1.0014059000000001E-2</v>
      </c>
      <c r="M3613" s="9">
        <v>338.23266999999998</v>
      </c>
      <c r="N3613" s="9"/>
      <c r="O3613" s="9">
        <v>-16.227123997897401</v>
      </c>
      <c r="P3613">
        <v>0</v>
      </c>
      <c r="Q3613" s="9">
        <v>62.899997999999997</v>
      </c>
      <c r="R3613" s="9">
        <v>0</v>
      </c>
      <c r="S3613" s="9">
        <v>2332415056.8950901</v>
      </c>
      <c r="T3613" s="9">
        <v>-3.38013168080664E-3</v>
      </c>
      <c r="U3613" s="9">
        <v>16.227123997897401</v>
      </c>
      <c r="V3613" s="9">
        <v>0</v>
      </c>
      <c r="W3613" s="9">
        <v>16.227123997897401</v>
      </c>
      <c r="X3613" s="9"/>
      <c r="Y3613" s="9"/>
      <c r="Z3613" s="9"/>
      <c r="AA3613" s="9"/>
      <c r="AB3613" s="9"/>
      <c r="AQ3613" s="9">
        <f>K3613-'Processed Potentiostat'!$J$3</f>
        <v>58.649997999999997</v>
      </c>
    </row>
    <row r="3614" spans="1:43" x14ac:dyDescent="0.3">
      <c r="A3614">
        <v>2</v>
      </c>
      <c r="B3614">
        <v>0</v>
      </c>
      <c r="C3614">
        <v>0</v>
      </c>
      <c r="D3614">
        <v>1</v>
      </c>
      <c r="E3614" s="9">
        <v>3549.06691034302</v>
      </c>
      <c r="F3614" s="9">
        <v>-1.8409063000000001</v>
      </c>
      <c r="G3614" s="9">
        <v>-1.8412818</v>
      </c>
      <c r="H3614" s="9">
        <v>-5.3613147999999997</v>
      </c>
      <c r="I3614" s="9">
        <v>-20.877188</v>
      </c>
      <c r="J3614" s="9">
        <v>39</v>
      </c>
      <c r="K3614" s="9">
        <v>58.649997999999997</v>
      </c>
      <c r="L3614" s="9">
        <v>9.8716914999999999E-3</v>
      </c>
      <c r="M3614" s="9">
        <v>343.43848000000003</v>
      </c>
      <c r="N3614" s="9"/>
      <c r="O3614" s="9">
        <v>-16.232338866938299</v>
      </c>
      <c r="P3614">
        <v>0</v>
      </c>
      <c r="Q3614" s="9">
        <v>62.899997999999997</v>
      </c>
      <c r="R3614" s="9">
        <v>0</v>
      </c>
      <c r="S3614" s="9">
        <v>2260257931.3737502</v>
      </c>
      <c r="T3614" s="9">
        <v>-5.2148690409126097E-3</v>
      </c>
      <c r="U3614" s="9">
        <v>16.232338866938299</v>
      </c>
      <c r="V3614" s="9">
        <v>0</v>
      </c>
      <c r="W3614" s="9">
        <v>16.232338866938299</v>
      </c>
      <c r="X3614" s="9"/>
      <c r="Y3614" s="9"/>
      <c r="Z3614" s="9"/>
      <c r="AA3614" s="9"/>
      <c r="AB3614" s="9"/>
      <c r="AQ3614" s="9">
        <f>K3614-'Processed Potentiostat'!$J$3</f>
        <v>58.649997999999997</v>
      </c>
    </row>
    <row r="3615" spans="1:43" x14ac:dyDescent="0.3">
      <c r="A3615">
        <v>2</v>
      </c>
      <c r="B3615">
        <v>0</v>
      </c>
      <c r="C3615">
        <v>0</v>
      </c>
      <c r="D3615">
        <v>1</v>
      </c>
      <c r="E3615" s="9">
        <v>3550.0669103177602</v>
      </c>
      <c r="F3615" s="9">
        <v>-1.8409397999999999</v>
      </c>
      <c r="G3615" s="9">
        <v>-1.8410826</v>
      </c>
      <c r="H3615" s="9">
        <v>-5.3634852999999998</v>
      </c>
      <c r="I3615" s="9">
        <v>-20.882555</v>
      </c>
      <c r="J3615" s="9">
        <v>39</v>
      </c>
      <c r="K3615" s="9">
        <v>58.649997999999997</v>
      </c>
      <c r="L3615" s="9">
        <v>9.8746194999999991E-3</v>
      </c>
      <c r="M3615" s="9">
        <v>343.26236</v>
      </c>
      <c r="N3615" s="9"/>
      <c r="O3615" s="9">
        <v>-16.237397257994498</v>
      </c>
      <c r="P3615">
        <v>0</v>
      </c>
      <c r="Q3615" s="9">
        <v>62.899997999999997</v>
      </c>
      <c r="R3615" s="9">
        <v>0</v>
      </c>
      <c r="S3615" s="9">
        <v>2239893375.3063998</v>
      </c>
      <c r="T3615" s="9">
        <v>-5.05839105616701E-3</v>
      </c>
      <c r="U3615" s="9">
        <v>16.237397257994498</v>
      </c>
      <c r="V3615" s="9">
        <v>0</v>
      </c>
      <c r="W3615" s="9">
        <v>16.237397257994498</v>
      </c>
      <c r="X3615" s="9"/>
      <c r="Y3615" s="9"/>
      <c r="Z3615" s="9"/>
      <c r="AA3615" s="9"/>
      <c r="AB3615" s="9"/>
      <c r="AQ3615" s="9">
        <f>K3615-'Processed Potentiostat'!$J$3</f>
        <v>58.649997999999997</v>
      </c>
    </row>
    <row r="3616" spans="1:43" x14ac:dyDescent="0.3">
      <c r="A3616">
        <v>2</v>
      </c>
      <c r="B3616">
        <v>0</v>
      </c>
      <c r="C3616">
        <v>0</v>
      </c>
      <c r="D3616">
        <v>1</v>
      </c>
      <c r="E3616" s="9">
        <v>3551.0669102924999</v>
      </c>
      <c r="F3616" s="9">
        <v>-1.8410785999999999</v>
      </c>
      <c r="G3616" s="9">
        <v>-1.8409485000000001</v>
      </c>
      <c r="H3616" s="9">
        <v>-5.3284568999999999</v>
      </c>
      <c r="I3616" s="9">
        <v>-20.887896999999999</v>
      </c>
      <c r="J3616" s="9">
        <v>39</v>
      </c>
      <c r="K3616" s="9">
        <v>58.649997999999997</v>
      </c>
      <c r="L3616" s="9">
        <v>9.8094149000000005E-3</v>
      </c>
      <c r="M3616" s="9">
        <v>345.49374</v>
      </c>
      <c r="N3616" s="9"/>
      <c r="O3616" s="9">
        <v>-16.242421821375899</v>
      </c>
      <c r="P3616">
        <v>0</v>
      </c>
      <c r="Q3616" s="9">
        <v>62.899997999999997</v>
      </c>
      <c r="R3616" s="9">
        <v>0</v>
      </c>
      <c r="S3616" s="9">
        <v>2267254843.7832799</v>
      </c>
      <c r="T3616" s="9">
        <v>-5.0245633814078802E-3</v>
      </c>
      <c r="U3616" s="9">
        <v>16.242421821375899</v>
      </c>
      <c r="V3616" s="9">
        <v>0</v>
      </c>
      <c r="W3616" s="9">
        <v>16.242421821375899</v>
      </c>
      <c r="X3616" s="9"/>
      <c r="Y3616" s="9"/>
      <c r="Z3616" s="9"/>
      <c r="AA3616" s="9"/>
      <c r="AB3616" s="9"/>
      <c r="AQ3616" s="9">
        <f>K3616-'Processed Potentiostat'!$J$3</f>
        <v>58.649997999999997</v>
      </c>
    </row>
    <row r="3617" spans="1:43" x14ac:dyDescent="0.3">
      <c r="A3617">
        <v>2</v>
      </c>
      <c r="B3617">
        <v>0</v>
      </c>
      <c r="C3617">
        <v>0</v>
      </c>
      <c r="D3617">
        <v>1</v>
      </c>
      <c r="E3617" s="9">
        <v>3552.06691026724</v>
      </c>
      <c r="F3617" s="9">
        <v>-1.8410308</v>
      </c>
      <c r="G3617" s="9">
        <v>-1.840724</v>
      </c>
      <c r="H3617" s="9">
        <v>-5.3147501999999998</v>
      </c>
      <c r="I3617" s="9">
        <v>-20.893227</v>
      </c>
      <c r="J3617" s="9">
        <v>39</v>
      </c>
      <c r="K3617" s="9">
        <v>58.649997999999997</v>
      </c>
      <c r="L3617" s="9">
        <v>9.7829886000000005E-3</v>
      </c>
      <c r="M3617" s="9">
        <v>346.34253000000001</v>
      </c>
      <c r="N3617" s="9"/>
      <c r="O3617" s="9">
        <v>-16.247357876878301</v>
      </c>
      <c r="P3617">
        <v>0</v>
      </c>
      <c r="Q3617" s="9">
        <v>62.899997999999997</v>
      </c>
      <c r="R3617" s="9">
        <v>0</v>
      </c>
      <c r="S3617" s="9">
        <v>2344585626.0706902</v>
      </c>
      <c r="T3617" s="9">
        <v>-4.93605550236253E-3</v>
      </c>
      <c r="U3617" s="9">
        <v>16.247357876878301</v>
      </c>
      <c r="V3617" s="9">
        <v>0</v>
      </c>
      <c r="W3617" s="9">
        <v>16.247357876878301</v>
      </c>
      <c r="X3617" s="9"/>
      <c r="Y3617" s="9"/>
      <c r="Z3617" s="9"/>
      <c r="AA3617" s="9"/>
      <c r="AB3617" s="9"/>
      <c r="AQ3617" s="9">
        <f>K3617-'Processed Potentiostat'!$J$3</f>
        <v>58.649997999999997</v>
      </c>
    </row>
    <row r="3618" spans="1:43" x14ac:dyDescent="0.3">
      <c r="A3618">
        <v>2</v>
      </c>
      <c r="B3618">
        <v>0</v>
      </c>
      <c r="C3618">
        <v>0</v>
      </c>
      <c r="D3618">
        <v>1</v>
      </c>
      <c r="E3618" s="9">
        <v>3553.0669102419702</v>
      </c>
      <c r="F3618" s="9">
        <v>-1.8408445</v>
      </c>
      <c r="G3618" s="9">
        <v>-1.8411523000000001</v>
      </c>
      <c r="H3618" s="9">
        <v>-5.3319596999999996</v>
      </c>
      <c r="I3618" s="9">
        <v>-20.898534999999999</v>
      </c>
      <c r="J3618" s="9">
        <v>39</v>
      </c>
      <c r="K3618" s="9">
        <v>58.649997999999997</v>
      </c>
      <c r="L3618" s="9">
        <v>9.8169502000000006E-3</v>
      </c>
      <c r="M3618" s="9">
        <v>345.30498999999998</v>
      </c>
      <c r="N3618" s="9"/>
      <c r="O3618" s="9">
        <v>-16.2522223417524</v>
      </c>
      <c r="P3618">
        <v>0</v>
      </c>
      <c r="Q3618" s="9">
        <v>62.899997999999997</v>
      </c>
      <c r="R3618" s="9">
        <v>0</v>
      </c>
      <c r="S3618" s="9">
        <v>2323602812.5293102</v>
      </c>
      <c r="T3618" s="9">
        <v>-4.8644648741600297E-3</v>
      </c>
      <c r="U3618" s="9">
        <v>16.2522223417524</v>
      </c>
      <c r="V3618" s="9">
        <v>0</v>
      </c>
      <c r="W3618" s="9">
        <v>16.2522223417524</v>
      </c>
      <c r="X3618" s="9"/>
      <c r="Y3618" s="9"/>
      <c r="Z3618" s="9"/>
      <c r="AA3618" s="9"/>
      <c r="AB3618" s="9"/>
      <c r="AQ3618" s="9">
        <f>K3618-'Processed Potentiostat'!$J$3</f>
        <v>58.649997999999997</v>
      </c>
    </row>
    <row r="3619" spans="1:43" x14ac:dyDescent="0.3">
      <c r="A3619">
        <v>2</v>
      </c>
      <c r="B3619">
        <v>0</v>
      </c>
      <c r="C3619">
        <v>0</v>
      </c>
      <c r="D3619">
        <v>1</v>
      </c>
      <c r="E3619" s="9">
        <v>3554.0669102167099</v>
      </c>
      <c r="F3619" s="9">
        <v>-1.8410399</v>
      </c>
      <c r="G3619" s="9">
        <v>-1.8417779999999999</v>
      </c>
      <c r="H3619" s="9">
        <v>-5.2641496999999999</v>
      </c>
      <c r="I3619" s="9">
        <v>-20.903807</v>
      </c>
      <c r="J3619" s="9">
        <v>39</v>
      </c>
      <c r="K3619" s="9">
        <v>58.649997999999997</v>
      </c>
      <c r="L3619" s="9">
        <v>9.6953948999999994E-3</v>
      </c>
      <c r="M3619" s="9">
        <v>349.87189000000001</v>
      </c>
      <c r="N3619" s="9"/>
      <c r="O3619" s="9">
        <v>-16.257260569255099</v>
      </c>
      <c r="P3619">
        <v>0</v>
      </c>
      <c r="Q3619" s="9">
        <v>62.899997999999997</v>
      </c>
      <c r="R3619" s="9">
        <v>0</v>
      </c>
      <c r="S3619" s="9">
        <v>2309518528.9616899</v>
      </c>
      <c r="T3619" s="9">
        <v>-5.0382275027196499E-3</v>
      </c>
      <c r="U3619" s="9">
        <v>16.257260569255099</v>
      </c>
      <c r="V3619" s="9">
        <v>0</v>
      </c>
      <c r="W3619" s="9">
        <v>16.257260569255099</v>
      </c>
      <c r="X3619" s="9"/>
      <c r="Y3619" s="9"/>
      <c r="Z3619" s="9"/>
      <c r="AA3619" s="9"/>
      <c r="AB3619" s="9"/>
      <c r="AQ3619" s="9">
        <f>K3619-'Processed Potentiostat'!$J$3</f>
        <v>58.649997999999997</v>
      </c>
    </row>
    <row r="3620" spans="1:43" x14ac:dyDescent="0.3">
      <c r="A3620">
        <v>2</v>
      </c>
      <c r="B3620">
        <v>0</v>
      </c>
      <c r="C3620">
        <v>0</v>
      </c>
      <c r="D3620">
        <v>1</v>
      </c>
      <c r="E3620" s="9">
        <v>3555.06691019145</v>
      </c>
      <c r="F3620" s="9">
        <v>-1.8411386000000001</v>
      </c>
      <c r="G3620" s="9">
        <v>-1.8415039</v>
      </c>
      <c r="H3620" s="9">
        <v>-5.2354798000000002</v>
      </c>
      <c r="I3620" s="9">
        <v>-20.909063</v>
      </c>
      <c r="J3620" s="9">
        <v>39</v>
      </c>
      <c r="K3620" s="9">
        <v>58.649997999999997</v>
      </c>
      <c r="L3620" s="9">
        <v>9.6411564999999994E-3</v>
      </c>
      <c r="M3620" s="9">
        <v>351.73543999999998</v>
      </c>
      <c r="N3620" s="9"/>
      <c r="O3620" s="9">
        <v>-16.262125484940999</v>
      </c>
      <c r="P3620">
        <v>0</v>
      </c>
      <c r="Q3620" s="9">
        <v>62.899997999999997</v>
      </c>
      <c r="R3620" s="9">
        <v>0</v>
      </c>
      <c r="S3620" s="9">
        <v>2293401134.7177901</v>
      </c>
      <c r="T3620" s="9">
        <v>-4.8649156858644399E-3</v>
      </c>
      <c r="U3620" s="9">
        <v>16.262125484940999</v>
      </c>
      <c r="V3620" s="9">
        <v>0</v>
      </c>
      <c r="W3620" s="9">
        <v>16.262125484940999</v>
      </c>
      <c r="X3620" s="9"/>
      <c r="Y3620" s="9"/>
      <c r="Z3620" s="9"/>
      <c r="AA3620" s="9"/>
      <c r="AB3620" s="9"/>
      <c r="AQ3620" s="9">
        <f>K3620-'Processed Potentiostat'!$J$3</f>
        <v>58.649997999999997</v>
      </c>
    </row>
    <row r="3621" spans="1:43" x14ac:dyDescent="0.3">
      <c r="A3621">
        <v>2</v>
      </c>
      <c r="B3621">
        <v>0</v>
      </c>
      <c r="C3621">
        <v>0</v>
      </c>
      <c r="D3621">
        <v>1</v>
      </c>
      <c r="E3621" s="9">
        <v>3556.0669101661902</v>
      </c>
      <c r="F3621" s="9">
        <v>-1.8410496999999999</v>
      </c>
      <c r="G3621" s="9">
        <v>-1.8408072</v>
      </c>
      <c r="H3621" s="9">
        <v>-5.2481961000000004</v>
      </c>
      <c r="I3621" s="9">
        <v>-20.914290999999999</v>
      </c>
      <c r="J3621" s="9">
        <v>39</v>
      </c>
      <c r="K3621" s="9">
        <v>58.649997999999997</v>
      </c>
      <c r="L3621" s="9">
        <v>9.6609173000000003E-3</v>
      </c>
      <c r="M3621" s="9">
        <v>350.75045999999998</v>
      </c>
      <c r="N3621" s="9"/>
      <c r="O3621" s="9">
        <v>-16.266898833511402</v>
      </c>
      <c r="P3621">
        <v>0</v>
      </c>
      <c r="Q3621" s="9">
        <v>62.899997999999997</v>
      </c>
      <c r="R3621" s="9">
        <v>0</v>
      </c>
      <c r="S3621" s="9">
        <v>2325436906.78229</v>
      </c>
      <c r="T3621" s="9">
        <v>-4.7733485703993399E-3</v>
      </c>
      <c r="U3621" s="9">
        <v>16.266898833511402</v>
      </c>
      <c r="V3621" s="9">
        <v>0</v>
      </c>
      <c r="W3621" s="9">
        <v>16.266898833511402</v>
      </c>
      <c r="X3621" s="9"/>
      <c r="Y3621" s="9"/>
      <c r="Z3621" s="9"/>
      <c r="AA3621" s="9"/>
      <c r="AB3621" s="9"/>
      <c r="AQ3621" s="9">
        <f>K3621-'Processed Potentiostat'!$J$3</f>
        <v>58.649997999999997</v>
      </c>
    </row>
    <row r="3622" spans="1:43" x14ac:dyDescent="0.3">
      <c r="A3622">
        <v>2</v>
      </c>
      <c r="B3622">
        <v>0</v>
      </c>
      <c r="C3622">
        <v>0</v>
      </c>
      <c r="D3622">
        <v>1</v>
      </c>
      <c r="E3622" s="9">
        <v>3557.0669101409198</v>
      </c>
      <c r="F3622" s="9">
        <v>-1.8410921</v>
      </c>
      <c r="G3622" s="9">
        <v>-1.8402533999999999</v>
      </c>
      <c r="H3622" s="9">
        <v>-5.2052864999999997</v>
      </c>
      <c r="I3622" s="9">
        <v>-20.919499999999999</v>
      </c>
      <c r="J3622" s="9">
        <v>39</v>
      </c>
      <c r="K3622" s="9">
        <v>58.649997999999997</v>
      </c>
      <c r="L3622" s="9">
        <v>9.5790457000000002E-3</v>
      </c>
      <c r="M3622" s="9">
        <v>353.53546</v>
      </c>
      <c r="N3622" s="9"/>
      <c r="O3622" s="9">
        <v>-16.2715456646125</v>
      </c>
      <c r="P3622">
        <v>0</v>
      </c>
      <c r="Q3622" s="9">
        <v>62.899997999999997</v>
      </c>
      <c r="R3622" s="9">
        <v>0</v>
      </c>
      <c r="S3622" s="9">
        <v>2264610410.3727598</v>
      </c>
      <c r="T3622" s="9">
        <v>-4.64683110109831E-3</v>
      </c>
      <c r="U3622" s="9">
        <v>16.2715456646125</v>
      </c>
      <c r="V3622" s="9">
        <v>0</v>
      </c>
      <c r="W3622" s="9">
        <v>16.2715456646125</v>
      </c>
      <c r="X3622" s="9"/>
      <c r="Y3622" s="9"/>
      <c r="Z3622" s="9"/>
      <c r="AA3622" s="9"/>
      <c r="AB3622" s="9"/>
      <c r="AQ3622" s="9">
        <f>K3622-'Processed Potentiostat'!$J$3</f>
        <v>58.649997999999997</v>
      </c>
    </row>
    <row r="3623" spans="1:43" x14ac:dyDescent="0.3">
      <c r="A3623">
        <v>2</v>
      </c>
      <c r="B3623">
        <v>0</v>
      </c>
      <c r="C3623">
        <v>0</v>
      </c>
      <c r="D3623">
        <v>1</v>
      </c>
      <c r="E3623" s="9">
        <v>3558.06691011566</v>
      </c>
      <c r="F3623" s="9">
        <v>-1.8411628</v>
      </c>
      <c r="G3623" s="9">
        <v>-1.8409787</v>
      </c>
      <c r="H3623" s="9">
        <v>-5.1474137000000004</v>
      </c>
      <c r="I3623" s="9">
        <v>-20.924689999999998</v>
      </c>
      <c r="J3623" s="9">
        <v>39</v>
      </c>
      <c r="K3623" s="9">
        <v>58.649997999999997</v>
      </c>
      <c r="L3623" s="9">
        <v>9.4762788999999993E-3</v>
      </c>
      <c r="M3623" s="9">
        <v>357.65120999999999</v>
      </c>
      <c r="N3623" s="9"/>
      <c r="O3623" s="9">
        <v>-16.276100956774702</v>
      </c>
      <c r="P3623">
        <v>0</v>
      </c>
      <c r="Q3623" s="9">
        <v>62.899997999999997</v>
      </c>
      <c r="R3623" s="9">
        <v>0</v>
      </c>
      <c r="S3623" s="9">
        <v>2291338009.8236799</v>
      </c>
      <c r="T3623" s="9">
        <v>-4.5552921621556603E-3</v>
      </c>
      <c r="U3623" s="9">
        <v>16.276100956774702</v>
      </c>
      <c r="V3623" s="9">
        <v>0</v>
      </c>
      <c r="W3623" s="9">
        <v>16.276100956774702</v>
      </c>
      <c r="X3623" s="9"/>
      <c r="Y3623" s="9"/>
      <c r="Z3623" s="9"/>
      <c r="AA3623" s="9"/>
      <c r="AB3623" s="9"/>
      <c r="AQ3623" s="9">
        <f>K3623-'Processed Potentiostat'!$J$3</f>
        <v>58.649997999999997</v>
      </c>
    </row>
    <row r="3624" spans="1:43" x14ac:dyDescent="0.3">
      <c r="A3624">
        <v>2</v>
      </c>
      <c r="B3624">
        <v>0</v>
      </c>
      <c r="C3624">
        <v>0</v>
      </c>
      <c r="D3624">
        <v>1</v>
      </c>
      <c r="E3624" s="9">
        <v>3559.0669100904001</v>
      </c>
      <c r="F3624" s="9">
        <v>-1.8411546000000001</v>
      </c>
      <c r="G3624" s="9">
        <v>-1.8407967000000001</v>
      </c>
      <c r="H3624" s="9">
        <v>-5.1584171999999997</v>
      </c>
      <c r="I3624" s="9">
        <v>-20.929863000000001</v>
      </c>
      <c r="J3624" s="9">
        <v>39</v>
      </c>
      <c r="K3624" s="9">
        <v>58.649997999999997</v>
      </c>
      <c r="L3624" s="9">
        <v>9.4955973000000003E-3</v>
      </c>
      <c r="M3624" s="9">
        <v>356.85300000000001</v>
      </c>
      <c r="N3624" s="9"/>
      <c r="O3624" s="9">
        <v>-16.2805407591195</v>
      </c>
      <c r="P3624">
        <v>0</v>
      </c>
      <c r="Q3624" s="9">
        <v>62.899997999999997</v>
      </c>
      <c r="R3624" s="9">
        <v>0</v>
      </c>
      <c r="S3624" s="9">
        <v>2274720749.3446002</v>
      </c>
      <c r="T3624" s="9">
        <v>-4.4398023447982304E-3</v>
      </c>
      <c r="U3624" s="9">
        <v>16.2805407591195</v>
      </c>
      <c r="V3624" s="9">
        <v>0</v>
      </c>
      <c r="W3624" s="9">
        <v>16.2805407591195</v>
      </c>
      <c r="X3624" s="9"/>
      <c r="Y3624" s="9"/>
      <c r="Z3624" s="9"/>
      <c r="AA3624" s="9"/>
      <c r="AB3624" s="9"/>
      <c r="AQ3624" s="9">
        <f>K3624-'Processed Potentiostat'!$J$3</f>
        <v>58.649997999999997</v>
      </c>
    </row>
    <row r="3625" spans="1:43" x14ac:dyDescent="0.3">
      <c r="A3625">
        <v>2</v>
      </c>
      <c r="B3625">
        <v>0</v>
      </c>
      <c r="C3625">
        <v>0</v>
      </c>
      <c r="D3625">
        <v>1</v>
      </c>
      <c r="E3625" s="9">
        <v>3560.0669100651398</v>
      </c>
      <c r="F3625" s="9">
        <v>-1.840889</v>
      </c>
      <c r="G3625" s="9">
        <v>-1.8411371999999999</v>
      </c>
      <c r="H3625" s="9">
        <v>-5.1229323999999998</v>
      </c>
      <c r="I3625" s="9">
        <v>-20.935022</v>
      </c>
      <c r="J3625" s="9">
        <v>39</v>
      </c>
      <c r="K3625" s="9">
        <v>58.649997999999997</v>
      </c>
      <c r="L3625" s="9">
        <v>9.4320215000000002E-3</v>
      </c>
      <c r="M3625" s="9">
        <v>359.39127000000002</v>
      </c>
      <c r="N3625" s="9"/>
      <c r="O3625" s="9">
        <v>-16.284872250286401</v>
      </c>
      <c r="P3625">
        <v>0</v>
      </c>
      <c r="Q3625" s="9">
        <v>62.899997999999997</v>
      </c>
      <c r="R3625" s="9">
        <v>0</v>
      </c>
      <c r="S3625" s="9">
        <v>2279512912.1628098</v>
      </c>
      <c r="T3625" s="9">
        <v>-4.3314911669085597E-3</v>
      </c>
      <c r="U3625" s="9">
        <v>16.284872250286401</v>
      </c>
      <c r="V3625" s="9">
        <v>0</v>
      </c>
      <c r="W3625" s="9">
        <v>16.284872250286401</v>
      </c>
      <c r="X3625" s="9"/>
      <c r="Y3625" s="9"/>
      <c r="Z3625" s="9"/>
      <c r="AA3625" s="9"/>
      <c r="AB3625" s="9"/>
      <c r="AQ3625" s="9">
        <f>K3625-'Processed Potentiostat'!$J$3</f>
        <v>58.649997999999997</v>
      </c>
    </row>
    <row r="3626" spans="1:43" x14ac:dyDescent="0.3">
      <c r="A3626">
        <v>2</v>
      </c>
      <c r="B3626">
        <v>0</v>
      </c>
      <c r="C3626">
        <v>0</v>
      </c>
      <c r="D3626">
        <v>1</v>
      </c>
      <c r="E3626" s="9">
        <v>3561.06691003988</v>
      </c>
      <c r="F3626" s="9">
        <v>-1.8411223000000001</v>
      </c>
      <c r="G3626" s="9">
        <v>-1.8411347</v>
      </c>
      <c r="H3626" s="9">
        <v>-5.1755509000000002</v>
      </c>
      <c r="I3626" s="9">
        <v>-20.940166000000001</v>
      </c>
      <c r="J3626" s="9">
        <v>39</v>
      </c>
      <c r="K3626" s="9">
        <v>58.649997999999997</v>
      </c>
      <c r="L3626" s="9">
        <v>9.5288865E-3</v>
      </c>
      <c r="M3626" s="9">
        <v>355.73694</v>
      </c>
      <c r="N3626" s="9"/>
      <c r="O3626" s="9">
        <v>-16.289122027635401</v>
      </c>
      <c r="P3626">
        <v>0</v>
      </c>
      <c r="Q3626" s="9">
        <v>62.899997999999997</v>
      </c>
      <c r="R3626" s="9">
        <v>0</v>
      </c>
      <c r="S3626" s="9">
        <v>2274025923.1708498</v>
      </c>
      <c r="T3626" s="9">
        <v>-4.2497773490488503E-3</v>
      </c>
      <c r="U3626" s="9">
        <v>16.289122027635401</v>
      </c>
      <c r="V3626" s="9">
        <v>0</v>
      </c>
      <c r="W3626" s="9">
        <v>16.289122027635401</v>
      </c>
      <c r="X3626" s="9"/>
      <c r="Y3626" s="9"/>
      <c r="Z3626" s="9"/>
      <c r="AA3626" s="9"/>
      <c r="AB3626" s="9"/>
      <c r="AQ3626" s="9">
        <f>K3626-'Processed Potentiostat'!$J$3</f>
        <v>58.649997999999997</v>
      </c>
    </row>
    <row r="3627" spans="1:43" x14ac:dyDescent="0.3">
      <c r="A3627">
        <v>2</v>
      </c>
      <c r="B3627">
        <v>0</v>
      </c>
      <c r="C3627">
        <v>0</v>
      </c>
      <c r="D3627">
        <v>1</v>
      </c>
      <c r="E3627" s="9">
        <v>3562.0669100146101</v>
      </c>
      <c r="F3627" s="9">
        <v>-1.8411584999999999</v>
      </c>
      <c r="G3627" s="9">
        <v>-1.8404077000000001</v>
      </c>
      <c r="H3627" s="9">
        <v>-5.0637645999999998</v>
      </c>
      <c r="I3627" s="9">
        <v>-20.945271000000002</v>
      </c>
      <c r="J3627" s="9">
        <v>39</v>
      </c>
      <c r="K3627" s="9">
        <v>58.649997999999997</v>
      </c>
      <c r="L3627" s="9">
        <v>9.3193910999999994E-3</v>
      </c>
      <c r="M3627" s="9">
        <v>363.44653</v>
      </c>
      <c r="N3627" s="9"/>
      <c r="O3627" s="9">
        <v>-16.293296758712401</v>
      </c>
      <c r="P3627">
        <v>0</v>
      </c>
      <c r="Q3627" s="9">
        <v>62.899997999999997</v>
      </c>
      <c r="R3627" s="9">
        <v>0</v>
      </c>
      <c r="S3627" s="9">
        <v>2240563037.1275401</v>
      </c>
      <c r="T3627" s="9">
        <v>-4.17473107692956E-3</v>
      </c>
      <c r="U3627" s="9">
        <v>16.293296758712401</v>
      </c>
      <c r="V3627" s="9">
        <v>0</v>
      </c>
      <c r="W3627" s="9">
        <v>16.293296758712401</v>
      </c>
      <c r="X3627" s="9"/>
      <c r="Y3627" s="9"/>
      <c r="Z3627" s="9"/>
      <c r="AA3627" s="9"/>
      <c r="AB3627" s="9"/>
      <c r="AQ3627" s="9">
        <f>K3627-'Processed Potentiostat'!$J$3</f>
        <v>58.649997999999997</v>
      </c>
    </row>
    <row r="3628" spans="1:43" x14ac:dyDescent="0.3">
      <c r="A3628">
        <v>2</v>
      </c>
      <c r="B3628">
        <v>0</v>
      </c>
      <c r="C3628">
        <v>0</v>
      </c>
      <c r="D3628">
        <v>1</v>
      </c>
      <c r="E3628" s="9">
        <v>3563.0669099893498</v>
      </c>
      <c r="F3628" s="9">
        <v>-1.8411282</v>
      </c>
      <c r="G3628" s="9">
        <v>-1.8410386000000001</v>
      </c>
      <c r="H3628" s="9">
        <v>-5.0855432</v>
      </c>
      <c r="I3628" s="9">
        <v>-20.950354000000001</v>
      </c>
      <c r="J3628" s="9">
        <v>39</v>
      </c>
      <c r="K3628" s="9">
        <v>58.649997999999997</v>
      </c>
      <c r="L3628" s="9">
        <v>9.3626808000000002E-3</v>
      </c>
      <c r="M3628" s="9">
        <v>362.01416</v>
      </c>
      <c r="N3628" s="9"/>
      <c r="O3628" s="9">
        <v>-16.2974237076916</v>
      </c>
      <c r="P3628">
        <v>0</v>
      </c>
      <c r="Q3628" s="9">
        <v>62.899997999999997</v>
      </c>
      <c r="R3628" s="9">
        <v>0</v>
      </c>
      <c r="S3628" s="9">
        <v>2374629528.2130299</v>
      </c>
      <c r="T3628" s="9">
        <v>-4.1269489792199396E-3</v>
      </c>
      <c r="U3628" s="9">
        <v>16.2974237076916</v>
      </c>
      <c r="V3628" s="9">
        <v>0</v>
      </c>
      <c r="W3628" s="9">
        <v>16.2974237076916</v>
      </c>
      <c r="X3628" s="9"/>
      <c r="Y3628" s="9"/>
      <c r="Z3628" s="9"/>
      <c r="AA3628" s="9"/>
      <c r="AB3628" s="9"/>
      <c r="AQ3628" s="9">
        <f>K3628-'Processed Potentiostat'!$J$3</f>
        <v>58.649997999999997</v>
      </c>
    </row>
    <row r="3629" spans="1:43" x14ac:dyDescent="0.3">
      <c r="A3629">
        <v>2</v>
      </c>
      <c r="B3629">
        <v>0</v>
      </c>
      <c r="C3629">
        <v>0</v>
      </c>
      <c r="D3629">
        <v>1</v>
      </c>
      <c r="E3629" s="9">
        <v>3564.06690996409</v>
      </c>
      <c r="F3629" s="9">
        <v>-1.8410335</v>
      </c>
      <c r="G3629" s="9">
        <v>-1.8412628</v>
      </c>
      <c r="H3629" s="9">
        <v>-5.0296501999999998</v>
      </c>
      <c r="I3629" s="9">
        <v>-20.955416</v>
      </c>
      <c r="J3629" s="9">
        <v>39</v>
      </c>
      <c r="K3629" s="9">
        <v>58.649997999999997</v>
      </c>
      <c r="L3629" s="9">
        <v>9.2609078000000008E-3</v>
      </c>
      <c r="M3629" s="9">
        <v>366.08170000000001</v>
      </c>
      <c r="N3629" s="9"/>
      <c r="O3629" s="9">
        <v>-16.3014820564497</v>
      </c>
      <c r="P3629">
        <v>0</v>
      </c>
      <c r="Q3629" s="9">
        <v>62.899997999999997</v>
      </c>
      <c r="R3629" s="9">
        <v>0</v>
      </c>
      <c r="S3629" s="9">
        <v>2292453183.7877202</v>
      </c>
      <c r="T3629" s="9">
        <v>-4.0583487581677897E-3</v>
      </c>
      <c r="U3629" s="9">
        <v>16.3014820564497</v>
      </c>
      <c r="V3629" s="9">
        <v>0</v>
      </c>
      <c r="W3629" s="9">
        <v>16.3014820564497</v>
      </c>
      <c r="X3629" s="9"/>
      <c r="Y3629" s="9"/>
      <c r="Z3629" s="9"/>
      <c r="AA3629" s="9"/>
      <c r="AB3629" s="9"/>
      <c r="AQ3629" s="9">
        <f>K3629-'Processed Potentiostat'!$J$3</f>
        <v>58.649997999999997</v>
      </c>
    </row>
    <row r="3630" spans="1:43" x14ac:dyDescent="0.3">
      <c r="A3630">
        <v>2</v>
      </c>
      <c r="B3630">
        <v>0</v>
      </c>
      <c r="C3630">
        <v>0</v>
      </c>
      <c r="D3630">
        <v>1</v>
      </c>
      <c r="E3630" s="9">
        <v>3565.0669099388301</v>
      </c>
      <c r="F3630" s="9">
        <v>-1.8410803</v>
      </c>
      <c r="G3630" s="9">
        <v>-1.8406807000000001</v>
      </c>
      <c r="H3630" s="9">
        <v>-5.0693994</v>
      </c>
      <c r="I3630" s="9">
        <v>-20.960466</v>
      </c>
      <c r="J3630" s="9">
        <v>39</v>
      </c>
      <c r="K3630" s="9">
        <v>58.649997999999997</v>
      </c>
      <c r="L3630" s="9">
        <v>9.3311452999999996E-3</v>
      </c>
      <c r="M3630" s="9">
        <v>363.09640999999999</v>
      </c>
      <c r="N3630" s="9"/>
      <c r="O3630" s="9">
        <v>-16.305467289324</v>
      </c>
      <c r="P3630">
        <v>0</v>
      </c>
      <c r="Q3630" s="9">
        <v>62.899997999999997</v>
      </c>
      <c r="R3630" s="9">
        <v>0</v>
      </c>
      <c r="S3630" s="9">
        <v>2357477218.23069</v>
      </c>
      <c r="T3630" s="9">
        <v>-3.98523287428531E-3</v>
      </c>
      <c r="U3630" s="9">
        <v>16.305467289324</v>
      </c>
      <c r="V3630" s="9">
        <v>0</v>
      </c>
      <c r="W3630" s="9">
        <v>16.305467289324</v>
      </c>
      <c r="X3630" s="9"/>
      <c r="Y3630" s="9"/>
      <c r="Z3630" s="9"/>
      <c r="AA3630" s="9"/>
      <c r="AB3630" s="9"/>
      <c r="AQ3630" s="9">
        <f>K3630-'Processed Potentiostat'!$J$3</f>
        <v>58.649997999999997</v>
      </c>
    </row>
    <row r="3631" spans="1:43" x14ac:dyDescent="0.3">
      <c r="A3631">
        <v>2</v>
      </c>
      <c r="B3631">
        <v>0</v>
      </c>
      <c r="C3631">
        <v>0</v>
      </c>
      <c r="D3631">
        <v>1</v>
      </c>
      <c r="E3631" s="9">
        <v>3566.0669099135698</v>
      </c>
      <c r="F3631" s="9">
        <v>-1.8409139999999999</v>
      </c>
      <c r="G3631" s="9">
        <v>-1.8407114</v>
      </c>
      <c r="H3631" s="9">
        <v>-4.9718913999999996</v>
      </c>
      <c r="I3631" s="9">
        <v>-20.965487</v>
      </c>
      <c r="J3631" s="9">
        <v>39</v>
      </c>
      <c r="K3631" s="9">
        <v>58.649997999999997</v>
      </c>
      <c r="L3631" s="9">
        <v>9.1518173000000001E-3</v>
      </c>
      <c r="M3631" s="9">
        <v>370.22357</v>
      </c>
      <c r="N3631" s="9"/>
      <c r="O3631" s="9">
        <v>-16.309500085596099</v>
      </c>
      <c r="P3631">
        <v>0</v>
      </c>
      <c r="Q3631" s="9">
        <v>62.899997999999997</v>
      </c>
      <c r="R3631" s="9">
        <v>0</v>
      </c>
      <c r="S3631" s="9">
        <v>2257522289.2774</v>
      </c>
      <c r="T3631" s="9">
        <v>-4.03279627212072E-3</v>
      </c>
      <c r="U3631" s="9">
        <v>16.309500085596099</v>
      </c>
      <c r="V3631" s="9">
        <v>0</v>
      </c>
      <c r="W3631" s="9">
        <v>16.309500085596099</v>
      </c>
      <c r="X3631" s="9"/>
      <c r="Y3631" s="9"/>
      <c r="Z3631" s="9"/>
      <c r="AA3631" s="9"/>
      <c r="AB3631" s="9"/>
      <c r="AQ3631" s="9">
        <f>K3631-'Processed Potentiostat'!$J$3</f>
        <v>58.649997999999997</v>
      </c>
    </row>
    <row r="3632" spans="1:43" x14ac:dyDescent="0.3">
      <c r="A3632">
        <v>2</v>
      </c>
      <c r="B3632">
        <v>0</v>
      </c>
      <c r="C3632">
        <v>0</v>
      </c>
      <c r="D3632">
        <v>1</v>
      </c>
      <c r="E3632" s="9">
        <v>3567.0669098883</v>
      </c>
      <c r="F3632" s="9">
        <v>-1.8410751999999999</v>
      </c>
      <c r="G3632" s="9">
        <v>-1.8410622999999999</v>
      </c>
      <c r="H3632" s="9">
        <v>-4.9709773000000004</v>
      </c>
      <c r="I3632" s="9">
        <v>-20.970478</v>
      </c>
      <c r="J3632" s="9">
        <v>39</v>
      </c>
      <c r="K3632" s="9">
        <v>58.649997999999997</v>
      </c>
      <c r="L3632" s="9">
        <v>9.1518788000000007E-3</v>
      </c>
      <c r="M3632" s="9">
        <v>370.36223999999999</v>
      </c>
      <c r="N3632" s="9"/>
      <c r="O3632" s="9">
        <v>-16.3135141076895</v>
      </c>
      <c r="P3632">
        <v>0</v>
      </c>
      <c r="Q3632" s="9">
        <v>62.899997999999997</v>
      </c>
      <c r="R3632" s="9">
        <v>0</v>
      </c>
      <c r="S3632" s="9">
        <v>2339609772.6492701</v>
      </c>
      <c r="T3632" s="9">
        <v>-4.0140220933473298E-3</v>
      </c>
      <c r="U3632" s="9">
        <v>16.3135141076895</v>
      </c>
      <c r="V3632" s="9">
        <v>0</v>
      </c>
      <c r="W3632" s="9">
        <v>16.3135141076895</v>
      </c>
      <c r="X3632" s="9"/>
      <c r="Y3632" s="9"/>
      <c r="Z3632" s="9"/>
      <c r="AA3632" s="9"/>
      <c r="AB3632" s="9"/>
      <c r="AQ3632" s="9">
        <f>K3632-'Processed Potentiostat'!$J$3</f>
        <v>58.649997999999997</v>
      </c>
    </row>
    <row r="3633" spans="1:43" x14ac:dyDescent="0.3">
      <c r="A3633">
        <v>2</v>
      </c>
      <c r="B3633">
        <v>0</v>
      </c>
      <c r="C3633">
        <v>0</v>
      </c>
      <c r="D3633">
        <v>1</v>
      </c>
      <c r="E3633" s="9">
        <v>3568.0669098630401</v>
      </c>
      <c r="F3633" s="9">
        <v>-1.8408591000000001</v>
      </c>
      <c r="G3633" s="9">
        <v>-1.8408435999999999</v>
      </c>
      <c r="H3633" s="9">
        <v>-4.8959332</v>
      </c>
      <c r="I3633" s="9">
        <v>-20.975441</v>
      </c>
      <c r="J3633" s="9">
        <v>39</v>
      </c>
      <c r="K3633" s="9">
        <v>58.649997999999997</v>
      </c>
      <c r="L3633" s="9">
        <v>9.0126470000000004E-3</v>
      </c>
      <c r="M3633" s="9">
        <v>375.99441999999999</v>
      </c>
      <c r="N3633" s="9"/>
      <c r="O3633" s="9">
        <v>-16.3174508283882</v>
      </c>
      <c r="P3633">
        <v>0</v>
      </c>
      <c r="Q3633" s="9">
        <v>62.899997999999997</v>
      </c>
      <c r="R3633" s="9">
        <v>0</v>
      </c>
      <c r="S3633" s="9">
        <v>2311783458.1763802</v>
      </c>
      <c r="T3633" s="9">
        <v>-3.9367206986753401E-3</v>
      </c>
      <c r="U3633" s="9">
        <v>16.3174508283882</v>
      </c>
      <c r="V3633" s="9">
        <v>0</v>
      </c>
      <c r="W3633" s="9">
        <v>16.3174508283882</v>
      </c>
      <c r="X3633" s="9"/>
      <c r="Y3633" s="9"/>
      <c r="Z3633" s="9"/>
      <c r="AA3633" s="9"/>
      <c r="AB3633" s="9"/>
      <c r="AQ3633" s="9">
        <f>K3633-'Processed Potentiostat'!$J$3</f>
        <v>58.649997999999997</v>
      </c>
    </row>
    <row r="3634" spans="1:43" x14ac:dyDescent="0.3">
      <c r="A3634">
        <v>2</v>
      </c>
      <c r="B3634">
        <v>0</v>
      </c>
      <c r="C3634">
        <v>0</v>
      </c>
      <c r="D3634">
        <v>1</v>
      </c>
      <c r="E3634" s="9">
        <v>3569.0669098377798</v>
      </c>
      <c r="F3634" s="9">
        <v>-1.8410164</v>
      </c>
      <c r="G3634" s="9">
        <v>-1.8405856</v>
      </c>
      <c r="H3634" s="9">
        <v>-4.9555572999999997</v>
      </c>
      <c r="I3634" s="9">
        <v>-20.980384999999998</v>
      </c>
      <c r="J3634" s="9">
        <v>39</v>
      </c>
      <c r="K3634" s="9">
        <v>58.649997999999997</v>
      </c>
      <c r="L3634" s="9">
        <v>9.1211273999999998E-3</v>
      </c>
      <c r="M3634" s="9">
        <v>371.41849000000002</v>
      </c>
      <c r="N3634" s="9"/>
      <c r="O3634" s="9">
        <v>-16.320203574733501</v>
      </c>
      <c r="P3634">
        <v>0</v>
      </c>
      <c r="Q3634" s="9">
        <v>62.899997999999997</v>
      </c>
      <c r="R3634" s="9">
        <v>0</v>
      </c>
      <c r="S3634" s="9">
        <v>2361937291.6737199</v>
      </c>
      <c r="T3634" s="9">
        <v>-2.7527463453083101E-3</v>
      </c>
      <c r="U3634" s="9">
        <v>16.320203574733501</v>
      </c>
      <c r="V3634" s="9">
        <v>0</v>
      </c>
      <c r="W3634" s="9">
        <v>16.320203574733501</v>
      </c>
      <c r="X3634" s="9"/>
      <c r="Y3634" s="9"/>
      <c r="Z3634" s="9"/>
      <c r="AA3634" s="9"/>
      <c r="AB3634" s="9"/>
      <c r="AQ3634" s="9">
        <f>K3634-'Processed Potentiostat'!$J$3</f>
        <v>58.649997999999997</v>
      </c>
    </row>
    <row r="3635" spans="1:43" x14ac:dyDescent="0.3">
      <c r="A3635">
        <v>2</v>
      </c>
      <c r="B3635">
        <v>0</v>
      </c>
      <c r="C3635">
        <v>0</v>
      </c>
      <c r="D3635">
        <v>1</v>
      </c>
      <c r="E3635" s="9">
        <v>3570.06690981252</v>
      </c>
      <c r="F3635" s="9">
        <v>-1.8410641000000001</v>
      </c>
      <c r="G3635" s="9">
        <v>-1.8409082000000001</v>
      </c>
      <c r="H3635" s="9">
        <v>-4.8513861</v>
      </c>
      <c r="I3635" s="9">
        <v>-20.98527</v>
      </c>
      <c r="J3635" s="9">
        <v>39</v>
      </c>
      <c r="K3635" s="9">
        <v>58.649997999999997</v>
      </c>
      <c r="L3635" s="9">
        <v>8.9309560000000003E-3</v>
      </c>
      <c r="M3635" s="9">
        <v>379.46024</v>
      </c>
      <c r="N3635" s="9"/>
      <c r="O3635" s="9">
        <v>-16.325915895643998</v>
      </c>
      <c r="P3635">
        <v>0</v>
      </c>
      <c r="Q3635" s="9">
        <v>62.899997999999997</v>
      </c>
      <c r="R3635" s="9">
        <v>0</v>
      </c>
      <c r="S3635" s="9">
        <v>2290098526.0643802</v>
      </c>
      <c r="T3635" s="9">
        <v>-5.7123209105611698E-3</v>
      </c>
      <c r="U3635" s="9">
        <v>16.325915895643998</v>
      </c>
      <c r="V3635" s="9">
        <v>0</v>
      </c>
      <c r="W3635" s="9">
        <v>16.325915895643998</v>
      </c>
      <c r="X3635" s="9"/>
      <c r="Y3635" s="9"/>
      <c r="Z3635" s="9"/>
      <c r="AA3635" s="9"/>
      <c r="AB3635" s="9"/>
      <c r="AQ3635" s="9">
        <f>K3635-'Processed Potentiostat'!$J$3</f>
        <v>58.649997999999997</v>
      </c>
    </row>
    <row r="3636" spans="1:43" x14ac:dyDescent="0.3">
      <c r="A3636">
        <v>2</v>
      </c>
      <c r="B3636">
        <v>0</v>
      </c>
      <c r="C3636">
        <v>0</v>
      </c>
      <c r="D3636">
        <v>1</v>
      </c>
      <c r="E3636" s="9">
        <v>3571.0669097872601</v>
      </c>
      <c r="F3636" s="9">
        <v>-1.8411393</v>
      </c>
      <c r="G3636" s="9">
        <v>-1.8411877000000001</v>
      </c>
      <c r="H3636" s="9">
        <v>-4.8339857999999998</v>
      </c>
      <c r="I3636" s="9">
        <v>-20.990120000000001</v>
      </c>
      <c r="J3636" s="9">
        <v>39</v>
      </c>
      <c r="K3636" s="9">
        <v>58.649997999999997</v>
      </c>
      <c r="L3636" s="9">
        <v>8.9002755000000006E-3</v>
      </c>
      <c r="M3636" s="9">
        <v>380.88396999999998</v>
      </c>
      <c r="N3636" s="9"/>
      <c r="O3636" s="9">
        <v>-16.331525714516399</v>
      </c>
      <c r="P3636">
        <v>0</v>
      </c>
      <c r="Q3636" s="9">
        <v>62.899997999999997</v>
      </c>
      <c r="R3636" s="9">
        <v>0</v>
      </c>
      <c r="S3636" s="9">
        <v>2257249911.3915801</v>
      </c>
      <c r="T3636" s="9">
        <v>-5.6098188723439002E-3</v>
      </c>
      <c r="U3636" s="9">
        <v>16.331525714516399</v>
      </c>
      <c r="V3636" s="9">
        <v>0</v>
      </c>
      <c r="W3636" s="9">
        <v>16.331525714516399</v>
      </c>
      <c r="X3636" s="9"/>
      <c r="Y3636" s="9"/>
      <c r="Z3636" s="9"/>
      <c r="AA3636" s="9"/>
      <c r="AB3636" s="9"/>
      <c r="AQ3636" s="9">
        <f>K3636-'Processed Potentiostat'!$J$3</f>
        <v>58.649997999999997</v>
      </c>
    </row>
    <row r="3637" spans="1:43" x14ac:dyDescent="0.3">
      <c r="A3637">
        <v>2</v>
      </c>
      <c r="B3637">
        <v>0</v>
      </c>
      <c r="C3637">
        <v>0</v>
      </c>
      <c r="D3637">
        <v>1</v>
      </c>
      <c r="E3637" s="9">
        <v>3572.0669097619898</v>
      </c>
      <c r="F3637" s="9">
        <v>-1.8411233</v>
      </c>
      <c r="G3637" s="9">
        <v>-1.8406308</v>
      </c>
      <c r="H3637" s="9">
        <v>-4.8261428000000004</v>
      </c>
      <c r="I3637" s="9">
        <v>-20.994951</v>
      </c>
      <c r="J3637" s="9">
        <v>39</v>
      </c>
      <c r="K3637" s="9">
        <v>58.649997999999997</v>
      </c>
      <c r="L3637" s="9">
        <v>8.8831466000000008E-3</v>
      </c>
      <c r="M3637" s="9">
        <v>381.38754</v>
      </c>
      <c r="N3637" s="9"/>
      <c r="O3637" s="9">
        <v>-16.337085626372499</v>
      </c>
      <c r="P3637">
        <v>0</v>
      </c>
      <c r="Q3637" s="9">
        <v>62.899997999999997</v>
      </c>
      <c r="R3637" s="9">
        <v>0</v>
      </c>
      <c r="S3637" s="9">
        <v>2262304960.8192601</v>
      </c>
      <c r="T3637" s="9">
        <v>-5.55991185612114E-3</v>
      </c>
      <c r="U3637" s="9">
        <v>16.337085626372499</v>
      </c>
      <c r="V3637" s="9">
        <v>0</v>
      </c>
      <c r="W3637" s="9">
        <v>16.337085626372499</v>
      </c>
      <c r="X3637" s="9"/>
      <c r="Y3637" s="9"/>
      <c r="Z3637" s="9"/>
      <c r="AA3637" s="9"/>
      <c r="AB3637" s="9"/>
      <c r="AQ3637" s="9">
        <f>K3637-'Processed Potentiostat'!$J$3</f>
        <v>58.649997999999997</v>
      </c>
    </row>
    <row r="3638" spans="1:43" x14ac:dyDescent="0.3">
      <c r="A3638">
        <v>2</v>
      </c>
      <c r="B3638">
        <v>0</v>
      </c>
      <c r="C3638">
        <v>0</v>
      </c>
      <c r="D3638">
        <v>1</v>
      </c>
      <c r="E3638" s="9">
        <v>3573.0669097367299</v>
      </c>
      <c r="F3638" s="9">
        <v>-1.8408998000000001</v>
      </c>
      <c r="G3638" s="9">
        <v>-1.8403198000000001</v>
      </c>
      <c r="H3638" s="9">
        <v>-4.7953405</v>
      </c>
      <c r="I3638" s="9">
        <v>-20.999763000000002</v>
      </c>
      <c r="J3638" s="9">
        <v>39</v>
      </c>
      <c r="K3638" s="9">
        <v>58.649997999999997</v>
      </c>
      <c r="L3638" s="9">
        <v>8.8249603000000003E-3</v>
      </c>
      <c r="M3638" s="9">
        <v>383.77249</v>
      </c>
      <c r="N3638" s="9"/>
      <c r="O3638" s="9">
        <v>-16.3424364328399</v>
      </c>
      <c r="P3638">
        <v>0</v>
      </c>
      <c r="Q3638" s="9">
        <v>62.899997999999997</v>
      </c>
      <c r="R3638" s="9">
        <v>0</v>
      </c>
      <c r="S3638" s="9">
        <v>2264499654.9511099</v>
      </c>
      <c r="T3638" s="9">
        <v>-5.3508064673764002E-3</v>
      </c>
      <c r="U3638" s="9">
        <v>16.3424364328399</v>
      </c>
      <c r="V3638" s="9">
        <v>0</v>
      </c>
      <c r="W3638" s="9">
        <v>16.3424364328399</v>
      </c>
      <c r="X3638" s="9"/>
      <c r="Y3638" s="9"/>
      <c r="Z3638" s="9"/>
      <c r="AA3638" s="9"/>
      <c r="AB3638" s="9"/>
      <c r="AQ3638" s="9">
        <f>K3638-'Processed Potentiostat'!$J$3</f>
        <v>58.649997999999997</v>
      </c>
    </row>
    <row r="3639" spans="1:43" x14ac:dyDescent="0.3">
      <c r="A3639">
        <v>2</v>
      </c>
      <c r="B3639">
        <v>0</v>
      </c>
      <c r="C3639">
        <v>0</v>
      </c>
      <c r="D3639">
        <v>1</v>
      </c>
      <c r="E3639" s="9">
        <v>3574.0669097114701</v>
      </c>
      <c r="F3639" s="9">
        <v>-1.8409766999999999</v>
      </c>
      <c r="G3639" s="9">
        <v>-1.8410461</v>
      </c>
      <c r="H3639" s="9">
        <v>-4.7972064000000003</v>
      </c>
      <c r="I3639" s="9">
        <v>-21.004560000000001</v>
      </c>
      <c r="J3639" s="9">
        <v>39</v>
      </c>
      <c r="K3639" s="9">
        <v>58.649997999999997</v>
      </c>
      <c r="L3639" s="9">
        <v>8.8318782000000005E-3</v>
      </c>
      <c r="M3639" s="9">
        <v>383.77463</v>
      </c>
      <c r="N3639" s="9"/>
      <c r="O3639" s="9">
        <v>-16.347685240133298</v>
      </c>
      <c r="P3639">
        <v>0</v>
      </c>
      <c r="Q3639" s="9">
        <v>62.899997999999997</v>
      </c>
      <c r="R3639" s="9">
        <v>0</v>
      </c>
      <c r="S3639" s="9">
        <v>2308108164.7788501</v>
      </c>
      <c r="T3639" s="9">
        <v>-5.2488072934657702E-3</v>
      </c>
      <c r="U3639" s="9">
        <v>16.347685240133298</v>
      </c>
      <c r="V3639" s="9">
        <v>0</v>
      </c>
      <c r="W3639" s="9">
        <v>16.347685240133298</v>
      </c>
      <c r="X3639" s="9"/>
      <c r="Y3639" s="9"/>
      <c r="Z3639" s="9"/>
      <c r="AA3639" s="9"/>
      <c r="AB3639" s="9"/>
      <c r="AQ3639" s="9">
        <f>K3639-'Processed Potentiostat'!$J$3</f>
        <v>58.649997999999997</v>
      </c>
    </row>
    <row r="3640" spans="1:43" x14ac:dyDescent="0.3">
      <c r="A3640">
        <v>2</v>
      </c>
      <c r="B3640">
        <v>0</v>
      </c>
      <c r="C3640">
        <v>0</v>
      </c>
      <c r="D3640">
        <v>1</v>
      </c>
      <c r="E3640" s="9">
        <v>3575.0669096862098</v>
      </c>
      <c r="F3640" s="9">
        <v>-1.8409120000000001</v>
      </c>
      <c r="G3640" s="9">
        <v>-1.8412485999999999</v>
      </c>
      <c r="H3640" s="9">
        <v>-4.8060774999999998</v>
      </c>
      <c r="I3640" s="9">
        <v>-21.009350000000001</v>
      </c>
      <c r="J3640" s="9">
        <v>39</v>
      </c>
      <c r="K3640" s="9">
        <v>58.649997999999997</v>
      </c>
      <c r="L3640" s="9">
        <v>8.8491839999999995E-3</v>
      </c>
      <c r="M3640" s="9">
        <v>383.10840000000002</v>
      </c>
      <c r="N3640" s="9"/>
      <c r="O3640" s="9">
        <v>-16.352784525438601</v>
      </c>
      <c r="P3640">
        <v>0</v>
      </c>
      <c r="Q3640" s="9">
        <v>62.899997999999997</v>
      </c>
      <c r="R3640" s="9">
        <v>0</v>
      </c>
      <c r="S3640" s="9">
        <v>2292153321.8496099</v>
      </c>
      <c r="T3640" s="9">
        <v>-5.0992853052349496E-3</v>
      </c>
      <c r="U3640" s="9">
        <v>16.352784525438601</v>
      </c>
      <c r="V3640" s="9">
        <v>0</v>
      </c>
      <c r="W3640" s="9">
        <v>16.352784525438601</v>
      </c>
      <c r="X3640" s="9"/>
      <c r="Y3640" s="9"/>
      <c r="Z3640" s="9"/>
      <c r="AA3640" s="9"/>
      <c r="AB3640" s="9"/>
      <c r="AQ3640" s="9">
        <f>K3640-'Processed Potentiostat'!$J$3</f>
        <v>58.649997999999997</v>
      </c>
    </row>
    <row r="3641" spans="1:43" x14ac:dyDescent="0.3">
      <c r="A3641">
        <v>2</v>
      </c>
      <c r="B3641">
        <v>0</v>
      </c>
      <c r="C3641">
        <v>0</v>
      </c>
      <c r="D3641">
        <v>1</v>
      </c>
      <c r="E3641" s="9">
        <v>3576.0669096609399</v>
      </c>
      <c r="F3641" s="9">
        <v>-1.8409997</v>
      </c>
      <c r="G3641" s="9">
        <v>-1.841261</v>
      </c>
      <c r="H3641" s="9">
        <v>-4.7697929999999999</v>
      </c>
      <c r="I3641" s="9">
        <v>-21.014130000000002</v>
      </c>
      <c r="J3641" s="9">
        <v>39</v>
      </c>
      <c r="K3641" s="9">
        <v>58.649997999999997</v>
      </c>
      <c r="L3641" s="9">
        <v>8.7824342999999992E-3</v>
      </c>
      <c r="M3641" s="9">
        <v>386.02535999999998</v>
      </c>
      <c r="N3641" s="9"/>
      <c r="O3641" s="9">
        <v>-16.357747993275702</v>
      </c>
      <c r="P3641">
        <v>0</v>
      </c>
      <c r="Q3641" s="9">
        <v>62.899997999999997</v>
      </c>
      <c r="R3641" s="9">
        <v>0</v>
      </c>
      <c r="S3641" s="9">
        <v>2327384916.0996699</v>
      </c>
      <c r="T3641" s="9">
        <v>-4.9634678371219803E-3</v>
      </c>
      <c r="U3641" s="9">
        <v>16.357747993275702</v>
      </c>
      <c r="V3641" s="9">
        <v>0</v>
      </c>
      <c r="W3641" s="9">
        <v>16.357747993275702</v>
      </c>
      <c r="X3641" s="9"/>
      <c r="Y3641" s="9"/>
      <c r="Z3641" s="9"/>
      <c r="AA3641" s="9"/>
      <c r="AB3641" s="9"/>
      <c r="AQ3641" s="9">
        <f>K3641-'Processed Potentiostat'!$J$3</f>
        <v>58.649997999999997</v>
      </c>
    </row>
    <row r="3642" spans="1:43" x14ac:dyDescent="0.3">
      <c r="A3642">
        <v>2</v>
      </c>
      <c r="B3642">
        <v>0</v>
      </c>
      <c r="C3642">
        <v>0</v>
      </c>
      <c r="D3642">
        <v>1</v>
      </c>
      <c r="E3642" s="9">
        <v>3577.0669096356801</v>
      </c>
      <c r="F3642" s="9">
        <v>-1.8409705000000001</v>
      </c>
      <c r="G3642" s="9">
        <v>-1.8413333999999999</v>
      </c>
      <c r="H3642" s="9">
        <v>-5.4365877999999999</v>
      </c>
      <c r="I3642" s="9">
        <v>-21.019549999999999</v>
      </c>
      <c r="J3642" s="9">
        <v>39</v>
      </c>
      <c r="K3642" s="9">
        <v>58.649997999999997</v>
      </c>
      <c r="L3642" s="9">
        <v>1.001057E-2</v>
      </c>
      <c r="M3642" s="9">
        <v>338.69283999999999</v>
      </c>
      <c r="N3642" s="9"/>
      <c r="O3642" s="9">
        <v>-16.3627200509498</v>
      </c>
      <c r="P3642">
        <v>0</v>
      </c>
      <c r="Q3642" s="9">
        <v>62.899997999999997</v>
      </c>
      <c r="R3642" s="9">
        <v>0</v>
      </c>
      <c r="S3642" s="9">
        <v>2283667082.0928502</v>
      </c>
      <c r="T3642" s="9">
        <v>-4.9720576740917002E-3</v>
      </c>
      <c r="U3642" s="9">
        <v>16.3627200509498</v>
      </c>
      <c r="V3642" s="9">
        <v>0</v>
      </c>
      <c r="W3642" s="9">
        <v>16.3627200509498</v>
      </c>
      <c r="X3642" s="9"/>
      <c r="Y3642" s="9"/>
      <c r="Z3642" s="9"/>
      <c r="AA3642" s="9"/>
      <c r="AB3642" s="9"/>
      <c r="AQ3642" s="9">
        <f>K3642-'Processed Potentiostat'!$J$3</f>
        <v>58.649997999999997</v>
      </c>
    </row>
    <row r="3643" spans="1:43" x14ac:dyDescent="0.3">
      <c r="A3643">
        <v>2</v>
      </c>
      <c r="B3643">
        <v>0</v>
      </c>
      <c r="C3643">
        <v>0</v>
      </c>
      <c r="D3643">
        <v>1</v>
      </c>
      <c r="E3643" s="9">
        <v>3578.0669096104202</v>
      </c>
      <c r="F3643" s="9">
        <v>-1.8408519000000001</v>
      </c>
      <c r="G3643" s="9">
        <v>-1.8412341000000001</v>
      </c>
      <c r="H3643" s="9">
        <v>-5.3829789000000003</v>
      </c>
      <c r="I3643" s="9">
        <v>-21.024954000000001</v>
      </c>
      <c r="J3643" s="9">
        <v>39</v>
      </c>
      <c r="K3643" s="9">
        <v>58.649997999999997</v>
      </c>
      <c r="L3643" s="9">
        <v>9.9113238999999995E-3</v>
      </c>
      <c r="M3643" s="9">
        <v>342.04741999999999</v>
      </c>
      <c r="N3643" s="9"/>
      <c r="O3643" s="9">
        <v>-16.367515909649601</v>
      </c>
      <c r="P3643">
        <v>0</v>
      </c>
      <c r="Q3643" s="9">
        <v>62.899997999999997</v>
      </c>
      <c r="R3643" s="9">
        <v>0</v>
      </c>
      <c r="S3643" s="9">
        <v>2310281560.74265</v>
      </c>
      <c r="T3643" s="9">
        <v>-4.79585869979715E-3</v>
      </c>
      <c r="U3643" s="9">
        <v>16.367515909649601</v>
      </c>
      <c r="V3643" s="9">
        <v>0</v>
      </c>
      <c r="W3643" s="9">
        <v>16.367515909649601</v>
      </c>
      <c r="X3643" s="9"/>
      <c r="Y3643" s="9"/>
      <c r="Z3643" s="9"/>
      <c r="AA3643" s="9"/>
      <c r="AB3643" s="9"/>
      <c r="AQ3643" s="9">
        <f>K3643-'Processed Potentiostat'!$J$3</f>
        <v>58.649997999999997</v>
      </c>
    </row>
    <row r="3644" spans="1:43" x14ac:dyDescent="0.3">
      <c r="A3644">
        <v>2</v>
      </c>
      <c r="B3644">
        <v>0</v>
      </c>
      <c r="C3644">
        <v>0</v>
      </c>
      <c r="D3644">
        <v>1</v>
      </c>
      <c r="E3644" s="9">
        <v>3579.0669095851599</v>
      </c>
      <c r="F3644" s="9">
        <v>-1.8409496999999999</v>
      </c>
      <c r="G3644" s="9">
        <v>-1.8402687</v>
      </c>
      <c r="H3644" s="9">
        <v>-5.3755164000000004</v>
      </c>
      <c r="I3644" s="9">
        <v>-21.030356999999999</v>
      </c>
      <c r="J3644" s="9">
        <v>39</v>
      </c>
      <c r="K3644" s="9">
        <v>58.649997999999997</v>
      </c>
      <c r="L3644" s="9">
        <v>9.8923948000000008E-3</v>
      </c>
      <c r="M3644" s="9">
        <v>342.34267999999997</v>
      </c>
      <c r="N3644" s="9"/>
      <c r="O3644" s="9">
        <v>-16.3721533018301</v>
      </c>
      <c r="P3644">
        <v>0</v>
      </c>
      <c r="Q3644" s="9">
        <v>62.899997999999997</v>
      </c>
      <c r="R3644" s="9">
        <v>0</v>
      </c>
      <c r="S3644" s="9">
        <v>2286896614.1863098</v>
      </c>
      <c r="T3644" s="9">
        <v>-4.6373921805482601E-3</v>
      </c>
      <c r="U3644" s="9">
        <v>16.3721533018301</v>
      </c>
      <c r="V3644" s="9">
        <v>0</v>
      </c>
      <c r="W3644" s="9">
        <v>16.3721533018301</v>
      </c>
      <c r="X3644" s="9"/>
      <c r="Y3644" s="9"/>
      <c r="Z3644" s="9"/>
      <c r="AA3644" s="9"/>
      <c r="AB3644" s="9"/>
      <c r="AQ3644" s="9">
        <f>K3644-'Processed Potentiostat'!$J$3</f>
        <v>58.649997999999997</v>
      </c>
    </row>
    <row r="3645" spans="1:43" x14ac:dyDescent="0.3">
      <c r="A3645">
        <v>2</v>
      </c>
      <c r="B3645">
        <v>0</v>
      </c>
      <c r="C3645">
        <v>0</v>
      </c>
      <c r="D3645">
        <v>1</v>
      </c>
      <c r="E3645" s="9">
        <v>3580.0669095599001</v>
      </c>
      <c r="F3645" s="9">
        <v>-1.8408663000000001</v>
      </c>
      <c r="G3645" s="9">
        <v>-1.8404851</v>
      </c>
      <c r="H3645" s="9">
        <v>-5.3555659999999996</v>
      </c>
      <c r="I3645" s="9">
        <v>-21.035741999999999</v>
      </c>
      <c r="J3645" s="9">
        <v>39</v>
      </c>
      <c r="K3645" s="9">
        <v>58.649997999999997</v>
      </c>
      <c r="L3645" s="9">
        <v>9.8568396999999999E-3</v>
      </c>
      <c r="M3645" s="9">
        <v>343.65839</v>
      </c>
      <c r="N3645" s="9"/>
      <c r="O3645" s="9">
        <v>-16.376677862541701</v>
      </c>
      <c r="P3645">
        <v>0</v>
      </c>
      <c r="Q3645" s="9">
        <v>62.899997999999997</v>
      </c>
      <c r="R3645" s="9">
        <v>0</v>
      </c>
      <c r="S3645" s="9">
        <v>2273688642.3499398</v>
      </c>
      <c r="T3645" s="9">
        <v>-4.5245607115447202E-3</v>
      </c>
      <c r="U3645" s="9">
        <v>16.376677862541701</v>
      </c>
      <c r="V3645" s="9">
        <v>0</v>
      </c>
      <c r="W3645" s="9">
        <v>16.376677862541701</v>
      </c>
      <c r="X3645" s="9"/>
      <c r="Y3645" s="9"/>
      <c r="Z3645" s="9"/>
      <c r="AA3645" s="9"/>
      <c r="AB3645" s="9"/>
      <c r="AQ3645" s="9">
        <f>K3645-'Processed Potentiostat'!$J$3</f>
        <v>58.649997999999997</v>
      </c>
    </row>
    <row r="3646" spans="1:43" x14ac:dyDescent="0.3">
      <c r="A3646">
        <v>2</v>
      </c>
      <c r="B3646">
        <v>0</v>
      </c>
      <c r="C3646">
        <v>0</v>
      </c>
      <c r="D3646">
        <v>1</v>
      </c>
      <c r="E3646" s="9">
        <v>3581.0669095346302</v>
      </c>
      <c r="F3646" s="9">
        <v>-1.8409028999999999</v>
      </c>
      <c r="G3646" s="9">
        <v>-1.8411439999999999</v>
      </c>
      <c r="H3646" s="9">
        <v>-5.2994060999999997</v>
      </c>
      <c r="I3646" s="9">
        <v>-21.041098000000002</v>
      </c>
      <c r="J3646" s="9">
        <v>39</v>
      </c>
      <c r="K3646" s="9">
        <v>58.649997999999997</v>
      </c>
      <c r="L3646" s="9">
        <v>9.7569692999999996E-3</v>
      </c>
      <c r="M3646" s="9">
        <v>347.42459000000002</v>
      </c>
      <c r="N3646" s="9"/>
      <c r="O3646" s="9">
        <v>-16.3810917785027</v>
      </c>
      <c r="P3646">
        <v>0</v>
      </c>
      <c r="Q3646" s="9">
        <v>62.899997999999997</v>
      </c>
      <c r="R3646" s="9">
        <v>0</v>
      </c>
      <c r="S3646" s="9">
        <v>2269647674.57687</v>
      </c>
      <c r="T3646" s="9">
        <v>-4.4139159609990399E-3</v>
      </c>
      <c r="U3646" s="9">
        <v>16.3810917785027</v>
      </c>
      <c r="V3646" s="9">
        <v>0</v>
      </c>
      <c r="W3646" s="9">
        <v>16.3810917785027</v>
      </c>
      <c r="X3646" s="9"/>
      <c r="Y3646" s="9"/>
      <c r="Z3646" s="9"/>
      <c r="AA3646" s="9"/>
      <c r="AB3646" s="9"/>
      <c r="AQ3646" s="9">
        <f>K3646-'Processed Potentiostat'!$J$3</f>
        <v>58.649997999999997</v>
      </c>
    </row>
    <row r="3647" spans="1:43" x14ac:dyDescent="0.3">
      <c r="A3647">
        <v>2</v>
      </c>
      <c r="B3647">
        <v>0</v>
      </c>
      <c r="C3647">
        <v>0</v>
      </c>
      <c r="D3647">
        <v>1</v>
      </c>
      <c r="E3647" s="9">
        <v>3582.0669095093699</v>
      </c>
      <c r="F3647" s="9">
        <v>-1.8409829</v>
      </c>
      <c r="G3647" s="9">
        <v>-1.8416752999999999</v>
      </c>
      <c r="H3647" s="9">
        <v>-5.2882509000000004</v>
      </c>
      <c r="I3647" s="9">
        <v>-21.046420999999999</v>
      </c>
      <c r="J3647" s="9">
        <v>39</v>
      </c>
      <c r="K3647" s="9">
        <v>58.649997999999997</v>
      </c>
      <c r="L3647" s="9">
        <v>9.7392406000000008E-3</v>
      </c>
      <c r="M3647" s="9">
        <v>348.25792999999999</v>
      </c>
      <c r="N3647" s="9"/>
      <c r="O3647" s="9">
        <v>-16.385451702942198</v>
      </c>
      <c r="P3647">
        <v>0</v>
      </c>
      <c r="Q3647" s="9">
        <v>62.899997999999997</v>
      </c>
      <c r="R3647" s="9">
        <v>0</v>
      </c>
      <c r="S3647" s="9">
        <v>2291658511.60636</v>
      </c>
      <c r="T3647" s="9">
        <v>-4.3599244394840701E-3</v>
      </c>
      <c r="U3647" s="9">
        <v>16.385451702942198</v>
      </c>
      <c r="V3647" s="9">
        <v>0</v>
      </c>
      <c r="W3647" s="9">
        <v>16.385451702942198</v>
      </c>
      <c r="X3647" s="9"/>
      <c r="Y3647" s="9"/>
      <c r="Z3647" s="9"/>
      <c r="AA3647" s="9"/>
      <c r="AB3647" s="9"/>
      <c r="AQ3647" s="9">
        <f>K3647-'Processed Potentiostat'!$J$3</f>
        <v>58.649997999999997</v>
      </c>
    </row>
    <row r="3648" spans="1:43" x14ac:dyDescent="0.3">
      <c r="A3648">
        <v>2</v>
      </c>
      <c r="B3648">
        <v>0</v>
      </c>
      <c r="C3648">
        <v>0</v>
      </c>
      <c r="D3648">
        <v>1</v>
      </c>
      <c r="E3648" s="9">
        <v>3583.0669094841101</v>
      </c>
      <c r="F3648" s="9">
        <v>-1.8408884000000001</v>
      </c>
      <c r="G3648" s="9">
        <v>-1.8402019999999999</v>
      </c>
      <c r="H3648" s="9">
        <v>-5.2706217999999998</v>
      </c>
      <c r="I3648" s="9">
        <v>-21.051715999999999</v>
      </c>
      <c r="J3648" s="9">
        <v>39</v>
      </c>
      <c r="K3648" s="9">
        <v>58.649997999999997</v>
      </c>
      <c r="L3648" s="9">
        <v>9.6990084000000004E-3</v>
      </c>
      <c r="M3648" s="9">
        <v>349.14325000000002</v>
      </c>
      <c r="N3648" s="9"/>
      <c r="O3648" s="9">
        <v>-16.389723798009801</v>
      </c>
      <c r="P3648">
        <v>0</v>
      </c>
      <c r="Q3648" s="9">
        <v>62.899997999999997</v>
      </c>
      <c r="R3648" s="9">
        <v>0</v>
      </c>
      <c r="S3648" s="9">
        <v>2266279082.8309302</v>
      </c>
      <c r="T3648" s="9">
        <v>-4.2720950676589098E-3</v>
      </c>
      <c r="U3648" s="9">
        <v>16.389723798009801</v>
      </c>
      <c r="V3648" s="9">
        <v>0</v>
      </c>
      <c r="W3648" s="9">
        <v>16.389723798009801</v>
      </c>
      <c r="X3648" s="9"/>
      <c r="Y3648" s="9"/>
      <c r="Z3648" s="9"/>
      <c r="AA3648" s="9"/>
      <c r="AB3648" s="9"/>
      <c r="AQ3648" s="9">
        <f>K3648-'Processed Potentiostat'!$J$3</f>
        <v>58.649997999999997</v>
      </c>
    </row>
    <row r="3649" spans="1:43" x14ac:dyDescent="0.3">
      <c r="A3649">
        <v>2</v>
      </c>
      <c r="B3649">
        <v>0</v>
      </c>
      <c r="C3649">
        <v>0</v>
      </c>
      <c r="D3649">
        <v>1</v>
      </c>
      <c r="E3649" s="9">
        <v>3584.0669094588502</v>
      </c>
      <c r="F3649" s="9">
        <v>-1.8411135999999999</v>
      </c>
      <c r="G3649" s="9">
        <v>-1.8402525999999999</v>
      </c>
      <c r="H3649" s="9">
        <v>-5.26335</v>
      </c>
      <c r="I3649" s="9">
        <v>-21.056988</v>
      </c>
      <c r="J3649" s="9">
        <v>39</v>
      </c>
      <c r="K3649" s="9">
        <v>58.649997999999997</v>
      </c>
      <c r="L3649" s="9">
        <v>9.6858935000000007E-3</v>
      </c>
      <c r="M3649" s="9">
        <v>349.63524999999998</v>
      </c>
      <c r="N3649" s="9"/>
      <c r="O3649" s="9">
        <v>-16.394014208128699</v>
      </c>
      <c r="P3649">
        <v>0</v>
      </c>
      <c r="Q3649" s="9">
        <v>62.899997999999997</v>
      </c>
      <c r="R3649" s="9">
        <v>0</v>
      </c>
      <c r="S3649" s="9">
        <v>2360976715.87322</v>
      </c>
      <c r="T3649" s="9">
        <v>-4.2904101188447896E-3</v>
      </c>
      <c r="U3649" s="9">
        <v>16.394014208128699</v>
      </c>
      <c r="V3649" s="9">
        <v>0</v>
      </c>
      <c r="W3649" s="9">
        <v>16.394014208128699</v>
      </c>
      <c r="X3649" s="9"/>
      <c r="Y3649" s="9"/>
      <c r="Z3649" s="9"/>
      <c r="AA3649" s="9"/>
      <c r="AB3649" s="9"/>
      <c r="AQ3649" s="9">
        <f>K3649-'Processed Potentiostat'!$J$3</f>
        <v>58.649997999999997</v>
      </c>
    </row>
    <row r="3650" spans="1:43" x14ac:dyDescent="0.3">
      <c r="A3650">
        <v>2</v>
      </c>
      <c r="B3650">
        <v>0</v>
      </c>
      <c r="C3650">
        <v>0</v>
      </c>
      <c r="D3650">
        <v>1</v>
      </c>
      <c r="E3650" s="9">
        <v>3585.0669094335899</v>
      </c>
      <c r="F3650" s="9">
        <v>-1.8409698999999999</v>
      </c>
      <c r="G3650" s="9">
        <v>-1.8417903</v>
      </c>
      <c r="H3650" s="9">
        <v>-5.2542118999999996</v>
      </c>
      <c r="I3650" s="9">
        <v>-21.062249999999999</v>
      </c>
      <c r="J3650" s="9">
        <v>39</v>
      </c>
      <c r="K3650" s="9">
        <v>58.649997999999997</v>
      </c>
      <c r="L3650" s="9">
        <v>9.6771567999999995E-3</v>
      </c>
      <c r="M3650" s="9">
        <v>350.53598</v>
      </c>
      <c r="N3650" s="9"/>
      <c r="O3650" s="9">
        <v>-16.394479895450299</v>
      </c>
      <c r="P3650">
        <v>0</v>
      </c>
      <c r="Q3650" s="9">
        <v>62.899997999999997</v>
      </c>
      <c r="R3650" s="9">
        <v>0</v>
      </c>
      <c r="S3650" s="9">
        <v>2370414931.86762</v>
      </c>
      <c r="T3650" s="9">
        <v>-4.6568732166463102E-4</v>
      </c>
      <c r="U3650" s="9">
        <v>16.394479895450299</v>
      </c>
      <c r="V3650" s="9">
        <v>0</v>
      </c>
      <c r="W3650" s="9">
        <v>16.394479895450299</v>
      </c>
      <c r="X3650" s="9"/>
      <c r="Y3650" s="9"/>
      <c r="Z3650" s="9"/>
      <c r="AA3650" s="9"/>
      <c r="AB3650" s="9"/>
      <c r="AQ3650" s="9">
        <f>K3650-'Processed Potentiostat'!$J$3</f>
        <v>58.649997999999997</v>
      </c>
    </row>
    <row r="3651" spans="1:43" x14ac:dyDescent="0.3">
      <c r="A3651">
        <v>2</v>
      </c>
      <c r="B3651">
        <v>0</v>
      </c>
      <c r="C3651">
        <v>0</v>
      </c>
      <c r="D3651">
        <v>1</v>
      </c>
      <c r="E3651" s="9">
        <v>3586.06690940832</v>
      </c>
      <c r="F3651" s="9">
        <v>-1.8409563</v>
      </c>
      <c r="G3651" s="9">
        <v>-1.8411499</v>
      </c>
      <c r="H3651" s="9">
        <v>-5.1671743000000001</v>
      </c>
      <c r="I3651" s="9">
        <v>-21.067492999999999</v>
      </c>
      <c r="J3651" s="9">
        <v>39</v>
      </c>
      <c r="K3651" s="9">
        <v>58.649997999999997</v>
      </c>
      <c r="L3651" s="9">
        <v>9.5135429999999993E-3</v>
      </c>
      <c r="M3651" s="9">
        <v>356.31659000000002</v>
      </c>
      <c r="N3651" s="9"/>
      <c r="O3651" s="9">
        <v>-16.394733075258401</v>
      </c>
      <c r="P3651">
        <v>0</v>
      </c>
      <c r="Q3651" s="9">
        <v>62.899997999999997</v>
      </c>
      <c r="R3651" s="9">
        <v>0</v>
      </c>
      <c r="S3651" s="9">
        <v>2287416136.6002698</v>
      </c>
      <c r="T3651" s="9">
        <v>-2.5317980808736701E-4</v>
      </c>
      <c r="U3651" s="9">
        <v>16.394733075258401</v>
      </c>
      <c r="V3651" s="9">
        <v>0</v>
      </c>
      <c r="W3651" s="9">
        <v>16.394733075258401</v>
      </c>
      <c r="X3651" s="9"/>
      <c r="Y3651" s="9"/>
      <c r="Z3651" s="9"/>
      <c r="AA3651" s="9"/>
      <c r="AB3651" s="9"/>
      <c r="AQ3651" s="9">
        <f>K3651-'Processed Potentiostat'!$J$3</f>
        <v>58.649997999999997</v>
      </c>
    </row>
    <row r="3652" spans="1:43" x14ac:dyDescent="0.3">
      <c r="A3652">
        <v>2</v>
      </c>
      <c r="B3652">
        <v>0</v>
      </c>
      <c r="C3652">
        <v>0</v>
      </c>
      <c r="D3652">
        <v>1</v>
      </c>
      <c r="E3652" s="9">
        <v>3587.0669093830602</v>
      </c>
      <c r="F3652" s="9">
        <v>-1.8410046</v>
      </c>
      <c r="G3652" s="9">
        <v>-1.8406065</v>
      </c>
      <c r="H3652" s="9">
        <v>-5.2000321999999999</v>
      </c>
      <c r="I3652" s="9">
        <v>-21.072714000000001</v>
      </c>
      <c r="J3652" s="9">
        <v>39</v>
      </c>
      <c r="K3652" s="9">
        <v>58.649997999999997</v>
      </c>
      <c r="L3652" s="9">
        <v>9.5712133000000008E-3</v>
      </c>
      <c r="M3652" s="9">
        <v>353.96057000000002</v>
      </c>
      <c r="N3652" s="9"/>
      <c r="O3652" s="9">
        <v>-16.4015305353937</v>
      </c>
      <c r="P3652">
        <v>0</v>
      </c>
      <c r="Q3652" s="9">
        <v>62.899997999999997</v>
      </c>
      <c r="R3652" s="9">
        <v>0</v>
      </c>
      <c r="S3652" s="9">
        <v>2308845212.6828399</v>
      </c>
      <c r="T3652" s="9">
        <v>-6.7974601352460704E-3</v>
      </c>
      <c r="U3652" s="9">
        <v>16.4015305353937</v>
      </c>
      <c r="V3652" s="9">
        <v>0</v>
      </c>
      <c r="W3652" s="9">
        <v>16.4015305353937</v>
      </c>
      <c r="X3652" s="9"/>
      <c r="Y3652" s="9"/>
      <c r="Z3652" s="9"/>
      <c r="AA3652" s="9"/>
      <c r="AB3652" s="9"/>
      <c r="AQ3652" s="9">
        <f>K3652-'Processed Potentiostat'!$J$3</f>
        <v>58.649997999999997</v>
      </c>
    </row>
    <row r="3653" spans="1:43" x14ac:dyDescent="0.3">
      <c r="A3653">
        <v>2</v>
      </c>
      <c r="B3653">
        <v>0</v>
      </c>
      <c r="C3653">
        <v>0</v>
      </c>
      <c r="D3653">
        <v>1</v>
      </c>
      <c r="E3653" s="9">
        <v>3588.0669093577999</v>
      </c>
      <c r="F3653" s="9">
        <v>-1.8410968999999999</v>
      </c>
      <c r="G3653" s="9">
        <v>-1.8415737000000001</v>
      </c>
      <c r="H3653" s="9">
        <v>-5.1622247999999997</v>
      </c>
      <c r="I3653" s="9">
        <v>-21.077908000000001</v>
      </c>
      <c r="J3653" s="9">
        <v>39</v>
      </c>
      <c r="K3653" s="9">
        <v>58.649997999999997</v>
      </c>
      <c r="L3653" s="9">
        <v>9.5066177000000009E-3</v>
      </c>
      <c r="M3653" s="9">
        <v>356.74032999999997</v>
      </c>
      <c r="N3653" s="9"/>
      <c r="O3653" s="9">
        <v>-16.4081634252341</v>
      </c>
      <c r="P3653">
        <v>0</v>
      </c>
      <c r="Q3653" s="9">
        <v>62.899997999999997</v>
      </c>
      <c r="R3653" s="9">
        <v>0</v>
      </c>
      <c r="S3653" s="9">
        <v>2286279568.8094702</v>
      </c>
      <c r="T3653" s="9">
        <v>-6.6328898404428502E-3</v>
      </c>
      <c r="U3653" s="9">
        <v>16.4081634252341</v>
      </c>
      <c r="V3653" s="9">
        <v>0</v>
      </c>
      <c r="W3653" s="9">
        <v>16.4081634252341</v>
      </c>
      <c r="X3653" s="9"/>
      <c r="Y3653" s="9"/>
      <c r="Z3653" s="9"/>
      <c r="AA3653" s="9"/>
      <c r="AB3653" s="9"/>
      <c r="AQ3653" s="9">
        <f>K3653-'Processed Potentiostat'!$J$3</f>
        <v>58.649997999999997</v>
      </c>
    </row>
    <row r="3654" spans="1:43" x14ac:dyDescent="0.3">
      <c r="A3654">
        <v>2</v>
      </c>
      <c r="B3654">
        <v>0</v>
      </c>
      <c r="C3654">
        <v>0</v>
      </c>
      <c r="D3654">
        <v>1</v>
      </c>
      <c r="E3654" s="9">
        <v>3589.06690933254</v>
      </c>
      <c r="F3654" s="9">
        <v>-1.8411645000000001</v>
      </c>
      <c r="G3654" s="9">
        <v>-1.8415319000000001</v>
      </c>
      <c r="H3654" s="9">
        <v>-5.1380471999999999</v>
      </c>
      <c r="I3654" s="9">
        <v>-21.083079999999999</v>
      </c>
      <c r="J3654" s="9">
        <v>39</v>
      </c>
      <c r="K3654" s="9">
        <v>58.649997999999997</v>
      </c>
      <c r="L3654" s="9">
        <v>9.4618779000000004E-3</v>
      </c>
      <c r="M3654" s="9">
        <v>358.41086000000001</v>
      </c>
      <c r="N3654" s="9"/>
      <c r="O3654" s="9">
        <v>-16.414604044558601</v>
      </c>
      <c r="P3654">
        <v>0</v>
      </c>
      <c r="Q3654" s="9">
        <v>62.899997999999997</v>
      </c>
      <c r="R3654" s="9">
        <v>0</v>
      </c>
      <c r="S3654" s="9">
        <v>2372268320.4187398</v>
      </c>
      <c r="T3654" s="9">
        <v>-6.4406193244721504E-3</v>
      </c>
      <c r="U3654" s="9">
        <v>16.414604044558601</v>
      </c>
      <c r="V3654" s="9">
        <v>0</v>
      </c>
      <c r="W3654" s="9">
        <v>16.414604044558601</v>
      </c>
      <c r="X3654" s="9"/>
      <c r="Y3654" s="9"/>
      <c r="Z3654" s="9"/>
      <c r="AA3654" s="9"/>
      <c r="AB3654" s="9"/>
      <c r="AQ3654" s="9">
        <f>K3654-'Processed Potentiostat'!$J$3</f>
        <v>58.649997999999997</v>
      </c>
    </row>
    <row r="3655" spans="1:43" x14ac:dyDescent="0.3">
      <c r="A3655">
        <v>2</v>
      </c>
      <c r="B3655">
        <v>0</v>
      </c>
      <c r="C3655">
        <v>0</v>
      </c>
      <c r="D3655">
        <v>1</v>
      </c>
      <c r="E3655" s="9">
        <v>3590.0669093072702</v>
      </c>
      <c r="F3655" s="9">
        <v>-1.8411644</v>
      </c>
      <c r="G3655" s="9">
        <v>-1.8415477</v>
      </c>
      <c r="H3655" s="9">
        <v>-5.1273866000000003</v>
      </c>
      <c r="I3655" s="9">
        <v>-21.088229999999999</v>
      </c>
      <c r="J3655" s="9">
        <v>39</v>
      </c>
      <c r="K3655" s="9">
        <v>58.649997999999997</v>
      </c>
      <c r="L3655" s="9">
        <v>9.4423275000000001E-3</v>
      </c>
      <c r="M3655" s="9">
        <v>359.15915000000001</v>
      </c>
      <c r="N3655" s="9"/>
      <c r="O3655" s="9">
        <v>-16.420819763414102</v>
      </c>
      <c r="P3655">
        <v>0</v>
      </c>
      <c r="Q3655" s="9">
        <v>62.899997999999997</v>
      </c>
      <c r="R3655" s="9">
        <v>0</v>
      </c>
      <c r="S3655" s="9">
        <v>2291987632.2323599</v>
      </c>
      <c r="T3655" s="9">
        <v>-6.2157188555431696E-3</v>
      </c>
      <c r="U3655" s="9">
        <v>16.420819763414102</v>
      </c>
      <c r="V3655" s="9">
        <v>0</v>
      </c>
      <c r="W3655" s="9">
        <v>16.420819763414102</v>
      </c>
      <c r="X3655" s="9"/>
      <c r="Y3655" s="9"/>
      <c r="Z3655" s="9"/>
      <c r="AA3655" s="9"/>
      <c r="AB3655" s="9"/>
      <c r="AQ3655" s="9" t="e">
        <f>#REF!-'Processed Potentiostat'!$J$3</f>
        <v>#REF!</v>
      </c>
    </row>
    <row r="3656" spans="1:43" x14ac:dyDescent="0.3">
      <c r="A3656">
        <v>2</v>
      </c>
      <c r="B3656">
        <v>0</v>
      </c>
      <c r="C3656">
        <v>0</v>
      </c>
      <c r="D3656">
        <v>1</v>
      </c>
      <c r="E3656" s="9">
        <v>3591.0669092820099</v>
      </c>
      <c r="F3656" s="9">
        <v>-1.8409609</v>
      </c>
      <c r="G3656" s="9">
        <v>-1.8403703</v>
      </c>
      <c r="H3656" s="9">
        <v>-5.0523037999999998</v>
      </c>
      <c r="I3656" s="9">
        <v>-21.093359</v>
      </c>
      <c r="J3656" s="9">
        <v>39</v>
      </c>
      <c r="K3656" s="9">
        <v>58.649997999999997</v>
      </c>
      <c r="L3656" s="9">
        <v>9.2981094000000007E-3</v>
      </c>
      <c r="M3656" s="9">
        <v>364.26357999999999</v>
      </c>
      <c r="N3656" s="9"/>
      <c r="O3656" s="9">
        <v>-16.426840699360199</v>
      </c>
      <c r="P3656">
        <v>0</v>
      </c>
      <c r="Q3656" s="9">
        <v>62.899997999999997</v>
      </c>
      <c r="R3656" s="9">
        <v>0</v>
      </c>
      <c r="S3656" s="9">
        <v>2317149855.6638498</v>
      </c>
      <c r="T3656" s="9">
        <v>-6.0209359460401402E-3</v>
      </c>
      <c r="U3656" s="9">
        <v>16.426840699360199</v>
      </c>
      <c r="V3656" s="9">
        <v>0</v>
      </c>
      <c r="W3656" s="9">
        <v>16.426840699360199</v>
      </c>
      <c r="X3656" s="9"/>
      <c r="Y3656" s="9"/>
      <c r="Z3656" s="9"/>
      <c r="AA3656" s="9"/>
      <c r="AB3656" s="9"/>
      <c r="AQ3656" s="9" t="e">
        <f>#REF!-'Processed Potentiostat'!$J$3</f>
        <v>#REF!</v>
      </c>
    </row>
    <row r="3657" spans="1:43" x14ac:dyDescent="0.3">
      <c r="A3657">
        <v>2</v>
      </c>
      <c r="B3657">
        <v>0</v>
      </c>
      <c r="C3657">
        <v>0</v>
      </c>
      <c r="D3657">
        <v>1</v>
      </c>
      <c r="E3657" s="9">
        <v>3592.06690925675</v>
      </c>
      <c r="F3657" s="9">
        <v>-1.8410826</v>
      </c>
      <c r="G3657" s="9">
        <v>-1.8413250000000001</v>
      </c>
      <c r="H3657" s="9">
        <v>-5.1125373999999999</v>
      </c>
      <c r="I3657" s="9">
        <v>-21.098475000000001</v>
      </c>
      <c r="J3657" s="9">
        <v>39</v>
      </c>
      <c r="K3657" s="9">
        <v>58.649997999999997</v>
      </c>
      <c r="L3657" s="9">
        <v>9.4138429999999999E-3</v>
      </c>
      <c r="M3657" s="9">
        <v>360.15875</v>
      </c>
      <c r="N3657" s="9"/>
      <c r="O3657" s="9">
        <v>-16.432586702291498</v>
      </c>
      <c r="P3657">
        <v>0</v>
      </c>
      <c r="Q3657" s="9">
        <v>62.899997999999997</v>
      </c>
      <c r="R3657" s="9">
        <v>0</v>
      </c>
      <c r="S3657" s="9">
        <v>2339532052.4695802</v>
      </c>
      <c r="T3657" s="9">
        <v>-5.7460029313816099E-3</v>
      </c>
      <c r="U3657" s="9">
        <v>16.432586702291498</v>
      </c>
      <c r="V3657" s="9">
        <v>0</v>
      </c>
      <c r="W3657" s="9">
        <v>16.432586702291498</v>
      </c>
      <c r="X3657" s="9"/>
      <c r="Y3657" s="9"/>
      <c r="Z3657" s="9"/>
      <c r="AA3657" s="9"/>
      <c r="AB3657" s="9"/>
      <c r="AQ3657" s="9" t="e">
        <f>#REF!-'Processed Potentiostat'!$J$3</f>
        <v>#REF!</v>
      </c>
    </row>
    <row r="3658" spans="1:43" x14ac:dyDescent="0.3">
      <c r="A3658">
        <v>2</v>
      </c>
      <c r="B3658">
        <v>0</v>
      </c>
      <c r="C3658">
        <v>0</v>
      </c>
      <c r="D3658">
        <v>1</v>
      </c>
      <c r="E3658" s="9">
        <v>3593.0669092314902</v>
      </c>
      <c r="F3658" s="9">
        <v>-1.8409612</v>
      </c>
      <c r="G3658" s="9">
        <v>-1.8411674</v>
      </c>
      <c r="H3658" s="9">
        <v>-5.0515803999999997</v>
      </c>
      <c r="I3658" s="9">
        <v>-21.103569</v>
      </c>
      <c r="J3658" s="9">
        <v>39</v>
      </c>
      <c r="K3658" s="9">
        <v>58.649997999999997</v>
      </c>
      <c r="L3658" s="9">
        <v>9.3008055999999999E-3</v>
      </c>
      <c r="M3658" s="9">
        <v>364.47354000000001</v>
      </c>
      <c r="N3658" s="9"/>
      <c r="O3658" s="9">
        <v>-16.438067492374</v>
      </c>
      <c r="P3658">
        <v>0</v>
      </c>
      <c r="Q3658" s="9">
        <v>62.899997999999997</v>
      </c>
      <c r="R3658" s="9">
        <v>0</v>
      </c>
      <c r="S3658" s="9">
        <v>2326634277.5664001</v>
      </c>
      <c r="T3658" s="9">
        <v>-5.4807900824016499E-3</v>
      </c>
      <c r="U3658" s="9">
        <v>16.438067492374</v>
      </c>
      <c r="V3658" s="9">
        <v>0</v>
      </c>
      <c r="W3658" s="9">
        <v>16.438067492374</v>
      </c>
      <c r="X3658" s="9"/>
      <c r="Y3658" s="9"/>
      <c r="Z3658" s="9"/>
      <c r="AA3658" s="9"/>
      <c r="AB3658" s="9"/>
      <c r="AQ3658" s="9" t="e">
        <f>#REF!-'Processed Potentiostat'!$J$3</f>
        <v>#REF!</v>
      </c>
    </row>
    <row r="3659" spans="1:43" x14ac:dyDescent="0.3">
      <c r="A3659">
        <v>2</v>
      </c>
      <c r="B3659">
        <v>0</v>
      </c>
      <c r="C3659">
        <v>0</v>
      </c>
      <c r="D3659">
        <v>1</v>
      </c>
      <c r="E3659" s="9">
        <v>3594.0669092062299</v>
      </c>
      <c r="F3659" s="9">
        <v>-1.8410621</v>
      </c>
      <c r="G3659" s="9">
        <v>-1.8406366999999999</v>
      </c>
      <c r="H3659" s="9">
        <v>-5.0230246000000003</v>
      </c>
      <c r="I3659" s="9">
        <v>-21.108635</v>
      </c>
      <c r="J3659" s="9">
        <v>39</v>
      </c>
      <c r="K3659" s="9">
        <v>58.649997999999997</v>
      </c>
      <c r="L3659" s="9">
        <v>9.2455633000000006E-3</v>
      </c>
      <c r="M3659" s="9">
        <v>366.43991</v>
      </c>
      <c r="N3659" s="9"/>
      <c r="O3659" s="9">
        <v>-16.4434176132043</v>
      </c>
      <c r="P3659">
        <v>0</v>
      </c>
      <c r="Q3659" s="9">
        <v>62.899997999999997</v>
      </c>
      <c r="R3659" s="9">
        <v>0</v>
      </c>
      <c r="S3659" s="9">
        <v>2340588544.0797901</v>
      </c>
      <c r="T3659" s="9">
        <v>-5.3501208303252598E-3</v>
      </c>
      <c r="U3659" s="9">
        <v>16.4434176132043</v>
      </c>
      <c r="V3659" s="9">
        <v>0</v>
      </c>
      <c r="W3659" s="9">
        <v>16.4434176132043</v>
      </c>
      <c r="X3659" s="9"/>
      <c r="Y3659" s="9"/>
      <c r="Z3659" s="9"/>
      <c r="AA3659" s="9"/>
      <c r="AB3659" s="9"/>
      <c r="AQ3659" s="9" t="e">
        <f>#REF!-'Processed Potentiostat'!$J$3</f>
        <v>#REF!</v>
      </c>
    </row>
    <row r="3660" spans="1:43" x14ac:dyDescent="0.3">
      <c r="A3660">
        <v>2</v>
      </c>
      <c r="B3660">
        <v>0</v>
      </c>
      <c r="C3660">
        <v>0</v>
      </c>
      <c r="D3660">
        <v>1</v>
      </c>
      <c r="E3660" s="9">
        <v>3595.06690918096</v>
      </c>
      <c r="F3660" s="9">
        <v>-1.8408960999999999</v>
      </c>
      <c r="G3660" s="9">
        <v>-1.8412857</v>
      </c>
      <c r="H3660" s="9">
        <v>-5.0086326999999997</v>
      </c>
      <c r="I3660" s="9">
        <v>-21.113682000000001</v>
      </c>
      <c r="J3660" s="9">
        <v>39</v>
      </c>
      <c r="K3660" s="9">
        <v>58.649997999999997</v>
      </c>
      <c r="L3660" s="9">
        <v>9.2223240000000005E-3</v>
      </c>
      <c r="M3660" s="9">
        <v>367.62243999999998</v>
      </c>
      <c r="N3660" s="9"/>
      <c r="O3660" s="9">
        <v>-16.4486612439234</v>
      </c>
      <c r="P3660">
        <v>0</v>
      </c>
      <c r="Q3660" s="9">
        <v>62.899997999999997</v>
      </c>
      <c r="R3660" s="9">
        <v>0</v>
      </c>
      <c r="S3660" s="9">
        <v>2298529615.5191898</v>
      </c>
      <c r="T3660" s="9">
        <v>-5.2436307190788503E-3</v>
      </c>
      <c r="U3660" s="9">
        <v>16.4486612439234</v>
      </c>
      <c r="V3660" s="9">
        <v>0</v>
      </c>
      <c r="W3660" s="9">
        <v>16.4486612439234</v>
      </c>
      <c r="X3660" s="9"/>
      <c r="Y3660" s="9"/>
      <c r="Z3660" s="9"/>
      <c r="AA3660" s="9"/>
      <c r="AB3660" s="9"/>
      <c r="AQ3660" s="9" t="e">
        <f>#REF!-'Processed Potentiostat'!$J$3</f>
        <v>#REF!</v>
      </c>
    </row>
    <row r="3661" spans="1:43" x14ac:dyDescent="0.3">
      <c r="A3661">
        <v>2</v>
      </c>
      <c r="B3661">
        <v>0</v>
      </c>
      <c r="C3661">
        <v>0</v>
      </c>
      <c r="D3661">
        <v>1</v>
      </c>
      <c r="E3661" s="9">
        <v>3596.0669091557002</v>
      </c>
      <c r="F3661" s="9">
        <v>-1.8409115</v>
      </c>
      <c r="G3661" s="9">
        <v>-1.8402746999999999</v>
      </c>
      <c r="H3661" s="9">
        <v>-4.9638958000000004</v>
      </c>
      <c r="I3661" s="9">
        <v>-21.118701999999999</v>
      </c>
      <c r="J3661" s="9">
        <v>39</v>
      </c>
      <c r="K3661" s="9">
        <v>58.649997999999997</v>
      </c>
      <c r="L3661" s="9">
        <v>9.1349315000000004E-3</v>
      </c>
      <c r="M3661" s="9">
        <v>370.73192999999998</v>
      </c>
      <c r="N3661" s="9"/>
      <c r="O3661" s="9">
        <v>-16.453773473902</v>
      </c>
      <c r="P3661">
        <v>0</v>
      </c>
      <c r="Q3661" s="9">
        <v>62.899997999999997</v>
      </c>
      <c r="R3661" s="9">
        <v>0</v>
      </c>
      <c r="S3661" s="9">
        <v>2350093508.84727</v>
      </c>
      <c r="T3661" s="9">
        <v>-5.1122299786676697E-3</v>
      </c>
      <c r="U3661" s="9">
        <v>16.453773473902</v>
      </c>
      <c r="V3661" s="9">
        <v>0</v>
      </c>
      <c r="W3661" s="9">
        <v>16.453773473902</v>
      </c>
      <c r="X3661" s="9"/>
      <c r="Y3661" s="9"/>
      <c r="Z3661" s="9"/>
      <c r="AA3661" s="9"/>
      <c r="AB3661" s="9"/>
      <c r="AQ3661" s="9" t="e">
        <f>#REF!-'Processed Potentiostat'!$J$3</f>
        <v>#REF!</v>
      </c>
    </row>
    <row r="3662" spans="1:43" x14ac:dyDescent="0.3">
      <c r="A3662">
        <v>2</v>
      </c>
      <c r="B3662">
        <v>0</v>
      </c>
      <c r="C3662">
        <v>0</v>
      </c>
      <c r="D3662">
        <v>1</v>
      </c>
      <c r="E3662" s="9">
        <v>3597.0669091304399</v>
      </c>
      <c r="F3662" s="9">
        <v>-1.8409302999999999</v>
      </c>
      <c r="G3662" s="9">
        <v>-1.8413287</v>
      </c>
      <c r="H3662" s="9">
        <v>-4.9849886999999997</v>
      </c>
      <c r="I3662" s="9">
        <v>-21.123712999999999</v>
      </c>
      <c r="J3662" s="9">
        <v>39</v>
      </c>
      <c r="K3662" s="9">
        <v>58.649997999999997</v>
      </c>
      <c r="L3662" s="9">
        <v>9.1790025999999997E-3</v>
      </c>
      <c r="M3662" s="9">
        <v>369.37468999999999</v>
      </c>
      <c r="N3662" s="9"/>
      <c r="O3662" s="9">
        <v>-16.458784646633401</v>
      </c>
      <c r="P3662">
        <v>0</v>
      </c>
      <c r="Q3662" s="9">
        <v>62.899997999999997</v>
      </c>
      <c r="R3662" s="9">
        <v>0</v>
      </c>
      <c r="S3662" s="9">
        <v>2310969291.1655102</v>
      </c>
      <c r="T3662" s="9">
        <v>-5.0111727313968402E-3</v>
      </c>
      <c r="U3662" s="9">
        <v>16.458784646633401</v>
      </c>
      <c r="V3662" s="9">
        <v>0</v>
      </c>
      <c r="W3662" s="9">
        <v>16.458784646633401</v>
      </c>
      <c r="X3662" s="9"/>
      <c r="Y3662" s="9"/>
      <c r="Z3662" s="9"/>
      <c r="AA3662" s="9"/>
      <c r="AB3662" s="9"/>
      <c r="AQ3662" s="9" t="e">
        <f>#REF!-'Processed Potentiostat'!$J$3</f>
        <v>#REF!</v>
      </c>
    </row>
    <row r="3663" spans="1:43" x14ac:dyDescent="0.3">
      <c r="A3663">
        <v>2</v>
      </c>
      <c r="B3663">
        <v>0</v>
      </c>
      <c r="C3663">
        <v>0</v>
      </c>
      <c r="D3663">
        <v>1</v>
      </c>
      <c r="E3663" s="9">
        <v>3598.06690910518</v>
      </c>
      <c r="F3663" s="9">
        <v>-1.8409519000000001</v>
      </c>
      <c r="G3663" s="9">
        <v>-1.8406813</v>
      </c>
      <c r="H3663" s="9">
        <v>-5.0050540000000003</v>
      </c>
      <c r="I3663" s="9">
        <v>-21.128695</v>
      </c>
      <c r="J3663" s="9">
        <v>39</v>
      </c>
      <c r="K3663" s="9">
        <v>58.649997999999997</v>
      </c>
      <c r="L3663" s="9">
        <v>9.2127089999999995E-3</v>
      </c>
      <c r="M3663" s="9">
        <v>367.76452999999998</v>
      </c>
      <c r="N3663" s="9"/>
      <c r="O3663" s="9">
        <v>-16.4636012328194</v>
      </c>
      <c r="P3663">
        <v>0</v>
      </c>
      <c r="Q3663" s="9">
        <v>62.899997999999997</v>
      </c>
      <c r="R3663" s="9">
        <v>0</v>
      </c>
      <c r="S3663" s="9">
        <v>2291149893.7225499</v>
      </c>
      <c r="T3663" s="9">
        <v>-4.8165861859850098E-3</v>
      </c>
      <c r="U3663" s="9">
        <v>16.4636012328194</v>
      </c>
      <c r="V3663" s="9">
        <v>0</v>
      </c>
      <c r="W3663" s="9">
        <v>16.4636012328194</v>
      </c>
      <c r="X3663" s="9"/>
      <c r="Y3663" s="9"/>
      <c r="Z3663" s="9"/>
      <c r="AA3663" s="9"/>
      <c r="AB3663" s="9"/>
      <c r="AQ3663" s="9" t="e">
        <f>#REF!-'Processed Potentiostat'!$J$3</f>
        <v>#REF!</v>
      </c>
    </row>
    <row r="3664" spans="1:43" x14ac:dyDescent="0.3">
      <c r="A3664">
        <v>2</v>
      </c>
      <c r="B3664">
        <v>0</v>
      </c>
      <c r="C3664">
        <v>0</v>
      </c>
      <c r="D3664">
        <v>1</v>
      </c>
      <c r="E3664" s="9">
        <v>3599.0669090799202</v>
      </c>
      <c r="F3664" s="9">
        <v>-1.8411415</v>
      </c>
      <c r="G3664" s="9">
        <v>-1.8407183</v>
      </c>
      <c r="H3664" s="9">
        <v>-4.9629059</v>
      </c>
      <c r="I3664" s="9">
        <v>-21.133659000000002</v>
      </c>
      <c r="J3664" s="9">
        <v>39</v>
      </c>
      <c r="K3664" s="9">
        <v>58.649997999999997</v>
      </c>
      <c r="L3664" s="9">
        <v>9.1353114999999999E-3</v>
      </c>
      <c r="M3664" s="9">
        <v>370.89526000000001</v>
      </c>
      <c r="N3664" s="9"/>
      <c r="O3664" s="9">
        <v>-16.4682410461456</v>
      </c>
      <c r="P3664">
        <v>0</v>
      </c>
      <c r="Q3664" s="9">
        <v>62.899997999999997</v>
      </c>
      <c r="R3664" s="9">
        <v>0</v>
      </c>
      <c r="S3664" s="9">
        <v>2372481070.2514601</v>
      </c>
      <c r="T3664" s="9">
        <v>-4.6398133262002201E-3</v>
      </c>
      <c r="U3664" s="9">
        <v>16.4682410461456</v>
      </c>
      <c r="V3664" s="9">
        <v>0</v>
      </c>
      <c r="W3664" s="9">
        <v>16.4682410461456</v>
      </c>
      <c r="X3664" s="9"/>
      <c r="Y3664" s="9"/>
      <c r="Z3664" s="9"/>
      <c r="AA3664" s="9"/>
      <c r="AB3664" s="9"/>
      <c r="AQ3664" s="9" t="e">
        <f>#REF!-'Processed Potentiostat'!$J$3</f>
        <v>#REF!</v>
      </c>
    </row>
    <row r="3665" spans="1:43" x14ac:dyDescent="0.3">
      <c r="A3665">
        <v>2</v>
      </c>
      <c r="B3665">
        <v>0</v>
      </c>
      <c r="C3665">
        <v>0</v>
      </c>
      <c r="D3665">
        <v>1</v>
      </c>
      <c r="E3665" s="9">
        <v>3600.0669090546498</v>
      </c>
      <c r="F3665" s="9">
        <v>-1.8409624</v>
      </c>
      <c r="G3665" s="9">
        <v>-1.8408456</v>
      </c>
      <c r="H3665" s="9">
        <v>-4.9171785999999997</v>
      </c>
      <c r="I3665" s="9">
        <v>-21.138603</v>
      </c>
      <c r="J3665" s="9">
        <v>39</v>
      </c>
      <c r="K3665" s="9">
        <v>58.649997999999997</v>
      </c>
      <c r="L3665" s="9">
        <v>9.0517662000000002E-3</v>
      </c>
      <c r="M3665" s="9">
        <v>374.37029999999999</v>
      </c>
      <c r="N3665" s="9"/>
      <c r="O3665" s="9">
        <v>-16.4727154198508</v>
      </c>
      <c r="P3665">
        <v>0</v>
      </c>
      <c r="Q3665" s="9">
        <v>62.899997999999997</v>
      </c>
      <c r="R3665" s="9">
        <v>0</v>
      </c>
      <c r="S3665" s="9">
        <v>2355327729.6557102</v>
      </c>
      <c r="T3665" s="9">
        <v>-4.4743737052286197E-3</v>
      </c>
      <c r="U3665" s="9">
        <v>16.4727154198508</v>
      </c>
      <c r="V3665" s="9">
        <v>0</v>
      </c>
      <c r="W3665" s="9">
        <v>16.4727154198508</v>
      </c>
      <c r="X3665" s="9"/>
      <c r="Y3665" s="9"/>
      <c r="Z3665" s="9"/>
      <c r="AA3665" s="9"/>
      <c r="AB3665" s="9"/>
      <c r="AQ3665" s="9" t="e">
        <f>#REF!-'Processed Potentiostat'!$J$3</f>
        <v>#REF!</v>
      </c>
    </row>
    <row r="3666" spans="1:43" x14ac:dyDescent="0.3">
      <c r="A3666">
        <v>2</v>
      </c>
      <c r="B3666">
        <v>0</v>
      </c>
      <c r="C3666">
        <v>0</v>
      </c>
      <c r="D3666">
        <v>1</v>
      </c>
      <c r="E3666" s="9">
        <v>3601.06690902939</v>
      </c>
      <c r="F3666" s="9">
        <v>-1.8410108999999999</v>
      </c>
      <c r="G3666" s="9">
        <v>-1.8412548</v>
      </c>
      <c r="H3666" s="9">
        <v>-4.9008069000000001</v>
      </c>
      <c r="I3666" s="9">
        <v>-21.143522000000001</v>
      </c>
      <c r="J3666" s="9">
        <v>39</v>
      </c>
      <c r="K3666" s="9">
        <v>58.649997999999997</v>
      </c>
      <c r="L3666" s="9">
        <v>9.0236346999999998E-3</v>
      </c>
      <c r="M3666" s="9">
        <v>375.70443999999998</v>
      </c>
      <c r="N3666" s="9"/>
      <c r="O3666" s="9">
        <v>-16.477059739840499</v>
      </c>
      <c r="P3666">
        <v>0</v>
      </c>
      <c r="Q3666" s="9">
        <v>62.899997999999997</v>
      </c>
      <c r="R3666" s="9">
        <v>0</v>
      </c>
      <c r="S3666" s="9">
        <v>2337016501.9250398</v>
      </c>
      <c r="T3666" s="9">
        <v>-4.3443199896273602E-3</v>
      </c>
      <c r="U3666" s="9">
        <v>16.477059739840499</v>
      </c>
      <c r="V3666" s="9">
        <v>0</v>
      </c>
      <c r="W3666" s="9">
        <v>16.477059739840499</v>
      </c>
      <c r="X3666" s="9"/>
      <c r="Y3666" s="9"/>
      <c r="Z3666" s="9"/>
      <c r="AA3666" s="9"/>
      <c r="AB3666" s="9"/>
      <c r="AQ3666" s="9" t="e">
        <f>#REF!-'Processed Potentiostat'!$J$3</f>
        <v>#REF!</v>
      </c>
    </row>
    <row r="3667" spans="1:43" x14ac:dyDescent="0.3">
      <c r="A3667">
        <v>2</v>
      </c>
      <c r="B3667">
        <v>0</v>
      </c>
      <c r="C3667">
        <v>0</v>
      </c>
      <c r="D3667">
        <v>1</v>
      </c>
      <c r="E3667" s="9">
        <v>3602.0669090041301</v>
      </c>
      <c r="F3667" s="9">
        <v>-1.8409852</v>
      </c>
      <c r="G3667" s="9">
        <v>-1.8406298999999999</v>
      </c>
      <c r="H3667" s="9">
        <v>-4.8751825999999996</v>
      </c>
      <c r="I3667" s="9">
        <v>-21.148417999999999</v>
      </c>
      <c r="J3667" s="9">
        <v>39</v>
      </c>
      <c r="K3667" s="9">
        <v>58.649997999999997</v>
      </c>
      <c r="L3667" s="9">
        <v>8.9734066000000008E-3</v>
      </c>
      <c r="M3667" s="9">
        <v>377.55095999999998</v>
      </c>
      <c r="N3667" s="9"/>
      <c r="O3667" s="9">
        <v>-16.4813100654486</v>
      </c>
      <c r="P3667">
        <v>0</v>
      </c>
      <c r="Q3667" s="9">
        <v>62.899997999999997</v>
      </c>
      <c r="R3667" s="9">
        <v>0</v>
      </c>
      <c r="S3667" s="9">
        <v>2300622157.03824</v>
      </c>
      <c r="T3667" s="9">
        <v>-4.2503256081474197E-3</v>
      </c>
      <c r="U3667" s="9">
        <v>16.4813100654486</v>
      </c>
      <c r="V3667" s="9">
        <v>0</v>
      </c>
      <c r="W3667" s="9">
        <v>16.4813100654486</v>
      </c>
      <c r="X3667" s="9"/>
      <c r="Y3667" s="9"/>
      <c r="Z3667" s="9"/>
      <c r="AA3667" s="9"/>
      <c r="AB3667" s="9"/>
      <c r="AQ3667" s="9" t="e">
        <f>#REF!-'Processed Potentiostat'!$J$3</f>
        <v>#REF!</v>
      </c>
    </row>
    <row r="3668" spans="1:43" x14ac:dyDescent="0.3">
      <c r="A3668">
        <v>2</v>
      </c>
      <c r="B3668">
        <v>0</v>
      </c>
      <c r="C3668">
        <v>0</v>
      </c>
      <c r="D3668">
        <v>1</v>
      </c>
      <c r="E3668" s="9">
        <v>3603.0669089788698</v>
      </c>
      <c r="F3668" s="9">
        <v>-1.8411428000000001</v>
      </c>
      <c r="G3668" s="9">
        <v>-1.8408355000000001</v>
      </c>
      <c r="H3668" s="9">
        <v>-4.8153677000000004</v>
      </c>
      <c r="I3668" s="9">
        <v>-21.153296000000001</v>
      </c>
      <c r="J3668" s="9">
        <v>39</v>
      </c>
      <c r="K3668" s="9">
        <v>58.649997999999997</v>
      </c>
      <c r="L3668" s="9">
        <v>8.8642993999999992E-3</v>
      </c>
      <c r="M3668" s="9">
        <v>382.28348</v>
      </c>
      <c r="N3668" s="9"/>
      <c r="O3668" s="9">
        <v>-16.482460550671298</v>
      </c>
      <c r="P3668">
        <v>0</v>
      </c>
      <c r="Q3668" s="9">
        <v>62.899997999999997</v>
      </c>
      <c r="R3668" s="9">
        <v>0</v>
      </c>
      <c r="S3668" s="9">
        <v>2359760121.9631</v>
      </c>
      <c r="T3668" s="9">
        <v>-1.1504852227126601E-3</v>
      </c>
      <c r="U3668" s="9">
        <v>16.482460550671298</v>
      </c>
      <c r="V3668" s="9">
        <v>0</v>
      </c>
      <c r="W3668" s="9">
        <v>16.482460550671298</v>
      </c>
      <c r="X3668" s="9"/>
      <c r="Y3668" s="9"/>
      <c r="Z3668" s="9"/>
      <c r="AA3668" s="9"/>
      <c r="AB3668" s="9"/>
      <c r="AQ3668" s="9" t="e">
        <f>#REF!-'Processed Potentiostat'!$J$3</f>
        <v>#REF!</v>
      </c>
    </row>
    <row r="3669" spans="1:43" x14ac:dyDescent="0.3">
      <c r="A3669">
        <v>2</v>
      </c>
      <c r="B3669">
        <v>0</v>
      </c>
      <c r="C3669">
        <v>0</v>
      </c>
      <c r="D3669">
        <v>1</v>
      </c>
      <c r="E3669" s="9">
        <v>3604.06690895361</v>
      </c>
      <c r="F3669" s="9">
        <v>-1.8408389999999999</v>
      </c>
      <c r="G3669" s="9">
        <v>-1.8405545999999999</v>
      </c>
      <c r="H3669" s="9">
        <v>-4.8188705000000001</v>
      </c>
      <c r="I3669" s="9">
        <v>-21.158148000000001</v>
      </c>
      <c r="J3669" s="9">
        <v>39</v>
      </c>
      <c r="K3669" s="9">
        <v>58.649997999999997</v>
      </c>
      <c r="L3669" s="9">
        <v>8.8693946999999999E-3</v>
      </c>
      <c r="M3669" s="9">
        <v>381.94729999999998</v>
      </c>
      <c r="N3669" s="9"/>
      <c r="O3669" s="9">
        <v>-16.485115180288702</v>
      </c>
      <c r="P3669">
        <v>0</v>
      </c>
      <c r="Q3669" s="9">
        <v>62.899997999999997</v>
      </c>
      <c r="R3669" s="9">
        <v>0</v>
      </c>
      <c r="S3669" s="9">
        <v>2384764072.3919201</v>
      </c>
      <c r="T3669" s="9">
        <v>-2.6546296173712799E-3</v>
      </c>
      <c r="U3669" s="9">
        <v>16.485115180288702</v>
      </c>
      <c r="V3669" s="9">
        <v>0</v>
      </c>
      <c r="W3669" s="9">
        <v>16.485115180288702</v>
      </c>
      <c r="X3669" s="9"/>
      <c r="Y3669" s="9"/>
      <c r="Z3669" s="9"/>
      <c r="AA3669" s="9"/>
      <c r="AB3669" s="9"/>
      <c r="AQ3669" s="9" t="e">
        <f>#REF!-'Processed Potentiostat'!$J$3</f>
        <v>#REF!</v>
      </c>
    </row>
    <row r="3670" spans="1:43" x14ac:dyDescent="0.3">
      <c r="A3670">
        <v>2</v>
      </c>
      <c r="B3670">
        <v>0</v>
      </c>
      <c r="C3670">
        <v>0</v>
      </c>
      <c r="D3670">
        <v>1</v>
      </c>
      <c r="E3670" s="9">
        <v>3605.0669089283401</v>
      </c>
      <c r="F3670" s="9">
        <v>-1.8409905</v>
      </c>
      <c r="G3670" s="9">
        <v>-1.8406537000000001</v>
      </c>
      <c r="H3670" s="9">
        <v>-4.7704782000000003</v>
      </c>
      <c r="I3670" s="9">
        <v>-21.162966000000001</v>
      </c>
      <c r="J3670" s="9">
        <v>39</v>
      </c>
      <c r="K3670" s="9">
        <v>58.649997999999997</v>
      </c>
      <c r="L3670" s="9">
        <v>8.7807978999999998E-3</v>
      </c>
      <c r="M3670" s="9">
        <v>385.84258999999997</v>
      </c>
      <c r="N3670" s="9"/>
      <c r="O3670" s="9">
        <v>-16.491623483260302</v>
      </c>
      <c r="P3670">
        <v>0</v>
      </c>
      <c r="Q3670" s="9">
        <v>62.899997999999997</v>
      </c>
      <c r="R3670" s="9">
        <v>0</v>
      </c>
      <c r="S3670" s="9">
        <v>2317109990.2519598</v>
      </c>
      <c r="T3670" s="9">
        <v>-6.5083029716284102E-3</v>
      </c>
      <c r="U3670" s="9">
        <v>16.491623483260302</v>
      </c>
      <c r="V3670" s="9">
        <v>0</v>
      </c>
      <c r="W3670" s="9">
        <v>16.491623483260302</v>
      </c>
      <c r="X3670" s="9"/>
      <c r="Y3670" s="9"/>
      <c r="Z3670" s="9"/>
      <c r="AA3670" s="9"/>
      <c r="AB3670" s="9"/>
      <c r="AQ3670" s="9" t="e">
        <f>#REF!-'Processed Potentiostat'!$J$3</f>
        <v>#REF!</v>
      </c>
    </row>
    <row r="3671" spans="1:43" x14ac:dyDescent="0.3">
      <c r="A3671">
        <v>2</v>
      </c>
      <c r="B3671">
        <v>0</v>
      </c>
      <c r="C3671">
        <v>0</v>
      </c>
      <c r="D3671">
        <v>1</v>
      </c>
      <c r="E3671" s="9">
        <v>3606.0669089030798</v>
      </c>
      <c r="F3671" s="9">
        <v>-1.8411204000000001</v>
      </c>
      <c r="G3671" s="9">
        <v>-1.8407937000000001</v>
      </c>
      <c r="H3671" s="9">
        <v>-4.7725720000000003</v>
      </c>
      <c r="I3671" s="9">
        <v>-21.167755</v>
      </c>
      <c r="J3671" s="9">
        <v>39</v>
      </c>
      <c r="K3671" s="9">
        <v>58.649997999999997</v>
      </c>
      <c r="L3671" s="9">
        <v>8.7853203999999994E-3</v>
      </c>
      <c r="M3671" s="9">
        <v>385.70267000000001</v>
      </c>
      <c r="N3671" s="9"/>
      <c r="O3671" s="9">
        <v>-16.498010579028101</v>
      </c>
      <c r="P3671">
        <v>0</v>
      </c>
      <c r="Q3671" s="9">
        <v>62.899997999999997</v>
      </c>
      <c r="R3671" s="9">
        <v>0</v>
      </c>
      <c r="S3671" s="9">
        <v>2285186593.6087098</v>
      </c>
      <c r="T3671" s="9">
        <v>-6.3870957677636397E-3</v>
      </c>
      <c r="U3671" s="9">
        <v>16.498010579028101</v>
      </c>
      <c r="V3671" s="9">
        <v>0</v>
      </c>
      <c r="W3671" s="9">
        <v>16.498010579028101</v>
      </c>
      <c r="X3671" s="9"/>
      <c r="Y3671" s="9"/>
      <c r="Z3671" s="9"/>
      <c r="AA3671" s="9"/>
      <c r="AB3671" s="9"/>
      <c r="AQ3671" s="9" t="e">
        <f>#REF!-'Processed Potentiostat'!$J$3</f>
        <v>#REF!</v>
      </c>
    </row>
    <row r="3672" spans="1:43" x14ac:dyDescent="0.3">
      <c r="A3672">
        <v>2</v>
      </c>
      <c r="B3672">
        <v>0</v>
      </c>
      <c r="C3672">
        <v>0</v>
      </c>
      <c r="D3672">
        <v>1</v>
      </c>
      <c r="E3672" s="9">
        <v>3607.06690887782</v>
      </c>
      <c r="F3672" s="9">
        <v>-1.8411386000000001</v>
      </c>
      <c r="G3672" s="9">
        <v>-1.8406463</v>
      </c>
      <c r="H3672" s="9">
        <v>-4.7420745000000002</v>
      </c>
      <c r="I3672" s="9">
        <v>-21.172533000000001</v>
      </c>
      <c r="J3672" s="9">
        <v>39</v>
      </c>
      <c r="K3672" s="9">
        <v>58.649997999999997</v>
      </c>
      <c r="L3672" s="9">
        <v>8.7284818E-3</v>
      </c>
      <c r="M3672" s="9">
        <v>388.15213</v>
      </c>
      <c r="N3672" s="9"/>
      <c r="O3672" s="9">
        <v>-16.504194668669701</v>
      </c>
      <c r="P3672">
        <v>0</v>
      </c>
      <c r="Q3672" s="9">
        <v>62.899997999999997</v>
      </c>
      <c r="R3672" s="9">
        <v>0</v>
      </c>
      <c r="S3672" s="9">
        <v>2366753993.3527799</v>
      </c>
      <c r="T3672" s="9">
        <v>-6.1840896415716797E-3</v>
      </c>
      <c r="U3672" s="9">
        <v>16.504194668669701</v>
      </c>
      <c r="V3672" s="9">
        <v>0</v>
      </c>
      <c r="W3672" s="9">
        <v>16.504194668669701</v>
      </c>
      <c r="X3672" s="9"/>
      <c r="Y3672" s="9"/>
      <c r="Z3672" s="9"/>
      <c r="AA3672" s="9"/>
      <c r="AB3672" s="9"/>
      <c r="AQ3672" s="9" t="e">
        <f>#REF!-'Processed Potentiostat'!$J$3</f>
        <v>#REF!</v>
      </c>
    </row>
    <row r="3673" spans="1:43" x14ac:dyDescent="0.3">
      <c r="A3673">
        <v>2</v>
      </c>
      <c r="B3673">
        <v>0</v>
      </c>
      <c r="C3673">
        <v>0</v>
      </c>
      <c r="D3673">
        <v>1</v>
      </c>
      <c r="E3673" s="9">
        <v>3608.0669088525601</v>
      </c>
      <c r="F3673" s="9">
        <v>-1.8409456</v>
      </c>
      <c r="G3673" s="9">
        <v>-1.8405438999999999</v>
      </c>
      <c r="H3673" s="9">
        <v>-4.7245606999999996</v>
      </c>
      <c r="I3673" s="9">
        <v>-21.177284</v>
      </c>
      <c r="J3673" s="9">
        <v>39</v>
      </c>
      <c r="K3673" s="9">
        <v>58.649997999999997</v>
      </c>
      <c r="L3673" s="9">
        <v>8.6957617000000004E-3</v>
      </c>
      <c r="M3673" s="9">
        <v>389.56930999999997</v>
      </c>
      <c r="N3673" s="9"/>
      <c r="O3673" s="9">
        <v>-16.510175016194701</v>
      </c>
      <c r="P3673">
        <v>0</v>
      </c>
      <c r="Q3673" s="9">
        <v>62.899997999999997</v>
      </c>
      <c r="R3673" s="9">
        <v>0</v>
      </c>
      <c r="S3673" s="9">
        <v>2270035468.9496698</v>
      </c>
      <c r="T3673" s="9">
        <v>-5.9803475250674804E-3</v>
      </c>
      <c r="U3673" s="9">
        <v>16.510175016194701</v>
      </c>
      <c r="V3673" s="9">
        <v>0</v>
      </c>
      <c r="W3673" s="9">
        <v>16.510175016194701</v>
      </c>
      <c r="X3673" s="9"/>
      <c r="Y3673" s="9"/>
      <c r="Z3673" s="9"/>
      <c r="AA3673" s="9"/>
      <c r="AB3673" s="9"/>
      <c r="AQ3673" s="9" t="e">
        <f>#REF!-'Processed Potentiostat'!$J$3</f>
        <v>#REF!</v>
      </c>
    </row>
    <row r="3674" spans="1:43" x14ac:dyDescent="0.3">
      <c r="A3674">
        <v>2</v>
      </c>
      <c r="B3674">
        <v>0</v>
      </c>
      <c r="C3674">
        <v>0</v>
      </c>
      <c r="D3674">
        <v>1</v>
      </c>
      <c r="E3674" s="9">
        <v>3609.0669088272898</v>
      </c>
      <c r="F3674" s="9">
        <v>-1.8410120999999999</v>
      </c>
      <c r="G3674" s="9">
        <v>-1.8404175</v>
      </c>
      <c r="H3674" s="9">
        <v>-4.7169838000000004</v>
      </c>
      <c r="I3674" s="9">
        <v>-21.182006999999999</v>
      </c>
      <c r="J3674" s="9">
        <v>39</v>
      </c>
      <c r="K3674" s="9">
        <v>58.649997999999997</v>
      </c>
      <c r="L3674" s="9">
        <v>8.6812199999999999E-3</v>
      </c>
      <c r="M3674" s="9">
        <v>390.16829999999999</v>
      </c>
      <c r="N3674" s="9"/>
      <c r="O3674" s="9">
        <v>-16.515924869859901</v>
      </c>
      <c r="P3674">
        <v>0</v>
      </c>
      <c r="Q3674" s="9">
        <v>62.899997999999997</v>
      </c>
      <c r="R3674" s="9">
        <v>0</v>
      </c>
      <c r="S3674" s="9">
        <v>2404737644.7817602</v>
      </c>
      <c r="T3674" s="9">
        <v>-5.7498536651401297E-3</v>
      </c>
      <c r="U3674" s="9">
        <v>16.515924869859901</v>
      </c>
      <c r="V3674" s="9">
        <v>0</v>
      </c>
      <c r="W3674" s="9">
        <v>16.515924869859901</v>
      </c>
      <c r="X3674" s="9"/>
      <c r="Y3674" s="9"/>
      <c r="Z3674" s="9"/>
      <c r="AA3674" s="9"/>
      <c r="AB3674" s="9"/>
      <c r="AQ3674" s="9" t="e">
        <f>#REF!-'Processed Potentiostat'!$J$3</f>
        <v>#REF!</v>
      </c>
    </row>
    <row r="3675" spans="1:43" x14ac:dyDescent="0.3">
      <c r="A3675">
        <v>2</v>
      </c>
      <c r="B3675">
        <v>0</v>
      </c>
      <c r="C3675">
        <v>0</v>
      </c>
      <c r="D3675">
        <v>1</v>
      </c>
      <c r="E3675" s="9">
        <v>3610.06690880203</v>
      </c>
      <c r="F3675" s="9">
        <v>-1.8411294</v>
      </c>
      <c r="G3675" s="9">
        <v>-1.8406522999999999</v>
      </c>
      <c r="H3675" s="9">
        <v>-4.6939487</v>
      </c>
      <c r="I3675" s="9">
        <v>-21.186717999999999</v>
      </c>
      <c r="J3675" s="9">
        <v>39</v>
      </c>
      <c r="K3675" s="9">
        <v>58.649997999999997</v>
      </c>
      <c r="L3675" s="9">
        <v>8.6399279999999998E-3</v>
      </c>
      <c r="M3675" s="9">
        <v>392.13303000000002</v>
      </c>
      <c r="N3675" s="9"/>
      <c r="O3675" s="9">
        <v>-16.521536595536801</v>
      </c>
      <c r="P3675">
        <v>0</v>
      </c>
      <c r="Q3675" s="9">
        <v>62.899997999999997</v>
      </c>
      <c r="R3675" s="9">
        <v>0</v>
      </c>
      <c r="S3675" s="9">
        <v>2310701956.75036</v>
      </c>
      <c r="T3675" s="9">
        <v>-5.6117256769603304E-3</v>
      </c>
      <c r="U3675" s="9">
        <v>16.521536595536801</v>
      </c>
      <c r="V3675" s="9">
        <v>0</v>
      </c>
      <c r="W3675" s="9">
        <v>16.521536595536801</v>
      </c>
      <c r="X3675" s="9"/>
      <c r="Y3675" s="9"/>
      <c r="Z3675" s="9"/>
      <c r="AA3675" s="9"/>
      <c r="AB3675" s="9"/>
      <c r="AQ3675" s="9" t="e">
        <f>#REF!-'Processed Potentiostat'!$J$3</f>
        <v>#REF!</v>
      </c>
    </row>
    <row r="3676" spans="1:43" x14ac:dyDescent="0.3">
      <c r="A3676">
        <v>2</v>
      </c>
      <c r="B3676">
        <v>0</v>
      </c>
      <c r="C3676">
        <v>0</v>
      </c>
      <c r="D3676">
        <v>1</v>
      </c>
      <c r="E3676" s="9">
        <v>3611.0669087767701</v>
      </c>
      <c r="F3676" s="9">
        <v>-1.8409841</v>
      </c>
      <c r="G3676" s="9">
        <v>-1.8412641999999999</v>
      </c>
      <c r="H3676" s="9">
        <v>-5.2681851000000002</v>
      </c>
      <c r="I3676" s="9">
        <v>-21.191853999999999</v>
      </c>
      <c r="J3676" s="9">
        <v>39</v>
      </c>
      <c r="K3676" s="9">
        <v>58.649997999999997</v>
      </c>
      <c r="L3676" s="9">
        <v>9.7001213999999992E-3</v>
      </c>
      <c r="M3676" s="9">
        <v>349.50637999999998</v>
      </c>
      <c r="N3676" s="9"/>
      <c r="O3676" s="9">
        <v>-16.527080025282601</v>
      </c>
      <c r="P3676">
        <v>0</v>
      </c>
      <c r="Q3676" s="9">
        <v>62.899997999999997</v>
      </c>
      <c r="R3676" s="9">
        <v>0</v>
      </c>
      <c r="S3676" s="9">
        <v>2345929084.4749398</v>
      </c>
      <c r="T3676" s="9">
        <v>-5.5434297457779202E-3</v>
      </c>
      <c r="U3676" s="9">
        <v>16.527080025282601</v>
      </c>
      <c r="V3676" s="9">
        <v>0</v>
      </c>
      <c r="W3676" s="9">
        <v>16.527080025282601</v>
      </c>
      <c r="X3676" s="9"/>
      <c r="Y3676" s="9"/>
      <c r="Z3676" s="9"/>
      <c r="AA3676" s="9"/>
      <c r="AB3676" s="9"/>
      <c r="AQ3676" s="9" t="e">
        <f>#REF!-'Processed Potentiostat'!$J$3</f>
        <v>#REF!</v>
      </c>
    </row>
    <row r="3677" spans="1:43" x14ac:dyDescent="0.3">
      <c r="A3677">
        <v>2</v>
      </c>
      <c r="B3677">
        <v>0</v>
      </c>
      <c r="C3677">
        <v>0</v>
      </c>
      <c r="D3677">
        <v>1</v>
      </c>
      <c r="E3677" s="9">
        <v>3612.0669087515098</v>
      </c>
      <c r="F3677" s="9">
        <v>-1.8410850000000001</v>
      </c>
      <c r="G3677" s="9">
        <v>-1.8412067999999999</v>
      </c>
      <c r="H3677" s="9">
        <v>-5.2863464000000002</v>
      </c>
      <c r="I3677" s="9">
        <v>-21.197178000000001</v>
      </c>
      <c r="J3677" s="9">
        <v>39</v>
      </c>
      <c r="K3677" s="9">
        <v>58.649997999999997</v>
      </c>
      <c r="L3677" s="9">
        <v>9.7332569000000008E-3</v>
      </c>
      <c r="M3677" s="9">
        <v>348.29477000000003</v>
      </c>
      <c r="N3677" s="9"/>
      <c r="O3677" s="9">
        <v>-16.5325074659027</v>
      </c>
      <c r="P3677">
        <v>0</v>
      </c>
      <c r="Q3677" s="9">
        <v>62.899997999999997</v>
      </c>
      <c r="R3677" s="9">
        <v>0</v>
      </c>
      <c r="S3677" s="9">
        <v>2348200548.4004598</v>
      </c>
      <c r="T3677" s="9">
        <v>-5.4274406201066903E-3</v>
      </c>
      <c r="U3677" s="9">
        <v>16.5325074659027</v>
      </c>
      <c r="V3677" s="9">
        <v>0</v>
      </c>
      <c r="W3677" s="9">
        <v>16.5325074659027</v>
      </c>
      <c r="X3677" s="9"/>
      <c r="Y3677" s="9"/>
      <c r="Z3677" s="9"/>
      <c r="AA3677" s="9"/>
      <c r="AB3677" s="9"/>
      <c r="AQ3677" s="9" t="e">
        <f>#REF!-'Processed Potentiostat'!$J$3</f>
        <v>#REF!</v>
      </c>
    </row>
    <row r="3678" spans="1:43" x14ac:dyDescent="0.3">
      <c r="A3678">
        <v>2</v>
      </c>
      <c r="B3678">
        <v>0</v>
      </c>
      <c r="C3678">
        <v>0</v>
      </c>
      <c r="D3678">
        <v>1</v>
      </c>
      <c r="E3678" s="9">
        <v>3613.0669087262499</v>
      </c>
      <c r="F3678" s="9">
        <v>-1.8410032000000001</v>
      </c>
      <c r="G3678" s="9">
        <v>-1.8409314000000001</v>
      </c>
      <c r="H3678" s="9">
        <v>-5.2536411000000003</v>
      </c>
      <c r="I3678" s="9">
        <v>-21.202480000000001</v>
      </c>
      <c r="J3678" s="9">
        <v>39</v>
      </c>
      <c r="K3678" s="9">
        <v>58.649997999999997</v>
      </c>
      <c r="L3678" s="9">
        <v>9.6715931000000005E-3</v>
      </c>
      <c r="M3678" s="9">
        <v>350.41057999999998</v>
      </c>
      <c r="N3678" s="9"/>
      <c r="O3678" s="9">
        <v>-16.5377302431821</v>
      </c>
      <c r="P3678">
        <v>0</v>
      </c>
      <c r="Q3678" s="9">
        <v>62.899997999999997</v>
      </c>
      <c r="R3678" s="9">
        <v>0</v>
      </c>
      <c r="S3678" s="9">
        <v>2331800645.2139502</v>
      </c>
      <c r="T3678" s="9">
        <v>-5.2227772794282102E-3</v>
      </c>
      <c r="U3678" s="9">
        <v>16.5377302431821</v>
      </c>
      <c r="V3678" s="9">
        <v>0</v>
      </c>
      <c r="W3678" s="9">
        <v>16.5377302431821</v>
      </c>
      <c r="X3678" s="9"/>
      <c r="Y3678" s="9"/>
      <c r="Z3678" s="9"/>
      <c r="AA3678" s="9"/>
      <c r="AB3678" s="9"/>
      <c r="AQ3678" s="9" t="e">
        <f>#REF!-'Processed Potentiostat'!$J$3</f>
        <v>#REF!</v>
      </c>
    </row>
    <row r="3679" spans="1:43" x14ac:dyDescent="0.3">
      <c r="A3679">
        <v>2</v>
      </c>
      <c r="B3679">
        <v>0</v>
      </c>
      <c r="C3679">
        <v>0</v>
      </c>
      <c r="D3679">
        <v>1</v>
      </c>
      <c r="E3679" s="9">
        <v>3614.0669087009801</v>
      </c>
      <c r="F3679" s="9">
        <v>-1.8409762000000001</v>
      </c>
      <c r="G3679" s="9">
        <v>-1.8414168</v>
      </c>
      <c r="H3679" s="9">
        <v>-5.2927814</v>
      </c>
      <c r="I3679" s="9">
        <v>-21.207771000000001</v>
      </c>
      <c r="J3679" s="9">
        <v>39</v>
      </c>
      <c r="K3679" s="9">
        <v>58.649997999999997</v>
      </c>
      <c r="L3679" s="9">
        <v>9.7462161999999995E-3</v>
      </c>
      <c r="M3679" s="9">
        <v>347.91100999999998</v>
      </c>
      <c r="N3679" s="9"/>
      <c r="O3679" s="9">
        <v>-16.542793706702302</v>
      </c>
      <c r="P3679">
        <v>0</v>
      </c>
      <c r="Q3679" s="9">
        <v>62.899997999999997</v>
      </c>
      <c r="R3679" s="9">
        <v>0</v>
      </c>
      <c r="S3679" s="9">
        <v>2350756136.5416098</v>
      </c>
      <c r="T3679" s="9">
        <v>-5.0634635201554003E-3</v>
      </c>
      <c r="U3679" s="9">
        <v>16.542793706702302</v>
      </c>
      <c r="V3679" s="9">
        <v>0</v>
      </c>
      <c r="W3679" s="9">
        <v>16.542793706702302</v>
      </c>
      <c r="X3679" s="9"/>
      <c r="Y3679" s="9"/>
      <c r="Z3679" s="9"/>
      <c r="AA3679" s="9"/>
      <c r="AB3679" s="9"/>
      <c r="AQ3679" s="9" t="e">
        <f>#REF!-'Processed Potentiostat'!$J$3</f>
        <v>#REF!</v>
      </c>
    </row>
    <row r="3680" spans="1:43" x14ac:dyDescent="0.3">
      <c r="A3680">
        <v>2</v>
      </c>
      <c r="B3680">
        <v>0</v>
      </c>
      <c r="C3680">
        <v>0</v>
      </c>
      <c r="D3680">
        <v>1</v>
      </c>
      <c r="E3680" s="9">
        <v>3615.0669086757198</v>
      </c>
      <c r="F3680" s="9">
        <v>-1.8410403</v>
      </c>
      <c r="G3680" s="9">
        <v>-1.8406925999999999</v>
      </c>
      <c r="H3680" s="9">
        <v>-5.2351751000000002</v>
      </c>
      <c r="I3680" s="9">
        <v>-21.213035999999999</v>
      </c>
      <c r="J3680" s="9">
        <v>39</v>
      </c>
      <c r="K3680" s="9">
        <v>58.649997999999997</v>
      </c>
      <c r="L3680" s="9">
        <v>9.6363481000000008E-3</v>
      </c>
      <c r="M3680" s="9">
        <v>351.60095000000001</v>
      </c>
      <c r="N3680" s="9"/>
      <c r="O3680" s="9">
        <v>-16.5477182948501</v>
      </c>
      <c r="P3680">
        <v>0</v>
      </c>
      <c r="Q3680" s="9">
        <v>62.899997999999997</v>
      </c>
      <c r="R3680" s="9">
        <v>0</v>
      </c>
      <c r="S3680" s="9">
        <v>2331162723.04848</v>
      </c>
      <c r="T3680" s="9">
        <v>-4.9245881478014999E-3</v>
      </c>
      <c r="U3680" s="9">
        <v>16.5477182948501</v>
      </c>
      <c r="V3680" s="9">
        <v>0</v>
      </c>
      <c r="W3680" s="9">
        <v>16.5477182948501</v>
      </c>
      <c r="X3680" s="9"/>
      <c r="Y3680" s="9"/>
      <c r="Z3680" s="9"/>
      <c r="AA3680" s="9"/>
      <c r="AB3680" s="9"/>
      <c r="AQ3680" s="9" t="e">
        <f>#REF!-'Processed Potentiostat'!$J$3</f>
        <v>#REF!</v>
      </c>
    </row>
    <row r="3681" spans="1:43" x14ac:dyDescent="0.3">
      <c r="A3681">
        <v>2</v>
      </c>
      <c r="B3681">
        <v>0</v>
      </c>
      <c r="C3681">
        <v>0</v>
      </c>
      <c r="D3681">
        <v>1</v>
      </c>
      <c r="E3681" s="9">
        <v>3616.0669086504599</v>
      </c>
      <c r="F3681" s="9">
        <v>-1.8410827000000001</v>
      </c>
      <c r="G3681" s="9">
        <v>-1.8411702000000001</v>
      </c>
      <c r="H3681" s="9">
        <v>-5.2335371999999998</v>
      </c>
      <c r="I3681" s="9">
        <v>-21.218281000000001</v>
      </c>
      <c r="J3681" s="9">
        <v>39</v>
      </c>
      <c r="K3681" s="9">
        <v>58.649997999999997</v>
      </c>
      <c r="L3681" s="9">
        <v>9.6358330999999995E-3</v>
      </c>
      <c r="M3681" s="9">
        <v>351.80225000000002</v>
      </c>
      <c r="N3681" s="9"/>
      <c r="O3681" s="9">
        <v>-16.552484638307298</v>
      </c>
      <c r="P3681">
        <v>0</v>
      </c>
      <c r="Q3681" s="9">
        <v>62.899997999999997</v>
      </c>
      <c r="R3681" s="9">
        <v>0</v>
      </c>
      <c r="S3681" s="9">
        <v>2366475712.1627002</v>
      </c>
      <c r="T3681" s="9">
        <v>-4.7663434572200397E-3</v>
      </c>
      <c r="U3681" s="9">
        <v>16.552484638307298</v>
      </c>
      <c r="V3681" s="9">
        <v>0</v>
      </c>
      <c r="W3681" s="9">
        <v>16.552484638307298</v>
      </c>
      <c r="X3681" s="9"/>
      <c r="Y3681" s="9"/>
      <c r="Z3681" s="9"/>
      <c r="AA3681" s="9"/>
      <c r="AB3681" s="9"/>
      <c r="AQ3681" s="9" t="e">
        <f>#REF!-'Processed Potentiostat'!$J$3</f>
        <v>#REF!</v>
      </c>
    </row>
    <row r="3682" spans="1:43" x14ac:dyDescent="0.3">
      <c r="A3682">
        <v>2</v>
      </c>
      <c r="B3682">
        <v>0</v>
      </c>
      <c r="C3682">
        <v>0</v>
      </c>
      <c r="D3682">
        <v>1</v>
      </c>
      <c r="E3682" s="9">
        <v>3617.0669086252001</v>
      </c>
      <c r="F3682" s="9">
        <v>-1.8411179</v>
      </c>
      <c r="G3682" s="9">
        <v>-1.8415805999999999</v>
      </c>
      <c r="H3682" s="9">
        <v>-5.1862116</v>
      </c>
      <c r="I3682" s="9">
        <v>-21.223503000000001</v>
      </c>
      <c r="J3682" s="9">
        <v>39</v>
      </c>
      <c r="K3682" s="9">
        <v>58.649997999999997</v>
      </c>
      <c r="L3682" s="9">
        <v>9.5508265999999994E-3</v>
      </c>
      <c r="M3682" s="9">
        <v>355.09167000000002</v>
      </c>
      <c r="N3682" s="9"/>
      <c r="O3682" s="9">
        <v>-16.557150419519601</v>
      </c>
      <c r="P3682">
        <v>0</v>
      </c>
      <c r="Q3682" s="9">
        <v>62.899997999999997</v>
      </c>
      <c r="R3682" s="9">
        <v>0</v>
      </c>
      <c r="S3682" s="9">
        <v>2305145913.4156499</v>
      </c>
      <c r="T3682" s="9">
        <v>-4.6657812122781099E-3</v>
      </c>
      <c r="U3682" s="9">
        <v>16.557150419519601</v>
      </c>
      <c r="V3682" s="9">
        <v>0</v>
      </c>
      <c r="W3682" s="9">
        <v>16.557150419519601</v>
      </c>
      <c r="X3682" s="9"/>
      <c r="Y3682" s="9"/>
      <c r="Z3682" s="9"/>
      <c r="AA3682" s="9"/>
      <c r="AB3682" s="9"/>
      <c r="AQ3682" s="9" t="e">
        <f>#REF!-'Processed Potentiostat'!$J$3</f>
        <v>#REF!</v>
      </c>
    </row>
    <row r="3683" spans="1:43" x14ac:dyDescent="0.3">
      <c r="A3683">
        <v>2</v>
      </c>
      <c r="B3683">
        <v>0</v>
      </c>
      <c r="C3683">
        <v>0</v>
      </c>
      <c r="D3683">
        <v>1</v>
      </c>
      <c r="E3683" s="9">
        <v>3618.0669085999398</v>
      </c>
      <c r="F3683" s="9">
        <v>-1.8408453</v>
      </c>
      <c r="G3683" s="9">
        <v>-1.8402088000000001</v>
      </c>
      <c r="H3683" s="9">
        <v>-5.1854119000000001</v>
      </c>
      <c r="I3683" s="9">
        <v>-21.228702999999999</v>
      </c>
      <c r="J3683" s="9">
        <v>39</v>
      </c>
      <c r="K3683" s="9">
        <v>58.649997999999997</v>
      </c>
      <c r="L3683" s="9">
        <v>9.5422408000000007E-3</v>
      </c>
      <c r="M3683" s="9">
        <v>354.88189999999997</v>
      </c>
      <c r="N3683" s="9"/>
      <c r="O3683" s="9">
        <v>-16.561721880513598</v>
      </c>
      <c r="P3683">
        <v>0</v>
      </c>
      <c r="Q3683" s="9">
        <v>62.899997999999997</v>
      </c>
      <c r="R3683" s="9">
        <v>0</v>
      </c>
      <c r="S3683" s="9">
        <v>2336437951.16575</v>
      </c>
      <c r="T3683" s="9">
        <v>-4.5714609939793097E-3</v>
      </c>
      <c r="U3683" s="9">
        <v>16.561721880513598</v>
      </c>
      <c r="V3683" s="9">
        <v>0</v>
      </c>
      <c r="W3683" s="9">
        <v>16.561721880513598</v>
      </c>
      <c r="X3683" s="9"/>
      <c r="Y3683" s="9"/>
      <c r="Z3683" s="9"/>
      <c r="AA3683" s="9"/>
      <c r="AB3683" s="9"/>
      <c r="AQ3683" s="9" t="e">
        <f>#REF!-'Processed Potentiostat'!$J$3</f>
        <v>#REF!</v>
      </c>
    </row>
    <row r="3684" spans="1:43" x14ac:dyDescent="0.3">
      <c r="A3684">
        <v>2</v>
      </c>
      <c r="B3684">
        <v>0</v>
      </c>
      <c r="C3684">
        <v>0</v>
      </c>
      <c r="D3684">
        <v>1</v>
      </c>
      <c r="E3684" s="9">
        <v>3619.0669085746699</v>
      </c>
      <c r="F3684" s="9">
        <v>-1.8409507000000001</v>
      </c>
      <c r="G3684" s="9">
        <v>-1.8408887</v>
      </c>
      <c r="H3684" s="9">
        <v>-5.1520204999999999</v>
      </c>
      <c r="I3684" s="9">
        <v>-21.233879000000002</v>
      </c>
      <c r="J3684" s="9">
        <v>39</v>
      </c>
      <c r="K3684" s="9">
        <v>58.649997999999997</v>
      </c>
      <c r="L3684" s="9">
        <v>9.4842967000000004E-3</v>
      </c>
      <c r="M3684" s="9">
        <v>357.31393000000003</v>
      </c>
      <c r="N3684" s="9"/>
      <c r="O3684" s="9">
        <v>-16.566199010719998</v>
      </c>
      <c r="P3684">
        <v>0</v>
      </c>
      <c r="Q3684" s="9">
        <v>62.899997999999997</v>
      </c>
      <c r="R3684" s="9">
        <v>0</v>
      </c>
      <c r="S3684" s="9">
        <v>2326051285.50249</v>
      </c>
      <c r="T3684" s="9">
        <v>-4.4771302064248097E-3</v>
      </c>
      <c r="U3684" s="9">
        <v>16.566199010719998</v>
      </c>
      <c r="V3684" s="9">
        <v>0</v>
      </c>
      <c r="W3684" s="9">
        <v>16.566199010719998</v>
      </c>
      <c r="X3684" s="9"/>
      <c r="Y3684" s="9"/>
      <c r="Z3684" s="9"/>
      <c r="AA3684" s="9"/>
      <c r="AB3684" s="9"/>
      <c r="AQ3684" s="9" t="e">
        <f>#REF!-'Processed Potentiostat'!$J$3</f>
        <v>#REF!</v>
      </c>
    </row>
    <row r="3685" spans="1:43" x14ac:dyDescent="0.3">
      <c r="A3685">
        <v>2</v>
      </c>
      <c r="B3685">
        <v>0</v>
      </c>
      <c r="C3685">
        <v>0</v>
      </c>
      <c r="D3685">
        <v>1</v>
      </c>
      <c r="E3685" s="9">
        <v>3620.0669085494101</v>
      </c>
      <c r="F3685" s="9">
        <v>-1.8411341999999999</v>
      </c>
      <c r="G3685" s="9">
        <v>-1.8415102000000001</v>
      </c>
      <c r="H3685" s="9">
        <v>-5.1581887999999996</v>
      </c>
      <c r="I3685" s="9">
        <v>-21.239048</v>
      </c>
      <c r="J3685" s="9">
        <v>39</v>
      </c>
      <c r="K3685" s="9">
        <v>58.649997999999997</v>
      </c>
      <c r="L3685" s="9">
        <v>9.4988569999999994E-3</v>
      </c>
      <c r="M3685" s="9">
        <v>357.00713999999999</v>
      </c>
      <c r="N3685" s="9"/>
      <c r="O3685" s="9">
        <v>-16.5705457838901</v>
      </c>
      <c r="P3685">
        <v>0</v>
      </c>
      <c r="Q3685" s="9">
        <v>62.899997999999997</v>
      </c>
      <c r="R3685" s="9">
        <v>0</v>
      </c>
      <c r="S3685" s="9">
        <v>2377962756.4298501</v>
      </c>
      <c r="T3685" s="9">
        <v>-4.3467731701021198E-3</v>
      </c>
      <c r="U3685" s="9">
        <v>16.5705457838901</v>
      </c>
      <c r="V3685" s="9">
        <v>0</v>
      </c>
      <c r="W3685" s="9">
        <v>16.5705457838901</v>
      </c>
      <c r="X3685" s="9"/>
      <c r="Y3685" s="9"/>
      <c r="Z3685" s="9"/>
      <c r="AA3685" s="9"/>
      <c r="AB3685" s="9"/>
      <c r="AQ3685" s="9" t="e">
        <f>#REF!-'Processed Potentiostat'!$J$3</f>
        <v>#REF!</v>
      </c>
    </row>
    <row r="3686" spans="1:43" x14ac:dyDescent="0.3">
      <c r="A3686">
        <v>2</v>
      </c>
      <c r="B3686">
        <v>0</v>
      </c>
      <c r="C3686">
        <v>0</v>
      </c>
      <c r="D3686">
        <v>1</v>
      </c>
      <c r="E3686" s="9">
        <v>3621.0669085241502</v>
      </c>
      <c r="F3686" s="9">
        <v>-1.8411401999999999</v>
      </c>
      <c r="G3686" s="9">
        <v>-1.8410447999999999</v>
      </c>
      <c r="H3686" s="9">
        <v>-5.1460046999999998</v>
      </c>
      <c r="I3686" s="9">
        <v>-21.244199999999999</v>
      </c>
      <c r="J3686" s="9">
        <v>39</v>
      </c>
      <c r="K3686" s="9">
        <v>58.649997999999997</v>
      </c>
      <c r="L3686" s="9">
        <v>9.4740251000000001E-3</v>
      </c>
      <c r="M3686" s="9">
        <v>357.76195999999999</v>
      </c>
      <c r="N3686" s="9"/>
      <c r="O3686" s="9">
        <v>-16.574792977369501</v>
      </c>
      <c r="P3686">
        <v>0</v>
      </c>
      <c r="Q3686" s="9">
        <v>62.899997999999997</v>
      </c>
      <c r="R3686" s="9">
        <v>0</v>
      </c>
      <c r="S3686" s="9">
        <v>2280446244.2351198</v>
      </c>
      <c r="T3686" s="9">
        <v>-4.2471934793759597E-3</v>
      </c>
      <c r="U3686" s="9">
        <v>16.574792977369501</v>
      </c>
      <c r="V3686" s="9">
        <v>0</v>
      </c>
      <c r="W3686" s="9">
        <v>16.574792977369501</v>
      </c>
      <c r="X3686" s="9"/>
      <c r="Y3686" s="9"/>
      <c r="Z3686" s="9"/>
      <c r="AA3686" s="9"/>
      <c r="AB3686" s="9"/>
      <c r="AQ3686" s="9" t="e">
        <f>#REF!-'Processed Potentiostat'!$J$3</f>
        <v>#REF!</v>
      </c>
    </row>
    <row r="3687" spans="1:43" x14ac:dyDescent="0.3">
      <c r="A3687">
        <v>2</v>
      </c>
      <c r="B3687">
        <v>0</v>
      </c>
      <c r="C3687">
        <v>0</v>
      </c>
      <c r="D3687">
        <v>1</v>
      </c>
      <c r="E3687" s="9">
        <v>3622.0669084988899</v>
      </c>
      <c r="F3687" s="9">
        <v>-1.8409526000000001</v>
      </c>
      <c r="G3687" s="9">
        <v>-1.8409336000000001</v>
      </c>
      <c r="H3687" s="9">
        <v>-5.1500792999999998</v>
      </c>
      <c r="I3687" s="9">
        <v>-21.249334000000001</v>
      </c>
      <c r="J3687" s="9">
        <v>39</v>
      </c>
      <c r="K3687" s="9">
        <v>58.649997999999997</v>
      </c>
      <c r="L3687" s="9">
        <v>9.4809540999999994E-3</v>
      </c>
      <c r="M3687" s="9">
        <v>357.45733999999999</v>
      </c>
      <c r="N3687" s="9"/>
      <c r="O3687" s="9">
        <v>-16.578963761015999</v>
      </c>
      <c r="P3687">
        <v>0</v>
      </c>
      <c r="Q3687" s="9">
        <v>62.899997999999997</v>
      </c>
      <c r="R3687" s="9">
        <v>0</v>
      </c>
      <c r="S3687" s="9">
        <v>2381955264.39888</v>
      </c>
      <c r="T3687" s="9">
        <v>-4.1707836465327804E-3</v>
      </c>
      <c r="U3687" s="9">
        <v>16.578963761015999</v>
      </c>
      <c r="V3687" s="9">
        <v>0</v>
      </c>
      <c r="W3687" s="9">
        <v>16.578963761015999</v>
      </c>
      <c r="X3687" s="9"/>
      <c r="Y3687" s="9"/>
      <c r="Z3687" s="9"/>
      <c r="AA3687" s="9"/>
      <c r="AB3687" s="9"/>
      <c r="AQ3687" s="9" t="e">
        <f>#REF!-'Processed Potentiostat'!$J$3</f>
        <v>#REF!</v>
      </c>
    </row>
    <row r="3688" spans="1:43" x14ac:dyDescent="0.3">
      <c r="A3688">
        <v>2</v>
      </c>
      <c r="B3688">
        <v>0</v>
      </c>
      <c r="C3688">
        <v>0</v>
      </c>
      <c r="D3688">
        <v>1</v>
      </c>
      <c r="E3688" s="9">
        <v>3623.0669084736201</v>
      </c>
      <c r="F3688" s="9">
        <v>-1.8409120000000001</v>
      </c>
      <c r="G3688" s="9">
        <v>-1.8403328999999999</v>
      </c>
      <c r="H3688" s="9">
        <v>-5.0960511999999998</v>
      </c>
      <c r="I3688" s="9">
        <v>-21.254452000000001</v>
      </c>
      <c r="J3688" s="9">
        <v>39</v>
      </c>
      <c r="K3688" s="9">
        <v>58.649997999999997</v>
      </c>
      <c r="L3688" s="9">
        <v>9.3784304000000002E-3</v>
      </c>
      <c r="M3688" s="9">
        <v>361.12918000000002</v>
      </c>
      <c r="N3688" s="9"/>
      <c r="O3688" s="9">
        <v>-16.583065317131599</v>
      </c>
      <c r="P3688">
        <v>0</v>
      </c>
      <c r="Q3688" s="9">
        <v>62.899997999999997</v>
      </c>
      <c r="R3688" s="9">
        <v>0</v>
      </c>
      <c r="S3688" s="9">
        <v>2362492941.5675602</v>
      </c>
      <c r="T3688" s="9">
        <v>-4.1015561155717199E-3</v>
      </c>
      <c r="U3688" s="9">
        <v>16.583065317131599</v>
      </c>
      <c r="V3688" s="9">
        <v>0</v>
      </c>
      <c r="W3688" s="9">
        <v>16.583065317131599</v>
      </c>
      <c r="X3688" s="9"/>
      <c r="Y3688" s="9"/>
      <c r="Z3688" s="9"/>
      <c r="AA3688" s="9"/>
      <c r="AB3688" s="9"/>
      <c r="AQ3688" s="9" t="e">
        <f>#REF!-'Processed Potentiostat'!$J$3</f>
        <v>#REF!</v>
      </c>
    </row>
    <row r="3689" spans="1:43" x14ac:dyDescent="0.3">
      <c r="A3689">
        <v>2</v>
      </c>
      <c r="B3689">
        <v>0</v>
      </c>
      <c r="C3689">
        <v>0</v>
      </c>
      <c r="D3689">
        <v>1</v>
      </c>
      <c r="E3689" s="9">
        <v>3624.0669084483602</v>
      </c>
      <c r="F3689" s="9">
        <v>-1.8409241000000001</v>
      </c>
      <c r="G3689" s="9">
        <v>-1.8407642</v>
      </c>
      <c r="H3689" s="9">
        <v>-5.0331903000000002</v>
      </c>
      <c r="I3689" s="9">
        <v>-21.259539</v>
      </c>
      <c r="J3689" s="9">
        <v>39</v>
      </c>
      <c r="K3689" s="9">
        <v>58.649997999999997</v>
      </c>
      <c r="L3689" s="9">
        <v>9.2649162000000007E-3</v>
      </c>
      <c r="M3689" s="9">
        <v>365.72512999999998</v>
      </c>
      <c r="N3689" s="9"/>
      <c r="O3689" s="9">
        <v>-16.583834553118699</v>
      </c>
      <c r="P3689">
        <v>0</v>
      </c>
      <c r="Q3689" s="9">
        <v>62.899997999999997</v>
      </c>
      <c r="R3689" s="9">
        <v>0</v>
      </c>
      <c r="S3689" s="9">
        <v>2355413261.6447101</v>
      </c>
      <c r="T3689" s="9">
        <v>-7.6923598708233899E-4</v>
      </c>
      <c r="U3689" s="9">
        <v>16.583834553118699</v>
      </c>
      <c r="V3689" s="9">
        <v>0</v>
      </c>
      <c r="W3689" s="9">
        <v>16.583834553118699</v>
      </c>
      <c r="X3689" s="9"/>
      <c r="Y3689" s="9"/>
      <c r="Z3689" s="9"/>
      <c r="AA3689" s="9"/>
      <c r="AB3689" s="9"/>
      <c r="AQ3689" s="9" t="e">
        <f>#REF!-'Processed Potentiostat'!$J$3</f>
        <v>#REF!</v>
      </c>
    </row>
    <row r="3690" spans="1:43" x14ac:dyDescent="0.3">
      <c r="A3690">
        <v>2</v>
      </c>
      <c r="B3690">
        <v>0</v>
      </c>
      <c r="C3690">
        <v>0</v>
      </c>
      <c r="D3690">
        <v>1</v>
      </c>
      <c r="E3690" s="9">
        <v>3625.0669084230999</v>
      </c>
      <c r="F3690" s="9">
        <v>-1.8409377</v>
      </c>
      <c r="G3690" s="9">
        <v>-1.841518</v>
      </c>
      <c r="H3690" s="9">
        <v>-5.0782708999999997</v>
      </c>
      <c r="I3690" s="9">
        <v>-21.264616</v>
      </c>
      <c r="J3690" s="9">
        <v>39</v>
      </c>
      <c r="K3690" s="9">
        <v>58.649997999999997</v>
      </c>
      <c r="L3690" s="9">
        <v>9.3517276E-3</v>
      </c>
      <c r="M3690" s="9">
        <v>362.62698</v>
      </c>
      <c r="N3690" s="9"/>
      <c r="O3690" s="9">
        <v>-16.589972351695</v>
      </c>
      <c r="P3690">
        <v>0</v>
      </c>
      <c r="Q3690" s="9">
        <v>62.899997999999997</v>
      </c>
      <c r="R3690" s="9">
        <v>0</v>
      </c>
      <c r="S3690" s="9">
        <v>2332219466.9935198</v>
      </c>
      <c r="T3690" s="9">
        <v>-6.1377985763542099E-3</v>
      </c>
      <c r="U3690" s="9">
        <v>16.589972351695</v>
      </c>
      <c r="V3690" s="9">
        <v>0</v>
      </c>
      <c r="W3690" s="9">
        <v>16.589972351695</v>
      </c>
      <c r="X3690" s="9"/>
      <c r="Y3690" s="9"/>
      <c r="Z3690" s="9"/>
      <c r="AA3690" s="9"/>
      <c r="AB3690" s="9"/>
      <c r="AQ3690" s="9" t="e">
        <f>#REF!-'Processed Potentiostat'!$J$3</f>
        <v>#REF!</v>
      </c>
    </row>
    <row r="3691" spans="1:43" x14ac:dyDescent="0.3">
      <c r="A3691">
        <v>2</v>
      </c>
      <c r="B3691">
        <v>0</v>
      </c>
      <c r="C3691">
        <v>0</v>
      </c>
      <c r="D3691">
        <v>1</v>
      </c>
      <c r="E3691" s="9">
        <v>3626.0669083978401</v>
      </c>
      <c r="F3691" s="9">
        <v>-1.8410785000000001</v>
      </c>
      <c r="G3691" s="9">
        <v>-1.8409587999999999</v>
      </c>
      <c r="H3691" s="9">
        <v>-4.9953450999999998</v>
      </c>
      <c r="I3691" s="9">
        <v>-21.269659000000001</v>
      </c>
      <c r="J3691" s="9">
        <v>39</v>
      </c>
      <c r="K3691" s="9">
        <v>58.649997999999997</v>
      </c>
      <c r="L3691" s="9">
        <v>9.1962246000000004E-3</v>
      </c>
      <c r="M3691" s="9">
        <v>368.53485000000001</v>
      </c>
      <c r="N3691" s="9"/>
      <c r="O3691" s="9">
        <v>-16.5960133972638</v>
      </c>
      <c r="P3691">
        <v>0</v>
      </c>
      <c r="Q3691" s="9">
        <v>62.899997999999997</v>
      </c>
      <c r="R3691" s="9">
        <v>0</v>
      </c>
      <c r="S3691" s="9">
        <v>2343508943.7417898</v>
      </c>
      <c r="T3691" s="9">
        <v>-6.0410455687858102E-3</v>
      </c>
      <c r="U3691" s="9">
        <v>16.5960133972638</v>
      </c>
      <c r="V3691" s="9">
        <v>0</v>
      </c>
      <c r="W3691" s="9">
        <v>16.5960133972638</v>
      </c>
      <c r="X3691" s="9"/>
      <c r="Y3691" s="9"/>
      <c r="Z3691" s="9"/>
      <c r="AA3691" s="9"/>
      <c r="AB3691" s="9"/>
      <c r="AQ3691" s="9" t="e">
        <f>#REF!-'Processed Potentiostat'!$J$3</f>
        <v>#REF!</v>
      </c>
    </row>
    <row r="3692" spans="1:43" x14ac:dyDescent="0.3">
      <c r="A3692">
        <v>2</v>
      </c>
      <c r="B3692">
        <v>0</v>
      </c>
      <c r="C3692">
        <v>0</v>
      </c>
      <c r="D3692">
        <v>1</v>
      </c>
      <c r="E3692" s="9">
        <v>3627.0669083725802</v>
      </c>
      <c r="F3692" s="9">
        <v>-1.8410572999999999</v>
      </c>
      <c r="G3692" s="9">
        <v>-1.8403963999999999</v>
      </c>
      <c r="H3692" s="9">
        <v>-5.0143442</v>
      </c>
      <c r="I3692" s="9">
        <v>-21.274657999999999</v>
      </c>
      <c r="J3692" s="9">
        <v>39</v>
      </c>
      <c r="K3692" s="9">
        <v>58.649997999999997</v>
      </c>
      <c r="L3692" s="9">
        <v>9.2283812999999996E-3</v>
      </c>
      <c r="M3692" s="9">
        <v>367.02634</v>
      </c>
      <c r="N3692" s="9"/>
      <c r="O3692" s="9">
        <v>-16.601874964862599</v>
      </c>
      <c r="P3692">
        <v>0</v>
      </c>
      <c r="Q3692" s="9">
        <v>62.899997999999997</v>
      </c>
      <c r="R3692" s="9">
        <v>0</v>
      </c>
      <c r="S3692" s="9">
        <v>2325761876.17311</v>
      </c>
      <c r="T3692" s="9">
        <v>-5.8615675987638803E-3</v>
      </c>
      <c r="U3692" s="9">
        <v>16.601874964862599</v>
      </c>
      <c r="V3692" s="9">
        <v>0</v>
      </c>
      <c r="W3692" s="9">
        <v>16.601874964862599</v>
      </c>
      <c r="X3692" s="9"/>
      <c r="Y3692" s="9"/>
      <c r="Z3692" s="9"/>
      <c r="AA3692" s="9"/>
      <c r="AB3692" s="9"/>
      <c r="AQ3692" s="9" t="e">
        <f>#REF!-'Processed Potentiostat'!$J$3</f>
        <v>#REF!</v>
      </c>
    </row>
    <row r="3693" spans="1:43" x14ac:dyDescent="0.3">
      <c r="A3693">
        <v>2</v>
      </c>
      <c r="B3693">
        <v>0</v>
      </c>
      <c r="C3693">
        <v>0</v>
      </c>
      <c r="D3693">
        <v>1</v>
      </c>
      <c r="E3693" s="9">
        <v>3628.0669083473099</v>
      </c>
      <c r="F3693" s="9">
        <v>-1.8409233</v>
      </c>
      <c r="G3693" s="9">
        <v>-1.8403119999999999</v>
      </c>
      <c r="H3693" s="9">
        <v>-5.0203981000000004</v>
      </c>
      <c r="I3693" s="9">
        <v>-21.279689999999999</v>
      </c>
      <c r="J3693" s="9">
        <v>39</v>
      </c>
      <c r="K3693" s="9">
        <v>58.649997999999997</v>
      </c>
      <c r="L3693" s="9">
        <v>9.2390990000000006E-3</v>
      </c>
      <c r="M3693" s="9">
        <v>366.56695999999999</v>
      </c>
      <c r="N3693" s="9"/>
      <c r="O3693" s="9">
        <v>-16.607538519393898</v>
      </c>
      <c r="P3693">
        <v>0</v>
      </c>
      <c r="Q3693" s="9">
        <v>62.899997999999997</v>
      </c>
      <c r="R3693" s="9">
        <v>0</v>
      </c>
      <c r="S3693" s="9">
        <v>2328305013.52211</v>
      </c>
      <c r="T3693" s="9">
        <v>-5.6635545313099504E-3</v>
      </c>
      <c r="U3693" s="9">
        <v>16.607538519393898</v>
      </c>
      <c r="V3693" s="9">
        <v>0</v>
      </c>
      <c r="W3693" s="9">
        <v>16.607538519393898</v>
      </c>
      <c r="X3693" s="9"/>
      <c r="Y3693" s="9"/>
      <c r="Z3693" s="9"/>
      <c r="AA3693" s="9"/>
      <c r="AB3693" s="9"/>
      <c r="AQ3693" s="9" t="e">
        <f>#REF!-'Processed Potentiostat'!$J$3</f>
        <v>#REF!</v>
      </c>
    </row>
    <row r="3694" spans="1:43" x14ac:dyDescent="0.3">
      <c r="A3694">
        <v>2</v>
      </c>
      <c r="B3694">
        <v>0</v>
      </c>
      <c r="C3694">
        <v>0</v>
      </c>
      <c r="D3694">
        <v>1</v>
      </c>
      <c r="E3694" s="9">
        <v>3629.06690832205</v>
      </c>
      <c r="F3694" s="9">
        <v>-1.841132</v>
      </c>
      <c r="G3694" s="9">
        <v>-1.8405513</v>
      </c>
      <c r="H3694" s="9">
        <v>-5.0430136000000001</v>
      </c>
      <c r="I3694" s="9">
        <v>-21.284704000000001</v>
      </c>
      <c r="J3694" s="9">
        <v>39</v>
      </c>
      <c r="K3694" s="9">
        <v>58.649997999999997</v>
      </c>
      <c r="L3694" s="9">
        <v>9.2819249000000003E-3</v>
      </c>
      <c r="M3694" s="9">
        <v>364.97052000000002</v>
      </c>
      <c r="N3694" s="9"/>
      <c r="O3694" s="9">
        <v>-16.6130338495141</v>
      </c>
      <c r="P3694">
        <v>0</v>
      </c>
      <c r="Q3694" s="9">
        <v>62.899997999999997</v>
      </c>
      <c r="R3694" s="9">
        <v>0</v>
      </c>
      <c r="S3694" s="9">
        <v>2304659986.5656199</v>
      </c>
      <c r="T3694" s="9">
        <v>-5.4953301201940896E-3</v>
      </c>
      <c r="U3694" s="9">
        <v>16.6130338495141</v>
      </c>
      <c r="V3694" s="9">
        <v>0</v>
      </c>
      <c r="W3694" s="9">
        <v>16.6130338495141</v>
      </c>
      <c r="X3694" s="9"/>
      <c r="Y3694" s="9"/>
      <c r="Z3694" s="9"/>
      <c r="AA3694" s="9"/>
      <c r="AB3694" s="9"/>
      <c r="AQ3694" s="9" t="e">
        <f>#REF!-'Processed Potentiostat'!$J$3</f>
        <v>#REF!</v>
      </c>
    </row>
    <row r="3695" spans="1:43" x14ac:dyDescent="0.3">
      <c r="A3695">
        <v>2</v>
      </c>
      <c r="B3695">
        <v>0</v>
      </c>
      <c r="C3695">
        <v>0</v>
      </c>
      <c r="D3695">
        <v>1</v>
      </c>
      <c r="E3695" s="9">
        <v>3630.0669082967902</v>
      </c>
      <c r="F3695" s="9">
        <v>-1.8408853000000001</v>
      </c>
      <c r="G3695" s="9">
        <v>-1.8401936000000001</v>
      </c>
      <c r="H3695" s="9">
        <v>-5.0136966999999997</v>
      </c>
      <c r="I3695" s="9">
        <v>-21.289695999999999</v>
      </c>
      <c r="J3695" s="9">
        <v>39</v>
      </c>
      <c r="K3695" s="9">
        <v>58.649997999999997</v>
      </c>
      <c r="L3695" s="9">
        <v>9.2261722000000004E-3</v>
      </c>
      <c r="M3695" s="9">
        <v>367.03329000000002</v>
      </c>
      <c r="N3695" s="9"/>
      <c r="O3695" s="9">
        <v>-16.618361640982801</v>
      </c>
      <c r="P3695">
        <v>0</v>
      </c>
      <c r="Q3695" s="9">
        <v>62.899997999999997</v>
      </c>
      <c r="R3695" s="9">
        <v>0</v>
      </c>
      <c r="S3695" s="9">
        <v>2373534291.5469198</v>
      </c>
      <c r="T3695" s="9">
        <v>-5.3277914687264102E-3</v>
      </c>
      <c r="U3695" s="9">
        <v>16.618361640982801</v>
      </c>
      <c r="V3695" s="9">
        <v>0</v>
      </c>
      <c r="W3695" s="9">
        <v>16.618361640982801</v>
      </c>
      <c r="X3695" s="9"/>
      <c r="Y3695" s="9"/>
      <c r="Z3695" s="9"/>
      <c r="AA3695" s="9"/>
      <c r="AB3695" s="9"/>
      <c r="AQ3695" s="9" t="e">
        <f>#REF!-'Processed Potentiostat'!$J$3</f>
        <v>#REF!</v>
      </c>
    </row>
    <row r="3696" spans="1:43" x14ac:dyDescent="0.3">
      <c r="A3696">
        <v>2</v>
      </c>
      <c r="B3696">
        <v>0</v>
      </c>
      <c r="C3696">
        <v>0</v>
      </c>
      <c r="D3696">
        <v>1</v>
      </c>
      <c r="E3696" s="9">
        <v>3631.0669082715299</v>
      </c>
      <c r="F3696" s="9">
        <v>-1.8409047000000001</v>
      </c>
      <c r="G3696" s="9">
        <v>-1.8412037000000001</v>
      </c>
      <c r="H3696" s="9">
        <v>-4.9541105999999999</v>
      </c>
      <c r="I3696" s="9">
        <v>-21.294671999999998</v>
      </c>
      <c r="J3696" s="9">
        <v>39</v>
      </c>
      <c r="K3696" s="9">
        <v>58.649997999999997</v>
      </c>
      <c r="L3696" s="9">
        <v>9.1215270000000008E-3</v>
      </c>
      <c r="M3696" s="9">
        <v>371.65170000000001</v>
      </c>
      <c r="N3696" s="9"/>
      <c r="O3696" s="9">
        <v>-16.623537363432899</v>
      </c>
      <c r="P3696">
        <v>0</v>
      </c>
      <c r="Q3696" s="9">
        <v>62.899997999999997</v>
      </c>
      <c r="R3696" s="9">
        <v>0</v>
      </c>
      <c r="S3696" s="9">
        <v>2365246076.0376801</v>
      </c>
      <c r="T3696" s="9">
        <v>-5.1757224501507403E-3</v>
      </c>
      <c r="U3696" s="9">
        <v>16.623537363432899</v>
      </c>
      <c r="V3696" s="9">
        <v>0</v>
      </c>
      <c r="W3696" s="9">
        <v>16.623537363432899</v>
      </c>
      <c r="X3696" s="9"/>
      <c r="Y3696" s="9"/>
      <c r="Z3696" s="9"/>
      <c r="AA3696" s="9"/>
      <c r="AB3696" s="9"/>
      <c r="AQ3696" s="9" t="e">
        <f>#REF!-'Processed Potentiostat'!$J$3</f>
        <v>#REF!</v>
      </c>
    </row>
    <row r="3697" spans="1:43" x14ac:dyDescent="0.3">
      <c r="A3697">
        <v>2</v>
      </c>
      <c r="B3697">
        <v>0</v>
      </c>
      <c r="C3697">
        <v>0</v>
      </c>
      <c r="D3697">
        <v>1</v>
      </c>
      <c r="E3697" s="9">
        <v>3632.06690824627</v>
      </c>
      <c r="F3697" s="9">
        <v>-1.8409982</v>
      </c>
      <c r="G3697" s="9">
        <v>-1.8410196000000001</v>
      </c>
      <c r="H3697" s="9">
        <v>-4.9482087999999997</v>
      </c>
      <c r="I3697" s="9">
        <v>-21.299637000000001</v>
      </c>
      <c r="J3697" s="9">
        <v>39</v>
      </c>
      <c r="K3697" s="9">
        <v>58.649997999999997</v>
      </c>
      <c r="L3697" s="9">
        <v>9.1097495000000001E-3</v>
      </c>
      <c r="M3697" s="9">
        <v>372.05779999999999</v>
      </c>
      <c r="N3697" s="9"/>
      <c r="O3697" s="9">
        <v>-16.6284755796563</v>
      </c>
      <c r="P3697">
        <v>0</v>
      </c>
      <c r="Q3697" s="9">
        <v>62.899997999999997</v>
      </c>
      <c r="R3697" s="9">
        <v>0</v>
      </c>
      <c r="S3697" s="9">
        <v>2402430104.7785001</v>
      </c>
      <c r="T3697" s="9">
        <v>-4.9382162233975102E-3</v>
      </c>
      <c r="U3697" s="9">
        <v>16.6284755796563</v>
      </c>
      <c r="V3697" s="9">
        <v>0</v>
      </c>
      <c r="W3697" s="9">
        <v>16.6284755796563</v>
      </c>
      <c r="X3697" s="9"/>
      <c r="Y3697" s="9"/>
      <c r="Z3697" s="9"/>
      <c r="AA3697" s="9"/>
      <c r="AB3697" s="9"/>
      <c r="AQ3697" s="9" t="e">
        <f>#REF!-'Processed Potentiostat'!$J$3</f>
        <v>#REF!</v>
      </c>
    </row>
    <row r="3698" spans="1:43" x14ac:dyDescent="0.3">
      <c r="A3698">
        <v>2</v>
      </c>
      <c r="B3698">
        <v>0</v>
      </c>
      <c r="C3698">
        <v>0</v>
      </c>
      <c r="D3698">
        <v>1</v>
      </c>
      <c r="E3698" s="9">
        <v>3633.0669082210002</v>
      </c>
      <c r="F3698" s="9">
        <v>-1.8411278</v>
      </c>
      <c r="G3698" s="9">
        <v>-1.840427</v>
      </c>
      <c r="H3698" s="9">
        <v>-4.9137139000000003</v>
      </c>
      <c r="I3698" s="9">
        <v>-21.304583000000001</v>
      </c>
      <c r="J3698" s="9">
        <v>39</v>
      </c>
      <c r="K3698" s="9">
        <v>58.649997999999997</v>
      </c>
      <c r="L3698" s="9">
        <v>9.0433322000000003E-3</v>
      </c>
      <c r="M3698" s="9">
        <v>374.54906999999997</v>
      </c>
      <c r="N3698" s="9"/>
      <c r="O3698" s="9">
        <v>-16.633248698960401</v>
      </c>
      <c r="P3698">
        <v>0</v>
      </c>
      <c r="Q3698" s="9">
        <v>62.899997999999997</v>
      </c>
      <c r="R3698" s="9">
        <v>0</v>
      </c>
      <c r="S3698" s="9">
        <v>2367575997.3205199</v>
      </c>
      <c r="T3698" s="9">
        <v>-4.7731193040227897E-3</v>
      </c>
      <c r="U3698" s="9">
        <v>16.633248698960401</v>
      </c>
      <c r="V3698" s="9">
        <v>0</v>
      </c>
      <c r="W3698" s="9">
        <v>16.633248698960401</v>
      </c>
      <c r="X3698" s="9"/>
      <c r="Y3698" s="9"/>
      <c r="Z3698" s="9"/>
      <c r="AA3698" s="9"/>
      <c r="AB3698" s="9"/>
      <c r="AQ3698" s="9" t="e">
        <f>#REF!-'Processed Potentiostat'!$J$3</f>
        <v>#REF!</v>
      </c>
    </row>
    <row r="3699" spans="1:43" x14ac:dyDescent="0.3">
      <c r="A3699">
        <v>2</v>
      </c>
      <c r="B3699">
        <v>0</v>
      </c>
      <c r="C3699">
        <v>0</v>
      </c>
      <c r="D3699">
        <v>1</v>
      </c>
      <c r="E3699" s="9">
        <v>3634.0669081957399</v>
      </c>
      <c r="F3699" s="9">
        <v>-1.8409770999999999</v>
      </c>
      <c r="G3699" s="9">
        <v>-1.8403555</v>
      </c>
      <c r="H3699" s="9">
        <v>-4.8978748000000003</v>
      </c>
      <c r="I3699" s="9">
        <v>-21.309501999999998</v>
      </c>
      <c r="J3699" s="9">
        <v>39</v>
      </c>
      <c r="K3699" s="9">
        <v>58.649997999999997</v>
      </c>
      <c r="L3699" s="9">
        <v>9.0138306999999994E-3</v>
      </c>
      <c r="M3699" s="9">
        <v>375.74572999999998</v>
      </c>
      <c r="N3699" s="9"/>
      <c r="O3699" s="9">
        <v>-16.6379132250913</v>
      </c>
      <c r="P3699">
        <v>0</v>
      </c>
      <c r="Q3699" s="9">
        <v>62.899997999999997</v>
      </c>
      <c r="R3699" s="9">
        <v>0</v>
      </c>
      <c r="S3699" s="9">
        <v>2365909286.3394198</v>
      </c>
      <c r="T3699" s="9">
        <v>-4.6645261308881896E-3</v>
      </c>
      <c r="U3699" s="9">
        <v>16.6379132250913</v>
      </c>
      <c r="V3699" s="9">
        <v>0</v>
      </c>
      <c r="W3699" s="9">
        <v>16.6379132250913</v>
      </c>
      <c r="X3699" s="9"/>
      <c r="Y3699" s="9"/>
      <c r="Z3699" s="9"/>
      <c r="AA3699" s="9"/>
      <c r="AB3699" s="9"/>
      <c r="AQ3699" s="9" t="e">
        <f>#REF!-'Processed Potentiostat'!$J$3</f>
        <v>#REF!</v>
      </c>
    </row>
    <row r="3700" spans="1:43" x14ac:dyDescent="0.3">
      <c r="A3700">
        <v>2</v>
      </c>
      <c r="B3700">
        <v>0</v>
      </c>
      <c r="C3700">
        <v>0</v>
      </c>
      <c r="D3700">
        <v>1</v>
      </c>
      <c r="E3700" s="9">
        <v>3635.06690817048</v>
      </c>
      <c r="F3700" s="9">
        <v>-1.8411214</v>
      </c>
      <c r="G3700" s="9">
        <v>-1.8405905</v>
      </c>
      <c r="H3700" s="9">
        <v>-4.8771243000000002</v>
      </c>
      <c r="I3700" s="9">
        <v>-21.314404</v>
      </c>
      <c r="J3700" s="9">
        <v>39</v>
      </c>
      <c r="K3700" s="9">
        <v>58.649997999999997</v>
      </c>
      <c r="L3700" s="9">
        <v>8.9767883E-3</v>
      </c>
      <c r="M3700" s="9">
        <v>377.39258000000001</v>
      </c>
      <c r="N3700" s="9"/>
      <c r="O3700" s="9">
        <v>-16.642491734217899</v>
      </c>
      <c r="P3700">
        <v>0</v>
      </c>
      <c r="Q3700" s="9">
        <v>62.899997999999997</v>
      </c>
      <c r="R3700" s="9">
        <v>0</v>
      </c>
      <c r="S3700" s="9">
        <v>2430760256.94275</v>
      </c>
      <c r="T3700" s="9">
        <v>-4.5785091266630201E-3</v>
      </c>
      <c r="U3700" s="9">
        <v>16.642491734217899</v>
      </c>
      <c r="V3700" s="9">
        <v>0</v>
      </c>
      <c r="W3700" s="9">
        <v>16.642491734217899</v>
      </c>
      <c r="X3700" s="9"/>
      <c r="Y3700" s="9"/>
      <c r="Z3700" s="9"/>
      <c r="AA3700" s="9"/>
      <c r="AB3700" s="9"/>
      <c r="AQ3700" s="9" t="e">
        <f>#REF!-'Processed Potentiostat'!$J$3</f>
        <v>#REF!</v>
      </c>
    </row>
    <row r="3701" spans="1:43" x14ac:dyDescent="0.3">
      <c r="A3701">
        <v>2</v>
      </c>
      <c r="B3701">
        <v>0</v>
      </c>
      <c r="C3701">
        <v>0</v>
      </c>
      <c r="D3701">
        <v>1</v>
      </c>
      <c r="E3701" s="9">
        <v>3636.0669081452202</v>
      </c>
      <c r="F3701" s="9">
        <v>-1.8411535000000001</v>
      </c>
      <c r="G3701" s="9">
        <v>-1.8415779000000001</v>
      </c>
      <c r="H3701" s="9">
        <v>-4.8959327000000004</v>
      </c>
      <c r="I3701" s="9">
        <v>-21.319292000000001</v>
      </c>
      <c r="J3701" s="9">
        <v>39</v>
      </c>
      <c r="K3701" s="9">
        <v>58.649997999999997</v>
      </c>
      <c r="L3701" s="9">
        <v>9.0162408999999999E-3</v>
      </c>
      <c r="M3701" s="9">
        <v>376.14443999999997</v>
      </c>
      <c r="N3701" s="9"/>
      <c r="O3701" s="9">
        <v>-16.646953024939101</v>
      </c>
      <c r="P3701">
        <v>0</v>
      </c>
      <c r="Q3701" s="9">
        <v>62.899997999999997</v>
      </c>
      <c r="R3701" s="9">
        <v>0</v>
      </c>
      <c r="S3701" s="9">
        <v>2409052846.2443099</v>
      </c>
      <c r="T3701" s="9">
        <v>-4.4612907212027101E-3</v>
      </c>
      <c r="U3701" s="9">
        <v>16.646953024939101</v>
      </c>
      <c r="V3701" s="9">
        <v>0</v>
      </c>
      <c r="W3701" s="9">
        <v>16.646953024939101</v>
      </c>
      <c r="X3701" s="9"/>
      <c r="Y3701" s="9"/>
      <c r="Z3701" s="9"/>
      <c r="AA3701" s="9"/>
      <c r="AB3701" s="9"/>
      <c r="AQ3701" s="9" t="e">
        <f>#REF!-'Processed Potentiostat'!$J$3</f>
        <v>#REF!</v>
      </c>
    </row>
    <row r="3702" spans="1:43" x14ac:dyDescent="0.3">
      <c r="A3702">
        <v>2</v>
      </c>
      <c r="B3702">
        <v>0</v>
      </c>
      <c r="C3702">
        <v>0</v>
      </c>
      <c r="D3702">
        <v>1</v>
      </c>
      <c r="E3702" s="9">
        <v>3637.0669081199499</v>
      </c>
      <c r="F3702" s="9">
        <v>-1.8409989</v>
      </c>
      <c r="G3702" s="9">
        <v>-1.8407495</v>
      </c>
      <c r="H3702" s="9">
        <v>-4.8890795999999996</v>
      </c>
      <c r="I3702" s="9">
        <v>-21.324186000000001</v>
      </c>
      <c r="J3702" s="9">
        <v>39</v>
      </c>
      <c r="K3702" s="9">
        <v>58.649997999999997</v>
      </c>
      <c r="L3702" s="9">
        <v>8.9995712000000005E-3</v>
      </c>
      <c r="M3702" s="9">
        <v>376.50225999999998</v>
      </c>
      <c r="N3702" s="9"/>
      <c r="O3702" s="9">
        <v>-16.651327732079501</v>
      </c>
      <c r="P3702">
        <v>0</v>
      </c>
      <c r="Q3702" s="9">
        <v>62.899997999999997</v>
      </c>
      <c r="R3702" s="9">
        <v>0</v>
      </c>
      <c r="S3702" s="9">
        <v>2349309529.79634</v>
      </c>
      <c r="T3702" s="9">
        <v>-4.3747071403394903E-3</v>
      </c>
      <c r="U3702" s="9">
        <v>16.651327732079501</v>
      </c>
      <c r="V3702" s="9">
        <v>0</v>
      </c>
      <c r="W3702" s="9">
        <v>16.651327732079501</v>
      </c>
      <c r="X3702" s="9"/>
      <c r="Y3702" s="9"/>
      <c r="Z3702" s="9"/>
      <c r="AA3702" s="9"/>
      <c r="AB3702" s="9"/>
      <c r="AQ3702" s="9" t="e">
        <f>#REF!-'Processed Potentiostat'!$J$3</f>
        <v>#REF!</v>
      </c>
    </row>
    <row r="3703" spans="1:43" x14ac:dyDescent="0.3">
      <c r="A3703">
        <v>2</v>
      </c>
      <c r="B3703">
        <v>0</v>
      </c>
      <c r="C3703">
        <v>0</v>
      </c>
      <c r="D3703">
        <v>1</v>
      </c>
      <c r="E3703" s="9">
        <v>3638.06690809469</v>
      </c>
      <c r="F3703" s="9">
        <v>-1.8410481999999999</v>
      </c>
      <c r="G3703" s="9">
        <v>-1.8416178000000001</v>
      </c>
      <c r="H3703" s="9">
        <v>-4.8111414999999997</v>
      </c>
      <c r="I3703" s="9">
        <v>-21.329058</v>
      </c>
      <c r="J3703" s="9">
        <v>39</v>
      </c>
      <c r="K3703" s="9">
        <v>58.649997999999997</v>
      </c>
      <c r="L3703" s="9">
        <v>8.8602834999999998E-3</v>
      </c>
      <c r="M3703" s="9">
        <v>382.78188999999998</v>
      </c>
      <c r="N3703" s="9"/>
      <c r="O3703" s="9">
        <v>-16.655608609135399</v>
      </c>
      <c r="P3703">
        <v>0</v>
      </c>
      <c r="Q3703" s="9">
        <v>62.899997999999997</v>
      </c>
      <c r="R3703" s="9">
        <v>0</v>
      </c>
      <c r="S3703" s="9">
        <v>2401880206.69524</v>
      </c>
      <c r="T3703" s="9">
        <v>-4.2808770559119502E-3</v>
      </c>
      <c r="U3703" s="9">
        <v>16.655608609135399</v>
      </c>
      <c r="V3703" s="9">
        <v>0</v>
      </c>
      <c r="W3703" s="9">
        <v>16.655608609135399</v>
      </c>
      <c r="X3703" s="9"/>
      <c r="Y3703" s="9"/>
      <c r="Z3703" s="9"/>
      <c r="AA3703" s="9"/>
      <c r="AB3703" s="9"/>
      <c r="AQ3703" s="9" t="e">
        <f>#REF!-'Processed Potentiostat'!$J$3</f>
        <v>#REF!</v>
      </c>
    </row>
    <row r="3704" spans="1:43" x14ac:dyDescent="0.3">
      <c r="A3704">
        <v>2</v>
      </c>
      <c r="B3704">
        <v>0</v>
      </c>
      <c r="C3704">
        <v>0</v>
      </c>
      <c r="D3704">
        <v>1</v>
      </c>
      <c r="E3704" s="9">
        <v>3639.0669080694302</v>
      </c>
      <c r="F3704" s="9">
        <v>-1.8411177000000001</v>
      </c>
      <c r="G3704" s="9">
        <v>-1.8414732</v>
      </c>
      <c r="H3704" s="9">
        <v>-4.8509674</v>
      </c>
      <c r="I3704" s="9">
        <v>-21.333914</v>
      </c>
      <c r="J3704" s="9">
        <v>39</v>
      </c>
      <c r="K3704" s="9">
        <v>58.649997999999997</v>
      </c>
      <c r="L3704" s="9">
        <v>8.9329266999999997E-3</v>
      </c>
      <c r="M3704" s="9">
        <v>379.60946999999999</v>
      </c>
      <c r="N3704" s="9"/>
      <c r="O3704" s="9">
        <v>-16.659793432053998</v>
      </c>
      <c r="P3704">
        <v>0</v>
      </c>
      <c r="Q3704" s="9">
        <v>62.899997999999997</v>
      </c>
      <c r="R3704" s="9">
        <v>0</v>
      </c>
      <c r="S3704" s="9">
        <v>2374376048.3688002</v>
      </c>
      <c r="T3704" s="9">
        <v>-4.18482291867761E-3</v>
      </c>
      <c r="U3704" s="9">
        <v>16.659793432053998</v>
      </c>
      <c r="V3704" s="9">
        <v>0</v>
      </c>
      <c r="W3704" s="9">
        <v>16.659793432053998</v>
      </c>
      <c r="X3704" s="9"/>
      <c r="Y3704" s="9"/>
      <c r="Z3704" s="9"/>
      <c r="AA3704" s="9"/>
      <c r="AB3704" s="9"/>
      <c r="AQ3704" s="9" t="e">
        <f>#REF!-'Processed Potentiostat'!$J$3</f>
        <v>#REF!</v>
      </c>
    </row>
    <row r="3705" spans="1:43" x14ac:dyDescent="0.3">
      <c r="A3705">
        <v>2</v>
      </c>
      <c r="B3705">
        <v>0</v>
      </c>
      <c r="C3705">
        <v>0</v>
      </c>
      <c r="D3705">
        <v>1</v>
      </c>
      <c r="E3705" s="9">
        <v>3640.0669080441698</v>
      </c>
      <c r="F3705" s="9">
        <v>-1.8410593</v>
      </c>
      <c r="G3705" s="9">
        <v>-1.8410143000000001</v>
      </c>
      <c r="H3705" s="9">
        <v>-4.8004807999999999</v>
      </c>
      <c r="I3705" s="9">
        <v>-21.338766</v>
      </c>
      <c r="J3705" s="9">
        <v>39</v>
      </c>
      <c r="K3705" s="9">
        <v>58.649997999999997</v>
      </c>
      <c r="L3705" s="9">
        <v>8.8377539000000001E-3</v>
      </c>
      <c r="M3705" s="9">
        <v>383.50623000000002</v>
      </c>
      <c r="N3705" s="9"/>
      <c r="O3705" s="9">
        <v>-16.663881191643998</v>
      </c>
      <c r="P3705">
        <v>0</v>
      </c>
      <c r="Q3705" s="9">
        <v>62.899997999999997</v>
      </c>
      <c r="R3705" s="9">
        <v>0</v>
      </c>
      <c r="S3705" s="9">
        <v>2405531417.4656901</v>
      </c>
      <c r="T3705" s="9">
        <v>-4.0877595899395597E-3</v>
      </c>
      <c r="U3705" s="9">
        <v>16.663881191643998</v>
      </c>
      <c r="V3705" s="9">
        <v>0</v>
      </c>
      <c r="W3705" s="9">
        <v>16.663881191643998</v>
      </c>
      <c r="X3705" s="9"/>
      <c r="Y3705" s="9"/>
      <c r="Z3705" s="9"/>
      <c r="AA3705" s="9"/>
      <c r="AB3705" s="9"/>
      <c r="AQ3705" s="9" t="e">
        <f>#REF!-'Processed Potentiostat'!$J$3</f>
        <v>#REF!</v>
      </c>
    </row>
    <row r="3706" spans="1:43" x14ac:dyDescent="0.3">
      <c r="A3706">
        <v>2</v>
      </c>
      <c r="B3706">
        <v>0</v>
      </c>
      <c r="C3706">
        <v>0</v>
      </c>
      <c r="D3706">
        <v>1</v>
      </c>
      <c r="E3706" s="9">
        <v>3641.06690801891</v>
      </c>
      <c r="F3706" s="9">
        <v>-1.8410839999999999</v>
      </c>
      <c r="G3706" s="9">
        <v>-1.8411747999999999</v>
      </c>
      <c r="H3706" s="9">
        <v>-5.5121279000000003</v>
      </c>
      <c r="I3706" s="9">
        <v>-21.344052999999999</v>
      </c>
      <c r="J3706" s="9">
        <v>39</v>
      </c>
      <c r="K3706" s="9">
        <v>58.649997999999997</v>
      </c>
      <c r="L3706" s="9">
        <v>1.0148792E-2</v>
      </c>
      <c r="M3706" s="9">
        <v>334.02251999999999</v>
      </c>
      <c r="N3706" s="9"/>
      <c r="O3706" s="9">
        <v>-16.667931544418099</v>
      </c>
      <c r="P3706">
        <v>0</v>
      </c>
      <c r="Q3706" s="9">
        <v>62.899997999999997</v>
      </c>
      <c r="R3706" s="9">
        <v>0</v>
      </c>
      <c r="S3706" s="9">
        <v>2375435007.2158999</v>
      </c>
      <c r="T3706" s="9">
        <v>-4.0503527740902703E-3</v>
      </c>
      <c r="U3706" s="9">
        <v>16.667931544418099</v>
      </c>
      <c r="V3706" s="9">
        <v>0</v>
      </c>
      <c r="W3706" s="9">
        <v>16.667931544418099</v>
      </c>
      <c r="X3706" s="9"/>
      <c r="Y3706" s="9"/>
      <c r="Z3706" s="9"/>
      <c r="AA3706" s="9"/>
      <c r="AB3706" s="9"/>
      <c r="AQ3706" s="9" t="e">
        <f>#REF!-'Processed Potentiostat'!$J$3</f>
        <v>#REF!</v>
      </c>
    </row>
    <row r="3707" spans="1:43" x14ac:dyDescent="0.3">
      <c r="A3707">
        <v>2</v>
      </c>
      <c r="B3707">
        <v>0</v>
      </c>
      <c r="C3707">
        <v>0</v>
      </c>
      <c r="D3707">
        <v>1</v>
      </c>
      <c r="E3707" s="9">
        <v>3642.0669079936401</v>
      </c>
      <c r="F3707" s="9">
        <v>-1.8409597</v>
      </c>
      <c r="G3707" s="9">
        <v>-1.8404024999999999</v>
      </c>
      <c r="H3707" s="9">
        <v>-5.4818582999999999</v>
      </c>
      <c r="I3707" s="9">
        <v>-21.34956</v>
      </c>
      <c r="J3707" s="9">
        <v>39</v>
      </c>
      <c r="K3707" s="9">
        <v>58.649997999999997</v>
      </c>
      <c r="L3707" s="9">
        <v>1.0088826E-2</v>
      </c>
      <c r="M3707" s="9">
        <v>335.72600999999997</v>
      </c>
      <c r="N3707" s="9"/>
      <c r="O3707" s="9">
        <v>-16.669080434972301</v>
      </c>
      <c r="P3707">
        <v>0</v>
      </c>
      <c r="Q3707" s="9">
        <v>62.899997999999997</v>
      </c>
      <c r="R3707" s="9">
        <v>0</v>
      </c>
      <c r="S3707" s="9">
        <v>2370977629.0760698</v>
      </c>
      <c r="T3707" s="9">
        <v>-1.1488905542158499E-3</v>
      </c>
      <c r="U3707" s="9">
        <v>16.669080434972301</v>
      </c>
      <c r="V3707" s="9">
        <v>0</v>
      </c>
      <c r="W3707" s="9">
        <v>16.669080434972301</v>
      </c>
      <c r="X3707" s="9"/>
      <c r="Y3707" s="9"/>
      <c r="Z3707" s="9"/>
      <c r="AA3707" s="9"/>
      <c r="AB3707" s="9"/>
      <c r="AQ3707" s="9" t="e">
        <f>#REF!-'Processed Potentiostat'!$J$3</f>
        <v>#REF!</v>
      </c>
    </row>
    <row r="3708" spans="1:43" x14ac:dyDescent="0.3">
      <c r="A3708">
        <v>2</v>
      </c>
      <c r="B3708">
        <v>0</v>
      </c>
      <c r="C3708">
        <v>0</v>
      </c>
      <c r="D3708">
        <v>1</v>
      </c>
      <c r="E3708" s="9">
        <v>3643.0669079683798</v>
      </c>
      <c r="F3708" s="9">
        <v>-1.8409553000000001</v>
      </c>
      <c r="G3708" s="9">
        <v>-1.8407142000000001</v>
      </c>
      <c r="H3708" s="9">
        <v>-5.4370070000000004</v>
      </c>
      <c r="I3708" s="9">
        <v>-21.355035999999998</v>
      </c>
      <c r="J3708" s="9">
        <v>39</v>
      </c>
      <c r="K3708" s="9">
        <v>58.649997999999997</v>
      </c>
      <c r="L3708" s="9">
        <v>1.0007976E-2</v>
      </c>
      <c r="M3708" s="9">
        <v>338.55286000000001</v>
      </c>
      <c r="N3708" s="9"/>
      <c r="O3708" s="9">
        <v>-16.6751396723403</v>
      </c>
      <c r="P3708">
        <v>0</v>
      </c>
      <c r="Q3708" s="9">
        <v>62.899997999999997</v>
      </c>
      <c r="R3708" s="9">
        <v>0</v>
      </c>
      <c r="S3708" s="9">
        <v>2348664024.6793098</v>
      </c>
      <c r="T3708" s="9">
        <v>-6.0592373680528003E-3</v>
      </c>
      <c r="U3708" s="9">
        <v>16.6751396723403</v>
      </c>
      <c r="V3708" s="9">
        <v>0</v>
      </c>
      <c r="W3708" s="9">
        <v>16.6751396723403</v>
      </c>
      <c r="X3708" s="9"/>
      <c r="Y3708" s="9"/>
      <c r="Z3708" s="9"/>
      <c r="AA3708" s="9"/>
      <c r="AB3708" s="9"/>
      <c r="AQ3708" s="9" t="e">
        <f>#REF!-'Processed Potentiostat'!$J$3</f>
        <v>#REF!</v>
      </c>
    </row>
    <row r="3709" spans="1:43" x14ac:dyDescent="0.3">
      <c r="A3709">
        <v>2</v>
      </c>
      <c r="B3709">
        <v>0</v>
      </c>
      <c r="C3709">
        <v>0</v>
      </c>
      <c r="D3709">
        <v>1</v>
      </c>
      <c r="E3709" s="9">
        <v>3644.06690794312</v>
      </c>
      <c r="F3709" s="9">
        <v>-1.8409814</v>
      </c>
      <c r="G3709" s="9">
        <v>-1.8412736999999999</v>
      </c>
      <c r="H3709" s="9">
        <v>-5.4706644999999998</v>
      </c>
      <c r="I3709" s="9">
        <v>-21.360489000000001</v>
      </c>
      <c r="J3709" s="9">
        <v>39</v>
      </c>
      <c r="K3709" s="9">
        <v>58.649997999999997</v>
      </c>
      <c r="L3709" s="9">
        <v>1.007299E-2</v>
      </c>
      <c r="M3709" s="9">
        <v>336.57220000000001</v>
      </c>
      <c r="N3709" s="9"/>
      <c r="O3709" s="9">
        <v>-16.6809834582204</v>
      </c>
      <c r="P3709">
        <v>0</v>
      </c>
      <c r="Q3709" s="9">
        <v>62.899997999999997</v>
      </c>
      <c r="R3709" s="9">
        <v>0</v>
      </c>
      <c r="S3709" s="9">
        <v>2424247014.5131998</v>
      </c>
      <c r="T3709" s="9">
        <v>-5.8437858800885999E-3</v>
      </c>
      <c r="U3709" s="9">
        <v>16.6809834582204</v>
      </c>
      <c r="V3709" s="9">
        <v>0</v>
      </c>
      <c r="W3709" s="9">
        <v>16.6809834582204</v>
      </c>
      <c r="X3709" s="9"/>
      <c r="Y3709" s="9"/>
      <c r="Z3709" s="9"/>
      <c r="AA3709" s="9"/>
      <c r="AB3709" s="9"/>
      <c r="AQ3709" s="9" t="e">
        <f>#REF!-'Processed Potentiostat'!$J$3</f>
        <v>#REF!</v>
      </c>
    </row>
    <row r="3710" spans="1:43" x14ac:dyDescent="0.3">
      <c r="A3710">
        <v>2</v>
      </c>
      <c r="B3710">
        <v>0</v>
      </c>
      <c r="C3710">
        <v>0</v>
      </c>
      <c r="D3710">
        <v>1</v>
      </c>
      <c r="E3710" s="9">
        <v>3645.0669079178601</v>
      </c>
      <c r="F3710" s="9">
        <v>-1.8410542999999999</v>
      </c>
      <c r="G3710" s="9">
        <v>-1.8406902999999999</v>
      </c>
      <c r="H3710" s="9">
        <v>-5.3367953000000004</v>
      </c>
      <c r="I3710" s="9">
        <v>-21.365922999999999</v>
      </c>
      <c r="J3710" s="9">
        <v>39</v>
      </c>
      <c r="K3710" s="9">
        <v>58.649997999999997</v>
      </c>
      <c r="L3710" s="9">
        <v>9.8233874999999991E-3</v>
      </c>
      <c r="M3710" s="9">
        <v>344.90555000000001</v>
      </c>
      <c r="N3710" s="9"/>
      <c r="O3710" s="9">
        <v>-16.6866300958478</v>
      </c>
      <c r="P3710">
        <v>0</v>
      </c>
      <c r="Q3710" s="9">
        <v>62.899997999999997</v>
      </c>
      <c r="R3710" s="9">
        <v>0</v>
      </c>
      <c r="S3710" s="9">
        <v>2287527147.7336798</v>
      </c>
      <c r="T3710" s="9">
        <v>-5.6466376273895903E-3</v>
      </c>
      <c r="U3710" s="9">
        <v>16.6866300958478</v>
      </c>
      <c r="V3710" s="9">
        <v>0</v>
      </c>
      <c r="W3710" s="9">
        <v>16.6866300958478</v>
      </c>
      <c r="X3710" s="9"/>
      <c r="Y3710" s="9"/>
      <c r="Z3710" s="9"/>
      <c r="AA3710" s="9"/>
      <c r="AB3710" s="9"/>
      <c r="AQ3710" s="9" t="e">
        <f>#REF!-'Processed Potentiostat'!$J$3</f>
        <v>#REF!</v>
      </c>
    </row>
    <row r="3711" spans="1:43" x14ac:dyDescent="0.3">
      <c r="A3711">
        <v>2</v>
      </c>
      <c r="B3711">
        <v>0</v>
      </c>
      <c r="C3711">
        <v>0</v>
      </c>
      <c r="D3711">
        <v>1</v>
      </c>
      <c r="E3711" s="9">
        <v>3646.0669078925998</v>
      </c>
      <c r="F3711" s="9">
        <v>-1.8409515999999999</v>
      </c>
      <c r="G3711" s="9">
        <v>-1.8404777999999999</v>
      </c>
      <c r="H3711" s="9">
        <v>-5.3727755999999998</v>
      </c>
      <c r="I3711" s="9">
        <v>-21.371334000000001</v>
      </c>
      <c r="J3711" s="9">
        <v>39</v>
      </c>
      <c r="K3711" s="9">
        <v>58.649997999999997</v>
      </c>
      <c r="L3711" s="9">
        <v>9.8884738999999999E-3</v>
      </c>
      <c r="M3711" s="9">
        <v>342.55624</v>
      </c>
      <c r="N3711" s="9"/>
      <c r="O3711" s="9">
        <v>-16.692069954835599</v>
      </c>
      <c r="P3711">
        <v>0</v>
      </c>
      <c r="Q3711" s="9">
        <v>62.899997999999997</v>
      </c>
      <c r="R3711" s="9">
        <v>0</v>
      </c>
      <c r="S3711" s="9">
        <v>2364968770.7716699</v>
      </c>
      <c r="T3711" s="9">
        <v>-5.4398589878097399E-3</v>
      </c>
      <c r="U3711" s="9">
        <v>16.692069954835599</v>
      </c>
      <c r="V3711" s="9">
        <v>0</v>
      </c>
      <c r="W3711" s="9">
        <v>16.692069954835599</v>
      </c>
      <c r="X3711" s="9"/>
      <c r="Y3711" s="9"/>
      <c r="Z3711" s="9"/>
      <c r="AA3711" s="9"/>
      <c r="AB3711" s="9"/>
      <c r="AQ3711" s="9" t="e">
        <f>#REF!-'Processed Potentiostat'!$J$3</f>
        <v>#REF!</v>
      </c>
    </row>
    <row r="3712" spans="1:43" x14ac:dyDescent="0.3">
      <c r="A3712">
        <v>2</v>
      </c>
      <c r="B3712">
        <v>0</v>
      </c>
      <c r="C3712">
        <v>0</v>
      </c>
      <c r="D3712">
        <v>1</v>
      </c>
      <c r="E3712" s="9">
        <v>3647.06690786733</v>
      </c>
      <c r="F3712" s="9">
        <v>-1.8409911000000001</v>
      </c>
      <c r="G3712" s="9">
        <v>-1.8411253999999999</v>
      </c>
      <c r="H3712" s="9">
        <v>-5.3211088000000002</v>
      </c>
      <c r="I3712" s="9">
        <v>-21.376716999999999</v>
      </c>
      <c r="J3712" s="9">
        <v>39</v>
      </c>
      <c r="K3712" s="9">
        <v>58.649997999999997</v>
      </c>
      <c r="L3712" s="9">
        <v>9.7968280000000005E-3</v>
      </c>
      <c r="M3712" s="9">
        <v>346.00409000000002</v>
      </c>
      <c r="N3712" s="9"/>
      <c r="O3712" s="9">
        <v>-16.6974438014852</v>
      </c>
      <c r="P3712">
        <v>0</v>
      </c>
      <c r="Q3712" s="9">
        <v>62.899997999999997</v>
      </c>
      <c r="R3712" s="9">
        <v>0</v>
      </c>
      <c r="S3712" s="9">
        <v>2338998238.9516902</v>
      </c>
      <c r="T3712" s="9">
        <v>-5.3738466495936096E-3</v>
      </c>
      <c r="U3712" s="9">
        <v>16.6974438014852</v>
      </c>
      <c r="V3712" s="9">
        <v>0</v>
      </c>
      <c r="W3712" s="9">
        <v>16.6974438014852</v>
      </c>
      <c r="X3712" s="9"/>
      <c r="Y3712" s="9"/>
      <c r="Z3712" s="9"/>
      <c r="AA3712" s="9"/>
      <c r="AB3712" s="9"/>
      <c r="AQ3712" s="9" t="e">
        <f>#REF!-'Processed Potentiostat'!$J$3</f>
        <v>#REF!</v>
      </c>
    </row>
    <row r="3713" spans="1:43" x14ac:dyDescent="0.3">
      <c r="A3713">
        <v>2</v>
      </c>
      <c r="B3713">
        <v>0</v>
      </c>
      <c r="C3713">
        <v>0</v>
      </c>
      <c r="D3713">
        <v>1</v>
      </c>
      <c r="E3713" s="9">
        <v>3648.0669078420701</v>
      </c>
      <c r="F3713" s="9">
        <v>-1.8409450000000001</v>
      </c>
      <c r="G3713" s="9">
        <v>-1.8408825</v>
      </c>
      <c r="H3713" s="9">
        <v>-5.3323402</v>
      </c>
      <c r="I3713" s="9">
        <v>-21.382076000000001</v>
      </c>
      <c r="J3713" s="9">
        <v>39</v>
      </c>
      <c r="K3713" s="9">
        <v>58.649997999999997</v>
      </c>
      <c r="L3713" s="9">
        <v>9.8162115999999994E-3</v>
      </c>
      <c r="M3713" s="9">
        <v>345.22976999999997</v>
      </c>
      <c r="N3713" s="9"/>
      <c r="O3713" s="9">
        <v>-16.702667659505298</v>
      </c>
      <c r="P3713">
        <v>0</v>
      </c>
      <c r="Q3713" s="9">
        <v>62.899997999999997</v>
      </c>
      <c r="R3713" s="9">
        <v>0</v>
      </c>
      <c r="S3713" s="9">
        <v>2292223011.0407701</v>
      </c>
      <c r="T3713" s="9">
        <v>-5.2238580200416598E-3</v>
      </c>
      <c r="U3713" s="9">
        <v>16.702667659505298</v>
      </c>
      <c r="V3713" s="9">
        <v>0</v>
      </c>
      <c r="W3713" s="9">
        <v>16.702667659505298</v>
      </c>
      <c r="X3713" s="9"/>
      <c r="Y3713" s="9"/>
      <c r="Z3713" s="9"/>
      <c r="AA3713" s="9"/>
      <c r="AB3713" s="9"/>
      <c r="AQ3713" s="9" t="e">
        <f>#REF!-'Processed Potentiostat'!$J$3</f>
        <v>#REF!</v>
      </c>
    </row>
    <row r="3714" spans="1:43" x14ac:dyDescent="0.3">
      <c r="A3714">
        <v>2</v>
      </c>
      <c r="B3714">
        <v>0</v>
      </c>
      <c r="C3714">
        <v>0</v>
      </c>
      <c r="D3714">
        <v>1</v>
      </c>
      <c r="E3714" s="9">
        <v>3649.0669078168098</v>
      </c>
      <c r="F3714" s="9">
        <v>-1.8408348999999999</v>
      </c>
      <c r="G3714" s="9">
        <v>-1.8403620999999999</v>
      </c>
      <c r="H3714" s="9">
        <v>-5.3233166000000001</v>
      </c>
      <c r="I3714" s="9">
        <v>-21.387412999999999</v>
      </c>
      <c r="J3714" s="9">
        <v>39</v>
      </c>
      <c r="K3714" s="9">
        <v>58.649997999999997</v>
      </c>
      <c r="L3714" s="9">
        <v>9.7968298999999998E-3</v>
      </c>
      <c r="M3714" s="9">
        <v>345.71719000000002</v>
      </c>
      <c r="N3714" s="9"/>
      <c r="O3714" s="9">
        <v>-16.707732940420101</v>
      </c>
      <c r="P3714">
        <v>0</v>
      </c>
      <c r="Q3714" s="9">
        <v>62.899997999999997</v>
      </c>
      <c r="R3714" s="9">
        <v>0</v>
      </c>
      <c r="S3714" s="9">
        <v>2365589760.1441102</v>
      </c>
      <c r="T3714" s="9">
        <v>-5.0652809148345997E-3</v>
      </c>
      <c r="U3714" s="9">
        <v>16.707732940420101</v>
      </c>
      <c r="V3714" s="9">
        <v>0</v>
      </c>
      <c r="W3714" s="9">
        <v>16.707732940420101</v>
      </c>
      <c r="X3714" s="9"/>
      <c r="Y3714" s="9"/>
      <c r="Z3714" s="9"/>
      <c r="AA3714" s="9"/>
      <c r="AB3714" s="9"/>
      <c r="AQ3714" s="9" t="e">
        <f>#REF!-'Processed Potentiostat'!$J$3</f>
        <v>#REF!</v>
      </c>
    </row>
    <row r="3715" spans="1:43" x14ac:dyDescent="0.3">
      <c r="A3715">
        <v>2</v>
      </c>
      <c r="B3715">
        <v>0</v>
      </c>
      <c r="C3715">
        <v>0</v>
      </c>
      <c r="D3715">
        <v>1</v>
      </c>
      <c r="E3715" s="9">
        <v>3650.06690779155</v>
      </c>
      <c r="F3715" s="9">
        <v>-1.8409175</v>
      </c>
      <c r="G3715" s="9">
        <v>-1.8414477</v>
      </c>
      <c r="H3715" s="9">
        <v>-5.2787322999999997</v>
      </c>
      <c r="I3715" s="9">
        <v>-21.392733</v>
      </c>
      <c r="J3715" s="9">
        <v>39</v>
      </c>
      <c r="K3715" s="9">
        <v>58.649997999999997</v>
      </c>
      <c r="L3715" s="9">
        <v>9.7205099000000003E-3</v>
      </c>
      <c r="M3715" s="9">
        <v>348.84280000000001</v>
      </c>
      <c r="N3715" s="9"/>
      <c r="O3715" s="9">
        <v>-16.7126897935449</v>
      </c>
      <c r="P3715">
        <v>0</v>
      </c>
      <c r="Q3715" s="9">
        <v>62.899997999999997</v>
      </c>
      <c r="R3715" s="9">
        <v>0</v>
      </c>
      <c r="S3715" s="9">
        <v>2393050576.7674499</v>
      </c>
      <c r="T3715" s="9">
        <v>-4.9568531248311799E-3</v>
      </c>
      <c r="U3715" s="9">
        <v>16.7126897935449</v>
      </c>
      <c r="V3715" s="9">
        <v>0</v>
      </c>
      <c r="W3715" s="9">
        <v>16.7126897935449</v>
      </c>
      <c r="X3715" s="9"/>
      <c r="Y3715" s="9"/>
      <c r="Z3715" s="9"/>
      <c r="AA3715" s="9"/>
      <c r="AB3715" s="9"/>
      <c r="AQ3715" s="9" t="e">
        <f>#REF!-'Processed Potentiostat'!$J$3</f>
        <v>#REF!</v>
      </c>
    </row>
    <row r="3716" spans="1:43" x14ac:dyDescent="0.3">
      <c r="A3716">
        <v>2</v>
      </c>
      <c r="B3716">
        <v>0</v>
      </c>
      <c r="C3716">
        <v>0</v>
      </c>
      <c r="D3716">
        <v>1</v>
      </c>
      <c r="E3716" s="9">
        <v>3651.0669077662901</v>
      </c>
      <c r="F3716" s="9">
        <v>-1.841118</v>
      </c>
      <c r="G3716" s="9">
        <v>-1.8414172</v>
      </c>
      <c r="H3716" s="9">
        <v>-5.2639594000000001</v>
      </c>
      <c r="I3716" s="9">
        <v>-21.398033000000002</v>
      </c>
      <c r="J3716" s="9">
        <v>39</v>
      </c>
      <c r="K3716" s="9">
        <v>58.649997999999997</v>
      </c>
      <c r="L3716" s="9">
        <v>9.6931458000000005E-3</v>
      </c>
      <c r="M3716" s="9">
        <v>349.81598000000002</v>
      </c>
      <c r="N3716" s="9"/>
      <c r="O3716" s="9">
        <v>-16.717489802857799</v>
      </c>
      <c r="P3716">
        <v>0</v>
      </c>
      <c r="Q3716" s="9">
        <v>62.899997999999997</v>
      </c>
      <c r="R3716" s="9">
        <v>0</v>
      </c>
      <c r="S3716" s="9">
        <v>2408388849.0741301</v>
      </c>
      <c r="T3716" s="9">
        <v>-4.8000093128415201E-3</v>
      </c>
      <c r="U3716" s="9">
        <v>16.717489802857799</v>
      </c>
      <c r="V3716" s="9">
        <v>0</v>
      </c>
      <c r="W3716" s="9">
        <v>16.717489802857799</v>
      </c>
      <c r="X3716" s="9"/>
      <c r="Y3716" s="9"/>
      <c r="Z3716" s="9"/>
      <c r="AA3716" s="9"/>
      <c r="AB3716" s="9"/>
      <c r="AQ3716" s="9" t="e">
        <f>#REF!-'Processed Potentiostat'!$J$3</f>
        <v>#REF!</v>
      </c>
    </row>
    <row r="3717" spans="1:43" x14ac:dyDescent="0.3">
      <c r="A3717">
        <v>2</v>
      </c>
      <c r="B3717">
        <v>0</v>
      </c>
      <c r="C3717">
        <v>0</v>
      </c>
      <c r="D3717">
        <v>1</v>
      </c>
      <c r="E3717" s="9">
        <v>3652.0669077410198</v>
      </c>
      <c r="F3717" s="9">
        <v>-1.8409199000000001</v>
      </c>
      <c r="G3717" s="9">
        <v>-1.8414798999999999</v>
      </c>
      <c r="H3717" s="9">
        <v>-5.2433227999999996</v>
      </c>
      <c r="I3717" s="9">
        <v>-21.403310999999999</v>
      </c>
      <c r="J3717" s="9">
        <v>39</v>
      </c>
      <c r="K3717" s="9">
        <v>58.649997999999997</v>
      </c>
      <c r="L3717" s="9">
        <v>9.6554737999999998E-3</v>
      </c>
      <c r="M3717" s="9">
        <v>351.20474000000002</v>
      </c>
      <c r="N3717" s="9"/>
      <c r="O3717" s="9">
        <v>-16.7221180256367</v>
      </c>
      <c r="P3717">
        <v>0</v>
      </c>
      <c r="Q3717" s="9">
        <v>62.899997999999997</v>
      </c>
      <c r="R3717" s="9">
        <v>0</v>
      </c>
      <c r="S3717" s="9">
        <v>2348719134.5792599</v>
      </c>
      <c r="T3717" s="9">
        <v>-4.6282227789546902E-3</v>
      </c>
      <c r="U3717" s="9">
        <v>16.7221180256367</v>
      </c>
      <c r="V3717" s="9">
        <v>0</v>
      </c>
      <c r="W3717" s="9">
        <v>16.7221180256367</v>
      </c>
      <c r="X3717" s="9"/>
      <c r="Y3717" s="9"/>
      <c r="Z3717" s="9"/>
      <c r="AA3717" s="9"/>
      <c r="AB3717" s="9"/>
      <c r="AQ3717" s="9" t="e">
        <f>#REF!-'Processed Potentiostat'!$J$3</f>
        <v>#REF!</v>
      </c>
    </row>
    <row r="3718" spans="1:43" x14ac:dyDescent="0.3">
      <c r="A3718">
        <v>2</v>
      </c>
      <c r="B3718">
        <v>0</v>
      </c>
      <c r="C3718">
        <v>0</v>
      </c>
      <c r="D3718">
        <v>1</v>
      </c>
      <c r="E3718" s="9">
        <v>3653.06690771576</v>
      </c>
      <c r="F3718" s="9">
        <v>-1.8409309</v>
      </c>
      <c r="G3718" s="9">
        <v>-1.8412923999999999</v>
      </c>
      <c r="H3718" s="9">
        <v>-5.2364316000000004</v>
      </c>
      <c r="I3718" s="9">
        <v>-21.408569</v>
      </c>
      <c r="J3718" s="9">
        <v>39</v>
      </c>
      <c r="K3718" s="9">
        <v>58.649997999999997</v>
      </c>
      <c r="L3718" s="9">
        <v>9.6418019000000001E-3</v>
      </c>
      <c r="M3718" s="9">
        <v>351.63112999999998</v>
      </c>
      <c r="N3718" s="9"/>
      <c r="O3718" s="9">
        <v>-16.726628565800102</v>
      </c>
      <c r="P3718">
        <v>0</v>
      </c>
      <c r="Q3718" s="9">
        <v>62.899997999999997</v>
      </c>
      <c r="R3718" s="9">
        <v>0</v>
      </c>
      <c r="S3718" s="9">
        <v>2311943413.85882</v>
      </c>
      <c r="T3718" s="9">
        <v>-4.5105401633591599E-3</v>
      </c>
      <c r="U3718" s="9">
        <v>16.726628565800102</v>
      </c>
      <c r="V3718" s="9">
        <v>0</v>
      </c>
      <c r="W3718" s="9">
        <v>16.726628565800102</v>
      </c>
      <c r="X3718" s="9"/>
      <c r="Y3718" s="9"/>
      <c r="Z3718" s="9"/>
      <c r="AA3718" s="9"/>
      <c r="AB3718" s="9"/>
      <c r="AQ3718" s="9" t="e">
        <f>#REF!-'Processed Potentiostat'!$J$3</f>
        <v>#REF!</v>
      </c>
    </row>
    <row r="3719" spans="1:43" x14ac:dyDescent="0.3">
      <c r="A3719">
        <v>2</v>
      </c>
      <c r="B3719">
        <v>0</v>
      </c>
      <c r="C3719">
        <v>0</v>
      </c>
      <c r="D3719">
        <v>1</v>
      </c>
      <c r="E3719" s="9">
        <v>3654.0669076905001</v>
      </c>
      <c r="F3719" s="9">
        <v>-1.8409001</v>
      </c>
      <c r="G3719" s="9">
        <v>-1.8406414</v>
      </c>
      <c r="H3719" s="9">
        <v>-5.1594448000000002</v>
      </c>
      <c r="I3719" s="9">
        <v>-21.413805</v>
      </c>
      <c r="J3719" s="9">
        <v>39</v>
      </c>
      <c r="K3719" s="9">
        <v>58.649997999999997</v>
      </c>
      <c r="L3719" s="9">
        <v>9.4966879000000001E-3</v>
      </c>
      <c r="M3719" s="9">
        <v>356.75182999999998</v>
      </c>
      <c r="N3719" s="9"/>
      <c r="O3719" s="9">
        <v>-16.7310088255262</v>
      </c>
      <c r="P3719">
        <v>0</v>
      </c>
      <c r="Q3719" s="9">
        <v>62.899997999999997</v>
      </c>
      <c r="R3719" s="9">
        <v>0</v>
      </c>
      <c r="S3719" s="9">
        <v>2427953484.7731099</v>
      </c>
      <c r="T3719" s="9">
        <v>-4.3802597261546304E-3</v>
      </c>
      <c r="U3719" s="9">
        <v>16.7310088255262</v>
      </c>
      <c r="V3719" s="9">
        <v>0</v>
      </c>
      <c r="W3719" s="9">
        <v>16.7310088255262</v>
      </c>
      <c r="X3719" s="9"/>
      <c r="Y3719" s="9"/>
      <c r="Z3719" s="9"/>
      <c r="AA3719" s="9"/>
      <c r="AB3719" s="9"/>
      <c r="AQ3719" s="9" t="e">
        <f>#REF!-'Processed Potentiostat'!$J$3</f>
        <v>#REF!</v>
      </c>
    </row>
    <row r="3720" spans="1:43" x14ac:dyDescent="0.3">
      <c r="A3720">
        <v>2</v>
      </c>
      <c r="B3720">
        <v>0</v>
      </c>
      <c r="C3720">
        <v>0</v>
      </c>
      <c r="D3720">
        <v>1</v>
      </c>
      <c r="E3720" s="9">
        <v>3655.0669076652398</v>
      </c>
      <c r="F3720" s="9">
        <v>-1.8408386999999999</v>
      </c>
      <c r="G3720" s="9">
        <v>-1.8404160000000001</v>
      </c>
      <c r="H3720" s="9">
        <v>-5.1780634000000001</v>
      </c>
      <c r="I3720" s="9">
        <v>-21.419018000000001</v>
      </c>
      <c r="J3720" s="9">
        <v>39</v>
      </c>
      <c r="K3720" s="9">
        <v>58.649997999999997</v>
      </c>
      <c r="L3720" s="9">
        <v>9.5297908000000001E-3</v>
      </c>
      <c r="M3720" s="9">
        <v>355.42554000000001</v>
      </c>
      <c r="N3720" s="9"/>
      <c r="O3720" s="9">
        <v>-16.735305927041001</v>
      </c>
      <c r="P3720">
        <v>0</v>
      </c>
      <c r="Q3720" s="9">
        <v>62.899997999999997</v>
      </c>
      <c r="R3720" s="9">
        <v>0</v>
      </c>
      <c r="S3720" s="9">
        <v>2407177466.434</v>
      </c>
      <c r="T3720" s="9">
        <v>-4.2971015147621403E-3</v>
      </c>
      <c r="U3720" s="9">
        <v>16.735305927041001</v>
      </c>
      <c r="V3720" s="9">
        <v>0</v>
      </c>
      <c r="W3720" s="9">
        <v>16.735305927041001</v>
      </c>
      <c r="X3720" s="9"/>
      <c r="Y3720" s="9"/>
      <c r="Z3720" s="9"/>
      <c r="AA3720" s="9"/>
      <c r="AB3720" s="9"/>
      <c r="AQ3720" s="9" t="e">
        <f>#REF!-'Processed Potentiostat'!$J$3</f>
        <v>#REF!</v>
      </c>
    </row>
    <row r="3721" spans="1:43" x14ac:dyDescent="0.3">
      <c r="A3721">
        <v>2</v>
      </c>
      <c r="B3721">
        <v>0</v>
      </c>
      <c r="C3721">
        <v>0</v>
      </c>
      <c r="D3721">
        <v>1</v>
      </c>
      <c r="E3721" s="9">
        <v>3656.0669076399699</v>
      </c>
      <c r="F3721" s="9">
        <v>-1.8409667000000001</v>
      </c>
      <c r="G3721" s="9">
        <v>-1.8414227999999999</v>
      </c>
      <c r="H3721" s="9">
        <v>-5.1471472</v>
      </c>
      <c r="I3721" s="9">
        <v>-21.424209999999999</v>
      </c>
      <c r="J3721" s="9">
        <v>39</v>
      </c>
      <c r="K3721" s="9">
        <v>58.649997999999997</v>
      </c>
      <c r="L3721" s="9">
        <v>9.4780744999999993E-3</v>
      </c>
      <c r="M3721" s="9">
        <v>357.75601</v>
      </c>
      <c r="N3721" s="9"/>
      <c r="O3721" s="9">
        <v>-16.739514750457801</v>
      </c>
      <c r="P3721">
        <v>0</v>
      </c>
      <c r="Q3721" s="9">
        <v>62.899997999999997</v>
      </c>
      <c r="R3721" s="9">
        <v>0</v>
      </c>
      <c r="S3721" s="9">
        <v>2400727643.6424799</v>
      </c>
      <c r="T3721" s="9">
        <v>-4.2088234167643101E-3</v>
      </c>
      <c r="U3721" s="9">
        <v>16.739514750457801</v>
      </c>
      <c r="V3721" s="9">
        <v>0</v>
      </c>
      <c r="W3721" s="9">
        <v>16.739514750457801</v>
      </c>
      <c r="X3721" s="9"/>
      <c r="Y3721" s="9"/>
      <c r="Z3721" s="9"/>
      <c r="AA3721" s="9"/>
      <c r="AB3721" s="9"/>
      <c r="AQ3721" s="9" t="e">
        <f>#REF!-'Processed Potentiostat'!$J$3</f>
        <v>#REF!</v>
      </c>
    </row>
    <row r="3722" spans="1:43" x14ac:dyDescent="0.3">
      <c r="A3722">
        <v>2</v>
      </c>
      <c r="B3722">
        <v>0</v>
      </c>
      <c r="C3722">
        <v>0</v>
      </c>
      <c r="D3722">
        <v>1</v>
      </c>
      <c r="E3722" s="9">
        <v>3657.0669076147101</v>
      </c>
      <c r="F3722" s="9">
        <v>-1.8409941999999999</v>
      </c>
      <c r="G3722" s="9">
        <v>-1.8401993999999999</v>
      </c>
      <c r="H3722" s="9">
        <v>-5.1273103000000004</v>
      </c>
      <c r="I3722" s="9">
        <v>-21.429365000000001</v>
      </c>
      <c r="J3722" s="9">
        <v>39</v>
      </c>
      <c r="K3722" s="9">
        <v>58.649997999999997</v>
      </c>
      <c r="L3722" s="9">
        <v>9.4352728E-3</v>
      </c>
      <c r="M3722" s="9">
        <v>358.90149000000002</v>
      </c>
      <c r="N3722" s="9"/>
      <c r="O3722" s="9">
        <v>-16.7436178047239</v>
      </c>
      <c r="P3722">
        <v>0</v>
      </c>
      <c r="Q3722" s="9">
        <v>62.899997999999997</v>
      </c>
      <c r="R3722" s="9">
        <v>0</v>
      </c>
      <c r="S3722" s="9">
        <v>2344128910.1149101</v>
      </c>
      <c r="T3722" s="9">
        <v>-4.1030542660784796E-3</v>
      </c>
      <c r="U3722" s="9">
        <v>16.7436178047239</v>
      </c>
      <c r="V3722" s="9">
        <v>0</v>
      </c>
      <c r="W3722" s="9">
        <v>16.7436178047239</v>
      </c>
      <c r="X3722" s="9"/>
      <c r="Y3722" s="9"/>
      <c r="Z3722" s="9"/>
      <c r="AA3722" s="9"/>
      <c r="AB3722" s="9"/>
      <c r="AQ3722" s="9" t="e">
        <f>#REF!-'Processed Potentiostat'!$J$3</f>
        <v>#REF!</v>
      </c>
    </row>
    <row r="3723" spans="1:43" x14ac:dyDescent="0.3">
      <c r="A3723">
        <v>2</v>
      </c>
      <c r="B3723">
        <v>0</v>
      </c>
      <c r="C3723">
        <v>0</v>
      </c>
      <c r="D3723">
        <v>1</v>
      </c>
      <c r="E3723" s="9">
        <v>3658.0669075894498</v>
      </c>
      <c r="F3723" s="9">
        <v>-1.8409876000000001</v>
      </c>
      <c r="G3723" s="9">
        <v>-1.8417300000000001</v>
      </c>
      <c r="H3723" s="9">
        <v>-5.0852003000000003</v>
      </c>
      <c r="I3723" s="9">
        <v>-21.43449</v>
      </c>
      <c r="J3723" s="9">
        <v>39</v>
      </c>
      <c r="K3723" s="9">
        <v>58.649997999999997</v>
      </c>
      <c r="L3723" s="9">
        <v>9.3655661000000001E-3</v>
      </c>
      <c r="M3723" s="9">
        <v>362.17453</v>
      </c>
      <c r="N3723" s="9"/>
      <c r="O3723" s="9">
        <v>-16.747655410308798</v>
      </c>
      <c r="P3723">
        <v>0</v>
      </c>
      <c r="Q3723" s="9">
        <v>62.899997999999997</v>
      </c>
      <c r="R3723" s="9">
        <v>0</v>
      </c>
      <c r="S3723" s="9">
        <v>2358140847.0086298</v>
      </c>
      <c r="T3723" s="9">
        <v>-4.0376055849406997E-3</v>
      </c>
      <c r="U3723" s="9">
        <v>16.747655410308798</v>
      </c>
      <c r="V3723" s="9">
        <v>0</v>
      </c>
      <c r="W3723" s="9">
        <v>16.747655410308798</v>
      </c>
      <c r="X3723" s="9"/>
      <c r="Y3723" s="9"/>
      <c r="Z3723" s="9"/>
      <c r="AA3723" s="9"/>
      <c r="AB3723" s="9"/>
      <c r="AQ3723" s="9" t="e">
        <f>#REF!-'Processed Potentiostat'!$J$3</f>
        <v>#REF!</v>
      </c>
    </row>
    <row r="3724" spans="1:43" x14ac:dyDescent="0.3">
      <c r="A3724">
        <v>2</v>
      </c>
      <c r="B3724">
        <v>0</v>
      </c>
      <c r="C3724">
        <v>0</v>
      </c>
      <c r="D3724">
        <v>1</v>
      </c>
      <c r="E3724" s="9">
        <v>3659.0669075641899</v>
      </c>
      <c r="F3724" s="9">
        <v>-1.8411152</v>
      </c>
      <c r="G3724" s="9">
        <v>-1.8404446000000001</v>
      </c>
      <c r="H3724" s="9">
        <v>-5.1322979999999996</v>
      </c>
      <c r="I3724" s="9">
        <v>-21.439603999999999</v>
      </c>
      <c r="J3724" s="9">
        <v>39</v>
      </c>
      <c r="K3724" s="9">
        <v>58.649997999999997</v>
      </c>
      <c r="L3724" s="9">
        <v>9.4457101000000009E-3</v>
      </c>
      <c r="M3724" s="9">
        <v>358.60048999999998</v>
      </c>
      <c r="N3724" s="9"/>
      <c r="O3724" s="9">
        <v>-16.751612215754999</v>
      </c>
      <c r="P3724">
        <v>0</v>
      </c>
      <c r="Q3724" s="9">
        <v>62.899997999999997</v>
      </c>
      <c r="R3724" s="9">
        <v>0</v>
      </c>
      <c r="S3724" s="9">
        <v>2431644482.02772</v>
      </c>
      <c r="T3724" s="9">
        <v>-3.9568054462009103E-3</v>
      </c>
      <c r="U3724" s="9">
        <v>16.751612215754999</v>
      </c>
      <c r="V3724" s="9">
        <v>0</v>
      </c>
      <c r="W3724" s="9">
        <v>16.751612215754999</v>
      </c>
      <c r="X3724" s="9"/>
      <c r="Y3724" s="9"/>
      <c r="Z3724" s="9"/>
      <c r="AA3724" s="9"/>
      <c r="AB3724" s="9"/>
      <c r="AQ3724" s="9" t="e">
        <f>#REF!-'Processed Potentiostat'!$J$3</f>
        <v>#REF!</v>
      </c>
    </row>
    <row r="3725" spans="1:43" x14ac:dyDescent="0.3">
      <c r="A3725">
        <v>2</v>
      </c>
      <c r="B3725">
        <v>0</v>
      </c>
      <c r="C3725">
        <v>0</v>
      </c>
      <c r="D3725">
        <v>1</v>
      </c>
      <c r="E3725" s="9">
        <v>3660.0669075389301</v>
      </c>
      <c r="F3725" s="9">
        <v>-1.8409530000000001</v>
      </c>
      <c r="G3725" s="9">
        <v>-1.8401495000000001</v>
      </c>
      <c r="H3725" s="9">
        <v>-5.0665063999999997</v>
      </c>
      <c r="I3725" s="9">
        <v>-21.444690999999999</v>
      </c>
      <c r="J3725" s="9">
        <v>39</v>
      </c>
      <c r="K3725" s="9">
        <v>58.649997999999997</v>
      </c>
      <c r="L3725" s="9">
        <v>9.3231293999999996E-3</v>
      </c>
      <c r="M3725" s="9">
        <v>363.19887999999997</v>
      </c>
      <c r="N3725" s="9"/>
      <c r="O3725" s="9">
        <v>-16.755501844982799</v>
      </c>
      <c r="P3725">
        <v>0</v>
      </c>
      <c r="Q3725" s="9">
        <v>62.899997999999997</v>
      </c>
      <c r="R3725" s="9">
        <v>0</v>
      </c>
      <c r="S3725" s="9">
        <v>2314927704.3979902</v>
      </c>
      <c r="T3725" s="9">
        <v>-3.8896292278494098E-3</v>
      </c>
      <c r="U3725" s="9">
        <v>16.755501844982799</v>
      </c>
      <c r="V3725" s="9">
        <v>0</v>
      </c>
      <c r="W3725" s="9">
        <v>16.755501844982799</v>
      </c>
      <c r="X3725" s="9"/>
      <c r="Y3725" s="9"/>
      <c r="Z3725" s="9"/>
      <c r="AA3725" s="9"/>
      <c r="AB3725" s="9"/>
      <c r="AQ3725" s="9" t="e">
        <f>#REF!-'Processed Potentiostat'!$J$3</f>
        <v>#REF!</v>
      </c>
    </row>
    <row r="3726" spans="1:43" x14ac:dyDescent="0.3">
      <c r="A3726">
        <v>2</v>
      </c>
      <c r="B3726">
        <v>0</v>
      </c>
      <c r="C3726">
        <v>0</v>
      </c>
      <c r="D3726">
        <v>1</v>
      </c>
      <c r="E3726" s="9">
        <v>3661.0669075136602</v>
      </c>
      <c r="F3726" s="9">
        <v>-1.8409563</v>
      </c>
      <c r="G3726" s="9">
        <v>-1.8410002000000001</v>
      </c>
      <c r="H3726" s="9">
        <v>-5.0771284000000003</v>
      </c>
      <c r="I3726" s="9">
        <v>-21.449757000000002</v>
      </c>
      <c r="J3726" s="9">
        <v>39</v>
      </c>
      <c r="K3726" s="9">
        <v>58.649997999999997</v>
      </c>
      <c r="L3726" s="9">
        <v>9.3469946000000002E-3</v>
      </c>
      <c r="M3726" s="9">
        <v>362.60660000000001</v>
      </c>
      <c r="N3726" s="9"/>
      <c r="O3726" s="9">
        <v>-16.758535009292501</v>
      </c>
      <c r="P3726">
        <v>0</v>
      </c>
      <c r="Q3726" s="9">
        <v>62.899997999999997</v>
      </c>
      <c r="R3726" s="9">
        <v>0</v>
      </c>
      <c r="S3726" s="9">
        <v>2326629663.5728598</v>
      </c>
      <c r="T3726" s="9">
        <v>-3.0331643096097498E-3</v>
      </c>
      <c r="U3726" s="9">
        <v>16.758535009292501</v>
      </c>
      <c r="V3726" s="9">
        <v>0</v>
      </c>
      <c r="W3726" s="9">
        <v>16.758535009292501</v>
      </c>
      <c r="X3726" s="9"/>
      <c r="Y3726" s="9"/>
      <c r="Z3726" s="9"/>
      <c r="AA3726" s="9"/>
      <c r="AB3726" s="9"/>
      <c r="AQ3726" s="9" t="e">
        <f>#REF!-'Processed Potentiostat'!$J$3</f>
        <v>#REF!</v>
      </c>
    </row>
    <row r="3727" spans="1:43" x14ac:dyDescent="0.3">
      <c r="A3727">
        <v>2</v>
      </c>
      <c r="B3727">
        <v>0</v>
      </c>
      <c r="C3727">
        <v>0</v>
      </c>
      <c r="D3727">
        <v>1</v>
      </c>
      <c r="E3727" s="9">
        <v>3662.0669074883999</v>
      </c>
      <c r="F3727" s="9">
        <v>-1.8409553000000001</v>
      </c>
      <c r="G3727" s="9">
        <v>-1.8405328000000001</v>
      </c>
      <c r="H3727" s="9">
        <v>-5.0154858000000004</v>
      </c>
      <c r="I3727" s="9">
        <v>-21.454799999999999</v>
      </c>
      <c r="J3727" s="9">
        <v>39</v>
      </c>
      <c r="K3727" s="9">
        <v>58.649997999999997</v>
      </c>
      <c r="L3727" s="9">
        <v>9.2311660000000007E-3</v>
      </c>
      <c r="M3727" s="9">
        <v>366.97</v>
      </c>
      <c r="N3727" s="9"/>
      <c r="O3727" s="9">
        <v>-16.7642745442467</v>
      </c>
      <c r="P3727">
        <v>0</v>
      </c>
      <c r="Q3727" s="9">
        <v>62.899997999999997</v>
      </c>
      <c r="R3727" s="9">
        <v>0</v>
      </c>
      <c r="S3727" s="9">
        <v>2404598362.3151498</v>
      </c>
      <c r="T3727" s="9">
        <v>-5.7395349542836904E-3</v>
      </c>
      <c r="U3727" s="9">
        <v>16.7642745442467</v>
      </c>
      <c r="V3727" s="9">
        <v>0</v>
      </c>
      <c r="W3727" s="9">
        <v>16.7642745442467</v>
      </c>
      <c r="X3727" s="9"/>
      <c r="Y3727" s="9"/>
      <c r="Z3727" s="9"/>
      <c r="AA3727" s="9"/>
      <c r="AB3727" s="9"/>
      <c r="AQ3727" s="9" t="e">
        <f>#REF!-'Processed Potentiostat'!$J$3</f>
        <v>#REF!</v>
      </c>
    </row>
    <row r="3728" spans="1:43" x14ac:dyDescent="0.3">
      <c r="A3728">
        <v>2</v>
      </c>
      <c r="B3728">
        <v>0</v>
      </c>
      <c r="C3728">
        <v>0</v>
      </c>
      <c r="D3728">
        <v>1</v>
      </c>
      <c r="E3728" s="9">
        <v>3663.0669074631401</v>
      </c>
      <c r="F3728" s="9">
        <v>-1.8410405000000001</v>
      </c>
      <c r="G3728" s="9">
        <v>-1.8414444000000001</v>
      </c>
      <c r="H3728" s="9">
        <v>-4.9855217999999999</v>
      </c>
      <c r="I3728" s="9">
        <v>-21.459814000000001</v>
      </c>
      <c r="J3728" s="9">
        <v>39</v>
      </c>
      <c r="K3728" s="9">
        <v>58.649997999999997</v>
      </c>
      <c r="L3728" s="9">
        <v>9.1805606999999997E-3</v>
      </c>
      <c r="M3728" s="9">
        <v>369.35840000000002</v>
      </c>
      <c r="N3728" s="9"/>
      <c r="O3728" s="9">
        <v>-16.770170405550299</v>
      </c>
      <c r="P3728">
        <v>0</v>
      </c>
      <c r="Q3728" s="9">
        <v>62.899997999999997</v>
      </c>
      <c r="R3728" s="9">
        <v>0</v>
      </c>
      <c r="S3728" s="9">
        <v>2303790148.0749002</v>
      </c>
      <c r="T3728" s="9">
        <v>-5.89586130353936E-3</v>
      </c>
      <c r="U3728" s="9">
        <v>16.770170405550299</v>
      </c>
      <c r="V3728" s="9">
        <v>0</v>
      </c>
      <c r="W3728" s="9">
        <v>16.770170405550299</v>
      </c>
      <c r="X3728" s="9"/>
      <c r="Y3728" s="9"/>
      <c r="Z3728" s="9"/>
      <c r="AA3728" s="9"/>
      <c r="AB3728" s="9"/>
      <c r="AQ3728" s="9" t="e">
        <f>#REF!-'Processed Potentiostat'!$J$3</f>
        <v>#REF!</v>
      </c>
    </row>
    <row r="3729" spans="1:43" x14ac:dyDescent="0.3">
      <c r="A3729">
        <v>2</v>
      </c>
      <c r="B3729">
        <v>0</v>
      </c>
      <c r="C3729">
        <v>0</v>
      </c>
      <c r="D3729">
        <v>1</v>
      </c>
      <c r="E3729" s="9">
        <v>3664.0669074378802</v>
      </c>
      <c r="F3729" s="9">
        <v>-1.8409628</v>
      </c>
      <c r="G3729" s="9">
        <v>-1.8412541</v>
      </c>
      <c r="H3729" s="9">
        <v>-4.9515595000000001</v>
      </c>
      <c r="I3729" s="9">
        <v>-21.464796</v>
      </c>
      <c r="J3729" s="9">
        <v>39</v>
      </c>
      <c r="K3729" s="9">
        <v>58.649997999999997</v>
      </c>
      <c r="L3729" s="9">
        <v>9.1170790000000002E-3</v>
      </c>
      <c r="M3729" s="9">
        <v>371.85336000000001</v>
      </c>
      <c r="N3729" s="9"/>
      <c r="O3729" s="9">
        <v>-16.775958619703399</v>
      </c>
      <c r="P3729">
        <v>0</v>
      </c>
      <c r="Q3729" s="9">
        <v>62.899997999999997</v>
      </c>
      <c r="R3729" s="9">
        <v>0</v>
      </c>
      <c r="S3729" s="9">
        <v>2335092444.0015402</v>
      </c>
      <c r="T3729" s="9">
        <v>-5.7882141530782799E-3</v>
      </c>
      <c r="U3729" s="9">
        <v>16.775958619703399</v>
      </c>
      <c r="V3729" s="9">
        <v>0</v>
      </c>
      <c r="W3729" s="9">
        <v>16.775958619703399</v>
      </c>
      <c r="X3729" s="9"/>
      <c r="Y3729" s="9"/>
      <c r="Z3729" s="9"/>
      <c r="AA3729" s="9"/>
      <c r="AB3729" s="9"/>
      <c r="AQ3729" s="9" t="e">
        <f>#REF!-'Processed Potentiostat'!$J$3</f>
        <v>#REF!</v>
      </c>
    </row>
    <row r="3730" spans="1:43" x14ac:dyDescent="0.3">
      <c r="A3730">
        <v>2</v>
      </c>
      <c r="B3730">
        <v>0</v>
      </c>
      <c r="C3730">
        <v>0</v>
      </c>
      <c r="D3730">
        <v>1</v>
      </c>
      <c r="E3730" s="9">
        <v>3665.0669074126199</v>
      </c>
      <c r="F3730" s="9">
        <v>-1.8410078000000001</v>
      </c>
      <c r="G3730" s="9">
        <v>-1.8415406999999999</v>
      </c>
      <c r="H3730" s="9">
        <v>-4.8864144999999999</v>
      </c>
      <c r="I3730" s="9">
        <v>-21.469749</v>
      </c>
      <c r="J3730" s="9">
        <v>39</v>
      </c>
      <c r="K3730" s="9">
        <v>58.649997999999997</v>
      </c>
      <c r="L3730" s="9">
        <v>8.9985308999999992E-3</v>
      </c>
      <c r="M3730" s="9">
        <v>376.86950999999999</v>
      </c>
      <c r="N3730" s="9"/>
      <c r="O3730" s="9">
        <v>-16.7815803282144</v>
      </c>
      <c r="P3730">
        <v>0</v>
      </c>
      <c r="Q3730" s="9">
        <v>62.899997999999997</v>
      </c>
      <c r="R3730" s="9">
        <v>0</v>
      </c>
      <c r="S3730" s="9">
        <v>2415893238.2684398</v>
      </c>
      <c r="T3730" s="9">
        <v>-5.62170851103616E-3</v>
      </c>
      <c r="U3730" s="9">
        <v>16.7815803282144</v>
      </c>
      <c r="V3730" s="9">
        <v>0</v>
      </c>
      <c r="W3730" s="9">
        <v>16.7815803282144</v>
      </c>
      <c r="X3730" s="9"/>
      <c r="Y3730" s="9"/>
      <c r="Z3730" s="9"/>
      <c r="AA3730" s="9"/>
      <c r="AB3730" s="9"/>
      <c r="AQ3730" s="9" t="e">
        <f>#REF!-'Processed Potentiostat'!$J$3</f>
        <v>#REF!</v>
      </c>
    </row>
    <row r="3731" spans="1:43" x14ac:dyDescent="0.3">
      <c r="A3731">
        <v>2</v>
      </c>
      <c r="B3731">
        <v>0</v>
      </c>
      <c r="C3731">
        <v>0</v>
      </c>
      <c r="D3731">
        <v>1</v>
      </c>
      <c r="E3731" s="9">
        <v>3666.0669073873501</v>
      </c>
      <c r="F3731" s="9">
        <v>-1.8409196999999999</v>
      </c>
      <c r="G3731" s="9">
        <v>-1.8411932</v>
      </c>
      <c r="H3731" s="9">
        <v>-4.8961997000000004</v>
      </c>
      <c r="I3731" s="9">
        <v>-21.474678000000001</v>
      </c>
      <c r="J3731" s="9">
        <v>39</v>
      </c>
      <c r="K3731" s="9">
        <v>58.649997999999997</v>
      </c>
      <c r="L3731" s="9">
        <v>9.0148495999999995E-3</v>
      </c>
      <c r="M3731" s="9">
        <v>376.04534999999998</v>
      </c>
      <c r="N3731" s="9"/>
      <c r="O3731" s="9">
        <v>-16.787028743612399</v>
      </c>
      <c r="P3731">
        <v>0</v>
      </c>
      <c r="Q3731" s="9">
        <v>62.899997999999997</v>
      </c>
      <c r="R3731" s="9">
        <v>0</v>
      </c>
      <c r="S3731" s="9">
        <v>2398656684.7740598</v>
      </c>
      <c r="T3731" s="9">
        <v>-5.44841539796081E-3</v>
      </c>
      <c r="U3731" s="9">
        <v>16.787028743612399</v>
      </c>
      <c r="V3731" s="9">
        <v>0</v>
      </c>
      <c r="W3731" s="9">
        <v>16.787028743612399</v>
      </c>
      <c r="X3731" s="9"/>
      <c r="Y3731" s="9"/>
      <c r="Z3731" s="9"/>
      <c r="AA3731" s="9"/>
      <c r="AB3731" s="9"/>
      <c r="AQ3731" s="9" t="e">
        <f>#REF!-'Processed Potentiostat'!$J$3</f>
        <v>#REF!</v>
      </c>
    </row>
    <row r="3732" spans="1:43" x14ac:dyDescent="0.3">
      <c r="A3732">
        <v>2</v>
      </c>
      <c r="B3732">
        <v>0</v>
      </c>
      <c r="C3732">
        <v>0</v>
      </c>
      <c r="D3732">
        <v>1</v>
      </c>
      <c r="E3732" s="9">
        <v>3667.0669073620902</v>
      </c>
      <c r="F3732" s="9">
        <v>-1.8410122</v>
      </c>
      <c r="G3732" s="9">
        <v>-1.8412139000000001</v>
      </c>
      <c r="H3732" s="9">
        <v>-4.92624</v>
      </c>
      <c r="I3732" s="9">
        <v>-21.479583999999999</v>
      </c>
      <c r="J3732" s="9">
        <v>39</v>
      </c>
      <c r="K3732" s="9">
        <v>58.649997999999997</v>
      </c>
      <c r="L3732" s="9">
        <v>9.0702613999999997E-3</v>
      </c>
      <c r="M3732" s="9">
        <v>373.75644</v>
      </c>
      <c r="N3732" s="9"/>
      <c r="O3732" s="9">
        <v>-16.792324541083801</v>
      </c>
      <c r="P3732">
        <v>0</v>
      </c>
      <c r="Q3732" s="9">
        <v>62.899997999999997</v>
      </c>
      <c r="R3732" s="9">
        <v>0</v>
      </c>
      <c r="S3732" s="9">
        <v>2320184936.9393802</v>
      </c>
      <c r="T3732" s="9">
        <v>-5.2957974714686797E-3</v>
      </c>
      <c r="U3732" s="9">
        <v>16.792324541083801</v>
      </c>
      <c r="V3732" s="9">
        <v>0</v>
      </c>
      <c r="W3732" s="9">
        <v>16.792324541083801</v>
      </c>
      <c r="X3732" s="9"/>
      <c r="Y3732" s="9"/>
      <c r="Z3732" s="9"/>
      <c r="AA3732" s="9"/>
      <c r="AB3732" s="9"/>
      <c r="AQ3732" s="9" t="e">
        <f>#REF!-'Processed Potentiostat'!$J$3</f>
        <v>#REF!</v>
      </c>
    </row>
    <row r="3733" spans="1:43" x14ac:dyDescent="0.3">
      <c r="A3733">
        <v>2</v>
      </c>
      <c r="B3733">
        <v>0</v>
      </c>
      <c r="C3733">
        <v>0</v>
      </c>
      <c r="D3733">
        <v>1</v>
      </c>
      <c r="E3733" s="9">
        <v>3668.0669073368299</v>
      </c>
      <c r="F3733" s="9">
        <v>-1.8411602</v>
      </c>
      <c r="G3733" s="9">
        <v>-1.8419279</v>
      </c>
      <c r="H3733" s="9">
        <v>-4.8895745000000002</v>
      </c>
      <c r="I3733" s="9">
        <v>-21.484482</v>
      </c>
      <c r="J3733" s="9">
        <v>39</v>
      </c>
      <c r="K3733" s="9">
        <v>58.649997999999997</v>
      </c>
      <c r="L3733" s="9">
        <v>9.0062440999999997E-3</v>
      </c>
      <c r="M3733" s="9">
        <v>376.70513999999997</v>
      </c>
      <c r="N3733" s="9"/>
      <c r="O3733" s="9">
        <v>-16.797486923209</v>
      </c>
      <c r="P3733">
        <v>0</v>
      </c>
      <c r="Q3733" s="9">
        <v>62.899997999999997</v>
      </c>
      <c r="R3733" s="9">
        <v>0</v>
      </c>
      <c r="S3733" s="9">
        <v>2430417981.6695299</v>
      </c>
      <c r="T3733" s="9">
        <v>-5.1623821252206803E-3</v>
      </c>
      <c r="U3733" s="9">
        <v>16.797486923209</v>
      </c>
      <c r="V3733" s="9">
        <v>0</v>
      </c>
      <c r="W3733" s="9">
        <v>16.797486923209</v>
      </c>
      <c r="X3733" s="9"/>
      <c r="Y3733" s="9"/>
      <c r="Z3733" s="9"/>
      <c r="AA3733" s="9"/>
      <c r="AB3733" s="9"/>
      <c r="AQ3733" s="9" t="e">
        <f>#REF!-'Processed Potentiostat'!$J$3</f>
        <v>#REF!</v>
      </c>
    </row>
    <row r="3734" spans="1:43" x14ac:dyDescent="0.3">
      <c r="A3734">
        <v>2</v>
      </c>
      <c r="B3734">
        <v>0</v>
      </c>
      <c r="C3734">
        <v>0</v>
      </c>
      <c r="D3734">
        <v>1</v>
      </c>
      <c r="E3734" s="9">
        <v>3669.06690731157</v>
      </c>
      <c r="F3734" s="9">
        <v>-1.8409034</v>
      </c>
      <c r="G3734" s="9">
        <v>-1.8398842</v>
      </c>
      <c r="H3734" s="9">
        <v>-4.8024988000000004</v>
      </c>
      <c r="I3734" s="9">
        <v>-21.489356999999998</v>
      </c>
      <c r="J3734" s="9">
        <v>39</v>
      </c>
      <c r="K3734" s="9">
        <v>58.649997999999997</v>
      </c>
      <c r="L3734" s="9">
        <v>8.8360412000000003E-3</v>
      </c>
      <c r="M3734" s="9">
        <v>383.10977000000003</v>
      </c>
      <c r="N3734" s="9"/>
      <c r="O3734" s="9">
        <v>-16.802445847772599</v>
      </c>
      <c r="P3734">
        <v>0</v>
      </c>
      <c r="Q3734" s="9">
        <v>62.899997999999997</v>
      </c>
      <c r="R3734" s="9">
        <v>0</v>
      </c>
      <c r="S3734" s="9">
        <v>2448025212.6125998</v>
      </c>
      <c r="T3734" s="9">
        <v>-4.9589245635139802E-3</v>
      </c>
      <c r="U3734" s="9">
        <v>16.802445847772599</v>
      </c>
      <c r="V3734" s="9">
        <v>0</v>
      </c>
      <c r="W3734" s="9">
        <v>16.802445847772599</v>
      </c>
      <c r="X3734" s="9"/>
      <c r="Y3734" s="9"/>
      <c r="Z3734" s="9"/>
      <c r="AA3734" s="9"/>
      <c r="AB3734" s="9"/>
      <c r="AQ3734" s="9" t="e">
        <f>#REF!-'Processed Potentiostat'!$J$3</f>
        <v>#REF!</v>
      </c>
    </row>
    <row r="3735" spans="1:43" x14ac:dyDescent="0.3">
      <c r="A3735">
        <v>2</v>
      </c>
      <c r="B3735">
        <v>0</v>
      </c>
      <c r="C3735">
        <v>0</v>
      </c>
      <c r="D3735">
        <v>1</v>
      </c>
      <c r="E3735" s="9">
        <v>3670.0669072863002</v>
      </c>
      <c r="F3735" s="9">
        <v>-1.8411478999999999</v>
      </c>
      <c r="G3735" s="9">
        <v>-1.841702</v>
      </c>
      <c r="H3735" s="9">
        <v>-4.8655118999999996</v>
      </c>
      <c r="I3735" s="9">
        <v>-21.494202000000001</v>
      </c>
      <c r="J3735" s="9">
        <v>39</v>
      </c>
      <c r="K3735" s="9">
        <v>58.649997999999997</v>
      </c>
      <c r="L3735" s="9">
        <v>8.9608225999999996E-3</v>
      </c>
      <c r="M3735" s="9">
        <v>378.52172999999999</v>
      </c>
      <c r="N3735" s="9"/>
      <c r="O3735" s="9">
        <v>-16.807288108665499</v>
      </c>
      <c r="P3735">
        <v>0</v>
      </c>
      <c r="Q3735" s="9">
        <v>62.899997999999997</v>
      </c>
      <c r="R3735" s="9">
        <v>0</v>
      </c>
      <c r="S3735" s="9">
        <v>2398736768.8990502</v>
      </c>
      <c r="T3735" s="9">
        <v>-4.8422608929712396E-3</v>
      </c>
      <c r="U3735" s="9">
        <v>16.807288108665499</v>
      </c>
      <c r="V3735" s="9">
        <v>0</v>
      </c>
      <c r="W3735" s="9">
        <v>16.807288108665499</v>
      </c>
      <c r="X3735" s="9"/>
      <c r="Y3735" s="9"/>
      <c r="Z3735" s="9"/>
      <c r="AA3735" s="9"/>
      <c r="AB3735" s="9"/>
      <c r="AQ3735" s="9" t="e">
        <f>#REF!-'Processed Potentiostat'!$J$3</f>
        <v>#REF!</v>
      </c>
    </row>
    <row r="3736" spans="1:43" x14ac:dyDescent="0.3">
      <c r="A3736">
        <v>2</v>
      </c>
      <c r="B3736">
        <v>0</v>
      </c>
      <c r="C3736">
        <v>0</v>
      </c>
      <c r="D3736">
        <v>1</v>
      </c>
      <c r="E3736" s="9">
        <v>3671.0669072610399</v>
      </c>
      <c r="F3736" s="9">
        <v>-1.8410255</v>
      </c>
      <c r="G3736" s="9">
        <v>-1.8404547</v>
      </c>
      <c r="H3736" s="9">
        <v>-4.8013944999999998</v>
      </c>
      <c r="I3736" s="9">
        <v>-21.499033000000001</v>
      </c>
      <c r="J3736" s="9">
        <v>39</v>
      </c>
      <c r="K3736" s="9">
        <v>58.649997999999997</v>
      </c>
      <c r="L3736" s="9">
        <v>8.8367489999999996E-3</v>
      </c>
      <c r="M3736" s="9">
        <v>383.31671</v>
      </c>
      <c r="N3736" s="9"/>
      <c r="O3736" s="9">
        <v>-16.811979208668198</v>
      </c>
      <c r="P3736">
        <v>0</v>
      </c>
      <c r="Q3736" s="9">
        <v>62.899997999999997</v>
      </c>
      <c r="R3736" s="9">
        <v>0</v>
      </c>
      <c r="S3736" s="9">
        <v>2373505863.95084</v>
      </c>
      <c r="T3736" s="9">
        <v>-4.6911000027130001E-3</v>
      </c>
      <c r="U3736" s="9">
        <v>16.811979208668198</v>
      </c>
      <c r="V3736" s="9">
        <v>0</v>
      </c>
      <c r="W3736" s="9">
        <v>16.811979208668198</v>
      </c>
      <c r="X3736" s="9"/>
      <c r="Y3736" s="9"/>
      <c r="Z3736" s="9"/>
      <c r="AA3736" s="9"/>
      <c r="AB3736" s="9"/>
      <c r="AQ3736" s="9" t="e">
        <f>#REF!-'Processed Potentiostat'!$J$3</f>
        <v>#REF!</v>
      </c>
    </row>
    <row r="3737" spans="1:43" x14ac:dyDescent="0.3">
      <c r="A3737">
        <v>2</v>
      </c>
      <c r="B3737">
        <v>0</v>
      </c>
      <c r="C3737">
        <v>0</v>
      </c>
      <c r="D3737">
        <v>1</v>
      </c>
      <c r="E3737" s="9">
        <v>3672.06690723578</v>
      </c>
      <c r="F3737" s="9">
        <v>-1.8409755999999999</v>
      </c>
      <c r="G3737" s="9">
        <v>-1.8400749000000001</v>
      </c>
      <c r="H3737" s="9">
        <v>-5.5704570000000002</v>
      </c>
      <c r="I3737" s="9">
        <v>-21.504100999999999</v>
      </c>
      <c r="J3737" s="9">
        <v>39</v>
      </c>
      <c r="K3737" s="9">
        <v>58.649997999999997</v>
      </c>
      <c r="L3737" s="9">
        <v>1.0250057999999999E-2</v>
      </c>
      <c r="M3737" s="9">
        <v>330.32745</v>
      </c>
      <c r="N3737" s="9"/>
      <c r="O3737" s="9">
        <v>-16.816522815475601</v>
      </c>
      <c r="P3737">
        <v>0</v>
      </c>
      <c r="Q3737" s="9">
        <v>62.899997999999997</v>
      </c>
      <c r="R3737" s="9">
        <v>0</v>
      </c>
      <c r="S3737" s="9">
        <v>2415373710.6523199</v>
      </c>
      <c r="T3737" s="9">
        <v>-4.5436068073918499E-3</v>
      </c>
      <c r="U3737" s="9">
        <v>16.816522815475601</v>
      </c>
      <c r="V3737" s="9">
        <v>0</v>
      </c>
      <c r="W3737" s="9">
        <v>16.816522815475601</v>
      </c>
      <c r="X3737" s="9"/>
      <c r="Y3737" s="9"/>
      <c r="Z3737" s="9"/>
      <c r="AA3737" s="9"/>
      <c r="AB3737" s="9"/>
      <c r="AQ3737" s="9" t="e">
        <f>#REF!-'Processed Potentiostat'!$J$3</f>
        <v>#REF!</v>
      </c>
    </row>
    <row r="3738" spans="1:43" x14ac:dyDescent="0.3">
      <c r="A3738">
        <v>2</v>
      </c>
      <c r="B3738">
        <v>0</v>
      </c>
      <c r="C3738">
        <v>0</v>
      </c>
      <c r="D3738">
        <v>1</v>
      </c>
      <c r="E3738" s="9">
        <v>3673.0669072105202</v>
      </c>
      <c r="F3738" s="9">
        <v>-1.8411584000000001</v>
      </c>
      <c r="G3738" s="9">
        <v>-1.8411211999999999</v>
      </c>
      <c r="H3738" s="9">
        <v>-5.5104145999999998</v>
      </c>
      <c r="I3738" s="9">
        <v>-21.509626000000001</v>
      </c>
      <c r="J3738" s="9">
        <v>39</v>
      </c>
      <c r="K3738" s="9">
        <v>58.649997999999997</v>
      </c>
      <c r="L3738" s="9">
        <v>1.0145341E-2</v>
      </c>
      <c r="M3738" s="9">
        <v>334.11664000000002</v>
      </c>
      <c r="N3738" s="9"/>
      <c r="O3738" s="9">
        <v>-16.8209093118281</v>
      </c>
      <c r="P3738">
        <v>0</v>
      </c>
      <c r="Q3738" s="9">
        <v>62.899997999999997</v>
      </c>
      <c r="R3738" s="9">
        <v>0</v>
      </c>
      <c r="S3738" s="9">
        <v>2396162418.5179601</v>
      </c>
      <c r="T3738" s="9">
        <v>-4.38649635251309E-3</v>
      </c>
      <c r="U3738" s="9">
        <v>16.8209093118281</v>
      </c>
      <c r="V3738" s="9">
        <v>0</v>
      </c>
      <c r="W3738" s="9">
        <v>16.8209093118281</v>
      </c>
      <c r="X3738" s="9"/>
      <c r="Y3738" s="9"/>
      <c r="Z3738" s="9"/>
      <c r="AA3738" s="9"/>
      <c r="AB3738" s="9"/>
      <c r="AQ3738" s="9" t="e">
        <f>#REF!-'Processed Potentiostat'!$J$3</f>
        <v>#REF!</v>
      </c>
    </row>
    <row r="3739" spans="1:43" x14ac:dyDescent="0.3">
      <c r="A3739">
        <v>2</v>
      </c>
      <c r="B3739">
        <v>0</v>
      </c>
      <c r="C3739">
        <v>0</v>
      </c>
      <c r="D3739">
        <v>1</v>
      </c>
      <c r="E3739" s="9">
        <v>3674.0669071852599</v>
      </c>
      <c r="F3739" s="9">
        <v>-1.8411123</v>
      </c>
      <c r="G3739" s="9">
        <v>-1.8405944000000001</v>
      </c>
      <c r="H3739" s="9">
        <v>-5.4912628999999997</v>
      </c>
      <c r="I3739" s="9">
        <v>-21.515121000000001</v>
      </c>
      <c r="J3739" s="9">
        <v>39</v>
      </c>
      <c r="K3739" s="9">
        <v>58.649997999999997</v>
      </c>
      <c r="L3739" s="9">
        <v>1.0107188E-2</v>
      </c>
      <c r="M3739" s="9">
        <v>335.18599999999998</v>
      </c>
      <c r="N3739" s="9"/>
      <c r="O3739" s="9">
        <v>-16.825163429620901</v>
      </c>
      <c r="P3739">
        <v>0</v>
      </c>
      <c r="Q3739" s="9">
        <v>62.899997999999997</v>
      </c>
      <c r="R3739" s="9">
        <v>0</v>
      </c>
      <c r="S3739" s="9">
        <v>2405357568.09518</v>
      </c>
      <c r="T3739" s="9">
        <v>-4.2541177927120002E-3</v>
      </c>
      <c r="U3739" s="9">
        <v>16.825163429620901</v>
      </c>
      <c r="V3739" s="9">
        <v>0</v>
      </c>
      <c r="W3739" s="9">
        <v>16.825163429620901</v>
      </c>
      <c r="X3739" s="9"/>
      <c r="Y3739" s="9"/>
      <c r="Z3739" s="9"/>
      <c r="AA3739" s="9"/>
      <c r="AB3739" s="9"/>
      <c r="AQ3739" s="9" t="e">
        <f>#REF!-'Processed Potentiostat'!$J$3</f>
        <v>#REF!</v>
      </c>
    </row>
    <row r="3740" spans="1:43" x14ac:dyDescent="0.3">
      <c r="A3740">
        <v>2</v>
      </c>
      <c r="B3740">
        <v>0</v>
      </c>
      <c r="C3740">
        <v>0</v>
      </c>
      <c r="D3740">
        <v>1</v>
      </c>
      <c r="E3740" s="9">
        <v>3675.06690715999</v>
      </c>
      <c r="F3740" s="9">
        <v>-1.8408876999999999</v>
      </c>
      <c r="G3740" s="9">
        <v>-1.8411027</v>
      </c>
      <c r="H3740" s="9">
        <v>-5.4324756000000001</v>
      </c>
      <c r="I3740" s="9">
        <v>-21.520583999999999</v>
      </c>
      <c r="J3740" s="9">
        <v>39</v>
      </c>
      <c r="K3740" s="9">
        <v>58.649997999999997</v>
      </c>
      <c r="L3740" s="9">
        <v>1.0001744999999999E-2</v>
      </c>
      <c r="M3740" s="9">
        <v>338.90676999999999</v>
      </c>
      <c r="N3740" s="9"/>
      <c r="O3740" s="9">
        <v>-16.829505526289601</v>
      </c>
      <c r="P3740">
        <v>0</v>
      </c>
      <c r="Q3740" s="9">
        <v>62.899997999999997</v>
      </c>
      <c r="R3740" s="9">
        <v>0</v>
      </c>
      <c r="S3740" s="9">
        <v>2373450373.8235502</v>
      </c>
      <c r="T3740" s="9">
        <v>-4.3420966687222002E-3</v>
      </c>
      <c r="U3740" s="9">
        <v>16.829505526289601</v>
      </c>
      <c r="V3740" s="9">
        <v>0</v>
      </c>
      <c r="W3740" s="9">
        <v>16.829505526289601</v>
      </c>
      <c r="X3740" s="9"/>
      <c r="Y3740" s="9"/>
      <c r="Z3740" s="9"/>
      <c r="AA3740" s="9"/>
      <c r="AB3740" s="9"/>
      <c r="AQ3740" s="9" t="e">
        <f>#REF!-'Processed Potentiostat'!$J$3</f>
        <v>#REF!</v>
      </c>
    </row>
    <row r="3741" spans="1:43" x14ac:dyDescent="0.3">
      <c r="A3741">
        <v>2</v>
      </c>
      <c r="B3741">
        <v>0</v>
      </c>
      <c r="C3741">
        <v>0</v>
      </c>
      <c r="D3741">
        <v>1</v>
      </c>
      <c r="E3741" s="9">
        <v>3676.0669071347302</v>
      </c>
      <c r="F3741" s="9">
        <v>-1.8409579</v>
      </c>
      <c r="G3741" s="9">
        <v>-1.8406117</v>
      </c>
      <c r="H3741" s="9">
        <v>-5.4023972000000002</v>
      </c>
      <c r="I3741" s="9">
        <v>-21.526028</v>
      </c>
      <c r="J3741" s="9">
        <v>39</v>
      </c>
      <c r="K3741" s="9">
        <v>58.649997999999997</v>
      </c>
      <c r="L3741" s="9">
        <v>9.9437152999999993E-3</v>
      </c>
      <c r="M3741" s="9">
        <v>340.70276000000001</v>
      </c>
      <c r="N3741" s="9"/>
      <c r="O3741" s="9">
        <v>-16.833836938489899</v>
      </c>
      <c r="P3741">
        <v>0</v>
      </c>
      <c r="Q3741" s="9">
        <v>62.899997999999997</v>
      </c>
      <c r="R3741" s="9">
        <v>0</v>
      </c>
      <c r="S3741" s="9">
        <v>2387709552.7501602</v>
      </c>
      <c r="T3741" s="9">
        <v>-4.3314122003437197E-3</v>
      </c>
      <c r="U3741" s="9">
        <v>16.833836938489899</v>
      </c>
      <c r="V3741" s="9">
        <v>0</v>
      </c>
      <c r="W3741" s="9">
        <v>16.833836938489899</v>
      </c>
      <c r="X3741" s="9"/>
      <c r="Y3741" s="9"/>
      <c r="Z3741" s="9"/>
      <c r="AA3741" s="9"/>
      <c r="AB3741" s="9"/>
      <c r="AQ3741" s="9" t="e">
        <f>#REF!-'Processed Potentiostat'!$J$3</f>
        <v>#REF!</v>
      </c>
    </row>
    <row r="3742" spans="1:43" x14ac:dyDescent="0.3">
      <c r="A3742">
        <v>2</v>
      </c>
      <c r="B3742">
        <v>0</v>
      </c>
      <c r="C3742">
        <v>0</v>
      </c>
      <c r="D3742">
        <v>1</v>
      </c>
      <c r="E3742" s="9">
        <v>3677.0669071094699</v>
      </c>
      <c r="F3742" s="9">
        <v>-1.8411508000000001</v>
      </c>
      <c r="G3742" s="9">
        <v>-1.8412478000000001</v>
      </c>
      <c r="H3742" s="9">
        <v>-5.3782201000000001</v>
      </c>
      <c r="I3742" s="9">
        <v>-21.531452000000002</v>
      </c>
      <c r="J3742" s="9">
        <v>39</v>
      </c>
      <c r="K3742" s="9">
        <v>58.649997999999997</v>
      </c>
      <c r="L3742" s="9">
        <v>9.9026355999999992E-3</v>
      </c>
      <c r="M3742" s="9">
        <v>342.35262999999998</v>
      </c>
      <c r="N3742" s="9"/>
      <c r="O3742" s="9">
        <v>-16.834741341850101</v>
      </c>
      <c r="P3742">
        <v>0</v>
      </c>
      <c r="Q3742" s="9">
        <v>62.899997999999997</v>
      </c>
      <c r="R3742" s="9">
        <v>0</v>
      </c>
      <c r="S3742" s="9">
        <v>2343328579.1550698</v>
      </c>
      <c r="T3742" s="9">
        <v>-9.04403360209471E-4</v>
      </c>
      <c r="U3742" s="9">
        <v>16.834741341850101</v>
      </c>
      <c r="V3742" s="9">
        <v>0</v>
      </c>
      <c r="W3742" s="9">
        <v>16.834741341850101</v>
      </c>
      <c r="X3742" s="9"/>
      <c r="Y3742" s="9"/>
      <c r="Z3742" s="9"/>
      <c r="AA3742" s="9"/>
      <c r="AB3742" s="9"/>
      <c r="AQ3742" s="9" t="e">
        <f>#REF!-'Processed Potentiostat'!$J$3</f>
        <v>#REF!</v>
      </c>
    </row>
    <row r="3743" spans="1:43" x14ac:dyDescent="0.3">
      <c r="A3743">
        <v>2</v>
      </c>
      <c r="B3743">
        <v>0</v>
      </c>
      <c r="C3743">
        <v>0</v>
      </c>
      <c r="D3743">
        <v>1</v>
      </c>
      <c r="E3743" s="9">
        <v>3678.06690708421</v>
      </c>
      <c r="F3743" s="9">
        <v>-1.8409207999999999</v>
      </c>
      <c r="G3743" s="9">
        <v>-1.8400367</v>
      </c>
      <c r="H3743" s="9">
        <v>-5.3829798999999996</v>
      </c>
      <c r="I3743" s="9">
        <v>-21.536864999999999</v>
      </c>
      <c r="J3743" s="9">
        <v>39</v>
      </c>
      <c r="K3743" s="9">
        <v>58.649997999999997</v>
      </c>
      <c r="L3743" s="9">
        <v>9.9048810000000008E-3</v>
      </c>
      <c r="M3743" s="9">
        <v>341.82495</v>
      </c>
      <c r="N3743" s="9"/>
      <c r="O3743" s="9">
        <v>-16.8360072728631</v>
      </c>
      <c r="P3743">
        <v>0</v>
      </c>
      <c r="Q3743" s="9">
        <v>62.899997999999997</v>
      </c>
      <c r="R3743" s="9">
        <v>0</v>
      </c>
      <c r="S3743" s="9">
        <v>2459203056.2618499</v>
      </c>
      <c r="T3743" s="9">
        <v>-1.2659310130018701E-3</v>
      </c>
      <c r="U3743" s="9">
        <v>16.8360072728631</v>
      </c>
      <c r="V3743" s="9">
        <v>0</v>
      </c>
      <c r="W3743" s="9">
        <v>16.8360072728631</v>
      </c>
      <c r="X3743" s="9"/>
      <c r="Y3743" s="9"/>
      <c r="Z3743" s="9"/>
      <c r="AA3743" s="9"/>
      <c r="AB3743" s="9"/>
      <c r="AQ3743" s="9" t="e">
        <f>#REF!-'Processed Potentiostat'!$J$3</f>
        <v>#REF!</v>
      </c>
    </row>
    <row r="3744" spans="1:43" x14ac:dyDescent="0.3">
      <c r="A3744">
        <v>2</v>
      </c>
      <c r="B3744">
        <v>0</v>
      </c>
      <c r="C3744">
        <v>0</v>
      </c>
      <c r="D3744">
        <v>1</v>
      </c>
      <c r="E3744" s="9">
        <v>3679.0669070589502</v>
      </c>
      <c r="F3744" s="9">
        <v>-1.8410711</v>
      </c>
      <c r="G3744" s="9">
        <v>-1.8404857999999999</v>
      </c>
      <c r="H3744" s="9">
        <v>-5.3046603000000001</v>
      </c>
      <c r="I3744" s="9">
        <v>-21.542245999999999</v>
      </c>
      <c r="J3744" s="9">
        <v>39</v>
      </c>
      <c r="K3744" s="9">
        <v>58.649997999999997</v>
      </c>
      <c r="L3744" s="9">
        <v>9.7631522999999994E-3</v>
      </c>
      <c r="M3744" s="9">
        <v>346.95639</v>
      </c>
      <c r="N3744" s="9"/>
      <c r="O3744" s="9">
        <v>-16.8426472276319</v>
      </c>
      <c r="P3744">
        <v>0</v>
      </c>
      <c r="Q3744" s="9">
        <v>62.899997999999997</v>
      </c>
      <c r="R3744" s="9">
        <v>0</v>
      </c>
      <c r="S3744" s="9">
        <v>2362000914.7883501</v>
      </c>
      <c r="T3744" s="9">
        <v>-6.6399547688149596E-3</v>
      </c>
      <c r="U3744" s="9">
        <v>16.8426472276319</v>
      </c>
      <c r="V3744" s="9">
        <v>0</v>
      </c>
      <c r="W3744" s="9">
        <v>16.8426472276319</v>
      </c>
      <c r="X3744" s="9"/>
      <c r="Y3744" s="9"/>
      <c r="Z3744" s="9"/>
      <c r="AA3744" s="9"/>
      <c r="AB3744" s="9"/>
      <c r="AQ3744" s="9" t="e">
        <f>#REF!-'Processed Potentiostat'!$J$3</f>
        <v>#REF!</v>
      </c>
    </row>
    <row r="3745" spans="1:43" x14ac:dyDescent="0.3">
      <c r="A3745">
        <v>2</v>
      </c>
      <c r="B3745">
        <v>0</v>
      </c>
      <c r="C3745">
        <v>0</v>
      </c>
      <c r="D3745">
        <v>1</v>
      </c>
      <c r="E3745" s="9">
        <v>3680.0669070336799</v>
      </c>
      <c r="F3745" s="9">
        <v>-1.8408382000000001</v>
      </c>
      <c r="G3745" s="9">
        <v>-1.8405075</v>
      </c>
      <c r="H3745" s="9">
        <v>-5.3805427999999997</v>
      </c>
      <c r="I3745" s="9">
        <v>-21.547605999999998</v>
      </c>
      <c r="J3745" s="9">
        <v>39</v>
      </c>
      <c r="K3745" s="9">
        <v>58.649997999999997</v>
      </c>
      <c r="L3745" s="9">
        <v>9.9029289999999996E-3</v>
      </c>
      <c r="M3745" s="9">
        <v>342.06725999999998</v>
      </c>
      <c r="N3745" s="9"/>
      <c r="O3745" s="9">
        <v>-16.849137816967701</v>
      </c>
      <c r="P3745">
        <v>0</v>
      </c>
      <c r="Q3745" s="9">
        <v>62.899997999999997</v>
      </c>
      <c r="R3745" s="9">
        <v>0</v>
      </c>
      <c r="S3745" s="9">
        <v>2347962365.4850502</v>
      </c>
      <c r="T3745" s="9">
        <v>-6.4905893357583002E-3</v>
      </c>
      <c r="U3745" s="9">
        <v>16.849137816967701</v>
      </c>
      <c r="V3745" s="9">
        <v>0</v>
      </c>
      <c r="W3745" s="9">
        <v>16.849137816967701</v>
      </c>
      <c r="X3745" s="9"/>
      <c r="Y3745" s="9"/>
      <c r="Z3745" s="9"/>
      <c r="AA3745" s="9"/>
      <c r="AB3745" s="9"/>
      <c r="AQ3745" s="9" t="e">
        <f>#REF!-'Processed Potentiostat'!$J$3</f>
        <v>#REF!</v>
      </c>
    </row>
    <row r="3746" spans="1:43" x14ac:dyDescent="0.3">
      <c r="A3746">
        <v>2</v>
      </c>
      <c r="B3746">
        <v>0</v>
      </c>
      <c r="C3746">
        <v>0</v>
      </c>
      <c r="D3746">
        <v>1</v>
      </c>
      <c r="E3746" s="9">
        <v>3681.06690700842</v>
      </c>
      <c r="F3746" s="9">
        <v>-1.8411071999999999</v>
      </c>
      <c r="G3746" s="9">
        <v>-1.8411499</v>
      </c>
      <c r="H3746" s="9">
        <v>-5.3170346999999998</v>
      </c>
      <c r="I3746" s="9">
        <v>-21.552948000000001</v>
      </c>
      <c r="J3746" s="9">
        <v>39</v>
      </c>
      <c r="K3746" s="9">
        <v>58.649997999999997</v>
      </c>
      <c r="L3746" s="9">
        <v>9.7894585000000006E-3</v>
      </c>
      <c r="M3746" s="9">
        <v>346.27382999999998</v>
      </c>
      <c r="N3746" s="9"/>
      <c r="O3746" s="9">
        <v>-16.855475615966601</v>
      </c>
      <c r="P3746">
        <v>0</v>
      </c>
      <c r="Q3746" s="9">
        <v>62.899997999999997</v>
      </c>
      <c r="R3746" s="9">
        <v>0</v>
      </c>
      <c r="S3746" s="9">
        <v>2343082720.0197501</v>
      </c>
      <c r="T3746" s="9">
        <v>-6.3377989989383803E-3</v>
      </c>
      <c r="U3746" s="9">
        <v>16.855475615966601</v>
      </c>
      <c r="V3746" s="9">
        <v>0</v>
      </c>
      <c r="W3746" s="9">
        <v>16.855475615966601</v>
      </c>
      <c r="X3746" s="9"/>
      <c r="Y3746" s="9"/>
      <c r="Z3746" s="9"/>
      <c r="AA3746" s="9"/>
      <c r="AB3746" s="9"/>
      <c r="AQ3746" s="9" t="e">
        <f>#REF!-'Processed Potentiostat'!$J$3</f>
        <v>#REF!</v>
      </c>
    </row>
    <row r="3747" spans="1:43" x14ac:dyDescent="0.3">
      <c r="A3747">
        <v>2</v>
      </c>
      <c r="B3747">
        <v>0</v>
      </c>
      <c r="C3747">
        <v>0</v>
      </c>
      <c r="D3747">
        <v>1</v>
      </c>
      <c r="E3747" s="9">
        <v>3682.0669069831602</v>
      </c>
      <c r="F3747" s="9">
        <v>-1.8411192000000001</v>
      </c>
      <c r="G3747" s="9">
        <v>-1.8415796</v>
      </c>
      <c r="H3747" s="9">
        <v>-5.3318453000000003</v>
      </c>
      <c r="I3747" s="9">
        <v>-21.558266</v>
      </c>
      <c r="J3747" s="9">
        <v>39</v>
      </c>
      <c r="K3747" s="9">
        <v>58.649997999999997</v>
      </c>
      <c r="L3747" s="9">
        <v>9.8190177E-3</v>
      </c>
      <c r="M3747" s="9">
        <v>345.39255000000003</v>
      </c>
      <c r="N3747" s="9"/>
      <c r="O3747" s="9">
        <v>-16.861599334261701</v>
      </c>
      <c r="P3747">
        <v>0</v>
      </c>
      <c r="Q3747" s="9">
        <v>62.899997999999997</v>
      </c>
      <c r="R3747" s="9">
        <v>0</v>
      </c>
      <c r="S3747" s="9">
        <v>2412553772.53088</v>
      </c>
      <c r="T3747" s="9">
        <v>-6.1237182951003801E-3</v>
      </c>
      <c r="U3747" s="9">
        <v>16.861599334261701</v>
      </c>
      <c r="V3747" s="9">
        <v>0</v>
      </c>
      <c r="W3747" s="9">
        <v>16.861599334261701</v>
      </c>
      <c r="X3747" s="9"/>
      <c r="Y3747" s="9"/>
      <c r="Z3747" s="9"/>
      <c r="AA3747" s="9"/>
      <c r="AB3747" s="9"/>
      <c r="AQ3747" s="9" t="e">
        <f>#REF!-'Processed Potentiostat'!$J$3</f>
        <v>#REF!</v>
      </c>
    </row>
    <row r="3748" spans="1:43" x14ac:dyDescent="0.3">
      <c r="A3748">
        <v>2</v>
      </c>
      <c r="B3748">
        <v>0</v>
      </c>
      <c r="C3748">
        <v>0</v>
      </c>
      <c r="D3748">
        <v>1</v>
      </c>
      <c r="E3748" s="9">
        <v>3683.0669069578998</v>
      </c>
      <c r="F3748" s="9">
        <v>-1.8409156</v>
      </c>
      <c r="G3748" s="9">
        <v>-1.8402425</v>
      </c>
      <c r="H3748" s="9">
        <v>-5.2872224000000001</v>
      </c>
      <c r="I3748" s="9">
        <v>-21.563566000000002</v>
      </c>
      <c r="J3748" s="9">
        <v>39</v>
      </c>
      <c r="K3748" s="9">
        <v>58.649997999999997</v>
      </c>
      <c r="L3748" s="9">
        <v>9.7297709000000003E-3</v>
      </c>
      <c r="M3748" s="9">
        <v>348.05468999999999</v>
      </c>
      <c r="N3748" s="9"/>
      <c r="O3748" s="9">
        <v>-16.867531030370799</v>
      </c>
      <c r="P3748">
        <v>0</v>
      </c>
      <c r="Q3748" s="9">
        <v>62.899997999999997</v>
      </c>
      <c r="R3748" s="9">
        <v>0</v>
      </c>
      <c r="S3748" s="9">
        <v>2376249653.2525001</v>
      </c>
      <c r="T3748" s="9">
        <v>-5.9316961090267696E-3</v>
      </c>
      <c r="U3748" s="9">
        <v>16.867531030370799</v>
      </c>
      <c r="V3748" s="9">
        <v>0</v>
      </c>
      <c r="W3748" s="9">
        <v>16.867531030370799</v>
      </c>
      <c r="X3748" s="9"/>
      <c r="Y3748" s="9"/>
      <c r="Z3748" s="9"/>
      <c r="AA3748" s="9"/>
      <c r="AB3748" s="9"/>
      <c r="AQ3748" s="9" t="e">
        <f>#REF!-'Processed Potentiostat'!$J$3</f>
        <v>#REF!</v>
      </c>
    </row>
    <row r="3749" spans="1:43" x14ac:dyDescent="0.3">
      <c r="A3749">
        <v>2</v>
      </c>
      <c r="B3749">
        <v>0</v>
      </c>
      <c r="C3749">
        <v>0</v>
      </c>
      <c r="D3749">
        <v>1</v>
      </c>
      <c r="E3749" s="9">
        <v>3684.06690693264</v>
      </c>
      <c r="F3749" s="9">
        <v>-1.8411166999999999</v>
      </c>
      <c r="G3749" s="9">
        <v>-1.8415728</v>
      </c>
      <c r="H3749" s="9">
        <v>-5.2415333000000004</v>
      </c>
      <c r="I3749" s="9">
        <v>-21.568843999999999</v>
      </c>
      <c r="J3749" s="9">
        <v>39</v>
      </c>
      <c r="K3749" s="9">
        <v>58.649997999999997</v>
      </c>
      <c r="L3749" s="9">
        <v>9.6526648999999999E-3</v>
      </c>
      <c r="M3749" s="9">
        <v>351.34237999999999</v>
      </c>
      <c r="N3749" s="9"/>
      <c r="O3749" s="9">
        <v>-16.8731484584982</v>
      </c>
      <c r="P3749">
        <v>0</v>
      </c>
      <c r="Q3749" s="9">
        <v>62.899997999999997</v>
      </c>
      <c r="R3749" s="9">
        <v>0</v>
      </c>
      <c r="S3749" s="9">
        <v>2367245779.6661801</v>
      </c>
      <c r="T3749" s="9">
        <v>-5.6174281273975099E-3</v>
      </c>
      <c r="U3749" s="9">
        <v>16.8731484584982</v>
      </c>
      <c r="V3749" s="9">
        <v>0</v>
      </c>
      <c r="W3749" s="9">
        <v>16.8731484584982</v>
      </c>
      <c r="X3749" s="9"/>
      <c r="Y3749" s="9"/>
      <c r="Z3749" s="9"/>
      <c r="AA3749" s="9"/>
      <c r="AB3749" s="9"/>
      <c r="AQ3749" s="9" t="e">
        <f>#REF!-'Processed Potentiostat'!$J$3</f>
        <v>#REF!</v>
      </c>
    </row>
    <row r="3750" spans="1:43" x14ac:dyDescent="0.3">
      <c r="A3750">
        <v>2</v>
      </c>
      <c r="B3750">
        <v>0</v>
      </c>
      <c r="C3750">
        <v>0</v>
      </c>
      <c r="D3750">
        <v>1</v>
      </c>
      <c r="E3750" s="9">
        <v>3685.0669069073701</v>
      </c>
      <c r="F3750" s="9">
        <v>-1.8411393</v>
      </c>
      <c r="G3750" s="9">
        <v>-1.8406598999999999</v>
      </c>
      <c r="H3750" s="9">
        <v>-5.2887073000000004</v>
      </c>
      <c r="I3750" s="9">
        <v>-21.574096999999998</v>
      </c>
      <c r="J3750" s="9">
        <v>39</v>
      </c>
      <c r="K3750" s="9">
        <v>58.649997999999997</v>
      </c>
      <c r="L3750" s="9">
        <v>9.7347106999999995E-3</v>
      </c>
      <c r="M3750" s="9">
        <v>348.03588999999999</v>
      </c>
      <c r="N3750" s="9"/>
      <c r="O3750" s="9">
        <v>-16.878614834660599</v>
      </c>
      <c r="P3750">
        <v>0</v>
      </c>
      <c r="Q3750" s="9">
        <v>62.899997999999997</v>
      </c>
      <c r="R3750" s="9">
        <v>0</v>
      </c>
      <c r="S3750" s="9">
        <v>2384474073.6389499</v>
      </c>
      <c r="T3750" s="9">
        <v>-5.4663761624205104E-3</v>
      </c>
      <c r="U3750" s="9">
        <v>16.878614834660599</v>
      </c>
      <c r="V3750" s="9">
        <v>0</v>
      </c>
      <c r="W3750" s="9">
        <v>16.878614834660599</v>
      </c>
      <c r="X3750" s="9"/>
      <c r="Y3750" s="9"/>
      <c r="Z3750" s="9"/>
      <c r="AA3750" s="9"/>
      <c r="AB3750" s="9"/>
      <c r="AQ3750" s="9" t="e">
        <f>#REF!-'Processed Potentiostat'!$J$3</f>
        <v>#REF!</v>
      </c>
    </row>
    <row r="3751" spans="1:43" x14ac:dyDescent="0.3">
      <c r="A3751">
        <v>2</v>
      </c>
      <c r="B3751">
        <v>0</v>
      </c>
      <c r="C3751">
        <v>0</v>
      </c>
      <c r="D3751">
        <v>1</v>
      </c>
      <c r="E3751" s="9">
        <v>3686.0669068821098</v>
      </c>
      <c r="F3751" s="9">
        <v>-1.8410546000000001</v>
      </c>
      <c r="G3751" s="9">
        <v>-1.8414858999999999</v>
      </c>
      <c r="H3751" s="9">
        <v>-5.2074189000000004</v>
      </c>
      <c r="I3751" s="9">
        <v>-21.579322999999999</v>
      </c>
      <c r="J3751" s="9">
        <v>39</v>
      </c>
      <c r="K3751" s="9">
        <v>58.649997999999997</v>
      </c>
      <c r="L3751" s="9">
        <v>9.5893880000000008E-3</v>
      </c>
      <c r="M3751" s="9">
        <v>353.62738000000002</v>
      </c>
      <c r="N3751" s="9"/>
      <c r="O3751" s="9">
        <v>-16.883943993845801</v>
      </c>
      <c r="P3751">
        <v>0</v>
      </c>
      <c r="Q3751" s="9">
        <v>62.899997999999997</v>
      </c>
      <c r="R3751" s="9">
        <v>0</v>
      </c>
      <c r="S3751" s="9">
        <v>2346208520.0164599</v>
      </c>
      <c r="T3751" s="9">
        <v>-5.3291591851980496E-3</v>
      </c>
      <c r="U3751" s="9">
        <v>16.883943993845801</v>
      </c>
      <c r="V3751" s="9">
        <v>0</v>
      </c>
      <c r="W3751" s="9">
        <v>16.883943993845801</v>
      </c>
      <c r="X3751" s="9"/>
      <c r="Y3751" s="9"/>
      <c r="Z3751" s="9"/>
      <c r="AA3751" s="9"/>
      <c r="AB3751" s="9"/>
      <c r="AQ3751" s="9" t="e">
        <f>#REF!-'Processed Potentiostat'!$J$3</f>
        <v>#REF!</v>
      </c>
    </row>
    <row r="3752" spans="1:43" x14ac:dyDescent="0.3">
      <c r="A3752">
        <v>2</v>
      </c>
      <c r="B3752">
        <v>0</v>
      </c>
      <c r="C3752">
        <v>0</v>
      </c>
      <c r="D3752">
        <v>1</v>
      </c>
      <c r="E3752" s="9">
        <v>3687.06690685685</v>
      </c>
      <c r="F3752" s="9">
        <v>-1.8411118</v>
      </c>
      <c r="G3752" s="9">
        <v>-1.8409396</v>
      </c>
      <c r="H3752" s="9">
        <v>-5.2388681999999998</v>
      </c>
      <c r="I3752" s="9">
        <v>-21.584526</v>
      </c>
      <c r="J3752" s="9">
        <v>39</v>
      </c>
      <c r="K3752" s="9">
        <v>58.649997999999997</v>
      </c>
      <c r="L3752" s="9">
        <v>9.6444404000000008E-3</v>
      </c>
      <c r="M3752" s="9">
        <v>351.40026999999998</v>
      </c>
      <c r="N3752" s="9"/>
      <c r="O3752" s="9">
        <v>-16.889134808591301</v>
      </c>
      <c r="P3752">
        <v>0</v>
      </c>
      <c r="Q3752" s="9">
        <v>62.899997999999997</v>
      </c>
      <c r="R3752" s="9">
        <v>0</v>
      </c>
      <c r="S3752" s="9">
        <v>2388597300.2558799</v>
      </c>
      <c r="T3752" s="9">
        <v>-5.1908147454788802E-3</v>
      </c>
      <c r="U3752" s="9">
        <v>16.889134808591301</v>
      </c>
      <c r="V3752" s="9">
        <v>0</v>
      </c>
      <c r="W3752" s="9">
        <v>16.889134808591301</v>
      </c>
      <c r="X3752" s="9"/>
      <c r="Y3752" s="9"/>
      <c r="Z3752" s="9"/>
      <c r="AA3752" s="9"/>
      <c r="AB3752" s="9"/>
      <c r="AQ3752" s="9" t="e">
        <f>#REF!-'Processed Potentiostat'!$J$3</f>
        <v>#REF!</v>
      </c>
    </row>
    <row r="3753" spans="1:43" x14ac:dyDescent="0.3">
      <c r="A3753">
        <v>2</v>
      </c>
      <c r="B3753">
        <v>0</v>
      </c>
      <c r="C3753">
        <v>0</v>
      </c>
      <c r="D3753">
        <v>1</v>
      </c>
      <c r="E3753" s="9">
        <v>3688.0669068315901</v>
      </c>
      <c r="F3753" s="9">
        <v>-1.8411335</v>
      </c>
      <c r="G3753" s="9">
        <v>-1.8408207000000001</v>
      </c>
      <c r="H3753" s="9">
        <v>-5.1419692000000001</v>
      </c>
      <c r="I3753" s="9">
        <v>-21.589699</v>
      </c>
      <c r="J3753" s="9">
        <v>39</v>
      </c>
      <c r="K3753" s="9">
        <v>58.649997999999997</v>
      </c>
      <c r="L3753" s="9">
        <v>9.4654430000000005E-3</v>
      </c>
      <c r="M3753" s="9">
        <v>357.99918000000002</v>
      </c>
      <c r="N3753" s="9"/>
      <c r="O3753" s="9">
        <v>-16.894188096203699</v>
      </c>
      <c r="P3753">
        <v>0</v>
      </c>
      <c r="Q3753" s="9">
        <v>62.899997999999997</v>
      </c>
      <c r="R3753" s="9">
        <v>0</v>
      </c>
      <c r="S3753" s="9">
        <v>2347416016.85078</v>
      </c>
      <c r="T3753" s="9">
        <v>-5.0532876123874299E-3</v>
      </c>
      <c r="U3753" s="9">
        <v>16.894188096203699</v>
      </c>
      <c r="V3753" s="9">
        <v>0</v>
      </c>
      <c r="W3753" s="9">
        <v>16.894188096203699</v>
      </c>
      <c r="X3753" s="9"/>
      <c r="Y3753" s="9"/>
      <c r="Z3753" s="9"/>
      <c r="AA3753" s="9"/>
      <c r="AB3753" s="9"/>
      <c r="AQ3753" s="9" t="e">
        <f>#REF!-'Processed Potentiostat'!$J$3</f>
        <v>#REF!</v>
      </c>
    </row>
    <row r="3754" spans="1:43" x14ac:dyDescent="0.3">
      <c r="A3754">
        <v>2</v>
      </c>
      <c r="B3754">
        <v>0</v>
      </c>
      <c r="C3754">
        <v>0</v>
      </c>
      <c r="D3754">
        <v>1</v>
      </c>
      <c r="E3754" s="9">
        <v>3689.0669068063198</v>
      </c>
      <c r="F3754" s="9">
        <v>-1.8411138</v>
      </c>
      <c r="G3754" s="9">
        <v>-1.8409450000000001</v>
      </c>
      <c r="H3754" s="9">
        <v>-5.1448245000000004</v>
      </c>
      <c r="I3754" s="9">
        <v>-21.594856</v>
      </c>
      <c r="J3754" s="9">
        <v>39</v>
      </c>
      <c r="K3754" s="9">
        <v>58.649997999999997</v>
      </c>
      <c r="L3754" s="9">
        <v>9.4713391999999997E-3</v>
      </c>
      <c r="M3754" s="9">
        <v>357.82465000000002</v>
      </c>
      <c r="N3754" s="9"/>
      <c r="O3754" s="9">
        <v>-16.899099468582701</v>
      </c>
      <c r="P3754">
        <v>0</v>
      </c>
      <c r="Q3754" s="9">
        <v>62.899997999999997</v>
      </c>
      <c r="R3754" s="9">
        <v>0</v>
      </c>
      <c r="S3754" s="9">
        <v>2449874061.2920899</v>
      </c>
      <c r="T3754" s="9">
        <v>-4.9113723790909997E-3</v>
      </c>
      <c r="U3754" s="9">
        <v>16.899099468582701</v>
      </c>
      <c r="V3754" s="9">
        <v>0</v>
      </c>
      <c r="W3754" s="9">
        <v>16.899099468582701</v>
      </c>
      <c r="X3754" s="9"/>
      <c r="Y3754" s="9"/>
      <c r="Z3754" s="9"/>
      <c r="AA3754" s="9"/>
      <c r="AB3754" s="9"/>
      <c r="AQ3754" s="9" t="e">
        <f>#REF!-'Processed Potentiostat'!$J$3</f>
        <v>#REF!</v>
      </c>
    </row>
    <row r="3755" spans="1:43" x14ac:dyDescent="0.3">
      <c r="A3755">
        <v>2</v>
      </c>
      <c r="B3755">
        <v>0</v>
      </c>
      <c r="C3755">
        <v>0</v>
      </c>
      <c r="D3755">
        <v>1</v>
      </c>
      <c r="E3755" s="9">
        <v>3690.06690678106</v>
      </c>
      <c r="F3755" s="9">
        <v>-1.8410154999999999</v>
      </c>
      <c r="G3755" s="9">
        <v>-1.8408542999999999</v>
      </c>
      <c r="H3755" s="9">
        <v>-5.1418547999999999</v>
      </c>
      <c r="I3755" s="9">
        <v>-21.599990999999999</v>
      </c>
      <c r="J3755" s="9">
        <v>39</v>
      </c>
      <c r="K3755" s="9">
        <v>58.649997999999997</v>
      </c>
      <c r="L3755" s="9">
        <v>9.4654057000000003E-3</v>
      </c>
      <c r="M3755" s="9">
        <v>358.01366999999999</v>
      </c>
      <c r="N3755" s="9"/>
      <c r="O3755" s="9">
        <v>-16.903858399225001</v>
      </c>
      <c r="P3755">
        <v>0</v>
      </c>
      <c r="Q3755" s="9">
        <v>62.899997999999997</v>
      </c>
      <c r="R3755" s="9">
        <v>0</v>
      </c>
      <c r="S3755" s="9">
        <v>2390646041.2255802</v>
      </c>
      <c r="T3755" s="9">
        <v>-4.7589306422324198E-3</v>
      </c>
      <c r="U3755" s="9">
        <v>16.903858399225001</v>
      </c>
      <c r="V3755" s="9">
        <v>0</v>
      </c>
      <c r="W3755" s="9">
        <v>16.903858399225001</v>
      </c>
      <c r="X3755" s="9"/>
      <c r="Y3755" s="9"/>
      <c r="Z3755" s="9"/>
      <c r="AA3755" s="9"/>
      <c r="AB3755" s="9"/>
      <c r="AQ3755" s="9" t="e">
        <f>#REF!-'Processed Potentiostat'!$J$3</f>
        <v>#REF!</v>
      </c>
    </row>
    <row r="3756" spans="1:43" x14ac:dyDescent="0.3">
      <c r="A3756">
        <v>2</v>
      </c>
      <c r="B3756">
        <v>0</v>
      </c>
      <c r="C3756">
        <v>0</v>
      </c>
      <c r="D3756">
        <v>1</v>
      </c>
      <c r="E3756" s="9">
        <v>3691.0669067558001</v>
      </c>
      <c r="F3756" s="9">
        <v>-1.8409107</v>
      </c>
      <c r="G3756" s="9">
        <v>-1.8410797000000001</v>
      </c>
      <c r="H3756" s="9">
        <v>-5.0615940000000004</v>
      </c>
      <c r="I3756" s="9">
        <v>-21.605103</v>
      </c>
      <c r="J3756" s="9">
        <v>39</v>
      </c>
      <c r="K3756" s="9">
        <v>58.649997999999997</v>
      </c>
      <c r="L3756" s="9">
        <v>9.3187978000000005E-3</v>
      </c>
      <c r="M3756" s="9">
        <v>363.73516999999998</v>
      </c>
      <c r="N3756" s="9"/>
      <c r="O3756" s="9">
        <v>-16.9084991861872</v>
      </c>
      <c r="P3756">
        <v>0</v>
      </c>
      <c r="Q3756" s="9">
        <v>62.899997999999997</v>
      </c>
      <c r="R3756" s="9">
        <v>0</v>
      </c>
      <c r="S3756" s="9">
        <v>2377020122.1910801</v>
      </c>
      <c r="T3756" s="9">
        <v>-4.6407869621916103E-3</v>
      </c>
      <c r="U3756" s="9">
        <v>16.9084991861872</v>
      </c>
      <c r="V3756" s="9">
        <v>0</v>
      </c>
      <c r="W3756" s="9">
        <v>16.9084991861872</v>
      </c>
      <c r="X3756" s="9"/>
      <c r="Y3756" s="9"/>
      <c r="Z3756" s="9"/>
      <c r="AA3756" s="9"/>
      <c r="AB3756" s="9"/>
      <c r="AQ3756" s="9" t="e">
        <f>#REF!-'Processed Potentiostat'!$J$3</f>
        <v>#REF!</v>
      </c>
    </row>
    <row r="3757" spans="1:43" x14ac:dyDescent="0.3">
      <c r="A3757">
        <v>2</v>
      </c>
      <c r="B3757">
        <v>0</v>
      </c>
      <c r="C3757">
        <v>0</v>
      </c>
      <c r="D3757">
        <v>1</v>
      </c>
      <c r="E3757" s="9">
        <v>3692.0669067305398</v>
      </c>
      <c r="F3757" s="9">
        <v>-1.8411337999999999</v>
      </c>
      <c r="G3757" s="9">
        <v>-1.8418915</v>
      </c>
      <c r="H3757" s="9">
        <v>-5.0622791999999999</v>
      </c>
      <c r="I3757" s="9">
        <v>-21.610188000000001</v>
      </c>
      <c r="J3757" s="9">
        <v>39</v>
      </c>
      <c r="K3757" s="9">
        <v>58.649997999999997</v>
      </c>
      <c r="L3757" s="9">
        <v>9.3241687999999993E-3</v>
      </c>
      <c r="M3757" s="9">
        <v>363.84627999999998</v>
      </c>
      <c r="N3757" s="9"/>
      <c r="O3757" s="9">
        <v>-16.912996352504901</v>
      </c>
      <c r="P3757">
        <v>0</v>
      </c>
      <c r="Q3757" s="9">
        <v>62.899997999999997</v>
      </c>
      <c r="R3757" s="9">
        <v>0</v>
      </c>
      <c r="S3757" s="9">
        <v>2389163567.32967</v>
      </c>
      <c r="T3757" s="9">
        <v>-4.4971663177264497E-3</v>
      </c>
      <c r="U3757" s="9">
        <v>16.912996352504901</v>
      </c>
      <c r="V3757" s="9">
        <v>0</v>
      </c>
      <c r="W3757" s="9">
        <v>16.912996352504901</v>
      </c>
      <c r="X3757" s="9"/>
      <c r="Y3757" s="9"/>
      <c r="Z3757" s="9"/>
      <c r="AA3757" s="9"/>
      <c r="AB3757" s="9"/>
      <c r="AQ3757" s="9" t="e">
        <f>#REF!-'Processed Potentiostat'!$J$3</f>
        <v>#REF!</v>
      </c>
    </row>
    <row r="3758" spans="1:43" x14ac:dyDescent="0.3">
      <c r="A3758">
        <v>2</v>
      </c>
      <c r="B3758">
        <v>0</v>
      </c>
      <c r="C3758">
        <v>0</v>
      </c>
      <c r="D3758">
        <v>1</v>
      </c>
      <c r="E3758" s="9">
        <v>3693.06690670528</v>
      </c>
      <c r="F3758" s="9">
        <v>-1.8409994999999999</v>
      </c>
      <c r="G3758" s="9">
        <v>-1.8405217</v>
      </c>
      <c r="H3758" s="9">
        <v>-5.0943760999999999</v>
      </c>
      <c r="I3758" s="9">
        <v>-21.615245999999999</v>
      </c>
      <c r="J3758" s="9">
        <v>39</v>
      </c>
      <c r="K3758" s="9">
        <v>58.649997999999997</v>
      </c>
      <c r="L3758" s="9">
        <v>9.3763097999999996E-3</v>
      </c>
      <c r="M3758" s="9">
        <v>361.28500000000003</v>
      </c>
      <c r="N3758" s="9"/>
      <c r="O3758" s="9">
        <v>-16.917401277171301</v>
      </c>
      <c r="P3758">
        <v>0</v>
      </c>
      <c r="Q3758" s="9">
        <v>62.899997999999997</v>
      </c>
      <c r="R3758" s="9">
        <v>0</v>
      </c>
      <c r="S3758" s="9">
        <v>2431725053.64007</v>
      </c>
      <c r="T3758" s="9">
        <v>-4.4049246664066202E-3</v>
      </c>
      <c r="U3758" s="9">
        <v>16.917401277171301</v>
      </c>
      <c r="V3758" s="9">
        <v>0</v>
      </c>
      <c r="W3758" s="9">
        <v>16.917401277171301</v>
      </c>
      <c r="X3758" s="9"/>
      <c r="Y3758" s="9"/>
      <c r="Z3758" s="9"/>
      <c r="AA3758" s="9"/>
      <c r="AB3758" s="9"/>
      <c r="AQ3758" s="9" t="e">
        <f>#REF!-'Processed Potentiostat'!$J$3</f>
        <v>#REF!</v>
      </c>
    </row>
    <row r="3759" spans="1:43" x14ac:dyDescent="0.3">
      <c r="A3759">
        <v>2</v>
      </c>
      <c r="B3759">
        <v>0</v>
      </c>
      <c r="C3759">
        <v>0</v>
      </c>
      <c r="D3759">
        <v>1</v>
      </c>
      <c r="E3759" s="9">
        <v>3694.0669066800101</v>
      </c>
      <c r="F3759" s="9">
        <v>-1.8409842999999999</v>
      </c>
      <c r="G3759" s="9">
        <v>-1.8415465</v>
      </c>
      <c r="H3759" s="9">
        <v>-5.0203217999999996</v>
      </c>
      <c r="I3759" s="9">
        <v>-21.620293</v>
      </c>
      <c r="J3759" s="9">
        <v>39</v>
      </c>
      <c r="K3759" s="9">
        <v>58.649997999999997</v>
      </c>
      <c r="L3759" s="9">
        <v>9.2451562999999997E-3</v>
      </c>
      <c r="M3759" s="9">
        <v>366.81842</v>
      </c>
      <c r="N3759" s="9"/>
      <c r="O3759" s="9">
        <v>-16.921708260314599</v>
      </c>
      <c r="P3759">
        <v>0</v>
      </c>
      <c r="Q3759" s="9">
        <v>62.899997999999997</v>
      </c>
      <c r="R3759" s="9">
        <v>0</v>
      </c>
      <c r="S3759" s="9">
        <v>2407194369.1122799</v>
      </c>
      <c r="T3759" s="9">
        <v>-4.3069831432767103E-3</v>
      </c>
      <c r="U3759" s="9">
        <v>16.921708260314599</v>
      </c>
      <c r="V3759" s="9">
        <v>0</v>
      </c>
      <c r="W3759" s="9">
        <v>16.921708260314599</v>
      </c>
      <c r="X3759" s="9"/>
      <c r="Y3759" s="9"/>
      <c r="Z3759" s="9"/>
      <c r="AA3759" s="9"/>
      <c r="AB3759" s="9"/>
      <c r="AQ3759" s="9" t="e">
        <f>#REF!-'Processed Potentiostat'!$J$3</f>
        <v>#REF!</v>
      </c>
    </row>
    <row r="3760" spans="1:43" x14ac:dyDescent="0.3">
      <c r="A3760">
        <v>2</v>
      </c>
      <c r="B3760">
        <v>0</v>
      </c>
      <c r="C3760">
        <v>0</v>
      </c>
      <c r="D3760">
        <v>1</v>
      </c>
      <c r="E3760" s="9">
        <v>3695.0669066547498</v>
      </c>
      <c r="F3760" s="9">
        <v>-1.8410242000000001</v>
      </c>
      <c r="G3760" s="9">
        <v>-1.8414155999999999</v>
      </c>
      <c r="H3760" s="9">
        <v>-5.0099277000000004</v>
      </c>
      <c r="I3760" s="9">
        <v>-21.625316999999999</v>
      </c>
      <c r="J3760" s="9">
        <v>39</v>
      </c>
      <c r="K3760" s="9">
        <v>58.649997999999997</v>
      </c>
      <c r="L3760" s="9">
        <v>9.2253591999999999E-3</v>
      </c>
      <c r="M3760" s="9">
        <v>367.55333999999999</v>
      </c>
      <c r="N3760" s="9"/>
      <c r="O3760" s="9">
        <v>-16.925913862435401</v>
      </c>
      <c r="P3760">
        <v>0</v>
      </c>
      <c r="Q3760" s="9">
        <v>62.899997999999997</v>
      </c>
      <c r="R3760" s="9">
        <v>0</v>
      </c>
      <c r="S3760" s="9">
        <v>2358617731.9483399</v>
      </c>
      <c r="T3760" s="9">
        <v>-4.2056021208232101E-3</v>
      </c>
      <c r="U3760" s="9">
        <v>16.925913862435401</v>
      </c>
      <c r="V3760" s="9">
        <v>0</v>
      </c>
      <c r="W3760" s="9">
        <v>16.925913862435401</v>
      </c>
      <c r="X3760" s="9"/>
      <c r="Y3760" s="9"/>
      <c r="Z3760" s="9"/>
      <c r="AA3760" s="9"/>
      <c r="AB3760" s="9"/>
      <c r="AQ3760" s="9" t="e">
        <f>#REF!-'Processed Potentiostat'!$J$3</f>
        <v>#REF!</v>
      </c>
    </row>
    <row r="3761" spans="1:43" x14ac:dyDescent="0.3">
      <c r="A3761">
        <v>2</v>
      </c>
      <c r="B3761">
        <v>0</v>
      </c>
      <c r="C3761">
        <v>0</v>
      </c>
      <c r="D3761">
        <v>1</v>
      </c>
      <c r="E3761" s="9">
        <v>3696.0669066294899</v>
      </c>
      <c r="F3761" s="9">
        <v>-1.8409211999999999</v>
      </c>
      <c r="G3761" s="9">
        <v>-1.8414569000000001</v>
      </c>
      <c r="H3761" s="9">
        <v>-4.9318371000000001</v>
      </c>
      <c r="I3761" s="9">
        <v>-21.630313999999998</v>
      </c>
      <c r="J3761" s="9">
        <v>39</v>
      </c>
      <c r="K3761" s="9">
        <v>58.649997999999997</v>
      </c>
      <c r="L3761" s="9">
        <v>9.0817650999999999E-3</v>
      </c>
      <c r="M3761" s="9">
        <v>373.38153</v>
      </c>
      <c r="N3761" s="9"/>
      <c r="O3761" s="9">
        <v>-16.929683498120301</v>
      </c>
      <c r="P3761">
        <v>0</v>
      </c>
      <c r="Q3761" s="9">
        <v>62.899997999999997</v>
      </c>
      <c r="R3761" s="9">
        <v>0</v>
      </c>
      <c r="S3761" s="9">
        <v>2374206819.6995401</v>
      </c>
      <c r="T3761" s="9">
        <v>-3.7696356848613199E-3</v>
      </c>
      <c r="U3761" s="9">
        <v>16.929683498120301</v>
      </c>
      <c r="V3761" s="9">
        <v>0</v>
      </c>
      <c r="W3761" s="9">
        <v>16.929683498120301</v>
      </c>
      <c r="X3761" s="9"/>
      <c r="Y3761" s="9"/>
      <c r="Z3761" s="9"/>
      <c r="AA3761" s="9"/>
      <c r="AB3761" s="9"/>
      <c r="AQ3761" s="9" t="e">
        <f>#REF!-'Processed Potentiostat'!$J$3</f>
        <v>#REF!</v>
      </c>
    </row>
    <row r="3762" spans="1:43" x14ac:dyDescent="0.3">
      <c r="A3762">
        <v>2</v>
      </c>
      <c r="B3762">
        <v>0</v>
      </c>
      <c r="C3762">
        <v>0</v>
      </c>
      <c r="D3762">
        <v>1</v>
      </c>
      <c r="E3762" s="9">
        <v>3697.0669066042301</v>
      </c>
      <c r="F3762" s="9">
        <v>-1.8409084</v>
      </c>
      <c r="G3762" s="9">
        <v>-1.8409355999999999</v>
      </c>
      <c r="H3762" s="9">
        <v>-4.9895196000000004</v>
      </c>
      <c r="I3762" s="9">
        <v>-21.635293999999998</v>
      </c>
      <c r="J3762" s="9">
        <v>39</v>
      </c>
      <c r="K3762" s="9">
        <v>58.649997999999997</v>
      </c>
      <c r="L3762" s="9">
        <v>9.1853839999999996E-3</v>
      </c>
      <c r="M3762" s="9">
        <v>368.96048000000002</v>
      </c>
      <c r="N3762" s="9"/>
      <c r="O3762" s="9">
        <v>-16.936029790761499</v>
      </c>
      <c r="P3762">
        <v>0</v>
      </c>
      <c r="Q3762" s="9">
        <v>62.899997999999997</v>
      </c>
      <c r="R3762" s="9">
        <v>0</v>
      </c>
      <c r="S3762" s="9">
        <v>2368596183.79879</v>
      </c>
      <c r="T3762" s="9">
        <v>-6.3462926412150003E-3</v>
      </c>
      <c r="U3762" s="9">
        <v>16.936029790761499</v>
      </c>
      <c r="V3762" s="9">
        <v>0</v>
      </c>
      <c r="W3762" s="9">
        <v>16.936029790761499</v>
      </c>
      <c r="X3762" s="9"/>
      <c r="Y3762" s="9"/>
      <c r="Z3762" s="9"/>
      <c r="AA3762" s="9"/>
      <c r="AB3762" s="9"/>
      <c r="AQ3762" s="9" t="e">
        <f>#REF!-'Processed Potentiostat'!$J$3</f>
        <v>#REF!</v>
      </c>
    </row>
    <row r="3763" spans="1:43" x14ac:dyDescent="0.3">
      <c r="A3763">
        <v>2</v>
      </c>
      <c r="B3763">
        <v>0</v>
      </c>
      <c r="C3763">
        <v>0</v>
      </c>
      <c r="D3763">
        <v>1</v>
      </c>
      <c r="E3763" s="9">
        <v>3698.0669065789698</v>
      </c>
      <c r="F3763" s="9">
        <v>-1.8409464</v>
      </c>
      <c r="G3763" s="9">
        <v>-1.8404422</v>
      </c>
      <c r="H3763" s="9">
        <v>-4.9448585999999999</v>
      </c>
      <c r="I3763" s="9">
        <v>-21.640234</v>
      </c>
      <c r="J3763" s="9">
        <v>39</v>
      </c>
      <c r="K3763" s="9">
        <v>58.649997999999997</v>
      </c>
      <c r="L3763" s="9">
        <v>9.1007259000000004E-3</v>
      </c>
      <c r="M3763" s="9">
        <v>372.19308000000001</v>
      </c>
      <c r="N3763" s="9"/>
      <c r="O3763" s="9">
        <v>-16.942307046066901</v>
      </c>
      <c r="P3763">
        <v>0</v>
      </c>
      <c r="Q3763" s="9">
        <v>62.899997999999997</v>
      </c>
      <c r="R3763" s="9">
        <v>0</v>
      </c>
      <c r="S3763" s="9">
        <v>2413888386.4667602</v>
      </c>
      <c r="T3763" s="9">
        <v>-6.2772553053953503E-3</v>
      </c>
      <c r="U3763" s="9">
        <v>16.942307046066901</v>
      </c>
      <c r="V3763" s="9">
        <v>0</v>
      </c>
      <c r="W3763" s="9">
        <v>16.942307046066901</v>
      </c>
      <c r="X3763" s="9"/>
      <c r="Y3763" s="9"/>
      <c r="Z3763" s="9"/>
      <c r="AA3763" s="9"/>
      <c r="AB3763" s="9"/>
      <c r="AQ3763" s="9" t="e">
        <f>#REF!-'Processed Potentiostat'!$J$3</f>
        <v>#REF!</v>
      </c>
    </row>
    <row r="3764" spans="1:43" x14ac:dyDescent="0.3">
      <c r="A3764">
        <v>2</v>
      </c>
      <c r="B3764">
        <v>0</v>
      </c>
      <c r="C3764">
        <v>0</v>
      </c>
      <c r="D3764">
        <v>1</v>
      </c>
      <c r="E3764" s="9">
        <v>3699.0669065536999</v>
      </c>
      <c r="F3764" s="9">
        <v>-1.8409859</v>
      </c>
      <c r="G3764" s="9">
        <v>-1.8410209</v>
      </c>
      <c r="H3764" s="9">
        <v>-4.8516145000000002</v>
      </c>
      <c r="I3764" s="9">
        <v>-21.645150999999998</v>
      </c>
      <c r="J3764" s="9">
        <v>39</v>
      </c>
      <c r="K3764" s="9">
        <v>58.649997999999997</v>
      </c>
      <c r="L3764" s="9">
        <v>8.9319237000000003E-3</v>
      </c>
      <c r="M3764" s="9">
        <v>379.46564000000001</v>
      </c>
      <c r="N3764" s="9"/>
      <c r="O3764" s="9">
        <v>-16.9483954963227</v>
      </c>
      <c r="P3764">
        <v>0</v>
      </c>
      <c r="Q3764" s="9">
        <v>62.899997999999997</v>
      </c>
      <c r="R3764" s="9">
        <v>0</v>
      </c>
      <c r="S3764" s="9">
        <v>2354460545.9043598</v>
      </c>
      <c r="T3764" s="9">
        <v>-6.0884502558202699E-3</v>
      </c>
      <c r="U3764" s="9">
        <v>16.9483954963227</v>
      </c>
      <c r="V3764" s="9">
        <v>0</v>
      </c>
      <c r="W3764" s="9">
        <v>16.9483954963227</v>
      </c>
      <c r="X3764" s="9"/>
      <c r="Y3764" s="9"/>
      <c r="Z3764" s="9"/>
      <c r="AA3764" s="9"/>
      <c r="AB3764" s="9"/>
      <c r="AQ3764" s="9" t="e">
        <f>#REF!-'Processed Potentiostat'!$J$3</f>
        <v>#REF!</v>
      </c>
    </row>
    <row r="3765" spans="1:43" x14ac:dyDescent="0.3">
      <c r="A3765">
        <v>2</v>
      </c>
      <c r="B3765">
        <v>0</v>
      </c>
      <c r="C3765">
        <v>0</v>
      </c>
      <c r="D3765">
        <v>1</v>
      </c>
      <c r="E3765" s="9">
        <v>3700.0669065284401</v>
      </c>
      <c r="F3765" s="9">
        <v>-1.8410213</v>
      </c>
      <c r="G3765" s="9">
        <v>-1.8401611</v>
      </c>
      <c r="H3765" s="9">
        <v>-4.8866810999999997</v>
      </c>
      <c r="I3765" s="9">
        <v>-21.650047000000001</v>
      </c>
      <c r="J3765" s="9">
        <v>39</v>
      </c>
      <c r="K3765" s="9">
        <v>58.649997999999997</v>
      </c>
      <c r="L3765" s="9">
        <v>8.9922808000000003E-3</v>
      </c>
      <c r="M3765" s="9">
        <v>376.56664999999998</v>
      </c>
      <c r="N3765" s="9"/>
      <c r="O3765" s="9">
        <v>-16.954274907452401</v>
      </c>
      <c r="P3765">
        <v>0</v>
      </c>
      <c r="Q3765" s="9">
        <v>62.899997999999997</v>
      </c>
      <c r="R3765" s="9">
        <v>0</v>
      </c>
      <c r="S3765" s="9">
        <v>2422565534.6055398</v>
      </c>
      <c r="T3765" s="9">
        <v>-5.87941112973666E-3</v>
      </c>
      <c r="U3765" s="9">
        <v>16.954274907452401</v>
      </c>
      <c r="V3765" s="9">
        <v>0</v>
      </c>
      <c r="W3765" s="9">
        <v>16.954274907452401</v>
      </c>
      <c r="X3765" s="9"/>
      <c r="Y3765" s="9"/>
      <c r="Z3765" s="9"/>
      <c r="AA3765" s="9"/>
      <c r="AB3765" s="9"/>
      <c r="AQ3765" s="9" t="e">
        <f>#REF!-'Processed Potentiostat'!$J$3</f>
        <v>#REF!</v>
      </c>
    </row>
    <row r="3766" spans="1:43" x14ac:dyDescent="0.3">
      <c r="A3766">
        <v>2</v>
      </c>
      <c r="B3766">
        <v>0</v>
      </c>
      <c r="C3766">
        <v>0</v>
      </c>
      <c r="D3766">
        <v>1</v>
      </c>
      <c r="E3766" s="9">
        <v>3701.0669065031798</v>
      </c>
      <c r="F3766" s="9">
        <v>-1.8409169999999999</v>
      </c>
      <c r="G3766" s="9">
        <v>-1.8414470000000001</v>
      </c>
      <c r="H3766" s="9">
        <v>-4.8561835000000002</v>
      </c>
      <c r="I3766" s="9">
        <v>-21.654938000000001</v>
      </c>
      <c r="J3766" s="9">
        <v>39</v>
      </c>
      <c r="K3766" s="9">
        <v>58.649997999999997</v>
      </c>
      <c r="L3766" s="9">
        <v>8.9424047999999996E-3</v>
      </c>
      <c r="M3766" s="9">
        <v>379.19635</v>
      </c>
      <c r="N3766" s="9"/>
      <c r="O3766" s="9">
        <v>-16.9599359431759</v>
      </c>
      <c r="P3766">
        <v>0</v>
      </c>
      <c r="Q3766" s="9">
        <v>62.899997999999997</v>
      </c>
      <c r="R3766" s="9">
        <v>0</v>
      </c>
      <c r="S3766" s="9">
        <v>2452794454.32584</v>
      </c>
      <c r="T3766" s="9">
        <v>-5.6610357234774204E-3</v>
      </c>
      <c r="U3766" s="9">
        <v>16.9599359431759</v>
      </c>
      <c r="V3766" s="9">
        <v>0</v>
      </c>
      <c r="W3766" s="9">
        <v>16.9599359431759</v>
      </c>
      <c r="X3766" s="9"/>
      <c r="Y3766" s="9"/>
      <c r="Z3766" s="9"/>
      <c r="AA3766" s="9"/>
      <c r="AB3766" s="9"/>
      <c r="AQ3766" s="9" t="e">
        <f>#REF!-'Processed Potentiostat'!$J$3</f>
        <v>#REF!</v>
      </c>
    </row>
    <row r="3767" spans="1:43" x14ac:dyDescent="0.3">
      <c r="A3767">
        <v>2</v>
      </c>
      <c r="B3767">
        <v>0</v>
      </c>
      <c r="C3767">
        <v>0</v>
      </c>
      <c r="D3767">
        <v>1</v>
      </c>
      <c r="E3767" s="9">
        <v>3702.0669064779199</v>
      </c>
      <c r="F3767" s="9">
        <v>-1.8408774000000001</v>
      </c>
      <c r="G3767" s="9">
        <v>-1.8400879999999999</v>
      </c>
      <c r="H3767" s="9">
        <v>-4.8326916999999998</v>
      </c>
      <c r="I3767" s="9">
        <v>-21.659804999999999</v>
      </c>
      <c r="J3767" s="9">
        <v>39</v>
      </c>
      <c r="K3767" s="9">
        <v>58.649997999999997</v>
      </c>
      <c r="L3767" s="9">
        <v>8.8925780999999995E-3</v>
      </c>
      <c r="M3767" s="9">
        <v>380.75842</v>
      </c>
      <c r="N3767" s="9"/>
      <c r="O3767" s="9">
        <v>-16.965390522765201</v>
      </c>
      <c r="P3767">
        <v>0</v>
      </c>
      <c r="Q3767" s="9">
        <v>62.899997999999997</v>
      </c>
      <c r="R3767" s="9">
        <v>0</v>
      </c>
      <c r="S3767" s="9">
        <v>2394492736.5906301</v>
      </c>
      <c r="T3767" s="9">
        <v>-5.4545795893119397E-3</v>
      </c>
      <c r="U3767" s="9">
        <v>16.965390522765201</v>
      </c>
      <c r="V3767" s="9">
        <v>0</v>
      </c>
      <c r="W3767" s="9">
        <v>16.965390522765201</v>
      </c>
      <c r="X3767" s="9"/>
      <c r="Y3767" s="9"/>
      <c r="Z3767" s="9"/>
      <c r="AA3767" s="9"/>
      <c r="AB3767" s="9"/>
      <c r="AQ3767" s="9" t="e">
        <f>#REF!-'Processed Potentiostat'!$J$3</f>
        <v>#REF!</v>
      </c>
    </row>
    <row r="3768" spans="1:43" x14ac:dyDescent="0.3">
      <c r="A3768">
        <v>2</v>
      </c>
      <c r="B3768">
        <v>0</v>
      </c>
      <c r="C3768">
        <v>0</v>
      </c>
      <c r="D3768">
        <v>1</v>
      </c>
      <c r="E3768" s="9">
        <v>3703.0669064526501</v>
      </c>
      <c r="F3768" s="9">
        <v>-1.8410693</v>
      </c>
      <c r="G3768" s="9">
        <v>-1.8415176</v>
      </c>
      <c r="H3768" s="9">
        <v>-4.8586201999999998</v>
      </c>
      <c r="I3768" s="9">
        <v>-21.664653999999999</v>
      </c>
      <c r="J3768" s="9">
        <v>39</v>
      </c>
      <c r="K3768" s="9">
        <v>58.649997999999997</v>
      </c>
      <c r="L3768" s="9">
        <v>8.9472345999999994E-3</v>
      </c>
      <c r="M3768" s="9">
        <v>379.02069</v>
      </c>
      <c r="N3768" s="9"/>
      <c r="O3768" s="9">
        <v>-16.970674369845302</v>
      </c>
      <c r="P3768">
        <v>0</v>
      </c>
      <c r="Q3768" s="9">
        <v>62.899997999999997</v>
      </c>
      <c r="R3768" s="9">
        <v>0</v>
      </c>
      <c r="S3768" s="9">
        <v>2398309733.3224502</v>
      </c>
      <c r="T3768" s="9">
        <v>-5.2838470801255203E-3</v>
      </c>
      <c r="U3768" s="9">
        <v>16.970674369845302</v>
      </c>
      <c r="V3768" s="9">
        <v>0</v>
      </c>
      <c r="W3768" s="9">
        <v>16.970674369845302</v>
      </c>
      <c r="X3768" s="9"/>
      <c r="Y3768" s="9"/>
      <c r="Z3768" s="9"/>
      <c r="AA3768" s="9"/>
      <c r="AB3768" s="9"/>
      <c r="AQ3768" s="9" t="e">
        <f>#REF!-'Processed Potentiostat'!$J$3</f>
        <v>#REF!</v>
      </c>
    </row>
    <row r="3769" spans="1:43" x14ac:dyDescent="0.3">
      <c r="A3769">
        <v>2</v>
      </c>
      <c r="B3769">
        <v>0</v>
      </c>
      <c r="C3769">
        <v>0</v>
      </c>
      <c r="D3769">
        <v>1</v>
      </c>
      <c r="E3769" s="9">
        <v>3704.0669064273902</v>
      </c>
      <c r="F3769" s="9">
        <v>-1.8408929999999999</v>
      </c>
      <c r="G3769" s="9">
        <v>-1.8407106</v>
      </c>
      <c r="H3769" s="9">
        <v>-4.8305593</v>
      </c>
      <c r="I3769" s="9">
        <v>-21.669499999999999</v>
      </c>
      <c r="J3769" s="9">
        <v>39</v>
      </c>
      <c r="K3769" s="9">
        <v>58.649997999999997</v>
      </c>
      <c r="L3769" s="9">
        <v>8.8916616999999993E-3</v>
      </c>
      <c r="M3769" s="9">
        <v>381.05538999999999</v>
      </c>
      <c r="N3769" s="9"/>
      <c r="O3769" s="9">
        <v>-16.975809707224599</v>
      </c>
      <c r="P3769">
        <v>0</v>
      </c>
      <c r="Q3769" s="9">
        <v>62.899997999999997</v>
      </c>
      <c r="R3769" s="9">
        <v>0</v>
      </c>
      <c r="S3769" s="9">
        <v>2417714993.4889998</v>
      </c>
      <c r="T3769" s="9">
        <v>-5.1353373792437599E-3</v>
      </c>
      <c r="U3769" s="9">
        <v>16.975809707224599</v>
      </c>
      <c r="V3769" s="9">
        <v>0</v>
      </c>
      <c r="W3769" s="9">
        <v>16.975809707224599</v>
      </c>
      <c r="X3769" s="9"/>
      <c r="Y3769" s="9"/>
      <c r="Z3769" s="9"/>
      <c r="AA3769" s="9"/>
      <c r="AB3769" s="9"/>
      <c r="AQ3769" s="9" t="e">
        <f>#REF!-'Processed Potentiostat'!$J$3</f>
        <v>#REF!</v>
      </c>
    </row>
    <row r="3770" spans="1:43" x14ac:dyDescent="0.3">
      <c r="A3770">
        <v>2</v>
      </c>
      <c r="B3770">
        <v>0</v>
      </c>
      <c r="C3770">
        <v>0</v>
      </c>
      <c r="D3770">
        <v>1</v>
      </c>
      <c r="E3770" s="9">
        <v>3705.0669064021299</v>
      </c>
      <c r="F3770" s="9">
        <v>-1.8408705999999999</v>
      </c>
      <c r="G3770" s="9">
        <v>-1.8404210000000001</v>
      </c>
      <c r="H3770" s="9">
        <v>-4.8324251</v>
      </c>
      <c r="I3770" s="9">
        <v>-21.674334999999999</v>
      </c>
      <c r="J3770" s="9">
        <v>39</v>
      </c>
      <c r="K3770" s="9">
        <v>58.649997999999997</v>
      </c>
      <c r="L3770" s="9">
        <v>8.8936966000000006E-3</v>
      </c>
      <c r="M3770" s="9">
        <v>380.84832999999998</v>
      </c>
      <c r="N3770" s="9"/>
      <c r="O3770" s="9">
        <v>-16.980782638493199</v>
      </c>
      <c r="P3770">
        <v>0</v>
      </c>
      <c r="Q3770" s="9">
        <v>62.899997999999997</v>
      </c>
      <c r="R3770" s="9">
        <v>0</v>
      </c>
      <c r="S3770" s="9">
        <v>2387481911.0708699</v>
      </c>
      <c r="T3770" s="9">
        <v>-4.97293126858622E-3</v>
      </c>
      <c r="U3770" s="9">
        <v>16.980782638493199</v>
      </c>
      <c r="V3770" s="9">
        <v>0</v>
      </c>
      <c r="W3770" s="9">
        <v>16.980782638493199</v>
      </c>
      <c r="X3770" s="9"/>
      <c r="Y3770" s="9"/>
      <c r="Z3770" s="9"/>
      <c r="AA3770" s="9"/>
      <c r="AB3770" s="9"/>
      <c r="AQ3770" s="9" t="e">
        <f>#REF!-'Processed Potentiostat'!$J$3</f>
        <v>#REF!</v>
      </c>
    </row>
    <row r="3771" spans="1:43" x14ac:dyDescent="0.3">
      <c r="A3771">
        <v>2</v>
      </c>
      <c r="B3771">
        <v>0</v>
      </c>
      <c r="C3771">
        <v>0</v>
      </c>
      <c r="D3771">
        <v>1</v>
      </c>
      <c r="E3771" s="9">
        <v>3706.0669063768701</v>
      </c>
      <c r="F3771" s="9">
        <v>-1.8409257999999999</v>
      </c>
      <c r="G3771" s="9">
        <v>-1.8405148</v>
      </c>
      <c r="H3771" s="9">
        <v>-5.4648389999999996</v>
      </c>
      <c r="I3771" s="9">
        <v>-21.679707000000001</v>
      </c>
      <c r="J3771" s="9">
        <v>39</v>
      </c>
      <c r="K3771" s="9">
        <v>58.649997999999997</v>
      </c>
      <c r="L3771" s="9">
        <v>1.0058117E-2</v>
      </c>
      <c r="M3771" s="9">
        <v>336.79214000000002</v>
      </c>
      <c r="N3771" s="9"/>
      <c r="O3771" s="9">
        <v>-16.985609261645301</v>
      </c>
      <c r="P3771">
        <v>0</v>
      </c>
      <c r="Q3771" s="9">
        <v>62.899997999999997</v>
      </c>
      <c r="R3771" s="9">
        <v>0</v>
      </c>
      <c r="S3771" s="9">
        <v>2440530328.2135801</v>
      </c>
      <c r="T3771" s="9">
        <v>-4.8266231520948102E-3</v>
      </c>
      <c r="U3771" s="9">
        <v>16.985609261645301</v>
      </c>
      <c r="V3771" s="9">
        <v>0</v>
      </c>
      <c r="W3771" s="9">
        <v>16.985609261645301</v>
      </c>
      <c r="X3771" s="9"/>
      <c r="Y3771" s="9"/>
      <c r="Z3771" s="9"/>
      <c r="AA3771" s="9"/>
      <c r="AB3771" s="9"/>
      <c r="AQ3771" s="9" t="e">
        <f>#REF!-'Processed Potentiostat'!$J$3</f>
        <v>#REF!</v>
      </c>
    </row>
    <row r="3772" spans="1:43" x14ac:dyDescent="0.3">
      <c r="A3772">
        <v>2</v>
      </c>
      <c r="B3772">
        <v>0</v>
      </c>
      <c r="C3772">
        <v>0</v>
      </c>
      <c r="D3772">
        <v>1</v>
      </c>
      <c r="E3772" s="9">
        <v>3707.0669063516102</v>
      </c>
      <c r="F3772" s="9">
        <v>-1.8410698999999999</v>
      </c>
      <c r="G3772" s="9">
        <v>-1.8412001</v>
      </c>
      <c r="H3772" s="9">
        <v>-5.4560437000000004</v>
      </c>
      <c r="I3772" s="9">
        <v>-21.685165000000001</v>
      </c>
      <c r="J3772" s="9">
        <v>39</v>
      </c>
      <c r="K3772" s="9">
        <v>58.649997999999997</v>
      </c>
      <c r="L3772" s="9">
        <v>1.0045668000000001E-2</v>
      </c>
      <c r="M3772" s="9">
        <v>337.46066000000002</v>
      </c>
      <c r="N3772" s="9"/>
      <c r="O3772" s="9">
        <v>-16.990262772159699</v>
      </c>
      <c r="P3772">
        <v>0</v>
      </c>
      <c r="Q3772" s="9">
        <v>62.899997999999997</v>
      </c>
      <c r="R3772" s="9">
        <v>0</v>
      </c>
      <c r="S3772" s="9">
        <v>2355552289.1066899</v>
      </c>
      <c r="T3772" s="9">
        <v>-4.6535105144727097E-3</v>
      </c>
      <c r="U3772" s="9">
        <v>16.990262772159699</v>
      </c>
      <c r="V3772" s="9">
        <v>0</v>
      </c>
      <c r="W3772" s="9">
        <v>16.990262772159699</v>
      </c>
      <c r="X3772" s="9"/>
      <c r="Y3772" s="9"/>
      <c r="Z3772" s="9"/>
      <c r="AA3772" s="9"/>
      <c r="AB3772" s="9"/>
      <c r="AQ3772" s="9" t="e">
        <f>#REF!-'Processed Potentiostat'!$J$3</f>
        <v>#REF!</v>
      </c>
    </row>
    <row r="3773" spans="1:43" x14ac:dyDescent="0.3">
      <c r="A3773">
        <v>2</v>
      </c>
      <c r="B3773">
        <v>0</v>
      </c>
      <c r="C3773">
        <v>0</v>
      </c>
      <c r="D3773">
        <v>1</v>
      </c>
      <c r="E3773" s="9">
        <v>3708.0669063263399</v>
      </c>
      <c r="F3773" s="9">
        <v>-1.8410803</v>
      </c>
      <c r="G3773" s="9">
        <v>-1.8406781000000001</v>
      </c>
      <c r="H3773" s="9">
        <v>-5.3993510999999996</v>
      </c>
      <c r="I3773" s="9">
        <v>-21.690611000000001</v>
      </c>
      <c r="J3773" s="9">
        <v>39</v>
      </c>
      <c r="K3773" s="9">
        <v>58.649997999999997</v>
      </c>
      <c r="L3773" s="9">
        <v>9.9384673E-3</v>
      </c>
      <c r="M3773" s="9">
        <v>340.90728999999999</v>
      </c>
      <c r="N3773" s="9"/>
      <c r="O3773" s="9">
        <v>-16.994728552721401</v>
      </c>
      <c r="P3773">
        <v>0</v>
      </c>
      <c r="Q3773" s="9">
        <v>62.899997999999997</v>
      </c>
      <c r="R3773" s="9">
        <v>0</v>
      </c>
      <c r="S3773" s="9">
        <v>2403328621.9084101</v>
      </c>
      <c r="T3773" s="9">
        <v>-4.4657805616594697E-3</v>
      </c>
      <c r="U3773" s="9">
        <v>16.994728552721401</v>
      </c>
      <c r="V3773" s="9">
        <v>0</v>
      </c>
      <c r="W3773" s="9">
        <v>16.994728552721401</v>
      </c>
      <c r="X3773" s="9"/>
      <c r="Y3773" s="9"/>
      <c r="Z3773" s="9"/>
      <c r="AA3773" s="9"/>
      <c r="AB3773" s="9"/>
      <c r="AQ3773" s="9" t="e">
        <f>#REF!-'Processed Potentiostat'!$J$3</f>
        <v>#REF!</v>
      </c>
    </row>
    <row r="3774" spans="1:43" x14ac:dyDescent="0.3">
      <c r="A3774">
        <v>2</v>
      </c>
      <c r="B3774">
        <v>0</v>
      </c>
      <c r="C3774">
        <v>0</v>
      </c>
      <c r="D3774">
        <v>1</v>
      </c>
      <c r="E3774" s="9">
        <v>3709.0669063010801</v>
      </c>
      <c r="F3774" s="9">
        <v>-1.8411225</v>
      </c>
      <c r="G3774" s="9">
        <v>-1.8406745</v>
      </c>
      <c r="H3774" s="9">
        <v>-5.3505777999999999</v>
      </c>
      <c r="I3774" s="9">
        <v>-21.696020000000001</v>
      </c>
      <c r="J3774" s="9">
        <v>39</v>
      </c>
      <c r="K3774" s="9">
        <v>58.649997999999997</v>
      </c>
      <c r="L3774" s="9">
        <v>9.8486719999999993E-3</v>
      </c>
      <c r="M3774" s="9">
        <v>344.01416</v>
      </c>
      <c r="N3774" s="9"/>
      <c r="O3774" s="9">
        <v>-16.999097679629099</v>
      </c>
      <c r="P3774">
        <v>0</v>
      </c>
      <c r="Q3774" s="9">
        <v>62.899997999999997</v>
      </c>
      <c r="R3774" s="9">
        <v>0</v>
      </c>
      <c r="S3774" s="9">
        <v>2490578551.40587</v>
      </c>
      <c r="T3774" s="9">
        <v>-4.36912690771862E-3</v>
      </c>
      <c r="U3774" s="9">
        <v>16.999097679629099</v>
      </c>
      <c r="V3774" s="9">
        <v>0</v>
      </c>
      <c r="W3774" s="9">
        <v>16.999097679629099</v>
      </c>
      <c r="X3774" s="9"/>
      <c r="Y3774" s="9"/>
      <c r="Z3774" s="9"/>
      <c r="AA3774" s="9"/>
      <c r="AB3774" s="9"/>
      <c r="AQ3774" s="9" t="e">
        <f>#REF!-'Processed Potentiostat'!$J$3</f>
        <v>#REF!</v>
      </c>
    </row>
    <row r="3775" spans="1:43" x14ac:dyDescent="0.3">
      <c r="A3775">
        <v>2</v>
      </c>
      <c r="B3775">
        <v>0</v>
      </c>
      <c r="C3775">
        <v>0</v>
      </c>
      <c r="D3775">
        <v>1</v>
      </c>
      <c r="E3775" s="9">
        <v>3710.0669062758202</v>
      </c>
      <c r="F3775" s="9">
        <v>-1.8409324</v>
      </c>
      <c r="G3775" s="9">
        <v>-1.8407420999999999</v>
      </c>
      <c r="H3775" s="9">
        <v>-5.3892236000000002</v>
      </c>
      <c r="I3775" s="9">
        <v>-21.701402999999999</v>
      </c>
      <c r="J3775" s="9">
        <v>39</v>
      </c>
      <c r="K3775" s="9">
        <v>58.649997999999997</v>
      </c>
      <c r="L3775" s="9">
        <v>9.9201705000000005E-3</v>
      </c>
      <c r="M3775" s="9">
        <v>341.55977999999999</v>
      </c>
      <c r="N3775" s="9"/>
      <c r="O3775" s="9">
        <v>-17.003374004127799</v>
      </c>
      <c r="P3775">
        <v>0</v>
      </c>
      <c r="Q3775" s="9">
        <v>62.899997999999997</v>
      </c>
      <c r="R3775" s="9">
        <v>0</v>
      </c>
      <c r="S3775" s="9">
        <v>2359764251.4377999</v>
      </c>
      <c r="T3775" s="9">
        <v>-4.2763244986545601E-3</v>
      </c>
      <c r="U3775" s="9">
        <v>17.003374004127799</v>
      </c>
      <c r="V3775" s="9">
        <v>0</v>
      </c>
      <c r="W3775" s="9">
        <v>17.003374004127799</v>
      </c>
      <c r="X3775" s="9"/>
      <c r="Y3775" s="9"/>
      <c r="Z3775" s="9"/>
      <c r="AA3775" s="9"/>
      <c r="AB3775" s="9"/>
      <c r="AQ3775" s="9" t="e">
        <f>#REF!-'Processed Potentiostat'!$J$3</f>
        <v>#REF!</v>
      </c>
    </row>
    <row r="3776" spans="1:43" x14ac:dyDescent="0.3">
      <c r="A3776">
        <v>2</v>
      </c>
      <c r="B3776">
        <v>0</v>
      </c>
      <c r="C3776">
        <v>0</v>
      </c>
      <c r="D3776">
        <v>1</v>
      </c>
      <c r="E3776" s="9">
        <v>3711.0669062505599</v>
      </c>
      <c r="F3776" s="9">
        <v>-1.8410645999999999</v>
      </c>
      <c r="G3776" s="9">
        <v>-1.8406502</v>
      </c>
      <c r="H3776" s="9">
        <v>-5.3171486999999997</v>
      </c>
      <c r="I3776" s="9">
        <v>-21.706759999999999</v>
      </c>
      <c r="J3776" s="9">
        <v>39</v>
      </c>
      <c r="K3776" s="9">
        <v>58.649997999999997</v>
      </c>
      <c r="L3776" s="9">
        <v>9.787011E-3</v>
      </c>
      <c r="M3776" s="9">
        <v>346.17241999999999</v>
      </c>
      <c r="N3776" s="9"/>
      <c r="O3776" s="9">
        <v>-17.0075355597398</v>
      </c>
      <c r="P3776">
        <v>0</v>
      </c>
      <c r="Q3776" s="9">
        <v>62.899997999999997</v>
      </c>
      <c r="R3776" s="9">
        <v>0</v>
      </c>
      <c r="S3776" s="9">
        <v>2367228084.8432498</v>
      </c>
      <c r="T3776" s="9">
        <v>-4.1615556120326797E-3</v>
      </c>
      <c r="U3776" s="9">
        <v>17.0075355597398</v>
      </c>
      <c r="V3776" s="9">
        <v>0</v>
      </c>
      <c r="W3776" s="9">
        <v>17.0075355597398</v>
      </c>
      <c r="X3776" s="9"/>
      <c r="Y3776" s="9"/>
      <c r="Z3776" s="9"/>
      <c r="AA3776" s="9"/>
      <c r="AB3776" s="9"/>
      <c r="AQ3776" s="9" t="e">
        <f>#REF!-'Processed Potentiostat'!$J$3</f>
        <v>#REF!</v>
      </c>
    </row>
    <row r="3777" spans="1:43" x14ac:dyDescent="0.3">
      <c r="A3777">
        <v>2</v>
      </c>
      <c r="B3777">
        <v>0</v>
      </c>
      <c r="C3777">
        <v>0</v>
      </c>
      <c r="D3777">
        <v>1</v>
      </c>
      <c r="E3777" s="9">
        <v>3712.0669062253</v>
      </c>
      <c r="F3777" s="9">
        <v>-1.8411173000000001</v>
      </c>
      <c r="G3777" s="9">
        <v>-1.8409346</v>
      </c>
      <c r="H3777" s="9">
        <v>-5.3018432000000004</v>
      </c>
      <c r="I3777" s="9">
        <v>-21.712088000000001</v>
      </c>
      <c r="J3777" s="9">
        <v>39</v>
      </c>
      <c r="K3777" s="9">
        <v>58.649997999999997</v>
      </c>
      <c r="L3777" s="9">
        <v>9.7603463000000001E-3</v>
      </c>
      <c r="M3777" s="9">
        <v>347.22539999999998</v>
      </c>
      <c r="N3777" s="9"/>
      <c r="O3777" s="9">
        <v>-17.011615692353299</v>
      </c>
      <c r="P3777">
        <v>0</v>
      </c>
      <c r="Q3777" s="9">
        <v>62.899997999999997</v>
      </c>
      <c r="R3777" s="9">
        <v>0</v>
      </c>
      <c r="S3777" s="9">
        <v>2432692605.625</v>
      </c>
      <c r="T3777" s="9">
        <v>-4.0801326135024799E-3</v>
      </c>
      <c r="U3777" s="9">
        <v>17.011615692353299</v>
      </c>
      <c r="V3777" s="9">
        <v>0</v>
      </c>
      <c r="W3777" s="9">
        <v>17.011615692353299</v>
      </c>
      <c r="X3777" s="9"/>
      <c r="Y3777" s="9"/>
      <c r="Z3777" s="9"/>
      <c r="AA3777" s="9"/>
      <c r="AB3777" s="9"/>
      <c r="AQ3777" s="9" t="e">
        <f>#REF!-'Processed Potentiostat'!$J$3</f>
        <v>#REF!</v>
      </c>
    </row>
    <row r="3778" spans="1:43" x14ac:dyDescent="0.3">
      <c r="A3778">
        <v>2</v>
      </c>
      <c r="B3778">
        <v>0</v>
      </c>
      <c r="C3778">
        <v>0</v>
      </c>
      <c r="D3778">
        <v>1</v>
      </c>
      <c r="E3778" s="9">
        <v>3713.0669062000302</v>
      </c>
      <c r="F3778" s="9">
        <v>-1.8408906</v>
      </c>
      <c r="G3778" s="9">
        <v>-1.8410706999999999</v>
      </c>
      <c r="H3778" s="9">
        <v>-5.2752295</v>
      </c>
      <c r="I3778" s="9">
        <v>-21.717400000000001</v>
      </c>
      <c r="J3778" s="9">
        <v>39</v>
      </c>
      <c r="K3778" s="9">
        <v>58.649997999999997</v>
      </c>
      <c r="L3778" s="9">
        <v>9.7120702000000007E-3</v>
      </c>
      <c r="M3778" s="9">
        <v>349.00295999999997</v>
      </c>
      <c r="N3778" s="9"/>
      <c r="O3778" s="9">
        <v>-17.015638171655599</v>
      </c>
      <c r="P3778">
        <v>0</v>
      </c>
      <c r="Q3778" s="9">
        <v>62.899997999999997</v>
      </c>
      <c r="R3778" s="9">
        <v>0</v>
      </c>
      <c r="S3778" s="9">
        <v>2437989593.2565398</v>
      </c>
      <c r="T3778" s="9">
        <v>-4.0224793023000398E-3</v>
      </c>
      <c r="U3778" s="9">
        <v>17.015638171655599</v>
      </c>
      <c r="V3778" s="9">
        <v>0</v>
      </c>
      <c r="W3778" s="9">
        <v>17.015638171655599</v>
      </c>
      <c r="X3778" s="9"/>
      <c r="Y3778" s="9"/>
      <c r="Z3778" s="9"/>
      <c r="AA3778" s="9"/>
      <c r="AB3778" s="9"/>
      <c r="AQ3778" s="9" t="e">
        <f>#REF!-'Processed Potentiostat'!$J$3</f>
        <v>#REF!</v>
      </c>
    </row>
    <row r="3779" spans="1:43" x14ac:dyDescent="0.3">
      <c r="A3779">
        <v>2</v>
      </c>
      <c r="B3779">
        <v>0</v>
      </c>
      <c r="C3779">
        <v>0</v>
      </c>
      <c r="D3779">
        <v>1</v>
      </c>
      <c r="E3779" s="9">
        <v>3714.0669061747699</v>
      </c>
      <c r="F3779" s="9">
        <v>-1.840932</v>
      </c>
      <c r="G3779" s="9">
        <v>-1.8411378</v>
      </c>
      <c r="H3779" s="9">
        <v>-5.2553920999999999</v>
      </c>
      <c r="I3779" s="9">
        <v>-21.722683</v>
      </c>
      <c r="J3779" s="9">
        <v>39</v>
      </c>
      <c r="K3779" s="9">
        <v>58.649997999999997</v>
      </c>
      <c r="L3779" s="9">
        <v>9.6759004999999992E-3</v>
      </c>
      <c r="M3779" s="9">
        <v>350.3331</v>
      </c>
      <c r="N3779" s="9"/>
      <c r="O3779" s="9">
        <v>-17.0189662902247</v>
      </c>
      <c r="P3779">
        <v>0</v>
      </c>
      <c r="Q3779" s="9">
        <v>62.899997999999997</v>
      </c>
      <c r="R3779" s="9">
        <v>0</v>
      </c>
      <c r="S3779" s="9">
        <v>2346604080.8236299</v>
      </c>
      <c r="T3779" s="9">
        <v>-3.32811856905479E-3</v>
      </c>
      <c r="U3779" s="9">
        <v>17.0189662902247</v>
      </c>
      <c r="V3779" s="9">
        <v>0</v>
      </c>
      <c r="W3779" s="9">
        <v>17.0189662902247</v>
      </c>
      <c r="X3779" s="9"/>
      <c r="Y3779" s="9"/>
      <c r="Z3779" s="9"/>
      <c r="AA3779" s="9"/>
      <c r="AB3779" s="9"/>
      <c r="AQ3779" s="9" t="e">
        <f>#REF!-'Processed Potentiostat'!$J$3</f>
        <v>#REF!</v>
      </c>
    </row>
    <row r="3780" spans="1:43" x14ac:dyDescent="0.3">
      <c r="A3780">
        <v>2</v>
      </c>
      <c r="B3780">
        <v>0</v>
      </c>
      <c r="C3780">
        <v>0</v>
      </c>
      <c r="D3780">
        <v>1</v>
      </c>
      <c r="E3780" s="9">
        <v>3715.06690614951</v>
      </c>
      <c r="F3780" s="9">
        <v>-1.8409153</v>
      </c>
      <c r="G3780" s="9">
        <v>-1.8411776</v>
      </c>
      <c r="H3780" s="9">
        <v>-5.2402009999999999</v>
      </c>
      <c r="I3780" s="9">
        <v>-21.727951000000001</v>
      </c>
      <c r="J3780" s="9">
        <v>39</v>
      </c>
      <c r="K3780" s="9">
        <v>58.649997999999997</v>
      </c>
      <c r="L3780" s="9">
        <v>9.6481404999999992E-3</v>
      </c>
      <c r="M3780" s="9">
        <v>351.35629</v>
      </c>
      <c r="N3780" s="9"/>
      <c r="O3780" s="9">
        <v>-17.024832452057201</v>
      </c>
      <c r="P3780">
        <v>0</v>
      </c>
      <c r="Q3780" s="9">
        <v>62.899997999999997</v>
      </c>
      <c r="R3780" s="9">
        <v>0</v>
      </c>
      <c r="S3780" s="9">
        <v>2347166434.7873101</v>
      </c>
      <c r="T3780" s="9">
        <v>-5.8661618324933303E-3</v>
      </c>
      <c r="U3780" s="9">
        <v>17.024832452057201</v>
      </c>
      <c r="V3780" s="9">
        <v>0</v>
      </c>
      <c r="W3780" s="9">
        <v>17.024832452057201</v>
      </c>
      <c r="X3780" s="9"/>
      <c r="Y3780" s="9"/>
      <c r="Z3780" s="9"/>
      <c r="AA3780" s="9"/>
      <c r="AB3780" s="9"/>
      <c r="AQ3780" s="9" t="e">
        <f>#REF!-'Processed Potentiostat'!$J$3</f>
        <v>#REF!</v>
      </c>
    </row>
    <row r="3781" spans="1:43" x14ac:dyDescent="0.3">
      <c r="A3781">
        <v>2</v>
      </c>
      <c r="B3781">
        <v>0</v>
      </c>
      <c r="C3781">
        <v>0</v>
      </c>
      <c r="D3781">
        <v>1</v>
      </c>
      <c r="E3781" s="9">
        <v>3716.0669061242502</v>
      </c>
      <c r="F3781" s="9">
        <v>-1.8408655</v>
      </c>
      <c r="G3781" s="9">
        <v>-1.8407871</v>
      </c>
      <c r="H3781" s="9">
        <v>-5.2298821999999996</v>
      </c>
      <c r="I3781" s="9">
        <v>-21.733201999999999</v>
      </c>
      <c r="J3781" s="9">
        <v>39</v>
      </c>
      <c r="K3781" s="9">
        <v>58.649997999999997</v>
      </c>
      <c r="L3781" s="9">
        <v>9.6270990999999997E-3</v>
      </c>
      <c r="M3781" s="9">
        <v>351.97485</v>
      </c>
      <c r="N3781" s="9"/>
      <c r="O3781" s="9">
        <v>-17.030663476096102</v>
      </c>
      <c r="P3781">
        <v>0</v>
      </c>
      <c r="Q3781" s="9">
        <v>62.899997999999997</v>
      </c>
      <c r="R3781" s="9">
        <v>0</v>
      </c>
      <c r="S3781" s="9">
        <v>2352308889.3669801</v>
      </c>
      <c r="T3781" s="9">
        <v>-5.8310240389474102E-3</v>
      </c>
      <c r="U3781" s="9">
        <v>17.030663476096102</v>
      </c>
      <c r="V3781" s="9">
        <v>0</v>
      </c>
      <c r="W3781" s="9">
        <v>17.030663476096102</v>
      </c>
      <c r="X3781" s="9"/>
      <c r="Y3781" s="9"/>
      <c r="Z3781" s="9"/>
      <c r="AA3781" s="9"/>
      <c r="AB3781" s="9"/>
      <c r="AQ3781" s="9" t="e">
        <f>#REF!-'Processed Potentiostat'!$J$3</f>
        <v>#REF!</v>
      </c>
    </row>
    <row r="3782" spans="1:43" x14ac:dyDescent="0.3">
      <c r="A3782">
        <v>2</v>
      </c>
      <c r="B3782">
        <v>0</v>
      </c>
      <c r="C3782">
        <v>0</v>
      </c>
      <c r="D3782">
        <v>1</v>
      </c>
      <c r="E3782" s="9">
        <v>3717.0669060989799</v>
      </c>
      <c r="F3782" s="9">
        <v>-1.8408777999999999</v>
      </c>
      <c r="G3782" s="9">
        <v>-1.8403788000000001</v>
      </c>
      <c r="H3782" s="9">
        <v>-5.2111501999999996</v>
      </c>
      <c r="I3782" s="9">
        <v>-21.738430000000001</v>
      </c>
      <c r="J3782" s="9">
        <v>39</v>
      </c>
      <c r="K3782" s="9">
        <v>58.649997999999997</v>
      </c>
      <c r="L3782" s="9">
        <v>9.5904897999999992E-3</v>
      </c>
      <c r="M3782" s="9">
        <v>353.16171000000003</v>
      </c>
      <c r="N3782" s="9"/>
      <c r="O3782" s="9">
        <v>-17.036339239928001</v>
      </c>
      <c r="P3782">
        <v>0</v>
      </c>
      <c r="Q3782" s="9">
        <v>62.899997999999997</v>
      </c>
      <c r="R3782" s="9">
        <v>0</v>
      </c>
      <c r="S3782" s="9">
        <v>2351361364.4342899</v>
      </c>
      <c r="T3782" s="9">
        <v>-5.6757638318813896E-3</v>
      </c>
      <c r="U3782" s="9">
        <v>17.036339239928001</v>
      </c>
      <c r="V3782" s="9">
        <v>0</v>
      </c>
      <c r="W3782" s="9">
        <v>17.036339239928001</v>
      </c>
      <c r="X3782" s="9"/>
      <c r="Y3782" s="9"/>
      <c r="Z3782" s="9"/>
      <c r="AA3782" s="9"/>
      <c r="AB3782" s="9"/>
      <c r="AQ3782" s="9" t="e">
        <f>#REF!-'Processed Potentiostat'!$J$3</f>
        <v>#REF!</v>
      </c>
    </row>
    <row r="3783" spans="1:43" x14ac:dyDescent="0.3">
      <c r="A3783">
        <v>2</v>
      </c>
      <c r="B3783">
        <v>0</v>
      </c>
      <c r="C3783">
        <v>0</v>
      </c>
      <c r="D3783">
        <v>1</v>
      </c>
      <c r="E3783" s="9">
        <v>3718.06690607372</v>
      </c>
      <c r="F3783" s="9">
        <v>-1.8409411</v>
      </c>
      <c r="G3783" s="9">
        <v>-1.8412865</v>
      </c>
      <c r="H3783" s="9">
        <v>-5.1823277000000001</v>
      </c>
      <c r="I3783" s="9">
        <v>-21.743632999999999</v>
      </c>
      <c r="J3783" s="9">
        <v>39</v>
      </c>
      <c r="K3783" s="9">
        <v>58.649997999999997</v>
      </c>
      <c r="L3783" s="9">
        <v>9.5421503999999994E-3</v>
      </c>
      <c r="M3783" s="9">
        <v>355.30106000000001</v>
      </c>
      <c r="N3783" s="9"/>
      <c r="O3783" s="9">
        <v>-17.0418586655701</v>
      </c>
      <c r="P3783">
        <v>0</v>
      </c>
      <c r="Q3783" s="9">
        <v>62.899997999999997</v>
      </c>
      <c r="R3783" s="9">
        <v>0</v>
      </c>
      <c r="S3783" s="9">
        <v>2402523208.2980599</v>
      </c>
      <c r="T3783" s="9">
        <v>-5.5194256421202603E-3</v>
      </c>
      <c r="U3783" s="9">
        <v>17.0418586655701</v>
      </c>
      <c r="V3783" s="9">
        <v>0</v>
      </c>
      <c r="W3783" s="9">
        <v>17.0418586655701</v>
      </c>
      <c r="X3783" s="9"/>
      <c r="Y3783" s="9"/>
      <c r="Z3783" s="9"/>
      <c r="AA3783" s="9"/>
      <c r="AB3783" s="9"/>
      <c r="AQ3783" s="9" t="e">
        <f>#REF!-'Processed Potentiostat'!$J$3</f>
        <v>#REF!</v>
      </c>
    </row>
    <row r="3784" spans="1:43" x14ac:dyDescent="0.3">
      <c r="A3784">
        <v>2</v>
      </c>
      <c r="B3784">
        <v>0</v>
      </c>
      <c r="C3784">
        <v>0</v>
      </c>
      <c r="D3784">
        <v>1</v>
      </c>
      <c r="E3784" s="9">
        <v>3719.0669060484602</v>
      </c>
      <c r="F3784" s="9">
        <v>-1.8408382999999999</v>
      </c>
      <c r="G3784" s="9">
        <v>-1.8406378000000001</v>
      </c>
      <c r="H3784" s="9">
        <v>-5.1397228000000004</v>
      </c>
      <c r="I3784" s="9">
        <v>-21.748799999999999</v>
      </c>
      <c r="J3784" s="9">
        <v>39</v>
      </c>
      <c r="K3784" s="9">
        <v>58.649997999999997</v>
      </c>
      <c r="L3784" s="9">
        <v>9.4603681999999995E-3</v>
      </c>
      <c r="M3784" s="9">
        <v>358.12006000000002</v>
      </c>
      <c r="N3784" s="9"/>
      <c r="O3784" s="9">
        <v>-17.047264080433902</v>
      </c>
      <c r="P3784">
        <v>0</v>
      </c>
      <c r="Q3784" s="9">
        <v>62.899997999999997</v>
      </c>
      <c r="R3784" s="9">
        <v>0</v>
      </c>
      <c r="S3784" s="9">
        <v>2402208686.7702198</v>
      </c>
      <c r="T3784" s="9">
        <v>-5.4054148637980798E-3</v>
      </c>
      <c r="U3784" s="9">
        <v>17.047264080433902</v>
      </c>
      <c r="V3784" s="9">
        <v>0</v>
      </c>
      <c r="W3784" s="9">
        <v>17.047264080433902</v>
      </c>
      <c r="X3784" s="9"/>
      <c r="Y3784" s="9"/>
      <c r="Z3784" s="9"/>
      <c r="AA3784" s="9"/>
      <c r="AB3784" s="9"/>
      <c r="AQ3784" s="9" t="e">
        <f>#REF!-'Processed Potentiostat'!$J$3</f>
        <v>#REF!</v>
      </c>
    </row>
    <row r="3785" spans="1:43" x14ac:dyDescent="0.3">
      <c r="A3785">
        <v>2</v>
      </c>
      <c r="B3785">
        <v>0</v>
      </c>
      <c r="C3785">
        <v>0</v>
      </c>
      <c r="D3785">
        <v>1</v>
      </c>
      <c r="E3785" s="9">
        <v>3720.0669060231999</v>
      </c>
      <c r="F3785" s="9">
        <v>-1.8410181000000001</v>
      </c>
      <c r="G3785" s="9">
        <v>-1.8404503999999999</v>
      </c>
      <c r="H3785" s="9">
        <v>-5.1189342</v>
      </c>
      <c r="I3785" s="9">
        <v>-21.753937000000001</v>
      </c>
      <c r="J3785" s="9">
        <v>39</v>
      </c>
      <c r="K3785" s="9">
        <v>58.649997999999997</v>
      </c>
      <c r="L3785" s="9">
        <v>9.4211446000000004E-3</v>
      </c>
      <c r="M3785" s="9">
        <v>359.53780999999998</v>
      </c>
      <c r="N3785" s="9"/>
      <c r="O3785" s="9">
        <v>-17.052618300376601</v>
      </c>
      <c r="P3785">
        <v>0</v>
      </c>
      <c r="Q3785" s="9">
        <v>62.899997999999997</v>
      </c>
      <c r="R3785" s="9">
        <v>0</v>
      </c>
      <c r="S3785" s="9">
        <v>2444471059.0300798</v>
      </c>
      <c r="T3785" s="9">
        <v>-5.3542199427276602E-3</v>
      </c>
      <c r="U3785" s="9">
        <v>17.052618300376601</v>
      </c>
      <c r="V3785" s="9">
        <v>0</v>
      </c>
      <c r="W3785" s="9">
        <v>17.052618300376601</v>
      </c>
      <c r="X3785" s="9"/>
      <c r="Y3785" s="9"/>
      <c r="Z3785" s="9"/>
      <c r="AA3785" s="9"/>
      <c r="AB3785" s="9"/>
      <c r="AQ3785" s="9" t="e">
        <f>#REF!-'Processed Potentiostat'!$J$3</f>
        <v>#REF!</v>
      </c>
    </row>
    <row r="3786" spans="1:43" x14ac:dyDescent="0.3">
      <c r="A3786">
        <v>2</v>
      </c>
      <c r="B3786">
        <v>0</v>
      </c>
      <c r="C3786">
        <v>0</v>
      </c>
      <c r="D3786">
        <v>1</v>
      </c>
      <c r="E3786" s="9">
        <v>3721.06690599794</v>
      </c>
      <c r="F3786" s="9">
        <v>-1.8411289</v>
      </c>
      <c r="G3786" s="9">
        <v>-1.8408655</v>
      </c>
      <c r="H3786" s="9">
        <v>-5.0939959999999997</v>
      </c>
      <c r="I3786" s="9">
        <v>-21.759056000000001</v>
      </c>
      <c r="J3786" s="9">
        <v>39</v>
      </c>
      <c r="K3786" s="9">
        <v>58.649997999999997</v>
      </c>
      <c r="L3786" s="9">
        <v>9.3773612999999995E-3</v>
      </c>
      <c r="M3786" s="9">
        <v>361.37945999999999</v>
      </c>
      <c r="N3786" s="9"/>
      <c r="O3786" s="9">
        <v>-17.057810760414601</v>
      </c>
      <c r="P3786">
        <v>0</v>
      </c>
      <c r="Q3786" s="9">
        <v>62.899997999999997</v>
      </c>
      <c r="R3786" s="9">
        <v>0</v>
      </c>
      <c r="S3786" s="9">
        <v>2402125635.2678299</v>
      </c>
      <c r="T3786" s="9">
        <v>-5.19246003797491E-3</v>
      </c>
      <c r="U3786" s="9">
        <v>17.057810760414601</v>
      </c>
      <c r="V3786" s="9">
        <v>0</v>
      </c>
      <c r="W3786" s="9">
        <v>17.057810760414601</v>
      </c>
      <c r="X3786" s="9"/>
      <c r="Y3786" s="9"/>
      <c r="Z3786" s="9"/>
      <c r="AA3786" s="9"/>
      <c r="AB3786" s="9"/>
      <c r="AQ3786" s="9" t="e">
        <f>#REF!-'Processed Potentiostat'!$J$3</f>
        <v>#REF!</v>
      </c>
    </row>
    <row r="3787" spans="1:43" x14ac:dyDescent="0.3">
      <c r="A3787">
        <v>2</v>
      </c>
      <c r="B3787">
        <v>0</v>
      </c>
      <c r="C3787">
        <v>0</v>
      </c>
      <c r="D3787">
        <v>1</v>
      </c>
      <c r="E3787" s="9">
        <v>3722.0669059726702</v>
      </c>
      <c r="F3787" s="9">
        <v>-1.8409095</v>
      </c>
      <c r="G3787" s="9">
        <v>-1.8404609999999999</v>
      </c>
      <c r="H3787" s="9">
        <v>-5.0944905</v>
      </c>
      <c r="I3787" s="9">
        <v>-21.764143000000001</v>
      </c>
      <c r="J3787" s="9">
        <v>39</v>
      </c>
      <c r="K3787" s="9">
        <v>58.649997999999997</v>
      </c>
      <c r="L3787" s="9">
        <v>9.3762111000000002E-3</v>
      </c>
      <c r="M3787" s="9">
        <v>361.26497999999998</v>
      </c>
      <c r="N3787" s="9"/>
      <c r="O3787" s="9">
        <v>-17.0629608896257</v>
      </c>
      <c r="P3787">
        <v>0</v>
      </c>
      <c r="Q3787" s="9">
        <v>62.899997999999997</v>
      </c>
      <c r="R3787" s="9">
        <v>0</v>
      </c>
      <c r="S3787" s="9">
        <v>2431090248.9226298</v>
      </c>
      <c r="T3787" s="9">
        <v>-5.1501292111062399E-3</v>
      </c>
      <c r="U3787" s="9">
        <v>17.0629608896257</v>
      </c>
      <c r="V3787" s="9">
        <v>0</v>
      </c>
      <c r="W3787" s="9">
        <v>17.0629608896257</v>
      </c>
      <c r="X3787" s="9"/>
      <c r="Y3787" s="9"/>
      <c r="Z3787" s="9"/>
      <c r="AA3787" s="9"/>
      <c r="AB3787" s="9"/>
      <c r="AQ3787" s="9" t="e">
        <f>#REF!-'Processed Potentiostat'!$J$3</f>
        <v>#REF!</v>
      </c>
    </row>
    <row r="3788" spans="1:43" x14ac:dyDescent="0.3">
      <c r="A3788">
        <v>2</v>
      </c>
      <c r="B3788">
        <v>0</v>
      </c>
      <c r="C3788">
        <v>0</v>
      </c>
      <c r="D3788">
        <v>1</v>
      </c>
      <c r="E3788" s="9">
        <v>3723.0669059474099</v>
      </c>
      <c r="F3788" s="9">
        <v>-1.8410040000000001</v>
      </c>
      <c r="G3788" s="9">
        <v>-1.8405908</v>
      </c>
      <c r="H3788" s="9">
        <v>-5.0628123</v>
      </c>
      <c r="I3788" s="9">
        <v>-21.769217000000001</v>
      </c>
      <c r="J3788" s="9">
        <v>39</v>
      </c>
      <c r="K3788" s="9">
        <v>58.649997999999997</v>
      </c>
      <c r="L3788" s="9">
        <v>9.3185659000000007E-3</v>
      </c>
      <c r="M3788" s="9">
        <v>363.55106000000001</v>
      </c>
      <c r="N3788" s="9"/>
      <c r="O3788" s="9">
        <v>-17.0679771905011</v>
      </c>
      <c r="P3788">
        <v>0</v>
      </c>
      <c r="Q3788" s="9">
        <v>62.899997999999997</v>
      </c>
      <c r="R3788" s="9">
        <v>0</v>
      </c>
      <c r="S3788" s="9">
        <v>2420124294.01301</v>
      </c>
      <c r="T3788" s="9">
        <v>-5.0163008753472101E-3</v>
      </c>
      <c r="U3788" s="9">
        <v>17.0679771905011</v>
      </c>
      <c r="V3788" s="9">
        <v>0</v>
      </c>
      <c r="W3788" s="9">
        <v>17.0679771905011</v>
      </c>
      <c r="X3788" s="9"/>
      <c r="Y3788" s="9"/>
      <c r="Z3788" s="9"/>
      <c r="AA3788" s="9"/>
      <c r="AB3788" s="9"/>
      <c r="AQ3788" s="9" t="e">
        <f>#REF!-'Processed Potentiostat'!$J$3</f>
        <v>#REF!</v>
      </c>
    </row>
    <row r="3789" spans="1:43" x14ac:dyDescent="0.3">
      <c r="A3789">
        <v>2</v>
      </c>
      <c r="B3789">
        <v>0</v>
      </c>
      <c r="C3789">
        <v>0</v>
      </c>
      <c r="D3789">
        <v>1</v>
      </c>
      <c r="E3789" s="9">
        <v>3724.06690592215</v>
      </c>
      <c r="F3789" s="9">
        <v>-1.8411142</v>
      </c>
      <c r="G3789" s="9">
        <v>-1.8406364</v>
      </c>
      <c r="H3789" s="9">
        <v>-4.9947739000000002</v>
      </c>
      <c r="I3789" s="9">
        <v>-21.774273000000001</v>
      </c>
      <c r="J3789" s="9">
        <v>39</v>
      </c>
      <c r="K3789" s="9">
        <v>58.649997999999997</v>
      </c>
      <c r="L3789" s="9">
        <v>9.1935629000000005E-3</v>
      </c>
      <c r="M3789" s="9">
        <v>368.51245</v>
      </c>
      <c r="N3789" s="9"/>
      <c r="O3789" s="9">
        <v>-17.072842400102399</v>
      </c>
      <c r="P3789">
        <v>0</v>
      </c>
      <c r="Q3789" s="9">
        <v>62.899997999999997</v>
      </c>
      <c r="R3789" s="9">
        <v>0</v>
      </c>
      <c r="S3789" s="9">
        <v>2365318092.01406</v>
      </c>
      <c r="T3789" s="9">
        <v>-4.8652096012951002E-3</v>
      </c>
      <c r="U3789" s="9">
        <v>17.072842400102399</v>
      </c>
      <c r="V3789" s="9">
        <v>0</v>
      </c>
      <c r="W3789" s="9">
        <v>17.072842400102399</v>
      </c>
      <c r="X3789" s="9"/>
      <c r="Y3789" s="9"/>
      <c r="Z3789" s="9"/>
      <c r="AA3789" s="9"/>
      <c r="AB3789" s="9"/>
      <c r="AQ3789" s="9" t="e">
        <f>#REF!-'Processed Potentiostat'!$J$3</f>
        <v>#REF!</v>
      </c>
    </row>
    <row r="3790" spans="1:43" x14ac:dyDescent="0.3">
      <c r="A3790">
        <v>2</v>
      </c>
      <c r="B3790">
        <v>0</v>
      </c>
      <c r="C3790">
        <v>0</v>
      </c>
      <c r="D3790">
        <v>1</v>
      </c>
      <c r="E3790" s="9">
        <v>3725.0669058968901</v>
      </c>
      <c r="F3790" s="9">
        <v>-1.8410492000000001</v>
      </c>
      <c r="G3790" s="9">
        <v>-1.8401525000000001</v>
      </c>
      <c r="H3790" s="9">
        <v>-5.0346374999999997</v>
      </c>
      <c r="I3790" s="9">
        <v>-21.779309999999999</v>
      </c>
      <c r="J3790" s="9">
        <v>39</v>
      </c>
      <c r="K3790" s="9">
        <v>58.649997999999997</v>
      </c>
      <c r="L3790" s="9">
        <v>9.2645008000000004E-3</v>
      </c>
      <c r="M3790" s="9">
        <v>365.49849999999998</v>
      </c>
      <c r="N3790" s="9"/>
      <c r="O3790" s="9">
        <v>-17.077586714573499</v>
      </c>
      <c r="P3790">
        <v>0</v>
      </c>
      <c r="Q3790" s="9">
        <v>62.899997999999997</v>
      </c>
      <c r="R3790" s="9">
        <v>0</v>
      </c>
      <c r="S3790" s="9">
        <v>2401103651.17272</v>
      </c>
      <c r="T3790" s="9">
        <v>-4.7443144711394299E-3</v>
      </c>
      <c r="U3790" s="9">
        <v>17.077586714573499</v>
      </c>
      <c r="V3790" s="9">
        <v>0</v>
      </c>
      <c r="W3790" s="9">
        <v>17.077586714573499</v>
      </c>
      <c r="X3790" s="9"/>
      <c r="Y3790" s="9"/>
      <c r="Z3790" s="9"/>
      <c r="AA3790" s="9"/>
      <c r="AB3790" s="9"/>
      <c r="AQ3790" s="9" t="e">
        <f>#REF!-'Processed Potentiostat'!$J$3</f>
        <v>#REF!</v>
      </c>
    </row>
    <row r="3791" spans="1:43" x14ac:dyDescent="0.3">
      <c r="A3791">
        <v>2</v>
      </c>
      <c r="B3791">
        <v>0</v>
      </c>
      <c r="C3791">
        <v>0</v>
      </c>
      <c r="D3791">
        <v>1</v>
      </c>
      <c r="E3791" s="9">
        <v>3726.0669058716298</v>
      </c>
      <c r="F3791" s="9">
        <v>-1.8408681</v>
      </c>
      <c r="G3791" s="9">
        <v>-1.8407431999999999</v>
      </c>
      <c r="H3791" s="9">
        <v>-5.0282406999999996</v>
      </c>
      <c r="I3791" s="9">
        <v>-21.784327999999999</v>
      </c>
      <c r="J3791" s="9">
        <v>39</v>
      </c>
      <c r="K3791" s="9">
        <v>58.649997999999997</v>
      </c>
      <c r="L3791" s="9">
        <v>9.2556997999999994E-3</v>
      </c>
      <c r="M3791" s="9">
        <v>366.08096</v>
      </c>
      <c r="N3791" s="9"/>
      <c r="O3791" s="9">
        <v>-17.082238114333801</v>
      </c>
      <c r="P3791">
        <v>0</v>
      </c>
      <c r="Q3791" s="9">
        <v>62.899997999999997</v>
      </c>
      <c r="R3791" s="9">
        <v>0</v>
      </c>
      <c r="S3791" s="9">
        <v>2405812370.2632699</v>
      </c>
      <c r="T3791" s="9">
        <v>-4.6513997603518896E-3</v>
      </c>
      <c r="U3791" s="9">
        <v>17.082238114333801</v>
      </c>
      <c r="V3791" s="9">
        <v>0</v>
      </c>
      <c r="W3791" s="9">
        <v>17.082238114333801</v>
      </c>
      <c r="X3791" s="9"/>
      <c r="Y3791" s="9"/>
      <c r="Z3791" s="9"/>
      <c r="AA3791" s="9"/>
      <c r="AB3791" s="9"/>
      <c r="AQ3791" s="9" t="e">
        <f>#REF!-'Processed Potentiostat'!$J$3</f>
        <v>#REF!</v>
      </c>
    </row>
    <row r="3792" spans="1:43" x14ac:dyDescent="0.3">
      <c r="A3792">
        <v>2</v>
      </c>
      <c r="B3792">
        <v>0</v>
      </c>
      <c r="C3792">
        <v>0</v>
      </c>
      <c r="D3792">
        <v>1</v>
      </c>
      <c r="E3792" s="9">
        <v>3727.06690584636</v>
      </c>
      <c r="F3792" s="9">
        <v>-1.8408723</v>
      </c>
      <c r="G3792" s="9">
        <v>-1.8402286000000001</v>
      </c>
      <c r="H3792" s="9">
        <v>-4.9842272000000003</v>
      </c>
      <c r="I3792" s="9">
        <v>-21.789332999999999</v>
      </c>
      <c r="J3792" s="9">
        <v>39</v>
      </c>
      <c r="K3792" s="9">
        <v>58.649997999999997</v>
      </c>
      <c r="L3792" s="9">
        <v>9.1721172999999993E-3</v>
      </c>
      <c r="M3792" s="9">
        <v>369.21042</v>
      </c>
      <c r="N3792" s="9"/>
      <c r="O3792" s="9">
        <v>-17.0867455529891</v>
      </c>
      <c r="P3792">
        <v>0</v>
      </c>
      <c r="Q3792" s="9">
        <v>62.899997999999997</v>
      </c>
      <c r="R3792" s="9">
        <v>0</v>
      </c>
      <c r="S3792" s="9">
        <v>2346596258.1205802</v>
      </c>
      <c r="T3792" s="9">
        <v>-4.5074386552172996E-3</v>
      </c>
      <c r="U3792" s="9">
        <v>17.0867455529891</v>
      </c>
      <c r="V3792" s="9">
        <v>0</v>
      </c>
      <c r="W3792" s="9">
        <v>17.0867455529891</v>
      </c>
      <c r="X3792" s="9"/>
      <c r="Y3792" s="9"/>
      <c r="Z3792" s="9"/>
      <c r="AA3792" s="9"/>
      <c r="AB3792" s="9"/>
      <c r="AQ3792" s="9" t="e">
        <f>#REF!-'Processed Potentiostat'!$J$3</f>
        <v>#REF!</v>
      </c>
    </row>
    <row r="3793" spans="1:43" x14ac:dyDescent="0.3">
      <c r="A3793">
        <v>2</v>
      </c>
      <c r="B3793">
        <v>0</v>
      </c>
      <c r="C3793">
        <v>0</v>
      </c>
      <c r="D3793">
        <v>1</v>
      </c>
      <c r="E3793" s="9">
        <v>3728.0669058211001</v>
      </c>
      <c r="F3793" s="9">
        <v>-1.840937</v>
      </c>
      <c r="G3793" s="9">
        <v>-1.8411263</v>
      </c>
      <c r="H3793" s="9">
        <v>-5.0185703999999998</v>
      </c>
      <c r="I3793" s="9">
        <v>-21.794309999999999</v>
      </c>
      <c r="J3793" s="9">
        <v>39</v>
      </c>
      <c r="K3793" s="9">
        <v>58.649997999999997</v>
      </c>
      <c r="L3793" s="9">
        <v>9.2398216999999994E-3</v>
      </c>
      <c r="M3793" s="9">
        <v>366.86270000000002</v>
      </c>
      <c r="N3793" s="9"/>
      <c r="O3793" s="9">
        <v>-17.0911587351756</v>
      </c>
      <c r="P3793">
        <v>0</v>
      </c>
      <c r="Q3793" s="9">
        <v>62.899997999999997</v>
      </c>
      <c r="R3793" s="9">
        <v>0</v>
      </c>
      <c r="S3793" s="9">
        <v>2488372382.58111</v>
      </c>
      <c r="T3793" s="9">
        <v>-4.4131821865498397E-3</v>
      </c>
      <c r="U3793" s="9">
        <v>17.0911587351756</v>
      </c>
      <c r="V3793" s="9">
        <v>0</v>
      </c>
      <c r="W3793" s="9">
        <v>17.0911587351756</v>
      </c>
      <c r="X3793" s="9"/>
      <c r="Y3793" s="9"/>
      <c r="Z3793" s="9"/>
      <c r="AA3793" s="9"/>
      <c r="AB3793" s="9"/>
      <c r="AQ3793" s="9" t="e">
        <f>#REF!-'Processed Potentiostat'!$J$3</f>
        <v>#REF!</v>
      </c>
    </row>
    <row r="3794" spans="1:43" x14ac:dyDescent="0.3">
      <c r="A3794">
        <v>2</v>
      </c>
      <c r="B3794">
        <v>0</v>
      </c>
      <c r="C3794">
        <v>0</v>
      </c>
      <c r="D3794">
        <v>1</v>
      </c>
      <c r="E3794" s="9">
        <v>3729.0669057958398</v>
      </c>
      <c r="F3794" s="9">
        <v>-1.8411150999999999</v>
      </c>
      <c r="G3794" s="9">
        <v>-1.8406937999999999</v>
      </c>
      <c r="H3794" s="9">
        <v>-4.9360632999999998</v>
      </c>
      <c r="I3794" s="9">
        <v>-21.799267</v>
      </c>
      <c r="J3794" s="9">
        <v>39</v>
      </c>
      <c r="K3794" s="9">
        <v>58.649997999999997</v>
      </c>
      <c r="L3794" s="9">
        <v>9.0857808999999998E-3</v>
      </c>
      <c r="M3794" s="9">
        <v>372.90726000000001</v>
      </c>
      <c r="N3794" s="9"/>
      <c r="O3794" s="9">
        <v>-17.095450295283001</v>
      </c>
      <c r="P3794">
        <v>0</v>
      </c>
      <c r="Q3794" s="9">
        <v>62.899997999999997</v>
      </c>
      <c r="R3794" s="9">
        <v>0</v>
      </c>
      <c r="S3794" s="9">
        <v>2453277728.9295602</v>
      </c>
      <c r="T3794" s="9">
        <v>-4.29156010734033E-3</v>
      </c>
      <c r="U3794" s="9">
        <v>17.095450295283001</v>
      </c>
      <c r="V3794" s="9">
        <v>0</v>
      </c>
      <c r="W3794" s="9">
        <v>17.095450295283001</v>
      </c>
      <c r="X3794" s="9"/>
      <c r="Y3794" s="9"/>
      <c r="Z3794" s="9"/>
      <c r="AA3794" s="9"/>
      <c r="AB3794" s="9"/>
      <c r="AQ3794" s="9" t="e">
        <f>#REF!-'Processed Potentiostat'!$J$3</f>
        <v>#REF!</v>
      </c>
    </row>
    <row r="3795" spans="1:43" x14ac:dyDescent="0.3">
      <c r="A3795">
        <v>2</v>
      </c>
      <c r="B3795">
        <v>0</v>
      </c>
      <c r="C3795">
        <v>0</v>
      </c>
      <c r="D3795">
        <v>1</v>
      </c>
      <c r="E3795" s="9">
        <v>3730.06690577058</v>
      </c>
      <c r="F3795" s="9">
        <v>-1.8410013000000001</v>
      </c>
      <c r="G3795" s="9">
        <v>-1.8416488</v>
      </c>
      <c r="H3795" s="9">
        <v>-4.9318752000000003</v>
      </c>
      <c r="I3795" s="9">
        <v>-21.804192</v>
      </c>
      <c r="J3795" s="9">
        <v>39</v>
      </c>
      <c r="K3795" s="9">
        <v>58.649997999999997</v>
      </c>
      <c r="L3795" s="9">
        <v>9.0827821000000006E-3</v>
      </c>
      <c r="M3795" s="9">
        <v>373.41757000000001</v>
      </c>
      <c r="N3795" s="9"/>
      <c r="O3795" s="9">
        <v>-17.099710340252301</v>
      </c>
      <c r="P3795">
        <v>0</v>
      </c>
      <c r="Q3795" s="9">
        <v>62.899997999999997</v>
      </c>
      <c r="R3795" s="9">
        <v>0</v>
      </c>
      <c r="S3795" s="9">
        <v>2426070514.0121999</v>
      </c>
      <c r="T3795" s="9">
        <v>-4.26004496934595E-3</v>
      </c>
      <c r="U3795" s="9">
        <v>17.099710340252301</v>
      </c>
      <c r="V3795" s="9">
        <v>0</v>
      </c>
      <c r="W3795" s="9">
        <v>17.099710340252301</v>
      </c>
      <c r="X3795" s="9"/>
      <c r="Y3795" s="9"/>
      <c r="Z3795" s="9"/>
      <c r="AA3795" s="9"/>
      <c r="AB3795" s="9"/>
      <c r="AQ3795" s="9" t="e">
        <f>#REF!-'Processed Potentiostat'!$J$3</f>
        <v>#REF!</v>
      </c>
    </row>
    <row r="3796" spans="1:43" x14ac:dyDescent="0.3">
      <c r="A3796">
        <v>2</v>
      </c>
      <c r="B3796">
        <v>0</v>
      </c>
      <c r="C3796">
        <v>0</v>
      </c>
      <c r="D3796">
        <v>1</v>
      </c>
      <c r="E3796" s="9">
        <v>3731.0669057453201</v>
      </c>
      <c r="F3796" s="9">
        <v>-1.8410078000000001</v>
      </c>
      <c r="G3796" s="9">
        <v>-1.8404883000000001</v>
      </c>
      <c r="H3796" s="9">
        <v>-4.9188919000000002</v>
      </c>
      <c r="I3796" s="9">
        <v>-21.809099</v>
      </c>
      <c r="J3796" s="9">
        <v>39</v>
      </c>
      <c r="K3796" s="9">
        <v>58.649997999999997</v>
      </c>
      <c r="L3796" s="9">
        <v>9.0531632000000004E-3</v>
      </c>
      <c r="M3796" s="9">
        <v>374.16726999999997</v>
      </c>
      <c r="N3796" s="9"/>
      <c r="O3796" s="9">
        <v>-17.103881946826998</v>
      </c>
      <c r="P3796">
        <v>0</v>
      </c>
      <c r="Q3796" s="9">
        <v>62.899997999999997</v>
      </c>
      <c r="R3796" s="9">
        <v>0</v>
      </c>
      <c r="S3796" s="9">
        <v>2402362453.6580601</v>
      </c>
      <c r="T3796" s="9">
        <v>-4.17160657469395E-3</v>
      </c>
      <c r="U3796" s="9">
        <v>17.103881946826998</v>
      </c>
      <c r="V3796" s="9">
        <v>0</v>
      </c>
      <c r="W3796" s="9">
        <v>17.103881946826998</v>
      </c>
      <c r="X3796" s="9"/>
      <c r="Y3796" s="9"/>
      <c r="Z3796" s="9"/>
      <c r="AA3796" s="9"/>
      <c r="AB3796" s="9"/>
      <c r="AQ3796" s="9" t="e">
        <f>#REF!-'Processed Potentiostat'!$J$3</f>
        <v>#REF!</v>
      </c>
    </row>
    <row r="3797" spans="1:43" x14ac:dyDescent="0.3">
      <c r="A3797">
        <v>2</v>
      </c>
      <c r="B3797">
        <v>0</v>
      </c>
      <c r="C3797">
        <v>0</v>
      </c>
      <c r="D3797">
        <v>1</v>
      </c>
      <c r="E3797" s="9">
        <v>3732.0669057200498</v>
      </c>
      <c r="F3797" s="9">
        <v>-1.8410171</v>
      </c>
      <c r="G3797" s="9">
        <v>-1.8412398000000001</v>
      </c>
      <c r="H3797" s="9">
        <v>-5.4281348999999999</v>
      </c>
      <c r="I3797" s="9">
        <v>-21.814301</v>
      </c>
      <c r="J3797" s="9">
        <v>39</v>
      </c>
      <c r="K3797" s="9">
        <v>58.649997999999997</v>
      </c>
      <c r="L3797" s="9">
        <v>9.9944985000000007E-3</v>
      </c>
      <c r="M3797" s="9">
        <v>339.20303000000001</v>
      </c>
      <c r="N3797" s="9"/>
      <c r="O3797" s="9">
        <v>-17.107966033231801</v>
      </c>
      <c r="P3797">
        <v>0</v>
      </c>
      <c r="Q3797" s="9">
        <v>62.899997999999997</v>
      </c>
      <c r="R3797" s="9">
        <v>0</v>
      </c>
      <c r="S3797" s="9">
        <v>2361409206.38591</v>
      </c>
      <c r="T3797" s="9">
        <v>-4.0840864047986198E-3</v>
      </c>
      <c r="U3797" s="9">
        <v>17.107966033231801</v>
      </c>
      <c r="V3797" s="9">
        <v>0</v>
      </c>
      <c r="W3797" s="9">
        <v>17.107966033231801</v>
      </c>
      <c r="X3797" s="9"/>
      <c r="Y3797" s="9"/>
      <c r="Z3797" s="9"/>
      <c r="AA3797" s="9"/>
      <c r="AB3797" s="9"/>
      <c r="AQ3797" s="9" t="e">
        <f>#REF!-'Processed Potentiostat'!$J$3</f>
        <v>#REF!</v>
      </c>
    </row>
    <row r="3798" spans="1:43" x14ac:dyDescent="0.3">
      <c r="A3798">
        <v>2</v>
      </c>
      <c r="B3798">
        <v>0</v>
      </c>
      <c r="C3798">
        <v>0</v>
      </c>
      <c r="D3798">
        <v>1</v>
      </c>
      <c r="E3798" s="9">
        <v>3733.06690569479</v>
      </c>
      <c r="F3798" s="9">
        <v>-1.8410591000000001</v>
      </c>
      <c r="G3798" s="9">
        <v>-1.8415965000000001</v>
      </c>
      <c r="H3798" s="9">
        <v>-5.4634681</v>
      </c>
      <c r="I3798" s="9">
        <v>-21.819762999999998</v>
      </c>
      <c r="J3798" s="9">
        <v>39</v>
      </c>
      <c r="K3798" s="9">
        <v>58.649997999999997</v>
      </c>
      <c r="L3798" s="9">
        <v>1.0061502999999999E-2</v>
      </c>
      <c r="M3798" s="9">
        <v>337.07465000000002</v>
      </c>
      <c r="N3798" s="9"/>
      <c r="O3798" s="9">
        <v>-17.110978511399601</v>
      </c>
      <c r="P3798">
        <v>0</v>
      </c>
      <c r="Q3798" s="9">
        <v>62.899997999999997</v>
      </c>
      <c r="R3798" s="9">
        <v>0</v>
      </c>
      <c r="S3798" s="9">
        <v>2463642575.8200402</v>
      </c>
      <c r="T3798" s="9">
        <v>-3.0124781678537698E-3</v>
      </c>
      <c r="U3798" s="9">
        <v>17.110978511399601</v>
      </c>
      <c r="V3798" s="9">
        <v>0</v>
      </c>
      <c r="W3798" s="9">
        <v>17.110978511399601</v>
      </c>
      <c r="X3798" s="9"/>
      <c r="Y3798" s="9"/>
      <c r="Z3798" s="9"/>
      <c r="AA3798" s="9"/>
      <c r="AB3798" s="9"/>
      <c r="AQ3798" s="9" t="e">
        <f>#REF!-'Processed Potentiostat'!$J$3</f>
        <v>#REF!</v>
      </c>
    </row>
    <row r="3799" spans="1:43" x14ac:dyDescent="0.3">
      <c r="A3799">
        <v>2</v>
      </c>
      <c r="B3799">
        <v>0</v>
      </c>
      <c r="C3799">
        <v>0</v>
      </c>
      <c r="D3799">
        <v>1</v>
      </c>
      <c r="E3799" s="9">
        <v>3734.0669056695301</v>
      </c>
      <c r="F3799" s="9">
        <v>-1.8408823000000001</v>
      </c>
      <c r="G3799" s="9">
        <v>-1.8413062</v>
      </c>
      <c r="H3799" s="9">
        <v>-5.4096308000000004</v>
      </c>
      <c r="I3799" s="9">
        <v>-21.825184</v>
      </c>
      <c r="J3799" s="9">
        <v>39</v>
      </c>
      <c r="K3799" s="9">
        <v>58.649997999999997</v>
      </c>
      <c r="L3799" s="9">
        <v>9.9607863999999994E-3</v>
      </c>
      <c r="M3799" s="9">
        <v>340.37558000000001</v>
      </c>
      <c r="N3799" s="9"/>
      <c r="O3799" s="9">
        <v>-17.116869189278201</v>
      </c>
      <c r="P3799">
        <v>0</v>
      </c>
      <c r="Q3799" s="9">
        <v>62.899997999999997</v>
      </c>
      <c r="R3799" s="9">
        <v>0</v>
      </c>
      <c r="S3799" s="9">
        <v>2404846523.9552202</v>
      </c>
      <c r="T3799" s="9">
        <v>-5.8906778785896502E-3</v>
      </c>
      <c r="U3799" s="9">
        <v>17.116869189278201</v>
      </c>
      <c r="V3799" s="9">
        <v>0</v>
      </c>
      <c r="W3799" s="9">
        <v>17.116869189278201</v>
      </c>
      <c r="X3799" s="9"/>
      <c r="Y3799" s="9"/>
      <c r="Z3799" s="9"/>
      <c r="AA3799" s="9"/>
      <c r="AB3799" s="9"/>
      <c r="AQ3799" s="9" t="e">
        <f>#REF!-'Processed Potentiostat'!$J$3</f>
        <v>#REF!</v>
      </c>
    </row>
    <row r="3800" spans="1:43" x14ac:dyDescent="0.3">
      <c r="A3800">
        <v>2</v>
      </c>
      <c r="B3800">
        <v>0</v>
      </c>
      <c r="C3800">
        <v>0</v>
      </c>
      <c r="D3800">
        <v>1</v>
      </c>
      <c r="E3800" s="9">
        <v>3735.0669056442698</v>
      </c>
      <c r="F3800" s="9">
        <v>-1.8411157</v>
      </c>
      <c r="G3800" s="9">
        <v>-1.8402326</v>
      </c>
      <c r="H3800" s="9">
        <v>-5.3105617000000001</v>
      </c>
      <c r="I3800" s="9">
        <v>-21.830584000000002</v>
      </c>
      <c r="J3800" s="9">
        <v>39</v>
      </c>
      <c r="K3800" s="9">
        <v>58.649997999999997</v>
      </c>
      <c r="L3800" s="9">
        <v>9.7726685999999993E-3</v>
      </c>
      <c r="M3800" s="9">
        <v>346.52316000000002</v>
      </c>
      <c r="N3800" s="9"/>
      <c r="O3800" s="9">
        <v>-17.122595601400299</v>
      </c>
      <c r="P3800">
        <v>0</v>
      </c>
      <c r="Q3800" s="9">
        <v>62.899997999999997</v>
      </c>
      <c r="R3800" s="9">
        <v>0</v>
      </c>
      <c r="S3800" s="9">
        <v>2429899637.6596799</v>
      </c>
      <c r="T3800" s="9">
        <v>-5.7264121220939003E-3</v>
      </c>
      <c r="U3800" s="9">
        <v>17.122595601400299</v>
      </c>
      <c r="V3800" s="9">
        <v>0</v>
      </c>
      <c r="W3800" s="9">
        <v>17.122595601400299</v>
      </c>
      <c r="X3800" s="9"/>
      <c r="Y3800" s="9"/>
      <c r="Z3800" s="9"/>
      <c r="AA3800" s="9"/>
      <c r="AB3800" s="9"/>
      <c r="AQ3800" s="9" t="e">
        <f>#REF!-'Processed Potentiostat'!$J$3</f>
        <v>#REF!</v>
      </c>
    </row>
    <row r="3801" spans="1:43" x14ac:dyDescent="0.3">
      <c r="A3801">
        <v>2</v>
      </c>
      <c r="B3801">
        <v>0</v>
      </c>
      <c r="C3801">
        <v>0</v>
      </c>
      <c r="D3801">
        <v>1</v>
      </c>
      <c r="E3801" s="9">
        <v>3736.066905619</v>
      </c>
      <c r="F3801" s="9">
        <v>-1.8409933000000001</v>
      </c>
      <c r="G3801" s="9">
        <v>-1.8416489</v>
      </c>
      <c r="H3801" s="9">
        <v>-5.4386438999999998</v>
      </c>
      <c r="I3801" s="9">
        <v>-21.83596</v>
      </c>
      <c r="J3801" s="9">
        <v>39</v>
      </c>
      <c r="K3801" s="9">
        <v>58.649997999999997</v>
      </c>
      <c r="L3801" s="9">
        <v>1.0016073E-2</v>
      </c>
      <c r="M3801" s="9">
        <v>338.62283000000002</v>
      </c>
      <c r="N3801" s="9"/>
      <c r="O3801" s="9">
        <v>-17.128296166758499</v>
      </c>
      <c r="P3801">
        <v>0</v>
      </c>
      <c r="Q3801" s="9">
        <v>62.899997999999997</v>
      </c>
      <c r="R3801" s="9">
        <v>0</v>
      </c>
      <c r="S3801" s="9">
        <v>2459253386.8189802</v>
      </c>
      <c r="T3801" s="9">
        <v>-5.7005653581612102E-3</v>
      </c>
      <c r="U3801" s="9">
        <v>17.128296166758499</v>
      </c>
      <c r="V3801" s="9">
        <v>0</v>
      </c>
      <c r="W3801" s="9">
        <v>17.128296166758499</v>
      </c>
      <c r="X3801" s="9"/>
      <c r="Y3801" s="9"/>
      <c r="Z3801" s="9"/>
      <c r="AA3801" s="9"/>
      <c r="AB3801" s="9"/>
      <c r="AQ3801" s="9" t="e">
        <f>#REF!-'Processed Potentiostat'!$J$3</f>
        <v>#REF!</v>
      </c>
    </row>
    <row r="3802" spans="1:43" x14ac:dyDescent="0.3">
      <c r="A3802">
        <v>2</v>
      </c>
      <c r="B3802">
        <v>0</v>
      </c>
      <c r="C3802">
        <v>0</v>
      </c>
      <c r="D3802">
        <v>1</v>
      </c>
      <c r="E3802" s="9">
        <v>3737.0669055937401</v>
      </c>
      <c r="F3802" s="9">
        <v>-1.8409876999999999</v>
      </c>
      <c r="G3802" s="9">
        <v>-1.8407259</v>
      </c>
      <c r="H3802" s="9">
        <v>-5.3360338</v>
      </c>
      <c r="I3802" s="9">
        <v>-21.841314000000001</v>
      </c>
      <c r="J3802" s="9">
        <v>39</v>
      </c>
      <c r="K3802" s="9">
        <v>58.649997999999997</v>
      </c>
      <c r="L3802" s="9">
        <v>9.8221757999999992E-3</v>
      </c>
      <c r="M3802" s="9">
        <v>344.96143000000001</v>
      </c>
      <c r="N3802" s="9"/>
      <c r="O3802" s="9">
        <v>-17.133891680159401</v>
      </c>
      <c r="P3802">
        <v>0</v>
      </c>
      <c r="Q3802" s="9">
        <v>62.899997999999997</v>
      </c>
      <c r="R3802" s="9">
        <v>0</v>
      </c>
      <c r="S3802" s="9">
        <v>2362439403.11726</v>
      </c>
      <c r="T3802" s="9">
        <v>-5.5955134009231201E-3</v>
      </c>
      <c r="U3802" s="9">
        <v>17.133891680159401</v>
      </c>
      <c r="V3802" s="9">
        <v>0</v>
      </c>
      <c r="W3802" s="9">
        <v>17.133891680159401</v>
      </c>
      <c r="X3802" s="9"/>
      <c r="Y3802" s="9"/>
      <c r="Z3802" s="9"/>
      <c r="AA3802" s="9"/>
      <c r="AB3802" s="9"/>
      <c r="AQ3802" s="9" t="e">
        <f>#REF!-'Processed Potentiostat'!$J$3</f>
        <v>#REF!</v>
      </c>
    </row>
    <row r="3803" spans="1:43" x14ac:dyDescent="0.3">
      <c r="A3803">
        <v>2</v>
      </c>
      <c r="B3803">
        <v>0</v>
      </c>
      <c r="C3803">
        <v>0</v>
      </c>
      <c r="D3803">
        <v>1</v>
      </c>
      <c r="E3803" s="9">
        <v>3738.0669055684798</v>
      </c>
      <c r="F3803" s="9">
        <v>-1.8411248</v>
      </c>
      <c r="G3803" s="9">
        <v>-1.8417064999999999</v>
      </c>
      <c r="H3803" s="9">
        <v>-5.3137607999999998</v>
      </c>
      <c r="I3803" s="9">
        <v>-21.846641999999999</v>
      </c>
      <c r="J3803" s="9">
        <v>39</v>
      </c>
      <c r="K3803" s="9">
        <v>58.649997999999997</v>
      </c>
      <c r="L3803" s="9">
        <v>9.7863879000000004E-3</v>
      </c>
      <c r="M3803" s="9">
        <v>346.59192000000002</v>
      </c>
      <c r="N3803" s="9"/>
      <c r="O3803" s="9">
        <v>-17.139283004536701</v>
      </c>
      <c r="P3803">
        <v>0</v>
      </c>
      <c r="Q3803" s="9">
        <v>62.899997999999997</v>
      </c>
      <c r="R3803" s="9">
        <v>0</v>
      </c>
      <c r="S3803" s="9">
        <v>2475116874.7353601</v>
      </c>
      <c r="T3803" s="9">
        <v>-5.3913243772747404E-3</v>
      </c>
      <c r="U3803" s="9">
        <v>17.139283004536701</v>
      </c>
      <c r="V3803" s="9">
        <v>0</v>
      </c>
      <c r="W3803" s="9">
        <v>17.139283004536701</v>
      </c>
      <c r="X3803" s="9"/>
      <c r="Y3803" s="9"/>
      <c r="Z3803" s="9"/>
      <c r="AA3803" s="9"/>
      <c r="AB3803" s="9"/>
      <c r="AQ3803" s="9" t="e">
        <f>#REF!-'Processed Potentiostat'!$J$3</f>
        <v>#REF!</v>
      </c>
    </row>
    <row r="3804" spans="1:43" x14ac:dyDescent="0.3">
      <c r="A3804">
        <v>2</v>
      </c>
      <c r="B3804">
        <v>0</v>
      </c>
      <c r="C3804">
        <v>0</v>
      </c>
      <c r="D3804">
        <v>1</v>
      </c>
      <c r="E3804" s="9">
        <v>3739.0669055432199</v>
      </c>
      <c r="F3804" s="9">
        <v>-1.8409907999999999</v>
      </c>
      <c r="G3804" s="9">
        <v>-1.8402748</v>
      </c>
      <c r="H3804" s="9">
        <v>-5.3102193</v>
      </c>
      <c r="I3804" s="9">
        <v>-21.851956999999999</v>
      </c>
      <c r="J3804" s="9">
        <v>39</v>
      </c>
      <c r="K3804" s="9">
        <v>58.649997999999997</v>
      </c>
      <c r="L3804" s="9">
        <v>9.7722625E-3</v>
      </c>
      <c r="M3804" s="9">
        <v>346.55344000000002</v>
      </c>
      <c r="N3804" s="9"/>
      <c r="O3804" s="9">
        <v>-17.144433654554199</v>
      </c>
      <c r="P3804">
        <v>0</v>
      </c>
      <c r="Q3804" s="9">
        <v>62.899997999999997</v>
      </c>
      <c r="R3804" s="9">
        <v>0</v>
      </c>
      <c r="S3804" s="9">
        <v>2434440154.7724299</v>
      </c>
      <c r="T3804" s="9">
        <v>-5.1506500175264496E-3</v>
      </c>
      <c r="U3804" s="9">
        <v>17.144433654554199</v>
      </c>
      <c r="V3804" s="9">
        <v>0</v>
      </c>
      <c r="W3804" s="9">
        <v>17.144433654554199</v>
      </c>
      <c r="X3804" s="9"/>
      <c r="Y3804" s="9"/>
      <c r="Z3804" s="9"/>
      <c r="AA3804" s="9"/>
      <c r="AB3804" s="9"/>
      <c r="AQ3804" s="9" t="e">
        <f>#REF!-'Processed Potentiostat'!$J$3</f>
        <v>#REF!</v>
      </c>
    </row>
    <row r="3805" spans="1:43" x14ac:dyDescent="0.3">
      <c r="A3805">
        <v>2</v>
      </c>
      <c r="B3805">
        <v>0</v>
      </c>
      <c r="C3805">
        <v>0</v>
      </c>
      <c r="D3805">
        <v>1</v>
      </c>
      <c r="E3805" s="9">
        <v>3740.0669055179601</v>
      </c>
      <c r="F3805" s="9">
        <v>-1.8410563</v>
      </c>
      <c r="G3805" s="9">
        <v>-1.8400129999999999</v>
      </c>
      <c r="H3805" s="9">
        <v>-5.2868037000000001</v>
      </c>
      <c r="I3805" s="9">
        <v>-21.857254000000001</v>
      </c>
      <c r="J3805" s="9">
        <v>39</v>
      </c>
      <c r="K3805" s="9">
        <v>58.649997999999997</v>
      </c>
      <c r="L3805" s="9">
        <v>9.7277882000000003E-3</v>
      </c>
      <c r="M3805" s="9">
        <v>348.03885000000002</v>
      </c>
      <c r="N3805" s="9"/>
      <c r="O3805" s="9">
        <v>-17.1495197736017</v>
      </c>
      <c r="P3805">
        <v>0</v>
      </c>
      <c r="Q3805" s="9">
        <v>62.899997999999997</v>
      </c>
      <c r="R3805" s="9">
        <v>0</v>
      </c>
      <c r="S3805" s="9">
        <v>2391388180.9333601</v>
      </c>
      <c r="T3805" s="9">
        <v>-5.0861190474797901E-3</v>
      </c>
      <c r="U3805" s="9">
        <v>17.1495197736017</v>
      </c>
      <c r="V3805" s="9">
        <v>0</v>
      </c>
      <c r="W3805" s="9">
        <v>17.1495197736017</v>
      </c>
      <c r="X3805" s="9"/>
      <c r="Y3805" s="9"/>
      <c r="Z3805" s="9"/>
      <c r="AA3805" s="9"/>
      <c r="AB3805" s="9"/>
      <c r="AQ3805" s="9" t="e">
        <f>#REF!-'Processed Potentiostat'!$J$3</f>
        <v>#REF!</v>
      </c>
    </row>
    <row r="3806" spans="1:43" x14ac:dyDescent="0.3">
      <c r="A3806">
        <v>2</v>
      </c>
      <c r="B3806">
        <v>0</v>
      </c>
      <c r="C3806">
        <v>0</v>
      </c>
      <c r="D3806">
        <v>1</v>
      </c>
      <c r="E3806" s="9">
        <v>3741.0669054926898</v>
      </c>
      <c r="F3806" s="9">
        <v>-1.8409591999999999</v>
      </c>
      <c r="G3806" s="9">
        <v>-1.8408779</v>
      </c>
      <c r="H3806" s="9">
        <v>-5.2614079</v>
      </c>
      <c r="I3806" s="9">
        <v>-21.862528000000001</v>
      </c>
      <c r="J3806" s="9">
        <v>39</v>
      </c>
      <c r="K3806" s="9">
        <v>58.649997999999997</v>
      </c>
      <c r="L3806" s="9">
        <v>9.6856094999999993E-3</v>
      </c>
      <c r="M3806" s="9">
        <v>349.88315</v>
      </c>
      <c r="N3806" s="9"/>
      <c r="O3806" s="9">
        <v>-17.154496897349599</v>
      </c>
      <c r="P3806">
        <v>0</v>
      </c>
      <c r="Q3806" s="9">
        <v>62.899997999999997</v>
      </c>
      <c r="R3806" s="9">
        <v>0</v>
      </c>
      <c r="S3806" s="9">
        <v>2345214307.51438</v>
      </c>
      <c r="T3806" s="9">
        <v>-4.9771237479347896E-3</v>
      </c>
      <c r="U3806" s="9">
        <v>17.154496897349599</v>
      </c>
      <c r="V3806" s="9">
        <v>0</v>
      </c>
      <c r="W3806" s="9">
        <v>17.154496897349599</v>
      </c>
      <c r="X3806" s="9"/>
      <c r="Y3806" s="9"/>
      <c r="Z3806" s="9"/>
      <c r="AA3806" s="9"/>
      <c r="AB3806" s="9"/>
      <c r="AQ3806" s="9" t="e">
        <f>#REF!-'Processed Potentiostat'!$J$3</f>
        <v>#REF!</v>
      </c>
    </row>
    <row r="3807" spans="1:43" x14ac:dyDescent="0.3">
      <c r="A3807">
        <v>2</v>
      </c>
      <c r="B3807">
        <v>0</v>
      </c>
      <c r="C3807">
        <v>0</v>
      </c>
      <c r="D3807">
        <v>1</v>
      </c>
      <c r="E3807" s="9">
        <v>3742.0669054674299</v>
      </c>
      <c r="F3807" s="9">
        <v>-1.8411579</v>
      </c>
      <c r="G3807" s="9">
        <v>-1.8416948</v>
      </c>
      <c r="H3807" s="9">
        <v>-5.2711171999999999</v>
      </c>
      <c r="I3807" s="9">
        <v>-21.867785000000001</v>
      </c>
      <c r="J3807" s="9">
        <v>39</v>
      </c>
      <c r="K3807" s="9">
        <v>58.649997999999997</v>
      </c>
      <c r="L3807" s="9">
        <v>9.7077889000000001E-3</v>
      </c>
      <c r="M3807" s="9">
        <v>349.39364999999998</v>
      </c>
      <c r="N3807" s="9"/>
      <c r="O3807" s="9">
        <v>-17.159283746361801</v>
      </c>
      <c r="P3807">
        <v>0</v>
      </c>
      <c r="Q3807" s="9">
        <v>62.899997999999997</v>
      </c>
      <c r="R3807" s="9">
        <v>0</v>
      </c>
      <c r="S3807" s="9">
        <v>2484813841.0714402</v>
      </c>
      <c r="T3807" s="9">
        <v>-4.7868490121629704E-3</v>
      </c>
      <c r="U3807" s="9">
        <v>17.159283746361801</v>
      </c>
      <c r="V3807" s="9">
        <v>0</v>
      </c>
      <c r="W3807" s="9">
        <v>17.159283746361801</v>
      </c>
      <c r="X3807" s="9"/>
      <c r="Y3807" s="9"/>
      <c r="Z3807" s="9"/>
      <c r="AA3807" s="9"/>
      <c r="AB3807" s="9"/>
      <c r="AQ3807" s="9" t="e">
        <f>#REF!-'Processed Potentiostat'!$J$3</f>
        <v>#REF!</v>
      </c>
    </row>
    <row r="3808" spans="1:43" x14ac:dyDescent="0.3">
      <c r="A3808">
        <v>2</v>
      </c>
      <c r="B3808">
        <v>0</v>
      </c>
      <c r="C3808">
        <v>0</v>
      </c>
      <c r="D3808">
        <v>1</v>
      </c>
      <c r="E3808" s="9">
        <v>3743.0669054421701</v>
      </c>
      <c r="F3808" s="9">
        <v>-1.841018</v>
      </c>
      <c r="G3808" s="9">
        <v>-1.8415444000000001</v>
      </c>
      <c r="H3808" s="9">
        <v>-5.2325477999999999</v>
      </c>
      <c r="I3808" s="9">
        <v>-21.87303</v>
      </c>
      <c r="J3808" s="9">
        <v>39</v>
      </c>
      <c r="K3808" s="9">
        <v>58.649997999999997</v>
      </c>
      <c r="L3808" s="9">
        <v>9.6359691000000008E-3</v>
      </c>
      <c r="M3808" s="9">
        <v>351.94031000000001</v>
      </c>
      <c r="N3808" s="9"/>
      <c r="O3808" s="9">
        <v>-17.163946987384001</v>
      </c>
      <c r="P3808">
        <v>0</v>
      </c>
      <c r="Q3808" s="9">
        <v>62.899997999999997</v>
      </c>
      <c r="R3808" s="9">
        <v>0</v>
      </c>
      <c r="S3808" s="9">
        <v>2409767885.3531399</v>
      </c>
      <c r="T3808" s="9">
        <v>-4.6632410222144901E-3</v>
      </c>
      <c r="U3808" s="9">
        <v>17.163946987384001</v>
      </c>
      <c r="V3808" s="9">
        <v>0</v>
      </c>
      <c r="W3808" s="9">
        <v>17.163946987384001</v>
      </c>
      <c r="X3808" s="9"/>
      <c r="Y3808" s="9"/>
      <c r="Z3808" s="9"/>
      <c r="AA3808" s="9"/>
      <c r="AB3808" s="9"/>
      <c r="AQ3808" s="9" t="e">
        <f>#REF!-'Processed Potentiostat'!$J$3</f>
        <v>#REF!</v>
      </c>
    </row>
    <row r="3809" spans="1:43" x14ac:dyDescent="0.3">
      <c r="A3809">
        <v>2</v>
      </c>
      <c r="B3809">
        <v>0</v>
      </c>
      <c r="C3809">
        <v>0</v>
      </c>
      <c r="D3809">
        <v>1</v>
      </c>
      <c r="E3809" s="9">
        <v>3744.0669054169098</v>
      </c>
      <c r="F3809" s="9">
        <v>-1.8409888999999999</v>
      </c>
      <c r="G3809" s="9">
        <v>-1.8400574000000001</v>
      </c>
      <c r="H3809" s="9">
        <v>-5.2392105999999998</v>
      </c>
      <c r="I3809" s="9">
        <v>-21.878261999999999</v>
      </c>
      <c r="J3809" s="9">
        <v>39</v>
      </c>
      <c r="K3809" s="9">
        <v>58.649997999999997</v>
      </c>
      <c r="L3809" s="9">
        <v>9.6404478000000002E-3</v>
      </c>
      <c r="M3809" s="9">
        <v>351.20889</v>
      </c>
      <c r="N3809" s="9"/>
      <c r="O3809" s="9">
        <v>-17.168473989337201</v>
      </c>
      <c r="P3809">
        <v>0</v>
      </c>
      <c r="Q3809" s="9">
        <v>62.899997999999997</v>
      </c>
      <c r="R3809" s="9">
        <v>0</v>
      </c>
      <c r="S3809" s="9">
        <v>2400993580.2402802</v>
      </c>
      <c r="T3809" s="9">
        <v>-4.5270019532317402E-3</v>
      </c>
      <c r="U3809" s="9">
        <v>17.168473989337201</v>
      </c>
      <c r="V3809" s="9">
        <v>0</v>
      </c>
      <c r="W3809" s="9">
        <v>17.168473989337201</v>
      </c>
      <c r="X3809" s="9"/>
      <c r="Y3809" s="9"/>
      <c r="Z3809" s="9"/>
      <c r="AA3809" s="9"/>
      <c r="AB3809" s="9"/>
      <c r="AQ3809" s="9" t="e">
        <f>#REF!-'Processed Potentiostat'!$J$3</f>
        <v>#REF!</v>
      </c>
    </row>
    <row r="3810" spans="1:43" x14ac:dyDescent="0.3">
      <c r="A3810">
        <v>2</v>
      </c>
      <c r="B3810">
        <v>0</v>
      </c>
      <c r="C3810">
        <v>0</v>
      </c>
      <c r="D3810">
        <v>1</v>
      </c>
      <c r="E3810" s="9">
        <v>3745.0669053916499</v>
      </c>
      <c r="F3810" s="9">
        <v>-1.8411248</v>
      </c>
      <c r="G3810" s="9">
        <v>-1.8417964</v>
      </c>
      <c r="H3810" s="9">
        <v>-5.1896376999999996</v>
      </c>
      <c r="I3810" s="9">
        <v>-21.883465000000001</v>
      </c>
      <c r="J3810" s="9">
        <v>39</v>
      </c>
      <c r="K3810" s="9">
        <v>58.649997999999997</v>
      </c>
      <c r="L3810" s="9">
        <v>9.5582558000000001E-3</v>
      </c>
      <c r="M3810" s="9">
        <v>354.89882999999998</v>
      </c>
      <c r="N3810" s="9"/>
      <c r="O3810" s="9">
        <v>-17.172938086529701</v>
      </c>
      <c r="P3810">
        <v>0</v>
      </c>
      <c r="Q3810" s="9">
        <v>62.899997999999997</v>
      </c>
      <c r="R3810" s="9">
        <v>0</v>
      </c>
      <c r="S3810" s="9">
        <v>2384622721.9097199</v>
      </c>
      <c r="T3810" s="9">
        <v>-4.4640971924465502E-3</v>
      </c>
      <c r="U3810" s="9">
        <v>17.172938086529701</v>
      </c>
      <c r="V3810" s="9">
        <v>0</v>
      </c>
      <c r="W3810" s="9">
        <v>17.172938086529701</v>
      </c>
      <c r="X3810" s="9"/>
      <c r="Y3810" s="9"/>
      <c r="Z3810" s="9"/>
      <c r="AA3810" s="9"/>
      <c r="AB3810" s="9"/>
      <c r="AQ3810" s="9" t="e">
        <f>#REF!-'Processed Potentiostat'!$J$3</f>
        <v>#REF!</v>
      </c>
    </row>
    <row r="3811" spans="1:43" x14ac:dyDescent="0.3">
      <c r="A3811">
        <v>2</v>
      </c>
      <c r="B3811">
        <v>0</v>
      </c>
      <c r="C3811">
        <v>0</v>
      </c>
      <c r="D3811">
        <v>1</v>
      </c>
      <c r="E3811" s="9">
        <v>3746.0669053663801</v>
      </c>
      <c r="F3811" s="9">
        <v>-1.8411573000000001</v>
      </c>
      <c r="G3811" s="9">
        <v>-1.8401295</v>
      </c>
      <c r="H3811" s="9">
        <v>-5.1217895000000002</v>
      </c>
      <c r="I3811" s="9">
        <v>-21.888625999999999</v>
      </c>
      <c r="J3811" s="9">
        <v>39</v>
      </c>
      <c r="K3811" s="9">
        <v>58.649997999999997</v>
      </c>
      <c r="L3811" s="9">
        <v>9.4247562999999999E-3</v>
      </c>
      <c r="M3811" s="9">
        <v>359.27472</v>
      </c>
      <c r="N3811" s="9"/>
      <c r="O3811" s="9">
        <v>-17.177285926539099</v>
      </c>
      <c r="P3811">
        <v>0</v>
      </c>
      <c r="Q3811" s="9">
        <v>62.899997999999997</v>
      </c>
      <c r="R3811" s="9">
        <v>0</v>
      </c>
      <c r="S3811" s="9">
        <v>2383483882.9154401</v>
      </c>
      <c r="T3811" s="9">
        <v>-4.3478400093697103E-3</v>
      </c>
      <c r="U3811" s="9">
        <v>17.177285926539099</v>
      </c>
      <c r="V3811" s="9">
        <v>0</v>
      </c>
      <c r="W3811" s="9">
        <v>17.177285926539099</v>
      </c>
      <c r="X3811" s="9"/>
      <c r="Y3811" s="9"/>
      <c r="Z3811" s="9"/>
      <c r="AA3811" s="9"/>
      <c r="AB3811" s="9"/>
      <c r="AQ3811" s="9" t="e">
        <f>#REF!-'Processed Potentiostat'!$J$3</f>
        <v>#REF!</v>
      </c>
    </row>
    <row r="3812" spans="1:43" x14ac:dyDescent="0.3">
      <c r="A3812">
        <v>2</v>
      </c>
      <c r="B3812">
        <v>0</v>
      </c>
      <c r="C3812">
        <v>0</v>
      </c>
      <c r="D3812">
        <v>1</v>
      </c>
      <c r="E3812" s="9">
        <v>3747.0669053411202</v>
      </c>
      <c r="F3812" s="9">
        <v>-1.8409625999999999</v>
      </c>
      <c r="G3812" s="9">
        <v>-1.8405075</v>
      </c>
      <c r="H3812" s="9">
        <v>-5.0910640000000003</v>
      </c>
      <c r="I3812" s="9">
        <v>-21.893727999999999</v>
      </c>
      <c r="J3812" s="9">
        <v>39</v>
      </c>
      <c r="K3812" s="9">
        <v>58.649997999999997</v>
      </c>
      <c r="L3812" s="9">
        <v>9.3701416999999992E-3</v>
      </c>
      <c r="M3812" s="9">
        <v>361.51727</v>
      </c>
      <c r="N3812" s="9"/>
      <c r="O3812" s="9">
        <v>-17.181584954001298</v>
      </c>
      <c r="P3812">
        <v>0</v>
      </c>
      <c r="Q3812" s="9">
        <v>62.899997999999997</v>
      </c>
      <c r="R3812" s="9">
        <v>0</v>
      </c>
      <c r="S3812" s="9">
        <v>2442069429.0588498</v>
      </c>
      <c r="T3812" s="9">
        <v>-4.2990274622169899E-3</v>
      </c>
      <c r="U3812" s="9">
        <v>17.181584954001298</v>
      </c>
      <c r="V3812" s="9">
        <v>0</v>
      </c>
      <c r="W3812" s="9">
        <v>17.181584954001298</v>
      </c>
      <c r="X3812" s="9"/>
      <c r="Y3812" s="9"/>
      <c r="Z3812" s="9"/>
      <c r="AA3812" s="9"/>
      <c r="AB3812" s="9"/>
      <c r="AQ3812" s="9" t="e">
        <f>#REF!-'Processed Potentiostat'!$J$3</f>
        <v>#REF!</v>
      </c>
    </row>
    <row r="3813" spans="1:43" x14ac:dyDescent="0.3">
      <c r="A3813">
        <v>2</v>
      </c>
      <c r="B3813">
        <v>0</v>
      </c>
      <c r="C3813">
        <v>0</v>
      </c>
      <c r="D3813">
        <v>1</v>
      </c>
      <c r="E3813" s="9">
        <v>3748.0669053158599</v>
      </c>
      <c r="F3813" s="9">
        <v>-1.8409530000000001</v>
      </c>
      <c r="G3813" s="9">
        <v>-1.8407298000000001</v>
      </c>
      <c r="H3813" s="9">
        <v>-5.0555782000000002</v>
      </c>
      <c r="I3813" s="9">
        <v>-21.898806</v>
      </c>
      <c r="J3813" s="9">
        <v>39</v>
      </c>
      <c r="K3813" s="9">
        <v>58.649997999999997</v>
      </c>
      <c r="L3813" s="9">
        <v>9.305954E-3</v>
      </c>
      <c r="M3813" s="9">
        <v>364.09879000000001</v>
      </c>
      <c r="N3813" s="9"/>
      <c r="O3813" s="9">
        <v>-17.1858087901856</v>
      </c>
      <c r="P3813">
        <v>0</v>
      </c>
      <c r="Q3813" s="9">
        <v>62.899997999999997</v>
      </c>
      <c r="R3813" s="9">
        <v>0</v>
      </c>
      <c r="S3813" s="9">
        <v>2451855434.17594</v>
      </c>
      <c r="T3813" s="9">
        <v>-4.2238361843445196E-3</v>
      </c>
      <c r="U3813" s="9">
        <v>17.1858087901856</v>
      </c>
      <c r="V3813" s="9">
        <v>0</v>
      </c>
      <c r="W3813" s="9">
        <v>17.1858087901856</v>
      </c>
      <c r="X3813" s="9"/>
      <c r="Y3813" s="9"/>
      <c r="Z3813" s="9"/>
      <c r="AA3813" s="9"/>
      <c r="AB3813" s="9"/>
      <c r="AQ3813" s="9" t="e">
        <f>#REF!-'Processed Potentiostat'!$J$3</f>
        <v>#REF!</v>
      </c>
    </row>
    <row r="3814" spans="1:43" x14ac:dyDescent="0.3">
      <c r="A3814">
        <v>2</v>
      </c>
      <c r="B3814">
        <v>0</v>
      </c>
      <c r="C3814">
        <v>0</v>
      </c>
      <c r="D3814">
        <v>1</v>
      </c>
      <c r="E3814" s="9">
        <v>3749.0669052906001</v>
      </c>
      <c r="F3814" s="9">
        <v>-1.8411614000000001</v>
      </c>
      <c r="G3814" s="9">
        <v>-1.8404354000000001</v>
      </c>
      <c r="H3814" s="9">
        <v>-5.0807070999999997</v>
      </c>
      <c r="I3814" s="9">
        <v>-21.903860000000002</v>
      </c>
      <c r="J3814" s="9">
        <v>39</v>
      </c>
      <c r="K3814" s="9">
        <v>58.649997999999997</v>
      </c>
      <c r="L3814" s="9">
        <v>9.3507133000000006E-3</v>
      </c>
      <c r="M3814" s="9">
        <v>362.24002000000002</v>
      </c>
      <c r="N3814" s="9"/>
      <c r="O3814" s="9">
        <v>-17.189986980472</v>
      </c>
      <c r="P3814">
        <v>0</v>
      </c>
      <c r="Q3814" s="9">
        <v>62.899997999999997</v>
      </c>
      <c r="R3814" s="9">
        <v>0</v>
      </c>
      <c r="S3814" s="9">
        <v>2477427814.7151799</v>
      </c>
      <c r="T3814" s="9">
        <v>-4.1781902863711204E-3</v>
      </c>
      <c r="U3814" s="9">
        <v>17.189986980472</v>
      </c>
      <c r="V3814" s="9">
        <v>0</v>
      </c>
      <c r="W3814" s="9">
        <v>17.189986980472</v>
      </c>
      <c r="X3814" s="9"/>
      <c r="Y3814" s="9"/>
      <c r="Z3814" s="9"/>
      <c r="AA3814" s="9"/>
      <c r="AB3814" s="9"/>
      <c r="AQ3814" s="9" t="e">
        <f>#REF!-'Processed Potentiostat'!$J$3</f>
        <v>#REF!</v>
      </c>
    </row>
    <row r="3815" spans="1:43" x14ac:dyDescent="0.3">
      <c r="A3815">
        <v>2</v>
      </c>
      <c r="B3815">
        <v>0</v>
      </c>
      <c r="C3815">
        <v>0</v>
      </c>
      <c r="D3815">
        <v>1</v>
      </c>
      <c r="E3815" s="9">
        <v>3750.0669052653302</v>
      </c>
      <c r="F3815" s="9">
        <v>-1.8409214</v>
      </c>
      <c r="G3815" s="9">
        <v>-1.8415493999999999</v>
      </c>
      <c r="H3815" s="9">
        <v>-5.0232916000000003</v>
      </c>
      <c r="I3815" s="9">
        <v>-21.908892000000002</v>
      </c>
      <c r="J3815" s="9">
        <v>39</v>
      </c>
      <c r="K3815" s="9">
        <v>58.649997999999997</v>
      </c>
      <c r="L3815" s="9">
        <v>9.2506398999999996E-3</v>
      </c>
      <c r="M3815" s="9">
        <v>366.60214000000002</v>
      </c>
      <c r="N3815" s="9"/>
      <c r="O3815" s="9">
        <v>-17.194080720780999</v>
      </c>
      <c r="P3815">
        <v>0</v>
      </c>
      <c r="Q3815" s="9">
        <v>62.899997999999997</v>
      </c>
      <c r="R3815" s="9">
        <v>0</v>
      </c>
      <c r="S3815" s="9">
        <v>2454496620.6873298</v>
      </c>
      <c r="T3815" s="9">
        <v>-4.0937403090275304E-3</v>
      </c>
      <c r="U3815" s="9">
        <v>17.194080720780999</v>
      </c>
      <c r="V3815" s="9">
        <v>0</v>
      </c>
      <c r="W3815" s="9">
        <v>17.194080720780999</v>
      </c>
      <c r="X3815" s="9"/>
      <c r="Y3815" s="9"/>
      <c r="Z3815" s="9"/>
      <c r="AA3815" s="9"/>
      <c r="AB3815" s="9"/>
      <c r="AQ3815" s="9" t="e">
        <f>#REF!-'Processed Potentiostat'!$J$3</f>
        <v>#REF!</v>
      </c>
    </row>
    <row r="3816" spans="1:43" x14ac:dyDescent="0.3">
      <c r="A3816">
        <v>2</v>
      </c>
      <c r="B3816">
        <v>0</v>
      </c>
      <c r="C3816">
        <v>0</v>
      </c>
      <c r="D3816">
        <v>1</v>
      </c>
      <c r="E3816" s="9">
        <v>3751.0669052400699</v>
      </c>
      <c r="F3816" s="9">
        <v>-1.8411492</v>
      </c>
      <c r="G3816" s="9">
        <v>-1.840598</v>
      </c>
      <c r="H3816" s="9">
        <v>-5.0175042000000003</v>
      </c>
      <c r="I3816" s="9">
        <v>-21.913903999999999</v>
      </c>
      <c r="J3816" s="9">
        <v>39</v>
      </c>
      <c r="K3816" s="9">
        <v>58.649997999999997</v>
      </c>
      <c r="L3816" s="9">
        <v>9.2352079000000004E-3</v>
      </c>
      <c r="M3816" s="9">
        <v>366.83535999999998</v>
      </c>
      <c r="N3816" s="9"/>
      <c r="O3816" s="9">
        <v>-17.1981060508299</v>
      </c>
      <c r="P3816">
        <v>0</v>
      </c>
      <c r="Q3816" s="9">
        <v>62.899997999999997</v>
      </c>
      <c r="R3816" s="9">
        <v>0</v>
      </c>
      <c r="S3816" s="9">
        <v>2391460398.34339</v>
      </c>
      <c r="T3816" s="9">
        <v>-4.0253300489290203E-3</v>
      </c>
      <c r="U3816" s="9">
        <v>17.1981060508299</v>
      </c>
      <c r="V3816" s="9">
        <v>0</v>
      </c>
      <c r="W3816" s="9">
        <v>17.1981060508299</v>
      </c>
      <c r="X3816" s="9"/>
      <c r="Y3816" s="9"/>
      <c r="Z3816" s="9"/>
      <c r="AA3816" s="9"/>
      <c r="AB3816" s="9"/>
      <c r="AQ3816" s="9" t="e">
        <f>#REF!-'Processed Potentiostat'!$J$3</f>
        <v>#REF!</v>
      </c>
    </row>
    <row r="3817" spans="1:43" x14ac:dyDescent="0.3">
      <c r="A3817">
        <v>2</v>
      </c>
      <c r="B3817">
        <v>0</v>
      </c>
      <c r="C3817">
        <v>0</v>
      </c>
      <c r="D3817">
        <v>1</v>
      </c>
      <c r="E3817" s="9">
        <v>3752.06690521481</v>
      </c>
      <c r="F3817" s="9">
        <v>-1.8409795</v>
      </c>
      <c r="G3817" s="9">
        <v>-1.8414999000000001</v>
      </c>
      <c r="H3817" s="9">
        <v>-4.9800390999999999</v>
      </c>
      <c r="I3817" s="9">
        <v>-21.918894000000002</v>
      </c>
      <c r="J3817" s="9">
        <v>39</v>
      </c>
      <c r="K3817" s="9">
        <v>58.649997999999997</v>
      </c>
      <c r="L3817" s="9">
        <v>9.1707417999999999E-3</v>
      </c>
      <c r="M3817" s="9">
        <v>369.77618000000001</v>
      </c>
      <c r="N3817" s="9"/>
      <c r="O3817" s="9">
        <v>-17.201193155226701</v>
      </c>
      <c r="P3817">
        <v>0</v>
      </c>
      <c r="Q3817" s="9">
        <v>62.899997999999997</v>
      </c>
      <c r="R3817" s="9">
        <v>0</v>
      </c>
      <c r="S3817" s="9">
        <v>2457754202.36724</v>
      </c>
      <c r="T3817" s="9">
        <v>-3.0871043967160001E-3</v>
      </c>
      <c r="U3817" s="9">
        <v>17.201193155226701</v>
      </c>
      <c r="V3817" s="9">
        <v>0</v>
      </c>
      <c r="W3817" s="9">
        <v>17.201193155226701</v>
      </c>
      <c r="X3817" s="9"/>
      <c r="Y3817" s="9"/>
      <c r="Z3817" s="9"/>
      <c r="AA3817" s="9"/>
      <c r="AB3817" s="9"/>
      <c r="AQ3817" s="9" t="e">
        <f>#REF!-'Processed Potentiostat'!$J$3</f>
        <v>#REF!</v>
      </c>
    </row>
    <row r="3818" spans="1:43" x14ac:dyDescent="0.3">
      <c r="A3818">
        <v>2</v>
      </c>
      <c r="B3818">
        <v>0</v>
      </c>
      <c r="C3818">
        <v>0</v>
      </c>
      <c r="D3818">
        <v>1</v>
      </c>
      <c r="E3818" s="9">
        <v>3753.0669051895502</v>
      </c>
      <c r="F3818" s="9">
        <v>-1.8410685</v>
      </c>
      <c r="G3818" s="9">
        <v>-1.8406013999999999</v>
      </c>
      <c r="H3818" s="9">
        <v>-4.9751272000000002</v>
      </c>
      <c r="I3818" s="9">
        <v>-21.923860999999999</v>
      </c>
      <c r="J3818" s="9">
        <v>39</v>
      </c>
      <c r="K3818" s="9">
        <v>58.649997999999997</v>
      </c>
      <c r="L3818" s="9">
        <v>9.1572263999999994E-3</v>
      </c>
      <c r="M3818" s="9">
        <v>369.96069</v>
      </c>
      <c r="N3818" s="9"/>
      <c r="O3818" s="9">
        <v>-17.2069462655761</v>
      </c>
      <c r="P3818">
        <v>0</v>
      </c>
      <c r="Q3818" s="9">
        <v>62.899997999999997</v>
      </c>
      <c r="R3818" s="9">
        <v>0</v>
      </c>
      <c r="S3818" s="9">
        <v>2456228711.6774001</v>
      </c>
      <c r="T3818" s="9">
        <v>-5.7531103494419204E-3</v>
      </c>
      <c r="U3818" s="9">
        <v>17.2069462655761</v>
      </c>
      <c r="V3818" s="9">
        <v>0</v>
      </c>
      <c r="W3818" s="9">
        <v>17.2069462655761</v>
      </c>
      <c r="X3818" s="9"/>
      <c r="Y3818" s="9"/>
      <c r="Z3818" s="9"/>
      <c r="AA3818" s="9"/>
      <c r="AB3818" s="9"/>
      <c r="AQ3818" s="9" t="e">
        <f>#REF!-'Processed Potentiostat'!$J$3</f>
        <v>#REF!</v>
      </c>
    </row>
    <row r="3819" spans="1:43" x14ac:dyDescent="0.3">
      <c r="A3819">
        <v>2</v>
      </c>
      <c r="B3819">
        <v>0</v>
      </c>
      <c r="C3819">
        <v>0</v>
      </c>
      <c r="D3819">
        <v>1</v>
      </c>
      <c r="E3819" s="9">
        <v>3754.0669051642899</v>
      </c>
      <c r="F3819" s="9">
        <v>-1.8408910000000001</v>
      </c>
      <c r="G3819" s="9">
        <v>-1.8410689</v>
      </c>
      <c r="H3819" s="9">
        <v>-5.0001802</v>
      </c>
      <c r="I3819" s="9">
        <v>-21.928813999999999</v>
      </c>
      <c r="J3819" s="9">
        <v>39</v>
      </c>
      <c r="K3819" s="9">
        <v>58.649997999999997</v>
      </c>
      <c r="L3819" s="9">
        <v>9.2056766000000005E-3</v>
      </c>
      <c r="M3819" s="9">
        <v>368.20049999999998</v>
      </c>
      <c r="N3819" s="9"/>
      <c r="O3819" s="9">
        <v>-17.212602848119499</v>
      </c>
      <c r="P3819">
        <v>0</v>
      </c>
      <c r="Q3819" s="9">
        <v>62.899997999999997</v>
      </c>
      <c r="R3819" s="9">
        <v>0</v>
      </c>
      <c r="S3819" s="9">
        <v>2374864424.4448199</v>
      </c>
      <c r="T3819" s="9">
        <v>-5.6565825433736398E-3</v>
      </c>
      <c r="U3819" s="9">
        <v>17.212602848119499</v>
      </c>
      <c r="V3819" s="9">
        <v>0</v>
      </c>
      <c r="W3819" s="9">
        <v>17.212602848119499</v>
      </c>
      <c r="X3819" s="9"/>
      <c r="Y3819" s="9"/>
      <c r="Z3819" s="9"/>
      <c r="AA3819" s="9"/>
      <c r="AB3819" s="9"/>
      <c r="AQ3819" s="9" t="e">
        <f>#REF!-'Processed Potentiostat'!$J$3</f>
        <v>#REF!</v>
      </c>
    </row>
    <row r="3820" spans="1:43" x14ac:dyDescent="0.3">
      <c r="A3820">
        <v>2</v>
      </c>
      <c r="B3820">
        <v>0</v>
      </c>
      <c r="C3820">
        <v>0</v>
      </c>
      <c r="D3820">
        <v>1</v>
      </c>
      <c r="E3820" s="9">
        <v>3755.06690513902</v>
      </c>
      <c r="F3820" s="9">
        <v>-1.8408829</v>
      </c>
      <c r="G3820" s="9">
        <v>-1.840454</v>
      </c>
      <c r="H3820" s="9">
        <v>-4.9269252000000003</v>
      </c>
      <c r="I3820" s="9">
        <v>-21.933751999999998</v>
      </c>
      <c r="J3820" s="9">
        <v>39</v>
      </c>
      <c r="K3820" s="9">
        <v>58.649997999999997</v>
      </c>
      <c r="L3820" s="9">
        <v>9.0677793999999999E-3</v>
      </c>
      <c r="M3820" s="9">
        <v>373.55023</v>
      </c>
      <c r="N3820" s="9"/>
      <c r="O3820" s="9">
        <v>-17.2181140470915</v>
      </c>
      <c r="P3820">
        <v>0</v>
      </c>
      <c r="Q3820" s="9">
        <v>62.899997999999997</v>
      </c>
      <c r="R3820" s="9">
        <v>0</v>
      </c>
      <c r="S3820" s="9">
        <v>2443684507.8519301</v>
      </c>
      <c r="T3820" s="9">
        <v>-5.5111989720657501E-3</v>
      </c>
      <c r="U3820" s="9">
        <v>17.2181140470915</v>
      </c>
      <c r="V3820" s="9">
        <v>0</v>
      </c>
      <c r="W3820" s="9">
        <v>17.2181140470915</v>
      </c>
      <c r="X3820" s="9"/>
      <c r="Y3820" s="9"/>
      <c r="Z3820" s="9"/>
      <c r="AA3820" s="9"/>
      <c r="AB3820" s="9"/>
      <c r="AQ3820" s="9" t="e">
        <f>#REF!-'Processed Potentiostat'!$J$3</f>
        <v>#REF!</v>
      </c>
    </row>
    <row r="3821" spans="1:43" x14ac:dyDescent="0.3">
      <c r="A3821">
        <v>2</v>
      </c>
      <c r="B3821">
        <v>0</v>
      </c>
      <c r="C3821">
        <v>0</v>
      </c>
      <c r="D3821">
        <v>1</v>
      </c>
      <c r="E3821" s="9">
        <v>3756.0669051137602</v>
      </c>
      <c r="F3821" s="9">
        <v>-1.8409732999999999</v>
      </c>
      <c r="G3821" s="9">
        <v>-1.8404191999999999</v>
      </c>
      <c r="H3821" s="9">
        <v>-4.9481330000000003</v>
      </c>
      <c r="I3821" s="9">
        <v>-21.938659999999999</v>
      </c>
      <c r="J3821" s="9">
        <v>39</v>
      </c>
      <c r="K3821" s="9">
        <v>58.649997999999997</v>
      </c>
      <c r="L3821" s="9">
        <v>9.1066388000000005E-3</v>
      </c>
      <c r="M3821" s="9">
        <v>371.94213999999999</v>
      </c>
      <c r="N3821" s="9"/>
      <c r="O3821" s="9">
        <v>-17.2235036639897</v>
      </c>
      <c r="P3821">
        <v>0</v>
      </c>
      <c r="Q3821" s="9">
        <v>62.899997999999997</v>
      </c>
      <c r="R3821" s="9">
        <v>0</v>
      </c>
      <c r="S3821" s="9">
        <v>2457001115.9767499</v>
      </c>
      <c r="T3821" s="9">
        <v>-5.3896168981140101E-3</v>
      </c>
      <c r="U3821" s="9">
        <v>17.2235036639897</v>
      </c>
      <c r="V3821" s="9">
        <v>0</v>
      </c>
      <c r="W3821" s="9">
        <v>17.2235036639897</v>
      </c>
      <c r="X3821" s="9"/>
      <c r="Y3821" s="9"/>
      <c r="Z3821" s="9"/>
      <c r="AA3821" s="9"/>
      <c r="AB3821" s="9"/>
      <c r="AQ3821" s="9" t="e">
        <f>#REF!-'Processed Potentiostat'!$J$3</f>
        <v>#REF!</v>
      </c>
    </row>
    <row r="3822" spans="1:43" x14ac:dyDescent="0.3">
      <c r="A3822">
        <v>2</v>
      </c>
      <c r="B3822">
        <v>0</v>
      </c>
      <c r="C3822">
        <v>0</v>
      </c>
      <c r="D3822">
        <v>1</v>
      </c>
      <c r="E3822" s="9">
        <v>3757.0669050884999</v>
      </c>
      <c r="F3822" s="9">
        <v>-1.8410124000000001</v>
      </c>
      <c r="G3822" s="9">
        <v>-1.8414766</v>
      </c>
      <c r="H3822" s="9">
        <v>-4.8815407999999998</v>
      </c>
      <c r="I3822" s="9">
        <v>-21.943546000000001</v>
      </c>
      <c r="J3822" s="9">
        <v>39</v>
      </c>
      <c r="K3822" s="9">
        <v>58.649997999999997</v>
      </c>
      <c r="L3822" s="9">
        <v>8.9892428E-3</v>
      </c>
      <c r="M3822" s="9">
        <v>377.23264</v>
      </c>
      <c r="N3822" s="9"/>
      <c r="O3822" s="9">
        <v>-17.228790037669199</v>
      </c>
      <c r="P3822">
        <v>0</v>
      </c>
      <c r="Q3822" s="9">
        <v>62.899997999999997</v>
      </c>
      <c r="R3822" s="9">
        <v>0</v>
      </c>
      <c r="S3822" s="9">
        <v>2414538675.3717198</v>
      </c>
      <c r="T3822" s="9">
        <v>-5.2863736795849504E-3</v>
      </c>
      <c r="U3822" s="9">
        <v>17.228790037669199</v>
      </c>
      <c r="V3822" s="9">
        <v>0</v>
      </c>
      <c r="W3822" s="9">
        <v>17.228790037669199</v>
      </c>
      <c r="X3822" s="9"/>
      <c r="Y3822" s="9"/>
      <c r="Z3822" s="9"/>
      <c r="AA3822" s="9"/>
      <c r="AB3822" s="9"/>
      <c r="AQ3822" s="9" t="e">
        <f>#REF!-'Processed Potentiostat'!$J$3</f>
        <v>#REF!</v>
      </c>
    </row>
    <row r="3823" spans="1:43" x14ac:dyDescent="0.3">
      <c r="A3823">
        <v>2</v>
      </c>
      <c r="B3823">
        <v>0</v>
      </c>
      <c r="C3823">
        <v>0</v>
      </c>
      <c r="D3823">
        <v>1</v>
      </c>
      <c r="E3823" s="9">
        <v>3758.06690506324</v>
      </c>
      <c r="F3823" s="9">
        <v>-1.8411154999999999</v>
      </c>
      <c r="G3823" s="9">
        <v>-1.8411658</v>
      </c>
      <c r="H3823" s="9">
        <v>-4.8507008999999996</v>
      </c>
      <c r="I3823" s="9">
        <v>-21.948408000000001</v>
      </c>
      <c r="J3823" s="9">
        <v>39</v>
      </c>
      <c r="K3823" s="9">
        <v>58.649997999999997</v>
      </c>
      <c r="L3823" s="9">
        <v>8.9309448E-3</v>
      </c>
      <c r="M3823" s="9">
        <v>379.56695999999999</v>
      </c>
      <c r="N3823" s="9"/>
      <c r="O3823" s="9">
        <v>-17.233913707090899</v>
      </c>
      <c r="P3823">
        <v>0</v>
      </c>
      <c r="Q3823" s="9">
        <v>62.899997999999997</v>
      </c>
      <c r="R3823" s="9">
        <v>0</v>
      </c>
      <c r="S3823" s="9">
        <v>2424946030.7918301</v>
      </c>
      <c r="T3823" s="9">
        <v>-5.1236694216179003E-3</v>
      </c>
      <c r="U3823" s="9">
        <v>17.233913707090899</v>
      </c>
      <c r="V3823" s="9">
        <v>0</v>
      </c>
      <c r="W3823" s="9">
        <v>17.233913707090899</v>
      </c>
      <c r="X3823" s="9"/>
      <c r="Y3823" s="9"/>
      <c r="Z3823" s="9"/>
      <c r="AA3823" s="9"/>
      <c r="AB3823" s="9"/>
      <c r="AQ3823" s="9" t="e">
        <f>#REF!-'Processed Potentiostat'!$J$3</f>
        <v>#REF!</v>
      </c>
    </row>
    <row r="3824" spans="1:43" x14ac:dyDescent="0.3">
      <c r="A3824">
        <v>2</v>
      </c>
      <c r="B3824">
        <v>0</v>
      </c>
      <c r="C3824">
        <v>0</v>
      </c>
      <c r="D3824">
        <v>1</v>
      </c>
      <c r="E3824" s="9">
        <v>3759.0669050379802</v>
      </c>
      <c r="F3824" s="9">
        <v>-1.8410567</v>
      </c>
      <c r="G3824" s="9">
        <v>-1.8412843999999999</v>
      </c>
      <c r="H3824" s="9">
        <v>-4.8382883000000003</v>
      </c>
      <c r="I3824" s="9">
        <v>-21.953257000000001</v>
      </c>
      <c r="J3824" s="9">
        <v>39</v>
      </c>
      <c r="K3824" s="9">
        <v>58.649997999999997</v>
      </c>
      <c r="L3824" s="9">
        <v>8.9086648000000004E-3</v>
      </c>
      <c r="M3824" s="9">
        <v>380.56524999999999</v>
      </c>
      <c r="N3824" s="9"/>
      <c r="O3824" s="9">
        <v>-17.2388412401395</v>
      </c>
      <c r="P3824">
        <v>0</v>
      </c>
      <c r="Q3824" s="9">
        <v>62.899997999999997</v>
      </c>
      <c r="R3824" s="9">
        <v>0</v>
      </c>
      <c r="S3824" s="9">
        <v>2486497874.7376699</v>
      </c>
      <c r="T3824" s="9">
        <v>-4.92753304862958E-3</v>
      </c>
      <c r="U3824" s="9">
        <v>17.2388412401395</v>
      </c>
      <c r="V3824" s="9">
        <v>0</v>
      </c>
      <c r="W3824" s="9">
        <v>17.2388412401395</v>
      </c>
      <c r="X3824" s="9"/>
      <c r="Y3824" s="9"/>
      <c r="Z3824" s="9"/>
      <c r="AA3824" s="9"/>
      <c r="AB3824" s="9"/>
      <c r="AQ3824" s="9" t="e">
        <f>#REF!-'Processed Potentiostat'!$J$3</f>
        <v>#REF!</v>
      </c>
    </row>
    <row r="3825" spans="1:43" x14ac:dyDescent="0.3">
      <c r="A3825">
        <v>2</v>
      </c>
      <c r="B3825">
        <v>0</v>
      </c>
      <c r="C3825">
        <v>0</v>
      </c>
      <c r="D3825">
        <v>1</v>
      </c>
      <c r="E3825" s="9">
        <v>3760.0669050127099</v>
      </c>
      <c r="F3825" s="9">
        <v>-1.8408861999999999</v>
      </c>
      <c r="G3825" s="9">
        <v>-1.8405434000000001</v>
      </c>
      <c r="H3825" s="9">
        <v>-4.7738671000000004</v>
      </c>
      <c r="I3825" s="9">
        <v>-21.958088</v>
      </c>
      <c r="J3825" s="9">
        <v>39</v>
      </c>
      <c r="K3825" s="9">
        <v>58.649997999999997</v>
      </c>
      <c r="L3825" s="9">
        <v>8.7865097000000003E-3</v>
      </c>
      <c r="M3825" s="9">
        <v>385.54559</v>
      </c>
      <c r="N3825" s="9"/>
      <c r="O3825" s="9">
        <v>-17.243669337579899</v>
      </c>
      <c r="P3825">
        <v>0</v>
      </c>
      <c r="Q3825" s="9">
        <v>62.899997999999997</v>
      </c>
      <c r="R3825" s="9">
        <v>0</v>
      </c>
      <c r="S3825" s="9">
        <v>2444726332.5750399</v>
      </c>
      <c r="T3825" s="9">
        <v>-4.8280974404022398E-3</v>
      </c>
      <c r="U3825" s="9">
        <v>17.243669337579899</v>
      </c>
      <c r="V3825" s="9">
        <v>0</v>
      </c>
      <c r="W3825" s="9">
        <v>17.243669337579899</v>
      </c>
      <c r="X3825" s="9"/>
      <c r="Y3825" s="9"/>
      <c r="Z3825" s="9"/>
      <c r="AA3825" s="9"/>
      <c r="AB3825" s="9"/>
      <c r="AQ3825" s="9" t="e">
        <f>#REF!-'Processed Potentiostat'!$J$3</f>
        <v>#REF!</v>
      </c>
    </row>
    <row r="3826" spans="1:43" x14ac:dyDescent="0.3">
      <c r="A3826">
        <v>2</v>
      </c>
      <c r="B3826">
        <v>0</v>
      </c>
      <c r="C3826">
        <v>0</v>
      </c>
      <c r="D3826">
        <v>1</v>
      </c>
      <c r="E3826" s="9">
        <v>3761.06690498745</v>
      </c>
      <c r="F3826" s="9">
        <v>-1.8409711</v>
      </c>
      <c r="G3826" s="9">
        <v>-1.8409728000000001</v>
      </c>
      <c r="H3826" s="9">
        <v>-5.6569618999999998</v>
      </c>
      <c r="I3826" s="9">
        <v>-21.963128999999999</v>
      </c>
      <c r="J3826" s="9">
        <v>39</v>
      </c>
      <c r="K3826" s="9">
        <v>58.649997999999997</v>
      </c>
      <c r="L3826" s="9">
        <v>1.0414313E-2</v>
      </c>
      <c r="M3826" s="9">
        <v>325.43488000000002</v>
      </c>
      <c r="N3826" s="9"/>
      <c r="O3826" s="9">
        <v>-17.2483779243891</v>
      </c>
      <c r="P3826">
        <v>0</v>
      </c>
      <c r="Q3826" s="9">
        <v>62.899997999999997</v>
      </c>
      <c r="R3826" s="9">
        <v>0</v>
      </c>
      <c r="S3826" s="9">
        <v>2496913258.44175</v>
      </c>
      <c r="T3826" s="9">
        <v>-4.70858680915853E-3</v>
      </c>
      <c r="U3826" s="9">
        <v>17.2483779243891</v>
      </c>
      <c r="V3826" s="9">
        <v>0</v>
      </c>
      <c r="W3826" s="9">
        <v>17.2483779243891</v>
      </c>
      <c r="X3826" s="9"/>
      <c r="Y3826" s="9"/>
      <c r="Z3826" s="9"/>
      <c r="AA3826" s="9"/>
      <c r="AB3826" s="9"/>
      <c r="AQ3826" s="9" t="e">
        <f>#REF!-'Processed Potentiostat'!$J$3</f>
        <v>#REF!</v>
      </c>
    </row>
    <row r="3827" spans="1:43" x14ac:dyDescent="0.3">
      <c r="A3827">
        <v>2</v>
      </c>
      <c r="B3827">
        <v>0</v>
      </c>
      <c r="C3827">
        <v>0</v>
      </c>
      <c r="D3827">
        <v>1</v>
      </c>
      <c r="E3827" s="9">
        <v>3762.0669049621902</v>
      </c>
      <c r="F3827" s="9">
        <v>-1.8408647</v>
      </c>
      <c r="G3827" s="9">
        <v>-1.8409781000000001</v>
      </c>
      <c r="H3827" s="9">
        <v>-5.6244087</v>
      </c>
      <c r="I3827" s="9">
        <v>-21.968695</v>
      </c>
      <c r="J3827" s="9">
        <v>39</v>
      </c>
      <c r="K3827" s="9">
        <v>58.649997999999997</v>
      </c>
      <c r="L3827" s="9">
        <v>1.0354413999999999E-2</v>
      </c>
      <c r="M3827" s="9">
        <v>327.31939999999997</v>
      </c>
      <c r="N3827" s="9"/>
      <c r="O3827" s="9">
        <v>-17.252968436515999</v>
      </c>
      <c r="P3827">
        <v>0</v>
      </c>
      <c r="Q3827" s="9">
        <v>62.899997999999997</v>
      </c>
      <c r="R3827" s="9">
        <v>0</v>
      </c>
      <c r="S3827" s="9">
        <v>2476117653.73422</v>
      </c>
      <c r="T3827" s="9">
        <v>-4.5905121269242902E-3</v>
      </c>
      <c r="U3827" s="9">
        <v>17.252968436515999</v>
      </c>
      <c r="V3827" s="9">
        <v>0</v>
      </c>
      <c r="W3827" s="9">
        <v>17.252968436515999</v>
      </c>
      <c r="X3827" s="9"/>
      <c r="Y3827" s="9"/>
      <c r="Z3827" s="9"/>
      <c r="AA3827" s="9"/>
      <c r="AB3827" s="9"/>
      <c r="AQ3827" s="9" t="e">
        <f>#REF!-'Processed Potentiostat'!$J$3</f>
        <v>#REF!</v>
      </c>
    </row>
    <row r="3828" spans="1:43" x14ac:dyDescent="0.3">
      <c r="A3828">
        <v>2</v>
      </c>
      <c r="B3828">
        <v>0</v>
      </c>
      <c r="C3828">
        <v>0</v>
      </c>
      <c r="D3828">
        <v>1</v>
      </c>
      <c r="E3828" s="9">
        <v>3763.0669049369299</v>
      </c>
      <c r="F3828" s="9">
        <v>-1.8408724999999999</v>
      </c>
      <c r="G3828" s="9">
        <v>-1.8404498</v>
      </c>
      <c r="H3828" s="9">
        <v>-5.5191708000000004</v>
      </c>
      <c r="I3828" s="9">
        <v>-21.974218</v>
      </c>
      <c r="J3828" s="9">
        <v>39</v>
      </c>
      <c r="K3828" s="9">
        <v>58.649997999999997</v>
      </c>
      <c r="L3828" s="9">
        <v>1.0157757E-2</v>
      </c>
      <c r="M3828" s="9">
        <v>333.4649</v>
      </c>
      <c r="N3828" s="9"/>
      <c r="O3828" s="9">
        <v>-17.257467639837198</v>
      </c>
      <c r="P3828">
        <v>0</v>
      </c>
      <c r="Q3828" s="9">
        <v>62.899997999999997</v>
      </c>
      <c r="R3828" s="9">
        <v>0</v>
      </c>
      <c r="S3828" s="9">
        <v>2527402957.14324</v>
      </c>
      <c r="T3828" s="9">
        <v>-4.4992033212451999E-3</v>
      </c>
      <c r="U3828" s="9">
        <v>17.257467639837198</v>
      </c>
      <c r="V3828" s="9">
        <v>0</v>
      </c>
      <c r="W3828" s="9">
        <v>17.257467639837198</v>
      </c>
      <c r="X3828" s="9"/>
      <c r="Y3828" s="9"/>
      <c r="Z3828" s="9"/>
      <c r="AA3828" s="9"/>
      <c r="AB3828" s="9"/>
      <c r="AQ3828" s="9" t="e">
        <f>#REF!-'Processed Potentiostat'!$J$3</f>
        <v>#REF!</v>
      </c>
    </row>
    <row r="3829" spans="1:43" x14ac:dyDescent="0.3">
      <c r="A3829">
        <v>2</v>
      </c>
      <c r="B3829">
        <v>0</v>
      </c>
      <c r="C3829">
        <v>0</v>
      </c>
      <c r="D3829">
        <v>1</v>
      </c>
      <c r="E3829" s="9">
        <v>3764.06690491167</v>
      </c>
      <c r="F3829" s="9">
        <v>-1.8409346</v>
      </c>
      <c r="G3829" s="9">
        <v>-1.8410138</v>
      </c>
      <c r="H3829" s="9">
        <v>-5.5499729999999996</v>
      </c>
      <c r="I3829" s="9">
        <v>-21.979713</v>
      </c>
      <c r="J3829" s="9">
        <v>39</v>
      </c>
      <c r="K3829" s="9">
        <v>58.649997999999997</v>
      </c>
      <c r="L3829" s="9">
        <v>1.0217577E-2</v>
      </c>
      <c r="M3829" s="9">
        <v>331.71582000000001</v>
      </c>
      <c r="N3829" s="9"/>
      <c r="O3829" s="9">
        <v>-17.261853083892401</v>
      </c>
      <c r="P3829">
        <v>0</v>
      </c>
      <c r="Q3829" s="9">
        <v>62.899997999999997</v>
      </c>
      <c r="R3829" s="9">
        <v>0</v>
      </c>
      <c r="S3829" s="9">
        <v>2519346146.7158599</v>
      </c>
      <c r="T3829" s="9">
        <v>-4.3854440551847002E-3</v>
      </c>
      <c r="U3829" s="9">
        <v>17.261853083892401</v>
      </c>
      <c r="V3829" s="9">
        <v>0</v>
      </c>
      <c r="W3829" s="9">
        <v>17.261853083892401</v>
      </c>
      <c r="X3829" s="9"/>
      <c r="Y3829" s="9"/>
      <c r="Z3829" s="9"/>
      <c r="AA3829" s="9"/>
      <c r="AB3829" s="9"/>
      <c r="AQ3829" s="9" t="e">
        <f>#REF!-'Processed Potentiostat'!$J$3</f>
        <v>#REF!</v>
      </c>
    </row>
    <row r="3830" spans="1:43" x14ac:dyDescent="0.3">
      <c r="A3830">
        <v>2</v>
      </c>
      <c r="B3830">
        <v>0</v>
      </c>
      <c r="C3830">
        <v>0</v>
      </c>
      <c r="D3830">
        <v>1</v>
      </c>
      <c r="E3830" s="9">
        <v>3765.0669048864002</v>
      </c>
      <c r="F3830" s="9">
        <v>-1.8408821</v>
      </c>
      <c r="G3830" s="9">
        <v>-1.8407271000000001</v>
      </c>
      <c r="H3830" s="9">
        <v>-5.4480481000000003</v>
      </c>
      <c r="I3830" s="9">
        <v>-21.98517</v>
      </c>
      <c r="J3830" s="9">
        <v>39</v>
      </c>
      <c r="K3830" s="9">
        <v>58.649997999999997</v>
      </c>
      <c r="L3830" s="9">
        <v>1.002837E-2</v>
      </c>
      <c r="M3830" s="9">
        <v>337.86910999999998</v>
      </c>
      <c r="N3830" s="9"/>
      <c r="O3830" s="9">
        <v>-17.2661725319788</v>
      </c>
      <c r="P3830">
        <v>0</v>
      </c>
      <c r="Q3830" s="9">
        <v>62.899997999999997</v>
      </c>
      <c r="R3830" s="9">
        <v>0</v>
      </c>
      <c r="S3830" s="9">
        <v>2409501533.7755399</v>
      </c>
      <c r="T3830" s="9">
        <v>-4.3194480863668599E-3</v>
      </c>
      <c r="U3830" s="9">
        <v>17.2661725319788</v>
      </c>
      <c r="V3830" s="9">
        <v>0</v>
      </c>
      <c r="W3830" s="9">
        <v>17.2661725319788</v>
      </c>
      <c r="X3830" s="9"/>
      <c r="Y3830" s="9"/>
      <c r="Z3830" s="9"/>
      <c r="AA3830" s="9"/>
      <c r="AB3830" s="9"/>
      <c r="AQ3830" s="9" t="e">
        <f>#REF!-'Processed Potentiostat'!$J$3</f>
        <v>#REF!</v>
      </c>
    </row>
    <row r="3831" spans="1:43" x14ac:dyDescent="0.3">
      <c r="A3831">
        <v>2</v>
      </c>
      <c r="B3831">
        <v>0</v>
      </c>
      <c r="C3831">
        <v>0</v>
      </c>
      <c r="D3831">
        <v>1</v>
      </c>
      <c r="E3831" s="9">
        <v>3766.0669048611398</v>
      </c>
      <c r="F3831" s="9">
        <v>-1.8409462999999999</v>
      </c>
      <c r="G3831" s="9">
        <v>-1.8412204999999999</v>
      </c>
      <c r="H3831" s="9">
        <v>-5.4400906999999998</v>
      </c>
      <c r="I3831" s="9">
        <v>-21.990621999999998</v>
      </c>
      <c r="J3831" s="9">
        <v>39</v>
      </c>
      <c r="K3831" s="9">
        <v>58.649997999999997</v>
      </c>
      <c r="L3831" s="9">
        <v>1.0016407E-2</v>
      </c>
      <c r="M3831" s="9">
        <v>338.45400999999998</v>
      </c>
      <c r="N3831" s="9"/>
      <c r="O3831" s="9">
        <v>-17.270391720542001</v>
      </c>
      <c r="P3831">
        <v>0</v>
      </c>
      <c r="Q3831" s="9">
        <v>62.899997999999997</v>
      </c>
      <c r="R3831" s="9">
        <v>0</v>
      </c>
      <c r="S3831" s="9">
        <v>2485907503.9335299</v>
      </c>
      <c r="T3831" s="9">
        <v>-4.2191885632441002E-3</v>
      </c>
      <c r="U3831" s="9">
        <v>17.270391720542001</v>
      </c>
      <c r="V3831" s="9">
        <v>0</v>
      </c>
      <c r="W3831" s="9">
        <v>17.270391720542001</v>
      </c>
      <c r="X3831" s="9"/>
      <c r="Y3831" s="9"/>
      <c r="Z3831" s="9"/>
      <c r="AA3831" s="9"/>
      <c r="AB3831" s="9"/>
      <c r="AQ3831" s="9" t="e">
        <f>#REF!-'Processed Potentiostat'!$J$3</f>
        <v>#REF!</v>
      </c>
    </row>
    <row r="3832" spans="1:43" x14ac:dyDescent="0.3">
      <c r="A3832">
        <v>2</v>
      </c>
      <c r="B3832">
        <v>0</v>
      </c>
      <c r="C3832">
        <v>0</v>
      </c>
      <c r="D3832">
        <v>1</v>
      </c>
      <c r="E3832" s="9">
        <v>3767.06690483588</v>
      </c>
      <c r="F3832" s="9">
        <v>-1.8409944</v>
      </c>
      <c r="G3832" s="9">
        <v>-1.8404431000000001</v>
      </c>
      <c r="H3832" s="9">
        <v>-5.3664173999999996</v>
      </c>
      <c r="I3832" s="9">
        <v>-21.996047999999998</v>
      </c>
      <c r="J3832" s="9">
        <v>39</v>
      </c>
      <c r="K3832" s="9">
        <v>58.649997999999997</v>
      </c>
      <c r="L3832" s="9">
        <v>9.8765864999999994E-3</v>
      </c>
      <c r="M3832" s="9">
        <v>342.95566000000002</v>
      </c>
      <c r="N3832" s="9"/>
      <c r="O3832" s="9">
        <v>-17.274560445155299</v>
      </c>
      <c r="P3832">
        <v>0</v>
      </c>
      <c r="Q3832" s="9">
        <v>62.899997999999997</v>
      </c>
      <c r="R3832" s="9">
        <v>0</v>
      </c>
      <c r="S3832" s="9">
        <v>2506410507.592</v>
      </c>
      <c r="T3832" s="9">
        <v>-4.1687246132937599E-3</v>
      </c>
      <c r="U3832" s="9">
        <v>17.274560445155299</v>
      </c>
      <c r="V3832" s="9">
        <v>0</v>
      </c>
      <c r="W3832" s="9">
        <v>17.274560445155299</v>
      </c>
      <c r="X3832" s="9"/>
      <c r="Y3832" s="9"/>
      <c r="Z3832" s="9"/>
      <c r="AA3832" s="9"/>
      <c r="AB3832" s="9"/>
      <c r="AQ3832" s="9" t="e">
        <f>#REF!-'Processed Potentiostat'!$J$3</f>
        <v>#REF!</v>
      </c>
    </row>
    <row r="3833" spans="1:43" x14ac:dyDescent="0.3">
      <c r="A3833">
        <v>2</v>
      </c>
      <c r="B3833">
        <v>0</v>
      </c>
      <c r="C3833">
        <v>0</v>
      </c>
      <c r="D3833">
        <v>1</v>
      </c>
      <c r="E3833" s="9">
        <v>3768.0669048106201</v>
      </c>
      <c r="F3833" s="9">
        <v>-1.8410871</v>
      </c>
      <c r="G3833" s="9">
        <v>-1.8414366</v>
      </c>
      <c r="H3833" s="9">
        <v>-5.4012165000000003</v>
      </c>
      <c r="I3833" s="9">
        <v>-22.001455</v>
      </c>
      <c r="J3833" s="9">
        <v>39</v>
      </c>
      <c r="K3833" s="9">
        <v>58.649997999999997</v>
      </c>
      <c r="L3833" s="9">
        <v>9.9459979999999993E-3</v>
      </c>
      <c r="M3833" s="9">
        <v>340.92998999999998</v>
      </c>
      <c r="N3833" s="9"/>
      <c r="O3833" s="9">
        <v>-17.278581626626799</v>
      </c>
      <c r="P3833">
        <v>0</v>
      </c>
      <c r="Q3833" s="9">
        <v>62.899997999999997</v>
      </c>
      <c r="R3833" s="9">
        <v>0</v>
      </c>
      <c r="S3833" s="9">
        <v>2458644638.6798601</v>
      </c>
      <c r="T3833" s="9">
        <v>-4.0211814714545798E-3</v>
      </c>
      <c r="U3833" s="9">
        <v>17.278581626626799</v>
      </c>
      <c r="V3833" s="9">
        <v>0</v>
      </c>
      <c r="W3833" s="9">
        <v>17.278581626626799</v>
      </c>
      <c r="X3833" s="9"/>
      <c r="Y3833" s="9"/>
      <c r="Z3833" s="9"/>
      <c r="AA3833" s="9"/>
      <c r="AB3833" s="9"/>
      <c r="AQ3833" s="9" t="e">
        <f>#REF!-'Processed Potentiostat'!$J$3</f>
        <v>#REF!</v>
      </c>
    </row>
    <row r="3834" spans="1:43" x14ac:dyDescent="0.3">
      <c r="A3834">
        <v>2</v>
      </c>
      <c r="B3834">
        <v>0</v>
      </c>
      <c r="C3834">
        <v>0</v>
      </c>
      <c r="D3834">
        <v>1</v>
      </c>
      <c r="E3834" s="9">
        <v>3769.0669047853498</v>
      </c>
      <c r="F3834" s="9">
        <v>-1.8409789000000001</v>
      </c>
      <c r="G3834" s="9">
        <v>-1.8408009999999999</v>
      </c>
      <c r="H3834" s="9">
        <v>-5.3823322999999998</v>
      </c>
      <c r="I3834" s="9">
        <v>-22.006844999999998</v>
      </c>
      <c r="J3834" s="9">
        <v>39</v>
      </c>
      <c r="K3834" s="9">
        <v>58.649997999999997</v>
      </c>
      <c r="L3834" s="9">
        <v>9.9078025999999996E-3</v>
      </c>
      <c r="M3834" s="9">
        <v>342.00806</v>
      </c>
      <c r="N3834" s="9"/>
      <c r="O3834" s="9">
        <v>-17.282548714352998</v>
      </c>
      <c r="P3834">
        <v>0</v>
      </c>
      <c r="Q3834" s="9">
        <v>62.899997999999997</v>
      </c>
      <c r="R3834" s="9">
        <v>0</v>
      </c>
      <c r="S3834" s="9">
        <v>2444763728.5413899</v>
      </c>
      <c r="T3834" s="9">
        <v>-3.9670877262203402E-3</v>
      </c>
      <c r="U3834" s="9">
        <v>17.282548714352998</v>
      </c>
      <c r="V3834" s="9">
        <v>0</v>
      </c>
      <c r="W3834" s="9">
        <v>17.282548714352998</v>
      </c>
      <c r="X3834" s="9"/>
      <c r="Y3834" s="9"/>
      <c r="Z3834" s="9"/>
      <c r="AA3834" s="9"/>
      <c r="AB3834" s="9"/>
      <c r="AQ3834" s="9" t="e">
        <f>#REF!-'Processed Potentiostat'!$J$3</f>
        <v>#REF!</v>
      </c>
    </row>
    <row r="3835" spans="1:43" x14ac:dyDescent="0.3">
      <c r="A3835">
        <v>2</v>
      </c>
      <c r="B3835">
        <v>0</v>
      </c>
      <c r="C3835">
        <v>0</v>
      </c>
      <c r="D3835">
        <v>1</v>
      </c>
      <c r="E3835" s="9">
        <v>3770.06690476009</v>
      </c>
      <c r="F3835" s="9">
        <v>-1.8409979000000001</v>
      </c>
      <c r="G3835" s="9">
        <v>-1.8405902000000001</v>
      </c>
      <c r="H3835" s="9">
        <v>-5.3155112000000004</v>
      </c>
      <c r="I3835" s="9">
        <v>-22.012217</v>
      </c>
      <c r="J3835" s="9">
        <v>39</v>
      </c>
      <c r="K3835" s="9">
        <v>58.649997999999997</v>
      </c>
      <c r="L3835" s="9">
        <v>9.7836777999999996E-3</v>
      </c>
      <c r="M3835" s="9">
        <v>346.26776000000001</v>
      </c>
      <c r="N3835" s="9"/>
      <c r="O3835" s="9">
        <v>-17.286438926808898</v>
      </c>
      <c r="P3835">
        <v>0</v>
      </c>
      <c r="Q3835" s="9">
        <v>62.899997999999997</v>
      </c>
      <c r="R3835" s="9">
        <v>0</v>
      </c>
      <c r="S3835" s="9">
        <v>2430253231.0204902</v>
      </c>
      <c r="T3835" s="9">
        <v>-3.8902124559640999E-3</v>
      </c>
      <c r="U3835" s="9">
        <v>17.286438926808898</v>
      </c>
      <c r="V3835" s="9">
        <v>0</v>
      </c>
      <c r="W3835" s="9">
        <v>17.286438926808898</v>
      </c>
      <c r="X3835" s="9"/>
      <c r="Y3835" s="9"/>
      <c r="Z3835" s="9"/>
      <c r="AA3835" s="9"/>
      <c r="AB3835" s="9"/>
      <c r="AQ3835" s="9" t="e">
        <f>#REF!-'Processed Potentiostat'!$J$3</f>
        <v>#REF!</v>
      </c>
    </row>
    <row r="3836" spans="1:43" x14ac:dyDescent="0.3">
      <c r="A3836">
        <v>2</v>
      </c>
      <c r="B3836">
        <v>0</v>
      </c>
      <c r="C3836">
        <v>0</v>
      </c>
      <c r="D3836">
        <v>1</v>
      </c>
      <c r="E3836" s="9">
        <v>3771.0669047348301</v>
      </c>
      <c r="F3836" s="9">
        <v>-1.8411496999999999</v>
      </c>
      <c r="G3836" s="9">
        <v>-1.8404833</v>
      </c>
      <c r="H3836" s="9">
        <v>-5.3576217000000002</v>
      </c>
      <c r="I3836" s="9">
        <v>-22.017569000000002</v>
      </c>
      <c r="J3836" s="9">
        <v>39</v>
      </c>
      <c r="K3836" s="9">
        <v>58.649997999999997</v>
      </c>
      <c r="L3836" s="9">
        <v>9.8606134000000008E-3</v>
      </c>
      <c r="M3836" s="9">
        <v>343.52618000000001</v>
      </c>
      <c r="N3836" s="9"/>
      <c r="O3836" s="9">
        <v>-17.2903546295605</v>
      </c>
      <c r="P3836">
        <v>0</v>
      </c>
      <c r="Q3836" s="9">
        <v>62.899997999999997</v>
      </c>
      <c r="R3836" s="9">
        <v>0</v>
      </c>
      <c r="S3836" s="9">
        <v>2465489488.3755398</v>
      </c>
      <c r="T3836" s="9">
        <v>-3.9157027515308498E-3</v>
      </c>
      <c r="U3836" s="9">
        <v>17.2903546295605</v>
      </c>
      <c r="V3836" s="9">
        <v>0</v>
      </c>
      <c r="W3836" s="9">
        <v>17.2903546295605</v>
      </c>
      <c r="X3836" s="9"/>
      <c r="Y3836" s="9"/>
      <c r="Z3836" s="9"/>
      <c r="AA3836" s="9"/>
      <c r="AB3836" s="9"/>
      <c r="AQ3836" s="9" t="e">
        <f>#REF!-'Processed Potentiostat'!$J$3</f>
        <v>#REF!</v>
      </c>
    </row>
    <row r="3837" spans="1:43" x14ac:dyDescent="0.3">
      <c r="A3837">
        <v>2</v>
      </c>
      <c r="B3837">
        <v>0</v>
      </c>
      <c r="C3837">
        <v>0</v>
      </c>
      <c r="D3837">
        <v>1</v>
      </c>
      <c r="E3837" s="9">
        <v>3772.0669047095698</v>
      </c>
      <c r="F3837" s="9">
        <v>-1.8411537</v>
      </c>
      <c r="G3837" s="9">
        <v>-1.8409424999999999</v>
      </c>
      <c r="H3837" s="9">
        <v>-5.3449812000000003</v>
      </c>
      <c r="I3837" s="9">
        <v>-22.022902999999999</v>
      </c>
      <c r="J3837" s="9">
        <v>39</v>
      </c>
      <c r="K3837" s="9">
        <v>58.649997999999997</v>
      </c>
      <c r="L3837" s="9">
        <v>9.8398029999999994E-3</v>
      </c>
      <c r="M3837" s="9">
        <v>344.42450000000002</v>
      </c>
      <c r="N3837" s="9"/>
      <c r="O3837" s="9">
        <v>-17.294396424088401</v>
      </c>
      <c r="P3837">
        <v>0</v>
      </c>
      <c r="Q3837" s="9">
        <v>62.899997999999997</v>
      </c>
      <c r="R3837" s="9">
        <v>0</v>
      </c>
      <c r="S3837" s="9">
        <v>2401068808.0187101</v>
      </c>
      <c r="T3837" s="9">
        <v>-4.0417945279003203E-3</v>
      </c>
      <c r="U3837" s="9">
        <v>17.294396424088401</v>
      </c>
      <c r="V3837" s="9">
        <v>0</v>
      </c>
      <c r="W3837" s="9">
        <v>17.294396424088401</v>
      </c>
      <c r="X3837" s="9"/>
      <c r="Y3837" s="9"/>
      <c r="Z3837" s="9"/>
      <c r="AA3837" s="9"/>
      <c r="AB3837" s="9"/>
      <c r="AQ3837" s="9" t="e">
        <f>#REF!-'Processed Potentiostat'!$J$3</f>
        <v>#REF!</v>
      </c>
    </row>
    <row r="3838" spans="1:43" x14ac:dyDescent="0.3">
      <c r="A3838">
        <v>2</v>
      </c>
      <c r="B3838">
        <v>0</v>
      </c>
      <c r="C3838">
        <v>0</v>
      </c>
      <c r="D3838">
        <v>1</v>
      </c>
      <c r="E3838" s="9">
        <v>3773.06690468431</v>
      </c>
      <c r="F3838" s="9">
        <v>-1.8409591999999999</v>
      </c>
      <c r="G3838" s="9">
        <v>-1.8413941</v>
      </c>
      <c r="H3838" s="9">
        <v>-5.3442192000000004</v>
      </c>
      <c r="I3838" s="9">
        <v>-22.028213999999998</v>
      </c>
      <c r="J3838" s="9">
        <v>39</v>
      </c>
      <c r="K3838" s="9">
        <v>58.649997999999997</v>
      </c>
      <c r="L3838" s="9">
        <v>9.8408135000000001E-3</v>
      </c>
      <c r="M3838" s="9">
        <v>344.55811</v>
      </c>
      <c r="N3838" s="9"/>
      <c r="O3838" s="9">
        <v>-17.298341962907301</v>
      </c>
      <c r="P3838">
        <v>0</v>
      </c>
      <c r="Q3838" s="9">
        <v>62.899997999999997</v>
      </c>
      <c r="R3838" s="9">
        <v>0</v>
      </c>
      <c r="S3838" s="9">
        <v>2431338070.7090702</v>
      </c>
      <c r="T3838" s="9">
        <v>-3.9455388189431001E-3</v>
      </c>
      <c r="U3838" s="9">
        <v>17.298341962907301</v>
      </c>
      <c r="V3838" s="9">
        <v>0</v>
      </c>
      <c r="W3838" s="9">
        <v>17.298341962907301</v>
      </c>
      <c r="X3838" s="9"/>
      <c r="Y3838" s="9"/>
      <c r="Z3838" s="9"/>
      <c r="AA3838" s="9"/>
      <c r="AB3838" s="9"/>
      <c r="AQ3838" s="9" t="e">
        <f>#REF!-'Processed Potentiostat'!$J$3</f>
        <v>#REF!</v>
      </c>
    </row>
    <row r="3839" spans="1:43" x14ac:dyDescent="0.3">
      <c r="A3839">
        <v>2</v>
      </c>
      <c r="B3839">
        <v>0</v>
      </c>
      <c r="C3839">
        <v>0</v>
      </c>
      <c r="D3839">
        <v>1</v>
      </c>
      <c r="E3839" s="9">
        <v>3774.0669046590401</v>
      </c>
      <c r="F3839" s="9">
        <v>-1.8410586</v>
      </c>
      <c r="G3839" s="9">
        <v>-1.8406559</v>
      </c>
      <c r="H3839" s="9">
        <v>-5.2445415999999998</v>
      </c>
      <c r="I3839" s="9">
        <v>-22.033514</v>
      </c>
      <c r="J3839" s="9">
        <v>39</v>
      </c>
      <c r="K3839" s="9">
        <v>58.649997999999997</v>
      </c>
      <c r="L3839" s="9">
        <v>9.6533968999999997E-3</v>
      </c>
      <c r="M3839" s="9">
        <v>350.96602999999999</v>
      </c>
      <c r="N3839" s="9"/>
      <c r="O3839" s="9">
        <v>-17.298688357436099</v>
      </c>
      <c r="P3839">
        <v>0</v>
      </c>
      <c r="Q3839" s="9">
        <v>62.899997999999997</v>
      </c>
      <c r="R3839" s="9">
        <v>0</v>
      </c>
      <c r="S3839" s="9">
        <v>2518089732.77212</v>
      </c>
      <c r="T3839" s="9">
        <v>-3.4639452881179901E-4</v>
      </c>
      <c r="U3839" s="9">
        <v>17.298688357436099</v>
      </c>
      <c r="V3839" s="9">
        <v>0</v>
      </c>
      <c r="W3839" s="9">
        <v>17.298688357436099</v>
      </c>
      <c r="X3839" s="9"/>
      <c r="Y3839" s="9"/>
      <c r="Z3839" s="9"/>
      <c r="AA3839" s="9"/>
      <c r="AB3839" s="9"/>
      <c r="AQ3839" s="9" t="e">
        <f>#REF!-'Processed Potentiostat'!$J$3</f>
        <v>#REF!</v>
      </c>
    </row>
    <row r="3840" spans="1:43" x14ac:dyDescent="0.3">
      <c r="A3840">
        <v>2</v>
      </c>
      <c r="B3840">
        <v>0</v>
      </c>
      <c r="C3840">
        <v>0</v>
      </c>
      <c r="D3840">
        <v>1</v>
      </c>
      <c r="E3840" s="9">
        <v>3775.0669046337798</v>
      </c>
      <c r="F3840" s="9">
        <v>-1.8410618000000001</v>
      </c>
      <c r="G3840" s="9">
        <v>-1.8411255</v>
      </c>
      <c r="H3840" s="9">
        <v>-5.2553162999999996</v>
      </c>
      <c r="I3840" s="9">
        <v>-22.038793999999999</v>
      </c>
      <c r="J3840" s="9">
        <v>39</v>
      </c>
      <c r="K3840" s="9">
        <v>58.649997999999997</v>
      </c>
      <c r="L3840" s="9">
        <v>9.6756965000000007E-3</v>
      </c>
      <c r="M3840" s="9">
        <v>350.33582000000001</v>
      </c>
      <c r="N3840" s="9"/>
      <c r="O3840" s="9">
        <v>-17.304549365851901</v>
      </c>
      <c r="P3840">
        <v>0</v>
      </c>
      <c r="Q3840" s="9">
        <v>62.899997999999997</v>
      </c>
      <c r="R3840" s="9">
        <v>0</v>
      </c>
      <c r="S3840" s="9">
        <v>2374586010.4348102</v>
      </c>
      <c r="T3840" s="9">
        <v>-5.8610084157528696E-3</v>
      </c>
      <c r="U3840" s="9">
        <v>17.304549365851901</v>
      </c>
      <c r="V3840" s="9">
        <v>0</v>
      </c>
      <c r="W3840" s="9">
        <v>17.304549365851901</v>
      </c>
      <c r="X3840" s="9"/>
      <c r="Y3840" s="9"/>
      <c r="Z3840" s="9"/>
      <c r="AA3840" s="9"/>
      <c r="AB3840" s="9"/>
      <c r="AQ3840" s="9" t="e">
        <f>#REF!-'Processed Potentiostat'!$J$3</f>
        <v>#REF!</v>
      </c>
    </row>
    <row r="3841" spans="1:43" x14ac:dyDescent="0.3">
      <c r="A3841">
        <v>2</v>
      </c>
      <c r="B3841">
        <v>0</v>
      </c>
      <c r="C3841">
        <v>0</v>
      </c>
      <c r="D3841">
        <v>1</v>
      </c>
      <c r="E3841" s="9">
        <v>3776.06690460852</v>
      </c>
      <c r="F3841" s="9">
        <v>-1.8409511000000001</v>
      </c>
      <c r="G3841" s="9">
        <v>-1.8406676</v>
      </c>
      <c r="H3841" s="9">
        <v>-5.2433610000000002</v>
      </c>
      <c r="I3841" s="9">
        <v>-22.044048</v>
      </c>
      <c r="J3841" s="9">
        <v>39</v>
      </c>
      <c r="K3841" s="9">
        <v>58.649997999999997</v>
      </c>
      <c r="L3841" s="9">
        <v>9.6512847000000002E-3</v>
      </c>
      <c r="M3841" s="9">
        <v>351.04727000000003</v>
      </c>
      <c r="N3841" s="9"/>
      <c r="O3841" s="9">
        <v>-17.3102100529522</v>
      </c>
      <c r="P3841">
        <v>0</v>
      </c>
      <c r="Q3841" s="9">
        <v>62.899997999999997</v>
      </c>
      <c r="R3841" s="9">
        <v>0</v>
      </c>
      <c r="S3841" s="9">
        <v>2462565018.27666</v>
      </c>
      <c r="T3841" s="9">
        <v>-5.6606871003026501E-3</v>
      </c>
      <c r="U3841" s="9">
        <v>17.3102100529522</v>
      </c>
      <c r="V3841" s="9">
        <v>0</v>
      </c>
      <c r="W3841" s="9">
        <v>17.3102100529522</v>
      </c>
      <c r="X3841" s="9"/>
      <c r="Y3841" s="9"/>
      <c r="Z3841" s="9"/>
      <c r="AA3841" s="9"/>
      <c r="AB3841" s="9"/>
      <c r="AQ3841" s="9" t="e">
        <f>#REF!-'Processed Potentiostat'!$J$3</f>
        <v>#REF!</v>
      </c>
    </row>
    <row r="3842" spans="1:43" x14ac:dyDescent="0.3">
      <c r="A3842">
        <v>2</v>
      </c>
      <c r="B3842">
        <v>0</v>
      </c>
      <c r="C3842">
        <v>0</v>
      </c>
      <c r="D3842">
        <v>1</v>
      </c>
      <c r="E3842" s="9">
        <v>3777.0669045832601</v>
      </c>
      <c r="F3842" s="9">
        <v>-1.8410411</v>
      </c>
      <c r="G3842" s="9">
        <v>-1.8414562000000001</v>
      </c>
      <c r="H3842" s="9">
        <v>-5.1262059000000004</v>
      </c>
      <c r="I3842" s="9">
        <v>-22.049272999999999</v>
      </c>
      <c r="J3842" s="9">
        <v>39</v>
      </c>
      <c r="K3842" s="9">
        <v>58.649997999999997</v>
      </c>
      <c r="L3842" s="9">
        <v>9.4396835000000005E-3</v>
      </c>
      <c r="M3842" s="9">
        <v>359.22399999999999</v>
      </c>
      <c r="N3842" s="9"/>
      <c r="O3842" s="9">
        <v>-17.3157126501468</v>
      </c>
      <c r="P3842">
        <v>0</v>
      </c>
      <c r="Q3842" s="9">
        <v>62.899997999999997</v>
      </c>
      <c r="R3842" s="9">
        <v>0</v>
      </c>
      <c r="S3842" s="9">
        <v>2500774800.7470102</v>
      </c>
      <c r="T3842" s="9">
        <v>-5.5025971945674703E-3</v>
      </c>
      <c r="U3842" s="9">
        <v>17.3157126501468</v>
      </c>
      <c r="V3842" s="9">
        <v>0</v>
      </c>
      <c r="W3842" s="9">
        <v>17.3157126501468</v>
      </c>
      <c r="X3842" s="9"/>
      <c r="Y3842" s="9"/>
      <c r="Z3842" s="9"/>
      <c r="AA3842" s="9"/>
      <c r="AB3842" s="9"/>
      <c r="AQ3842" s="9" t="e">
        <f>#REF!-'Processed Potentiostat'!$J$3</f>
        <v>#REF!</v>
      </c>
    </row>
    <row r="3843" spans="1:43" x14ac:dyDescent="0.3">
      <c r="A3843">
        <v>2</v>
      </c>
      <c r="B3843">
        <v>0</v>
      </c>
      <c r="C3843">
        <v>0</v>
      </c>
      <c r="D3843">
        <v>1</v>
      </c>
      <c r="E3843" s="9">
        <v>3778.0669045579998</v>
      </c>
      <c r="F3843" s="9">
        <v>-1.8410872</v>
      </c>
      <c r="G3843" s="9">
        <v>-1.8414496</v>
      </c>
      <c r="H3843" s="9">
        <v>-5.2276363000000003</v>
      </c>
      <c r="I3843" s="9">
        <v>-22.054461</v>
      </c>
      <c r="J3843" s="9">
        <v>39</v>
      </c>
      <c r="K3843" s="9">
        <v>58.649997999999997</v>
      </c>
      <c r="L3843" s="9">
        <v>9.6264286000000004E-3</v>
      </c>
      <c r="M3843" s="9">
        <v>352.25281000000001</v>
      </c>
      <c r="N3843" s="9"/>
      <c r="O3843" s="9">
        <v>-17.320990688337499</v>
      </c>
      <c r="P3843">
        <v>0</v>
      </c>
      <c r="Q3843" s="9">
        <v>62.899997999999997</v>
      </c>
      <c r="R3843" s="9">
        <v>0</v>
      </c>
      <c r="S3843" s="9">
        <v>2407904893.8329301</v>
      </c>
      <c r="T3843" s="9">
        <v>-5.2780381907346898E-3</v>
      </c>
      <c r="U3843" s="9">
        <v>17.320990688337499</v>
      </c>
      <c r="V3843" s="9">
        <v>0</v>
      </c>
      <c r="W3843" s="9">
        <v>17.320990688337499</v>
      </c>
      <c r="X3843" s="9"/>
      <c r="Y3843" s="9"/>
      <c r="Z3843" s="9"/>
      <c r="AA3843" s="9"/>
      <c r="AB3843" s="9"/>
      <c r="AQ3843" s="9" t="e">
        <f>#REF!-'Processed Potentiostat'!$J$3</f>
        <v>#REF!</v>
      </c>
    </row>
    <row r="3844" spans="1:43" x14ac:dyDescent="0.3">
      <c r="A3844">
        <v>2</v>
      </c>
      <c r="B3844">
        <v>0</v>
      </c>
      <c r="C3844">
        <v>0</v>
      </c>
      <c r="D3844">
        <v>1</v>
      </c>
      <c r="E3844" s="9">
        <v>3779.06690453273</v>
      </c>
      <c r="F3844" s="9">
        <v>-1.8409214</v>
      </c>
      <c r="G3844" s="9">
        <v>-1.8403986000000001</v>
      </c>
      <c r="H3844" s="9">
        <v>-5.1396084000000002</v>
      </c>
      <c r="I3844" s="9">
        <v>-22.059633000000002</v>
      </c>
      <c r="J3844" s="9">
        <v>39</v>
      </c>
      <c r="K3844" s="9">
        <v>58.649997999999997</v>
      </c>
      <c r="L3844" s="9">
        <v>9.4589274000000008E-3</v>
      </c>
      <c r="M3844" s="9">
        <v>358.08148</v>
      </c>
      <c r="N3844" s="9"/>
      <c r="O3844" s="9">
        <v>-17.3261413875911</v>
      </c>
      <c r="P3844">
        <v>0</v>
      </c>
      <c r="Q3844" s="9">
        <v>62.899997999999997</v>
      </c>
      <c r="R3844" s="9">
        <v>0</v>
      </c>
      <c r="S3844" s="9">
        <v>2432437727.03263</v>
      </c>
      <c r="T3844" s="9">
        <v>-5.1506992536118901E-3</v>
      </c>
      <c r="U3844" s="9">
        <v>17.3261413875911</v>
      </c>
      <c r="V3844" s="9">
        <v>0</v>
      </c>
      <c r="W3844" s="9">
        <v>17.3261413875911</v>
      </c>
      <c r="X3844" s="9"/>
      <c r="Y3844" s="9"/>
      <c r="Z3844" s="9"/>
      <c r="AA3844" s="9"/>
      <c r="AB3844" s="9"/>
      <c r="AQ3844" s="9" t="e">
        <f>#REF!-'Processed Potentiostat'!$J$3</f>
        <v>#REF!</v>
      </c>
    </row>
    <row r="3845" spans="1:43" x14ac:dyDescent="0.3">
      <c r="A3845">
        <v>2</v>
      </c>
      <c r="B3845">
        <v>0</v>
      </c>
      <c r="C3845">
        <v>0</v>
      </c>
      <c r="D3845">
        <v>1</v>
      </c>
      <c r="E3845" s="9">
        <v>3780.0669045074701</v>
      </c>
      <c r="F3845" s="9">
        <v>-1.8410405000000001</v>
      </c>
      <c r="G3845" s="9">
        <v>-1.8410331</v>
      </c>
      <c r="H3845" s="9">
        <v>-5.0753006999999997</v>
      </c>
      <c r="I3845" s="9">
        <v>-22.064776999999999</v>
      </c>
      <c r="J3845" s="9">
        <v>39</v>
      </c>
      <c r="K3845" s="9">
        <v>58.649997999999997</v>
      </c>
      <c r="L3845" s="9">
        <v>9.3437963999999998E-3</v>
      </c>
      <c r="M3845" s="9">
        <v>362.74365</v>
      </c>
      <c r="N3845" s="9"/>
      <c r="O3845" s="9">
        <v>-17.331250408112101</v>
      </c>
      <c r="P3845">
        <v>0</v>
      </c>
      <c r="Q3845" s="9">
        <v>62.899997999999997</v>
      </c>
      <c r="R3845" s="9">
        <v>0</v>
      </c>
      <c r="S3845" s="9">
        <v>2451365929.9163098</v>
      </c>
      <c r="T3845" s="9">
        <v>-5.1090205209511899E-3</v>
      </c>
      <c r="U3845" s="9">
        <v>17.331250408112101</v>
      </c>
      <c r="V3845" s="9">
        <v>0</v>
      </c>
      <c r="W3845" s="9">
        <v>17.331250408112101</v>
      </c>
      <c r="X3845" s="9"/>
      <c r="Y3845" s="9"/>
      <c r="Z3845" s="9"/>
      <c r="AA3845" s="9"/>
      <c r="AB3845" s="9"/>
      <c r="AQ3845" s="9" t="e">
        <f>#REF!-'Processed Potentiostat'!$J$3</f>
        <v>#REF!</v>
      </c>
    </row>
    <row r="3846" spans="1:43" x14ac:dyDescent="0.3">
      <c r="A3846">
        <v>2</v>
      </c>
      <c r="B3846">
        <v>0</v>
      </c>
      <c r="C3846">
        <v>0</v>
      </c>
      <c r="D3846">
        <v>1</v>
      </c>
      <c r="E3846" s="9">
        <v>3781.0669044822098</v>
      </c>
      <c r="F3846" s="9">
        <v>-1.8409835000000001</v>
      </c>
      <c r="G3846" s="9">
        <v>-1.8414577000000001</v>
      </c>
      <c r="H3846" s="9">
        <v>-5.0925484000000001</v>
      </c>
      <c r="I3846" s="9">
        <v>-22.069884999999999</v>
      </c>
      <c r="J3846" s="9">
        <v>39</v>
      </c>
      <c r="K3846" s="9">
        <v>58.649997999999997</v>
      </c>
      <c r="L3846" s="9">
        <v>9.3777124E-3</v>
      </c>
      <c r="M3846" s="9">
        <v>361.59848</v>
      </c>
      <c r="N3846" s="9"/>
      <c r="O3846" s="9">
        <v>-17.336188861989001</v>
      </c>
      <c r="P3846">
        <v>0</v>
      </c>
      <c r="Q3846" s="9">
        <v>62.899997999999997</v>
      </c>
      <c r="R3846" s="9">
        <v>0</v>
      </c>
      <c r="S3846" s="9">
        <v>2437474385.0990801</v>
      </c>
      <c r="T3846" s="9">
        <v>-4.9384538769210399E-3</v>
      </c>
      <c r="U3846" s="9">
        <v>17.336188861989001</v>
      </c>
      <c r="V3846" s="9">
        <v>0</v>
      </c>
      <c r="W3846" s="9">
        <v>17.336188861989001</v>
      </c>
      <c r="X3846" s="9"/>
      <c r="Y3846" s="9"/>
      <c r="Z3846" s="9"/>
      <c r="AA3846" s="9"/>
      <c r="AB3846" s="9"/>
      <c r="AQ3846" s="9" t="e">
        <f>#REF!-'Processed Potentiostat'!$J$3</f>
        <v>#REF!</v>
      </c>
    </row>
    <row r="3847" spans="1:43" x14ac:dyDescent="0.3">
      <c r="A3847">
        <v>2</v>
      </c>
      <c r="B3847">
        <v>0</v>
      </c>
      <c r="C3847">
        <v>0</v>
      </c>
      <c r="D3847">
        <v>1</v>
      </c>
      <c r="E3847" s="9">
        <v>3782.0669044569499</v>
      </c>
      <c r="F3847" s="9">
        <v>-1.8408667000000001</v>
      </c>
      <c r="G3847" s="9">
        <v>-1.8411215999999999</v>
      </c>
      <c r="H3847" s="9">
        <v>-5.0774717000000003</v>
      </c>
      <c r="I3847" s="9">
        <v>-22.074984000000001</v>
      </c>
      <c r="J3847" s="9">
        <v>39</v>
      </c>
      <c r="K3847" s="9">
        <v>58.649997999999997</v>
      </c>
      <c r="L3847" s="9">
        <v>9.3482424999999994E-3</v>
      </c>
      <c r="M3847" s="9">
        <v>362.60595999999998</v>
      </c>
      <c r="N3847" s="9"/>
      <c r="O3847" s="9">
        <v>-17.341004134545699</v>
      </c>
      <c r="P3847">
        <v>0</v>
      </c>
      <c r="Q3847" s="9">
        <v>62.899997999999997</v>
      </c>
      <c r="R3847" s="9">
        <v>0</v>
      </c>
      <c r="S3847" s="9">
        <v>2394330525.9303098</v>
      </c>
      <c r="T3847" s="9">
        <v>-4.8152725567263098E-3</v>
      </c>
      <c r="U3847" s="9">
        <v>17.341004134545699</v>
      </c>
      <c r="V3847" s="9">
        <v>0</v>
      </c>
      <c r="W3847" s="9">
        <v>17.341004134545699</v>
      </c>
      <c r="X3847" s="9"/>
      <c r="Y3847" s="9"/>
      <c r="Z3847" s="9"/>
      <c r="AA3847" s="9"/>
      <c r="AB3847" s="9"/>
      <c r="AQ3847" s="9" t="e">
        <f>#REF!-'Processed Potentiostat'!$J$3</f>
        <v>#REF!</v>
      </c>
    </row>
    <row r="3848" spans="1:43" x14ac:dyDescent="0.3">
      <c r="A3848">
        <v>2</v>
      </c>
      <c r="B3848">
        <v>0</v>
      </c>
      <c r="C3848">
        <v>0</v>
      </c>
      <c r="D3848">
        <v>1</v>
      </c>
      <c r="E3848" s="9">
        <v>3783.0669044316801</v>
      </c>
      <c r="F3848" s="9">
        <v>-1.8411637999999999</v>
      </c>
      <c r="G3848" s="9">
        <v>-1.8405123999999999</v>
      </c>
      <c r="H3848" s="9">
        <v>-5.0013985999999999</v>
      </c>
      <c r="I3848" s="9">
        <v>-22.080048000000001</v>
      </c>
      <c r="J3848" s="9">
        <v>39</v>
      </c>
      <c r="K3848" s="9">
        <v>58.649997999999997</v>
      </c>
      <c r="L3848" s="9">
        <v>9.2051363999999993E-3</v>
      </c>
      <c r="M3848" s="9">
        <v>367.99954000000002</v>
      </c>
      <c r="N3848" s="9"/>
      <c r="O3848" s="9">
        <v>-17.345717465942698</v>
      </c>
      <c r="P3848">
        <v>0</v>
      </c>
      <c r="Q3848" s="9">
        <v>62.899997999999997</v>
      </c>
      <c r="R3848" s="9">
        <v>0</v>
      </c>
      <c r="S3848" s="9">
        <v>2450611584.8364801</v>
      </c>
      <c r="T3848" s="9">
        <v>-4.7133313969531798E-3</v>
      </c>
      <c r="U3848" s="9">
        <v>17.345717465942698</v>
      </c>
      <c r="V3848" s="9">
        <v>0</v>
      </c>
      <c r="W3848" s="9">
        <v>17.345717465942698</v>
      </c>
      <c r="X3848" s="9"/>
      <c r="Y3848" s="9"/>
      <c r="Z3848" s="9"/>
      <c r="AA3848" s="9"/>
      <c r="AB3848" s="9"/>
      <c r="AQ3848" s="9" t="e">
        <f>#REF!-'Processed Potentiostat'!$J$3</f>
        <v>#REF!</v>
      </c>
    </row>
    <row r="3849" spans="1:43" x14ac:dyDescent="0.3">
      <c r="A3849">
        <v>2</v>
      </c>
      <c r="B3849">
        <v>0</v>
      </c>
      <c r="C3849">
        <v>0</v>
      </c>
      <c r="D3849">
        <v>1</v>
      </c>
      <c r="E3849" s="9">
        <v>3784.0669044064198</v>
      </c>
      <c r="F3849" s="9">
        <v>-1.8409523000000001</v>
      </c>
      <c r="G3849" s="9">
        <v>-1.8405937000000001</v>
      </c>
      <c r="H3849" s="9">
        <v>-5.0540934000000002</v>
      </c>
      <c r="I3849" s="9">
        <v>-22.085084999999999</v>
      </c>
      <c r="J3849" s="9">
        <v>39</v>
      </c>
      <c r="K3849" s="9">
        <v>58.649997999999997</v>
      </c>
      <c r="L3849" s="9">
        <v>9.3025322999999993E-3</v>
      </c>
      <c r="M3849" s="9">
        <v>364.17880000000002</v>
      </c>
      <c r="N3849" s="9"/>
      <c r="O3849" s="9">
        <v>-17.350289156005999</v>
      </c>
      <c r="P3849">
        <v>0</v>
      </c>
      <c r="Q3849" s="9">
        <v>62.899997999999997</v>
      </c>
      <c r="R3849" s="9">
        <v>0</v>
      </c>
      <c r="S3849" s="9">
        <v>2481182285.2197099</v>
      </c>
      <c r="T3849" s="9">
        <v>-4.5716900633685498E-3</v>
      </c>
      <c r="U3849" s="9">
        <v>17.350289156005999</v>
      </c>
      <c r="V3849" s="9">
        <v>0</v>
      </c>
      <c r="W3849" s="9">
        <v>17.350289156005999</v>
      </c>
      <c r="X3849" s="9"/>
      <c r="Y3849" s="9"/>
      <c r="Z3849" s="9"/>
      <c r="AA3849" s="9"/>
      <c r="AB3849" s="9"/>
      <c r="AQ3849" s="9" t="e">
        <f>#REF!-'Processed Potentiostat'!$J$3</f>
        <v>#REF!</v>
      </c>
    </row>
    <row r="3850" spans="1:43" x14ac:dyDescent="0.3">
      <c r="A3850">
        <v>2</v>
      </c>
      <c r="B3850">
        <v>0</v>
      </c>
      <c r="C3850">
        <v>0</v>
      </c>
      <c r="D3850">
        <v>1</v>
      </c>
      <c r="E3850" s="9">
        <v>3785.0669043811599</v>
      </c>
      <c r="F3850" s="9">
        <v>-1.8410025999999999</v>
      </c>
      <c r="G3850" s="9">
        <v>-1.8403493</v>
      </c>
      <c r="H3850" s="9">
        <v>-5.0370746000000004</v>
      </c>
      <c r="I3850" s="9">
        <v>-22.090101000000001</v>
      </c>
      <c r="J3850" s="9">
        <v>39</v>
      </c>
      <c r="K3850" s="9">
        <v>58.649997999999997</v>
      </c>
      <c r="L3850" s="9">
        <v>9.2699770000000004E-3</v>
      </c>
      <c r="M3850" s="9">
        <v>365.36075</v>
      </c>
      <c r="N3850" s="9"/>
      <c r="O3850" s="9">
        <v>-17.354769004935601</v>
      </c>
      <c r="P3850">
        <v>0</v>
      </c>
      <c r="Q3850" s="9">
        <v>62.899997999999997</v>
      </c>
      <c r="R3850" s="9">
        <v>0</v>
      </c>
      <c r="S3850" s="9">
        <v>2428148714.3681002</v>
      </c>
      <c r="T3850" s="9">
        <v>-4.4798489296198297E-3</v>
      </c>
      <c r="U3850" s="9">
        <v>17.354769004935601</v>
      </c>
      <c r="V3850" s="9">
        <v>0</v>
      </c>
      <c r="W3850" s="9">
        <v>17.354769004935601</v>
      </c>
      <c r="X3850" s="9"/>
      <c r="Y3850" s="9"/>
      <c r="Z3850" s="9"/>
      <c r="AA3850" s="9"/>
      <c r="AB3850" s="9"/>
      <c r="AQ3850" s="9" t="e">
        <f>#REF!-'Processed Potentiostat'!$J$3</f>
        <v>#REF!</v>
      </c>
    </row>
    <row r="3851" spans="1:43" x14ac:dyDescent="0.3">
      <c r="A3851">
        <v>2</v>
      </c>
      <c r="B3851">
        <v>0</v>
      </c>
      <c r="C3851">
        <v>0</v>
      </c>
      <c r="D3851">
        <v>1</v>
      </c>
      <c r="E3851" s="9">
        <v>3786.0669043559001</v>
      </c>
      <c r="F3851" s="9">
        <v>-1.8408990999999999</v>
      </c>
      <c r="G3851" s="9">
        <v>-1.8413051</v>
      </c>
      <c r="H3851" s="9">
        <v>-4.9837322000000004</v>
      </c>
      <c r="I3851" s="9">
        <v>-22.095102000000001</v>
      </c>
      <c r="J3851" s="9">
        <v>39</v>
      </c>
      <c r="K3851" s="9">
        <v>58.649997999999997</v>
      </c>
      <c r="L3851" s="9">
        <v>9.1765718999999996E-3</v>
      </c>
      <c r="M3851" s="9">
        <v>369.4631</v>
      </c>
      <c r="N3851" s="9"/>
      <c r="O3851" s="9">
        <v>-17.3591527448981</v>
      </c>
      <c r="P3851">
        <v>0</v>
      </c>
      <c r="Q3851" s="9">
        <v>62.899997999999997</v>
      </c>
      <c r="R3851" s="9">
        <v>0</v>
      </c>
      <c r="S3851" s="9">
        <v>2482485091.8008099</v>
      </c>
      <c r="T3851" s="9">
        <v>-4.3837399624706503E-3</v>
      </c>
      <c r="U3851" s="9">
        <v>17.3591527448981</v>
      </c>
      <c r="V3851" s="9">
        <v>0</v>
      </c>
      <c r="W3851" s="9">
        <v>17.3591527448981</v>
      </c>
      <c r="X3851" s="9"/>
      <c r="Y3851" s="9"/>
      <c r="Z3851" s="9"/>
      <c r="AA3851" s="9"/>
      <c r="AB3851" s="9"/>
      <c r="AQ3851" s="9" t="e">
        <f>#REF!-'Processed Potentiostat'!$J$3</f>
        <v>#REF!</v>
      </c>
    </row>
    <row r="3852" spans="1:43" x14ac:dyDescent="0.3">
      <c r="A3852">
        <v>2</v>
      </c>
      <c r="B3852">
        <v>0</v>
      </c>
      <c r="C3852">
        <v>0</v>
      </c>
      <c r="D3852">
        <v>1</v>
      </c>
      <c r="E3852" s="9">
        <v>3787.0669043306402</v>
      </c>
      <c r="F3852" s="9">
        <v>-1.8409126</v>
      </c>
      <c r="G3852" s="9">
        <v>-1.8406992</v>
      </c>
      <c r="H3852" s="9">
        <v>-4.9343881999999999</v>
      </c>
      <c r="I3852" s="9">
        <v>-22.100083999999999</v>
      </c>
      <c r="J3852" s="9">
        <v>39</v>
      </c>
      <c r="K3852" s="9">
        <v>58.649997999999997</v>
      </c>
      <c r="L3852" s="9">
        <v>9.0827242999999992E-3</v>
      </c>
      <c r="M3852" s="9">
        <v>373.03494000000001</v>
      </c>
      <c r="N3852" s="9"/>
      <c r="O3852" s="9">
        <v>-17.3634149951409</v>
      </c>
      <c r="P3852">
        <v>0</v>
      </c>
      <c r="Q3852" s="9">
        <v>62.899997999999997</v>
      </c>
      <c r="R3852" s="9">
        <v>0</v>
      </c>
      <c r="S3852" s="9">
        <v>2444432103.5658398</v>
      </c>
      <c r="T3852" s="9">
        <v>-4.2622502427640497E-3</v>
      </c>
      <c r="U3852" s="9">
        <v>17.3634149951409</v>
      </c>
      <c r="V3852" s="9">
        <v>0</v>
      </c>
      <c r="W3852" s="9">
        <v>17.3634149951409</v>
      </c>
      <c r="X3852" s="9"/>
      <c r="Y3852" s="9"/>
      <c r="Z3852" s="9"/>
      <c r="AA3852" s="9"/>
      <c r="AB3852" s="9"/>
      <c r="AQ3852" s="9" t="e">
        <f>#REF!-'Processed Potentiostat'!$J$3</f>
        <v>#REF!</v>
      </c>
    </row>
    <row r="3853" spans="1:43" x14ac:dyDescent="0.3">
      <c r="A3853">
        <v>2</v>
      </c>
      <c r="B3853">
        <v>0</v>
      </c>
      <c r="C3853">
        <v>0</v>
      </c>
      <c r="D3853">
        <v>1</v>
      </c>
      <c r="E3853" s="9">
        <v>3788.0669043053699</v>
      </c>
      <c r="F3853" s="9">
        <v>-1.8409863</v>
      </c>
      <c r="G3853" s="9">
        <v>-1.8404868000000001</v>
      </c>
      <c r="H3853" s="9">
        <v>-4.9434494999999998</v>
      </c>
      <c r="I3853" s="9">
        <v>-22.105059000000001</v>
      </c>
      <c r="J3853" s="9">
        <v>39</v>
      </c>
      <c r="K3853" s="9">
        <v>58.649997999999997</v>
      </c>
      <c r="L3853" s="9">
        <v>9.0983538000000003E-3</v>
      </c>
      <c r="M3853" s="9">
        <v>372.3082</v>
      </c>
      <c r="N3853" s="9"/>
      <c r="O3853" s="9">
        <v>-17.367588097325399</v>
      </c>
      <c r="P3853">
        <v>0</v>
      </c>
      <c r="Q3853" s="9">
        <v>62.899997999999997</v>
      </c>
      <c r="R3853" s="9">
        <v>0</v>
      </c>
      <c r="S3853" s="9">
        <v>2421885844.2655301</v>
      </c>
      <c r="T3853" s="9">
        <v>-4.1731021845059502E-3</v>
      </c>
      <c r="U3853" s="9">
        <v>17.367588097325399</v>
      </c>
      <c r="V3853" s="9">
        <v>0</v>
      </c>
      <c r="W3853" s="9">
        <v>17.367588097325399</v>
      </c>
      <c r="X3853" s="9"/>
      <c r="Y3853" s="9"/>
      <c r="Z3853" s="9"/>
      <c r="AA3853" s="9"/>
      <c r="AB3853" s="9"/>
      <c r="AQ3853" s="9" t="e">
        <f>#REF!-'Processed Potentiostat'!$J$3</f>
        <v>#REF!</v>
      </c>
    </row>
    <row r="3854" spans="1:43" x14ac:dyDescent="0.3">
      <c r="A3854">
        <v>2</v>
      </c>
      <c r="B3854">
        <v>0</v>
      </c>
      <c r="C3854">
        <v>0</v>
      </c>
      <c r="D3854">
        <v>1</v>
      </c>
      <c r="E3854" s="9">
        <v>3789.0669042801101</v>
      </c>
      <c r="F3854" s="9">
        <v>-1.8408933000000001</v>
      </c>
      <c r="G3854" s="9">
        <v>-1.8410466000000001</v>
      </c>
      <c r="H3854" s="9">
        <v>-4.8796754</v>
      </c>
      <c r="I3854" s="9">
        <v>-22.110012000000001</v>
      </c>
      <c r="J3854" s="9">
        <v>39</v>
      </c>
      <c r="K3854" s="9">
        <v>58.649997999999997</v>
      </c>
      <c r="L3854" s="9">
        <v>8.9837097999999997E-3</v>
      </c>
      <c r="M3854" s="9">
        <v>377.28872999999999</v>
      </c>
      <c r="N3854" s="9"/>
      <c r="O3854" s="9">
        <v>-17.3716860196336</v>
      </c>
      <c r="P3854">
        <v>0</v>
      </c>
      <c r="Q3854" s="9">
        <v>62.899997999999997</v>
      </c>
      <c r="R3854" s="9">
        <v>0</v>
      </c>
      <c r="S3854" s="9">
        <v>2439546283.9712601</v>
      </c>
      <c r="T3854" s="9">
        <v>-4.0979223081798397E-3</v>
      </c>
      <c r="U3854" s="9">
        <v>17.3716860196336</v>
      </c>
      <c r="V3854" s="9">
        <v>0</v>
      </c>
      <c r="W3854" s="9">
        <v>17.3716860196336</v>
      </c>
      <c r="X3854" s="9"/>
      <c r="Y3854" s="9"/>
      <c r="Z3854" s="9"/>
      <c r="AA3854" s="9"/>
      <c r="AB3854" s="9"/>
      <c r="AQ3854" s="9" t="e">
        <f>#REF!-'Processed Potentiostat'!$J$3</f>
        <v>#REF!</v>
      </c>
    </row>
    <row r="3855" spans="1:43" x14ac:dyDescent="0.3">
      <c r="A3855">
        <v>2</v>
      </c>
      <c r="B3855">
        <v>0</v>
      </c>
      <c r="C3855">
        <v>0</v>
      </c>
      <c r="D3855">
        <v>1</v>
      </c>
      <c r="E3855" s="9">
        <v>3790.0669042548502</v>
      </c>
      <c r="F3855" s="9">
        <v>-1.8411550999999999</v>
      </c>
      <c r="G3855" s="9">
        <v>-1.8415942000000001</v>
      </c>
      <c r="H3855" s="9">
        <v>-5.5013522999999998</v>
      </c>
      <c r="I3855" s="9">
        <v>-22.115480000000002</v>
      </c>
      <c r="J3855" s="9">
        <v>39</v>
      </c>
      <c r="K3855" s="9">
        <v>58.649997999999997</v>
      </c>
      <c r="L3855" s="9">
        <v>1.0131259E-2</v>
      </c>
      <c r="M3855" s="9">
        <v>334.75299000000001</v>
      </c>
      <c r="N3855" s="9"/>
      <c r="O3855" s="9">
        <v>-17.3731051611379</v>
      </c>
      <c r="P3855">
        <v>0</v>
      </c>
      <c r="Q3855" s="9">
        <v>62.899997999999997</v>
      </c>
      <c r="R3855" s="9">
        <v>0</v>
      </c>
      <c r="S3855" s="9">
        <v>2478904435.6256399</v>
      </c>
      <c r="T3855" s="9">
        <v>-1.4191415042894501E-3</v>
      </c>
      <c r="U3855" s="9">
        <v>17.3731051611379</v>
      </c>
      <c r="V3855" s="9">
        <v>0</v>
      </c>
      <c r="W3855" s="9">
        <v>17.3731051611379</v>
      </c>
      <c r="X3855" s="9"/>
      <c r="Y3855" s="9"/>
      <c r="Z3855" s="9"/>
      <c r="AA3855" s="9"/>
      <c r="AB3855" s="9"/>
      <c r="AQ3855" s="9" t="e">
        <f>#REF!-'Processed Potentiostat'!$J$3</f>
        <v>#REF!</v>
      </c>
    </row>
    <row r="3856" spans="1:43" x14ac:dyDescent="0.3">
      <c r="A3856">
        <v>2</v>
      </c>
      <c r="B3856">
        <v>0</v>
      </c>
      <c r="C3856">
        <v>0</v>
      </c>
      <c r="D3856">
        <v>1</v>
      </c>
      <c r="E3856" s="9">
        <v>3791.0669042295899</v>
      </c>
      <c r="F3856" s="9">
        <v>-1.8410013000000001</v>
      </c>
      <c r="G3856" s="9">
        <v>-1.8407638</v>
      </c>
      <c r="H3856" s="9">
        <v>-5.5055785000000004</v>
      </c>
      <c r="I3856" s="9">
        <v>-22.120974</v>
      </c>
      <c r="J3856" s="9">
        <v>39</v>
      </c>
      <c r="K3856" s="9">
        <v>58.649997999999997</v>
      </c>
      <c r="L3856" s="9">
        <v>1.013447E-2</v>
      </c>
      <c r="M3856" s="9">
        <v>334.34521000000001</v>
      </c>
      <c r="N3856" s="9"/>
      <c r="O3856" s="9">
        <v>-17.379158686405699</v>
      </c>
      <c r="P3856">
        <v>0</v>
      </c>
      <c r="Q3856" s="9">
        <v>62.899997999999997</v>
      </c>
      <c r="R3856" s="9">
        <v>0</v>
      </c>
      <c r="S3856" s="9">
        <v>2466934990.9713802</v>
      </c>
      <c r="T3856" s="9">
        <v>-6.0535252678128801E-3</v>
      </c>
      <c r="U3856" s="9">
        <v>17.379158686405699</v>
      </c>
      <c r="V3856" s="9">
        <v>0</v>
      </c>
      <c r="W3856" s="9">
        <v>17.379158686405699</v>
      </c>
      <c r="X3856" s="9"/>
      <c r="Y3856" s="9"/>
      <c r="Z3856" s="9"/>
      <c r="AA3856" s="9"/>
      <c r="AB3856" s="9"/>
      <c r="AQ3856" s="9" t="e">
        <f>#REF!-'Processed Potentiostat'!$J$3</f>
        <v>#REF!</v>
      </c>
    </row>
    <row r="3857" spans="1:43" x14ac:dyDescent="0.3">
      <c r="A3857">
        <v>2</v>
      </c>
      <c r="B3857">
        <v>0</v>
      </c>
      <c r="C3857">
        <v>0</v>
      </c>
      <c r="D3857">
        <v>1</v>
      </c>
      <c r="E3857" s="9">
        <v>3792.0669042043301</v>
      </c>
      <c r="F3857" s="9">
        <v>-1.8408930999999999</v>
      </c>
      <c r="G3857" s="9">
        <v>-1.8410815</v>
      </c>
      <c r="H3857" s="9">
        <v>-5.4053668999999998</v>
      </c>
      <c r="I3857" s="9">
        <v>-22.126431</v>
      </c>
      <c r="J3857" s="9">
        <v>39</v>
      </c>
      <c r="K3857" s="9">
        <v>58.649997999999997</v>
      </c>
      <c r="L3857" s="9">
        <v>9.9517209000000006E-3</v>
      </c>
      <c r="M3857" s="9">
        <v>340.60251</v>
      </c>
      <c r="N3857" s="9"/>
      <c r="O3857" s="9">
        <v>-17.3850284377944</v>
      </c>
      <c r="P3857">
        <v>0</v>
      </c>
      <c r="Q3857" s="9">
        <v>62.899997999999997</v>
      </c>
      <c r="R3857" s="9">
        <v>0</v>
      </c>
      <c r="S3857" s="9">
        <v>2496921850.6377101</v>
      </c>
      <c r="T3857" s="9">
        <v>-5.8697513887615502E-3</v>
      </c>
      <c r="U3857" s="9">
        <v>17.3850284377944</v>
      </c>
      <c r="V3857" s="9">
        <v>0</v>
      </c>
      <c r="W3857" s="9">
        <v>17.3850284377944</v>
      </c>
      <c r="X3857" s="9"/>
      <c r="Y3857" s="9"/>
      <c r="Z3857" s="9"/>
      <c r="AA3857" s="9"/>
      <c r="AB3857" s="9"/>
      <c r="AQ3857" s="9" t="e">
        <f>#REF!-'Processed Potentiostat'!$J$3</f>
        <v>#REF!</v>
      </c>
    </row>
    <row r="3858" spans="1:43" x14ac:dyDescent="0.3">
      <c r="A3858">
        <v>2</v>
      </c>
      <c r="B3858">
        <v>0</v>
      </c>
      <c r="C3858">
        <v>0</v>
      </c>
      <c r="D3858">
        <v>1</v>
      </c>
      <c r="E3858" s="9">
        <v>3793.0669041790602</v>
      </c>
      <c r="F3858" s="9">
        <v>-1.8409137</v>
      </c>
      <c r="G3858" s="9">
        <v>-1.8411344000000001</v>
      </c>
      <c r="H3858" s="9">
        <v>-5.3725848000000003</v>
      </c>
      <c r="I3858" s="9">
        <v>-22.131861000000001</v>
      </c>
      <c r="J3858" s="9">
        <v>39</v>
      </c>
      <c r="K3858" s="9">
        <v>58.649997999999997</v>
      </c>
      <c r="L3858" s="9">
        <v>9.8916505999999994E-3</v>
      </c>
      <c r="M3858" s="9">
        <v>342.69060999999999</v>
      </c>
      <c r="N3858" s="9"/>
      <c r="O3858" s="9">
        <v>-17.390686063881901</v>
      </c>
      <c r="P3858">
        <v>0</v>
      </c>
      <c r="Q3858" s="9">
        <v>62.899997999999997</v>
      </c>
      <c r="R3858" s="9">
        <v>0</v>
      </c>
      <c r="S3858" s="9">
        <v>2498233447.9784899</v>
      </c>
      <c r="T3858" s="9">
        <v>-5.6576260875047498E-3</v>
      </c>
      <c r="U3858" s="9">
        <v>17.390686063881901</v>
      </c>
      <c r="V3858" s="9">
        <v>0</v>
      </c>
      <c r="W3858" s="9">
        <v>17.390686063881901</v>
      </c>
      <c r="X3858" s="9"/>
      <c r="Y3858" s="9"/>
      <c r="Z3858" s="9"/>
      <c r="AA3858" s="9"/>
      <c r="AB3858" s="9"/>
      <c r="AQ3858" s="9" t="e">
        <f>#REF!-'Processed Potentiostat'!$J$3</f>
        <v>#REF!</v>
      </c>
    </row>
    <row r="3859" spans="1:43" x14ac:dyDescent="0.3">
      <c r="A3859">
        <v>2</v>
      </c>
      <c r="B3859">
        <v>0</v>
      </c>
      <c r="C3859">
        <v>0</v>
      </c>
      <c r="D3859">
        <v>1</v>
      </c>
      <c r="E3859" s="9">
        <v>3794.0669041537999</v>
      </c>
      <c r="F3859" s="9">
        <v>-1.8408738</v>
      </c>
      <c r="G3859" s="9">
        <v>-1.8409525</v>
      </c>
      <c r="H3859" s="9">
        <v>-5.3830171</v>
      </c>
      <c r="I3859" s="9">
        <v>-22.137260000000001</v>
      </c>
      <c r="J3859" s="9">
        <v>39</v>
      </c>
      <c r="K3859" s="9">
        <v>58.649997999999997</v>
      </c>
      <c r="L3859" s="9">
        <v>9.9098785000000002E-3</v>
      </c>
      <c r="M3859" s="9">
        <v>341.99270999999999</v>
      </c>
      <c r="N3859" s="9"/>
      <c r="O3859" s="9">
        <v>-17.396165536287999</v>
      </c>
      <c r="P3859">
        <v>0</v>
      </c>
      <c r="Q3859" s="9">
        <v>62.899997999999997</v>
      </c>
      <c r="R3859" s="9">
        <v>0</v>
      </c>
      <c r="S3859" s="9">
        <v>2429887828.0187402</v>
      </c>
      <c r="T3859" s="9">
        <v>-5.4794724060691601E-3</v>
      </c>
      <c r="U3859" s="9">
        <v>17.396165536287999</v>
      </c>
      <c r="V3859" s="9">
        <v>0</v>
      </c>
      <c r="W3859" s="9">
        <v>17.396165536287999</v>
      </c>
      <c r="X3859" s="9"/>
      <c r="Y3859" s="9"/>
      <c r="Z3859" s="9"/>
      <c r="AA3859" s="9"/>
      <c r="AB3859" s="9"/>
      <c r="AQ3859" s="9" t="e">
        <f>#REF!-'Processed Potentiostat'!$J$3</f>
        <v>#REF!</v>
      </c>
    </row>
    <row r="3860" spans="1:43" x14ac:dyDescent="0.3">
      <c r="A3860">
        <v>2</v>
      </c>
      <c r="B3860">
        <v>0</v>
      </c>
      <c r="C3860">
        <v>0</v>
      </c>
      <c r="D3860">
        <v>1</v>
      </c>
      <c r="E3860" s="9">
        <v>3795.06690412854</v>
      </c>
      <c r="F3860" s="9">
        <v>-1.8409669</v>
      </c>
      <c r="G3860" s="9">
        <v>-1.8405819000000001</v>
      </c>
      <c r="H3860" s="9">
        <v>-5.3653506999999996</v>
      </c>
      <c r="I3860" s="9">
        <v>-22.142655999999999</v>
      </c>
      <c r="J3860" s="9">
        <v>39</v>
      </c>
      <c r="K3860" s="9">
        <v>58.649997999999997</v>
      </c>
      <c r="L3860" s="9">
        <v>9.8753673999999996E-3</v>
      </c>
      <c r="M3860" s="9">
        <v>343.04968000000002</v>
      </c>
      <c r="N3860" s="9"/>
      <c r="O3860" s="9">
        <v>-17.401532674803601</v>
      </c>
      <c r="P3860">
        <v>0</v>
      </c>
      <c r="Q3860" s="9">
        <v>62.899997999999997</v>
      </c>
      <c r="R3860" s="9">
        <v>0</v>
      </c>
      <c r="S3860" s="9">
        <v>2427897444.85566</v>
      </c>
      <c r="T3860" s="9">
        <v>-5.3671385155808996E-3</v>
      </c>
      <c r="U3860" s="9">
        <v>17.401532674803601</v>
      </c>
      <c r="V3860" s="9">
        <v>0</v>
      </c>
      <c r="W3860" s="9">
        <v>17.401532674803601</v>
      </c>
      <c r="X3860" s="9"/>
      <c r="Y3860" s="9"/>
      <c r="Z3860" s="9"/>
      <c r="AA3860" s="9"/>
      <c r="AB3860" s="9"/>
      <c r="AQ3860" s="9" t="e">
        <f>#REF!-'Processed Potentiostat'!$J$3</f>
        <v>#REF!</v>
      </c>
    </row>
    <row r="3861" spans="1:43" x14ac:dyDescent="0.3">
      <c r="A3861">
        <v>2</v>
      </c>
      <c r="B3861">
        <v>0</v>
      </c>
      <c r="C3861">
        <v>0</v>
      </c>
      <c r="D3861">
        <v>1</v>
      </c>
      <c r="E3861" s="9">
        <v>3796.0669041032802</v>
      </c>
      <c r="F3861" s="9">
        <v>-1.8410793999999999</v>
      </c>
      <c r="G3861" s="9">
        <v>-1.840829</v>
      </c>
      <c r="H3861" s="9">
        <v>-5.3373283999999996</v>
      </c>
      <c r="I3861" s="9">
        <v>-22.148029000000001</v>
      </c>
      <c r="J3861" s="9">
        <v>39</v>
      </c>
      <c r="K3861" s="9">
        <v>58.649997999999997</v>
      </c>
      <c r="L3861" s="9">
        <v>9.8251095E-3</v>
      </c>
      <c r="M3861" s="9">
        <v>344.89708999999999</v>
      </c>
      <c r="N3861" s="9"/>
      <c r="O3861" s="9">
        <v>-17.4067196679263</v>
      </c>
      <c r="P3861">
        <v>0</v>
      </c>
      <c r="Q3861" s="9">
        <v>62.899997999999997</v>
      </c>
      <c r="R3861" s="9">
        <v>0</v>
      </c>
      <c r="S3861" s="9">
        <v>2486543926.77739</v>
      </c>
      <c r="T3861" s="9">
        <v>-5.1869931227343999E-3</v>
      </c>
      <c r="U3861" s="9">
        <v>17.4067196679263</v>
      </c>
      <c r="V3861" s="9">
        <v>0</v>
      </c>
      <c r="W3861" s="9">
        <v>17.4067196679263</v>
      </c>
      <c r="X3861" s="9"/>
      <c r="Y3861" s="9"/>
      <c r="Z3861" s="9"/>
      <c r="AA3861" s="9"/>
      <c r="AB3861" s="9"/>
      <c r="AQ3861" s="9" t="e">
        <f>#REF!-'Processed Potentiostat'!$J$3</f>
        <v>#REF!</v>
      </c>
    </row>
    <row r="3862" spans="1:43" x14ac:dyDescent="0.3">
      <c r="A3862">
        <v>2</v>
      </c>
      <c r="B3862">
        <v>0</v>
      </c>
      <c r="C3862">
        <v>0</v>
      </c>
      <c r="D3862">
        <v>1</v>
      </c>
      <c r="E3862" s="9">
        <v>3797.0669040780099</v>
      </c>
      <c r="F3862" s="9">
        <v>-1.8409792</v>
      </c>
      <c r="G3862" s="9">
        <v>-1.8410778999999999</v>
      </c>
      <c r="H3862" s="9">
        <v>-5.3038230000000004</v>
      </c>
      <c r="I3862" s="9">
        <v>-22.153378</v>
      </c>
      <c r="J3862" s="9">
        <v>39</v>
      </c>
      <c r="K3862" s="9">
        <v>58.649997999999997</v>
      </c>
      <c r="L3862" s="9">
        <v>9.7647514000000005E-3</v>
      </c>
      <c r="M3862" s="9">
        <v>347.12279999999998</v>
      </c>
      <c r="N3862" s="9"/>
      <c r="O3862" s="9">
        <v>-17.411777675435101</v>
      </c>
      <c r="P3862">
        <v>0</v>
      </c>
      <c r="Q3862" s="9">
        <v>62.899997999999997</v>
      </c>
      <c r="R3862" s="9">
        <v>0</v>
      </c>
      <c r="S3862" s="9">
        <v>2485620386.34306</v>
      </c>
      <c r="T3862" s="9">
        <v>-5.0580075088078004E-3</v>
      </c>
      <c r="U3862" s="9">
        <v>17.411777675435101</v>
      </c>
      <c r="V3862" s="9">
        <v>0</v>
      </c>
      <c r="W3862" s="9">
        <v>17.411777675435101</v>
      </c>
      <c r="X3862" s="9"/>
      <c r="Y3862" s="9"/>
      <c r="Z3862" s="9"/>
      <c r="AA3862" s="9"/>
      <c r="AB3862" s="9"/>
      <c r="AQ3862" s="9" t="e">
        <f>#REF!-'Processed Potentiostat'!$J$3</f>
        <v>#REF!</v>
      </c>
    </row>
    <row r="3863" spans="1:43" x14ac:dyDescent="0.3">
      <c r="A3863">
        <v>2</v>
      </c>
      <c r="B3863">
        <v>0</v>
      </c>
      <c r="C3863">
        <v>0</v>
      </c>
      <c r="D3863">
        <v>1</v>
      </c>
      <c r="E3863" s="9">
        <v>3798.06690405275</v>
      </c>
      <c r="F3863" s="9">
        <v>-1.8410301</v>
      </c>
      <c r="G3863" s="9">
        <v>-1.8407559</v>
      </c>
      <c r="H3863" s="9">
        <v>-5.2978449000000003</v>
      </c>
      <c r="I3863" s="9">
        <v>-22.158702999999999</v>
      </c>
      <c r="J3863" s="9">
        <v>39</v>
      </c>
      <c r="K3863" s="9">
        <v>58.649997999999997</v>
      </c>
      <c r="L3863" s="9">
        <v>9.7520398000000008E-3</v>
      </c>
      <c r="M3863" s="9">
        <v>347.45373999999998</v>
      </c>
      <c r="N3863" s="9"/>
      <c r="O3863" s="9">
        <v>-17.416689905217101</v>
      </c>
      <c r="P3863">
        <v>0</v>
      </c>
      <c r="Q3863" s="9">
        <v>62.899997999999997</v>
      </c>
      <c r="R3863" s="9">
        <v>0</v>
      </c>
      <c r="S3863" s="9">
        <v>2415082941.7254</v>
      </c>
      <c r="T3863" s="9">
        <v>-4.9122297820005604E-3</v>
      </c>
      <c r="U3863" s="9">
        <v>17.416689905217101</v>
      </c>
      <c r="V3863" s="9">
        <v>0</v>
      </c>
      <c r="W3863" s="9">
        <v>17.416689905217101</v>
      </c>
      <c r="X3863" s="9"/>
      <c r="Y3863" s="9"/>
      <c r="Z3863" s="9"/>
      <c r="AA3863" s="9"/>
      <c r="AB3863" s="9"/>
      <c r="AQ3863" s="9" t="e">
        <f>#REF!-'Processed Potentiostat'!$J$3</f>
        <v>#REF!</v>
      </c>
    </row>
    <row r="3864" spans="1:43" x14ac:dyDescent="0.3">
      <c r="A3864">
        <v>2</v>
      </c>
      <c r="B3864">
        <v>0</v>
      </c>
      <c r="C3864">
        <v>0</v>
      </c>
      <c r="D3864">
        <v>1</v>
      </c>
      <c r="E3864" s="9">
        <v>3799.0669040274902</v>
      </c>
      <c r="F3864" s="9">
        <v>-1.8411393</v>
      </c>
      <c r="G3864" s="9">
        <v>-1.8410723</v>
      </c>
      <c r="H3864" s="9">
        <v>-5.2881359999999997</v>
      </c>
      <c r="I3864" s="9">
        <v>-22.164000999999999</v>
      </c>
      <c r="J3864" s="9">
        <v>39</v>
      </c>
      <c r="K3864" s="9">
        <v>58.649997999999997</v>
      </c>
      <c r="L3864" s="9">
        <v>9.7358403999999992E-3</v>
      </c>
      <c r="M3864" s="9">
        <v>348.15145999999999</v>
      </c>
      <c r="N3864" s="9"/>
      <c r="O3864" s="9">
        <v>-17.421456397190202</v>
      </c>
      <c r="P3864">
        <v>0</v>
      </c>
      <c r="Q3864" s="9">
        <v>62.899997999999997</v>
      </c>
      <c r="R3864" s="9">
        <v>0</v>
      </c>
      <c r="S3864" s="9">
        <v>2450935057.4098902</v>
      </c>
      <c r="T3864" s="9">
        <v>-4.7664919730294698E-3</v>
      </c>
      <c r="U3864" s="9">
        <v>17.421456397190202</v>
      </c>
      <c r="V3864" s="9">
        <v>0</v>
      </c>
      <c r="W3864" s="9">
        <v>17.421456397190202</v>
      </c>
      <c r="X3864" s="9"/>
      <c r="Y3864" s="9"/>
      <c r="Z3864" s="9"/>
      <c r="AA3864" s="9"/>
      <c r="AB3864" s="9"/>
      <c r="AQ3864" s="9" t="e">
        <f>#REF!-'Processed Potentiostat'!$J$3</f>
        <v>#REF!</v>
      </c>
    </row>
    <row r="3865" spans="1:43" x14ac:dyDescent="0.3">
      <c r="A3865">
        <v>2</v>
      </c>
      <c r="B3865">
        <v>0</v>
      </c>
      <c r="C3865">
        <v>0</v>
      </c>
      <c r="D3865">
        <v>1</v>
      </c>
      <c r="E3865" s="9">
        <v>3800.0669040022299</v>
      </c>
      <c r="F3865" s="9">
        <v>-1.8409792</v>
      </c>
      <c r="G3865" s="9">
        <v>-1.8411154000000001</v>
      </c>
      <c r="H3865" s="9">
        <v>-5.2657484999999999</v>
      </c>
      <c r="I3865" s="9">
        <v>-22.169273</v>
      </c>
      <c r="J3865" s="9">
        <v>39</v>
      </c>
      <c r="K3865" s="9">
        <v>58.649997999999997</v>
      </c>
      <c r="L3865" s="9">
        <v>9.6948500999999992E-3</v>
      </c>
      <c r="M3865" s="9">
        <v>349.63983000000002</v>
      </c>
      <c r="N3865" s="9"/>
      <c r="O3865" s="9">
        <v>-17.4260267055779</v>
      </c>
      <c r="P3865">
        <v>0</v>
      </c>
      <c r="Q3865" s="9">
        <v>62.899997999999997</v>
      </c>
      <c r="R3865" s="9">
        <v>0</v>
      </c>
      <c r="S3865" s="9">
        <v>2469050030.0755701</v>
      </c>
      <c r="T3865" s="9">
        <v>-4.5703083877022196E-3</v>
      </c>
      <c r="U3865" s="9">
        <v>17.4260267055779</v>
      </c>
      <c r="V3865" s="9">
        <v>0</v>
      </c>
      <c r="W3865" s="9">
        <v>17.4260267055779</v>
      </c>
      <c r="X3865" s="9"/>
      <c r="Y3865" s="9"/>
      <c r="Z3865" s="9"/>
      <c r="AA3865" s="9"/>
      <c r="AB3865" s="9"/>
      <c r="AQ3865" s="9" t="e">
        <f>#REF!-'Processed Potentiostat'!$J$3</f>
        <v>#REF!</v>
      </c>
    </row>
    <row r="3866" spans="1:43" x14ac:dyDescent="0.3">
      <c r="A3866">
        <v>2</v>
      </c>
      <c r="B3866">
        <v>0</v>
      </c>
      <c r="C3866">
        <v>0</v>
      </c>
      <c r="D3866">
        <v>1</v>
      </c>
      <c r="E3866" s="9">
        <v>3801.06690397697</v>
      </c>
      <c r="F3866" s="9">
        <v>-1.8409393999999999</v>
      </c>
      <c r="G3866" s="9">
        <v>-1.8407462999999999</v>
      </c>
      <c r="H3866" s="9">
        <v>-5.2730969999999999</v>
      </c>
      <c r="I3866" s="9">
        <v>-22.174519</v>
      </c>
      <c r="J3866" s="9">
        <v>39</v>
      </c>
      <c r="K3866" s="9">
        <v>58.649997999999997</v>
      </c>
      <c r="L3866" s="9">
        <v>9.7064339000000003E-3</v>
      </c>
      <c r="M3866" s="9">
        <v>349.08258000000001</v>
      </c>
      <c r="N3866" s="9"/>
      <c r="O3866" s="9">
        <v>-17.430483661306699</v>
      </c>
      <c r="P3866">
        <v>0</v>
      </c>
      <c r="Q3866" s="9">
        <v>62.899997999999997</v>
      </c>
      <c r="R3866" s="9">
        <v>0</v>
      </c>
      <c r="S3866" s="9">
        <v>2518856050.5050101</v>
      </c>
      <c r="T3866" s="9">
        <v>-4.4569557288482997E-3</v>
      </c>
      <c r="U3866" s="9">
        <v>17.430483661306699</v>
      </c>
      <c r="V3866" s="9">
        <v>0</v>
      </c>
      <c r="W3866" s="9">
        <v>17.430483661306699</v>
      </c>
      <c r="X3866" s="9"/>
      <c r="Y3866" s="9"/>
      <c r="Z3866" s="9"/>
      <c r="AA3866" s="9"/>
      <c r="AB3866" s="9"/>
      <c r="AQ3866" s="9" t="e">
        <f>#REF!-'Processed Potentiostat'!$J$3</f>
        <v>#REF!</v>
      </c>
    </row>
    <row r="3867" spans="1:43" x14ac:dyDescent="0.3">
      <c r="A3867">
        <v>2</v>
      </c>
      <c r="B3867">
        <v>0</v>
      </c>
      <c r="C3867">
        <v>0</v>
      </c>
      <c r="D3867">
        <v>1</v>
      </c>
      <c r="E3867" s="9">
        <v>3802.0669039517002</v>
      </c>
      <c r="F3867" s="9">
        <v>-1.8410207000000001</v>
      </c>
      <c r="G3867" s="9">
        <v>-1.8411284999999999</v>
      </c>
      <c r="H3867" s="9">
        <v>-5.2097797000000003</v>
      </c>
      <c r="I3867" s="9">
        <v>-22.179749999999999</v>
      </c>
      <c r="J3867" s="9">
        <v>39</v>
      </c>
      <c r="K3867" s="9">
        <v>58.649997999999997</v>
      </c>
      <c r="L3867" s="9">
        <v>9.5918736999999997E-3</v>
      </c>
      <c r="M3867" s="9">
        <v>353.39852999999999</v>
      </c>
      <c r="N3867" s="9"/>
      <c r="O3867" s="9">
        <v>-17.4348664715674</v>
      </c>
      <c r="P3867">
        <v>0</v>
      </c>
      <c r="Q3867" s="9">
        <v>62.899997999999997</v>
      </c>
      <c r="R3867" s="9">
        <v>0</v>
      </c>
      <c r="S3867" s="9">
        <v>2410332022.3967099</v>
      </c>
      <c r="T3867" s="9">
        <v>-4.3828102607186203E-3</v>
      </c>
      <c r="U3867" s="9">
        <v>17.4348664715674</v>
      </c>
      <c r="V3867" s="9">
        <v>0</v>
      </c>
      <c r="W3867" s="9">
        <v>17.4348664715674</v>
      </c>
      <c r="X3867" s="9"/>
      <c r="Y3867" s="9"/>
      <c r="Z3867" s="9"/>
      <c r="AA3867" s="9"/>
      <c r="AB3867" s="9"/>
      <c r="AQ3867" s="9" t="e">
        <f>#REF!-'Processed Potentiostat'!$J$3</f>
        <v>#REF!</v>
      </c>
    </row>
    <row r="3868" spans="1:43" x14ac:dyDescent="0.3">
      <c r="A3868">
        <v>2</v>
      </c>
      <c r="B3868">
        <v>0</v>
      </c>
      <c r="C3868">
        <v>0</v>
      </c>
      <c r="D3868">
        <v>1</v>
      </c>
      <c r="E3868" s="9">
        <v>3803.0669039264399</v>
      </c>
      <c r="F3868" s="9">
        <v>-1.8411086000000001</v>
      </c>
      <c r="G3868" s="9">
        <v>-1.8407134999999999</v>
      </c>
      <c r="H3868" s="9">
        <v>-5.1796626999999997</v>
      </c>
      <c r="I3868" s="9">
        <v>-22.184956</v>
      </c>
      <c r="J3868" s="9">
        <v>39</v>
      </c>
      <c r="K3868" s="9">
        <v>58.649997999999997</v>
      </c>
      <c r="L3868" s="9">
        <v>9.5342751999999992E-3</v>
      </c>
      <c r="M3868" s="9">
        <v>355.37322999999998</v>
      </c>
      <c r="N3868" s="9"/>
      <c r="O3868" s="9">
        <v>-17.4391759512135</v>
      </c>
      <c r="P3868">
        <v>0</v>
      </c>
      <c r="Q3868" s="9">
        <v>62.899997999999997</v>
      </c>
      <c r="R3868" s="9">
        <v>0</v>
      </c>
      <c r="S3868" s="9">
        <v>2491498503.7725301</v>
      </c>
      <c r="T3868" s="9">
        <v>-4.3094796460465502E-3</v>
      </c>
      <c r="U3868" s="9">
        <v>17.4391759512135</v>
      </c>
      <c r="V3868" s="9">
        <v>0</v>
      </c>
      <c r="W3868" s="9">
        <v>17.4391759512135</v>
      </c>
      <c r="X3868" s="9"/>
      <c r="Y3868" s="9"/>
      <c r="Z3868" s="9"/>
      <c r="AA3868" s="9"/>
      <c r="AB3868" s="9"/>
      <c r="AQ3868" s="9" t="e">
        <f>#REF!-'Processed Potentiostat'!$J$3</f>
        <v>#REF!</v>
      </c>
    </row>
    <row r="3869" spans="1:43" x14ac:dyDescent="0.3">
      <c r="A3869">
        <v>2</v>
      </c>
      <c r="B3869">
        <v>0</v>
      </c>
      <c r="C3869">
        <v>0</v>
      </c>
      <c r="D3869">
        <v>1</v>
      </c>
      <c r="E3869" s="9">
        <v>3804.06690390118</v>
      </c>
      <c r="F3869" s="9">
        <v>-1.8409063999999999</v>
      </c>
      <c r="G3869" s="9">
        <v>-1.8412862000000001</v>
      </c>
      <c r="H3869" s="9">
        <v>-5.1581124999999997</v>
      </c>
      <c r="I3869" s="9">
        <v>-22.190135999999999</v>
      </c>
      <c r="J3869" s="9">
        <v>39</v>
      </c>
      <c r="K3869" s="9">
        <v>58.649997999999997</v>
      </c>
      <c r="L3869" s="9">
        <v>9.4975614999999996E-3</v>
      </c>
      <c r="M3869" s="9">
        <v>356.96899000000002</v>
      </c>
      <c r="N3869" s="9"/>
      <c r="O3869" s="9">
        <v>-17.443383490817599</v>
      </c>
      <c r="P3869">
        <v>0</v>
      </c>
      <c r="Q3869" s="9">
        <v>62.899997999999997</v>
      </c>
      <c r="R3869" s="9">
        <v>0</v>
      </c>
      <c r="S3869" s="9">
        <v>2442210262.9792399</v>
      </c>
      <c r="T3869" s="9">
        <v>-4.2075396041347801E-3</v>
      </c>
      <c r="U3869" s="9">
        <v>17.443383490817599</v>
      </c>
      <c r="V3869" s="9">
        <v>0</v>
      </c>
      <c r="W3869" s="9">
        <v>17.443383490817599</v>
      </c>
      <c r="X3869" s="9"/>
      <c r="Y3869" s="9"/>
      <c r="Z3869" s="9"/>
      <c r="AA3869" s="9"/>
      <c r="AB3869" s="9"/>
      <c r="AQ3869" s="9" t="e">
        <f>#REF!-'Processed Potentiostat'!$J$3</f>
        <v>#REF!</v>
      </c>
    </row>
    <row r="3870" spans="1:43" x14ac:dyDescent="0.3">
      <c r="A3870">
        <v>2</v>
      </c>
      <c r="B3870">
        <v>0</v>
      </c>
      <c r="C3870">
        <v>0</v>
      </c>
      <c r="D3870">
        <v>1</v>
      </c>
      <c r="E3870" s="9">
        <v>3805.0669038759202</v>
      </c>
      <c r="F3870" s="9">
        <v>-1.8409247</v>
      </c>
      <c r="G3870" s="9">
        <v>-1.8407264000000001</v>
      </c>
      <c r="H3870" s="9">
        <v>-5.1286430000000003</v>
      </c>
      <c r="I3870" s="9">
        <v>-22.19529</v>
      </c>
      <c r="J3870" s="9">
        <v>39</v>
      </c>
      <c r="K3870" s="9">
        <v>58.649997999999997</v>
      </c>
      <c r="L3870" s="9">
        <v>9.4404286E-3</v>
      </c>
      <c r="M3870" s="9">
        <v>358.91098</v>
      </c>
      <c r="N3870" s="9"/>
      <c r="O3870" s="9">
        <v>-17.447626789545399</v>
      </c>
      <c r="P3870">
        <v>0</v>
      </c>
      <c r="Q3870" s="9">
        <v>62.899997999999997</v>
      </c>
      <c r="R3870" s="9">
        <v>0</v>
      </c>
      <c r="S3870" s="9">
        <v>2536188098.3863702</v>
      </c>
      <c r="T3870" s="9">
        <v>-4.2432987278324596E-3</v>
      </c>
      <c r="U3870" s="9">
        <v>17.447626789545399</v>
      </c>
      <c r="V3870" s="9">
        <v>0</v>
      </c>
      <c r="W3870" s="9">
        <v>17.447626789545399</v>
      </c>
      <c r="X3870" s="9"/>
      <c r="Y3870" s="9"/>
      <c r="Z3870" s="9"/>
      <c r="AA3870" s="9"/>
      <c r="AB3870" s="9"/>
      <c r="AQ3870" s="9" t="e">
        <f>#REF!-'Processed Potentiostat'!$J$3</f>
        <v>#REF!</v>
      </c>
    </row>
    <row r="3871" spans="1:43" x14ac:dyDescent="0.3">
      <c r="A3871">
        <v>2</v>
      </c>
      <c r="B3871">
        <v>0</v>
      </c>
      <c r="C3871">
        <v>0</v>
      </c>
      <c r="D3871">
        <v>1</v>
      </c>
      <c r="E3871" s="9">
        <v>3806.0669038506599</v>
      </c>
      <c r="F3871" s="9">
        <v>-1.8411527999999999</v>
      </c>
      <c r="G3871" s="9">
        <v>-1.8406290000000001</v>
      </c>
      <c r="H3871" s="9">
        <v>-5.1306228999999997</v>
      </c>
      <c r="I3871" s="9">
        <v>-22.200417999999999</v>
      </c>
      <c r="J3871" s="9">
        <v>39</v>
      </c>
      <c r="K3871" s="9">
        <v>58.649997999999997</v>
      </c>
      <c r="L3871" s="9">
        <v>9.4435726999999997E-3</v>
      </c>
      <c r="M3871" s="9">
        <v>358.75351000000001</v>
      </c>
      <c r="N3871" s="9"/>
      <c r="O3871" s="9">
        <v>-17.452003803977</v>
      </c>
      <c r="P3871">
        <v>0</v>
      </c>
      <c r="Q3871" s="9">
        <v>62.899997999999997</v>
      </c>
      <c r="R3871" s="9">
        <v>0</v>
      </c>
      <c r="S3871" s="9">
        <v>2428174593.81918</v>
      </c>
      <c r="T3871" s="9">
        <v>-4.3770144315295996E-3</v>
      </c>
      <c r="U3871" s="9">
        <v>17.452003803977</v>
      </c>
      <c r="V3871" s="9">
        <v>0</v>
      </c>
      <c r="W3871" s="9">
        <v>17.452003803977</v>
      </c>
      <c r="X3871" s="9"/>
      <c r="Y3871" s="9"/>
      <c r="Z3871" s="9"/>
      <c r="AA3871" s="9"/>
      <c r="AB3871" s="9"/>
      <c r="AQ3871" s="9" t="e">
        <f>#REF!-'Processed Potentiostat'!$J$3</f>
        <v>#REF!</v>
      </c>
    </row>
    <row r="3872" spans="1:43" x14ac:dyDescent="0.3">
      <c r="A3872">
        <v>2</v>
      </c>
      <c r="B3872">
        <v>0</v>
      </c>
      <c r="C3872">
        <v>0</v>
      </c>
      <c r="D3872">
        <v>1</v>
      </c>
      <c r="E3872" s="9">
        <v>3807.06690382539</v>
      </c>
      <c r="F3872" s="9">
        <v>-1.8410413999999999</v>
      </c>
      <c r="G3872" s="9">
        <v>-1.8407608</v>
      </c>
      <c r="H3872" s="9">
        <v>-5.1425786000000002</v>
      </c>
      <c r="I3872" s="9">
        <v>-22.205532000000002</v>
      </c>
      <c r="J3872" s="9">
        <v>39</v>
      </c>
      <c r="K3872" s="9">
        <v>58.649997999999997</v>
      </c>
      <c r="L3872" s="9">
        <v>9.4662568999999992E-3</v>
      </c>
      <c r="M3872" s="9">
        <v>357.94510000000002</v>
      </c>
      <c r="N3872" s="9"/>
      <c r="O3872" s="9">
        <v>-17.4563174024569</v>
      </c>
      <c r="P3872">
        <v>0</v>
      </c>
      <c r="Q3872" s="9">
        <v>62.899997999999997</v>
      </c>
      <c r="R3872" s="9">
        <v>0</v>
      </c>
      <c r="S3872" s="9">
        <v>2413385952.3333998</v>
      </c>
      <c r="T3872" s="9">
        <v>-4.3135984799036403E-3</v>
      </c>
      <c r="U3872" s="9">
        <v>17.4563174024569</v>
      </c>
      <c r="V3872" s="9">
        <v>0</v>
      </c>
      <c r="W3872" s="9">
        <v>17.4563174024569</v>
      </c>
      <c r="X3872" s="9"/>
      <c r="Y3872" s="9"/>
      <c r="Z3872" s="9"/>
      <c r="AA3872" s="9"/>
      <c r="AB3872" s="9"/>
      <c r="AQ3872" s="9" t="e">
        <f>#REF!-'Processed Potentiostat'!$J$3</f>
        <v>#REF!</v>
      </c>
    </row>
    <row r="3873" spans="1:43" x14ac:dyDescent="0.3">
      <c r="A3873">
        <v>2</v>
      </c>
      <c r="B3873">
        <v>0</v>
      </c>
      <c r="C3873">
        <v>0</v>
      </c>
      <c r="D3873">
        <v>1</v>
      </c>
      <c r="E3873" s="9">
        <v>3808.0669038001301</v>
      </c>
      <c r="F3873" s="9">
        <v>-1.8410485999999999</v>
      </c>
      <c r="G3873" s="9">
        <v>-1.8405286000000001</v>
      </c>
      <c r="H3873" s="9">
        <v>-5.0593858000000003</v>
      </c>
      <c r="I3873" s="9">
        <v>-22.210619000000001</v>
      </c>
      <c r="J3873" s="9">
        <v>39</v>
      </c>
      <c r="K3873" s="9">
        <v>58.649997999999997</v>
      </c>
      <c r="L3873" s="9">
        <v>9.3119442E-3</v>
      </c>
      <c r="M3873" s="9">
        <v>363.78500000000003</v>
      </c>
      <c r="N3873" s="9"/>
      <c r="O3873" s="9">
        <v>-17.460573010438399</v>
      </c>
      <c r="P3873">
        <v>0</v>
      </c>
      <c r="Q3873" s="9">
        <v>62.899997999999997</v>
      </c>
      <c r="R3873" s="9">
        <v>0</v>
      </c>
      <c r="S3873" s="9">
        <v>2475617382.5732799</v>
      </c>
      <c r="T3873" s="9">
        <v>-4.2556079815767502E-3</v>
      </c>
      <c r="U3873" s="9">
        <v>17.460573010438399</v>
      </c>
      <c r="V3873" s="9">
        <v>0</v>
      </c>
      <c r="W3873" s="9">
        <v>17.460573010438399</v>
      </c>
      <c r="X3873" s="9"/>
      <c r="Y3873" s="9"/>
      <c r="Z3873" s="9"/>
      <c r="AA3873" s="9"/>
      <c r="AB3873" s="9"/>
      <c r="AQ3873" s="9" t="e">
        <f>#REF!-'Processed Potentiostat'!$J$3</f>
        <v>#REF!</v>
      </c>
    </row>
    <row r="3874" spans="1:43" x14ac:dyDescent="0.3">
      <c r="A3874">
        <v>2</v>
      </c>
      <c r="B3874">
        <v>0</v>
      </c>
      <c r="C3874">
        <v>0</v>
      </c>
      <c r="D3874">
        <v>1</v>
      </c>
      <c r="E3874" s="9">
        <v>3809.0669037748698</v>
      </c>
      <c r="F3874" s="9">
        <v>-1.8410926000000001</v>
      </c>
      <c r="G3874" s="9">
        <v>-1.8413351</v>
      </c>
      <c r="H3874" s="9">
        <v>-5.0946426000000002</v>
      </c>
      <c r="I3874" s="9">
        <v>-22.215682999999999</v>
      </c>
      <c r="J3874" s="9">
        <v>39</v>
      </c>
      <c r="K3874" s="9">
        <v>58.649997999999997</v>
      </c>
      <c r="L3874" s="9">
        <v>9.3809441E-3</v>
      </c>
      <c r="M3874" s="9">
        <v>361.42574999999999</v>
      </c>
      <c r="N3874" s="9"/>
      <c r="O3874" s="9">
        <v>-17.464781713537299</v>
      </c>
      <c r="P3874">
        <v>0</v>
      </c>
      <c r="Q3874" s="9">
        <v>62.899997999999997</v>
      </c>
      <c r="R3874" s="9">
        <v>0</v>
      </c>
      <c r="S3874" s="9">
        <v>2451878811.39501</v>
      </c>
      <c r="T3874" s="9">
        <v>-4.2087030988291396E-3</v>
      </c>
      <c r="U3874" s="9">
        <v>17.464781713537299</v>
      </c>
      <c r="V3874" s="9">
        <v>0</v>
      </c>
      <c r="W3874" s="9">
        <v>17.464781713537299</v>
      </c>
      <c r="X3874" s="9"/>
      <c r="Y3874" s="9"/>
      <c r="Z3874" s="9"/>
      <c r="AA3874" s="9"/>
      <c r="AB3874" s="9"/>
      <c r="AQ3874" s="9" t="e">
        <f>#REF!-'Processed Potentiostat'!$J$3</f>
        <v>#REF!</v>
      </c>
    </row>
    <row r="3875" spans="1:43" x14ac:dyDescent="0.3">
      <c r="A3875">
        <v>2</v>
      </c>
      <c r="B3875">
        <v>0</v>
      </c>
      <c r="C3875">
        <v>0</v>
      </c>
      <c r="D3875">
        <v>1</v>
      </c>
      <c r="E3875" s="9">
        <v>3810.06690374961</v>
      </c>
      <c r="F3875" s="9">
        <v>-1.8408414</v>
      </c>
      <c r="G3875" s="9">
        <v>-1.8402928000000001</v>
      </c>
      <c r="H3875" s="9">
        <v>-5.0311351000000002</v>
      </c>
      <c r="I3875" s="9">
        <v>-22.220728000000001</v>
      </c>
      <c r="J3875" s="9">
        <v>39</v>
      </c>
      <c r="K3875" s="9">
        <v>58.649997999999997</v>
      </c>
      <c r="L3875" s="9">
        <v>9.2587620000000002E-3</v>
      </c>
      <c r="M3875" s="9">
        <v>365.78084999999999</v>
      </c>
      <c r="N3875" s="9"/>
      <c r="O3875" s="9">
        <v>-17.465219566500501</v>
      </c>
      <c r="P3875">
        <v>0</v>
      </c>
      <c r="Q3875" s="9">
        <v>62.899997999999997</v>
      </c>
      <c r="R3875" s="9">
        <v>0</v>
      </c>
      <c r="S3875" s="9">
        <v>2466375667.30866</v>
      </c>
      <c r="T3875" s="9">
        <v>-4.3785296323406398E-4</v>
      </c>
      <c r="U3875" s="9">
        <v>17.465219566500501</v>
      </c>
      <c r="V3875" s="9">
        <v>0</v>
      </c>
      <c r="W3875" s="9">
        <v>17.465219566500501</v>
      </c>
      <c r="X3875" s="9"/>
      <c r="Y3875" s="9"/>
      <c r="Z3875" s="9"/>
      <c r="AA3875" s="9"/>
      <c r="AB3875" s="9"/>
      <c r="AQ3875" s="9" t="e">
        <f>#REF!-'Processed Potentiostat'!$J$3</f>
        <v>#REF!</v>
      </c>
    </row>
    <row r="3876" spans="1:43" x14ac:dyDescent="0.3">
      <c r="A3876">
        <v>2</v>
      </c>
      <c r="B3876">
        <v>0</v>
      </c>
      <c r="C3876">
        <v>0</v>
      </c>
      <c r="D3876">
        <v>1</v>
      </c>
      <c r="E3876" s="9">
        <v>3811.0669037243501</v>
      </c>
      <c r="F3876" s="9">
        <v>-1.841038</v>
      </c>
      <c r="G3876" s="9">
        <v>-1.8410496999999999</v>
      </c>
      <c r="H3876" s="9">
        <v>-5.0353612999999999</v>
      </c>
      <c r="I3876" s="9">
        <v>-22.225760999999999</v>
      </c>
      <c r="J3876" s="9">
        <v>39</v>
      </c>
      <c r="K3876" s="9">
        <v>58.649997999999997</v>
      </c>
      <c r="L3876" s="9">
        <v>9.2703504000000003E-3</v>
      </c>
      <c r="M3876" s="9">
        <v>365.62414999999999</v>
      </c>
      <c r="N3876" s="9"/>
      <c r="O3876" s="9">
        <v>-17.471538933948501</v>
      </c>
      <c r="P3876">
        <v>0</v>
      </c>
      <c r="Q3876" s="9">
        <v>62.899997999999997</v>
      </c>
      <c r="R3876" s="9">
        <v>0</v>
      </c>
      <c r="S3876" s="9">
        <v>2479896637.4556999</v>
      </c>
      <c r="T3876" s="9">
        <v>-6.3193674479578004E-3</v>
      </c>
      <c r="U3876" s="9">
        <v>17.471538933948501</v>
      </c>
      <c r="V3876" s="9">
        <v>0</v>
      </c>
      <c r="W3876" s="9">
        <v>17.471538933948501</v>
      </c>
      <c r="X3876" s="9"/>
      <c r="Y3876" s="9"/>
      <c r="Z3876" s="9"/>
      <c r="AA3876" s="9"/>
      <c r="AB3876" s="9"/>
      <c r="AQ3876" s="9" t="e">
        <f>#REF!-'Processed Potentiostat'!$J$3</f>
        <v>#REF!</v>
      </c>
    </row>
    <row r="3877" spans="1:43" x14ac:dyDescent="0.3">
      <c r="A3877">
        <v>2</v>
      </c>
      <c r="B3877">
        <v>0</v>
      </c>
      <c r="C3877">
        <v>0</v>
      </c>
      <c r="D3877">
        <v>1</v>
      </c>
      <c r="E3877" s="9">
        <v>3812.0669036990798</v>
      </c>
      <c r="F3877" s="9">
        <v>-1.8410367999999999</v>
      </c>
      <c r="G3877" s="9">
        <v>-1.8408883</v>
      </c>
      <c r="H3877" s="9">
        <v>-5.0141916000000002</v>
      </c>
      <c r="I3877" s="9">
        <v>-22.230778000000001</v>
      </c>
      <c r="J3877" s="9">
        <v>39</v>
      </c>
      <c r="K3877" s="9">
        <v>58.649997999999997</v>
      </c>
      <c r="L3877" s="9">
        <v>9.2305662E-3</v>
      </c>
      <c r="M3877" s="9">
        <v>367.13558999999998</v>
      </c>
      <c r="N3877" s="9"/>
      <c r="O3877" s="9">
        <v>-17.4776719247435</v>
      </c>
      <c r="P3877">
        <v>0</v>
      </c>
      <c r="Q3877" s="9">
        <v>62.899997999999997</v>
      </c>
      <c r="R3877" s="9">
        <v>0</v>
      </c>
      <c r="S3877" s="9">
        <v>2407586742.0774102</v>
      </c>
      <c r="T3877" s="9">
        <v>-6.1329907950309296E-3</v>
      </c>
      <c r="U3877" s="9">
        <v>17.4776719247435</v>
      </c>
      <c r="V3877" s="9">
        <v>0</v>
      </c>
      <c r="W3877" s="9">
        <v>17.4776719247435</v>
      </c>
      <c r="X3877" s="9"/>
      <c r="Y3877" s="9"/>
      <c r="Z3877" s="9"/>
      <c r="AA3877" s="9"/>
      <c r="AB3877" s="9"/>
      <c r="AQ3877" s="9" t="e">
        <f>#REF!-'Processed Potentiostat'!$J$3</f>
        <v>#REF!</v>
      </c>
    </row>
    <row r="3878" spans="1:43" x14ac:dyDescent="0.3">
      <c r="A3878">
        <v>2</v>
      </c>
      <c r="B3878">
        <v>0</v>
      </c>
      <c r="C3878">
        <v>0</v>
      </c>
      <c r="D3878">
        <v>1</v>
      </c>
      <c r="E3878" s="9">
        <v>3813.06690367382</v>
      </c>
      <c r="F3878" s="9">
        <v>-1.8409092</v>
      </c>
      <c r="G3878" s="9">
        <v>-1.8402426000000001</v>
      </c>
      <c r="H3878" s="9">
        <v>-5.0071095999999997</v>
      </c>
      <c r="I3878" s="9">
        <v>-22.235769000000001</v>
      </c>
      <c r="J3878" s="9">
        <v>39</v>
      </c>
      <c r="K3878" s="9">
        <v>58.649997999999997</v>
      </c>
      <c r="L3878" s="9">
        <v>9.2142969000000002E-3</v>
      </c>
      <c r="M3878" s="9">
        <v>367.52593999999999</v>
      </c>
      <c r="N3878" s="9"/>
      <c r="O3878" s="9">
        <v>-17.483476197008098</v>
      </c>
      <c r="P3878">
        <v>0</v>
      </c>
      <c r="Q3878" s="9">
        <v>62.899997999999997</v>
      </c>
      <c r="R3878" s="9">
        <v>0</v>
      </c>
      <c r="S3878" s="9">
        <v>2539235809.4479599</v>
      </c>
      <c r="T3878" s="9">
        <v>-5.8042722645872402E-3</v>
      </c>
      <c r="U3878" s="9">
        <v>17.483476197008098</v>
      </c>
      <c r="V3878" s="9">
        <v>0</v>
      </c>
      <c r="W3878" s="9">
        <v>17.483476197008098</v>
      </c>
      <c r="X3878" s="9"/>
      <c r="Y3878" s="9"/>
      <c r="Z3878" s="9"/>
      <c r="AA3878" s="9"/>
      <c r="AB3878" s="9"/>
      <c r="AQ3878" s="9" t="e">
        <f>#REF!-'Processed Potentiostat'!$J$3</f>
        <v>#REF!</v>
      </c>
    </row>
    <row r="3879" spans="1:43" x14ac:dyDescent="0.3">
      <c r="A3879">
        <v>2</v>
      </c>
      <c r="B3879">
        <v>0</v>
      </c>
      <c r="C3879">
        <v>0</v>
      </c>
      <c r="D3879">
        <v>1</v>
      </c>
      <c r="E3879" s="9">
        <v>3814.0669036485601</v>
      </c>
      <c r="F3879" s="9">
        <v>-1.8409054</v>
      </c>
      <c r="G3879" s="9">
        <v>-1.8409536</v>
      </c>
      <c r="H3879" s="9">
        <v>-4.9711299000000002</v>
      </c>
      <c r="I3879" s="9">
        <v>-22.240742000000001</v>
      </c>
      <c r="J3879" s="9">
        <v>39</v>
      </c>
      <c r="K3879" s="9">
        <v>58.649997999999997</v>
      </c>
      <c r="L3879" s="9">
        <v>9.1516198999999996E-3</v>
      </c>
      <c r="M3879" s="9">
        <v>370.32900999999998</v>
      </c>
      <c r="N3879" s="9"/>
      <c r="O3879" s="9">
        <v>-17.4891246569359</v>
      </c>
      <c r="P3879">
        <v>0</v>
      </c>
      <c r="Q3879" s="9">
        <v>62.899997999999997</v>
      </c>
      <c r="R3879" s="9">
        <v>0</v>
      </c>
      <c r="S3879" s="9">
        <v>2429589480.5349498</v>
      </c>
      <c r="T3879" s="9">
        <v>-5.6484599277695198E-3</v>
      </c>
      <c r="U3879" s="9">
        <v>17.4891246569359</v>
      </c>
      <c r="V3879" s="9">
        <v>0</v>
      </c>
      <c r="W3879" s="9">
        <v>17.4891246569359</v>
      </c>
      <c r="X3879" s="9"/>
      <c r="Y3879" s="9"/>
      <c r="Z3879" s="9"/>
      <c r="AA3879" s="9"/>
      <c r="AB3879" s="9"/>
      <c r="AQ3879" s="9" t="e">
        <f>#REF!-'Processed Potentiostat'!$J$3</f>
        <v>#REF!</v>
      </c>
    </row>
    <row r="3880" spans="1:43" x14ac:dyDescent="0.3">
      <c r="A3880">
        <v>2</v>
      </c>
      <c r="B3880">
        <v>0</v>
      </c>
      <c r="C3880">
        <v>0</v>
      </c>
      <c r="D3880">
        <v>1</v>
      </c>
      <c r="E3880" s="9">
        <v>3815.0669036232998</v>
      </c>
      <c r="F3880" s="9">
        <v>-1.8409542000000001</v>
      </c>
      <c r="G3880" s="9">
        <v>-1.8411826</v>
      </c>
      <c r="H3880" s="9">
        <v>-4.9257454999999997</v>
      </c>
      <c r="I3880" s="9">
        <v>-22.245695000000001</v>
      </c>
      <c r="J3880" s="9">
        <v>39</v>
      </c>
      <c r="K3880" s="9">
        <v>58.649997999999997</v>
      </c>
      <c r="L3880" s="9">
        <v>9.0691968999999997E-3</v>
      </c>
      <c r="M3880" s="9">
        <v>373.7876</v>
      </c>
      <c r="N3880" s="9"/>
      <c r="O3880" s="9">
        <v>-17.494535058607902</v>
      </c>
      <c r="P3880">
        <v>0</v>
      </c>
      <c r="Q3880" s="9">
        <v>62.899997999999997</v>
      </c>
      <c r="R3880" s="9">
        <v>0</v>
      </c>
      <c r="S3880" s="9">
        <v>2519792186.1623802</v>
      </c>
      <c r="T3880" s="9">
        <v>-5.4104016720444197E-3</v>
      </c>
      <c r="U3880" s="9">
        <v>17.494535058607902</v>
      </c>
      <c r="V3880" s="9">
        <v>0</v>
      </c>
      <c r="W3880" s="9">
        <v>17.494535058607902</v>
      </c>
      <c r="X3880" s="9"/>
      <c r="Y3880" s="9"/>
      <c r="Z3880" s="9"/>
      <c r="AA3880" s="9"/>
      <c r="AB3880" s="9"/>
      <c r="AQ3880" s="9" t="e">
        <f>#REF!-'Processed Potentiostat'!$J$3</f>
        <v>#REF!</v>
      </c>
    </row>
    <row r="3881" spans="1:43" x14ac:dyDescent="0.3">
      <c r="A3881">
        <v>2</v>
      </c>
      <c r="B3881">
        <v>0</v>
      </c>
      <c r="C3881">
        <v>0</v>
      </c>
      <c r="D3881">
        <v>1</v>
      </c>
      <c r="E3881" s="9">
        <v>3816.06690359803</v>
      </c>
      <c r="F3881" s="9">
        <v>-1.8410518</v>
      </c>
      <c r="G3881" s="9">
        <v>-1.8406028999999999</v>
      </c>
      <c r="H3881" s="9">
        <v>-4.9157314000000003</v>
      </c>
      <c r="I3881" s="9">
        <v>-22.250620000000001</v>
      </c>
      <c r="J3881" s="9">
        <v>39</v>
      </c>
      <c r="K3881" s="9">
        <v>58.649997999999997</v>
      </c>
      <c r="L3881" s="9">
        <v>9.0479095999999992E-3</v>
      </c>
      <c r="M3881" s="9">
        <v>374.43112000000002</v>
      </c>
      <c r="N3881" s="9"/>
      <c r="O3881" s="9">
        <v>-17.499769789836101</v>
      </c>
      <c r="P3881">
        <v>0</v>
      </c>
      <c r="Q3881" s="9">
        <v>62.899997999999997</v>
      </c>
      <c r="R3881" s="9">
        <v>0</v>
      </c>
      <c r="S3881" s="9">
        <v>2519668884.74225</v>
      </c>
      <c r="T3881" s="9">
        <v>-5.2347312281924002E-3</v>
      </c>
      <c r="U3881" s="9">
        <v>17.499769789836101</v>
      </c>
      <c r="V3881" s="9">
        <v>0</v>
      </c>
      <c r="W3881" s="9">
        <v>17.499769789836101</v>
      </c>
      <c r="X3881" s="9"/>
      <c r="Y3881" s="9"/>
      <c r="Z3881" s="9"/>
      <c r="AA3881" s="9"/>
      <c r="AB3881" s="9"/>
      <c r="AQ3881" s="9" t="e">
        <f>#REF!-'Processed Potentiostat'!$J$3</f>
        <v>#REF!</v>
      </c>
    </row>
    <row r="3882" spans="1:43" x14ac:dyDescent="0.3">
      <c r="A3882">
        <v>2</v>
      </c>
      <c r="B3882">
        <v>0</v>
      </c>
      <c r="C3882">
        <v>0</v>
      </c>
      <c r="D3882">
        <v>1</v>
      </c>
      <c r="E3882" s="9">
        <v>3817.0669035727701</v>
      </c>
      <c r="F3882" s="9">
        <v>-1.8411162000000001</v>
      </c>
      <c r="G3882" s="9">
        <v>-1.8406796000000001</v>
      </c>
      <c r="H3882" s="9">
        <v>-4.9037762000000003</v>
      </c>
      <c r="I3882" s="9">
        <v>-22.255520000000001</v>
      </c>
      <c r="J3882" s="9">
        <v>39</v>
      </c>
      <c r="K3882" s="9">
        <v>58.649997999999997</v>
      </c>
      <c r="L3882" s="9">
        <v>9.0262806000000004E-3</v>
      </c>
      <c r="M3882" s="9">
        <v>375.35964999999999</v>
      </c>
      <c r="N3882" s="9"/>
      <c r="O3882" s="9">
        <v>-17.504877219772698</v>
      </c>
      <c r="P3882">
        <v>0</v>
      </c>
      <c r="Q3882" s="9">
        <v>62.899997999999997</v>
      </c>
      <c r="R3882" s="9">
        <v>0</v>
      </c>
      <c r="S3882" s="9">
        <v>2481852370.0001502</v>
      </c>
      <c r="T3882" s="9">
        <v>-5.10742993662205E-3</v>
      </c>
      <c r="U3882" s="9">
        <v>17.504877219772698</v>
      </c>
      <c r="V3882" s="9">
        <v>0</v>
      </c>
      <c r="W3882" s="9">
        <v>17.504877219772698</v>
      </c>
      <c r="X3882" s="9"/>
      <c r="Y3882" s="9"/>
      <c r="Z3882" s="9"/>
      <c r="AA3882" s="9"/>
      <c r="AB3882" s="9"/>
      <c r="AQ3882" s="9" t="e">
        <f>#REF!-'Processed Potentiostat'!$J$3</f>
        <v>#REF!</v>
      </c>
    </row>
    <row r="3883" spans="1:43" x14ac:dyDescent="0.3">
      <c r="A3883">
        <v>2</v>
      </c>
      <c r="B3883">
        <v>0</v>
      </c>
      <c r="C3883">
        <v>0</v>
      </c>
      <c r="D3883">
        <v>1</v>
      </c>
      <c r="E3883" s="9">
        <v>3818.0669035475098</v>
      </c>
      <c r="F3883" s="9">
        <v>-1.8411537</v>
      </c>
      <c r="G3883" s="9">
        <v>-1.8407334</v>
      </c>
      <c r="H3883" s="9">
        <v>-4.8578587000000004</v>
      </c>
      <c r="I3883" s="9">
        <v>-22.260390999999998</v>
      </c>
      <c r="J3883" s="9">
        <v>39</v>
      </c>
      <c r="K3883" s="9">
        <v>58.649997999999997</v>
      </c>
      <c r="L3883" s="9">
        <v>8.9420229000000007E-3</v>
      </c>
      <c r="M3883" s="9">
        <v>378.91867000000002</v>
      </c>
      <c r="N3883" s="9"/>
      <c r="O3883" s="9">
        <v>-17.5098312224269</v>
      </c>
      <c r="P3883">
        <v>0</v>
      </c>
      <c r="Q3883" s="9">
        <v>62.899997999999997</v>
      </c>
      <c r="R3883" s="9">
        <v>0</v>
      </c>
      <c r="S3883" s="9">
        <v>2436523472.1639299</v>
      </c>
      <c r="T3883" s="9">
        <v>-4.9540026541805499E-3</v>
      </c>
      <c r="U3883" s="9">
        <v>17.5098312224269</v>
      </c>
      <c r="V3883" s="9">
        <v>0</v>
      </c>
      <c r="W3883" s="9">
        <v>17.5098312224269</v>
      </c>
      <c r="X3883" s="9"/>
      <c r="Y3883" s="9"/>
      <c r="Z3883" s="9"/>
      <c r="AA3883" s="9"/>
      <c r="AB3883" s="9"/>
      <c r="AQ3883" s="9" t="e">
        <f>#REF!-'Processed Potentiostat'!$J$3</f>
        <v>#REF!</v>
      </c>
    </row>
    <row r="3884" spans="1:43" x14ac:dyDescent="0.3">
      <c r="A3884">
        <v>2</v>
      </c>
      <c r="B3884">
        <v>0</v>
      </c>
      <c r="C3884">
        <v>0</v>
      </c>
      <c r="D3884">
        <v>1</v>
      </c>
      <c r="E3884" s="9">
        <v>3819.06690352225</v>
      </c>
      <c r="F3884" s="9">
        <v>-1.8410957999999999</v>
      </c>
      <c r="G3884" s="9">
        <v>-1.8404144</v>
      </c>
      <c r="H3884" s="9">
        <v>-4.8256860000000001</v>
      </c>
      <c r="I3884" s="9">
        <v>-22.265243999999999</v>
      </c>
      <c r="J3884" s="9">
        <v>39</v>
      </c>
      <c r="K3884" s="9">
        <v>58.649997999999997</v>
      </c>
      <c r="L3884" s="9">
        <v>8.8812616000000007E-3</v>
      </c>
      <c r="M3884" s="9">
        <v>381.37880999999999</v>
      </c>
      <c r="N3884" s="9"/>
      <c r="O3884" s="9">
        <v>-17.5146451281982</v>
      </c>
      <c r="P3884">
        <v>0</v>
      </c>
      <c r="Q3884" s="9">
        <v>62.899997999999997</v>
      </c>
      <c r="R3884" s="9">
        <v>0</v>
      </c>
      <c r="S3884" s="9">
        <v>2427250446.5696101</v>
      </c>
      <c r="T3884" s="9">
        <v>-4.8139057712575104E-3</v>
      </c>
      <c r="U3884" s="9">
        <v>17.5146451281982</v>
      </c>
      <c r="V3884" s="9">
        <v>0</v>
      </c>
      <c r="W3884" s="9">
        <v>17.5146451281982</v>
      </c>
      <c r="X3884" s="9"/>
      <c r="Y3884" s="9"/>
      <c r="Z3884" s="9"/>
      <c r="AA3884" s="9"/>
      <c r="AB3884" s="9"/>
      <c r="AQ3884" s="9" t="e">
        <f>#REF!-'Processed Potentiostat'!$J$3</f>
        <v>#REF!</v>
      </c>
    </row>
    <row r="3885" spans="1:43" x14ac:dyDescent="0.3">
      <c r="A3885">
        <v>2</v>
      </c>
      <c r="B3885">
        <v>0</v>
      </c>
      <c r="C3885">
        <v>0</v>
      </c>
      <c r="D3885">
        <v>1</v>
      </c>
      <c r="E3885" s="9">
        <v>3820.0669034969901</v>
      </c>
      <c r="F3885" s="9">
        <v>-1.8410997</v>
      </c>
      <c r="G3885" s="9">
        <v>-1.8405094</v>
      </c>
      <c r="H3885" s="9">
        <v>-4.8885845999999997</v>
      </c>
      <c r="I3885" s="9">
        <v>-22.270078999999999</v>
      </c>
      <c r="J3885" s="9">
        <v>39</v>
      </c>
      <c r="K3885" s="9">
        <v>58.649997999999997</v>
      </c>
      <c r="L3885" s="9">
        <v>8.9974860000000007E-3</v>
      </c>
      <c r="M3885" s="9">
        <v>376.49126999999999</v>
      </c>
      <c r="N3885" s="9"/>
      <c r="O3885" s="9">
        <v>-17.5193613972686</v>
      </c>
      <c r="P3885">
        <v>0</v>
      </c>
      <c r="Q3885" s="9">
        <v>62.899997999999997</v>
      </c>
      <c r="R3885" s="9">
        <v>0</v>
      </c>
      <c r="S3885" s="9">
        <v>2497448575.6870198</v>
      </c>
      <c r="T3885" s="9">
        <v>-4.7162690704141098E-3</v>
      </c>
      <c r="U3885" s="9">
        <v>17.5193613972686</v>
      </c>
      <c r="V3885" s="9">
        <v>0</v>
      </c>
      <c r="W3885" s="9">
        <v>17.5193613972686</v>
      </c>
      <c r="X3885" s="9"/>
      <c r="Y3885" s="9"/>
      <c r="Z3885" s="9"/>
      <c r="AA3885" s="9"/>
      <c r="AB3885" s="9"/>
      <c r="AQ3885" s="9" t="e">
        <f>#REF!-'Processed Potentiostat'!$J$3</f>
        <v>#REF!</v>
      </c>
    </row>
    <row r="3886" spans="1:43" x14ac:dyDescent="0.3">
      <c r="A3886">
        <v>2</v>
      </c>
      <c r="B3886">
        <v>0</v>
      </c>
      <c r="C3886">
        <v>0</v>
      </c>
      <c r="D3886">
        <v>1</v>
      </c>
      <c r="E3886" s="9">
        <v>3821.0669034717198</v>
      </c>
      <c r="F3886" s="9">
        <v>-1.8409723</v>
      </c>
      <c r="G3886" s="9">
        <v>-1.8403586000000001</v>
      </c>
      <c r="H3886" s="9">
        <v>-4.8089332999999996</v>
      </c>
      <c r="I3886" s="9">
        <v>-22.274899999999999</v>
      </c>
      <c r="J3886" s="9">
        <v>39</v>
      </c>
      <c r="K3886" s="9">
        <v>58.649997999999997</v>
      </c>
      <c r="L3886" s="9">
        <v>8.8501619000000004E-3</v>
      </c>
      <c r="M3886" s="9">
        <v>382.69580000000002</v>
      </c>
      <c r="N3886" s="9"/>
      <c r="O3886" s="9">
        <v>-17.523881584484101</v>
      </c>
      <c r="P3886">
        <v>0</v>
      </c>
      <c r="Q3886" s="9">
        <v>62.899997999999997</v>
      </c>
      <c r="R3886" s="9">
        <v>0</v>
      </c>
      <c r="S3886" s="9">
        <v>2522238656.4466801</v>
      </c>
      <c r="T3886" s="9">
        <v>-4.5201872154869696E-3</v>
      </c>
      <c r="U3886" s="9">
        <v>17.523881584484101</v>
      </c>
      <c r="V3886" s="9">
        <v>0</v>
      </c>
      <c r="W3886" s="9">
        <v>17.523881584484101</v>
      </c>
      <c r="X3886" s="9"/>
      <c r="Y3886" s="9"/>
      <c r="Z3886" s="9"/>
      <c r="AA3886" s="9"/>
      <c r="AB3886" s="9"/>
      <c r="AQ3886" s="9" t="e">
        <f>#REF!-'Processed Potentiostat'!$J$3</f>
        <v>#REF!</v>
      </c>
    </row>
    <row r="3887" spans="1:43" x14ac:dyDescent="0.3">
      <c r="A3887">
        <v>2</v>
      </c>
      <c r="B3887">
        <v>0</v>
      </c>
      <c r="C3887">
        <v>0</v>
      </c>
      <c r="D3887">
        <v>1</v>
      </c>
      <c r="E3887" s="9">
        <v>3822.0669034464599</v>
      </c>
      <c r="F3887" s="9">
        <v>-1.8410538000000001</v>
      </c>
      <c r="G3887" s="9">
        <v>-1.8407359999999999</v>
      </c>
      <c r="H3887" s="9">
        <v>-5.4861984000000001</v>
      </c>
      <c r="I3887" s="9">
        <v>-22.279921000000002</v>
      </c>
      <c r="J3887" s="9">
        <v>39</v>
      </c>
      <c r="K3887" s="9">
        <v>58.649997999999997</v>
      </c>
      <c r="L3887" s="9">
        <v>1.0098642999999999E-2</v>
      </c>
      <c r="M3887" s="9">
        <v>335.52123999999998</v>
      </c>
      <c r="N3887" s="9"/>
      <c r="O3887" s="9">
        <v>-17.528281975889499</v>
      </c>
      <c r="P3887">
        <v>0</v>
      </c>
      <c r="Q3887" s="9">
        <v>62.899997999999997</v>
      </c>
      <c r="R3887" s="9">
        <v>0</v>
      </c>
      <c r="S3887" s="9">
        <v>2535791780.7916298</v>
      </c>
      <c r="T3887" s="9">
        <v>-4.4003914054222496E-3</v>
      </c>
      <c r="U3887" s="9">
        <v>17.528281975889499</v>
      </c>
      <c r="V3887" s="9">
        <v>0</v>
      </c>
      <c r="W3887" s="9">
        <v>17.528281975889499</v>
      </c>
      <c r="X3887" s="9"/>
      <c r="Y3887" s="9"/>
      <c r="Z3887" s="9"/>
      <c r="AA3887" s="9"/>
      <c r="AB3887" s="9"/>
      <c r="AQ3887" s="9" t="e">
        <f>#REF!-'Processed Potentiostat'!$J$3</f>
        <v>#REF!</v>
      </c>
    </row>
    <row r="3888" spans="1:43" x14ac:dyDescent="0.3">
      <c r="A3888">
        <v>2</v>
      </c>
      <c r="B3888">
        <v>0</v>
      </c>
      <c r="C3888">
        <v>0</v>
      </c>
      <c r="D3888">
        <v>1</v>
      </c>
      <c r="E3888" s="9">
        <v>3823.0669034212001</v>
      </c>
      <c r="F3888" s="9">
        <v>-1.8409880000000001</v>
      </c>
      <c r="G3888" s="9">
        <v>-1.8409587000000001</v>
      </c>
      <c r="H3888" s="9">
        <v>-5.4347605999999997</v>
      </c>
      <c r="I3888" s="9">
        <v>-22.285366</v>
      </c>
      <c r="J3888" s="9">
        <v>39</v>
      </c>
      <c r="K3888" s="9">
        <v>58.649997999999997</v>
      </c>
      <c r="L3888" s="9">
        <v>1.0005170000000001E-2</v>
      </c>
      <c r="M3888" s="9">
        <v>338.73775999999998</v>
      </c>
      <c r="N3888" s="9"/>
      <c r="O3888" s="9">
        <v>-17.532610926906901</v>
      </c>
      <c r="P3888">
        <v>0</v>
      </c>
      <c r="Q3888" s="9">
        <v>62.899997999999997</v>
      </c>
      <c r="R3888" s="9">
        <v>0</v>
      </c>
      <c r="S3888" s="9">
        <v>2449105042.90903</v>
      </c>
      <c r="T3888" s="9">
        <v>-4.3289510173813899E-3</v>
      </c>
      <c r="U3888" s="9">
        <v>17.532610926906901</v>
      </c>
      <c r="V3888" s="9">
        <v>0</v>
      </c>
      <c r="W3888" s="9">
        <v>17.532610926906901</v>
      </c>
      <c r="X3888" s="9"/>
      <c r="Y3888" s="9"/>
      <c r="Z3888" s="9"/>
      <c r="AA3888" s="9"/>
      <c r="AB3888" s="9"/>
      <c r="AQ3888" s="9" t="e">
        <f>#REF!-'Processed Potentiostat'!$J$3</f>
        <v>#REF!</v>
      </c>
    </row>
    <row r="3889" spans="1:43" x14ac:dyDescent="0.3">
      <c r="A3889">
        <v>2</v>
      </c>
      <c r="B3889">
        <v>0</v>
      </c>
      <c r="C3889">
        <v>0</v>
      </c>
      <c r="D3889">
        <v>1</v>
      </c>
      <c r="E3889" s="9">
        <v>3824.0669033959398</v>
      </c>
      <c r="F3889" s="9">
        <v>-1.8411660000000001</v>
      </c>
      <c r="G3889" s="9">
        <v>-1.8409746</v>
      </c>
      <c r="H3889" s="9">
        <v>-5.4203682000000004</v>
      </c>
      <c r="I3889" s="9">
        <v>-22.290797999999999</v>
      </c>
      <c r="J3889" s="9">
        <v>39</v>
      </c>
      <c r="K3889" s="9">
        <v>58.649997999999997</v>
      </c>
      <c r="L3889" s="9">
        <v>9.9787599999999997E-3</v>
      </c>
      <c r="M3889" s="9">
        <v>339.64013999999997</v>
      </c>
      <c r="N3889" s="9"/>
      <c r="O3889" s="9">
        <v>-17.536843334757801</v>
      </c>
      <c r="P3889">
        <v>0</v>
      </c>
      <c r="Q3889" s="9">
        <v>62.899997999999997</v>
      </c>
      <c r="R3889" s="9">
        <v>0</v>
      </c>
      <c r="S3889" s="9">
        <v>2468352654.59374</v>
      </c>
      <c r="T3889" s="9">
        <v>-4.2324078509530204E-3</v>
      </c>
      <c r="U3889" s="9">
        <v>17.536843334757801</v>
      </c>
      <c r="V3889" s="9">
        <v>0</v>
      </c>
      <c r="W3889" s="9">
        <v>17.536843334757801</v>
      </c>
      <c r="X3889" s="9"/>
      <c r="Y3889" s="9"/>
      <c r="Z3889" s="9"/>
      <c r="AA3889" s="9"/>
      <c r="AB3889" s="9"/>
      <c r="AQ3889" s="9" t="e">
        <f>#REF!-'Processed Potentiostat'!$J$3</f>
        <v>#REF!</v>
      </c>
    </row>
    <row r="3890" spans="1:43" x14ac:dyDescent="0.3">
      <c r="A3890">
        <v>2</v>
      </c>
      <c r="B3890">
        <v>0</v>
      </c>
      <c r="C3890">
        <v>0</v>
      </c>
      <c r="D3890">
        <v>1</v>
      </c>
      <c r="E3890" s="9">
        <v>3825.0669033706799</v>
      </c>
      <c r="F3890" s="9">
        <v>-1.8409679999999999</v>
      </c>
      <c r="G3890" s="9">
        <v>-1.8410839000000001</v>
      </c>
      <c r="H3890" s="9">
        <v>-5.4311813999999998</v>
      </c>
      <c r="I3890" s="9">
        <v>-22.296188000000001</v>
      </c>
      <c r="J3890" s="9">
        <v>39</v>
      </c>
      <c r="K3890" s="9">
        <v>58.649997999999997</v>
      </c>
      <c r="L3890" s="9">
        <v>9.9992602999999999E-3</v>
      </c>
      <c r="M3890" s="9">
        <v>338.98403999999999</v>
      </c>
      <c r="N3890" s="9"/>
      <c r="O3890" s="9">
        <v>-17.5410232353229</v>
      </c>
      <c r="P3890">
        <v>0</v>
      </c>
      <c r="Q3890" s="9">
        <v>62.899997999999997</v>
      </c>
      <c r="R3890" s="9">
        <v>0</v>
      </c>
      <c r="S3890" s="9">
        <v>2522577832.6034198</v>
      </c>
      <c r="T3890" s="9">
        <v>-4.1799005650950899E-3</v>
      </c>
      <c r="U3890" s="9">
        <v>17.5410232353229</v>
      </c>
      <c r="V3890" s="9">
        <v>0</v>
      </c>
      <c r="W3890" s="9">
        <v>17.5410232353229</v>
      </c>
      <c r="X3890" s="9"/>
      <c r="Y3890" s="9"/>
      <c r="Z3890" s="9"/>
      <c r="AA3890" s="9"/>
      <c r="AB3890" s="9"/>
      <c r="AQ3890" s="9" t="e">
        <f>#REF!-'Processed Potentiostat'!$J$3</f>
        <v>#REF!</v>
      </c>
    </row>
    <row r="3891" spans="1:43" x14ac:dyDescent="0.3">
      <c r="A3891">
        <v>2</v>
      </c>
      <c r="B3891">
        <v>0</v>
      </c>
      <c r="C3891">
        <v>0</v>
      </c>
      <c r="D3891">
        <v>1</v>
      </c>
      <c r="E3891" s="9">
        <v>3826.0669033454101</v>
      </c>
      <c r="F3891" s="9">
        <v>-1.8408389000000001</v>
      </c>
      <c r="G3891" s="9">
        <v>-1.8408412999999999</v>
      </c>
      <c r="H3891" s="9">
        <v>-5.3583831999999996</v>
      </c>
      <c r="I3891" s="9">
        <v>-22.301553999999999</v>
      </c>
      <c r="J3891" s="9">
        <v>39</v>
      </c>
      <c r="K3891" s="9">
        <v>58.649997999999997</v>
      </c>
      <c r="L3891" s="9">
        <v>9.8639325999999999E-3</v>
      </c>
      <c r="M3891" s="9">
        <v>343.54415999999998</v>
      </c>
      <c r="N3891" s="9"/>
      <c r="O3891" s="9">
        <v>-17.5452828767068</v>
      </c>
      <c r="P3891">
        <v>0</v>
      </c>
      <c r="Q3891" s="9">
        <v>62.899997999999997</v>
      </c>
      <c r="R3891" s="9">
        <v>0</v>
      </c>
      <c r="S3891" s="9">
        <v>2532307065.16327</v>
      </c>
      <c r="T3891" s="9">
        <v>-4.25964138391066E-3</v>
      </c>
      <c r="U3891" s="9">
        <v>17.5452828767068</v>
      </c>
      <c r="V3891" s="9">
        <v>0</v>
      </c>
      <c r="W3891" s="9">
        <v>17.5452828767068</v>
      </c>
      <c r="X3891" s="9"/>
      <c r="Y3891" s="9"/>
      <c r="Z3891" s="9"/>
      <c r="AA3891" s="9"/>
      <c r="AB3891" s="9"/>
      <c r="AQ3891" s="9" t="e">
        <f>#REF!-'Processed Potentiostat'!$J$3</f>
        <v>#REF!</v>
      </c>
    </row>
    <row r="3892" spans="1:43" x14ac:dyDescent="0.3">
      <c r="A3892">
        <v>2</v>
      </c>
      <c r="B3892">
        <v>0</v>
      </c>
      <c r="C3892">
        <v>0</v>
      </c>
      <c r="D3892">
        <v>1</v>
      </c>
      <c r="E3892" s="9">
        <v>3827.0669033201498</v>
      </c>
      <c r="F3892" s="9">
        <v>-1.8409835999999999</v>
      </c>
      <c r="G3892" s="9">
        <v>-1.8408427000000001</v>
      </c>
      <c r="H3892" s="9">
        <v>-5.3407163999999998</v>
      </c>
      <c r="I3892" s="9">
        <v>-22.306887</v>
      </c>
      <c r="J3892" s="9">
        <v>39</v>
      </c>
      <c r="K3892" s="9">
        <v>58.649997999999997</v>
      </c>
      <c r="L3892" s="9">
        <v>9.8314192000000002E-3</v>
      </c>
      <c r="M3892" s="9">
        <v>344.68088</v>
      </c>
      <c r="N3892" s="9"/>
      <c r="O3892" s="9">
        <v>-17.549534980489302</v>
      </c>
      <c r="P3892">
        <v>0</v>
      </c>
      <c r="Q3892" s="9">
        <v>62.899997999999997</v>
      </c>
      <c r="R3892" s="9">
        <v>0</v>
      </c>
      <c r="S3892" s="9">
        <v>2487004680.0829902</v>
      </c>
      <c r="T3892" s="9">
        <v>-4.2521037824947401E-3</v>
      </c>
      <c r="U3892" s="9">
        <v>17.549534980489302</v>
      </c>
      <c r="V3892" s="9">
        <v>0</v>
      </c>
      <c r="W3892" s="9">
        <v>17.549534980489302</v>
      </c>
      <c r="X3892" s="9"/>
      <c r="Y3892" s="9"/>
      <c r="Z3892" s="9"/>
      <c r="AA3892" s="9"/>
      <c r="AB3892" s="9"/>
      <c r="AQ3892" s="9" t="e">
        <f>#REF!-'Processed Potentiostat'!$J$3</f>
        <v>#REF!</v>
      </c>
    </row>
    <row r="3893" spans="1:43" x14ac:dyDescent="0.3">
      <c r="A3893">
        <v>2</v>
      </c>
      <c r="B3893">
        <v>0</v>
      </c>
      <c r="C3893">
        <v>0</v>
      </c>
      <c r="D3893">
        <v>1</v>
      </c>
      <c r="E3893" s="9">
        <v>3828.0669032948899</v>
      </c>
      <c r="F3893" s="9">
        <v>-1.8410040999999999</v>
      </c>
      <c r="G3893" s="9">
        <v>-1.8404913000000001</v>
      </c>
      <c r="H3893" s="9">
        <v>-5.3090390999999997</v>
      </c>
      <c r="I3893" s="9">
        <v>-22.312201999999999</v>
      </c>
      <c r="J3893" s="9">
        <v>39</v>
      </c>
      <c r="K3893" s="9">
        <v>58.649997999999997</v>
      </c>
      <c r="L3893" s="9">
        <v>9.7712398999999991E-3</v>
      </c>
      <c r="M3893" s="9">
        <v>346.67126000000002</v>
      </c>
      <c r="N3893" s="9"/>
      <c r="O3893" s="9">
        <v>-17.5537038494003</v>
      </c>
      <c r="P3893">
        <v>0</v>
      </c>
      <c r="Q3893" s="9">
        <v>62.899997999999997</v>
      </c>
      <c r="R3893" s="9">
        <v>0</v>
      </c>
      <c r="S3893" s="9">
        <v>2461547526.1502299</v>
      </c>
      <c r="T3893" s="9">
        <v>-4.1688689110017602E-3</v>
      </c>
      <c r="U3893" s="9">
        <v>17.5537038494003</v>
      </c>
      <c r="V3893" s="9">
        <v>0</v>
      </c>
      <c r="W3893" s="9">
        <v>17.5537038494003</v>
      </c>
      <c r="X3893" s="9"/>
      <c r="Y3893" s="9"/>
      <c r="Z3893" s="9"/>
      <c r="AA3893" s="9"/>
      <c r="AB3893" s="9"/>
      <c r="AQ3893" s="9" t="e">
        <f>#REF!-'Processed Potentiostat'!$J$3</f>
        <v>#REF!</v>
      </c>
    </row>
    <row r="3894" spans="1:43" x14ac:dyDescent="0.3">
      <c r="A3894">
        <v>2</v>
      </c>
      <c r="B3894">
        <v>0</v>
      </c>
      <c r="C3894">
        <v>0</v>
      </c>
      <c r="D3894">
        <v>1</v>
      </c>
      <c r="E3894" s="9">
        <v>3829.0669032696301</v>
      </c>
      <c r="F3894" s="9">
        <v>-1.8408598</v>
      </c>
      <c r="G3894" s="9">
        <v>-1.8405454999999999</v>
      </c>
      <c r="H3894" s="9">
        <v>-5.2822728000000003</v>
      </c>
      <c r="I3894" s="9">
        <v>-22.317496999999999</v>
      </c>
      <c r="J3894" s="9">
        <v>39</v>
      </c>
      <c r="K3894" s="9">
        <v>58.649997999999997</v>
      </c>
      <c r="L3894" s="9">
        <v>9.7222635999999994E-3</v>
      </c>
      <c r="M3894" s="9">
        <v>348.43817000000001</v>
      </c>
      <c r="N3894" s="9"/>
      <c r="O3894" s="9">
        <v>-17.5539396899024</v>
      </c>
      <c r="P3894">
        <v>0</v>
      </c>
      <c r="Q3894" s="9">
        <v>62.899997999999997</v>
      </c>
      <c r="R3894" s="9">
        <v>0</v>
      </c>
      <c r="S3894" s="9">
        <v>2510245943.4472098</v>
      </c>
      <c r="T3894" s="9">
        <v>-2.35840502050166E-4</v>
      </c>
      <c r="U3894" s="9">
        <v>17.5539396899024</v>
      </c>
      <c r="V3894" s="9">
        <v>0</v>
      </c>
      <c r="W3894" s="9">
        <v>17.5539396899024</v>
      </c>
      <c r="X3894" s="9"/>
      <c r="Y3894" s="9"/>
      <c r="Z3894" s="9"/>
      <c r="AA3894" s="9"/>
      <c r="AB3894" s="9"/>
      <c r="AQ3894" s="9" t="e">
        <f>#REF!-'Processed Potentiostat'!$J$3</f>
        <v>#REF!</v>
      </c>
    </row>
    <row r="3895" spans="1:43" x14ac:dyDescent="0.3">
      <c r="A3895">
        <v>2</v>
      </c>
      <c r="B3895">
        <v>0</v>
      </c>
      <c r="C3895">
        <v>0</v>
      </c>
      <c r="D3895">
        <v>1</v>
      </c>
      <c r="E3895" s="9">
        <v>3830.0669032443602</v>
      </c>
      <c r="F3895" s="9">
        <v>-1.8410953000000001</v>
      </c>
      <c r="G3895" s="9">
        <v>-1.8410903000000001</v>
      </c>
      <c r="H3895" s="9">
        <v>-5.2660909</v>
      </c>
      <c r="I3895" s="9">
        <v>-22.322779000000001</v>
      </c>
      <c r="J3895" s="9">
        <v>39</v>
      </c>
      <c r="K3895" s="9">
        <v>58.649997999999997</v>
      </c>
      <c r="L3895" s="9">
        <v>9.6953492999999995E-3</v>
      </c>
      <c r="M3895" s="9">
        <v>349.61234000000002</v>
      </c>
      <c r="N3895" s="9"/>
      <c r="O3895" s="9">
        <v>-17.560282125138599</v>
      </c>
      <c r="P3895">
        <v>0</v>
      </c>
      <c r="Q3895" s="9">
        <v>62.899997999999997</v>
      </c>
      <c r="R3895" s="9">
        <v>0</v>
      </c>
      <c r="S3895" s="9">
        <v>2447886387.0063701</v>
      </c>
      <c r="T3895" s="9">
        <v>-6.3424352361884902E-3</v>
      </c>
      <c r="U3895" s="9">
        <v>17.560282125138599</v>
      </c>
      <c r="V3895" s="9">
        <v>0</v>
      </c>
      <c r="W3895" s="9">
        <v>17.560282125138599</v>
      </c>
      <c r="X3895" s="9"/>
      <c r="Y3895" s="9"/>
      <c r="Z3895" s="9"/>
      <c r="AA3895" s="9"/>
      <c r="AB3895" s="9"/>
      <c r="AQ3895" s="9" t="e">
        <f>#REF!-'Processed Potentiostat'!$J$3</f>
        <v>#REF!</v>
      </c>
    </row>
    <row r="3896" spans="1:43" x14ac:dyDescent="0.3">
      <c r="A3896">
        <v>2</v>
      </c>
      <c r="B3896">
        <v>0</v>
      </c>
      <c r="C3896">
        <v>0</v>
      </c>
      <c r="D3896">
        <v>1</v>
      </c>
      <c r="E3896" s="9">
        <v>3831.0669032190999</v>
      </c>
      <c r="F3896" s="9">
        <v>-1.8410659</v>
      </c>
      <c r="G3896" s="9">
        <v>-1.84091</v>
      </c>
      <c r="H3896" s="9">
        <v>-5.3040513999999996</v>
      </c>
      <c r="I3896" s="9">
        <v>-22.328032</v>
      </c>
      <c r="J3896" s="9">
        <v>39</v>
      </c>
      <c r="K3896" s="9">
        <v>58.649997999999997</v>
      </c>
      <c r="L3896" s="9">
        <v>9.7642810999999993E-3</v>
      </c>
      <c r="M3896" s="9">
        <v>347.07619999999997</v>
      </c>
      <c r="N3896" s="9"/>
      <c r="O3896" s="9">
        <v>-17.5664400959982</v>
      </c>
      <c r="P3896">
        <v>0</v>
      </c>
      <c r="Q3896" s="9">
        <v>62.899997999999997</v>
      </c>
      <c r="R3896" s="9">
        <v>0</v>
      </c>
      <c r="S3896" s="9">
        <v>2508683528.9482298</v>
      </c>
      <c r="T3896" s="9">
        <v>-6.1579708596362004E-3</v>
      </c>
      <c r="U3896" s="9">
        <v>17.5664400959982</v>
      </c>
      <c r="V3896" s="9">
        <v>0</v>
      </c>
      <c r="W3896" s="9">
        <v>17.5664400959982</v>
      </c>
      <c r="X3896" s="9"/>
      <c r="Y3896" s="9"/>
      <c r="Z3896" s="9"/>
      <c r="AA3896" s="9"/>
      <c r="AB3896" s="9"/>
      <c r="AQ3896" s="9" t="e">
        <f>#REF!-'Processed Potentiostat'!$J$3</f>
        <v>#REF!</v>
      </c>
    </row>
    <row r="3897" spans="1:43" x14ac:dyDescent="0.3">
      <c r="A3897">
        <v>2</v>
      </c>
      <c r="B3897">
        <v>0</v>
      </c>
      <c r="C3897">
        <v>0</v>
      </c>
      <c r="D3897">
        <v>1</v>
      </c>
      <c r="E3897" s="9">
        <v>3832.0669031938401</v>
      </c>
      <c r="F3897" s="9">
        <v>-1.8409055000000001</v>
      </c>
      <c r="G3897" s="9">
        <v>-1.8405560000000001</v>
      </c>
      <c r="H3897" s="9">
        <v>-5.2224583999999998</v>
      </c>
      <c r="I3897" s="9">
        <v>-22.333269000000001</v>
      </c>
      <c r="J3897" s="9">
        <v>39</v>
      </c>
      <c r="K3897" s="9">
        <v>58.649997999999997</v>
      </c>
      <c r="L3897" s="9">
        <v>9.6122268999999996E-3</v>
      </c>
      <c r="M3897" s="9">
        <v>352.43097</v>
      </c>
      <c r="N3897" s="9"/>
      <c r="O3897" s="9">
        <v>-17.572376100042401</v>
      </c>
      <c r="P3897">
        <v>0</v>
      </c>
      <c r="Q3897" s="9">
        <v>62.899997999999997</v>
      </c>
      <c r="R3897" s="9">
        <v>0</v>
      </c>
      <c r="S3897" s="9">
        <v>2511217585.8989</v>
      </c>
      <c r="T3897" s="9">
        <v>-5.9360040442122397E-3</v>
      </c>
      <c r="U3897" s="9">
        <v>17.572376100042401</v>
      </c>
      <c r="V3897" s="9">
        <v>0</v>
      </c>
      <c r="W3897" s="9">
        <v>17.572376100042401</v>
      </c>
      <c r="X3897" s="9"/>
      <c r="Y3897" s="9"/>
      <c r="Z3897" s="9"/>
      <c r="AA3897" s="9"/>
      <c r="AB3897" s="9"/>
      <c r="AQ3897" s="9" t="e">
        <f>#REF!-'Processed Potentiostat'!$J$3</f>
        <v>#REF!</v>
      </c>
    </row>
    <row r="3898" spans="1:43" x14ac:dyDescent="0.3">
      <c r="A3898">
        <v>2</v>
      </c>
      <c r="B3898">
        <v>0</v>
      </c>
      <c r="C3898">
        <v>0</v>
      </c>
      <c r="D3898">
        <v>1</v>
      </c>
      <c r="E3898" s="9">
        <v>3833.0669031685802</v>
      </c>
      <c r="F3898" s="9">
        <v>-1.8410251</v>
      </c>
      <c r="G3898" s="9">
        <v>-1.8404917999999999</v>
      </c>
      <c r="H3898" s="9">
        <v>-5.2106171000000003</v>
      </c>
      <c r="I3898" s="9">
        <v>-22.338486</v>
      </c>
      <c r="J3898" s="9">
        <v>39</v>
      </c>
      <c r="K3898" s="9">
        <v>58.649997999999997</v>
      </c>
      <c r="L3898" s="9">
        <v>9.5900976999999995E-3</v>
      </c>
      <c r="M3898" s="9">
        <v>353.21953999999999</v>
      </c>
      <c r="N3898" s="9"/>
      <c r="O3898" s="9">
        <v>-17.5781652064829</v>
      </c>
      <c r="P3898">
        <v>0</v>
      </c>
      <c r="Q3898" s="9">
        <v>62.899997999999997</v>
      </c>
      <c r="R3898" s="9">
        <v>0</v>
      </c>
      <c r="S3898" s="9">
        <v>2439602260.1502299</v>
      </c>
      <c r="T3898" s="9">
        <v>-5.7891064405453099E-3</v>
      </c>
      <c r="U3898" s="9">
        <v>17.5781652064829</v>
      </c>
      <c r="V3898" s="9">
        <v>0</v>
      </c>
      <c r="W3898" s="9">
        <v>17.5781652064829</v>
      </c>
      <c r="X3898" s="9"/>
      <c r="Y3898" s="9"/>
      <c r="Z3898" s="9"/>
      <c r="AA3898" s="9"/>
      <c r="AB3898" s="9"/>
      <c r="AQ3898" s="9" t="e">
        <f>#REF!-'Processed Potentiostat'!$J$3</f>
        <v>#REF!</v>
      </c>
    </row>
    <row r="3899" spans="1:43" x14ac:dyDescent="0.3">
      <c r="A3899">
        <v>2</v>
      </c>
      <c r="B3899">
        <v>0</v>
      </c>
      <c r="C3899">
        <v>0</v>
      </c>
      <c r="D3899">
        <v>1</v>
      </c>
      <c r="E3899" s="9">
        <v>3834.0669031433199</v>
      </c>
      <c r="F3899" s="9">
        <v>-1.8410784</v>
      </c>
      <c r="G3899" s="9">
        <v>-1.8405153000000001</v>
      </c>
      <c r="H3899" s="9">
        <v>-5.1576557000000003</v>
      </c>
      <c r="I3899" s="9">
        <v>-22.343665999999999</v>
      </c>
      <c r="J3899" s="9">
        <v>39</v>
      </c>
      <c r="K3899" s="9">
        <v>58.649997999999997</v>
      </c>
      <c r="L3899" s="9">
        <v>9.4927437999999999E-3</v>
      </c>
      <c r="M3899" s="9">
        <v>356.85113999999999</v>
      </c>
      <c r="N3899" s="9"/>
      <c r="O3899" s="9">
        <v>-17.583606733472202</v>
      </c>
      <c r="P3899">
        <v>0</v>
      </c>
      <c r="Q3899" s="9">
        <v>62.899997999999997</v>
      </c>
      <c r="R3899" s="9">
        <v>0</v>
      </c>
      <c r="S3899" s="9">
        <v>2436203715.3108702</v>
      </c>
      <c r="T3899" s="9">
        <v>-5.4415269893013296E-3</v>
      </c>
      <c r="U3899" s="9">
        <v>17.583606733472202</v>
      </c>
      <c r="V3899" s="9">
        <v>0</v>
      </c>
      <c r="W3899" s="9">
        <v>17.583606733472202</v>
      </c>
      <c r="X3899" s="9"/>
      <c r="Y3899" s="9"/>
      <c r="Z3899" s="9"/>
      <c r="AA3899" s="9"/>
      <c r="AB3899" s="9"/>
      <c r="AQ3899" s="9" t="e">
        <f>#REF!-'Processed Potentiostat'!$J$3</f>
        <v>#REF!</v>
      </c>
    </row>
    <row r="3900" spans="1:43" x14ac:dyDescent="0.3">
      <c r="A3900">
        <v>2</v>
      </c>
      <c r="B3900">
        <v>0</v>
      </c>
      <c r="C3900">
        <v>0</v>
      </c>
      <c r="D3900">
        <v>1</v>
      </c>
      <c r="E3900" s="9">
        <v>3835.06690311805</v>
      </c>
      <c r="F3900" s="9">
        <v>-1.8409504000000001</v>
      </c>
      <c r="G3900" s="9">
        <v>-1.8413892999999999</v>
      </c>
      <c r="H3900" s="9">
        <v>-5.1456622999999997</v>
      </c>
      <c r="I3900" s="9">
        <v>-22.348801000000002</v>
      </c>
      <c r="J3900" s="9">
        <v>39</v>
      </c>
      <c r="K3900" s="9">
        <v>58.649997999999997</v>
      </c>
      <c r="L3900" s="9">
        <v>9.4751677999999999E-3</v>
      </c>
      <c r="M3900" s="9">
        <v>357.85271999999998</v>
      </c>
      <c r="N3900" s="9"/>
      <c r="O3900" s="9">
        <v>-17.588854492834301</v>
      </c>
      <c r="P3900">
        <v>0</v>
      </c>
      <c r="Q3900" s="9">
        <v>62.899997999999997</v>
      </c>
      <c r="R3900" s="9">
        <v>0</v>
      </c>
      <c r="S3900" s="9">
        <v>2521279992.3764901</v>
      </c>
      <c r="T3900" s="9">
        <v>-5.2477593620103803E-3</v>
      </c>
      <c r="U3900" s="9">
        <v>17.588854492834301</v>
      </c>
      <c r="V3900" s="9">
        <v>0</v>
      </c>
      <c r="W3900" s="9">
        <v>17.588854492834301</v>
      </c>
      <c r="X3900" s="9"/>
      <c r="Y3900" s="9"/>
      <c r="Z3900" s="9"/>
      <c r="AA3900" s="9"/>
      <c r="AB3900" s="9"/>
      <c r="AQ3900" s="9" t="e">
        <f>#REF!-'Processed Potentiostat'!$J$3</f>
        <v>#REF!</v>
      </c>
    </row>
    <row r="3901" spans="1:43" x14ac:dyDescent="0.3">
      <c r="A3901">
        <v>2</v>
      </c>
      <c r="B3901">
        <v>0</v>
      </c>
      <c r="C3901">
        <v>0</v>
      </c>
      <c r="D3901">
        <v>1</v>
      </c>
      <c r="E3901" s="9">
        <v>3836.0669030927902</v>
      </c>
      <c r="F3901" s="9">
        <v>-1.8409306000000001</v>
      </c>
      <c r="G3901" s="9">
        <v>-1.8403457000000001</v>
      </c>
      <c r="H3901" s="9">
        <v>-5.1536955999999998</v>
      </c>
      <c r="I3901" s="9">
        <v>-22.353912000000001</v>
      </c>
      <c r="J3901" s="9">
        <v>39</v>
      </c>
      <c r="K3901" s="9">
        <v>58.649997999999997</v>
      </c>
      <c r="L3901" s="9">
        <v>9.4845815999999999E-3</v>
      </c>
      <c r="M3901" s="9">
        <v>357.09244000000001</v>
      </c>
      <c r="N3901" s="9"/>
      <c r="O3901" s="9">
        <v>-17.594006783194001</v>
      </c>
      <c r="P3901">
        <v>0</v>
      </c>
      <c r="Q3901" s="9">
        <v>62.899997999999997</v>
      </c>
      <c r="R3901" s="9">
        <v>0</v>
      </c>
      <c r="S3901" s="9">
        <v>2463355805.9845099</v>
      </c>
      <c r="T3901" s="9">
        <v>-5.1522903597067604E-3</v>
      </c>
      <c r="U3901" s="9">
        <v>17.594006783194001</v>
      </c>
      <c r="V3901" s="9">
        <v>0</v>
      </c>
      <c r="W3901" s="9">
        <v>17.594006783194001</v>
      </c>
      <c r="X3901" s="9"/>
      <c r="Y3901" s="9"/>
      <c r="Z3901" s="9"/>
      <c r="AA3901" s="9"/>
      <c r="AB3901" s="9"/>
      <c r="AQ3901" s="9" t="e">
        <f>#REF!-'Processed Potentiostat'!$J$3</f>
        <v>#REF!</v>
      </c>
    </row>
    <row r="3902" spans="1:43" x14ac:dyDescent="0.3">
      <c r="A3902">
        <v>2</v>
      </c>
      <c r="B3902">
        <v>0</v>
      </c>
      <c r="C3902">
        <v>0</v>
      </c>
      <c r="D3902">
        <v>1</v>
      </c>
      <c r="E3902" s="9">
        <v>3837.0669030675299</v>
      </c>
      <c r="F3902" s="9">
        <v>-1.8410438</v>
      </c>
      <c r="G3902" s="9">
        <v>-1.8411900000000001</v>
      </c>
      <c r="H3902" s="9">
        <v>-5.1357245000000002</v>
      </c>
      <c r="I3902" s="9">
        <v>-22.358999000000001</v>
      </c>
      <c r="J3902" s="9">
        <v>39</v>
      </c>
      <c r="K3902" s="9">
        <v>58.649997999999997</v>
      </c>
      <c r="L3902" s="9">
        <v>9.4558448E-3</v>
      </c>
      <c r="M3902" s="9">
        <v>358.50637999999998</v>
      </c>
      <c r="N3902" s="9"/>
      <c r="O3902" s="9">
        <v>-17.599018648901598</v>
      </c>
      <c r="P3902">
        <v>0</v>
      </c>
      <c r="Q3902" s="9">
        <v>62.899997999999997</v>
      </c>
      <c r="R3902" s="9">
        <v>0</v>
      </c>
      <c r="S3902" s="9">
        <v>2532666976.74577</v>
      </c>
      <c r="T3902" s="9">
        <v>-5.0118657076119099E-3</v>
      </c>
      <c r="U3902" s="9">
        <v>17.599018648901598</v>
      </c>
      <c r="V3902" s="9">
        <v>0</v>
      </c>
      <c r="W3902" s="9">
        <v>17.599018648901598</v>
      </c>
      <c r="X3902" s="9"/>
      <c r="Y3902" s="9"/>
      <c r="Z3902" s="9"/>
      <c r="AA3902" s="9"/>
      <c r="AB3902" s="9"/>
      <c r="AQ3902" s="9" t="e">
        <f>#REF!-'Processed Potentiostat'!$J$3</f>
        <v>#REF!</v>
      </c>
    </row>
    <row r="3903" spans="1:43" x14ac:dyDescent="0.3">
      <c r="A3903">
        <v>2</v>
      </c>
      <c r="B3903">
        <v>0</v>
      </c>
      <c r="C3903">
        <v>0</v>
      </c>
      <c r="D3903">
        <v>1</v>
      </c>
      <c r="E3903" s="9">
        <v>3838.06690304227</v>
      </c>
      <c r="F3903" s="9">
        <v>-1.8411516999999999</v>
      </c>
      <c r="G3903" s="9">
        <v>-1.8410468</v>
      </c>
      <c r="H3903" s="9">
        <v>-5.0650206000000004</v>
      </c>
      <c r="I3903" s="9">
        <v>-22.364058</v>
      </c>
      <c r="J3903" s="9">
        <v>39</v>
      </c>
      <c r="K3903" s="9">
        <v>58.649997999999997</v>
      </c>
      <c r="L3903" s="9">
        <v>9.3249399000000007E-3</v>
      </c>
      <c r="M3903" s="9">
        <v>363.48259999999999</v>
      </c>
      <c r="N3903" s="9"/>
      <c r="O3903" s="9">
        <v>-17.603952375325498</v>
      </c>
      <c r="P3903">
        <v>0</v>
      </c>
      <c r="Q3903" s="9">
        <v>62.899997999999997</v>
      </c>
      <c r="R3903" s="9">
        <v>0</v>
      </c>
      <c r="S3903" s="9">
        <v>2549376879.1933398</v>
      </c>
      <c r="T3903" s="9">
        <v>-4.9337264238964399E-3</v>
      </c>
      <c r="U3903" s="9">
        <v>17.603952375325498</v>
      </c>
      <c r="V3903" s="9">
        <v>0</v>
      </c>
      <c r="W3903" s="9">
        <v>17.603952375325498</v>
      </c>
      <c r="X3903" s="9"/>
      <c r="Y3903" s="9"/>
      <c r="Z3903" s="9"/>
      <c r="AA3903" s="9"/>
      <c r="AB3903" s="9"/>
      <c r="AQ3903" s="9" t="e">
        <f>#REF!-'Processed Potentiostat'!$J$3</f>
        <v>#REF!</v>
      </c>
    </row>
    <row r="3904" spans="1:43" x14ac:dyDescent="0.3">
      <c r="A3904">
        <v>2</v>
      </c>
      <c r="B3904">
        <v>0</v>
      </c>
      <c r="C3904">
        <v>0</v>
      </c>
      <c r="D3904">
        <v>1</v>
      </c>
      <c r="E3904" s="9">
        <v>3839.0669030170102</v>
      </c>
      <c r="F3904" s="9">
        <v>-1.8409196000000001</v>
      </c>
      <c r="G3904" s="9">
        <v>-1.8404809</v>
      </c>
      <c r="H3904" s="9">
        <v>-5.0294594999999997</v>
      </c>
      <c r="I3904" s="9">
        <v>-22.369084999999998</v>
      </c>
      <c r="J3904" s="9">
        <v>39</v>
      </c>
      <c r="K3904" s="9">
        <v>58.649997999999997</v>
      </c>
      <c r="L3904" s="9">
        <v>9.2566246000000008E-3</v>
      </c>
      <c r="M3904" s="9">
        <v>365.94009</v>
      </c>
      <c r="N3904" s="9"/>
      <c r="O3904" s="9">
        <v>-17.608746192721899</v>
      </c>
      <c r="P3904">
        <v>0</v>
      </c>
      <c r="Q3904" s="9">
        <v>62.899997999999997</v>
      </c>
      <c r="R3904" s="9">
        <v>0</v>
      </c>
      <c r="S3904" s="9">
        <v>2439530088.01788</v>
      </c>
      <c r="T3904" s="9">
        <v>-4.7938173963757401E-3</v>
      </c>
      <c r="U3904" s="9">
        <v>17.608746192721899</v>
      </c>
      <c r="V3904" s="9">
        <v>0</v>
      </c>
      <c r="W3904" s="9">
        <v>17.608746192721899</v>
      </c>
      <c r="X3904" s="9"/>
      <c r="Y3904" s="9"/>
      <c r="Z3904" s="9"/>
      <c r="AA3904" s="9"/>
      <c r="AB3904" s="9"/>
      <c r="AQ3904" s="9" t="e">
        <f>#REF!-'Processed Potentiostat'!$J$3</f>
        <v>#REF!</v>
      </c>
    </row>
    <row r="3905" spans="1:43" x14ac:dyDescent="0.3">
      <c r="A3905">
        <v>2</v>
      </c>
      <c r="B3905">
        <v>0</v>
      </c>
      <c r="C3905">
        <v>0</v>
      </c>
      <c r="D3905">
        <v>1</v>
      </c>
      <c r="E3905" s="9">
        <v>3840.0669029917399</v>
      </c>
      <c r="F3905" s="9">
        <v>-1.8410523999999999</v>
      </c>
      <c r="G3905" s="9">
        <v>-1.8412664999999999</v>
      </c>
      <c r="H3905" s="9">
        <v>-5.0082516999999998</v>
      </c>
      <c r="I3905" s="9">
        <v>-22.374109000000001</v>
      </c>
      <c r="J3905" s="9">
        <v>39</v>
      </c>
      <c r="K3905" s="9">
        <v>58.649997999999997</v>
      </c>
      <c r="L3905" s="9">
        <v>9.2215258999999994E-3</v>
      </c>
      <c r="M3905" s="9">
        <v>367.64657999999997</v>
      </c>
      <c r="N3905" s="9"/>
      <c r="O3905" s="9">
        <v>-17.613457016595898</v>
      </c>
      <c r="P3905">
        <v>0</v>
      </c>
      <c r="Q3905" s="9">
        <v>62.899997999999997</v>
      </c>
      <c r="R3905" s="9">
        <v>0</v>
      </c>
      <c r="S3905" s="9">
        <v>2526437591.3661799</v>
      </c>
      <c r="T3905" s="9">
        <v>-4.7108238740527497E-3</v>
      </c>
      <c r="U3905" s="9">
        <v>17.613457016595898</v>
      </c>
      <c r="V3905" s="9">
        <v>0</v>
      </c>
      <c r="W3905" s="9">
        <v>17.613457016595898</v>
      </c>
      <c r="X3905" s="9"/>
      <c r="Y3905" s="9"/>
      <c r="Z3905" s="9"/>
      <c r="AA3905" s="9"/>
      <c r="AB3905" s="9"/>
      <c r="AQ3905" s="9" t="e">
        <f>#REF!-'Processed Potentiostat'!$J$3</f>
        <v>#REF!</v>
      </c>
    </row>
    <row r="3906" spans="1:43" x14ac:dyDescent="0.3">
      <c r="A3906">
        <v>2</v>
      </c>
      <c r="B3906">
        <v>0</v>
      </c>
      <c r="C3906">
        <v>0</v>
      </c>
      <c r="D3906">
        <v>1</v>
      </c>
      <c r="E3906" s="9">
        <v>3841.06690296648</v>
      </c>
      <c r="F3906" s="9">
        <v>-1.8408462999999999</v>
      </c>
      <c r="G3906" s="9">
        <v>-1.8407874</v>
      </c>
      <c r="H3906" s="9">
        <v>-4.9529300000000003</v>
      </c>
      <c r="I3906" s="9">
        <v>-22.379107000000001</v>
      </c>
      <c r="J3906" s="9">
        <v>39</v>
      </c>
      <c r="K3906" s="9">
        <v>58.649997999999997</v>
      </c>
      <c r="L3906" s="9">
        <v>9.1172913000000001E-3</v>
      </c>
      <c r="M3906" s="9">
        <v>371.65625</v>
      </c>
      <c r="N3906" s="9"/>
      <c r="O3906" s="9">
        <v>-17.618028826303199</v>
      </c>
      <c r="P3906">
        <v>0</v>
      </c>
      <c r="Q3906" s="9">
        <v>62.899997999999997</v>
      </c>
      <c r="R3906" s="9">
        <v>0</v>
      </c>
      <c r="S3906" s="9">
        <v>2436613108.0287099</v>
      </c>
      <c r="T3906" s="9">
        <v>-4.5718097073219601E-3</v>
      </c>
      <c r="U3906" s="9">
        <v>17.618028826303199</v>
      </c>
      <c r="V3906" s="9">
        <v>0</v>
      </c>
      <c r="W3906" s="9">
        <v>17.618028826303199</v>
      </c>
      <c r="X3906" s="9"/>
      <c r="Y3906" s="9"/>
      <c r="Z3906" s="9"/>
      <c r="AA3906" s="9"/>
      <c r="AB3906" s="9"/>
      <c r="AQ3906" s="9" t="e">
        <f>#REF!-'Processed Potentiostat'!$J$3</f>
        <v>#REF!</v>
      </c>
    </row>
    <row r="3907" spans="1:43" x14ac:dyDescent="0.3">
      <c r="A3907">
        <v>2</v>
      </c>
      <c r="B3907">
        <v>0</v>
      </c>
      <c r="C3907">
        <v>0</v>
      </c>
      <c r="D3907">
        <v>1</v>
      </c>
      <c r="E3907" s="9">
        <v>3842.0669029412202</v>
      </c>
      <c r="F3907" s="9">
        <v>-1.8408787</v>
      </c>
      <c r="G3907" s="9">
        <v>-1.8405260999999999</v>
      </c>
      <c r="H3907" s="9">
        <v>-4.9752416999999998</v>
      </c>
      <c r="I3907" s="9">
        <v>-22.384079</v>
      </c>
      <c r="J3907" s="9">
        <v>39</v>
      </c>
      <c r="K3907" s="9">
        <v>58.649997999999997</v>
      </c>
      <c r="L3907" s="9">
        <v>9.1570625000000003E-3</v>
      </c>
      <c r="M3907" s="9">
        <v>369.93700999999999</v>
      </c>
      <c r="N3907" s="9"/>
      <c r="O3907" s="9">
        <v>-17.622502147682301</v>
      </c>
      <c r="P3907">
        <v>0</v>
      </c>
      <c r="Q3907" s="9">
        <v>62.899997999999997</v>
      </c>
      <c r="R3907" s="9">
        <v>0</v>
      </c>
      <c r="S3907" s="9">
        <v>2511132242.3350902</v>
      </c>
      <c r="T3907" s="9">
        <v>-4.4733213790770698E-3</v>
      </c>
      <c r="U3907" s="9">
        <v>17.622502147682301</v>
      </c>
      <c r="V3907" s="9">
        <v>0</v>
      </c>
      <c r="W3907" s="9">
        <v>17.622502147682301</v>
      </c>
      <c r="X3907" s="9"/>
      <c r="Y3907" s="9"/>
      <c r="Z3907" s="9"/>
      <c r="AA3907" s="9"/>
      <c r="AB3907" s="9"/>
      <c r="AQ3907" s="9" t="e">
        <f>#REF!-'Processed Potentiostat'!$J$3</f>
        <v>#REF!</v>
      </c>
    </row>
    <row r="3908" spans="1:43" x14ac:dyDescent="0.3">
      <c r="A3908">
        <v>2</v>
      </c>
      <c r="B3908">
        <v>0</v>
      </c>
      <c r="C3908">
        <v>0</v>
      </c>
      <c r="D3908">
        <v>1</v>
      </c>
      <c r="E3908" s="9">
        <v>3843.0669029159599</v>
      </c>
      <c r="F3908" s="9">
        <v>-1.8409445</v>
      </c>
      <c r="G3908" s="9">
        <v>-1.8409618999999999</v>
      </c>
      <c r="H3908" s="9">
        <v>-5.4906534999999996</v>
      </c>
      <c r="I3908" s="9">
        <v>-22.389234999999999</v>
      </c>
      <c r="J3908" s="9">
        <v>39</v>
      </c>
      <c r="K3908" s="9">
        <v>58.649997999999997</v>
      </c>
      <c r="L3908" s="9">
        <v>1.0108084E-2</v>
      </c>
      <c r="M3908" s="9">
        <v>335.29012999999998</v>
      </c>
      <c r="N3908" s="9"/>
      <c r="O3908" s="9">
        <v>-17.626902225440599</v>
      </c>
      <c r="P3908">
        <v>0</v>
      </c>
      <c r="Q3908" s="9">
        <v>62.899997999999997</v>
      </c>
      <c r="R3908" s="9">
        <v>0</v>
      </c>
      <c r="S3908" s="9">
        <v>2521085618.3417902</v>
      </c>
      <c r="T3908" s="9">
        <v>-4.4000777583157397E-3</v>
      </c>
      <c r="U3908" s="9">
        <v>17.626902225440599</v>
      </c>
      <c r="V3908" s="9">
        <v>0</v>
      </c>
      <c r="W3908" s="9">
        <v>17.626902225440599</v>
      </c>
      <c r="X3908" s="9"/>
      <c r="Y3908" s="9"/>
      <c r="Z3908" s="9"/>
      <c r="AA3908" s="9"/>
      <c r="AB3908" s="9"/>
      <c r="AQ3908" s="9" t="e">
        <f>#REF!-'Processed Potentiostat'!$J$3</f>
        <v>#REF!</v>
      </c>
    </row>
    <row r="3909" spans="1:43" x14ac:dyDescent="0.3">
      <c r="A3909">
        <v>2</v>
      </c>
      <c r="B3909">
        <v>0</v>
      </c>
      <c r="C3909">
        <v>0</v>
      </c>
      <c r="D3909">
        <v>1</v>
      </c>
      <c r="E3909" s="9">
        <v>3844.0669028907</v>
      </c>
      <c r="F3909" s="9">
        <v>-1.8410359999999999</v>
      </c>
      <c r="G3909" s="9">
        <v>-1.8407211999999999</v>
      </c>
      <c r="H3909" s="9">
        <v>-5.4449639000000003</v>
      </c>
      <c r="I3909" s="9">
        <v>-22.394646000000002</v>
      </c>
      <c r="J3909" s="9">
        <v>39</v>
      </c>
      <c r="K3909" s="9">
        <v>58.649997999999997</v>
      </c>
      <c r="L3909" s="9">
        <v>1.0022661E-2</v>
      </c>
      <c r="M3909" s="9">
        <v>338.05939000000001</v>
      </c>
      <c r="N3909" s="9"/>
      <c r="O3909" s="9">
        <v>-17.6312604347555</v>
      </c>
      <c r="P3909">
        <v>0</v>
      </c>
      <c r="Q3909" s="9">
        <v>62.899997999999997</v>
      </c>
      <c r="R3909" s="9">
        <v>0</v>
      </c>
      <c r="S3909" s="9">
        <v>2476586274.8337898</v>
      </c>
      <c r="T3909" s="9">
        <v>-4.3582093149261399E-3</v>
      </c>
      <c r="U3909" s="9">
        <v>17.6312604347555</v>
      </c>
      <c r="V3909" s="9">
        <v>0</v>
      </c>
      <c r="W3909" s="9">
        <v>17.6312604347555</v>
      </c>
      <c r="X3909" s="9"/>
      <c r="Y3909" s="9"/>
      <c r="Z3909" s="9"/>
      <c r="AA3909" s="9"/>
      <c r="AB3909" s="9"/>
      <c r="AQ3909" s="9" t="e">
        <f>#REF!-'Processed Potentiostat'!$J$3</f>
        <v>#REF!</v>
      </c>
    </row>
    <row r="3910" spans="1:43" x14ac:dyDescent="0.3">
      <c r="A3910">
        <v>2</v>
      </c>
      <c r="B3910">
        <v>0</v>
      </c>
      <c r="C3910">
        <v>0</v>
      </c>
      <c r="D3910">
        <v>1</v>
      </c>
      <c r="E3910" s="9">
        <v>3845.0669028654302</v>
      </c>
      <c r="F3910" s="9">
        <v>-1.8411198</v>
      </c>
      <c r="G3910" s="9">
        <v>-1.8410685</v>
      </c>
      <c r="H3910" s="9">
        <v>-5.4657149</v>
      </c>
      <c r="I3910" s="9">
        <v>-22.400061000000001</v>
      </c>
      <c r="J3910" s="9">
        <v>39</v>
      </c>
      <c r="K3910" s="9">
        <v>58.649997999999997</v>
      </c>
      <c r="L3910" s="9">
        <v>1.0062756000000001E-2</v>
      </c>
      <c r="M3910" s="9">
        <v>336.83947999999998</v>
      </c>
      <c r="N3910" s="9"/>
      <c r="O3910" s="9">
        <v>-17.6355821862516</v>
      </c>
      <c r="P3910">
        <v>0</v>
      </c>
      <c r="Q3910" s="9">
        <v>62.899997999999997</v>
      </c>
      <c r="R3910" s="9">
        <v>0</v>
      </c>
      <c r="S3910" s="9">
        <v>2457611725.2674899</v>
      </c>
      <c r="T3910" s="9">
        <v>-4.3217514960502898E-3</v>
      </c>
      <c r="U3910" s="9">
        <v>17.6355821862516</v>
      </c>
      <c r="V3910" s="9">
        <v>0</v>
      </c>
      <c r="W3910" s="9">
        <v>17.6355821862516</v>
      </c>
      <c r="X3910" s="9"/>
      <c r="Y3910" s="9"/>
      <c r="Z3910" s="9"/>
      <c r="AA3910" s="9"/>
      <c r="AB3910" s="9"/>
      <c r="AQ3910" s="9" t="e">
        <f>#REF!-'Processed Potentiostat'!$J$3</f>
        <v>#REF!</v>
      </c>
    </row>
    <row r="3911" spans="1:43" x14ac:dyDescent="0.3">
      <c r="A3911">
        <v>2</v>
      </c>
      <c r="B3911">
        <v>0</v>
      </c>
      <c r="C3911">
        <v>0</v>
      </c>
      <c r="D3911">
        <v>1</v>
      </c>
      <c r="E3911" s="9">
        <v>3846.0669028401699</v>
      </c>
      <c r="F3911" s="9">
        <v>-1.8411287999999999</v>
      </c>
      <c r="G3911" s="9">
        <v>-1.8412333000000001</v>
      </c>
      <c r="H3911" s="9">
        <v>-5.4248609999999999</v>
      </c>
      <c r="I3911" s="9">
        <v>-22.405441</v>
      </c>
      <c r="J3911" s="9">
        <v>39</v>
      </c>
      <c r="K3911" s="9">
        <v>58.649997999999997</v>
      </c>
      <c r="L3911" s="9">
        <v>9.9884346000000002E-3</v>
      </c>
      <c r="M3911" s="9">
        <v>339.40652</v>
      </c>
      <c r="N3911" s="9"/>
      <c r="O3911" s="9">
        <v>-17.6398231052871</v>
      </c>
      <c r="P3911">
        <v>0</v>
      </c>
      <c r="Q3911" s="9">
        <v>62.899997999999997</v>
      </c>
      <c r="R3911" s="9">
        <v>0</v>
      </c>
      <c r="S3911" s="9">
        <v>2480708303.5244899</v>
      </c>
      <c r="T3911" s="9">
        <v>-4.2409190354888403E-3</v>
      </c>
      <c r="U3911" s="9">
        <v>17.6398231052871</v>
      </c>
      <c r="V3911" s="9">
        <v>0</v>
      </c>
      <c r="W3911" s="9">
        <v>17.6398231052871</v>
      </c>
      <c r="X3911" s="9"/>
      <c r="Y3911" s="9"/>
      <c r="Z3911" s="9"/>
      <c r="AA3911" s="9"/>
      <c r="AB3911" s="9"/>
      <c r="AQ3911" s="9" t="e">
        <f>#REF!-'Processed Potentiostat'!$J$3</f>
        <v>#REF!</v>
      </c>
    </row>
    <row r="3912" spans="1:43" x14ac:dyDescent="0.3">
      <c r="A3912">
        <v>2</v>
      </c>
      <c r="B3912">
        <v>0</v>
      </c>
      <c r="C3912">
        <v>0</v>
      </c>
      <c r="D3912">
        <v>1</v>
      </c>
      <c r="E3912" s="9">
        <v>3847.06690281491</v>
      </c>
      <c r="F3912" s="9">
        <v>-1.8411069</v>
      </c>
      <c r="G3912" s="9">
        <v>-1.8408154999999999</v>
      </c>
      <c r="H3912" s="9">
        <v>-5.3540425000000003</v>
      </c>
      <c r="I3912" s="9">
        <v>-22.410791</v>
      </c>
      <c r="J3912" s="9">
        <v>39</v>
      </c>
      <c r="K3912" s="9">
        <v>58.649997999999997</v>
      </c>
      <c r="L3912" s="9">
        <v>9.8558050000000005E-3</v>
      </c>
      <c r="M3912" s="9">
        <v>343.81787000000003</v>
      </c>
      <c r="N3912" s="9"/>
      <c r="O3912" s="9">
        <v>-17.643381841206399</v>
      </c>
      <c r="P3912">
        <v>0</v>
      </c>
      <c r="Q3912" s="9">
        <v>62.899997999999997</v>
      </c>
      <c r="R3912" s="9">
        <v>0</v>
      </c>
      <c r="S3912" s="9">
        <v>2512720308.8797498</v>
      </c>
      <c r="T3912" s="9">
        <v>-3.5587359193165399E-3</v>
      </c>
      <c r="U3912" s="9">
        <v>17.643381841206399</v>
      </c>
      <c r="V3912" s="9">
        <v>0</v>
      </c>
      <c r="W3912" s="9">
        <v>17.643381841206399</v>
      </c>
      <c r="X3912" s="9"/>
      <c r="Y3912" s="9"/>
      <c r="Z3912" s="9"/>
      <c r="AA3912" s="9"/>
      <c r="AB3912" s="9"/>
      <c r="AQ3912" s="9" t="e">
        <f>#REF!-'Processed Potentiostat'!$J$3</f>
        <v>#REF!</v>
      </c>
    </row>
    <row r="3913" spans="1:43" x14ac:dyDescent="0.3">
      <c r="A3913">
        <v>2</v>
      </c>
      <c r="B3913">
        <v>0</v>
      </c>
      <c r="C3913">
        <v>0</v>
      </c>
      <c r="D3913">
        <v>1</v>
      </c>
      <c r="E3913" s="9">
        <v>3848.0669027896502</v>
      </c>
      <c r="F3913" s="9">
        <v>-1.8409081</v>
      </c>
      <c r="G3913" s="9">
        <v>-1.8409447999999999</v>
      </c>
      <c r="H3913" s="9">
        <v>-5.3085437000000004</v>
      </c>
      <c r="I3913" s="9">
        <v>-22.416118999999998</v>
      </c>
      <c r="J3913" s="9">
        <v>39</v>
      </c>
      <c r="K3913" s="9">
        <v>58.649997999999997</v>
      </c>
      <c r="L3913" s="9">
        <v>9.7727356000000005E-3</v>
      </c>
      <c r="M3913" s="9">
        <v>346.78903000000003</v>
      </c>
      <c r="N3913" s="9"/>
      <c r="O3913" s="9">
        <v>-17.649696979177101</v>
      </c>
      <c r="P3913">
        <v>0</v>
      </c>
      <c r="Q3913" s="9">
        <v>62.899997999999997</v>
      </c>
      <c r="R3913" s="9">
        <v>0</v>
      </c>
      <c r="S3913" s="9">
        <v>2440936991.1960201</v>
      </c>
      <c r="T3913" s="9">
        <v>-6.3151379707129199E-3</v>
      </c>
      <c r="U3913" s="9">
        <v>17.649696979177101</v>
      </c>
      <c r="V3913" s="9">
        <v>0</v>
      </c>
      <c r="W3913" s="9">
        <v>17.649696979177101</v>
      </c>
      <c r="X3913" s="9"/>
      <c r="Y3913" s="9"/>
      <c r="Z3913" s="9"/>
      <c r="AA3913" s="9"/>
      <c r="AB3913" s="9"/>
      <c r="AQ3913" s="9" t="e">
        <f>#REF!-'Processed Potentiostat'!$J$3</f>
        <v>#REF!</v>
      </c>
    </row>
    <row r="3914" spans="1:43" x14ac:dyDescent="0.3">
      <c r="A3914">
        <v>2</v>
      </c>
      <c r="B3914">
        <v>0</v>
      </c>
      <c r="C3914">
        <v>0</v>
      </c>
      <c r="D3914">
        <v>1</v>
      </c>
      <c r="E3914" s="9">
        <v>3849.0669027643798</v>
      </c>
      <c r="F3914" s="9">
        <v>-1.8408456</v>
      </c>
      <c r="G3914" s="9">
        <v>-1.8408175</v>
      </c>
      <c r="H3914" s="9">
        <v>-5.3148264999999997</v>
      </c>
      <c r="I3914" s="9">
        <v>-22.421423000000001</v>
      </c>
      <c r="J3914" s="9">
        <v>39</v>
      </c>
      <c r="K3914" s="9">
        <v>58.649997999999997</v>
      </c>
      <c r="L3914" s="9">
        <v>9.7836256E-3</v>
      </c>
      <c r="M3914" s="9">
        <v>346.35512999999997</v>
      </c>
      <c r="N3914" s="9"/>
      <c r="O3914" s="9">
        <v>-17.655885439589699</v>
      </c>
      <c r="P3914">
        <v>0</v>
      </c>
      <c r="Q3914" s="9">
        <v>62.899997999999997</v>
      </c>
      <c r="R3914" s="9">
        <v>0</v>
      </c>
      <c r="S3914" s="9">
        <v>2474554978.4157</v>
      </c>
      <c r="T3914" s="9">
        <v>-6.1884604125559397E-3</v>
      </c>
      <c r="U3914" s="9">
        <v>17.655885439589699</v>
      </c>
      <c r="V3914" s="9">
        <v>0</v>
      </c>
      <c r="W3914" s="9">
        <v>17.655885439589699</v>
      </c>
      <c r="X3914" s="9"/>
      <c r="Y3914" s="9"/>
      <c r="Z3914" s="9"/>
      <c r="AA3914" s="9"/>
      <c r="AB3914" s="9"/>
      <c r="AQ3914" s="9" t="e">
        <f>#REF!-'Processed Potentiostat'!$J$3</f>
        <v>#REF!</v>
      </c>
    </row>
    <row r="3915" spans="1:43" x14ac:dyDescent="0.3">
      <c r="A3915">
        <v>2</v>
      </c>
      <c r="B3915">
        <v>0</v>
      </c>
      <c r="C3915">
        <v>0</v>
      </c>
      <c r="D3915">
        <v>1</v>
      </c>
      <c r="E3915" s="9">
        <v>3850.06690273912</v>
      </c>
      <c r="F3915" s="9">
        <v>-1.8410998999999999</v>
      </c>
      <c r="G3915" s="9">
        <v>-1.8412360000000001</v>
      </c>
      <c r="H3915" s="9">
        <v>-5.2599610999999999</v>
      </c>
      <c r="I3915" s="9">
        <v>-22.426705999999999</v>
      </c>
      <c r="J3915" s="9">
        <v>39</v>
      </c>
      <c r="K3915" s="9">
        <v>58.649997999999997</v>
      </c>
      <c r="L3915" s="9">
        <v>9.6848300000000002E-3</v>
      </c>
      <c r="M3915" s="9">
        <v>350.04745000000003</v>
      </c>
      <c r="N3915" s="9"/>
      <c r="O3915" s="9">
        <v>-17.6620645328256</v>
      </c>
      <c r="P3915">
        <v>0</v>
      </c>
      <c r="Q3915" s="9">
        <v>62.899997999999997</v>
      </c>
      <c r="R3915" s="9">
        <v>0</v>
      </c>
      <c r="S3915" s="9">
        <v>2530128974.01299</v>
      </c>
      <c r="T3915" s="9">
        <v>-6.1790932359677697E-3</v>
      </c>
      <c r="U3915" s="9">
        <v>17.6620645328256</v>
      </c>
      <c r="V3915" s="9">
        <v>0</v>
      </c>
      <c r="W3915" s="9">
        <v>17.6620645328256</v>
      </c>
      <c r="X3915" s="9"/>
      <c r="Y3915" s="9"/>
      <c r="Z3915" s="9"/>
      <c r="AA3915" s="9"/>
      <c r="AB3915" s="9"/>
      <c r="AQ3915" s="9" t="e">
        <f>#REF!-'Processed Potentiostat'!$J$3</f>
        <v>#REF!</v>
      </c>
    </row>
    <row r="3916" spans="1:43" x14ac:dyDescent="0.3">
      <c r="A3916">
        <v>2</v>
      </c>
      <c r="B3916">
        <v>0</v>
      </c>
      <c r="C3916">
        <v>0</v>
      </c>
      <c r="D3916">
        <v>1</v>
      </c>
      <c r="E3916" s="9">
        <v>3851.0669027138601</v>
      </c>
      <c r="F3916" s="9">
        <v>-1.8409698999999999</v>
      </c>
      <c r="G3916" s="9">
        <v>-1.8411499</v>
      </c>
      <c r="H3916" s="9">
        <v>-5.2959794999999996</v>
      </c>
      <c r="I3916" s="9">
        <v>-22.431963</v>
      </c>
      <c r="J3916" s="9">
        <v>39</v>
      </c>
      <c r="K3916" s="9">
        <v>58.649997999999997</v>
      </c>
      <c r="L3916" s="9">
        <v>9.7506921999999992E-3</v>
      </c>
      <c r="M3916" s="9">
        <v>347.65051</v>
      </c>
      <c r="N3916" s="9"/>
      <c r="O3916" s="9">
        <v>-17.6680099719918</v>
      </c>
      <c r="P3916">
        <v>0</v>
      </c>
      <c r="Q3916" s="9">
        <v>62.899997999999997</v>
      </c>
      <c r="R3916" s="9">
        <v>0</v>
      </c>
      <c r="S3916" s="9">
        <v>2488020682.0352998</v>
      </c>
      <c r="T3916" s="9">
        <v>-5.94543916617595E-3</v>
      </c>
      <c r="U3916" s="9">
        <v>17.6680099719918</v>
      </c>
      <c r="V3916" s="9">
        <v>0</v>
      </c>
      <c r="W3916" s="9">
        <v>17.6680099719918</v>
      </c>
      <c r="X3916" s="9"/>
      <c r="Y3916" s="9"/>
      <c r="Z3916" s="9"/>
      <c r="AA3916" s="9"/>
      <c r="AB3916" s="9"/>
      <c r="AQ3916" s="9" t="e">
        <f>#REF!-'Processed Potentiostat'!$J$3</f>
        <v>#REF!</v>
      </c>
    </row>
    <row r="3917" spans="1:43" x14ac:dyDescent="0.3">
      <c r="A3917">
        <v>2</v>
      </c>
      <c r="B3917">
        <v>0</v>
      </c>
      <c r="C3917">
        <v>0</v>
      </c>
      <c r="D3917">
        <v>1</v>
      </c>
      <c r="E3917" s="9">
        <v>3852.0669026885998</v>
      </c>
      <c r="F3917" s="9">
        <v>-1.8411556</v>
      </c>
      <c r="G3917" s="9">
        <v>-1.8413261000000001</v>
      </c>
      <c r="H3917" s="9">
        <v>-5.2601899999999997</v>
      </c>
      <c r="I3917" s="9">
        <v>-22.437190999999999</v>
      </c>
      <c r="J3917" s="9">
        <v>39</v>
      </c>
      <c r="K3917" s="9">
        <v>58.649997999999997</v>
      </c>
      <c r="L3917" s="9">
        <v>9.6857249999999992E-3</v>
      </c>
      <c r="M3917" s="9">
        <v>350.04935</v>
      </c>
      <c r="N3917" s="9"/>
      <c r="O3917" s="9">
        <v>-17.673780933815301</v>
      </c>
      <c r="P3917">
        <v>0</v>
      </c>
      <c r="Q3917" s="9">
        <v>62.899997999999997</v>
      </c>
      <c r="R3917" s="9">
        <v>0</v>
      </c>
      <c r="S3917" s="9">
        <v>2526988582.43822</v>
      </c>
      <c r="T3917" s="9">
        <v>-5.7709618234618098E-3</v>
      </c>
      <c r="U3917" s="9">
        <v>17.673780933815301</v>
      </c>
      <c r="V3917" s="9">
        <v>0</v>
      </c>
      <c r="W3917" s="9">
        <v>17.673780933815301</v>
      </c>
      <c r="X3917" s="9"/>
      <c r="Y3917" s="9"/>
      <c r="Z3917" s="9"/>
      <c r="AA3917" s="9"/>
      <c r="AB3917" s="9"/>
      <c r="AQ3917" s="9" t="e">
        <f>#REF!-'Processed Potentiostat'!$J$3</f>
        <v>#REF!</v>
      </c>
    </row>
    <row r="3918" spans="1:43" x14ac:dyDescent="0.3">
      <c r="A3918">
        <v>2</v>
      </c>
      <c r="B3918">
        <v>0</v>
      </c>
      <c r="C3918">
        <v>0</v>
      </c>
      <c r="D3918">
        <v>1</v>
      </c>
      <c r="E3918" s="9">
        <v>3853.06690266334</v>
      </c>
      <c r="F3918" s="9">
        <v>-1.8408788</v>
      </c>
      <c r="G3918" s="9">
        <v>-1.8410743000000001</v>
      </c>
      <c r="H3918" s="9">
        <v>-5.1769594999999997</v>
      </c>
      <c r="I3918" s="9">
        <v>-22.442404</v>
      </c>
      <c r="J3918" s="9">
        <v>39</v>
      </c>
      <c r="K3918" s="9">
        <v>58.649997999999997</v>
      </c>
      <c r="L3918" s="9">
        <v>9.5311673000000006E-3</v>
      </c>
      <c r="M3918" s="9">
        <v>355.62851000000001</v>
      </c>
      <c r="N3918" s="9"/>
      <c r="O3918" s="9">
        <v>-17.6793890588682</v>
      </c>
      <c r="P3918">
        <v>0</v>
      </c>
      <c r="Q3918" s="9">
        <v>62.899997999999997</v>
      </c>
      <c r="R3918" s="9">
        <v>0</v>
      </c>
      <c r="S3918" s="9">
        <v>2545822312.9355998</v>
      </c>
      <c r="T3918" s="9">
        <v>-5.6081250528769999E-3</v>
      </c>
      <c r="U3918" s="9">
        <v>17.6793890588682</v>
      </c>
      <c r="V3918" s="9">
        <v>0</v>
      </c>
      <c r="W3918" s="9">
        <v>17.6793890588682</v>
      </c>
      <c r="X3918" s="9"/>
      <c r="Y3918" s="9"/>
      <c r="Z3918" s="9"/>
      <c r="AA3918" s="9"/>
      <c r="AB3918" s="9"/>
      <c r="AQ3918" s="9" t="e">
        <f>#REF!-'Processed Potentiostat'!$J$3</f>
        <v>#REF!</v>
      </c>
    </row>
    <row r="3919" spans="1:43" x14ac:dyDescent="0.3">
      <c r="A3919">
        <v>2</v>
      </c>
      <c r="B3919">
        <v>0</v>
      </c>
      <c r="C3919">
        <v>0</v>
      </c>
      <c r="D3919">
        <v>1</v>
      </c>
      <c r="E3919" s="9">
        <v>3854.0669026380701</v>
      </c>
      <c r="F3919" s="9">
        <v>-1.8410169000000001</v>
      </c>
      <c r="G3919" s="9">
        <v>-1.8412515</v>
      </c>
      <c r="H3919" s="9">
        <v>-5.1299752999999999</v>
      </c>
      <c r="I3919" s="9">
        <v>-22.447596000000001</v>
      </c>
      <c r="J3919" s="9">
        <v>39</v>
      </c>
      <c r="K3919" s="9">
        <v>58.649997999999997</v>
      </c>
      <c r="L3919" s="9">
        <v>9.4455751000000008E-3</v>
      </c>
      <c r="M3919" s="9">
        <v>358.92014</v>
      </c>
      <c r="N3919" s="9"/>
      <c r="O3919" s="9">
        <v>-17.6848027022012</v>
      </c>
      <c r="P3919">
        <v>0</v>
      </c>
      <c r="Q3919" s="9">
        <v>62.899997999999997</v>
      </c>
      <c r="R3919" s="9">
        <v>0</v>
      </c>
      <c r="S3919" s="9">
        <v>2418950547.5239601</v>
      </c>
      <c r="T3919" s="9">
        <v>-5.4136433330107502E-3</v>
      </c>
      <c r="U3919" s="9">
        <v>17.6848027022012</v>
      </c>
      <c r="V3919" s="9">
        <v>0</v>
      </c>
      <c r="W3919" s="9">
        <v>17.6848027022012</v>
      </c>
      <c r="X3919" s="9"/>
      <c r="Y3919" s="9"/>
      <c r="Z3919" s="9"/>
      <c r="AA3919" s="9"/>
      <c r="AB3919" s="9"/>
      <c r="AQ3919" s="9" t="e">
        <f>#REF!-'Processed Potentiostat'!$J$3</f>
        <v>#REF!</v>
      </c>
    </row>
    <row r="3920" spans="1:43" x14ac:dyDescent="0.3">
      <c r="A3920">
        <v>2</v>
      </c>
      <c r="B3920">
        <v>0</v>
      </c>
      <c r="C3920">
        <v>0</v>
      </c>
      <c r="D3920">
        <v>1</v>
      </c>
      <c r="E3920" s="9">
        <v>3855.0669026128098</v>
      </c>
      <c r="F3920" s="9">
        <v>-1.8408704</v>
      </c>
      <c r="G3920" s="9">
        <v>-1.8410335</v>
      </c>
      <c r="H3920" s="9">
        <v>-5.1502689999999998</v>
      </c>
      <c r="I3920" s="9">
        <v>-22.452766</v>
      </c>
      <c r="J3920" s="9">
        <v>39</v>
      </c>
      <c r="K3920" s="9">
        <v>58.649997999999997</v>
      </c>
      <c r="L3920" s="9">
        <v>9.4818174999999998E-3</v>
      </c>
      <c r="M3920" s="9">
        <v>357.46355999999997</v>
      </c>
      <c r="N3920" s="9"/>
      <c r="O3920" s="9">
        <v>-17.690221772682101</v>
      </c>
      <c r="P3920">
        <v>0</v>
      </c>
      <c r="Q3920" s="9">
        <v>62.899997999999997</v>
      </c>
      <c r="R3920" s="9">
        <v>0</v>
      </c>
      <c r="S3920" s="9">
        <v>2513854725.0415001</v>
      </c>
      <c r="T3920" s="9">
        <v>-5.4190704809826597E-3</v>
      </c>
      <c r="U3920" s="9">
        <v>17.690221772682101</v>
      </c>
      <c r="V3920" s="9">
        <v>0</v>
      </c>
      <c r="W3920" s="9">
        <v>17.690221772682101</v>
      </c>
      <c r="X3920" s="9"/>
      <c r="Y3920" s="9"/>
      <c r="Z3920" s="9"/>
      <c r="AA3920" s="9"/>
      <c r="AB3920" s="9"/>
      <c r="AQ3920" s="9" t="e">
        <f>#REF!-'Processed Potentiostat'!$J$3</f>
        <v>#REF!</v>
      </c>
    </row>
    <row r="3921" spans="1:43" x14ac:dyDescent="0.3">
      <c r="A3921">
        <v>2</v>
      </c>
      <c r="B3921">
        <v>0</v>
      </c>
      <c r="C3921">
        <v>0</v>
      </c>
      <c r="D3921">
        <v>1</v>
      </c>
      <c r="E3921" s="9">
        <v>3856.06690258755</v>
      </c>
      <c r="F3921" s="9">
        <v>-1.8410966</v>
      </c>
      <c r="G3921" s="9">
        <v>-1.8412417999999999</v>
      </c>
      <c r="H3921" s="9">
        <v>-5.1199621999999998</v>
      </c>
      <c r="I3921" s="9">
        <v>-22.457910999999999</v>
      </c>
      <c r="J3921" s="9">
        <v>39</v>
      </c>
      <c r="K3921" s="9">
        <v>58.649997999999997</v>
      </c>
      <c r="L3921" s="9">
        <v>9.4270883000000007E-3</v>
      </c>
      <c r="M3921" s="9">
        <v>359.62020999999999</v>
      </c>
      <c r="N3921" s="9"/>
      <c r="O3921" s="9">
        <v>-17.695546055193901</v>
      </c>
      <c r="P3921">
        <v>0</v>
      </c>
      <c r="Q3921" s="9">
        <v>62.899997999999997</v>
      </c>
      <c r="R3921" s="9">
        <v>0</v>
      </c>
      <c r="S3921" s="9">
        <v>2581856995.0945702</v>
      </c>
      <c r="T3921" s="9">
        <v>-5.3242825117116796E-3</v>
      </c>
      <c r="U3921" s="9">
        <v>17.695546055193901</v>
      </c>
      <c r="V3921" s="9">
        <v>0</v>
      </c>
      <c r="W3921" s="9">
        <v>17.695546055193901</v>
      </c>
      <c r="X3921" s="9"/>
      <c r="Y3921" s="9"/>
      <c r="Z3921" s="9"/>
      <c r="AA3921" s="9"/>
      <c r="AB3921" s="9"/>
      <c r="AQ3921" s="9" t="e">
        <f>#REF!-'Processed Potentiostat'!$J$3</f>
        <v>#REF!</v>
      </c>
    </row>
    <row r="3922" spans="1:43" x14ac:dyDescent="0.3">
      <c r="A3922">
        <v>2</v>
      </c>
      <c r="B3922">
        <v>0</v>
      </c>
      <c r="C3922">
        <v>0</v>
      </c>
      <c r="D3922">
        <v>1</v>
      </c>
      <c r="E3922" s="9">
        <v>3857.0669025622901</v>
      </c>
      <c r="F3922" s="9">
        <v>-1.8410356000000001</v>
      </c>
      <c r="G3922" s="9">
        <v>-1.8409614999999999</v>
      </c>
      <c r="H3922" s="9">
        <v>-5.1038566000000003</v>
      </c>
      <c r="I3922" s="9">
        <v>-22.463025999999999</v>
      </c>
      <c r="J3922" s="9">
        <v>39</v>
      </c>
      <c r="K3922" s="9">
        <v>58.649997999999997</v>
      </c>
      <c r="L3922" s="9">
        <v>9.3960035999999993E-3</v>
      </c>
      <c r="M3922" s="9">
        <v>360.70006999999998</v>
      </c>
      <c r="N3922" s="9"/>
      <c r="O3922" s="9">
        <v>-17.700702019445</v>
      </c>
      <c r="P3922">
        <v>0</v>
      </c>
      <c r="Q3922" s="9">
        <v>62.899997999999997</v>
      </c>
      <c r="R3922" s="9">
        <v>0</v>
      </c>
      <c r="S3922" s="9">
        <v>2601690363.2695198</v>
      </c>
      <c r="T3922" s="9">
        <v>-5.1559642510952096E-3</v>
      </c>
      <c r="U3922" s="9">
        <v>17.700702019445</v>
      </c>
      <c r="V3922" s="9">
        <v>0</v>
      </c>
      <c r="W3922" s="9">
        <v>17.700702019445</v>
      </c>
      <c r="X3922" s="9"/>
      <c r="Y3922" s="9"/>
      <c r="Z3922" s="9"/>
      <c r="AA3922" s="9"/>
      <c r="AB3922" s="9"/>
      <c r="AQ3922" s="9" t="e">
        <f>#REF!-'Processed Potentiostat'!$J$3</f>
        <v>#REF!</v>
      </c>
    </row>
    <row r="3923" spans="1:43" x14ac:dyDescent="0.3">
      <c r="A3923">
        <v>2</v>
      </c>
      <c r="B3923">
        <v>0</v>
      </c>
      <c r="C3923">
        <v>0</v>
      </c>
      <c r="D3923">
        <v>1</v>
      </c>
      <c r="E3923" s="9">
        <v>3858.0669025370298</v>
      </c>
      <c r="F3923" s="9">
        <v>-1.8410435000000001</v>
      </c>
      <c r="G3923" s="9">
        <v>-1.8405187000000001</v>
      </c>
      <c r="H3923" s="9">
        <v>-5.0891218</v>
      </c>
      <c r="I3923" s="9">
        <v>-22.468108999999998</v>
      </c>
      <c r="J3923" s="9">
        <v>39</v>
      </c>
      <c r="K3923" s="9">
        <v>58.649997999999997</v>
      </c>
      <c r="L3923" s="9">
        <v>9.3666241000000001E-3</v>
      </c>
      <c r="M3923" s="9">
        <v>361.65744000000001</v>
      </c>
      <c r="N3923" s="9"/>
      <c r="O3923" s="9">
        <v>-17.7056664703933</v>
      </c>
      <c r="P3923">
        <v>0</v>
      </c>
      <c r="Q3923" s="9">
        <v>62.899997999999997</v>
      </c>
      <c r="R3923" s="9">
        <v>0</v>
      </c>
      <c r="S3923" s="9">
        <v>2523197113.1085401</v>
      </c>
      <c r="T3923" s="9">
        <v>-4.9644509483961399E-3</v>
      </c>
      <c r="U3923" s="9">
        <v>17.7056664703933</v>
      </c>
      <c r="V3923" s="9">
        <v>0</v>
      </c>
      <c r="W3923" s="9">
        <v>17.7056664703933</v>
      </c>
      <c r="X3923" s="9"/>
      <c r="Y3923" s="9"/>
      <c r="Z3923" s="9"/>
      <c r="AA3923" s="9"/>
      <c r="AB3923" s="9"/>
      <c r="AQ3923" s="9" t="e">
        <f>#REF!-'Processed Potentiostat'!$J$3</f>
        <v>#REF!</v>
      </c>
    </row>
    <row r="3924" spans="1:43" x14ac:dyDescent="0.3">
      <c r="A3924">
        <v>2</v>
      </c>
      <c r="B3924">
        <v>0</v>
      </c>
      <c r="C3924">
        <v>0</v>
      </c>
      <c r="D3924">
        <v>1</v>
      </c>
      <c r="E3924" s="9">
        <v>3859.06690251176</v>
      </c>
      <c r="F3924" s="9">
        <v>-1.8410896999999999</v>
      </c>
      <c r="G3924" s="9">
        <v>-1.8408678000000001</v>
      </c>
      <c r="H3924" s="9">
        <v>-5.0372262000000001</v>
      </c>
      <c r="I3924" s="9">
        <v>-22.473154000000001</v>
      </c>
      <c r="J3924" s="9">
        <v>39</v>
      </c>
      <c r="K3924" s="9">
        <v>58.649997999999997</v>
      </c>
      <c r="L3924" s="9">
        <v>9.2728668999999993E-3</v>
      </c>
      <c r="M3924" s="9">
        <v>365.45267000000001</v>
      </c>
      <c r="N3924" s="9"/>
      <c r="O3924" s="9">
        <v>-17.710473104194001</v>
      </c>
      <c r="P3924">
        <v>0</v>
      </c>
      <c r="Q3924" s="9">
        <v>62.899997999999997</v>
      </c>
      <c r="R3924" s="9">
        <v>0</v>
      </c>
      <c r="S3924" s="9">
        <v>2526469238.2224102</v>
      </c>
      <c r="T3924" s="9">
        <v>-4.8066338006122998E-3</v>
      </c>
      <c r="U3924" s="9">
        <v>17.710473104194001</v>
      </c>
      <c r="V3924" s="9">
        <v>0</v>
      </c>
      <c r="W3924" s="9">
        <v>17.710473104194001</v>
      </c>
      <c r="X3924" s="9"/>
      <c r="Y3924" s="9"/>
      <c r="Z3924" s="9"/>
      <c r="AA3924" s="9"/>
      <c r="AB3924" s="9"/>
      <c r="AQ3924" s="9" t="e">
        <f>#REF!-'Processed Potentiostat'!$J$3</f>
        <v>#REF!</v>
      </c>
    </row>
    <row r="3925" spans="1:43" x14ac:dyDescent="0.3">
      <c r="A3925">
        <v>2</v>
      </c>
      <c r="B3925">
        <v>0</v>
      </c>
      <c r="C3925">
        <v>0</v>
      </c>
      <c r="D3925">
        <v>1</v>
      </c>
      <c r="E3925" s="9">
        <v>3860.0669024865001</v>
      </c>
      <c r="F3925" s="9">
        <v>-1.8410561999999999</v>
      </c>
      <c r="G3925" s="9">
        <v>-1.8408526000000001</v>
      </c>
      <c r="H3925" s="9">
        <v>-4.9980482999999998</v>
      </c>
      <c r="I3925" s="9">
        <v>-22.478178</v>
      </c>
      <c r="J3925" s="9">
        <v>39</v>
      </c>
      <c r="K3925" s="9">
        <v>58.649997999999997</v>
      </c>
      <c r="L3925" s="9">
        <v>9.2006707999999996E-3</v>
      </c>
      <c r="M3925" s="9">
        <v>368.3143</v>
      </c>
      <c r="N3925" s="9"/>
      <c r="O3925" s="9">
        <v>-17.715102841191001</v>
      </c>
      <c r="P3925">
        <v>0</v>
      </c>
      <c r="Q3925" s="9">
        <v>62.899997999999997</v>
      </c>
      <c r="R3925" s="9">
        <v>0</v>
      </c>
      <c r="S3925" s="9">
        <v>2527989492.0753798</v>
      </c>
      <c r="T3925" s="9">
        <v>-4.6297369970744696E-3</v>
      </c>
      <c r="U3925" s="9">
        <v>17.715102841191001</v>
      </c>
      <c r="V3925" s="9">
        <v>0</v>
      </c>
      <c r="W3925" s="9">
        <v>17.715102841191001</v>
      </c>
      <c r="X3925" s="9"/>
      <c r="Y3925" s="9"/>
      <c r="Z3925" s="9"/>
      <c r="AA3925" s="9"/>
      <c r="AB3925" s="9"/>
      <c r="AQ3925" s="9" t="e">
        <f>#REF!-'Processed Potentiostat'!$J$3</f>
        <v>#REF!</v>
      </c>
    </row>
    <row r="3926" spans="1:43" x14ac:dyDescent="0.3">
      <c r="A3926">
        <v>2</v>
      </c>
      <c r="B3926">
        <v>0</v>
      </c>
      <c r="C3926">
        <v>0</v>
      </c>
      <c r="D3926">
        <v>1</v>
      </c>
      <c r="E3926" s="9">
        <v>3861.0669024612398</v>
      </c>
      <c r="F3926" s="9">
        <v>-1.841121</v>
      </c>
      <c r="G3926" s="9">
        <v>-1.8406577</v>
      </c>
      <c r="H3926" s="9">
        <v>-4.9993423999999997</v>
      </c>
      <c r="I3926" s="9">
        <v>-22.483174999999999</v>
      </c>
      <c r="J3926" s="9">
        <v>39</v>
      </c>
      <c r="K3926" s="9">
        <v>58.649997999999997</v>
      </c>
      <c r="L3926" s="9">
        <v>9.2020780000000007E-3</v>
      </c>
      <c r="M3926" s="9">
        <v>368.17995999999999</v>
      </c>
      <c r="N3926" s="9"/>
      <c r="O3926" s="9">
        <v>-17.719603610183398</v>
      </c>
      <c r="P3926">
        <v>0</v>
      </c>
      <c r="Q3926" s="9">
        <v>62.899997999999997</v>
      </c>
      <c r="R3926" s="9">
        <v>0</v>
      </c>
      <c r="S3926" s="9">
        <v>2501503438.08285</v>
      </c>
      <c r="T3926" s="9">
        <v>-4.5007689923721702E-3</v>
      </c>
      <c r="U3926" s="9">
        <v>17.719603610183398</v>
      </c>
      <c r="V3926" s="9">
        <v>0</v>
      </c>
      <c r="W3926" s="9">
        <v>17.719603610183398</v>
      </c>
      <c r="X3926" s="9"/>
      <c r="Y3926" s="9"/>
      <c r="Z3926" s="9"/>
      <c r="AA3926" s="9"/>
      <c r="AB3926" s="9"/>
      <c r="AQ3926" s="9" t="e">
        <f>#REF!-'Processed Potentiostat'!$J$3</f>
        <v>#REF!</v>
      </c>
    </row>
    <row r="3927" spans="1:43" x14ac:dyDescent="0.3">
      <c r="A3927">
        <v>2</v>
      </c>
      <c r="B3927">
        <v>0</v>
      </c>
      <c r="C3927">
        <v>0</v>
      </c>
      <c r="D3927">
        <v>1</v>
      </c>
      <c r="E3927" s="9">
        <v>3862.06690243598</v>
      </c>
      <c r="F3927" s="9">
        <v>-1.8410181999999999</v>
      </c>
      <c r="G3927" s="9">
        <v>-1.8407922000000001</v>
      </c>
      <c r="H3927" s="9">
        <v>-4.9940505000000002</v>
      </c>
      <c r="I3927" s="9">
        <v>-22.488184</v>
      </c>
      <c r="J3927" s="9">
        <v>39</v>
      </c>
      <c r="K3927" s="9">
        <v>58.649997999999997</v>
      </c>
      <c r="L3927" s="9">
        <v>9.1930087999999993E-3</v>
      </c>
      <c r="M3927" s="9">
        <v>368.59701999999999</v>
      </c>
      <c r="N3927" s="9"/>
      <c r="O3927" s="9">
        <v>-17.723977029887902</v>
      </c>
      <c r="P3927">
        <v>0</v>
      </c>
      <c r="Q3927" s="9">
        <v>62.899997999999997</v>
      </c>
      <c r="R3927" s="9">
        <v>0</v>
      </c>
      <c r="S3927" s="9">
        <v>2513943308.7865</v>
      </c>
      <c r="T3927" s="9">
        <v>-4.3734197044891197E-3</v>
      </c>
      <c r="U3927" s="9">
        <v>17.723977029887902</v>
      </c>
      <c r="V3927" s="9">
        <v>0</v>
      </c>
      <c r="W3927" s="9">
        <v>17.723977029887902</v>
      </c>
      <c r="X3927" s="9"/>
      <c r="Y3927" s="9"/>
      <c r="Z3927" s="9"/>
      <c r="AA3927" s="9"/>
      <c r="AB3927" s="9"/>
      <c r="AQ3927" s="9" t="e">
        <f>#REF!-'Processed Potentiostat'!$J$3</f>
        <v>#REF!</v>
      </c>
    </row>
    <row r="3928" spans="1:43" x14ac:dyDescent="0.3">
      <c r="A3928">
        <v>2</v>
      </c>
      <c r="B3928">
        <v>0</v>
      </c>
      <c r="C3928">
        <v>0</v>
      </c>
      <c r="D3928">
        <v>1</v>
      </c>
      <c r="E3928" s="9">
        <v>3863.0669024107101</v>
      </c>
      <c r="F3928" s="9">
        <v>-1.8411534000000001</v>
      </c>
      <c r="G3928" s="9">
        <v>-1.8413017</v>
      </c>
      <c r="H3928" s="9">
        <v>-5.0108414000000003</v>
      </c>
      <c r="I3928" s="9">
        <v>-22.493175999999998</v>
      </c>
      <c r="J3928" s="9">
        <v>39</v>
      </c>
      <c r="K3928" s="9">
        <v>58.649997999999997</v>
      </c>
      <c r="L3928" s="9">
        <v>9.2264702999999993E-3</v>
      </c>
      <c r="M3928" s="9">
        <v>367.46355999999997</v>
      </c>
      <c r="N3928" s="9"/>
      <c r="O3928" s="9">
        <v>-17.7283384643078</v>
      </c>
      <c r="P3928">
        <v>0</v>
      </c>
      <c r="Q3928" s="9">
        <v>62.899997999999997</v>
      </c>
      <c r="R3928" s="9">
        <v>0</v>
      </c>
      <c r="S3928" s="9">
        <v>2527501497.6146898</v>
      </c>
      <c r="T3928" s="9">
        <v>-4.3614344199518398E-3</v>
      </c>
      <c r="U3928" s="9">
        <v>17.7283384643078</v>
      </c>
      <c r="V3928" s="9">
        <v>0</v>
      </c>
      <c r="W3928" s="9">
        <v>17.7283384643078</v>
      </c>
      <c r="X3928" s="9"/>
      <c r="Y3928" s="9"/>
      <c r="Z3928" s="9"/>
      <c r="AA3928" s="9"/>
      <c r="AB3928" s="9"/>
      <c r="AQ3928" s="9" t="e">
        <f>#REF!-'Processed Potentiostat'!$J$3</f>
        <v>#REF!</v>
      </c>
    </row>
    <row r="3929" spans="1:43" x14ac:dyDescent="0.3">
      <c r="A3929">
        <v>2</v>
      </c>
      <c r="B3929">
        <v>0</v>
      </c>
      <c r="C3929">
        <v>0</v>
      </c>
      <c r="D3929">
        <v>1</v>
      </c>
      <c r="E3929" s="9">
        <v>3864.0669023854498</v>
      </c>
      <c r="F3929" s="9">
        <v>-1.8411039</v>
      </c>
      <c r="G3929" s="9">
        <v>-1.8414127</v>
      </c>
      <c r="H3929" s="9">
        <v>-4.9662560999999998</v>
      </c>
      <c r="I3929" s="9">
        <v>-22.498137</v>
      </c>
      <c r="J3929" s="9">
        <v>39</v>
      </c>
      <c r="K3929" s="9">
        <v>58.649997999999997</v>
      </c>
      <c r="L3929" s="9">
        <v>9.1449274000000007E-3</v>
      </c>
      <c r="M3929" s="9">
        <v>370.78487999999999</v>
      </c>
      <c r="N3929" s="9"/>
      <c r="O3929" s="9">
        <v>-17.732610576917299</v>
      </c>
      <c r="P3929">
        <v>0</v>
      </c>
      <c r="Q3929" s="9">
        <v>62.899997999999997</v>
      </c>
      <c r="R3929" s="9">
        <v>0</v>
      </c>
      <c r="S3929" s="9">
        <v>2502251802.2853498</v>
      </c>
      <c r="T3929" s="9">
        <v>-4.2721126094917797E-3</v>
      </c>
      <c r="U3929" s="9">
        <v>17.732610576917299</v>
      </c>
      <c r="V3929" s="9">
        <v>0</v>
      </c>
      <c r="W3929" s="9">
        <v>17.732610576917299</v>
      </c>
      <c r="X3929" s="9"/>
      <c r="Y3929" s="9"/>
      <c r="Z3929" s="9"/>
      <c r="AA3929" s="9"/>
      <c r="AB3929" s="9"/>
      <c r="AQ3929" s="9" t="e">
        <f>#REF!-'Processed Potentiostat'!$J$3</f>
        <v>#REF!</v>
      </c>
    </row>
    <row r="3930" spans="1:43" x14ac:dyDescent="0.3">
      <c r="A3930">
        <v>2</v>
      </c>
      <c r="B3930">
        <v>0</v>
      </c>
      <c r="C3930">
        <v>0</v>
      </c>
      <c r="D3930">
        <v>1</v>
      </c>
      <c r="E3930" s="9">
        <v>3865.0669023601899</v>
      </c>
      <c r="F3930" s="9">
        <v>-1.8411194</v>
      </c>
      <c r="G3930" s="9">
        <v>-1.8411838</v>
      </c>
      <c r="H3930" s="9">
        <v>-4.9188156000000003</v>
      </c>
      <c r="I3930" s="9">
        <v>-22.503074999999999</v>
      </c>
      <c r="J3930" s="9">
        <v>39</v>
      </c>
      <c r="K3930" s="9">
        <v>58.649997999999997</v>
      </c>
      <c r="L3930" s="9">
        <v>9.0564432999999996E-3</v>
      </c>
      <c r="M3930" s="9">
        <v>374.31445000000002</v>
      </c>
      <c r="N3930" s="9"/>
      <c r="O3930" s="9">
        <v>-17.736794507591998</v>
      </c>
      <c r="P3930">
        <v>0</v>
      </c>
      <c r="Q3930" s="9">
        <v>62.899997999999997</v>
      </c>
      <c r="R3930" s="9">
        <v>0</v>
      </c>
      <c r="S3930" s="9">
        <v>2501089179.5044599</v>
      </c>
      <c r="T3930" s="9">
        <v>-4.1839306747100099E-3</v>
      </c>
      <c r="U3930" s="9">
        <v>17.736794507591998</v>
      </c>
      <c r="V3930" s="9">
        <v>0</v>
      </c>
      <c r="W3930" s="9">
        <v>17.736794507591998</v>
      </c>
      <c r="X3930" s="9"/>
      <c r="Y3930" s="9"/>
      <c r="Z3930" s="9"/>
      <c r="AA3930" s="9"/>
      <c r="AB3930" s="9"/>
      <c r="AQ3930" s="9" t="e">
        <f>#REF!-'Processed Potentiostat'!$J$3</f>
        <v>#REF!</v>
      </c>
    </row>
    <row r="3931" spans="1:43" x14ac:dyDescent="0.3">
      <c r="A3931">
        <v>2</v>
      </c>
      <c r="B3931">
        <v>0</v>
      </c>
      <c r="C3931">
        <v>0</v>
      </c>
      <c r="D3931">
        <v>1</v>
      </c>
      <c r="E3931" s="9">
        <v>3866.0669023349301</v>
      </c>
      <c r="F3931" s="9">
        <v>-1.8411095</v>
      </c>
      <c r="G3931" s="9">
        <v>-1.8410394000000001</v>
      </c>
      <c r="H3931" s="9">
        <v>-4.9065937999999996</v>
      </c>
      <c r="I3931" s="9">
        <v>-22.507995999999999</v>
      </c>
      <c r="J3931" s="9">
        <v>39</v>
      </c>
      <c r="K3931" s="9">
        <v>58.649997999999997</v>
      </c>
      <c r="L3931" s="9">
        <v>9.0332329000000003E-3</v>
      </c>
      <c r="M3931" s="9">
        <v>375.21740999999997</v>
      </c>
      <c r="N3931" s="9"/>
      <c r="O3931" s="9">
        <v>-17.7409225385538</v>
      </c>
      <c r="P3931">
        <v>0</v>
      </c>
      <c r="Q3931" s="9">
        <v>62.899997999999997</v>
      </c>
      <c r="R3931" s="9">
        <v>0</v>
      </c>
      <c r="S3931" s="9">
        <v>2525885147.7954798</v>
      </c>
      <c r="T3931" s="9">
        <v>-4.1280309617803797E-3</v>
      </c>
      <c r="U3931" s="9">
        <v>17.7409225385538</v>
      </c>
      <c r="V3931" s="9">
        <v>0</v>
      </c>
      <c r="W3931" s="9">
        <v>17.7409225385538</v>
      </c>
      <c r="X3931" s="9"/>
      <c r="Y3931" s="9"/>
      <c r="Z3931" s="9"/>
      <c r="AA3931" s="9"/>
      <c r="AB3931" s="9"/>
      <c r="AQ3931" s="9" t="e">
        <f>#REF!-'Processed Potentiostat'!$J$3</f>
        <v>#REF!</v>
      </c>
    </row>
    <row r="3932" spans="1:43" x14ac:dyDescent="0.3">
      <c r="A3932">
        <v>2</v>
      </c>
      <c r="B3932">
        <v>0</v>
      </c>
      <c r="C3932">
        <v>0</v>
      </c>
      <c r="D3932">
        <v>1</v>
      </c>
      <c r="E3932" s="9">
        <v>3867.0669023096698</v>
      </c>
      <c r="F3932" s="9">
        <v>-1.8409219999999999</v>
      </c>
      <c r="G3932" s="9">
        <v>-1.8407022</v>
      </c>
      <c r="H3932" s="9">
        <v>-4.8626180000000003</v>
      </c>
      <c r="I3932" s="9">
        <v>-22.512889999999999</v>
      </c>
      <c r="J3932" s="9">
        <v>39</v>
      </c>
      <c r="K3932" s="9">
        <v>58.649997999999997</v>
      </c>
      <c r="L3932" s="9">
        <v>8.9506311000000002E-3</v>
      </c>
      <c r="M3932" s="9">
        <v>378.54138</v>
      </c>
      <c r="N3932" s="9"/>
      <c r="O3932" s="9">
        <v>-17.7429468718185</v>
      </c>
      <c r="P3932">
        <v>0</v>
      </c>
      <c r="Q3932" s="9">
        <v>62.899997999999997</v>
      </c>
      <c r="R3932" s="9">
        <v>0</v>
      </c>
      <c r="S3932" s="9">
        <v>2454170539.3717899</v>
      </c>
      <c r="T3932" s="9">
        <v>-2.0243332646678802E-3</v>
      </c>
      <c r="U3932" s="9">
        <v>17.7429468718185</v>
      </c>
      <c r="V3932" s="9">
        <v>0</v>
      </c>
      <c r="W3932" s="9">
        <v>17.7429468718185</v>
      </c>
      <c r="X3932" s="9"/>
      <c r="Y3932" s="9"/>
      <c r="Z3932" s="9"/>
      <c r="AA3932" s="9"/>
      <c r="AB3932" s="9"/>
      <c r="AQ3932" s="9" t="e">
        <f>#REF!-'Processed Potentiostat'!$J$3</f>
        <v>#REF!</v>
      </c>
    </row>
    <row r="3933" spans="1:43" x14ac:dyDescent="0.3">
      <c r="A3933">
        <v>2</v>
      </c>
      <c r="B3933">
        <v>0</v>
      </c>
      <c r="C3933">
        <v>0</v>
      </c>
      <c r="D3933">
        <v>1</v>
      </c>
      <c r="E3933" s="9">
        <v>3868.0669022843999</v>
      </c>
      <c r="F3933" s="9">
        <v>-1.8411114</v>
      </c>
      <c r="G3933" s="9">
        <v>-1.8406293</v>
      </c>
      <c r="H3933" s="9">
        <v>-4.8634934000000003</v>
      </c>
      <c r="I3933" s="9">
        <v>-22.517769000000001</v>
      </c>
      <c r="J3933" s="9">
        <v>39</v>
      </c>
      <c r="K3933" s="9">
        <v>58.649997999999997</v>
      </c>
      <c r="L3933" s="9">
        <v>8.9518884E-3</v>
      </c>
      <c r="M3933" s="9">
        <v>378.45828</v>
      </c>
      <c r="N3933" s="9"/>
      <c r="O3933" s="9">
        <v>-17.749127852947201</v>
      </c>
      <c r="P3933">
        <v>0</v>
      </c>
      <c r="Q3933" s="9">
        <v>62.899997999999997</v>
      </c>
      <c r="R3933" s="9">
        <v>0</v>
      </c>
      <c r="S3933" s="9">
        <v>2520624286.3366699</v>
      </c>
      <c r="T3933" s="9">
        <v>-6.1809811286934703E-3</v>
      </c>
      <c r="U3933" s="9">
        <v>17.749127852947201</v>
      </c>
      <c r="V3933" s="9">
        <v>0</v>
      </c>
      <c r="W3933" s="9">
        <v>17.749127852947201</v>
      </c>
      <c r="X3933" s="9"/>
      <c r="Y3933" s="9"/>
      <c r="Z3933" s="9"/>
      <c r="AA3933" s="9"/>
      <c r="AB3933" s="9"/>
      <c r="AQ3933" s="9" t="e">
        <f>#REF!-'Processed Potentiostat'!$J$3</f>
        <v>#REF!</v>
      </c>
    </row>
    <row r="3934" spans="1:43" x14ac:dyDescent="0.3">
      <c r="A3934">
        <v>2</v>
      </c>
      <c r="B3934">
        <v>0</v>
      </c>
      <c r="C3934">
        <v>0</v>
      </c>
      <c r="D3934">
        <v>1</v>
      </c>
      <c r="E3934" s="9">
        <v>3869.0669022591401</v>
      </c>
      <c r="F3934" s="9">
        <v>-1.8408648999999999</v>
      </c>
      <c r="G3934" s="9">
        <v>-1.8403022</v>
      </c>
      <c r="H3934" s="9">
        <v>-5.4304585000000003</v>
      </c>
      <c r="I3934" s="9">
        <v>-22.522964000000002</v>
      </c>
      <c r="J3934" s="9">
        <v>39</v>
      </c>
      <c r="K3934" s="9">
        <v>58.649997999999997</v>
      </c>
      <c r="L3934" s="9">
        <v>9.9936854000000006E-3</v>
      </c>
      <c r="M3934" s="9">
        <v>338.88522</v>
      </c>
      <c r="N3934" s="9"/>
      <c r="O3934" s="9">
        <v>-17.755191144890599</v>
      </c>
      <c r="P3934">
        <v>0</v>
      </c>
      <c r="Q3934" s="9">
        <v>62.899997999999997</v>
      </c>
      <c r="R3934" s="9">
        <v>0</v>
      </c>
      <c r="S3934" s="9">
        <v>2425809571.0019302</v>
      </c>
      <c r="T3934" s="9">
        <v>-6.0632919434446802E-3</v>
      </c>
      <c r="U3934" s="9">
        <v>17.755191144890599</v>
      </c>
      <c r="V3934" s="9">
        <v>0</v>
      </c>
      <c r="W3934" s="9">
        <v>17.755191144890599</v>
      </c>
      <c r="X3934" s="9"/>
      <c r="Y3934" s="9"/>
      <c r="Z3934" s="9"/>
      <c r="AA3934" s="9"/>
      <c r="AB3934" s="9"/>
      <c r="AQ3934" s="9" t="e">
        <f>#REF!-'Processed Potentiostat'!$J$3</f>
        <v>#REF!</v>
      </c>
    </row>
    <row r="3935" spans="1:43" x14ac:dyDescent="0.3">
      <c r="A3935">
        <v>2</v>
      </c>
      <c r="B3935">
        <v>0</v>
      </c>
      <c r="C3935">
        <v>0</v>
      </c>
      <c r="D3935">
        <v>1</v>
      </c>
      <c r="E3935" s="9">
        <v>3870.0669022338798</v>
      </c>
      <c r="F3935" s="9">
        <v>-1.840873</v>
      </c>
      <c r="G3935" s="9">
        <v>-1.8401681999999999</v>
      </c>
      <c r="H3935" s="9">
        <v>-5.4116869000000003</v>
      </c>
      <c r="I3935" s="9">
        <v>-22.528327999999998</v>
      </c>
      <c r="J3935" s="9">
        <v>39</v>
      </c>
      <c r="K3935" s="9">
        <v>58.649997999999997</v>
      </c>
      <c r="L3935" s="9">
        <v>9.9584144000000006E-3</v>
      </c>
      <c r="M3935" s="9">
        <v>340.03598</v>
      </c>
      <c r="N3935" s="9"/>
      <c r="O3935" s="9">
        <v>-17.761114731769101</v>
      </c>
      <c r="P3935">
        <v>0</v>
      </c>
      <c r="Q3935" s="9">
        <v>62.899997999999997</v>
      </c>
      <c r="R3935" s="9">
        <v>0</v>
      </c>
      <c r="S3935" s="9">
        <v>2480875226.5725398</v>
      </c>
      <c r="T3935" s="9">
        <v>-5.9235868784561696E-3</v>
      </c>
      <c r="U3935" s="9">
        <v>17.761114731769101</v>
      </c>
      <c r="V3935" s="9">
        <v>0</v>
      </c>
      <c r="W3935" s="9">
        <v>17.761114731769101</v>
      </c>
      <c r="X3935" s="9"/>
      <c r="Y3935" s="9"/>
      <c r="Z3935" s="9"/>
      <c r="AA3935" s="9"/>
      <c r="AB3935" s="9"/>
      <c r="AQ3935" s="9" t="e">
        <f>#REF!-'Processed Potentiostat'!$J$3</f>
        <v>#REF!</v>
      </c>
    </row>
    <row r="3936" spans="1:43" x14ac:dyDescent="0.3">
      <c r="A3936">
        <v>2</v>
      </c>
      <c r="B3936">
        <v>0</v>
      </c>
      <c r="C3936">
        <v>0</v>
      </c>
      <c r="D3936">
        <v>1</v>
      </c>
      <c r="E3936" s="9">
        <v>3871.0669022086199</v>
      </c>
      <c r="F3936" s="9">
        <v>-1.8411522</v>
      </c>
      <c r="G3936" s="9">
        <v>-1.8411915000000001</v>
      </c>
      <c r="H3936" s="9">
        <v>-5.4080706000000003</v>
      </c>
      <c r="I3936" s="9">
        <v>-22.533677999999998</v>
      </c>
      <c r="J3936" s="9">
        <v>39</v>
      </c>
      <c r="K3936" s="9">
        <v>58.649997999999997</v>
      </c>
      <c r="L3936" s="9">
        <v>9.9572940000000002E-3</v>
      </c>
      <c r="M3936" s="9">
        <v>340.45258000000001</v>
      </c>
      <c r="N3936" s="9"/>
      <c r="O3936" s="9">
        <v>-17.766827251925701</v>
      </c>
      <c r="P3936">
        <v>0</v>
      </c>
      <c r="Q3936" s="9">
        <v>62.899997999999997</v>
      </c>
      <c r="R3936" s="9">
        <v>0</v>
      </c>
      <c r="S3936" s="9">
        <v>2559658310.9546099</v>
      </c>
      <c r="T3936" s="9">
        <v>-5.71252015664924E-3</v>
      </c>
      <c r="U3936" s="9">
        <v>17.766827251925701</v>
      </c>
      <c r="V3936" s="9">
        <v>0</v>
      </c>
      <c r="W3936" s="9">
        <v>17.766827251925701</v>
      </c>
      <c r="X3936" s="9"/>
      <c r="Y3936" s="9"/>
      <c r="Z3936" s="9"/>
      <c r="AA3936" s="9"/>
      <c r="AB3936" s="9"/>
      <c r="AQ3936" s="9" t="e">
        <f>#REF!-'Processed Potentiostat'!$J$3</f>
        <v>#REF!</v>
      </c>
    </row>
    <row r="3937" spans="1:43" x14ac:dyDescent="0.3">
      <c r="A3937">
        <v>2</v>
      </c>
      <c r="B3937">
        <v>0</v>
      </c>
      <c r="C3937">
        <v>0</v>
      </c>
      <c r="D3937">
        <v>1</v>
      </c>
      <c r="E3937" s="9">
        <v>3872.0669021833601</v>
      </c>
      <c r="F3937" s="9">
        <v>-1.8411332</v>
      </c>
      <c r="G3937" s="9">
        <v>-1.8414619999999999</v>
      </c>
      <c r="H3937" s="9">
        <v>-5.3823705000000004</v>
      </c>
      <c r="I3937" s="9">
        <v>-22.539017000000001</v>
      </c>
      <c r="J3937" s="9">
        <v>39</v>
      </c>
      <c r="K3937" s="9">
        <v>58.649997999999997</v>
      </c>
      <c r="L3937" s="9">
        <v>9.9114310000000001E-3</v>
      </c>
      <c r="M3937" s="9">
        <v>342.12844999999999</v>
      </c>
      <c r="N3937" s="9"/>
      <c r="O3937" s="9">
        <v>-17.7723524977213</v>
      </c>
      <c r="P3937">
        <v>0</v>
      </c>
      <c r="Q3937" s="9">
        <v>62.899997999999997</v>
      </c>
      <c r="R3937" s="9">
        <v>0</v>
      </c>
      <c r="S3937" s="9">
        <v>2558806354.3966298</v>
      </c>
      <c r="T3937" s="9">
        <v>-5.5252457955674503E-3</v>
      </c>
      <c r="U3937" s="9">
        <v>17.7723524977213</v>
      </c>
      <c r="V3937" s="9">
        <v>0</v>
      </c>
      <c r="W3937" s="9">
        <v>17.7723524977213</v>
      </c>
      <c r="X3937" s="9"/>
      <c r="Y3937" s="9"/>
      <c r="Z3937" s="9"/>
      <c r="AA3937" s="9"/>
      <c r="AB3937" s="9"/>
      <c r="AQ3937" s="9" t="e">
        <f>#REF!-'Processed Potentiostat'!$J$3</f>
        <v>#REF!</v>
      </c>
    </row>
    <row r="3938" spans="1:43" x14ac:dyDescent="0.3">
      <c r="A3938">
        <v>2</v>
      </c>
      <c r="B3938">
        <v>0</v>
      </c>
      <c r="C3938">
        <v>0</v>
      </c>
      <c r="D3938">
        <v>1</v>
      </c>
      <c r="E3938" s="9">
        <v>3873.0669021580902</v>
      </c>
      <c r="F3938" s="9">
        <v>-1.8408348999999999</v>
      </c>
      <c r="G3938" s="9">
        <v>-1.8411407</v>
      </c>
      <c r="H3938" s="9">
        <v>-5.3161205999999996</v>
      </c>
      <c r="I3938" s="9">
        <v>-22.544338</v>
      </c>
      <c r="J3938" s="9">
        <v>39</v>
      </c>
      <c r="K3938" s="9">
        <v>58.649997999999997</v>
      </c>
      <c r="L3938" s="9">
        <v>9.7877261999999993E-3</v>
      </c>
      <c r="M3938" s="9">
        <v>346.33163000000002</v>
      </c>
      <c r="N3938" s="9"/>
      <c r="O3938" s="9">
        <v>-17.777742699521902</v>
      </c>
      <c r="P3938">
        <v>0</v>
      </c>
      <c r="Q3938" s="9">
        <v>62.899997999999997</v>
      </c>
      <c r="R3938" s="9">
        <v>0</v>
      </c>
      <c r="S3938" s="9">
        <v>2529577089.16043</v>
      </c>
      <c r="T3938" s="9">
        <v>-5.3902018005587103E-3</v>
      </c>
      <c r="U3938" s="9">
        <v>17.777742699521902</v>
      </c>
      <c r="V3938" s="9">
        <v>0</v>
      </c>
      <c r="W3938" s="9">
        <v>17.777742699521902</v>
      </c>
      <c r="X3938" s="9"/>
      <c r="Y3938" s="9"/>
      <c r="Z3938" s="9"/>
      <c r="AA3938" s="9"/>
      <c r="AB3938" s="9"/>
      <c r="AQ3938" s="9" t="e">
        <f>#REF!-'Processed Potentiostat'!$J$3</f>
        <v>#REF!</v>
      </c>
    </row>
    <row r="3939" spans="1:43" x14ac:dyDescent="0.3">
      <c r="A3939">
        <v>2</v>
      </c>
      <c r="B3939">
        <v>0</v>
      </c>
      <c r="C3939">
        <v>0</v>
      </c>
      <c r="D3939">
        <v>1</v>
      </c>
      <c r="E3939" s="9">
        <v>3874.0669021328299</v>
      </c>
      <c r="F3939" s="9">
        <v>-1.8408507999999999</v>
      </c>
      <c r="G3939" s="9">
        <v>-1.8408</v>
      </c>
      <c r="H3939" s="9">
        <v>-5.2888593999999998</v>
      </c>
      <c r="I3939" s="9">
        <v>-22.549644000000001</v>
      </c>
      <c r="J3939" s="9">
        <v>39</v>
      </c>
      <c r="K3939" s="9">
        <v>58.649997999999997</v>
      </c>
      <c r="L3939" s="9">
        <v>9.7357322999999992E-3</v>
      </c>
      <c r="M3939" s="9">
        <v>348.05237</v>
      </c>
      <c r="N3939" s="9"/>
      <c r="O3939" s="9">
        <v>-17.783017753261799</v>
      </c>
      <c r="P3939">
        <v>0</v>
      </c>
      <c r="Q3939" s="9">
        <v>62.899997999999997</v>
      </c>
      <c r="R3939" s="9">
        <v>0</v>
      </c>
      <c r="S3939" s="9">
        <v>2528814459.8941202</v>
      </c>
      <c r="T3939" s="9">
        <v>-5.2750537399717202E-3</v>
      </c>
      <c r="U3939" s="9">
        <v>17.783017753261799</v>
      </c>
      <c r="V3939" s="9">
        <v>0</v>
      </c>
      <c r="W3939" s="9">
        <v>17.783017753261799</v>
      </c>
      <c r="X3939" s="9"/>
      <c r="Y3939" s="9"/>
      <c r="Z3939" s="9"/>
      <c r="AA3939" s="9"/>
      <c r="AB3939" s="9"/>
      <c r="AQ3939" s="9" t="e">
        <f>#REF!-'Processed Potentiostat'!$J$3</f>
        <v>#REF!</v>
      </c>
    </row>
    <row r="3940" spans="1:43" x14ac:dyDescent="0.3">
      <c r="A3940">
        <v>2</v>
      </c>
      <c r="B3940">
        <v>0</v>
      </c>
      <c r="C3940">
        <v>0</v>
      </c>
      <c r="D3940">
        <v>1</v>
      </c>
      <c r="E3940" s="9">
        <v>3875.0669021075701</v>
      </c>
      <c r="F3940" s="9">
        <v>-1.8411009</v>
      </c>
      <c r="G3940" s="9">
        <v>-1.8411379000000001</v>
      </c>
      <c r="H3940" s="9">
        <v>-5.2836813999999999</v>
      </c>
      <c r="I3940" s="9">
        <v>-22.554933999999999</v>
      </c>
      <c r="J3940" s="9">
        <v>39</v>
      </c>
      <c r="K3940" s="9">
        <v>58.649997999999997</v>
      </c>
      <c r="L3940" s="9">
        <v>9.7279856000000008E-3</v>
      </c>
      <c r="M3940" s="9">
        <v>348.45740000000001</v>
      </c>
      <c r="N3940" s="9"/>
      <c r="O3940" s="9">
        <v>-17.788109319474898</v>
      </c>
      <c r="P3940">
        <v>0</v>
      </c>
      <c r="Q3940" s="9">
        <v>62.899997999999997</v>
      </c>
      <c r="R3940" s="9">
        <v>0</v>
      </c>
      <c r="S3940" s="9">
        <v>2562247685.99543</v>
      </c>
      <c r="T3940" s="9">
        <v>-5.0915662130783801E-3</v>
      </c>
      <c r="U3940" s="9">
        <v>17.788109319474898</v>
      </c>
      <c r="V3940" s="9">
        <v>0</v>
      </c>
      <c r="W3940" s="9">
        <v>17.788109319474898</v>
      </c>
      <c r="X3940" s="9"/>
      <c r="Y3940" s="9"/>
      <c r="Z3940" s="9"/>
      <c r="AA3940" s="9"/>
      <c r="AB3940" s="9"/>
      <c r="AQ3940" s="9" t="e">
        <f>#REF!-'Processed Potentiostat'!$J$3</f>
        <v>#REF!</v>
      </c>
    </row>
    <row r="3941" spans="1:43" x14ac:dyDescent="0.3">
      <c r="A3941">
        <v>2</v>
      </c>
      <c r="B3941">
        <v>0</v>
      </c>
      <c r="C3941">
        <v>0</v>
      </c>
      <c r="D3941">
        <v>1</v>
      </c>
      <c r="E3941" s="9">
        <v>3876.0669020823102</v>
      </c>
      <c r="F3941" s="9">
        <v>-1.8411044000000001</v>
      </c>
      <c r="G3941" s="9">
        <v>-1.8410259</v>
      </c>
      <c r="H3941" s="9">
        <v>-5.2158331999999996</v>
      </c>
      <c r="I3941" s="9">
        <v>-22.560210999999999</v>
      </c>
      <c r="J3941" s="9">
        <v>39</v>
      </c>
      <c r="K3941" s="9">
        <v>58.649997999999997</v>
      </c>
      <c r="L3941" s="9">
        <v>9.6024843000000002E-3</v>
      </c>
      <c r="M3941" s="9">
        <v>352.96872000000002</v>
      </c>
      <c r="N3941" s="9"/>
      <c r="O3941" s="9">
        <v>-17.792961258832399</v>
      </c>
      <c r="P3941">
        <v>0</v>
      </c>
      <c r="Q3941" s="9">
        <v>62.899997999999997</v>
      </c>
      <c r="R3941" s="9">
        <v>0</v>
      </c>
      <c r="S3941" s="9">
        <v>2463322381.7427602</v>
      </c>
      <c r="T3941" s="9">
        <v>-4.8519393574402098E-3</v>
      </c>
      <c r="U3941" s="9">
        <v>17.792961258832399</v>
      </c>
      <c r="V3941" s="9">
        <v>0</v>
      </c>
      <c r="W3941" s="9">
        <v>17.792961258832399</v>
      </c>
      <c r="X3941" s="9"/>
      <c r="Y3941" s="9"/>
      <c r="Z3941" s="9"/>
      <c r="AA3941" s="9"/>
      <c r="AB3941" s="9"/>
      <c r="AQ3941" s="9" t="e">
        <f>#REF!-'Processed Potentiostat'!$J$3</f>
        <v>#REF!</v>
      </c>
    </row>
    <row r="3942" spans="1:43" x14ac:dyDescent="0.3">
      <c r="A3942">
        <v>2</v>
      </c>
      <c r="B3942">
        <v>0</v>
      </c>
      <c r="C3942">
        <v>0</v>
      </c>
      <c r="D3942">
        <v>1</v>
      </c>
      <c r="E3942" s="9">
        <v>3877.0669020570399</v>
      </c>
      <c r="F3942" s="9">
        <v>-1.8408397000000001</v>
      </c>
      <c r="G3942" s="9">
        <v>-1.8404828</v>
      </c>
      <c r="H3942" s="9">
        <v>-5.2451124</v>
      </c>
      <c r="I3942" s="9">
        <v>-22.565472</v>
      </c>
      <c r="J3942" s="9">
        <v>39</v>
      </c>
      <c r="K3942" s="9">
        <v>58.649997999999997</v>
      </c>
      <c r="L3942" s="9">
        <v>9.6535393999999993E-3</v>
      </c>
      <c r="M3942" s="9">
        <v>350.89483999999999</v>
      </c>
      <c r="N3942" s="9"/>
      <c r="O3942" s="9">
        <v>-17.797645264537302</v>
      </c>
      <c r="P3942">
        <v>0</v>
      </c>
      <c r="Q3942" s="9">
        <v>62.899997999999997</v>
      </c>
      <c r="R3942" s="9">
        <v>0</v>
      </c>
      <c r="S3942" s="9">
        <v>2506124086.7195501</v>
      </c>
      <c r="T3942" s="9">
        <v>-4.6840057049308799E-3</v>
      </c>
      <c r="U3942" s="9">
        <v>17.797645264537302</v>
      </c>
      <c r="V3942" s="9">
        <v>0</v>
      </c>
      <c r="W3942" s="9">
        <v>17.797645264537302</v>
      </c>
      <c r="X3942" s="9"/>
      <c r="Y3942" s="9"/>
      <c r="Z3942" s="9"/>
      <c r="AA3942" s="9"/>
      <c r="AB3942" s="9"/>
      <c r="AQ3942" s="9" t="e">
        <f>#REF!-'Processed Potentiostat'!$J$3</f>
        <v>#REF!</v>
      </c>
    </row>
    <row r="3943" spans="1:43" x14ac:dyDescent="0.3">
      <c r="A3943">
        <v>2</v>
      </c>
      <c r="B3943">
        <v>0</v>
      </c>
      <c r="C3943">
        <v>0</v>
      </c>
      <c r="D3943">
        <v>1</v>
      </c>
      <c r="E3943" s="9">
        <v>3878.06690203178</v>
      </c>
      <c r="F3943" s="9">
        <v>-1.8408655</v>
      </c>
      <c r="G3943" s="9">
        <v>-1.8405009999999999</v>
      </c>
      <c r="H3943" s="9">
        <v>-5.2229146999999996</v>
      </c>
      <c r="I3943" s="9">
        <v>-22.570709000000001</v>
      </c>
      <c r="J3943" s="9">
        <v>39</v>
      </c>
      <c r="K3943" s="9">
        <v>58.649997999999997</v>
      </c>
      <c r="L3943" s="9">
        <v>9.6127790999999997E-3</v>
      </c>
      <c r="M3943" s="9">
        <v>352.38961999999998</v>
      </c>
      <c r="N3943" s="9"/>
      <c r="O3943" s="9">
        <v>-17.802165512288799</v>
      </c>
      <c r="P3943">
        <v>0</v>
      </c>
      <c r="Q3943" s="9">
        <v>62.899997999999997</v>
      </c>
      <c r="R3943" s="9">
        <v>0</v>
      </c>
      <c r="S3943" s="9">
        <v>2564284609.3591099</v>
      </c>
      <c r="T3943" s="9">
        <v>-4.5202477515004997E-3</v>
      </c>
      <c r="U3943" s="9">
        <v>17.802165512288799</v>
      </c>
      <c r="V3943" s="9">
        <v>0</v>
      </c>
      <c r="W3943" s="9">
        <v>17.802165512288799</v>
      </c>
      <c r="X3943" s="9"/>
      <c r="Y3943" s="9"/>
      <c r="Z3943" s="9"/>
      <c r="AA3943" s="9"/>
      <c r="AB3943" s="9"/>
      <c r="AQ3943" s="9" t="e">
        <f>#REF!-'Processed Potentiostat'!$J$3</f>
        <v>#REF!</v>
      </c>
    </row>
    <row r="3944" spans="1:43" x14ac:dyDescent="0.3">
      <c r="A3944">
        <v>2</v>
      </c>
      <c r="B3944">
        <v>0</v>
      </c>
      <c r="C3944">
        <v>0</v>
      </c>
      <c r="D3944">
        <v>1</v>
      </c>
      <c r="E3944" s="9">
        <v>3879.0669020065202</v>
      </c>
      <c r="F3944" s="9">
        <v>-1.8408435999999999</v>
      </c>
      <c r="G3944" s="9">
        <v>-1.8413120999999999</v>
      </c>
      <c r="H3944" s="9">
        <v>-5.1448627</v>
      </c>
      <c r="I3944" s="9">
        <v>-22.575911000000001</v>
      </c>
      <c r="J3944" s="9">
        <v>39</v>
      </c>
      <c r="K3944" s="9">
        <v>58.649997999999997</v>
      </c>
      <c r="L3944" s="9">
        <v>9.4732976999999993E-3</v>
      </c>
      <c r="M3944" s="9">
        <v>357.89334000000002</v>
      </c>
      <c r="N3944" s="9"/>
      <c r="O3944" s="9">
        <v>-17.806630356564099</v>
      </c>
      <c r="P3944">
        <v>0</v>
      </c>
      <c r="Q3944" s="9">
        <v>62.899997999999997</v>
      </c>
      <c r="R3944" s="9">
        <v>0</v>
      </c>
      <c r="S3944" s="9">
        <v>2553151570.8631101</v>
      </c>
      <c r="T3944" s="9">
        <v>-4.4648442752652697E-3</v>
      </c>
      <c r="U3944" s="9">
        <v>17.806630356564099</v>
      </c>
      <c r="V3944" s="9">
        <v>0</v>
      </c>
      <c r="W3944" s="9">
        <v>17.806630356564099</v>
      </c>
      <c r="X3944" s="9"/>
      <c r="Y3944" s="9"/>
      <c r="Z3944" s="9"/>
      <c r="AA3944" s="9"/>
      <c r="AB3944" s="9"/>
      <c r="AQ3944" s="9" t="e">
        <f>#REF!-'Processed Potentiostat'!$J$3</f>
        <v>#REF!</v>
      </c>
    </row>
    <row r="3945" spans="1:43" x14ac:dyDescent="0.3">
      <c r="A3945">
        <v>2</v>
      </c>
      <c r="B3945">
        <v>0</v>
      </c>
      <c r="C3945">
        <v>0</v>
      </c>
      <c r="D3945">
        <v>1</v>
      </c>
      <c r="E3945" s="9">
        <v>3880.0669019812599</v>
      </c>
      <c r="F3945" s="9">
        <v>-1.8408842999999999</v>
      </c>
      <c r="G3945" s="9">
        <v>-1.8403288</v>
      </c>
      <c r="H3945" s="9">
        <v>-5.2007561000000004</v>
      </c>
      <c r="I3945" s="9">
        <v>-22.581071999999999</v>
      </c>
      <c r="J3945" s="9">
        <v>39</v>
      </c>
      <c r="K3945" s="9">
        <v>58.649997999999997</v>
      </c>
      <c r="L3945" s="9">
        <v>9.5711015E-3</v>
      </c>
      <c r="M3945" s="9">
        <v>353.85793999999999</v>
      </c>
      <c r="N3945" s="9"/>
      <c r="O3945" s="9">
        <v>-17.8109775005579</v>
      </c>
      <c r="P3945">
        <v>0</v>
      </c>
      <c r="Q3945" s="9">
        <v>62.899997999999997</v>
      </c>
      <c r="R3945" s="9">
        <v>0</v>
      </c>
      <c r="S3945" s="9">
        <v>2560497700.9911098</v>
      </c>
      <c r="T3945" s="9">
        <v>-4.3471439938009802E-3</v>
      </c>
      <c r="U3945" s="9">
        <v>17.8109775005579</v>
      </c>
      <c r="V3945" s="9">
        <v>0</v>
      </c>
      <c r="W3945" s="9">
        <v>17.8109775005579</v>
      </c>
      <c r="X3945" s="9"/>
      <c r="Y3945" s="9"/>
      <c r="Z3945" s="9"/>
      <c r="AA3945" s="9"/>
      <c r="AB3945" s="9"/>
      <c r="AQ3945" s="9" t="e">
        <f>#REF!-'Processed Potentiostat'!$J$3</f>
        <v>#REF!</v>
      </c>
    </row>
    <row r="3946" spans="1:43" x14ac:dyDescent="0.3">
      <c r="A3946">
        <v>2</v>
      </c>
      <c r="B3946">
        <v>0</v>
      </c>
      <c r="C3946">
        <v>0</v>
      </c>
      <c r="D3946">
        <v>1</v>
      </c>
      <c r="E3946" s="9">
        <v>3881.066901956</v>
      </c>
      <c r="F3946" s="9">
        <v>-1.8410293</v>
      </c>
      <c r="G3946" s="9">
        <v>-1.8414539000000001</v>
      </c>
      <c r="H3946" s="9">
        <v>-5.1135278</v>
      </c>
      <c r="I3946" s="9">
        <v>-22.586200999999999</v>
      </c>
      <c r="J3946" s="9">
        <v>39</v>
      </c>
      <c r="K3946" s="9">
        <v>58.649997999999997</v>
      </c>
      <c r="L3946" s="9">
        <v>9.4163258999999996E-3</v>
      </c>
      <c r="M3946" s="9">
        <v>360.11419999999998</v>
      </c>
      <c r="N3946" s="9"/>
      <c r="O3946" s="9">
        <v>-17.815282358692802</v>
      </c>
      <c r="P3946">
        <v>0</v>
      </c>
      <c r="Q3946" s="9">
        <v>62.899997999999997</v>
      </c>
      <c r="R3946" s="9">
        <v>0</v>
      </c>
      <c r="S3946" s="9">
        <v>2574709210.1197901</v>
      </c>
      <c r="T3946" s="9">
        <v>-4.3048581349047696E-3</v>
      </c>
      <c r="U3946" s="9">
        <v>17.815282358692802</v>
      </c>
      <c r="V3946" s="9">
        <v>0</v>
      </c>
      <c r="W3946" s="9">
        <v>17.815282358692802</v>
      </c>
      <c r="X3946" s="9"/>
      <c r="Y3946" s="9"/>
      <c r="Z3946" s="9"/>
      <c r="AA3946" s="9"/>
      <c r="AB3946" s="9"/>
      <c r="AQ3946" s="9" t="e">
        <f>#REF!-'Processed Potentiostat'!$J$3</f>
        <v>#REF!</v>
      </c>
    </row>
    <row r="3947" spans="1:43" x14ac:dyDescent="0.3">
      <c r="A3947">
        <v>2</v>
      </c>
      <c r="B3947">
        <v>0</v>
      </c>
      <c r="C3947">
        <v>0</v>
      </c>
      <c r="D3947">
        <v>1</v>
      </c>
      <c r="E3947" s="9">
        <v>3882.0669019307302</v>
      </c>
      <c r="F3947" s="9">
        <v>-1.8411257000000001</v>
      </c>
      <c r="G3947" s="9">
        <v>-1.8407433</v>
      </c>
      <c r="H3947" s="9">
        <v>-5.0829535000000003</v>
      </c>
      <c r="I3947" s="9">
        <v>-22.591311000000001</v>
      </c>
      <c r="J3947" s="9">
        <v>39</v>
      </c>
      <c r="K3947" s="9">
        <v>58.649997999999997</v>
      </c>
      <c r="L3947" s="9">
        <v>9.3564120999999993E-3</v>
      </c>
      <c r="M3947" s="9">
        <v>362.14049999999997</v>
      </c>
      <c r="N3947" s="9"/>
      <c r="O3947" s="9">
        <v>-17.819447121585</v>
      </c>
      <c r="P3947">
        <v>0</v>
      </c>
      <c r="Q3947" s="9">
        <v>62.899997999999997</v>
      </c>
      <c r="R3947" s="9">
        <v>0</v>
      </c>
      <c r="S3947" s="9">
        <v>2512204532.3050599</v>
      </c>
      <c r="T3947" s="9">
        <v>-4.1647628922447597E-3</v>
      </c>
      <c r="U3947" s="9">
        <v>17.819447121585</v>
      </c>
      <c r="V3947" s="9">
        <v>0</v>
      </c>
      <c r="W3947" s="9">
        <v>17.819447121585</v>
      </c>
      <c r="X3947" s="9"/>
      <c r="Y3947" s="9"/>
      <c r="Z3947" s="9"/>
      <c r="AA3947" s="9"/>
      <c r="AB3947" s="9"/>
      <c r="AQ3947" s="9" t="e">
        <f>#REF!-'Processed Potentiostat'!$J$3</f>
        <v>#REF!</v>
      </c>
    </row>
    <row r="3948" spans="1:43" x14ac:dyDescent="0.3">
      <c r="A3948">
        <v>2</v>
      </c>
      <c r="B3948">
        <v>0</v>
      </c>
      <c r="C3948">
        <v>0</v>
      </c>
      <c r="D3948">
        <v>1</v>
      </c>
      <c r="E3948" s="9">
        <v>3883.0669019054699</v>
      </c>
      <c r="F3948" s="9">
        <v>-1.8410424000000001</v>
      </c>
      <c r="G3948" s="9">
        <v>-1.8405246</v>
      </c>
      <c r="H3948" s="9">
        <v>-5.0758337999999998</v>
      </c>
      <c r="I3948" s="9">
        <v>-22.596395000000001</v>
      </c>
      <c r="J3948" s="9">
        <v>39</v>
      </c>
      <c r="K3948" s="9">
        <v>58.649997999999997</v>
      </c>
      <c r="L3948" s="9">
        <v>9.3421964000000007E-3</v>
      </c>
      <c r="M3948" s="9">
        <v>362.60538000000003</v>
      </c>
      <c r="N3948" s="9"/>
      <c r="O3948" s="9">
        <v>-17.823541317904098</v>
      </c>
      <c r="P3948">
        <v>0</v>
      </c>
      <c r="Q3948" s="9">
        <v>62.899997999999997</v>
      </c>
      <c r="R3948" s="9">
        <v>0</v>
      </c>
      <c r="S3948" s="9">
        <v>2515858938.0198698</v>
      </c>
      <c r="T3948" s="9">
        <v>-4.0941963191052297E-3</v>
      </c>
      <c r="U3948" s="9">
        <v>17.823541317904098</v>
      </c>
      <c r="V3948" s="9">
        <v>0</v>
      </c>
      <c r="W3948" s="9">
        <v>17.823541317904098</v>
      </c>
      <c r="X3948" s="9"/>
      <c r="Y3948" s="9"/>
      <c r="Z3948" s="9"/>
      <c r="AA3948" s="9"/>
      <c r="AB3948" s="9"/>
      <c r="AQ3948" s="9" t="e">
        <f>#REF!-'Processed Potentiostat'!$J$3</f>
        <v>#REF!</v>
      </c>
    </row>
    <row r="3949" spans="1:43" x14ac:dyDescent="0.3">
      <c r="A3949">
        <v>2</v>
      </c>
      <c r="B3949">
        <v>0</v>
      </c>
      <c r="C3949">
        <v>0</v>
      </c>
      <c r="D3949">
        <v>1</v>
      </c>
      <c r="E3949" s="9">
        <v>3884.06690188021</v>
      </c>
      <c r="F3949" s="9">
        <v>-1.8409057</v>
      </c>
      <c r="G3949" s="9">
        <v>-1.8407674000000001</v>
      </c>
      <c r="H3949" s="9">
        <v>-5.0652493999999999</v>
      </c>
      <c r="I3949" s="9">
        <v>-22.601475000000001</v>
      </c>
      <c r="J3949" s="9">
        <v>39</v>
      </c>
      <c r="K3949" s="9">
        <v>58.649997999999997</v>
      </c>
      <c r="L3949" s="9">
        <v>9.3239462000000006E-3</v>
      </c>
      <c r="M3949" s="9">
        <v>363.41100999999998</v>
      </c>
      <c r="N3949" s="9"/>
      <c r="O3949" s="9">
        <v>-17.824688764902099</v>
      </c>
      <c r="P3949">
        <v>0</v>
      </c>
      <c r="Q3949" s="9">
        <v>62.899997999999997</v>
      </c>
      <c r="R3949" s="9">
        <v>0</v>
      </c>
      <c r="S3949" s="9">
        <v>2483769882.0367298</v>
      </c>
      <c r="T3949" s="9">
        <v>-1.1474469979582101E-3</v>
      </c>
      <c r="U3949" s="9">
        <v>17.824688764902099</v>
      </c>
      <c r="V3949" s="9">
        <v>0</v>
      </c>
      <c r="W3949" s="9">
        <v>17.824688764902099</v>
      </c>
      <c r="X3949" s="9"/>
      <c r="Y3949" s="9"/>
      <c r="Z3949" s="9"/>
      <c r="AA3949" s="9"/>
      <c r="AB3949" s="9"/>
      <c r="AQ3949" s="9" t="e">
        <f>#REF!-'Processed Potentiostat'!$J$3</f>
        <v>#REF!</v>
      </c>
    </row>
    <row r="3950" spans="1:43" x14ac:dyDescent="0.3">
      <c r="A3950">
        <v>2</v>
      </c>
      <c r="B3950">
        <v>0</v>
      </c>
      <c r="C3950">
        <v>0</v>
      </c>
      <c r="D3950">
        <v>1</v>
      </c>
      <c r="E3950" s="9">
        <v>3885.0669018549502</v>
      </c>
      <c r="F3950" s="9">
        <v>-1.8409618999999999</v>
      </c>
      <c r="G3950" s="9">
        <v>-1.8406233999999999</v>
      </c>
      <c r="H3950" s="9">
        <v>-5.0308681000000002</v>
      </c>
      <c r="I3950" s="9">
        <v>-22.606525000000001</v>
      </c>
      <c r="J3950" s="9">
        <v>39</v>
      </c>
      <c r="K3950" s="9">
        <v>58.649997999999997</v>
      </c>
      <c r="L3950" s="9">
        <v>9.2599336000000008E-3</v>
      </c>
      <c r="M3950" s="9">
        <v>365.86597</v>
      </c>
      <c r="N3950" s="9"/>
      <c r="O3950" s="9">
        <v>-17.825171546545299</v>
      </c>
      <c r="P3950">
        <v>0</v>
      </c>
      <c r="Q3950" s="9">
        <v>62.899997999999997</v>
      </c>
      <c r="R3950" s="9">
        <v>0</v>
      </c>
      <c r="S3950" s="9">
        <v>2467566758.3105302</v>
      </c>
      <c r="T3950" s="9">
        <v>-4.8278164323178798E-4</v>
      </c>
      <c r="U3950" s="9">
        <v>17.825171546545299</v>
      </c>
      <c r="V3950" s="9">
        <v>0</v>
      </c>
      <c r="W3950" s="9">
        <v>17.825171546545299</v>
      </c>
      <c r="X3950" s="9"/>
      <c r="Y3950" s="9"/>
      <c r="Z3950" s="9"/>
      <c r="AA3950" s="9"/>
      <c r="AB3950" s="9"/>
      <c r="AQ3950" s="9" t="e">
        <f>#REF!-'Processed Potentiostat'!$J$3</f>
        <v>#REF!</v>
      </c>
    </row>
    <row r="3951" spans="1:43" x14ac:dyDescent="0.3">
      <c r="A3951">
        <v>2</v>
      </c>
      <c r="B3951">
        <v>0</v>
      </c>
      <c r="C3951">
        <v>0</v>
      </c>
      <c r="D3951">
        <v>1</v>
      </c>
      <c r="E3951" s="9">
        <v>3886.0669018296899</v>
      </c>
      <c r="F3951" s="9">
        <v>-1.8409006999999999</v>
      </c>
      <c r="G3951" s="9">
        <v>-1.8409009000000001</v>
      </c>
      <c r="H3951" s="9">
        <v>-5.0030736999999998</v>
      </c>
      <c r="I3951" s="9">
        <v>-22.611549</v>
      </c>
      <c r="J3951" s="9">
        <v>39</v>
      </c>
      <c r="K3951" s="9">
        <v>58.649997999999997</v>
      </c>
      <c r="L3951" s="9">
        <v>9.2101627999999994E-3</v>
      </c>
      <c r="M3951" s="9">
        <v>367.95398</v>
      </c>
      <c r="N3951" s="9"/>
      <c r="O3951" s="9">
        <v>-17.831755921111199</v>
      </c>
      <c r="P3951">
        <v>0</v>
      </c>
      <c r="Q3951" s="9">
        <v>62.899997999999997</v>
      </c>
      <c r="R3951" s="9">
        <v>0</v>
      </c>
      <c r="S3951" s="9">
        <v>2483482667.9793701</v>
      </c>
      <c r="T3951" s="9">
        <v>-6.5843745658682399E-3</v>
      </c>
      <c r="U3951" s="9">
        <v>17.831755921111199</v>
      </c>
      <c r="V3951" s="9">
        <v>0</v>
      </c>
      <c r="W3951" s="9">
        <v>17.831755921111199</v>
      </c>
      <c r="X3951" s="9"/>
      <c r="Y3951" s="9"/>
      <c r="Z3951" s="9"/>
      <c r="AA3951" s="9"/>
      <c r="AB3951" s="9"/>
      <c r="AQ3951" s="9" t="e">
        <f>#REF!-'Processed Potentiostat'!$J$3</f>
        <v>#REF!</v>
      </c>
    </row>
    <row r="3952" spans="1:43" x14ac:dyDescent="0.3">
      <c r="A3952">
        <v>2</v>
      </c>
      <c r="B3952">
        <v>0</v>
      </c>
      <c r="C3952">
        <v>0</v>
      </c>
      <c r="D3952">
        <v>1</v>
      </c>
      <c r="E3952" s="9">
        <v>3887.06690180442</v>
      </c>
      <c r="F3952" s="9">
        <v>-1.8410367999999999</v>
      </c>
      <c r="G3952" s="9">
        <v>-1.8414257000000001</v>
      </c>
      <c r="H3952" s="9">
        <v>-4.9633244999999997</v>
      </c>
      <c r="I3952" s="9">
        <v>-22.616551999999999</v>
      </c>
      <c r="J3952" s="9">
        <v>39</v>
      </c>
      <c r="K3952" s="9">
        <v>58.649997999999997</v>
      </c>
      <c r="L3952" s="9">
        <v>9.1395928000000005E-3</v>
      </c>
      <c r="M3952" s="9">
        <v>371.00650000000002</v>
      </c>
      <c r="N3952" s="9"/>
      <c r="O3952" s="9">
        <v>-17.838182777008502</v>
      </c>
      <c r="P3952">
        <v>0</v>
      </c>
      <c r="Q3952" s="9">
        <v>62.899997999999997</v>
      </c>
      <c r="R3952" s="9">
        <v>0</v>
      </c>
      <c r="S3952" s="9">
        <v>2497658947.9563899</v>
      </c>
      <c r="T3952" s="9">
        <v>-6.4268558973736801E-3</v>
      </c>
      <c r="U3952" s="9">
        <v>17.838182777008502</v>
      </c>
      <c r="V3952" s="9">
        <v>0</v>
      </c>
      <c r="W3952" s="9">
        <v>17.838182777008502</v>
      </c>
      <c r="X3952" s="9"/>
      <c r="Y3952" s="9"/>
      <c r="Z3952" s="9"/>
      <c r="AA3952" s="9"/>
      <c r="AB3952" s="9"/>
      <c r="AQ3952" s="9" t="e">
        <f>#REF!-'Processed Potentiostat'!$J$3</f>
        <v>#REF!</v>
      </c>
    </row>
    <row r="3953" spans="1:43" x14ac:dyDescent="0.3">
      <c r="A3953">
        <v>2</v>
      </c>
      <c r="B3953">
        <v>0</v>
      </c>
      <c r="C3953">
        <v>0</v>
      </c>
      <c r="D3953">
        <v>1</v>
      </c>
      <c r="E3953" s="9">
        <v>3888.0669017791602</v>
      </c>
      <c r="F3953" s="9">
        <v>-1.8410287000000001</v>
      </c>
      <c r="G3953" s="9">
        <v>-1.8407819000000001</v>
      </c>
      <c r="H3953" s="9">
        <v>-4.9712062000000001</v>
      </c>
      <c r="I3953" s="9">
        <v>-22.621531999999998</v>
      </c>
      <c r="J3953" s="9">
        <v>39</v>
      </c>
      <c r="K3953" s="9">
        <v>58.649997999999997</v>
      </c>
      <c r="L3953" s="9">
        <v>9.1509065000000001E-3</v>
      </c>
      <c r="M3953" s="9">
        <v>370.28879000000001</v>
      </c>
      <c r="N3953" s="9"/>
      <c r="O3953" s="9">
        <v>-17.844367118699999</v>
      </c>
      <c r="P3953">
        <v>0</v>
      </c>
      <c r="Q3953" s="9">
        <v>62.899997999999997</v>
      </c>
      <c r="R3953" s="9">
        <v>0</v>
      </c>
      <c r="S3953" s="9">
        <v>2576237212.8501101</v>
      </c>
      <c r="T3953" s="9">
        <v>-6.1843416914406603E-3</v>
      </c>
      <c r="U3953" s="9">
        <v>17.844367118699999</v>
      </c>
      <c r="V3953" s="9">
        <v>0</v>
      </c>
      <c r="W3953" s="9">
        <v>17.844367118699999</v>
      </c>
      <c r="X3953" s="9"/>
      <c r="Y3953" s="9"/>
      <c r="Z3953" s="9"/>
      <c r="AA3953" s="9"/>
      <c r="AB3953" s="9"/>
      <c r="AQ3953" s="9" t="e">
        <f>#REF!-'Processed Potentiostat'!$J$3</f>
        <v>#REF!</v>
      </c>
    </row>
    <row r="3954" spans="1:43" x14ac:dyDescent="0.3">
      <c r="A3954">
        <v>2</v>
      </c>
      <c r="B3954">
        <v>0</v>
      </c>
      <c r="C3954">
        <v>0</v>
      </c>
      <c r="D3954">
        <v>1</v>
      </c>
      <c r="E3954" s="9">
        <v>3889.0669017538999</v>
      </c>
      <c r="F3954" s="9">
        <v>-1.8409690000000001</v>
      </c>
      <c r="G3954" s="9">
        <v>-1.8406895000000001</v>
      </c>
      <c r="H3954" s="9">
        <v>-5.5313930999999998</v>
      </c>
      <c r="I3954" s="9">
        <v>-22.626892000000002</v>
      </c>
      <c r="J3954" s="9">
        <v>39</v>
      </c>
      <c r="K3954" s="9">
        <v>58.649997999999997</v>
      </c>
      <c r="L3954" s="9">
        <v>1.0181577000000001E-2</v>
      </c>
      <c r="M3954" s="9">
        <v>332.77141999999998</v>
      </c>
      <c r="N3954" s="9"/>
      <c r="O3954" s="9">
        <v>-17.8503928530331</v>
      </c>
      <c r="P3954">
        <v>0</v>
      </c>
      <c r="Q3954" s="9">
        <v>62.899997999999997</v>
      </c>
      <c r="R3954" s="9">
        <v>0</v>
      </c>
      <c r="S3954" s="9">
        <v>2568438221.0994301</v>
      </c>
      <c r="T3954" s="9">
        <v>-6.0257343331429E-3</v>
      </c>
      <c r="U3954" s="9">
        <v>17.8503928530331</v>
      </c>
      <c r="V3954" s="9">
        <v>0</v>
      </c>
      <c r="W3954" s="9">
        <v>17.8503928530331</v>
      </c>
      <c r="X3954" s="9"/>
      <c r="Y3954" s="9"/>
      <c r="Z3954" s="9"/>
      <c r="AA3954" s="9"/>
      <c r="AB3954" s="9"/>
      <c r="AQ3954" s="9" t="e">
        <f>#REF!-'Processed Potentiostat'!$J$3</f>
        <v>#REF!</v>
      </c>
    </row>
    <row r="3955" spans="1:43" x14ac:dyDescent="0.3">
      <c r="A3955">
        <v>2</v>
      </c>
      <c r="B3955">
        <v>0</v>
      </c>
      <c r="C3955">
        <v>0</v>
      </c>
      <c r="D3955">
        <v>1</v>
      </c>
      <c r="E3955" s="9">
        <v>3890.06690172864</v>
      </c>
      <c r="F3955" s="9">
        <v>-1.8411033999999999</v>
      </c>
      <c r="G3955" s="9">
        <v>-1.841432</v>
      </c>
      <c r="H3955" s="9">
        <v>-5.4050621999999997</v>
      </c>
      <c r="I3955" s="9">
        <v>-22.632351</v>
      </c>
      <c r="J3955" s="9">
        <v>39</v>
      </c>
      <c r="K3955" s="9">
        <v>58.649997999999997</v>
      </c>
      <c r="L3955" s="9">
        <v>9.9530546000000004E-3</v>
      </c>
      <c r="M3955" s="9">
        <v>340.68655000000001</v>
      </c>
      <c r="N3955" s="9"/>
      <c r="O3955" s="9">
        <v>-17.8562461440277</v>
      </c>
      <c r="P3955">
        <v>0</v>
      </c>
      <c r="Q3955" s="9">
        <v>62.899997999999997</v>
      </c>
      <c r="R3955" s="9">
        <v>0</v>
      </c>
      <c r="S3955" s="9">
        <v>2508982604.6115599</v>
      </c>
      <c r="T3955" s="9">
        <v>-5.8532909945405703E-3</v>
      </c>
      <c r="U3955" s="9">
        <v>17.8562461440277</v>
      </c>
      <c r="V3955" s="9">
        <v>0</v>
      </c>
      <c r="W3955" s="9">
        <v>17.8562461440277</v>
      </c>
      <c r="X3955" s="9"/>
      <c r="Y3955" s="9"/>
      <c r="Z3955" s="9"/>
      <c r="AA3955" s="9"/>
      <c r="AB3955" s="9"/>
      <c r="AQ3955" s="9" t="e">
        <f>#REF!-'Processed Potentiostat'!$J$3</f>
        <v>#REF!</v>
      </c>
    </row>
    <row r="3956" spans="1:43" x14ac:dyDescent="0.3">
      <c r="A3956">
        <v>2</v>
      </c>
      <c r="B3956">
        <v>0</v>
      </c>
      <c r="C3956">
        <v>0</v>
      </c>
      <c r="D3956">
        <v>1</v>
      </c>
      <c r="E3956" s="9">
        <v>3891.0669017033802</v>
      </c>
      <c r="F3956" s="9">
        <v>-1.8410401000000001</v>
      </c>
      <c r="G3956" s="9">
        <v>-1.8412942999999999</v>
      </c>
      <c r="H3956" s="9">
        <v>-5.4039583000000002</v>
      </c>
      <c r="I3956" s="9">
        <v>-22.637786999999999</v>
      </c>
      <c r="J3956" s="9">
        <v>39</v>
      </c>
      <c r="K3956" s="9">
        <v>58.649997999999997</v>
      </c>
      <c r="L3956" s="9">
        <v>9.9502774000000006E-3</v>
      </c>
      <c r="M3956" s="9">
        <v>340.73065000000003</v>
      </c>
      <c r="N3956" s="9"/>
      <c r="O3956" s="9">
        <v>-17.861930587393399</v>
      </c>
      <c r="P3956">
        <v>0</v>
      </c>
      <c r="Q3956" s="9">
        <v>62.899997999999997</v>
      </c>
      <c r="R3956" s="9">
        <v>0</v>
      </c>
      <c r="S3956" s="9">
        <v>2536309888.06951</v>
      </c>
      <c r="T3956" s="9">
        <v>-5.6844433657303704E-3</v>
      </c>
      <c r="U3956" s="9">
        <v>17.861930587393399</v>
      </c>
      <c r="V3956" s="9">
        <v>0</v>
      </c>
      <c r="W3956" s="9">
        <v>17.861930587393399</v>
      </c>
      <c r="X3956" s="9"/>
      <c r="Y3956" s="9"/>
      <c r="Z3956" s="9"/>
      <c r="AA3956" s="9"/>
      <c r="AB3956" s="9"/>
      <c r="AQ3956" s="9" t="e">
        <f>#REF!-'Processed Potentiostat'!$J$3</f>
        <v>#REF!</v>
      </c>
    </row>
    <row r="3957" spans="1:43" x14ac:dyDescent="0.3">
      <c r="A3957">
        <v>2</v>
      </c>
      <c r="B3957">
        <v>0</v>
      </c>
      <c r="C3957">
        <v>0</v>
      </c>
      <c r="D3957">
        <v>1</v>
      </c>
      <c r="E3957" s="9">
        <v>3892.0669016781098</v>
      </c>
      <c r="F3957" s="9">
        <v>-1.8410803</v>
      </c>
      <c r="G3957" s="9">
        <v>-1.8405522000000001</v>
      </c>
      <c r="H3957" s="9">
        <v>-5.3978280999999999</v>
      </c>
      <c r="I3957" s="9">
        <v>-22.643212999999999</v>
      </c>
      <c r="J3957" s="9">
        <v>39</v>
      </c>
      <c r="K3957" s="9">
        <v>58.649997999999997</v>
      </c>
      <c r="L3957" s="9">
        <v>9.9349841000000005E-3</v>
      </c>
      <c r="M3957" s="9">
        <v>340.98012999999997</v>
      </c>
      <c r="N3957" s="9"/>
      <c r="O3957" s="9">
        <v>-17.867439132420401</v>
      </c>
      <c r="P3957">
        <v>0</v>
      </c>
      <c r="Q3957" s="9">
        <v>62.899997999999997</v>
      </c>
      <c r="R3957" s="9">
        <v>0</v>
      </c>
      <c r="S3957" s="9">
        <v>2557147569.0241399</v>
      </c>
      <c r="T3957" s="9">
        <v>-5.5085450269913797E-3</v>
      </c>
      <c r="U3957" s="9">
        <v>17.867439132420401</v>
      </c>
      <c r="V3957" s="9">
        <v>0</v>
      </c>
      <c r="W3957" s="9">
        <v>17.867439132420401</v>
      </c>
      <c r="X3957" s="9"/>
      <c r="Y3957" s="9"/>
      <c r="Z3957" s="9"/>
      <c r="AA3957" s="9"/>
      <c r="AB3957" s="9"/>
      <c r="AQ3957" s="9" t="e">
        <f>#REF!-'Processed Potentiostat'!$J$3</f>
        <v>#REF!</v>
      </c>
    </row>
    <row r="3958" spans="1:43" x14ac:dyDescent="0.3">
      <c r="A3958">
        <v>2</v>
      </c>
      <c r="B3958">
        <v>0</v>
      </c>
      <c r="C3958">
        <v>0</v>
      </c>
      <c r="D3958">
        <v>1</v>
      </c>
      <c r="E3958" s="9">
        <v>3893.06690165285</v>
      </c>
      <c r="F3958" s="9">
        <v>-1.8409754</v>
      </c>
      <c r="G3958" s="9">
        <v>-1.8407066999999999</v>
      </c>
      <c r="H3958" s="9">
        <v>-5.4001888999999998</v>
      </c>
      <c r="I3958" s="9">
        <v>-22.648619</v>
      </c>
      <c r="J3958" s="9">
        <v>39</v>
      </c>
      <c r="K3958" s="9">
        <v>58.649997999999997</v>
      </c>
      <c r="L3958" s="9">
        <v>9.9401642000000005E-3</v>
      </c>
      <c r="M3958" s="9">
        <v>340.85968000000003</v>
      </c>
      <c r="N3958" s="9"/>
      <c r="O3958" s="9">
        <v>-17.8727253413998</v>
      </c>
      <c r="P3958">
        <v>0</v>
      </c>
      <c r="Q3958" s="9">
        <v>62.899997999999997</v>
      </c>
      <c r="R3958" s="9">
        <v>0</v>
      </c>
      <c r="S3958" s="9">
        <v>2493247562.8714399</v>
      </c>
      <c r="T3958" s="9">
        <v>-5.2862089793954603E-3</v>
      </c>
      <c r="U3958" s="9">
        <v>17.8727253413998</v>
      </c>
      <c r="V3958" s="9">
        <v>0</v>
      </c>
      <c r="W3958" s="9">
        <v>17.8727253413998</v>
      </c>
      <c r="X3958" s="9"/>
      <c r="Y3958" s="9"/>
      <c r="Z3958" s="9"/>
      <c r="AA3958" s="9"/>
      <c r="AB3958" s="9"/>
      <c r="AQ3958" s="9" t="e">
        <f>#REF!-'Processed Potentiostat'!$J$3</f>
        <v>#REF!</v>
      </c>
    </row>
    <row r="3959" spans="1:43" x14ac:dyDescent="0.3">
      <c r="A3959">
        <v>2</v>
      </c>
      <c r="B3959">
        <v>0</v>
      </c>
      <c r="C3959">
        <v>0</v>
      </c>
      <c r="D3959">
        <v>1</v>
      </c>
      <c r="E3959" s="9">
        <v>3894.0669016275901</v>
      </c>
      <c r="F3959" s="9">
        <v>-1.8411493000000001</v>
      </c>
      <c r="G3959" s="9">
        <v>-1.8413341000000001</v>
      </c>
      <c r="H3959" s="9">
        <v>-5.3143311000000004</v>
      </c>
      <c r="I3959" s="9">
        <v>-22.654007</v>
      </c>
      <c r="J3959" s="9">
        <v>39</v>
      </c>
      <c r="K3959" s="9">
        <v>58.649997999999997</v>
      </c>
      <c r="L3959" s="9">
        <v>9.7854594E-3</v>
      </c>
      <c r="M3959" s="9">
        <v>346.48464999999999</v>
      </c>
      <c r="N3959" s="9"/>
      <c r="O3959" s="9">
        <v>-17.877862862596501</v>
      </c>
      <c r="P3959">
        <v>0</v>
      </c>
      <c r="Q3959" s="9">
        <v>62.899997999999997</v>
      </c>
      <c r="R3959" s="9">
        <v>0</v>
      </c>
      <c r="S3959" s="9">
        <v>2566020980.67731</v>
      </c>
      <c r="T3959" s="9">
        <v>-5.1375211966835296E-3</v>
      </c>
      <c r="U3959" s="9">
        <v>17.877862862596501</v>
      </c>
      <c r="V3959" s="9">
        <v>0</v>
      </c>
      <c r="W3959" s="9">
        <v>17.877862862596501</v>
      </c>
      <c r="X3959" s="9"/>
      <c r="Y3959" s="9"/>
      <c r="Z3959" s="9"/>
      <c r="AA3959" s="9"/>
      <c r="AB3959" s="9"/>
      <c r="AQ3959" s="9" t="e">
        <f>#REF!-'Processed Potentiostat'!$J$3</f>
        <v>#REF!</v>
      </c>
    </row>
    <row r="3960" spans="1:43" x14ac:dyDescent="0.3">
      <c r="A3960">
        <v>2</v>
      </c>
      <c r="B3960">
        <v>0</v>
      </c>
      <c r="C3960">
        <v>0</v>
      </c>
      <c r="D3960">
        <v>1</v>
      </c>
      <c r="E3960" s="9">
        <v>3895.0669016023298</v>
      </c>
      <c r="F3960" s="9">
        <v>-1.8408979999999999</v>
      </c>
      <c r="G3960" s="9">
        <v>-1.8412516000000001</v>
      </c>
      <c r="H3960" s="9">
        <v>-5.3307414</v>
      </c>
      <c r="I3960" s="9">
        <v>-22.659376000000002</v>
      </c>
      <c r="J3960" s="9">
        <v>39</v>
      </c>
      <c r="K3960" s="9">
        <v>58.649997999999997</v>
      </c>
      <c r="L3960" s="9">
        <v>9.8152366000000008E-3</v>
      </c>
      <c r="M3960" s="9">
        <v>345.40253000000001</v>
      </c>
      <c r="N3960" s="9"/>
      <c r="O3960" s="9">
        <v>-17.882855354769902</v>
      </c>
      <c r="P3960">
        <v>0</v>
      </c>
      <c r="Q3960" s="9">
        <v>62.899997999999997</v>
      </c>
      <c r="R3960" s="9">
        <v>0</v>
      </c>
      <c r="S3960" s="9">
        <v>2493128983.8131399</v>
      </c>
      <c r="T3960" s="9">
        <v>-4.9924921734074701E-3</v>
      </c>
      <c r="U3960" s="9">
        <v>17.882855354769902</v>
      </c>
      <c r="V3960" s="9">
        <v>0</v>
      </c>
      <c r="W3960" s="9">
        <v>17.882855354769902</v>
      </c>
      <c r="X3960" s="9"/>
      <c r="Y3960" s="9"/>
      <c r="Z3960" s="9"/>
      <c r="AA3960" s="9"/>
      <c r="AB3960" s="9"/>
      <c r="AQ3960" s="9" t="e">
        <f>#REF!-'Processed Potentiostat'!$J$3</f>
        <v>#REF!</v>
      </c>
    </row>
    <row r="3961" spans="1:43" x14ac:dyDescent="0.3">
      <c r="A3961">
        <v>2</v>
      </c>
      <c r="B3961">
        <v>0</v>
      </c>
      <c r="C3961">
        <v>0</v>
      </c>
      <c r="D3961">
        <v>1</v>
      </c>
      <c r="E3961" s="9">
        <v>3896.06690157706</v>
      </c>
      <c r="F3961" s="9">
        <v>-1.8410403</v>
      </c>
      <c r="G3961" s="9">
        <v>-1.8406783</v>
      </c>
      <c r="H3961" s="9">
        <v>-5.3199281999999997</v>
      </c>
      <c r="I3961" s="9">
        <v>-22.664717</v>
      </c>
      <c r="J3961" s="9">
        <v>39</v>
      </c>
      <c r="K3961" s="9">
        <v>58.649997999999997</v>
      </c>
      <c r="L3961" s="9">
        <v>9.7922766999999997E-3</v>
      </c>
      <c r="M3961" s="9">
        <v>345.99682999999999</v>
      </c>
      <c r="N3961" s="9"/>
      <c r="O3961" s="9">
        <v>-17.887766658903899</v>
      </c>
      <c r="P3961">
        <v>0</v>
      </c>
      <c r="Q3961" s="9">
        <v>62.899997999999997</v>
      </c>
      <c r="R3961" s="9">
        <v>0</v>
      </c>
      <c r="S3961" s="9">
        <v>2570411142.9936199</v>
      </c>
      <c r="T3961" s="9">
        <v>-4.9113041340511599E-3</v>
      </c>
      <c r="U3961" s="9">
        <v>17.887766658903899</v>
      </c>
      <c r="V3961" s="9">
        <v>0</v>
      </c>
      <c r="W3961" s="9">
        <v>17.887766658903899</v>
      </c>
      <c r="X3961" s="9"/>
      <c r="Y3961" s="9"/>
      <c r="Z3961" s="9"/>
      <c r="AA3961" s="9"/>
      <c r="AB3961" s="9"/>
      <c r="AQ3961" s="9" t="e">
        <f>#REF!-'Processed Potentiostat'!$J$3</f>
        <v>#REF!</v>
      </c>
    </row>
    <row r="3962" spans="1:43" x14ac:dyDescent="0.3">
      <c r="A3962">
        <v>2</v>
      </c>
      <c r="B3962">
        <v>0</v>
      </c>
      <c r="C3962">
        <v>0</v>
      </c>
      <c r="D3962">
        <v>1</v>
      </c>
      <c r="E3962" s="9">
        <v>3897.0669015518001</v>
      </c>
      <c r="F3962" s="9">
        <v>-1.8408571</v>
      </c>
      <c r="G3962" s="9">
        <v>-1.8412622000000001</v>
      </c>
      <c r="H3962" s="9">
        <v>-5.2755342000000001</v>
      </c>
      <c r="I3962" s="9">
        <v>-22.670034000000001</v>
      </c>
      <c r="J3962" s="9">
        <v>39</v>
      </c>
      <c r="K3962" s="9">
        <v>58.649997999999997</v>
      </c>
      <c r="L3962" s="9">
        <v>9.7136414000000004E-3</v>
      </c>
      <c r="M3962" s="9">
        <v>349.01909999999998</v>
      </c>
      <c r="N3962" s="9"/>
      <c r="O3962" s="9">
        <v>-17.892593302183801</v>
      </c>
      <c r="P3962">
        <v>0</v>
      </c>
      <c r="Q3962" s="9">
        <v>62.899997999999997</v>
      </c>
      <c r="R3962" s="9">
        <v>0</v>
      </c>
      <c r="S3962" s="9">
        <v>2529329935.2410302</v>
      </c>
      <c r="T3962" s="9">
        <v>-4.8266432799230997E-3</v>
      </c>
      <c r="U3962" s="9">
        <v>17.892593302183801</v>
      </c>
      <c r="V3962" s="9">
        <v>0</v>
      </c>
      <c r="W3962" s="9">
        <v>17.892593302183801</v>
      </c>
      <c r="X3962" s="9"/>
      <c r="Y3962" s="9"/>
      <c r="Z3962" s="9"/>
      <c r="AA3962" s="9"/>
      <c r="AB3962" s="9"/>
      <c r="AQ3962" s="9" t="e">
        <f>#REF!-'Processed Potentiostat'!$J$3</f>
        <v>#REF!</v>
      </c>
    </row>
    <row r="3963" spans="1:43" x14ac:dyDescent="0.3">
      <c r="A3963">
        <v>2</v>
      </c>
      <c r="B3963">
        <v>0</v>
      </c>
      <c r="C3963">
        <v>0</v>
      </c>
      <c r="D3963">
        <v>1</v>
      </c>
      <c r="E3963" s="9">
        <v>3898.0669015265398</v>
      </c>
      <c r="F3963" s="9">
        <v>-1.8410716</v>
      </c>
      <c r="G3963" s="9">
        <v>-1.8413501000000001</v>
      </c>
      <c r="H3963" s="9">
        <v>-5.2826157</v>
      </c>
      <c r="I3963" s="9">
        <v>-22.675331</v>
      </c>
      <c r="J3963" s="9">
        <v>39</v>
      </c>
      <c r="K3963" s="9">
        <v>58.649997999999997</v>
      </c>
      <c r="L3963" s="9">
        <v>9.7271445999999994E-3</v>
      </c>
      <c r="M3963" s="9">
        <v>348.56787000000003</v>
      </c>
      <c r="N3963" s="9"/>
      <c r="O3963" s="9">
        <v>-17.897238299166801</v>
      </c>
      <c r="P3963">
        <v>0</v>
      </c>
      <c r="Q3963" s="9">
        <v>62.899997999999997</v>
      </c>
      <c r="R3963" s="9">
        <v>0</v>
      </c>
      <c r="S3963" s="9">
        <v>2476975352.75948</v>
      </c>
      <c r="T3963" s="9">
        <v>-4.64499698299647E-3</v>
      </c>
      <c r="U3963" s="9">
        <v>17.897238299166801</v>
      </c>
      <c r="V3963" s="9">
        <v>0</v>
      </c>
      <c r="W3963" s="9">
        <v>17.897238299166801</v>
      </c>
      <c r="X3963" s="9"/>
      <c r="Y3963" s="9"/>
      <c r="Z3963" s="9"/>
      <c r="AA3963" s="9"/>
      <c r="AB3963" s="9"/>
      <c r="AQ3963" s="9" t="e">
        <f>#REF!-'Processed Potentiostat'!$J$3</f>
        <v>#REF!</v>
      </c>
    </row>
    <row r="3964" spans="1:43" x14ac:dyDescent="0.3">
      <c r="A3964">
        <v>2</v>
      </c>
      <c r="B3964">
        <v>0</v>
      </c>
      <c r="C3964">
        <v>0</v>
      </c>
      <c r="D3964">
        <v>1</v>
      </c>
      <c r="E3964" s="9">
        <v>3899.06690150128</v>
      </c>
      <c r="F3964" s="9">
        <v>-1.840935</v>
      </c>
      <c r="G3964" s="9">
        <v>-1.8406264999999999</v>
      </c>
      <c r="H3964" s="9">
        <v>-5.2309865999999996</v>
      </c>
      <c r="I3964" s="9">
        <v>-22.680606999999998</v>
      </c>
      <c r="J3964" s="9">
        <v>39</v>
      </c>
      <c r="K3964" s="9">
        <v>58.649997999999997</v>
      </c>
      <c r="L3964" s="9">
        <v>9.6282921999999993E-3</v>
      </c>
      <c r="M3964" s="9">
        <v>351.86984000000001</v>
      </c>
      <c r="N3964" s="9"/>
      <c r="O3964" s="9">
        <v>-17.9017162320275</v>
      </c>
      <c r="P3964">
        <v>0</v>
      </c>
      <c r="Q3964" s="9">
        <v>62.899997999999997</v>
      </c>
      <c r="R3964" s="9">
        <v>0</v>
      </c>
      <c r="S3964" s="9">
        <v>2520355470.1503301</v>
      </c>
      <c r="T3964" s="9">
        <v>-4.4779328606416799E-3</v>
      </c>
      <c r="U3964" s="9">
        <v>17.9017162320275</v>
      </c>
      <c r="V3964" s="9">
        <v>0</v>
      </c>
      <c r="W3964" s="9">
        <v>17.9017162320275</v>
      </c>
      <c r="X3964" s="9"/>
      <c r="Y3964" s="9"/>
      <c r="Z3964" s="9"/>
      <c r="AA3964" s="9"/>
      <c r="AB3964" s="9"/>
      <c r="AQ3964" s="9" t="e">
        <f>#REF!-'Processed Potentiostat'!$J$3</f>
        <v>#REF!</v>
      </c>
    </row>
    <row r="3965" spans="1:43" x14ac:dyDescent="0.3">
      <c r="A3965">
        <v>2</v>
      </c>
      <c r="B3965">
        <v>0</v>
      </c>
      <c r="C3965">
        <v>0</v>
      </c>
      <c r="D3965">
        <v>1</v>
      </c>
      <c r="E3965" s="9">
        <v>3900.0507014764298</v>
      </c>
      <c r="F3965" s="9">
        <v>-1.8409059000000001</v>
      </c>
      <c r="G3965" s="9">
        <v>-1.8402464000000001</v>
      </c>
      <c r="H3965" s="9">
        <v>-5.2355932999999997</v>
      </c>
      <c r="I3965" s="9">
        <v>-22.685773999999999</v>
      </c>
      <c r="J3965" s="9">
        <v>39</v>
      </c>
      <c r="K3965" s="9">
        <v>58.649997999999997</v>
      </c>
      <c r="L3965" s="9">
        <v>9.6347815999999996E-3</v>
      </c>
      <c r="M3965" s="9">
        <v>351.48766999999998</v>
      </c>
      <c r="N3965" s="9"/>
      <c r="O3965" s="9">
        <v>-17.9060493085004</v>
      </c>
      <c r="P3965">
        <v>0</v>
      </c>
      <c r="Q3965" s="9">
        <v>62.899997999999997</v>
      </c>
      <c r="R3965" s="9">
        <v>0</v>
      </c>
      <c r="S3965" s="9">
        <v>2602811895.4130902</v>
      </c>
      <c r="T3965" s="9">
        <v>-4.3330764728644004E-3</v>
      </c>
      <c r="U3965" s="9">
        <v>17.9060493085004</v>
      </c>
      <c r="V3965" s="9">
        <v>0</v>
      </c>
      <c r="W3965" s="9">
        <v>17.9060493085004</v>
      </c>
      <c r="X3965" s="9"/>
      <c r="Y3965" s="9"/>
      <c r="Z3965" s="9"/>
      <c r="AA3965" s="9"/>
      <c r="AB3965" s="9"/>
      <c r="AQ3965" s="9" t="e">
        <f>#REF!-'Processed Potentiostat'!$J$3</f>
        <v>#REF!</v>
      </c>
    </row>
    <row r="3966" spans="1:43" x14ac:dyDescent="0.3">
      <c r="H3966" s="9"/>
      <c r="I3966" s="9"/>
      <c r="J3966" s="9"/>
      <c r="K3966" s="9"/>
      <c r="L3966" s="9">
        <v>-17.910189234925902</v>
      </c>
      <c r="M3966" s="9">
        <v>-64.476685000000003</v>
      </c>
      <c r="N3966" s="9">
        <v>-64.476685000000003</v>
      </c>
      <c r="O3966" s="9">
        <v>-17.910189234925902</v>
      </c>
      <c r="P3966">
        <v>0</v>
      </c>
      <c r="Q3966" s="9">
        <v>62.899997999999997</v>
      </c>
      <c r="R3966" s="9">
        <v>0</v>
      </c>
      <c r="S3966" s="9">
        <v>2577840498.1121802</v>
      </c>
      <c r="T3966" s="9">
        <v>-4.1399264255090797E-3</v>
      </c>
      <c r="U3966" s="9">
        <v>17.910189234925902</v>
      </c>
      <c r="V3966" s="9">
        <v>0</v>
      </c>
      <c r="W3966" s="9">
        <v>17.910189234925902</v>
      </c>
      <c r="Y3966" s="9"/>
      <c r="Z3966" s="9"/>
      <c r="AQ3966" s="9" t="e">
        <f>#REF!-'Processed Potentiostat'!$J$3</f>
        <v>#REF!</v>
      </c>
    </row>
    <row r="3967" spans="1:43" x14ac:dyDescent="0.3">
      <c r="H3967" s="9"/>
      <c r="I3967" s="9"/>
      <c r="J3967" s="9"/>
      <c r="K3967" s="9"/>
      <c r="L3967" s="9">
        <v>-17.916595211893998</v>
      </c>
      <c r="M3967" s="9">
        <v>-64.499741</v>
      </c>
      <c r="N3967" s="9">
        <v>-64.499741</v>
      </c>
      <c r="O3967" s="9">
        <v>-17.916595211893998</v>
      </c>
      <c r="P3967">
        <v>0</v>
      </c>
      <c r="Q3967" s="9">
        <v>62.899997999999997</v>
      </c>
      <c r="R3967" s="9">
        <v>0</v>
      </c>
      <c r="S3967" s="9">
        <v>2482646707.4953499</v>
      </c>
      <c r="T3967" s="9">
        <v>-6.4059769681286101E-3</v>
      </c>
      <c r="U3967" s="9">
        <v>17.916595211893998</v>
      </c>
      <c r="V3967" s="9">
        <v>0</v>
      </c>
      <c r="W3967" s="9">
        <v>17.916595211893998</v>
      </c>
      <c r="Y3967" s="9"/>
      <c r="Z3967" s="9"/>
      <c r="AQ3967" s="9" t="e">
        <f>#REF!-'Processed Potentiostat'!$J$3</f>
        <v>#REF!</v>
      </c>
    </row>
    <row r="3968" spans="1:43" x14ac:dyDescent="0.3">
      <c r="H3968" s="9"/>
      <c r="I3968" s="9"/>
      <c r="J3968" s="9"/>
      <c r="K3968" s="9"/>
      <c r="L3968" s="9">
        <v>-17.922733596438899</v>
      </c>
      <c r="M3968" s="9">
        <v>-64.521843000000004</v>
      </c>
      <c r="N3968" s="9">
        <v>-64.521843000000004</v>
      </c>
      <c r="O3968" s="9">
        <v>-17.922733596438899</v>
      </c>
      <c r="P3968">
        <v>0</v>
      </c>
      <c r="Q3968" s="9">
        <v>62.899997999999997</v>
      </c>
      <c r="R3968" s="9">
        <v>0</v>
      </c>
      <c r="S3968" s="9">
        <v>2584412930.1919599</v>
      </c>
      <c r="T3968" s="9">
        <v>-6.1383845449043397E-3</v>
      </c>
      <c r="U3968" s="9">
        <v>17.922733596438899</v>
      </c>
      <c r="V3968" s="9">
        <v>0</v>
      </c>
      <c r="W3968" s="9">
        <v>17.922733596438899</v>
      </c>
      <c r="Y3968" s="9"/>
      <c r="Z3968" s="9"/>
      <c r="AQ3968" s="9" t="e">
        <f>#REF!-'Processed Potentiostat'!$J$3</f>
        <v>#REF!</v>
      </c>
    </row>
    <row r="3969" spans="8:43" x14ac:dyDescent="0.3">
      <c r="H3969" s="9"/>
      <c r="I3969" s="9"/>
      <c r="J3969" s="9"/>
      <c r="K3969" s="9"/>
      <c r="L3969" s="9">
        <v>-17.928971518744302</v>
      </c>
      <c r="M3969" s="9">
        <v>-64.544296000000003</v>
      </c>
      <c r="N3969" s="9">
        <v>-64.544296000000003</v>
      </c>
      <c r="O3969" s="9">
        <v>-17.928971518744302</v>
      </c>
      <c r="P3969">
        <v>0</v>
      </c>
      <c r="Q3969" s="9">
        <v>62.899997999999997</v>
      </c>
      <c r="R3969" s="9">
        <v>0</v>
      </c>
      <c r="S3969" s="9">
        <v>2534626666.9635201</v>
      </c>
      <c r="T3969" s="9">
        <v>-6.2379223054236299E-3</v>
      </c>
      <c r="U3969" s="9">
        <v>17.928971518744302</v>
      </c>
      <c r="V3969" s="9">
        <v>0</v>
      </c>
      <c r="W3969" s="9">
        <v>17.928971518744302</v>
      </c>
      <c r="Y3969" s="9"/>
      <c r="Z3969" s="9"/>
      <c r="AQ3969" s="9" t="e">
        <f>#REF!-'Processed Potentiostat'!$J$3</f>
        <v>#REF!</v>
      </c>
    </row>
    <row r="3970" spans="8:43" x14ac:dyDescent="0.3">
      <c r="H3970" s="9"/>
      <c r="I3970" s="9"/>
      <c r="J3970" s="9"/>
      <c r="K3970" s="9"/>
      <c r="L3970" s="9">
        <v>-17.935090159399699</v>
      </c>
      <c r="M3970" s="9">
        <v>-64.566322</v>
      </c>
      <c r="N3970" s="9">
        <v>-64.566322</v>
      </c>
      <c r="O3970" s="9">
        <v>-17.935090159399699</v>
      </c>
      <c r="P3970">
        <v>0</v>
      </c>
      <c r="Q3970" s="9">
        <v>62.899997999999997</v>
      </c>
      <c r="R3970" s="9">
        <v>0</v>
      </c>
      <c r="S3970" s="9">
        <v>2546770051.4915299</v>
      </c>
      <c r="T3970" s="9">
        <v>-6.1186406554121203E-3</v>
      </c>
      <c r="U3970" s="9">
        <v>17.935090159399699</v>
      </c>
      <c r="V3970" s="9">
        <v>0</v>
      </c>
      <c r="W3970" s="9">
        <v>17.935090159399699</v>
      </c>
      <c r="Y3970" s="9"/>
      <c r="Z3970" s="9"/>
      <c r="AQ3970" s="9" t="e">
        <f>#REF!-'Processed Potentiostat'!$J$3</f>
        <v>#REF!</v>
      </c>
    </row>
    <row r="3971" spans="8:43" x14ac:dyDescent="0.3">
      <c r="H3971" s="9"/>
      <c r="I3971" s="9"/>
      <c r="J3971" s="9"/>
      <c r="K3971" s="9"/>
      <c r="L3971" s="9">
        <v>-17.9409271157378</v>
      </c>
      <c r="M3971" s="9">
        <v>-64.587340999999995</v>
      </c>
      <c r="N3971" s="9">
        <v>-64.587340999999995</v>
      </c>
      <c r="O3971" s="9">
        <v>-17.9409271157378</v>
      </c>
      <c r="P3971">
        <v>0</v>
      </c>
      <c r="Q3971" s="9">
        <v>62.899997999999997</v>
      </c>
      <c r="R3971" s="9">
        <v>0</v>
      </c>
      <c r="S3971" s="9">
        <v>2490898653.5383601</v>
      </c>
      <c r="T3971" s="9">
        <v>-5.8369563380367097E-3</v>
      </c>
      <c r="U3971" s="9">
        <v>17.9409271157378</v>
      </c>
      <c r="V3971" s="9">
        <v>0</v>
      </c>
      <c r="W3971" s="9">
        <v>17.9409271157378</v>
      </c>
      <c r="Y3971" s="9"/>
      <c r="Z3971" s="9"/>
      <c r="AQ3971" s="9" t="e">
        <f>#REF!-'Processed Potentiostat'!$J$3</f>
        <v>#REF!</v>
      </c>
    </row>
    <row r="3972" spans="8:43" x14ac:dyDescent="0.3">
      <c r="H3972" s="9"/>
      <c r="I3972" s="9"/>
      <c r="J3972" s="9"/>
      <c r="K3972" s="9"/>
      <c r="L3972" s="9">
        <v>-17.946466816083401</v>
      </c>
      <c r="M3972" s="9">
        <v>-64.607276999999996</v>
      </c>
      <c r="N3972" s="9">
        <v>-64.607276999999996</v>
      </c>
      <c r="O3972" s="9">
        <v>-17.946466816083401</v>
      </c>
      <c r="P3972">
        <v>0</v>
      </c>
      <c r="Q3972" s="9">
        <v>62.899997999999997</v>
      </c>
      <c r="R3972" s="9">
        <v>0</v>
      </c>
      <c r="S3972" s="9">
        <v>2574778613.6086102</v>
      </c>
      <c r="T3972" s="9">
        <v>-5.5397003456718599E-3</v>
      </c>
      <c r="U3972" s="9">
        <v>17.946466816083401</v>
      </c>
      <c r="V3972" s="9">
        <v>0</v>
      </c>
      <c r="W3972" s="9">
        <v>17.946466816083401</v>
      </c>
      <c r="Y3972" s="9"/>
      <c r="Z3972" s="9"/>
      <c r="AQ3972" s="9" t="e">
        <f>#REF!-'Processed Potentiostat'!$J$3</f>
        <v>#REF!</v>
      </c>
    </row>
    <row r="3973" spans="8:43" x14ac:dyDescent="0.3">
      <c r="H3973" s="9"/>
      <c r="I3973" s="9"/>
      <c r="J3973" s="9"/>
      <c r="K3973" s="9"/>
      <c r="L3973" s="9">
        <v>-17.9518510097394</v>
      </c>
      <c r="M3973" s="9">
        <v>-64.626662999999994</v>
      </c>
      <c r="N3973" s="9">
        <v>-64.626662999999994</v>
      </c>
      <c r="O3973" s="9">
        <v>-17.9518510097394</v>
      </c>
      <c r="P3973">
        <v>0</v>
      </c>
      <c r="Q3973" s="9">
        <v>62.899997999999997</v>
      </c>
      <c r="R3973" s="9">
        <v>0</v>
      </c>
      <c r="S3973" s="9">
        <v>2566297343.8093901</v>
      </c>
      <c r="T3973" s="9">
        <v>-5.3841936559706396E-3</v>
      </c>
      <c r="U3973" s="9">
        <v>17.9518510097394</v>
      </c>
      <c r="V3973" s="9">
        <v>0</v>
      </c>
      <c r="W3973" s="9">
        <v>17.9518510097394</v>
      </c>
      <c r="Y3973" s="9"/>
      <c r="Z3973" s="9"/>
      <c r="AQ3973" s="9" t="e">
        <f>#REF!-'Processed Potentiostat'!$J$3</f>
        <v>#REF!</v>
      </c>
    </row>
    <row r="3974" spans="8:43" x14ac:dyDescent="0.3">
      <c r="H3974" s="9"/>
      <c r="I3974" s="9"/>
      <c r="J3974" s="9"/>
      <c r="K3974" s="9"/>
      <c r="L3974" s="9">
        <v>-17.9570491755292</v>
      </c>
      <c r="M3974" s="9">
        <v>-64.645377999999994</v>
      </c>
      <c r="N3974" s="9">
        <v>-64.645377999999994</v>
      </c>
      <c r="O3974" s="9">
        <v>-17.9570491755292</v>
      </c>
      <c r="P3974">
        <v>0</v>
      </c>
      <c r="Q3974" s="9">
        <v>62.899997999999997</v>
      </c>
      <c r="R3974" s="9">
        <v>0</v>
      </c>
      <c r="S3974" s="9">
        <v>2519641148.63586</v>
      </c>
      <c r="T3974" s="9">
        <v>-5.1981657898139098E-3</v>
      </c>
      <c r="U3974" s="9">
        <v>17.9570491755292</v>
      </c>
      <c r="V3974" s="9">
        <v>0</v>
      </c>
      <c r="W3974" s="9">
        <v>17.9570491755292</v>
      </c>
      <c r="Y3974" s="9"/>
      <c r="Z3974" s="9"/>
      <c r="AQ3974" s="9" t="e">
        <f>#REF!-'Processed Potentiostat'!$J$3</f>
        <v>#REF!</v>
      </c>
    </row>
    <row r="3975" spans="8:43" x14ac:dyDescent="0.3">
      <c r="H3975" s="9"/>
      <c r="I3975" s="9"/>
      <c r="J3975" s="9"/>
      <c r="K3975" s="9"/>
      <c r="L3975" s="9">
        <v>-17.962084292426798</v>
      </c>
      <c r="M3975" s="9">
        <v>-64.663505999999998</v>
      </c>
      <c r="N3975" s="9">
        <v>-64.663505999999998</v>
      </c>
      <c r="O3975" s="9">
        <v>-17.962084292426798</v>
      </c>
      <c r="P3975">
        <v>0</v>
      </c>
      <c r="Q3975" s="9">
        <v>62.899997999999997</v>
      </c>
      <c r="R3975" s="9">
        <v>0</v>
      </c>
      <c r="S3975" s="9">
        <v>2576970281.2035198</v>
      </c>
      <c r="T3975" s="9">
        <v>-5.0351168975844001E-3</v>
      </c>
      <c r="U3975" s="9">
        <v>17.962084292426798</v>
      </c>
      <c r="V3975" s="9">
        <v>0</v>
      </c>
      <c r="W3975" s="9">
        <v>17.962084292426798</v>
      </c>
      <c r="Y3975" s="9"/>
      <c r="Z3975" s="9"/>
      <c r="AQ3975" s="9" t="e">
        <f>#REF!-'Processed Potentiostat'!$J$3</f>
        <v>#REF!</v>
      </c>
    </row>
    <row r="3976" spans="8:43" x14ac:dyDescent="0.3">
      <c r="H3976" s="9"/>
      <c r="I3976" s="9"/>
      <c r="J3976" s="9"/>
      <c r="K3976" s="9"/>
      <c r="L3976" s="9">
        <v>-17.966987464385301</v>
      </c>
      <c r="M3976" s="9">
        <v>-64.681151999999997</v>
      </c>
      <c r="N3976" s="9">
        <v>-64.681151999999997</v>
      </c>
      <c r="O3976" s="9">
        <v>-17.966987464385301</v>
      </c>
      <c r="P3976">
        <v>0</v>
      </c>
      <c r="Q3976" s="9">
        <v>62.899997999999997</v>
      </c>
      <c r="R3976" s="9">
        <v>0</v>
      </c>
      <c r="S3976" s="9">
        <v>2484340130.6156201</v>
      </c>
      <c r="T3976" s="9">
        <v>-4.9031719584995397E-3</v>
      </c>
      <c r="U3976" s="9">
        <v>17.966987464385301</v>
      </c>
      <c r="V3976" s="9">
        <v>0</v>
      </c>
      <c r="W3976" s="9">
        <v>17.966987464385301</v>
      </c>
      <c r="Y3976" s="9"/>
      <c r="Z3976" s="9"/>
      <c r="AQ3976" s="9" t="e">
        <f>#REF!-'Processed Potentiostat'!$J$3</f>
        <v>#REF!</v>
      </c>
    </row>
    <row r="3977" spans="8:43" x14ac:dyDescent="0.3">
      <c r="H3977" s="9"/>
      <c r="I3977" s="9"/>
      <c r="J3977" s="9"/>
      <c r="K3977" s="9"/>
      <c r="L3977" s="9">
        <v>-17.9716978422388</v>
      </c>
      <c r="M3977" s="9">
        <v>-64.698111999999995</v>
      </c>
      <c r="N3977" s="9">
        <v>-64.698111999999995</v>
      </c>
      <c r="O3977" s="9">
        <v>-17.9716978422388</v>
      </c>
      <c r="P3977">
        <v>0</v>
      </c>
      <c r="Q3977" s="9">
        <v>62.899997999999997</v>
      </c>
      <c r="R3977" s="9">
        <v>0</v>
      </c>
      <c r="S3977" s="9">
        <v>2587445778.6490598</v>
      </c>
      <c r="T3977" s="9">
        <v>-4.7103778534989199E-3</v>
      </c>
      <c r="U3977" s="9">
        <v>17.9716978422388</v>
      </c>
      <c r="V3977" s="9">
        <v>0</v>
      </c>
      <c r="W3977" s="9">
        <v>17.9716978422388</v>
      </c>
      <c r="Y3977" s="9"/>
      <c r="Z3977" s="9"/>
      <c r="AQ3977" s="9" t="e">
        <f>#REF!-'Processed Potentiostat'!$J$3</f>
        <v>#REF!</v>
      </c>
    </row>
    <row r="3978" spans="8:43" x14ac:dyDescent="0.3">
      <c r="H3978" s="9"/>
      <c r="I3978" s="9"/>
      <c r="J3978" s="9"/>
      <c r="K3978" s="9"/>
      <c r="L3978" s="9">
        <v>-17.976210200450598</v>
      </c>
      <c r="M3978" s="9">
        <v>-64.714354999999998</v>
      </c>
      <c r="N3978" s="9">
        <v>-64.714354999999998</v>
      </c>
      <c r="O3978" s="9">
        <v>-17.976210200450598</v>
      </c>
      <c r="P3978">
        <v>0</v>
      </c>
      <c r="Q3978" s="9">
        <v>62.899997999999997</v>
      </c>
      <c r="R3978" s="9">
        <v>0</v>
      </c>
      <c r="S3978" s="9">
        <v>2512581670.2452798</v>
      </c>
      <c r="T3978" s="9">
        <v>-4.5123582118336003E-3</v>
      </c>
      <c r="U3978" s="9">
        <v>17.976210200450598</v>
      </c>
      <c r="V3978" s="9">
        <v>0</v>
      </c>
      <c r="W3978" s="9">
        <v>17.976210200450598</v>
      </c>
      <c r="Y3978" s="9"/>
      <c r="Z3978" s="9"/>
      <c r="AQ3978" s="9" t="e">
        <f>#REF!-'Processed Potentiostat'!$J$3</f>
        <v>#REF!</v>
      </c>
    </row>
    <row r="3979" spans="8:43" x14ac:dyDescent="0.3">
      <c r="H3979" s="9"/>
      <c r="I3979" s="9"/>
      <c r="J3979" s="9"/>
      <c r="K3979" s="9"/>
      <c r="L3979" s="9">
        <v>-17.980808415279899</v>
      </c>
      <c r="M3979" s="9">
        <v>-64.730911000000006</v>
      </c>
      <c r="N3979" s="9">
        <v>-64.730911000000006</v>
      </c>
      <c r="O3979" s="9">
        <v>-17.980808415279899</v>
      </c>
      <c r="P3979">
        <v>0</v>
      </c>
      <c r="Q3979" s="9">
        <v>62.899997999999997</v>
      </c>
      <c r="R3979" s="9">
        <v>0</v>
      </c>
      <c r="S3979" s="9">
        <v>2504981025.6447301</v>
      </c>
      <c r="T3979" s="9">
        <v>-4.5982148292331698E-3</v>
      </c>
      <c r="U3979" s="9">
        <v>17.980808415279899</v>
      </c>
      <c r="V3979" s="9">
        <v>0</v>
      </c>
      <c r="W3979" s="9">
        <v>17.980808415279899</v>
      </c>
      <c r="Y3979" s="9"/>
      <c r="Z3979" s="9"/>
      <c r="AQ3979" s="9" t="e">
        <f>#REF!-'Processed Potentiostat'!$J$3</f>
        <v>#REF!</v>
      </c>
    </row>
    <row r="3980" spans="8:43" x14ac:dyDescent="0.3">
      <c r="H3980" s="9"/>
      <c r="I3980" s="9"/>
      <c r="J3980" s="9"/>
      <c r="K3980" s="9"/>
      <c r="L3980" s="9">
        <v>-17.985306625312099</v>
      </c>
      <c r="M3980" s="9">
        <v>-64.747101000000001</v>
      </c>
      <c r="N3980" s="9">
        <v>-64.747101000000001</v>
      </c>
      <c r="O3980" s="9">
        <v>-17.985306625312099</v>
      </c>
      <c r="P3980">
        <v>0</v>
      </c>
      <c r="Q3980" s="9">
        <v>62.899997999999997</v>
      </c>
      <c r="R3980" s="9">
        <v>0</v>
      </c>
      <c r="S3980" s="9">
        <v>2606078696.7274799</v>
      </c>
      <c r="T3980" s="9">
        <v>-4.4982100322528097E-3</v>
      </c>
      <c r="U3980" s="9">
        <v>17.985306625312099</v>
      </c>
      <c r="V3980" s="9">
        <v>0</v>
      </c>
      <c r="W3980" s="9">
        <v>17.985306625312099</v>
      </c>
      <c r="Y3980" s="9"/>
      <c r="Z3980" s="9"/>
      <c r="AQ3980" s="9" t="e">
        <f>#REF!-'Processed Potentiostat'!$J$3</f>
        <v>#REF!</v>
      </c>
    </row>
    <row r="3981" spans="8:43" x14ac:dyDescent="0.3">
      <c r="H3981" s="9"/>
      <c r="I3981" s="9"/>
      <c r="J3981" s="9"/>
      <c r="K3981" s="9"/>
      <c r="L3981" s="9">
        <v>-17.989750837780701</v>
      </c>
      <c r="M3981" s="9">
        <v>-64.763099999999994</v>
      </c>
      <c r="N3981" s="9">
        <v>-64.763099999999994</v>
      </c>
      <c r="O3981" s="9">
        <v>-17.989750837780701</v>
      </c>
      <c r="P3981">
        <v>0</v>
      </c>
      <c r="Q3981" s="9">
        <v>62.899997999999997</v>
      </c>
      <c r="R3981" s="9">
        <v>0</v>
      </c>
      <c r="S3981" s="9">
        <v>2469520498.8610001</v>
      </c>
      <c r="T3981" s="9">
        <v>-4.4442124685701804E-3</v>
      </c>
      <c r="U3981" s="9">
        <v>17.989750837780701</v>
      </c>
      <c r="V3981" s="9">
        <v>0</v>
      </c>
      <c r="W3981" s="9">
        <v>17.989750837780701</v>
      </c>
      <c r="Y3981" s="9"/>
      <c r="Z3981" s="9"/>
      <c r="AQ3981" s="9" t="e">
        <f>#REF!-'Processed Potentiostat'!$J$3</f>
        <v>#REF!</v>
      </c>
    </row>
    <row r="3982" spans="8:43" x14ac:dyDescent="0.3">
      <c r="H3982" s="9"/>
      <c r="I3982" s="9"/>
      <c r="J3982" s="9"/>
      <c r="K3982" s="9"/>
      <c r="L3982" s="9">
        <v>-17.991344246239301</v>
      </c>
      <c r="M3982" s="9">
        <v>-64.768837000000005</v>
      </c>
      <c r="N3982" s="9">
        <v>-64.768837000000005</v>
      </c>
      <c r="O3982" s="9">
        <v>-17.991344246239301</v>
      </c>
      <c r="P3982">
        <v>0</v>
      </c>
      <c r="Q3982" s="9">
        <v>62.899997999999997</v>
      </c>
      <c r="R3982" s="9">
        <v>0</v>
      </c>
      <c r="S3982" s="9">
        <v>2583721233.8868299</v>
      </c>
      <c r="T3982" s="9">
        <v>-1.59340845860356E-3</v>
      </c>
      <c r="U3982" s="9">
        <v>17.991344246239301</v>
      </c>
      <c r="V3982" s="9">
        <v>0</v>
      </c>
      <c r="W3982" s="9">
        <v>17.991344246239301</v>
      </c>
      <c r="Y3982" s="9"/>
      <c r="Z3982" s="9"/>
      <c r="AQ3982" s="9" t="e">
        <f>#REF!-'Processed Potentiostat'!$J$3</f>
        <v>#REF!</v>
      </c>
    </row>
    <row r="3983" spans="8:43" x14ac:dyDescent="0.3">
      <c r="H3983" s="9"/>
      <c r="I3983" s="9"/>
      <c r="J3983" s="9"/>
      <c r="K3983" s="9"/>
      <c r="L3983" s="9">
        <v>-17.9921706311004</v>
      </c>
      <c r="M3983" s="9">
        <v>-64.771811999999997</v>
      </c>
      <c r="N3983" s="9">
        <v>-64.771811999999997</v>
      </c>
      <c r="O3983" s="9">
        <v>-17.9921706311004</v>
      </c>
      <c r="P3983">
        <v>0</v>
      </c>
      <c r="Q3983" s="9">
        <v>62.899997999999997</v>
      </c>
      <c r="R3983" s="9">
        <v>0</v>
      </c>
      <c r="S3983" s="9">
        <v>2517305829.1001401</v>
      </c>
      <c r="T3983" s="9">
        <v>-8.26384861099427E-4</v>
      </c>
      <c r="U3983" s="9">
        <v>17.9921706311004</v>
      </c>
      <c r="V3983" s="9">
        <v>0</v>
      </c>
      <c r="W3983" s="9">
        <v>17.9921706311004</v>
      </c>
      <c r="Y3983" s="9"/>
      <c r="Z3983" s="9"/>
      <c r="AQ3983" s="9" t="e">
        <f>#REF!-'Processed Potentiostat'!$J$3</f>
        <v>#REF!</v>
      </c>
    </row>
    <row r="3984" spans="8:43" x14ac:dyDescent="0.3">
      <c r="H3984" s="9"/>
      <c r="I3984" s="9"/>
      <c r="J3984" s="9"/>
      <c r="K3984" s="9"/>
      <c r="L3984" s="9">
        <v>-17.998839554021501</v>
      </c>
      <c r="M3984" s="9">
        <v>-64.795822000000001</v>
      </c>
      <c r="N3984" s="9">
        <v>-64.795822000000001</v>
      </c>
      <c r="O3984" s="9">
        <v>-17.998839554021501</v>
      </c>
      <c r="P3984">
        <v>0</v>
      </c>
      <c r="Q3984" s="9">
        <v>62.899997999999997</v>
      </c>
      <c r="R3984" s="9">
        <v>0</v>
      </c>
      <c r="S3984" s="9">
        <v>2559902953.90165</v>
      </c>
      <c r="T3984" s="9">
        <v>-6.6689229210759003E-3</v>
      </c>
      <c r="U3984" s="9">
        <v>17.998839554021501</v>
      </c>
      <c r="V3984" s="9">
        <v>0</v>
      </c>
      <c r="W3984" s="9">
        <v>17.998839554021501</v>
      </c>
      <c r="Y3984" s="9"/>
      <c r="Z3984" s="9"/>
      <c r="AQ3984" s="9" t="e">
        <f>#REF!-'Processed Potentiostat'!$J$3</f>
        <v>#REF!</v>
      </c>
    </row>
    <row r="3985" spans="8:43" x14ac:dyDescent="0.3">
      <c r="H3985" s="9"/>
      <c r="I3985" s="9"/>
      <c r="J3985" s="9"/>
      <c r="K3985" s="9"/>
      <c r="L3985" s="9">
        <v>-18.005374348503299</v>
      </c>
      <c r="M3985" s="9">
        <v>-64.819350999999997</v>
      </c>
      <c r="N3985" s="9">
        <v>-64.819350999999997</v>
      </c>
      <c r="O3985" s="9">
        <v>-18.005374348503299</v>
      </c>
      <c r="P3985">
        <v>0</v>
      </c>
      <c r="Q3985" s="9">
        <v>62.899997999999997</v>
      </c>
      <c r="R3985" s="9">
        <v>0</v>
      </c>
      <c r="S3985" s="9">
        <v>2565121043.3740501</v>
      </c>
      <c r="T3985" s="9">
        <v>-6.5347944818050499E-3</v>
      </c>
      <c r="U3985" s="9">
        <v>18.005374348503299</v>
      </c>
      <c r="V3985" s="9">
        <v>0</v>
      </c>
      <c r="W3985" s="9">
        <v>18.005374348503299</v>
      </c>
      <c r="Y3985" s="9"/>
      <c r="Z3985" s="9"/>
      <c r="AQ3985" s="9" t="e">
        <f>#REF!-'Processed Potentiostat'!$J$3</f>
        <v>#REF!</v>
      </c>
    </row>
    <row r="3986" spans="8:43" x14ac:dyDescent="0.3">
      <c r="H3986" s="9"/>
      <c r="I3986" s="9"/>
      <c r="J3986" s="9"/>
      <c r="K3986" s="9"/>
      <c r="L3986" s="9">
        <v>-18.011766452233601</v>
      </c>
      <c r="M3986" s="9">
        <v>-64.842360999999997</v>
      </c>
      <c r="N3986" s="9">
        <v>-64.842360999999997</v>
      </c>
      <c r="O3986" s="9">
        <v>-18.011766452233601</v>
      </c>
      <c r="P3986">
        <v>0</v>
      </c>
      <c r="Q3986" s="9">
        <v>62.899997999999997</v>
      </c>
      <c r="R3986" s="9">
        <v>0</v>
      </c>
      <c r="S3986" s="9">
        <v>2600268343.1374998</v>
      </c>
      <c r="T3986" s="9">
        <v>-6.3921037303096197E-3</v>
      </c>
      <c r="U3986" s="9">
        <v>18.011766452233601</v>
      </c>
      <c r="V3986" s="9">
        <v>0</v>
      </c>
      <c r="W3986" s="9">
        <v>18.011766452233601</v>
      </c>
      <c r="Y3986" s="9"/>
      <c r="Z3986" s="9"/>
      <c r="AQ3986" s="9" t="e">
        <f>#REF!-'Processed Potentiostat'!$J$3</f>
        <v>#REF!</v>
      </c>
    </row>
    <row r="3987" spans="8:43" x14ac:dyDescent="0.3">
      <c r="H3987" s="9"/>
      <c r="I3987" s="9"/>
      <c r="J3987" s="9"/>
      <c r="K3987" s="9"/>
      <c r="L3987" s="9">
        <v>-18.0178834569322</v>
      </c>
      <c r="M3987" s="9">
        <v>-64.864379999999997</v>
      </c>
      <c r="N3987" s="9">
        <v>-64.864379999999997</v>
      </c>
      <c r="O3987" s="9">
        <v>-18.0178834569322</v>
      </c>
      <c r="P3987">
        <v>0</v>
      </c>
      <c r="Q3987" s="9">
        <v>62.899997999999997</v>
      </c>
      <c r="R3987" s="9">
        <v>0</v>
      </c>
      <c r="S3987" s="9">
        <v>2526967763.83531</v>
      </c>
      <c r="T3987" s="9">
        <v>-6.1170046986447303E-3</v>
      </c>
      <c r="U3987" s="9">
        <v>18.0178834569322</v>
      </c>
      <c r="V3987" s="9">
        <v>0</v>
      </c>
      <c r="W3987" s="9">
        <v>18.0178834569322</v>
      </c>
      <c r="Y3987" s="9"/>
      <c r="Z3987" s="9"/>
      <c r="AQ3987" s="9" t="e">
        <f>#REF!-'Processed Potentiostat'!$J$3</f>
        <v>#REF!</v>
      </c>
    </row>
    <row r="3988" spans="8:43" x14ac:dyDescent="0.3">
      <c r="H3988" s="9"/>
      <c r="I3988" s="9"/>
      <c r="J3988" s="9"/>
      <c r="K3988" s="9"/>
      <c r="L3988" s="9">
        <v>-18.023817362061799</v>
      </c>
      <c r="M3988" s="9">
        <v>-64.885741999999993</v>
      </c>
      <c r="N3988" s="9">
        <v>-64.885741999999993</v>
      </c>
      <c r="O3988" s="9">
        <v>-18.023817362061799</v>
      </c>
      <c r="P3988">
        <v>0</v>
      </c>
      <c r="Q3988" s="9">
        <v>62.899997999999997</v>
      </c>
      <c r="R3988" s="9">
        <v>0</v>
      </c>
      <c r="S3988" s="9">
        <v>2551187983.47402</v>
      </c>
      <c r="T3988" s="9">
        <v>-5.93390512954172E-3</v>
      </c>
      <c r="U3988" s="9">
        <v>18.023817362061799</v>
      </c>
      <c r="V3988" s="9">
        <v>0</v>
      </c>
      <c r="W3988" s="9">
        <v>18.023817362061799</v>
      </c>
      <c r="Y3988" s="9"/>
      <c r="Z3988" s="9"/>
      <c r="AQ3988" s="9" t="e">
        <f>#REF!-'Processed Potentiostat'!$J$3</f>
        <v>#REF!</v>
      </c>
    </row>
    <row r="3989" spans="8:43" x14ac:dyDescent="0.3">
      <c r="H3989" s="9"/>
      <c r="I3989" s="9"/>
      <c r="J3989" s="9"/>
      <c r="K3989" s="9"/>
      <c r="L3989" s="9">
        <v>-18.0296240869305</v>
      </c>
      <c r="M3989" s="9">
        <v>-64.906647000000007</v>
      </c>
      <c r="N3989" s="9">
        <v>-64.906647000000007</v>
      </c>
      <c r="O3989" s="9">
        <v>-18.0296240869305</v>
      </c>
      <c r="P3989">
        <v>0</v>
      </c>
      <c r="Q3989" s="9">
        <v>62.899997999999997</v>
      </c>
      <c r="R3989" s="9">
        <v>0</v>
      </c>
      <c r="S3989" s="9">
        <v>2521401190.4558902</v>
      </c>
      <c r="T3989" s="9">
        <v>-5.8067248687727604E-3</v>
      </c>
      <c r="U3989" s="9">
        <v>18.0296240869305</v>
      </c>
      <c r="V3989" s="9">
        <v>0</v>
      </c>
      <c r="W3989" s="9">
        <v>18.0296240869305</v>
      </c>
      <c r="Y3989" s="9"/>
      <c r="Z3989" s="9"/>
      <c r="AQ3989" s="9" t="e">
        <f>#REF!-'Processed Potentiostat'!$J$3</f>
        <v>#REF!</v>
      </c>
    </row>
    <row r="3990" spans="8:43" x14ac:dyDescent="0.3">
      <c r="H3990" s="9"/>
      <c r="I3990" s="9"/>
      <c r="J3990" s="9"/>
      <c r="K3990" s="9"/>
      <c r="L3990" s="9">
        <v>-18.035182002569201</v>
      </c>
      <c r="M3990" s="9">
        <v>-64.926659000000001</v>
      </c>
      <c r="N3990" s="9">
        <v>-64.926659000000001</v>
      </c>
      <c r="O3990" s="9">
        <v>-18.035182002569201</v>
      </c>
      <c r="P3990">
        <v>0</v>
      </c>
      <c r="Q3990" s="9">
        <v>62.899997999999997</v>
      </c>
      <c r="R3990" s="9">
        <v>0</v>
      </c>
      <c r="S3990" s="9">
        <v>2559202037.8987999</v>
      </c>
      <c r="T3990" s="9">
        <v>-5.55791563860452E-3</v>
      </c>
      <c r="U3990" s="9">
        <v>18.035182002569201</v>
      </c>
      <c r="V3990" s="9">
        <v>0</v>
      </c>
      <c r="W3990" s="9">
        <v>18.035182002569201</v>
      </c>
      <c r="Y3990" s="9"/>
      <c r="Z3990" s="9"/>
      <c r="AQ3990" s="9" t="e">
        <f>#REF!-'Processed Potentiostat'!$J$3</f>
        <v>#REF!</v>
      </c>
    </row>
    <row r="3991" spans="8:43" x14ac:dyDescent="0.3">
      <c r="H3991" s="9"/>
      <c r="I3991" s="9"/>
      <c r="J3991" s="9"/>
      <c r="K3991" s="9"/>
      <c r="L3991" s="9">
        <v>-18.040607813660799</v>
      </c>
      <c r="M3991" s="9">
        <v>-64.946190000000001</v>
      </c>
      <c r="N3991" s="9">
        <v>-64.946190000000001</v>
      </c>
      <c r="O3991" s="9">
        <v>-18.040607813660799</v>
      </c>
      <c r="P3991">
        <v>0</v>
      </c>
      <c r="Q3991" s="9">
        <v>62.899997999999997</v>
      </c>
      <c r="R3991" s="9">
        <v>0</v>
      </c>
      <c r="S3991" s="9">
        <v>2568964994.6477599</v>
      </c>
      <c r="T3991" s="9">
        <v>-5.4258110916371996E-3</v>
      </c>
      <c r="U3991" s="9">
        <v>18.040607813660799</v>
      </c>
      <c r="V3991" s="9">
        <v>0</v>
      </c>
      <c r="W3991" s="9">
        <v>18.040607813660799</v>
      </c>
      <c r="Y3991" s="9"/>
      <c r="Z3991" s="9"/>
      <c r="AQ3991" s="9" t="e">
        <f>#REF!-'Processed Potentiostat'!$J$3</f>
        <v>#REF!</v>
      </c>
    </row>
    <row r="3992" spans="8:43" x14ac:dyDescent="0.3">
      <c r="H3992" s="9"/>
      <c r="I3992" s="9"/>
      <c r="J3992" s="9"/>
      <c r="K3992" s="9"/>
      <c r="L3992" s="9">
        <v>-18.0459557420903</v>
      </c>
      <c r="M3992" s="9">
        <v>-64.965439000000003</v>
      </c>
      <c r="N3992" s="9">
        <v>-64.965439000000003</v>
      </c>
      <c r="O3992" s="9">
        <v>-18.0459557420903</v>
      </c>
      <c r="P3992">
        <v>0</v>
      </c>
      <c r="Q3992" s="9">
        <v>62.899997999999997</v>
      </c>
      <c r="R3992" s="9">
        <v>0</v>
      </c>
      <c r="S3992" s="9">
        <v>2561693798.6663399</v>
      </c>
      <c r="T3992" s="9">
        <v>-5.3479284294972703E-3</v>
      </c>
      <c r="U3992" s="9">
        <v>18.0459557420903</v>
      </c>
      <c r="V3992" s="9">
        <v>0</v>
      </c>
      <c r="W3992" s="9">
        <v>18.0459557420903</v>
      </c>
      <c r="Y3992" s="9"/>
      <c r="Z3992" s="9"/>
      <c r="AQ3992" s="9" t="e">
        <f>#REF!-'Processed Potentiostat'!$J$3</f>
        <v>#REF!</v>
      </c>
    </row>
    <row r="3993" spans="8:43" x14ac:dyDescent="0.3">
      <c r="H3993" s="9"/>
      <c r="I3993" s="9"/>
      <c r="J3993" s="9"/>
      <c r="K3993" s="9"/>
      <c r="L3993" s="9">
        <v>-18.051134570232001</v>
      </c>
      <c r="M3993" s="9">
        <v>-64.984084999999993</v>
      </c>
      <c r="N3993" s="9">
        <v>-64.984084999999993</v>
      </c>
      <c r="O3993" s="9">
        <v>-18.051134570232001</v>
      </c>
      <c r="P3993">
        <v>0</v>
      </c>
      <c r="Q3993" s="9">
        <v>62.899997999999997</v>
      </c>
      <c r="R3993" s="9">
        <v>0</v>
      </c>
      <c r="S3993" s="9">
        <v>2489773783.0959702</v>
      </c>
      <c r="T3993" s="9">
        <v>-5.1788281417408603E-3</v>
      </c>
      <c r="U3993" s="9">
        <v>18.051134570232001</v>
      </c>
      <c r="V3993" s="9">
        <v>0</v>
      </c>
      <c r="W3993" s="9">
        <v>18.051134570232001</v>
      </c>
      <c r="Y3993" s="9"/>
      <c r="Z3993" s="9"/>
      <c r="AQ3993" s="9" t="e">
        <f>#REF!-'Processed Potentiostat'!$J$3</f>
        <v>#REF!</v>
      </c>
    </row>
    <row r="3994" spans="8:43" x14ac:dyDescent="0.3">
      <c r="H3994" s="9"/>
      <c r="I3994" s="9"/>
      <c r="J3994" s="9"/>
      <c r="K3994" s="9"/>
      <c r="L3994" s="9">
        <v>-18.0561778432285</v>
      </c>
      <c r="M3994" s="9">
        <v>-65.002243000000007</v>
      </c>
      <c r="N3994" s="9">
        <v>-65.002243000000007</v>
      </c>
      <c r="O3994" s="9">
        <v>-18.0561778432285</v>
      </c>
      <c r="P3994">
        <v>0</v>
      </c>
      <c r="Q3994" s="9">
        <v>62.899997999999997</v>
      </c>
      <c r="R3994" s="9">
        <v>0</v>
      </c>
      <c r="S3994" s="9">
        <v>2514553041.32584</v>
      </c>
      <c r="T3994" s="9">
        <v>-5.0432729964810996E-3</v>
      </c>
      <c r="U3994" s="9">
        <v>18.0561778432285</v>
      </c>
      <c r="V3994" s="9">
        <v>0</v>
      </c>
      <c r="W3994" s="9">
        <v>18.0561778432285</v>
      </c>
      <c r="Y3994" s="9"/>
      <c r="Z3994" s="9"/>
      <c r="AQ3994" s="9" t="e">
        <f>#REF!-'Processed Potentiostat'!$J$3</f>
        <v>#REF!</v>
      </c>
    </row>
    <row r="3995" spans="8:43" x14ac:dyDescent="0.3">
      <c r="H3995" s="9"/>
      <c r="I3995" s="9"/>
      <c r="J3995" s="9"/>
      <c r="K3995" s="9"/>
      <c r="L3995" s="9">
        <v>-18.061038158785799</v>
      </c>
      <c r="M3995" s="9">
        <v>-65.019737000000006</v>
      </c>
      <c r="N3995" s="9">
        <v>-65.019737000000006</v>
      </c>
      <c r="O3995" s="9">
        <v>-18.061038158785799</v>
      </c>
      <c r="P3995">
        <v>0</v>
      </c>
      <c r="Q3995" s="9">
        <v>62.899997999999997</v>
      </c>
      <c r="R3995" s="9">
        <v>0</v>
      </c>
      <c r="S3995" s="9">
        <v>2542359470.82548</v>
      </c>
      <c r="T3995" s="9">
        <v>-4.8603155572664002E-3</v>
      </c>
      <c r="U3995" s="9">
        <v>18.061038158785799</v>
      </c>
      <c r="V3995" s="9">
        <v>0</v>
      </c>
      <c r="W3995" s="9">
        <v>18.061038158785799</v>
      </c>
      <c r="Y3995" s="9"/>
      <c r="Z3995" s="9"/>
      <c r="AQ3995" s="9" t="e">
        <f>#REF!-'Processed Potentiostat'!$J$3</f>
        <v>#REF!</v>
      </c>
    </row>
    <row r="3996" spans="8:43" x14ac:dyDescent="0.3">
      <c r="H3996" s="9"/>
      <c r="I3996" s="9"/>
      <c r="J3996" s="9"/>
      <c r="K3996" s="9"/>
      <c r="L3996" s="9">
        <v>-18.065714668406802</v>
      </c>
      <c r="M3996" s="9">
        <v>-65.036574999999999</v>
      </c>
      <c r="N3996" s="9">
        <v>-65.036574999999999</v>
      </c>
      <c r="O3996" s="9">
        <v>-18.065714668406802</v>
      </c>
      <c r="P3996">
        <v>0</v>
      </c>
      <c r="Q3996" s="9">
        <v>62.899997999999997</v>
      </c>
      <c r="R3996" s="9">
        <v>0</v>
      </c>
      <c r="S3996" s="9">
        <v>2612490135.2066798</v>
      </c>
      <c r="T3996" s="9">
        <v>-4.6765096209853097E-3</v>
      </c>
      <c r="U3996" s="9">
        <v>18.065714668406802</v>
      </c>
      <c r="V3996" s="9">
        <v>0</v>
      </c>
      <c r="W3996" s="9">
        <v>18.065714668406802</v>
      </c>
      <c r="Y3996" s="9"/>
      <c r="Z3996" s="9"/>
      <c r="AQ3996" s="9" t="e">
        <f>#REF!-'Processed Potentiostat'!$J$3</f>
        <v>#REF!</v>
      </c>
    </row>
    <row r="3997" spans="8:43" x14ac:dyDescent="0.3">
      <c r="H3997" s="9"/>
      <c r="I3997" s="9"/>
      <c r="J3997" s="9"/>
      <c r="K3997" s="9"/>
      <c r="L3997" s="9">
        <v>-18.070285301421102</v>
      </c>
      <c r="M3997" s="9">
        <v>-65.053023999999994</v>
      </c>
      <c r="N3997" s="9">
        <v>-65.053023999999994</v>
      </c>
      <c r="O3997" s="9">
        <v>-18.070285301421102</v>
      </c>
      <c r="P3997">
        <v>0</v>
      </c>
      <c r="Q3997" s="9">
        <v>62.899997999999997</v>
      </c>
      <c r="R3997" s="9">
        <v>0</v>
      </c>
      <c r="S3997" s="9">
        <v>2495264400.95119</v>
      </c>
      <c r="T3997" s="9">
        <v>-4.5706330143602198E-3</v>
      </c>
      <c r="U3997" s="9">
        <v>18.070285301421102</v>
      </c>
      <c r="V3997" s="9">
        <v>0</v>
      </c>
      <c r="W3997" s="9">
        <v>18.070285301421102</v>
      </c>
      <c r="Y3997" s="9"/>
      <c r="Z3997" s="9"/>
      <c r="AQ3997" s="9" t="e">
        <f>#REF!-'Processed Potentiostat'!$J$3</f>
        <v>#REF!</v>
      </c>
    </row>
    <row r="3998" spans="8:43" x14ac:dyDescent="0.3">
      <c r="H3998" s="9"/>
      <c r="I3998" s="9"/>
      <c r="J3998" s="9"/>
      <c r="K3998" s="9"/>
      <c r="L3998" s="9">
        <v>-18.0747711591758</v>
      </c>
      <c r="M3998" s="9">
        <v>-65.069175999999999</v>
      </c>
      <c r="N3998" s="9">
        <v>-65.069175999999999</v>
      </c>
      <c r="O3998" s="9">
        <v>-18.0747711591758</v>
      </c>
      <c r="P3998">
        <v>0</v>
      </c>
      <c r="Q3998" s="9">
        <v>62.899997999999997</v>
      </c>
      <c r="R3998" s="9">
        <v>0</v>
      </c>
      <c r="S3998" s="9">
        <v>2546738013.9809098</v>
      </c>
      <c r="T3998" s="9">
        <v>-4.4858577547088798E-3</v>
      </c>
      <c r="U3998" s="9">
        <v>18.0747711591758</v>
      </c>
      <c r="V3998" s="9">
        <v>0</v>
      </c>
      <c r="W3998" s="9">
        <v>18.0747711591758</v>
      </c>
      <c r="Y3998" s="9"/>
      <c r="Z3998" s="9"/>
      <c r="AQ3998" s="9" t="e">
        <f>#REF!-'Processed Potentiostat'!$J$3</f>
        <v>#REF!</v>
      </c>
    </row>
    <row r="3999" spans="8:43" x14ac:dyDescent="0.3">
      <c r="H3999" s="9"/>
      <c r="I3999" s="9"/>
      <c r="J3999" s="9"/>
      <c r="K3999" s="9"/>
      <c r="L3999" s="9">
        <v>-18.079169393854698</v>
      </c>
      <c r="M3999" s="9">
        <v>-65.085007000000004</v>
      </c>
      <c r="N3999" s="9">
        <v>-65.085007000000004</v>
      </c>
      <c r="O3999" s="9">
        <v>-18.079169393854698</v>
      </c>
      <c r="P3999">
        <v>0</v>
      </c>
      <c r="Q3999" s="9">
        <v>62.899997999999997</v>
      </c>
      <c r="R3999" s="9">
        <v>0</v>
      </c>
      <c r="S3999" s="9">
        <v>2647422435.5486302</v>
      </c>
      <c r="T3999" s="9">
        <v>-4.3982346789022096E-3</v>
      </c>
      <c r="U3999" s="9">
        <v>18.079169393854698</v>
      </c>
      <c r="V3999" s="9">
        <v>0</v>
      </c>
      <c r="W3999" s="9">
        <v>18.079169393854698</v>
      </c>
      <c r="Y3999" s="9"/>
      <c r="Z3999" s="9"/>
      <c r="AQ3999" s="9" t="e">
        <f>#REF!-'Processed Potentiostat'!$J$3</f>
        <v>#REF!</v>
      </c>
    </row>
    <row r="4000" spans="8:43" x14ac:dyDescent="0.3">
      <c r="H4000" s="9"/>
      <c r="I4000" s="9"/>
      <c r="J4000" s="9"/>
      <c r="K4000" s="9"/>
      <c r="L4000" s="9">
        <v>-18.083458823787499</v>
      </c>
      <c r="M4000" s="9">
        <v>-65.100448999999998</v>
      </c>
      <c r="N4000" s="9">
        <v>-65.100448999999998</v>
      </c>
      <c r="O4000" s="9">
        <v>-18.083458823787499</v>
      </c>
      <c r="P4000">
        <v>0</v>
      </c>
      <c r="Q4000" s="9">
        <v>62.899997999999997</v>
      </c>
      <c r="R4000" s="9">
        <v>0</v>
      </c>
      <c r="S4000" s="9">
        <v>2498191530.9988699</v>
      </c>
      <c r="T4000" s="9">
        <v>-4.2894299328075603E-3</v>
      </c>
      <c r="U4000" s="9">
        <v>18.083458823787499</v>
      </c>
      <c r="V4000" s="9">
        <v>0</v>
      </c>
      <c r="W4000" s="9">
        <v>18.083458823787499</v>
      </c>
      <c r="Y4000" s="9"/>
      <c r="Z4000" s="9"/>
      <c r="AQ4000" s="9" t="e">
        <f>#REF!-'Processed Potentiostat'!$J$3</f>
        <v>#REF!</v>
      </c>
    </row>
    <row r="4001" spans="8:43" x14ac:dyDescent="0.3">
      <c r="H4001" s="9"/>
      <c r="I4001" s="9"/>
      <c r="J4001" s="9"/>
      <c r="K4001" s="9"/>
      <c r="L4001" s="9">
        <v>-18.087654581671501</v>
      </c>
      <c r="M4001" s="9">
        <v>-65.115555000000001</v>
      </c>
      <c r="N4001" s="9">
        <v>-65.115555000000001</v>
      </c>
      <c r="O4001" s="9">
        <v>-18.087654581671501</v>
      </c>
      <c r="P4001">
        <v>0</v>
      </c>
      <c r="Q4001" s="9">
        <v>62.899997999999997</v>
      </c>
      <c r="R4001" s="9">
        <v>0</v>
      </c>
      <c r="S4001" s="9">
        <v>2481087942.3782401</v>
      </c>
      <c r="T4001" s="9">
        <v>-4.19575788392023E-3</v>
      </c>
      <c r="U4001" s="9">
        <v>18.087654581671501</v>
      </c>
      <c r="V4001" s="9">
        <v>0</v>
      </c>
      <c r="W4001" s="9">
        <v>18.087654581671501</v>
      </c>
      <c r="Y4001" s="9"/>
      <c r="Z4001" s="9"/>
      <c r="AQ4001" s="9" t="e">
        <f>#REF!-'Processed Potentiostat'!$J$3</f>
        <v>#REF!</v>
      </c>
    </row>
    <row r="4002" spans="8:43" x14ac:dyDescent="0.3">
      <c r="H4002" s="9"/>
      <c r="I4002" s="9"/>
      <c r="J4002" s="9"/>
      <c r="K4002" s="9"/>
      <c r="L4002" s="9">
        <v>-18.090651887873499</v>
      </c>
      <c r="M4002" s="9">
        <v>-65.126350000000002</v>
      </c>
      <c r="N4002" s="9">
        <v>-65.126350000000002</v>
      </c>
      <c r="O4002" s="9">
        <v>-18.090651887873499</v>
      </c>
      <c r="P4002">
        <v>0</v>
      </c>
      <c r="Q4002" s="9">
        <v>62.899997999999997</v>
      </c>
      <c r="R4002" s="9">
        <v>0</v>
      </c>
      <c r="S4002" s="9">
        <v>2518123084.2644401</v>
      </c>
      <c r="T4002" s="9">
        <v>-2.9973062020402998E-3</v>
      </c>
      <c r="U4002" s="9">
        <v>18.090651887873499</v>
      </c>
      <c r="V4002" s="9">
        <v>0</v>
      </c>
      <c r="W4002" s="9">
        <v>18.090651887873499</v>
      </c>
      <c r="Y4002" s="9"/>
      <c r="Z4002" s="9"/>
      <c r="AQ4002" s="9" t="e">
        <f>#REF!-'Processed Potentiostat'!$J$3</f>
        <v>#REF!</v>
      </c>
    </row>
    <row r="4003" spans="8:43" x14ac:dyDescent="0.3">
      <c r="H4003" s="9"/>
      <c r="I4003" s="9"/>
      <c r="J4003" s="9"/>
      <c r="K4003" s="9"/>
      <c r="L4003" s="9">
        <v>-18.096926303271001</v>
      </c>
      <c r="M4003" s="9">
        <v>-65.148933</v>
      </c>
      <c r="N4003" s="9">
        <v>-65.148933</v>
      </c>
      <c r="O4003" s="9">
        <v>-18.096926303271001</v>
      </c>
      <c r="P4003">
        <v>0</v>
      </c>
      <c r="Q4003" s="9">
        <v>62.899997999999997</v>
      </c>
      <c r="R4003" s="9">
        <v>0</v>
      </c>
      <c r="S4003" s="9">
        <v>2559832476.5422301</v>
      </c>
      <c r="T4003" s="9">
        <v>-6.2744153975380296E-3</v>
      </c>
      <c r="U4003" s="9">
        <v>18.096926303271001</v>
      </c>
      <c r="V4003" s="9">
        <v>0</v>
      </c>
      <c r="W4003" s="9">
        <v>18.096926303271001</v>
      </c>
      <c r="Y4003" s="9"/>
      <c r="Z4003" s="9"/>
      <c r="AQ4003" s="9" t="e">
        <f>#REF!-'Processed Potentiostat'!$J$3</f>
        <v>#REF!</v>
      </c>
    </row>
    <row r="4004" spans="8:43" x14ac:dyDescent="0.3">
      <c r="H4004" s="9"/>
      <c r="I4004" s="9"/>
      <c r="J4004" s="9"/>
      <c r="K4004" s="9"/>
      <c r="L4004" s="9">
        <v>-18.1031011566219</v>
      </c>
      <c r="M4004" s="9">
        <v>-65.171165000000002</v>
      </c>
      <c r="N4004" s="9">
        <v>-65.171165000000002</v>
      </c>
      <c r="O4004" s="9">
        <v>-18.1031011566219</v>
      </c>
      <c r="P4004">
        <v>0</v>
      </c>
      <c r="Q4004" s="9">
        <v>62.899997999999997</v>
      </c>
      <c r="R4004" s="9">
        <v>0</v>
      </c>
      <c r="S4004" s="9">
        <v>2596572462.2959099</v>
      </c>
      <c r="T4004" s="9">
        <v>-6.17485335084921E-3</v>
      </c>
      <c r="U4004" s="9">
        <v>18.1031011566219</v>
      </c>
      <c r="V4004" s="9">
        <v>0</v>
      </c>
      <c r="W4004" s="9">
        <v>18.1031011566219</v>
      </c>
      <c r="Y4004" s="9"/>
      <c r="Z4004" s="9"/>
      <c r="AQ4004" s="9" t="e">
        <f>#REF!-'Processed Potentiostat'!$J$3</f>
        <v>#REF!</v>
      </c>
    </row>
    <row r="4005" spans="8:43" x14ac:dyDescent="0.3">
      <c r="H4005" s="9"/>
      <c r="I4005" s="9"/>
      <c r="J4005" s="9"/>
      <c r="K4005" s="9"/>
      <c r="L4005" s="9">
        <v>-18.109140102132301</v>
      </c>
      <c r="M4005" s="9">
        <v>-65.192902000000004</v>
      </c>
      <c r="N4005" s="9">
        <v>-65.192902000000004</v>
      </c>
      <c r="O4005" s="9">
        <v>-18.109140102132301</v>
      </c>
      <c r="P4005">
        <v>0</v>
      </c>
      <c r="Q4005" s="9">
        <v>62.899997999999997</v>
      </c>
      <c r="R4005" s="9">
        <v>0</v>
      </c>
      <c r="S4005" s="9">
        <v>2546602152.8578901</v>
      </c>
      <c r="T4005" s="9">
        <v>-6.0389455104399303E-3</v>
      </c>
      <c r="U4005" s="9">
        <v>18.109140102132301</v>
      </c>
      <c r="V4005" s="9">
        <v>0</v>
      </c>
      <c r="W4005" s="9">
        <v>18.109140102132301</v>
      </c>
      <c r="Y4005" s="9"/>
      <c r="Z4005" s="9"/>
      <c r="AQ4005" s="9" t="e">
        <f>#REF!-'Processed Potentiostat'!$J$3</f>
        <v>#REF!</v>
      </c>
    </row>
    <row r="4006" spans="8:43" x14ac:dyDescent="0.3">
      <c r="H4006" s="9"/>
      <c r="I4006" s="9"/>
      <c r="J4006" s="9"/>
      <c r="K4006" s="9"/>
      <c r="L4006" s="9">
        <v>-18.114834633776699</v>
      </c>
      <c r="M4006" s="9">
        <v>-65.213402000000002</v>
      </c>
      <c r="N4006" s="9">
        <v>-65.213402000000002</v>
      </c>
      <c r="O4006" s="9">
        <v>-18.114834633776699</v>
      </c>
      <c r="P4006">
        <v>0</v>
      </c>
      <c r="Q4006" s="9">
        <v>62.899997999999997</v>
      </c>
      <c r="R4006" s="9">
        <v>0</v>
      </c>
      <c r="S4006" s="9">
        <v>2540352590.3636799</v>
      </c>
      <c r="T4006" s="9">
        <v>-5.6945316443979196E-3</v>
      </c>
      <c r="U4006" s="9">
        <v>18.114834633776699</v>
      </c>
      <c r="V4006" s="9">
        <v>0</v>
      </c>
      <c r="W4006" s="9">
        <v>18.114834633776699</v>
      </c>
      <c r="Y4006" s="9"/>
      <c r="Z4006" s="9"/>
      <c r="AQ4006" s="9" t="e">
        <f>#REF!-'Processed Potentiostat'!$J$3</f>
        <v>#REF!</v>
      </c>
    </row>
    <row r="4007" spans="8:43" x14ac:dyDescent="0.3">
      <c r="H4007" s="9"/>
      <c r="I4007" s="9"/>
      <c r="J4007" s="9"/>
      <c r="K4007" s="9"/>
      <c r="L4007" s="9">
        <v>-18.1204058115751</v>
      </c>
      <c r="M4007" s="9">
        <v>-65.233458999999996</v>
      </c>
      <c r="N4007" s="9">
        <v>-65.233458999999996</v>
      </c>
      <c r="O4007" s="9">
        <v>-18.1204058115751</v>
      </c>
      <c r="P4007">
        <v>0</v>
      </c>
      <c r="Q4007" s="9">
        <v>62.899997999999997</v>
      </c>
      <c r="R4007" s="9">
        <v>0</v>
      </c>
      <c r="S4007" s="9">
        <v>2516511453.8687401</v>
      </c>
      <c r="T4007" s="9">
        <v>-5.5711777983766799E-3</v>
      </c>
      <c r="U4007" s="9">
        <v>18.1204058115751</v>
      </c>
      <c r="V4007" s="9">
        <v>0</v>
      </c>
      <c r="W4007" s="9">
        <v>18.1204058115751</v>
      </c>
      <c r="Y4007" s="9"/>
      <c r="Z4007" s="9"/>
      <c r="AQ4007" s="9" t="e">
        <f>#REF!-'Processed Potentiostat'!$J$3</f>
        <v>#REF!</v>
      </c>
    </row>
    <row r="4008" spans="8:43" x14ac:dyDescent="0.3">
      <c r="H4008" s="9"/>
      <c r="I4008" s="9"/>
      <c r="J4008" s="9"/>
      <c r="K4008" s="9"/>
      <c r="L4008" s="9">
        <v>-18.125793956086198</v>
      </c>
      <c r="M4008" s="9">
        <v>-65.252860999999996</v>
      </c>
      <c r="N4008" s="9">
        <v>-65.252860999999996</v>
      </c>
      <c r="O4008" s="9">
        <v>-18.125793956086198</v>
      </c>
      <c r="P4008">
        <v>0</v>
      </c>
      <c r="Q4008" s="9">
        <v>62.899997999999997</v>
      </c>
      <c r="R4008" s="9">
        <v>0</v>
      </c>
      <c r="S4008" s="9">
        <v>2514426763.3349099</v>
      </c>
      <c r="T4008" s="9">
        <v>-5.3881445111194602E-3</v>
      </c>
      <c r="U4008" s="9">
        <v>18.125793956086198</v>
      </c>
      <c r="V4008" s="9">
        <v>0</v>
      </c>
      <c r="W4008" s="9">
        <v>18.125793956086198</v>
      </c>
      <c r="Y4008" s="9"/>
      <c r="Z4008" s="9"/>
      <c r="AQ4008" s="9" t="e">
        <f>#REF!-'Processed Potentiostat'!$J$3</f>
        <v>#REF!</v>
      </c>
    </row>
    <row r="4009" spans="8:43" x14ac:dyDescent="0.3">
      <c r="H4009" s="9"/>
      <c r="I4009" s="9"/>
      <c r="J4009" s="9"/>
      <c r="K4009" s="9"/>
      <c r="L4009" s="9">
        <v>-18.1309552629222</v>
      </c>
      <c r="M4009" s="9">
        <v>-65.271439000000001</v>
      </c>
      <c r="N4009" s="9">
        <v>-65.271439000000001</v>
      </c>
      <c r="O4009" s="9">
        <v>-18.1309552629222</v>
      </c>
      <c r="P4009">
        <v>0</v>
      </c>
      <c r="Q4009" s="9">
        <v>62.899997999999997</v>
      </c>
      <c r="R4009" s="9">
        <v>0</v>
      </c>
      <c r="S4009" s="9">
        <v>2580966300.8064799</v>
      </c>
      <c r="T4009" s="9">
        <v>-5.1613068360225603E-3</v>
      </c>
      <c r="U4009" s="9">
        <v>18.1309552629222</v>
      </c>
      <c r="V4009" s="9">
        <v>0</v>
      </c>
      <c r="W4009" s="9">
        <v>18.1309552629222</v>
      </c>
      <c r="Y4009" s="9"/>
      <c r="Z4009" s="9"/>
      <c r="AQ4009" s="9" t="e">
        <f>#REF!-'Processed Potentiostat'!$J$3</f>
        <v>#REF!</v>
      </c>
    </row>
    <row r="4010" spans="8:43" x14ac:dyDescent="0.3">
      <c r="H4010" s="9"/>
      <c r="I4010" s="9"/>
      <c r="J4010" s="9"/>
      <c r="K4010" s="9"/>
      <c r="L4010" s="9">
        <v>-18.135919968343401</v>
      </c>
      <c r="M4010" s="9">
        <v>-65.289314000000005</v>
      </c>
      <c r="N4010" s="9">
        <v>-65.289314000000005</v>
      </c>
      <c r="O4010" s="9">
        <v>-18.135919968343401</v>
      </c>
      <c r="P4010">
        <v>0</v>
      </c>
      <c r="Q4010" s="9">
        <v>62.899997999999997</v>
      </c>
      <c r="R4010" s="9">
        <v>0</v>
      </c>
      <c r="S4010" s="9">
        <v>2618579821.5749998</v>
      </c>
      <c r="T4010" s="9">
        <v>-4.9647054211270298E-3</v>
      </c>
      <c r="U4010" s="9">
        <v>18.135919968343401</v>
      </c>
      <c r="V4010" s="9">
        <v>0</v>
      </c>
      <c r="W4010" s="9">
        <v>18.135919968343401</v>
      </c>
      <c r="Y4010" s="9"/>
      <c r="Z4010" s="9"/>
      <c r="AQ4010" s="9" t="e">
        <f>#REF!-'Processed Potentiostat'!$J$3</f>
        <v>#REF!</v>
      </c>
    </row>
    <row r="4011" spans="8:43" x14ac:dyDescent="0.3">
      <c r="H4011" s="9"/>
      <c r="I4011" s="9"/>
      <c r="J4011" s="9"/>
      <c r="K4011" s="9"/>
      <c r="L4011" s="9">
        <v>-18.140696531063</v>
      </c>
      <c r="M4011" s="9">
        <v>-65.306511</v>
      </c>
      <c r="N4011" s="9">
        <v>-65.306511</v>
      </c>
      <c r="O4011" s="9">
        <v>-18.140696531063</v>
      </c>
      <c r="P4011">
        <v>0</v>
      </c>
      <c r="Q4011" s="9">
        <v>62.899997999999997</v>
      </c>
      <c r="R4011" s="9">
        <v>0</v>
      </c>
      <c r="S4011" s="9">
        <v>2576111368.3274202</v>
      </c>
      <c r="T4011" s="9">
        <v>-4.7765627196625299E-3</v>
      </c>
      <c r="U4011" s="9">
        <v>18.140696531063</v>
      </c>
      <c r="V4011" s="9">
        <v>0</v>
      </c>
      <c r="W4011" s="9">
        <v>18.140696531063</v>
      </c>
      <c r="Y4011" s="9"/>
      <c r="Z4011" s="9"/>
      <c r="AQ4011" s="9" t="e">
        <f>#REF!-'Processed Potentiostat'!$J$3</f>
        <v>#REF!</v>
      </c>
    </row>
    <row r="4012" spans="8:43" x14ac:dyDescent="0.3">
      <c r="H4012" s="9"/>
      <c r="I4012" s="9"/>
      <c r="J4012" s="9"/>
      <c r="K4012" s="9"/>
      <c r="L4012" s="9">
        <v>-18.145365774139801</v>
      </c>
      <c r="M4012" s="9">
        <v>-65.323318</v>
      </c>
      <c r="N4012" s="9">
        <v>-65.323318</v>
      </c>
      <c r="O4012" s="9">
        <v>-18.145365774139801</v>
      </c>
      <c r="P4012">
        <v>0</v>
      </c>
      <c r="Q4012" s="9">
        <v>62.899997999999997</v>
      </c>
      <c r="R4012" s="9">
        <v>0</v>
      </c>
      <c r="S4012" s="9">
        <v>2566552061.0063</v>
      </c>
      <c r="T4012" s="9">
        <v>-4.6692430767514203E-3</v>
      </c>
      <c r="U4012" s="9">
        <v>18.145365774139801</v>
      </c>
      <c r="V4012" s="9">
        <v>0</v>
      </c>
      <c r="W4012" s="9">
        <v>18.145365774139801</v>
      </c>
      <c r="Y4012" s="9"/>
      <c r="Z4012" s="9"/>
      <c r="AQ4012" s="9" t="e">
        <f>#REF!-'Processed Potentiostat'!$J$3</f>
        <v>#REF!</v>
      </c>
    </row>
    <row r="4013" spans="8:43" x14ac:dyDescent="0.3">
      <c r="H4013" s="9"/>
      <c r="I4013" s="9"/>
      <c r="J4013" s="9"/>
      <c r="K4013" s="9"/>
      <c r="L4013" s="9">
        <v>-18.149957972915001</v>
      </c>
      <c r="M4013" s="9">
        <v>-65.339850999999996</v>
      </c>
      <c r="N4013" s="9">
        <v>-65.339850999999996</v>
      </c>
      <c r="O4013" s="9">
        <v>-18.149957972915001</v>
      </c>
      <c r="P4013">
        <v>0</v>
      </c>
      <c r="Q4013" s="9">
        <v>62.899997999999997</v>
      </c>
      <c r="R4013" s="9">
        <v>0</v>
      </c>
      <c r="S4013" s="9">
        <v>2535165458.1320801</v>
      </c>
      <c r="T4013" s="9">
        <v>-4.5921987751853504E-3</v>
      </c>
      <c r="U4013" s="9">
        <v>18.149957972915001</v>
      </c>
      <c r="V4013" s="9">
        <v>0</v>
      </c>
      <c r="W4013" s="9">
        <v>18.149957972915001</v>
      </c>
      <c r="Y4013" s="9"/>
      <c r="Z4013" s="9"/>
      <c r="AQ4013" s="9" t="e">
        <f>#REF!-'Processed Potentiostat'!$J$3</f>
        <v>#REF!</v>
      </c>
    </row>
    <row r="4014" spans="8:43" x14ac:dyDescent="0.3">
      <c r="H4014" s="9"/>
      <c r="I4014" s="9"/>
      <c r="J4014" s="9"/>
      <c r="K4014" s="9"/>
      <c r="L4014" s="9">
        <v>-18.1544480235316</v>
      </c>
      <c r="M4014" s="9">
        <v>-65.356009999999998</v>
      </c>
      <c r="N4014" s="9">
        <v>-65.356009999999998</v>
      </c>
      <c r="O4014" s="9">
        <v>-18.1544480235316</v>
      </c>
      <c r="P4014">
        <v>0</v>
      </c>
      <c r="Q4014" s="9">
        <v>62.899997999999997</v>
      </c>
      <c r="R4014" s="9">
        <v>0</v>
      </c>
      <c r="S4014" s="9">
        <v>2613831705.34552</v>
      </c>
      <c r="T4014" s="9">
        <v>-4.49005061658169E-3</v>
      </c>
      <c r="U4014" s="9">
        <v>18.1544480235316</v>
      </c>
      <c r="V4014" s="9">
        <v>0</v>
      </c>
      <c r="W4014" s="9">
        <v>18.1544480235316</v>
      </c>
      <c r="Y4014" s="9"/>
      <c r="Z4014" s="9"/>
      <c r="AQ4014" s="9" t="e">
        <f>#REF!-'Processed Potentiostat'!$J$3</f>
        <v>#REF!</v>
      </c>
    </row>
    <row r="4015" spans="8:43" x14ac:dyDescent="0.3">
      <c r="H4015" s="9"/>
      <c r="I4015" s="9"/>
      <c r="J4015" s="9"/>
      <c r="K4015" s="9"/>
      <c r="L4015" s="9">
        <v>-18.158881063056299</v>
      </c>
      <c r="M4015" s="9">
        <v>-65.371971000000002</v>
      </c>
      <c r="N4015" s="9">
        <v>-65.371971000000002</v>
      </c>
      <c r="O4015" s="9">
        <v>-18.158881063056299</v>
      </c>
      <c r="P4015">
        <v>0</v>
      </c>
      <c r="Q4015" s="9">
        <v>62.899997999999997</v>
      </c>
      <c r="R4015" s="9">
        <v>0</v>
      </c>
      <c r="S4015" s="9">
        <v>2591440210.5918798</v>
      </c>
      <c r="T4015" s="9">
        <v>-4.4330395247129603E-3</v>
      </c>
      <c r="U4015" s="9">
        <v>18.158881063056299</v>
      </c>
      <c r="V4015" s="9">
        <v>0</v>
      </c>
      <c r="W4015" s="9">
        <v>18.158881063056299</v>
      </c>
      <c r="Y4015" s="9"/>
      <c r="Z4015" s="9"/>
      <c r="AQ4015" s="9" t="e">
        <f>#REF!-'Processed Potentiostat'!$J$3</f>
        <v>#REF!</v>
      </c>
    </row>
    <row r="4016" spans="8:43" x14ac:dyDescent="0.3">
      <c r="H4016" s="9"/>
      <c r="I4016" s="9"/>
      <c r="J4016" s="9"/>
      <c r="K4016" s="9"/>
      <c r="L4016" s="9">
        <v>-18.163237536445902</v>
      </c>
      <c r="M4016" s="9">
        <v>-65.387657000000004</v>
      </c>
      <c r="N4016" s="9">
        <v>-65.387657000000004</v>
      </c>
      <c r="O4016" s="9">
        <v>-18.163237536445902</v>
      </c>
      <c r="P4016">
        <v>0</v>
      </c>
      <c r="Q4016" s="9">
        <v>62.899997999999997</v>
      </c>
      <c r="R4016" s="9">
        <v>0</v>
      </c>
      <c r="S4016" s="9">
        <v>2564839318.3087401</v>
      </c>
      <c r="T4016" s="9">
        <v>-4.3564733896275199E-3</v>
      </c>
      <c r="U4016" s="9">
        <v>18.163237536445902</v>
      </c>
      <c r="V4016" s="9">
        <v>0</v>
      </c>
      <c r="W4016" s="9">
        <v>18.163237536445902</v>
      </c>
      <c r="Y4016" s="9"/>
      <c r="Z4016" s="9"/>
      <c r="AQ4016" s="9" t="e">
        <f>#REF!-'Processed Potentiostat'!$J$3</f>
        <v>#REF!</v>
      </c>
    </row>
    <row r="4017" spans="8:43" x14ac:dyDescent="0.3">
      <c r="H4017" s="9"/>
      <c r="I4017" s="9"/>
      <c r="J4017" s="9"/>
      <c r="K4017" s="9"/>
      <c r="L4017" s="9">
        <v>-18.167450276369401</v>
      </c>
      <c r="M4017" s="9">
        <v>-65.402823999999995</v>
      </c>
      <c r="N4017" s="9">
        <v>-65.402823999999995</v>
      </c>
      <c r="O4017" s="9">
        <v>-18.167450276369401</v>
      </c>
      <c r="P4017">
        <v>0</v>
      </c>
      <c r="Q4017" s="9">
        <v>62.899997999999997</v>
      </c>
      <c r="R4017" s="9">
        <v>0</v>
      </c>
      <c r="S4017" s="9">
        <v>2558674337.2708902</v>
      </c>
      <c r="T4017" s="9">
        <v>-4.21273992347437E-3</v>
      </c>
      <c r="U4017" s="9">
        <v>18.167450276369401</v>
      </c>
      <c r="V4017" s="9">
        <v>0</v>
      </c>
      <c r="W4017" s="9">
        <v>18.167450276369401</v>
      </c>
      <c r="Y4017" s="9"/>
      <c r="Z4017" s="9"/>
      <c r="AQ4017" s="9" t="e">
        <f>#REF!-'Processed Potentiostat'!$J$3</f>
        <v>#REF!</v>
      </c>
    </row>
    <row r="4018" spans="8:43" x14ac:dyDescent="0.3">
      <c r="H4018" s="9"/>
      <c r="I4018" s="9"/>
      <c r="J4018" s="9"/>
      <c r="K4018" s="9"/>
      <c r="L4018" s="9">
        <v>-18.171715136966299</v>
      </c>
      <c r="M4018" s="9">
        <v>-65.418175000000005</v>
      </c>
      <c r="N4018" s="9">
        <v>-65.418175000000005</v>
      </c>
      <c r="O4018" s="9">
        <v>-18.171715136966299</v>
      </c>
      <c r="P4018">
        <v>0</v>
      </c>
      <c r="Q4018" s="9">
        <v>62.899997999999997</v>
      </c>
      <c r="R4018" s="9">
        <v>0</v>
      </c>
      <c r="S4018" s="9">
        <v>2575985870.1886902</v>
      </c>
      <c r="T4018" s="9">
        <v>-4.2648605969759501E-3</v>
      </c>
      <c r="U4018" s="9">
        <v>18.171715136966299</v>
      </c>
      <c r="V4018" s="9">
        <v>0</v>
      </c>
      <c r="W4018" s="9">
        <v>18.171715136966299</v>
      </c>
      <c r="Y4018" s="9"/>
      <c r="Z4018" s="9"/>
      <c r="AQ4018" s="9" t="e">
        <f>#REF!-'Processed Potentiostat'!$J$3</f>
        <v>#REF!</v>
      </c>
    </row>
    <row r="4019" spans="8:43" x14ac:dyDescent="0.3">
      <c r="H4019" s="9"/>
      <c r="I4019" s="9"/>
      <c r="J4019" s="9"/>
      <c r="K4019" s="9"/>
      <c r="L4019" s="9">
        <v>-18.175935282031801</v>
      </c>
      <c r="M4019" s="9">
        <v>-65.433364999999995</v>
      </c>
      <c r="N4019" s="9">
        <v>-65.433364999999995</v>
      </c>
      <c r="O4019" s="9">
        <v>-18.175935282031801</v>
      </c>
      <c r="P4019">
        <v>0</v>
      </c>
      <c r="Q4019" s="9">
        <v>62.899997999999997</v>
      </c>
      <c r="R4019" s="9">
        <v>0</v>
      </c>
      <c r="S4019" s="9">
        <v>2620936488.6648002</v>
      </c>
      <c r="T4019" s="9">
        <v>-4.2201450654140099E-3</v>
      </c>
      <c r="U4019" s="9">
        <v>18.175935282031801</v>
      </c>
      <c r="V4019" s="9">
        <v>0</v>
      </c>
      <c r="W4019" s="9">
        <v>18.175935282031801</v>
      </c>
      <c r="Y4019" s="9"/>
      <c r="Z4019" s="9"/>
      <c r="AQ4019" s="9" t="e">
        <f>#REF!-'Processed Potentiostat'!$J$3</f>
        <v>#REF!</v>
      </c>
    </row>
    <row r="4020" spans="8:43" x14ac:dyDescent="0.3">
      <c r="H4020" s="9"/>
      <c r="I4020" s="9"/>
      <c r="J4020" s="9"/>
      <c r="K4020" s="9"/>
      <c r="L4020" s="9">
        <v>-18.1774335123208</v>
      </c>
      <c r="M4020" s="9">
        <v>-65.438759000000005</v>
      </c>
      <c r="N4020" s="9">
        <v>-65.438759000000005</v>
      </c>
      <c r="O4020" s="9">
        <v>-18.1774335123208</v>
      </c>
      <c r="P4020">
        <v>0</v>
      </c>
      <c r="Q4020" s="9">
        <v>62.899997999999997</v>
      </c>
      <c r="R4020" s="9">
        <v>0</v>
      </c>
      <c r="S4020" s="9">
        <v>2564074338.4822202</v>
      </c>
      <c r="T4020" s="9">
        <v>-1.49823028903384E-3</v>
      </c>
      <c r="U4020" s="9">
        <v>18.1774335123208</v>
      </c>
      <c r="V4020" s="9">
        <v>0</v>
      </c>
      <c r="W4020" s="9">
        <v>18.1774335123208</v>
      </c>
      <c r="Y4020" s="9"/>
      <c r="Z4020" s="9"/>
      <c r="AQ4020" s="9" t="e">
        <f>#REF!-'Processed Potentiostat'!$J$3</f>
        <v>#REF!</v>
      </c>
    </row>
    <row r="4021" spans="8:43" x14ac:dyDescent="0.3">
      <c r="H4021" s="9"/>
      <c r="I4021" s="9"/>
      <c r="J4021" s="9"/>
      <c r="K4021" s="9"/>
      <c r="L4021" s="9">
        <v>-18.183875893805499</v>
      </c>
      <c r="M4021" s="9">
        <v>-65.461951999999997</v>
      </c>
      <c r="N4021" s="9">
        <v>-65.461951999999997</v>
      </c>
      <c r="O4021" s="9">
        <v>-18.183875893805499</v>
      </c>
      <c r="P4021">
        <v>0</v>
      </c>
      <c r="Q4021" s="9">
        <v>62.899997999999997</v>
      </c>
      <c r="R4021" s="9">
        <v>0</v>
      </c>
      <c r="S4021" s="9">
        <v>2581441983.3099298</v>
      </c>
      <c r="T4021" s="9">
        <v>-6.4423814846676902E-3</v>
      </c>
      <c r="U4021" s="9">
        <v>18.183875893805499</v>
      </c>
      <c r="V4021" s="9">
        <v>0</v>
      </c>
      <c r="W4021" s="9">
        <v>18.183875893805499</v>
      </c>
      <c r="Y4021" s="9"/>
      <c r="Z4021" s="9"/>
      <c r="AQ4021" s="9" t="e">
        <f>#REF!-'Processed Potentiostat'!$J$3</f>
        <v>#REF!</v>
      </c>
    </row>
    <row r="4022" spans="8:43" x14ac:dyDescent="0.3">
      <c r="H4022" s="9"/>
      <c r="I4022" s="9"/>
      <c r="J4022" s="9"/>
      <c r="K4022" s="9"/>
      <c r="L4022" s="9">
        <v>-18.1901637906895</v>
      </c>
      <c r="M4022" s="9">
        <v>-65.484589</v>
      </c>
      <c r="N4022" s="9">
        <v>-65.484589</v>
      </c>
      <c r="O4022" s="9">
        <v>-18.1901637906895</v>
      </c>
      <c r="P4022">
        <v>0</v>
      </c>
      <c r="Q4022" s="9">
        <v>62.899997999999997</v>
      </c>
      <c r="R4022" s="9">
        <v>0</v>
      </c>
      <c r="S4022" s="9">
        <v>2531776231.88798</v>
      </c>
      <c r="T4022" s="9">
        <v>-6.2878968840713798E-3</v>
      </c>
      <c r="U4022" s="9">
        <v>18.1901637906895</v>
      </c>
      <c r="V4022" s="9">
        <v>0</v>
      </c>
      <c r="W4022" s="9">
        <v>18.1901637906895</v>
      </c>
      <c r="Y4022" s="9"/>
      <c r="Z4022" s="9"/>
      <c r="AQ4022" s="9" t="e">
        <f>#REF!-'Processed Potentiostat'!$J$3</f>
        <v>#REF!</v>
      </c>
    </row>
    <row r="4023" spans="8:43" x14ac:dyDescent="0.3">
      <c r="H4023" s="9"/>
      <c r="I4023" s="9"/>
      <c r="J4023" s="9"/>
      <c r="K4023" s="9"/>
      <c r="L4023" s="9">
        <v>-18.196135617929301</v>
      </c>
      <c r="M4023" s="9">
        <v>-65.506088000000005</v>
      </c>
      <c r="N4023" s="9">
        <v>-65.506088000000005</v>
      </c>
      <c r="O4023" s="9">
        <v>-18.196135617929301</v>
      </c>
      <c r="P4023">
        <v>0</v>
      </c>
      <c r="Q4023" s="9">
        <v>62.899997999999997</v>
      </c>
      <c r="R4023" s="9">
        <v>0</v>
      </c>
      <c r="S4023" s="9">
        <v>2507448793.8759899</v>
      </c>
      <c r="T4023" s="9">
        <v>-5.9718272397795103E-3</v>
      </c>
      <c r="U4023" s="9">
        <v>18.196135617929301</v>
      </c>
      <c r="V4023" s="9">
        <v>0</v>
      </c>
      <c r="W4023" s="9">
        <v>18.196135617929301</v>
      </c>
      <c r="Y4023" s="9"/>
      <c r="Z4023" s="9"/>
      <c r="AQ4023" s="9" t="e">
        <f>#REF!-'Processed Potentiostat'!$J$3</f>
        <v>#REF!</v>
      </c>
    </row>
    <row r="4024" spans="8:43" x14ac:dyDescent="0.3">
      <c r="H4024" s="9"/>
      <c r="I4024" s="9"/>
      <c r="J4024" s="9"/>
      <c r="K4024" s="9"/>
      <c r="L4024" s="9">
        <v>-18.201979560681</v>
      </c>
      <c r="M4024" s="9">
        <v>-65.52713</v>
      </c>
      <c r="N4024" s="9">
        <v>-65.52713</v>
      </c>
      <c r="O4024" s="9">
        <v>-18.201979560681</v>
      </c>
      <c r="P4024">
        <v>0</v>
      </c>
      <c r="Q4024" s="9">
        <v>62.899997999999997</v>
      </c>
      <c r="R4024" s="9">
        <v>0</v>
      </c>
      <c r="S4024" s="9">
        <v>2605656019.4297099</v>
      </c>
      <c r="T4024" s="9">
        <v>-5.8439427516709897E-3</v>
      </c>
      <c r="U4024" s="9">
        <v>18.201979560681</v>
      </c>
      <c r="V4024" s="9">
        <v>0</v>
      </c>
      <c r="W4024" s="9">
        <v>18.201979560681</v>
      </c>
      <c r="Y4024" s="9"/>
      <c r="Z4024" s="9"/>
      <c r="AQ4024" s="9" t="e">
        <f>#REF!-'Processed Potentiostat'!$J$3</f>
        <v>#REF!</v>
      </c>
    </row>
    <row r="4025" spans="8:43" x14ac:dyDescent="0.3">
      <c r="H4025" s="9"/>
      <c r="I4025" s="9"/>
      <c r="J4025" s="9"/>
      <c r="K4025" s="9"/>
      <c r="L4025" s="9">
        <v>-18.207686369536599</v>
      </c>
      <c r="M4025" s="9">
        <v>-65.547668000000002</v>
      </c>
      <c r="N4025" s="9">
        <v>-65.547668000000002</v>
      </c>
      <c r="O4025" s="9">
        <v>-18.207686369536599</v>
      </c>
      <c r="P4025">
        <v>0</v>
      </c>
      <c r="Q4025" s="9">
        <v>62.899997999999997</v>
      </c>
      <c r="R4025" s="9">
        <v>0</v>
      </c>
      <c r="S4025" s="9">
        <v>2604250873.8285899</v>
      </c>
      <c r="T4025" s="9">
        <v>-5.7068088555851599E-3</v>
      </c>
      <c r="U4025" s="9">
        <v>18.207686369536599</v>
      </c>
      <c r="V4025" s="9">
        <v>0</v>
      </c>
      <c r="W4025" s="9">
        <v>18.207686369536599</v>
      </c>
      <c r="Y4025" s="9"/>
      <c r="Z4025" s="9"/>
      <c r="AQ4025" s="9" t="e">
        <f>#REF!-'Processed Potentiostat'!$J$3</f>
        <v>#REF!</v>
      </c>
    </row>
    <row r="4026" spans="8:43" x14ac:dyDescent="0.3">
      <c r="H4026" s="9"/>
      <c r="I4026" s="9"/>
      <c r="J4026" s="9"/>
      <c r="K4026" s="9"/>
      <c r="L4026" s="9">
        <v>-18.2131557031956</v>
      </c>
      <c r="M4026" s="9">
        <v>-65.567359999999994</v>
      </c>
      <c r="N4026" s="9">
        <v>-65.567359999999994</v>
      </c>
      <c r="O4026" s="9">
        <v>-18.2131557031956</v>
      </c>
      <c r="P4026">
        <v>0</v>
      </c>
      <c r="Q4026" s="9">
        <v>62.899997999999997</v>
      </c>
      <c r="R4026" s="9">
        <v>0</v>
      </c>
      <c r="S4026" s="9">
        <v>2577975866.72539</v>
      </c>
      <c r="T4026" s="9">
        <v>-5.4693336590680899E-3</v>
      </c>
      <c r="U4026" s="9">
        <v>18.2131557031956</v>
      </c>
      <c r="V4026" s="9">
        <v>0</v>
      </c>
      <c r="W4026" s="9">
        <v>18.2131557031956</v>
      </c>
      <c r="Y4026" s="9"/>
      <c r="Z4026" s="9"/>
      <c r="AQ4026" s="9" t="e">
        <f>#REF!-'Processed Potentiostat'!$J$3</f>
        <v>#REF!</v>
      </c>
    </row>
    <row r="4027" spans="8:43" x14ac:dyDescent="0.3">
      <c r="H4027" s="9"/>
      <c r="I4027" s="9"/>
      <c r="J4027" s="9"/>
      <c r="K4027" s="9"/>
      <c r="L4027" s="9">
        <v>-18.218485950135101</v>
      </c>
      <c r="M4027" s="9">
        <v>-65.586547999999993</v>
      </c>
      <c r="N4027" s="9">
        <v>-65.586547999999993</v>
      </c>
      <c r="O4027" s="9">
        <v>-18.218485950135101</v>
      </c>
      <c r="P4027">
        <v>0</v>
      </c>
      <c r="Q4027" s="9">
        <v>62.899997999999997</v>
      </c>
      <c r="R4027" s="9">
        <v>0</v>
      </c>
      <c r="S4027" s="9">
        <v>2551582406.1490998</v>
      </c>
      <c r="T4027" s="9">
        <v>-5.33024693944739E-3</v>
      </c>
      <c r="U4027" s="9">
        <v>18.218485950135101</v>
      </c>
      <c r="V4027" s="9">
        <v>0</v>
      </c>
      <c r="W4027" s="9">
        <v>18.218485950135101</v>
      </c>
      <c r="Y4027" s="9"/>
      <c r="Z4027" s="9"/>
      <c r="AQ4027" s="9" t="e">
        <f>#REF!-'Processed Potentiostat'!$J$3</f>
        <v>#REF!</v>
      </c>
    </row>
    <row r="4028" spans="8:43" x14ac:dyDescent="0.3">
      <c r="H4028" s="9"/>
      <c r="I4028" s="9"/>
      <c r="J4028" s="9"/>
      <c r="K4028" s="9"/>
      <c r="L4028" s="9">
        <v>-18.223760199610901</v>
      </c>
      <c r="M4028" s="9">
        <v>-65.605536999999998</v>
      </c>
      <c r="N4028" s="9">
        <v>-65.605536999999998</v>
      </c>
      <c r="O4028" s="9">
        <v>-18.223760199610901</v>
      </c>
      <c r="P4028">
        <v>0</v>
      </c>
      <c r="Q4028" s="9">
        <v>62.899997999999997</v>
      </c>
      <c r="R4028" s="9">
        <v>0</v>
      </c>
      <c r="S4028" s="9">
        <v>2513951278.4103999</v>
      </c>
      <c r="T4028" s="9">
        <v>-5.2742494757964603E-3</v>
      </c>
      <c r="U4028" s="9">
        <v>18.223760199610901</v>
      </c>
      <c r="V4028" s="9">
        <v>0</v>
      </c>
      <c r="W4028" s="9">
        <v>18.223760199610901</v>
      </c>
      <c r="Y4028" s="9"/>
      <c r="Z4028" s="9"/>
      <c r="AQ4028" s="9" t="e">
        <f>#REF!-'Processed Potentiostat'!$J$3</f>
        <v>#REF!</v>
      </c>
    </row>
    <row r="4029" spans="8:43" x14ac:dyDescent="0.3">
      <c r="H4029" s="9"/>
      <c r="I4029" s="9"/>
      <c r="J4029" s="9"/>
      <c r="K4029" s="9"/>
      <c r="L4029" s="9">
        <v>-18.228948390874901</v>
      </c>
      <c r="M4029" s="9">
        <v>-65.624213999999995</v>
      </c>
      <c r="N4029" s="9">
        <v>-65.624213999999995</v>
      </c>
      <c r="O4029" s="9">
        <v>-18.228948390874901</v>
      </c>
      <c r="P4029">
        <v>0</v>
      </c>
      <c r="Q4029" s="9">
        <v>62.899997999999997</v>
      </c>
      <c r="R4029" s="9">
        <v>0</v>
      </c>
      <c r="S4029" s="9">
        <v>2623845038.44909</v>
      </c>
      <c r="T4029" s="9">
        <v>-5.1881912640467896E-3</v>
      </c>
      <c r="U4029" s="9">
        <v>18.228948390874901</v>
      </c>
      <c r="V4029" s="9">
        <v>0</v>
      </c>
      <c r="W4029" s="9">
        <v>18.228948390874901</v>
      </c>
      <c r="Y4029" s="9"/>
      <c r="Z4029" s="9"/>
      <c r="AQ4029" s="9" t="e">
        <f>#REF!-'Processed Potentiostat'!$J$3</f>
        <v>#REF!</v>
      </c>
    </row>
    <row r="4030" spans="8:43" x14ac:dyDescent="0.3">
      <c r="H4030" s="9"/>
      <c r="I4030" s="9"/>
      <c r="J4030" s="9"/>
      <c r="K4030" s="9"/>
      <c r="L4030" s="9">
        <v>-18.233935318329898</v>
      </c>
      <c r="M4030" s="9">
        <v>-65.642166000000003</v>
      </c>
      <c r="N4030" s="9">
        <v>-65.642166000000003</v>
      </c>
      <c r="O4030" s="9">
        <v>-18.233935318329898</v>
      </c>
      <c r="P4030">
        <v>0</v>
      </c>
      <c r="Q4030" s="9">
        <v>62.899997999999997</v>
      </c>
      <c r="R4030" s="9">
        <v>0</v>
      </c>
      <c r="S4030" s="9">
        <v>2537973794.8782401</v>
      </c>
      <c r="T4030" s="9">
        <v>-4.98692745494722E-3</v>
      </c>
      <c r="U4030" s="9">
        <v>18.233935318329898</v>
      </c>
      <c r="V4030" s="9">
        <v>0</v>
      </c>
      <c r="W4030" s="9">
        <v>18.233935318329898</v>
      </c>
      <c r="Y4030" s="9"/>
      <c r="Z4030" s="9"/>
      <c r="AQ4030" s="9" t="e">
        <f>#REF!-'Processed Potentiostat'!$J$3</f>
        <v>#REF!</v>
      </c>
    </row>
    <row r="4031" spans="8:43" x14ac:dyDescent="0.3">
      <c r="H4031" s="9"/>
      <c r="I4031" s="9"/>
      <c r="J4031" s="9"/>
      <c r="K4031" s="9"/>
      <c r="L4031" s="9">
        <v>-18.2387289929129</v>
      </c>
      <c r="M4031" s="9">
        <v>-65.659424000000001</v>
      </c>
      <c r="N4031" s="9">
        <v>-65.659424000000001</v>
      </c>
      <c r="O4031" s="9">
        <v>-18.2387289929129</v>
      </c>
      <c r="P4031">
        <v>0</v>
      </c>
      <c r="Q4031" s="9">
        <v>62.899997999999997</v>
      </c>
      <c r="R4031" s="9">
        <v>0</v>
      </c>
      <c r="S4031" s="9">
        <v>2585242910.5721202</v>
      </c>
      <c r="T4031" s="9">
        <v>-4.7936745830128302E-3</v>
      </c>
      <c r="U4031" s="9">
        <v>18.2387289929129</v>
      </c>
      <c r="V4031" s="9">
        <v>0</v>
      </c>
      <c r="W4031" s="9">
        <v>18.2387289929129</v>
      </c>
      <c r="Y4031" s="9"/>
      <c r="Z4031" s="9"/>
      <c r="AQ4031" s="9" t="e">
        <f>#REF!-'Processed Potentiostat'!$J$3</f>
        <v>#REF!</v>
      </c>
    </row>
    <row r="4032" spans="8:43" x14ac:dyDescent="0.3">
      <c r="H4032" s="9"/>
      <c r="I4032" s="9"/>
      <c r="J4032" s="9"/>
      <c r="K4032" s="9"/>
      <c r="L4032" s="9">
        <v>-18.2434197027933</v>
      </c>
      <c r="M4032" s="9">
        <v>-65.676308000000006</v>
      </c>
      <c r="N4032" s="9">
        <v>-65.676308000000006</v>
      </c>
      <c r="O4032" s="9">
        <v>-18.2434197027933</v>
      </c>
      <c r="P4032">
        <v>0</v>
      </c>
      <c r="Q4032" s="9">
        <v>62.899997999999997</v>
      </c>
      <c r="R4032" s="9">
        <v>0</v>
      </c>
      <c r="S4032" s="9">
        <v>2520520394.3578901</v>
      </c>
      <c r="T4032" s="9">
        <v>-4.6907098804034302E-3</v>
      </c>
      <c r="U4032" s="9">
        <v>18.2434197027933</v>
      </c>
      <c r="V4032" s="9">
        <v>0</v>
      </c>
      <c r="W4032" s="9">
        <v>18.2434197027933</v>
      </c>
      <c r="Y4032" s="9"/>
      <c r="Z4032" s="9"/>
      <c r="AQ4032" s="9" t="e">
        <f>#REF!-'Processed Potentiostat'!$J$3</f>
        <v>#REF!</v>
      </c>
    </row>
    <row r="4033" spans="8:43" x14ac:dyDescent="0.3">
      <c r="H4033" s="9"/>
      <c r="I4033" s="9"/>
      <c r="J4033" s="9"/>
      <c r="K4033" s="9"/>
      <c r="L4033" s="9">
        <v>-18.2480146476321</v>
      </c>
      <c r="M4033" s="9">
        <v>-65.692856000000006</v>
      </c>
      <c r="N4033" s="9">
        <v>-65.692856000000006</v>
      </c>
      <c r="O4033" s="9">
        <v>-18.2480146476321</v>
      </c>
      <c r="P4033">
        <v>0</v>
      </c>
      <c r="Q4033" s="9">
        <v>62.899997999999997</v>
      </c>
      <c r="R4033" s="9">
        <v>0</v>
      </c>
      <c r="S4033" s="9">
        <v>2632386036.1515698</v>
      </c>
      <c r="T4033" s="9">
        <v>-4.5949448388427003E-3</v>
      </c>
      <c r="U4033" s="9">
        <v>18.2480146476321</v>
      </c>
      <c r="V4033" s="9">
        <v>0</v>
      </c>
      <c r="W4033" s="9">
        <v>18.2480146476321</v>
      </c>
      <c r="Y4033" s="9"/>
      <c r="Z4033" s="9"/>
      <c r="AQ4033" s="9" t="e">
        <f>#REF!-'Processed Potentiostat'!$J$3</f>
        <v>#REF!</v>
      </c>
    </row>
    <row r="4034" spans="8:43" x14ac:dyDescent="0.3">
      <c r="H4034" s="9"/>
      <c r="I4034" s="9"/>
      <c r="J4034" s="9"/>
      <c r="K4034" s="9"/>
      <c r="L4034" s="9">
        <v>-18.252489349312299</v>
      </c>
      <c r="M4034" s="9">
        <v>-65.708961000000002</v>
      </c>
      <c r="N4034" s="9">
        <v>-65.708961000000002</v>
      </c>
      <c r="O4034" s="9">
        <v>-18.252489349312299</v>
      </c>
      <c r="P4034">
        <v>0</v>
      </c>
      <c r="Q4034" s="9">
        <v>62.899997999999997</v>
      </c>
      <c r="R4034" s="9">
        <v>0</v>
      </c>
      <c r="S4034" s="9">
        <v>2518363090.4945798</v>
      </c>
      <c r="T4034" s="9">
        <v>-4.4747016801842598E-3</v>
      </c>
      <c r="U4034" s="9">
        <v>18.252489349312299</v>
      </c>
      <c r="V4034" s="9">
        <v>0</v>
      </c>
      <c r="W4034" s="9">
        <v>18.252489349312299</v>
      </c>
      <c r="Y4034" s="9"/>
      <c r="Z4034" s="9"/>
      <c r="AQ4034" s="9" t="e">
        <f>#REF!-'Processed Potentiostat'!$J$3</f>
        <v>#REF!</v>
      </c>
    </row>
    <row r="4035" spans="8:43" x14ac:dyDescent="0.3">
      <c r="H4035" s="9"/>
      <c r="I4035" s="9"/>
      <c r="J4035" s="9"/>
      <c r="K4035" s="9"/>
      <c r="L4035" s="9">
        <v>-18.2568590556738</v>
      </c>
      <c r="M4035" s="9">
        <v>-65.724693000000002</v>
      </c>
      <c r="N4035" s="9">
        <v>-65.724693000000002</v>
      </c>
      <c r="O4035" s="9">
        <v>-18.2568590556738</v>
      </c>
      <c r="P4035">
        <v>0</v>
      </c>
      <c r="Q4035" s="9">
        <v>62.899997999999997</v>
      </c>
      <c r="R4035" s="9">
        <v>0</v>
      </c>
      <c r="S4035" s="9">
        <v>2518344678.6194301</v>
      </c>
      <c r="T4035" s="9">
        <v>-4.3697063615049103E-3</v>
      </c>
      <c r="U4035" s="9">
        <v>18.2568590556738</v>
      </c>
      <c r="V4035" s="9">
        <v>0</v>
      </c>
      <c r="W4035" s="9">
        <v>18.2568590556738</v>
      </c>
      <c r="Y4035" s="9"/>
      <c r="Z4035" s="9"/>
      <c r="AQ4035" s="9" t="e">
        <f>#REF!-'Processed Potentiostat'!$J$3</f>
        <v>#REF!</v>
      </c>
    </row>
    <row r="4036" spans="8:43" x14ac:dyDescent="0.3">
      <c r="H4036" s="9"/>
      <c r="I4036" s="9"/>
      <c r="J4036" s="9"/>
      <c r="K4036" s="9"/>
      <c r="L4036" s="9">
        <v>-18.261145138436898</v>
      </c>
      <c r="M4036" s="9">
        <v>-65.740120000000005</v>
      </c>
      <c r="N4036" s="9">
        <v>-65.740120000000005</v>
      </c>
      <c r="O4036" s="9">
        <v>-18.261145138436898</v>
      </c>
      <c r="P4036">
        <v>0</v>
      </c>
      <c r="Q4036" s="9">
        <v>62.899997999999997</v>
      </c>
      <c r="R4036" s="9">
        <v>0</v>
      </c>
      <c r="S4036" s="9">
        <v>2594472571.8558898</v>
      </c>
      <c r="T4036" s="9">
        <v>-4.2860827630377598E-3</v>
      </c>
      <c r="U4036" s="9">
        <v>18.261145138436898</v>
      </c>
      <c r="V4036" s="9">
        <v>0</v>
      </c>
      <c r="W4036" s="9">
        <v>18.261145138436898</v>
      </c>
      <c r="Y4036" s="9"/>
      <c r="Z4036" s="9"/>
      <c r="AQ4036" s="9" t="e">
        <f>#REF!-'Processed Potentiostat'!$J$3</f>
        <v>#REF!</v>
      </c>
    </row>
    <row r="4037" spans="8:43" x14ac:dyDescent="0.3">
      <c r="H4037" s="9"/>
      <c r="I4037" s="9"/>
      <c r="J4037" s="9"/>
      <c r="K4037" s="9"/>
      <c r="L4037" s="9">
        <v>-18.262393536948402</v>
      </c>
      <c r="M4037" s="9">
        <v>-65.744613999999999</v>
      </c>
      <c r="N4037" s="9">
        <v>-65.744613999999999</v>
      </c>
      <c r="O4037" s="9">
        <v>-18.262393536948402</v>
      </c>
      <c r="P4037">
        <v>0</v>
      </c>
      <c r="Q4037" s="9">
        <v>62.899997999999997</v>
      </c>
      <c r="R4037" s="9">
        <v>0</v>
      </c>
      <c r="S4037" s="9">
        <v>2601749347.2508402</v>
      </c>
      <c r="T4037" s="9">
        <v>-1.2483985115139199E-3</v>
      </c>
      <c r="U4037" s="9">
        <v>18.262393536948402</v>
      </c>
      <c r="V4037" s="9">
        <v>0</v>
      </c>
      <c r="W4037" s="9">
        <v>18.262393536948402</v>
      </c>
      <c r="Y4037" s="9"/>
      <c r="Z4037" s="9"/>
      <c r="AQ4037" s="9" t="e">
        <f>#REF!-'Processed Potentiostat'!$J$3</f>
        <v>#REF!</v>
      </c>
    </row>
    <row r="4038" spans="8:43" x14ac:dyDescent="0.3">
      <c r="H4038" s="9"/>
      <c r="I4038" s="9"/>
      <c r="J4038" s="9"/>
      <c r="K4038" s="9"/>
      <c r="L4038" s="9">
        <v>-18.264008887067401</v>
      </c>
      <c r="M4038" s="9">
        <v>-65.750434999999996</v>
      </c>
      <c r="N4038" s="9">
        <v>-65.750434999999996</v>
      </c>
      <c r="O4038" s="9">
        <v>-18.264008887067401</v>
      </c>
      <c r="P4038">
        <v>0</v>
      </c>
      <c r="Q4038" s="9">
        <v>62.899997999999997</v>
      </c>
      <c r="R4038" s="9">
        <v>0</v>
      </c>
      <c r="S4038" s="9">
        <v>2678307612.2624302</v>
      </c>
      <c r="T4038" s="9">
        <v>-1.6153501190601101E-3</v>
      </c>
      <c r="U4038" s="9">
        <v>18.264008887067401</v>
      </c>
      <c r="V4038" s="9">
        <v>0</v>
      </c>
      <c r="W4038" s="9">
        <v>18.264008887067401</v>
      </c>
      <c r="Y4038" s="9"/>
      <c r="Z4038" s="9"/>
      <c r="AQ4038" s="9" t="e">
        <f>#REF!-'Processed Potentiostat'!$J$3</f>
        <v>#REF!</v>
      </c>
    </row>
    <row r="4039" spans="8:43" x14ac:dyDescent="0.3">
      <c r="H4039" s="9"/>
      <c r="I4039" s="9"/>
      <c r="J4039" s="9"/>
      <c r="K4039" s="9"/>
      <c r="L4039" s="9">
        <v>-18.270613924100399</v>
      </c>
      <c r="M4039" s="9">
        <v>-65.774208000000002</v>
      </c>
      <c r="N4039" s="9">
        <v>-65.774208000000002</v>
      </c>
      <c r="O4039" s="9">
        <v>-18.270613924100399</v>
      </c>
      <c r="P4039">
        <v>0</v>
      </c>
      <c r="Q4039" s="9">
        <v>62.899997999999997</v>
      </c>
      <c r="R4039" s="9">
        <v>0</v>
      </c>
      <c r="S4039" s="9">
        <v>2591550528.4658999</v>
      </c>
      <c r="T4039" s="9">
        <v>-6.6050370329762097E-3</v>
      </c>
      <c r="U4039" s="9">
        <v>18.270613924100399</v>
      </c>
      <c r="V4039" s="9">
        <v>0</v>
      </c>
      <c r="W4039" s="9">
        <v>18.270613924100399</v>
      </c>
      <c r="Y4039" s="9"/>
      <c r="Z4039" s="9"/>
      <c r="AQ4039" s="9" t="e">
        <f>#REF!-'Processed Potentiostat'!$J$3</f>
        <v>#REF!</v>
      </c>
    </row>
    <row r="4040" spans="8:43" x14ac:dyDescent="0.3">
      <c r="H4040" s="9"/>
      <c r="I4040" s="9"/>
      <c r="J4040" s="9"/>
      <c r="K4040" s="9"/>
      <c r="L4040" s="9">
        <v>-18.2771085662548</v>
      </c>
      <c r="M4040" s="9">
        <v>-65.797591999999995</v>
      </c>
      <c r="N4040" s="9">
        <v>-65.797591999999995</v>
      </c>
      <c r="O4040" s="9">
        <v>-18.2771085662548</v>
      </c>
      <c r="P4040">
        <v>0</v>
      </c>
      <c r="Q4040" s="9">
        <v>62.899997999999997</v>
      </c>
      <c r="R4040" s="9">
        <v>0</v>
      </c>
      <c r="S4040" s="9">
        <v>2608090520.66679</v>
      </c>
      <c r="T4040" s="9">
        <v>-6.4946421543758898E-3</v>
      </c>
      <c r="U4040" s="9">
        <v>18.2771085662548</v>
      </c>
      <c r="V4040" s="9">
        <v>0</v>
      </c>
      <c r="W4040" s="9">
        <v>18.2771085662548</v>
      </c>
      <c r="Y4040" s="9"/>
      <c r="Z4040" s="9"/>
      <c r="AQ4040" s="9" t="e">
        <f>#REF!-'Processed Potentiostat'!$J$3</f>
        <v>#REF!</v>
      </c>
    </row>
    <row r="4041" spans="8:43" x14ac:dyDescent="0.3">
      <c r="H4041" s="9"/>
      <c r="I4041" s="9"/>
      <c r="J4041" s="9"/>
      <c r="K4041" s="9"/>
      <c r="L4041" s="9">
        <v>-18.283417039301899</v>
      </c>
      <c r="M4041" s="9">
        <v>-65.820305000000005</v>
      </c>
      <c r="N4041" s="9">
        <v>-65.820305000000005</v>
      </c>
      <c r="O4041" s="9">
        <v>-18.283417039301899</v>
      </c>
      <c r="P4041">
        <v>0</v>
      </c>
      <c r="Q4041" s="9">
        <v>62.899997999999997</v>
      </c>
      <c r="R4041" s="9">
        <v>0</v>
      </c>
      <c r="S4041" s="9">
        <v>2528799934.0279999</v>
      </c>
      <c r="T4041" s="9">
        <v>-6.3084730471487599E-3</v>
      </c>
      <c r="U4041" s="9">
        <v>18.283417039301899</v>
      </c>
      <c r="V4041" s="9">
        <v>0</v>
      </c>
      <c r="W4041" s="9">
        <v>18.283417039301899</v>
      </c>
      <c r="Y4041" s="9"/>
      <c r="Z4041" s="9"/>
      <c r="AQ4041" s="9" t="e">
        <f>#REF!-'Processed Potentiostat'!$J$3</f>
        <v>#REF!</v>
      </c>
    </row>
    <row r="4042" spans="8:43" x14ac:dyDescent="0.3">
      <c r="H4042" s="9"/>
      <c r="I4042" s="9"/>
      <c r="J4042" s="9"/>
      <c r="K4042" s="9"/>
      <c r="L4042" s="9">
        <v>-18.2895088525676</v>
      </c>
      <c r="M4042" s="9">
        <v>-65.842231999999996</v>
      </c>
      <c r="N4042" s="9">
        <v>-65.842231999999996</v>
      </c>
      <c r="O4042" s="9">
        <v>-18.2895088525676</v>
      </c>
      <c r="P4042">
        <v>0</v>
      </c>
      <c r="Q4042" s="9">
        <v>62.899997999999997</v>
      </c>
      <c r="R4042" s="9">
        <v>0</v>
      </c>
      <c r="S4042" s="9">
        <v>2562064185.5671301</v>
      </c>
      <c r="T4042" s="9">
        <v>-6.0918132656944098E-3</v>
      </c>
      <c r="U4042" s="9">
        <v>18.2895088525676</v>
      </c>
      <c r="V4042" s="9">
        <v>0</v>
      </c>
      <c r="W4042" s="9">
        <v>18.2895088525676</v>
      </c>
      <c r="Y4042" s="9"/>
      <c r="Z4042" s="9"/>
      <c r="AQ4042" s="9" t="e">
        <f>#REF!-'Processed Potentiostat'!$J$3</f>
        <v>#REF!</v>
      </c>
    </row>
    <row r="4043" spans="8:43" x14ac:dyDescent="0.3">
      <c r="H4043" s="9"/>
      <c r="I4043" s="9"/>
      <c r="J4043" s="9"/>
      <c r="K4043" s="9"/>
      <c r="L4043" s="9">
        <v>-18.295431813297899</v>
      </c>
      <c r="M4043" s="9">
        <v>-65.863556000000003</v>
      </c>
      <c r="N4043" s="9">
        <v>-65.863556000000003</v>
      </c>
      <c r="O4043" s="9">
        <v>-18.295431813297899</v>
      </c>
      <c r="P4043">
        <v>0</v>
      </c>
      <c r="Q4043" s="9">
        <v>62.899997999999997</v>
      </c>
      <c r="R4043" s="9">
        <v>0</v>
      </c>
      <c r="S4043" s="9">
        <v>2638180266.1605802</v>
      </c>
      <c r="T4043" s="9">
        <v>-5.9229607302349E-3</v>
      </c>
      <c r="U4043" s="9">
        <v>18.295431813297899</v>
      </c>
      <c r="V4043" s="9">
        <v>0</v>
      </c>
      <c r="W4043" s="9">
        <v>18.295431813297899</v>
      </c>
      <c r="Y4043" s="9"/>
      <c r="Z4043" s="9"/>
      <c r="AQ4043" s="9" t="e">
        <f>#REF!-'Processed Potentiostat'!$J$3</f>
        <v>#REF!</v>
      </c>
    </row>
    <row r="4044" spans="8:43" x14ac:dyDescent="0.3">
      <c r="H4044" s="9"/>
      <c r="I4044" s="9"/>
      <c r="J4044" s="9"/>
      <c r="K4044" s="9"/>
      <c r="L4044" s="9">
        <v>-18.3010992238734</v>
      </c>
      <c r="M4044" s="9">
        <v>-65.883956999999995</v>
      </c>
      <c r="N4044" s="9">
        <v>-65.883956999999995</v>
      </c>
      <c r="O4044" s="9">
        <v>-18.3010992238734</v>
      </c>
      <c r="P4044">
        <v>0</v>
      </c>
      <c r="Q4044" s="9">
        <v>62.899997999999997</v>
      </c>
      <c r="R4044" s="9">
        <v>0</v>
      </c>
      <c r="S4044" s="9">
        <v>2547780284.7515402</v>
      </c>
      <c r="T4044" s="9">
        <v>-5.6674105755511999E-3</v>
      </c>
      <c r="U4044" s="9">
        <v>18.3010992238734</v>
      </c>
      <c r="V4044" s="9">
        <v>0</v>
      </c>
      <c r="W4044" s="9">
        <v>18.3010992238734</v>
      </c>
      <c r="Y4044" s="9"/>
      <c r="Z4044" s="9"/>
      <c r="AQ4044" s="9" t="e">
        <f>#REF!-'Processed Potentiostat'!$J$3</f>
        <v>#REF!</v>
      </c>
    </row>
    <row r="4045" spans="8:43" x14ac:dyDescent="0.3">
      <c r="H4045" s="9"/>
      <c r="I4045" s="9"/>
      <c r="J4045" s="9"/>
      <c r="K4045" s="9"/>
      <c r="L4045" s="9">
        <v>-18.3065501844323</v>
      </c>
      <c r="M4045" s="9">
        <v>-65.903580000000005</v>
      </c>
      <c r="N4045" s="9">
        <v>-65.903580000000005</v>
      </c>
      <c r="O4045" s="9">
        <v>-18.3065501844323</v>
      </c>
      <c r="P4045">
        <v>0</v>
      </c>
      <c r="Q4045" s="9">
        <v>62.899997999999997</v>
      </c>
      <c r="R4045" s="9">
        <v>0</v>
      </c>
      <c r="S4045" s="9">
        <v>2543052660.5685101</v>
      </c>
      <c r="T4045" s="9">
        <v>-5.45096055888905E-3</v>
      </c>
      <c r="U4045" s="9">
        <v>18.3065501844323</v>
      </c>
      <c r="V4045" s="9">
        <v>0</v>
      </c>
      <c r="W4045" s="9">
        <v>18.3065501844323</v>
      </c>
      <c r="Y4045" s="9"/>
      <c r="Z4045" s="9"/>
      <c r="AQ4045" s="9" t="e">
        <f>#REF!-'Processed Potentiostat'!$J$3</f>
        <v>#REF!</v>
      </c>
    </row>
    <row r="4046" spans="8:43" x14ac:dyDescent="0.3">
      <c r="H4046" s="9"/>
      <c r="I4046" s="9"/>
      <c r="J4046" s="9"/>
      <c r="K4046" s="9"/>
      <c r="L4046" s="9">
        <v>-18.3118483541055</v>
      </c>
      <c r="M4046" s="9">
        <v>-65.922652999999997</v>
      </c>
      <c r="N4046" s="9">
        <v>-65.922652999999997</v>
      </c>
      <c r="O4046" s="9">
        <v>-18.3118483541055</v>
      </c>
      <c r="P4046">
        <v>0</v>
      </c>
      <c r="Q4046" s="9">
        <v>62.899997999999997</v>
      </c>
      <c r="R4046" s="9">
        <v>0</v>
      </c>
      <c r="S4046" s="9">
        <v>2633029098.3550901</v>
      </c>
      <c r="T4046" s="9">
        <v>-5.2981696731784203E-3</v>
      </c>
      <c r="U4046" s="9">
        <v>18.3118483541055</v>
      </c>
      <c r="V4046" s="9">
        <v>0</v>
      </c>
      <c r="W4046" s="9">
        <v>18.3118483541055</v>
      </c>
      <c r="Y4046" s="9"/>
      <c r="Z4046" s="9"/>
      <c r="AQ4046" s="9" t="e">
        <f>#REF!-'Processed Potentiostat'!$J$3</f>
        <v>#REF!</v>
      </c>
    </row>
    <row r="4047" spans="8:43" x14ac:dyDescent="0.3">
      <c r="H4047" s="9"/>
      <c r="I4047" s="9"/>
      <c r="J4047" s="9"/>
      <c r="K4047" s="9"/>
      <c r="L4047" s="9">
        <v>-18.316960000681799</v>
      </c>
      <c r="M4047" s="9">
        <v>-65.941055000000006</v>
      </c>
      <c r="N4047" s="9">
        <v>-65.941055000000006</v>
      </c>
      <c r="O4047" s="9">
        <v>-18.316960000681799</v>
      </c>
      <c r="P4047">
        <v>0</v>
      </c>
      <c r="Q4047" s="9">
        <v>62.899997999999997</v>
      </c>
      <c r="R4047" s="9">
        <v>0</v>
      </c>
      <c r="S4047" s="9">
        <v>2626747726.1468701</v>
      </c>
      <c r="T4047" s="9">
        <v>-5.1116465763527599E-3</v>
      </c>
      <c r="U4047" s="9">
        <v>18.316960000681799</v>
      </c>
      <c r="V4047" s="9">
        <v>0</v>
      </c>
      <c r="W4047" s="9">
        <v>18.316960000681799</v>
      </c>
      <c r="Y4047" s="9"/>
      <c r="Z4047" s="9"/>
      <c r="AQ4047" s="9" t="e">
        <f>#REF!-'Processed Potentiostat'!$J$3</f>
        <v>#REF!</v>
      </c>
    </row>
    <row r="4048" spans="8:43" x14ac:dyDescent="0.3">
      <c r="H4048" s="9"/>
      <c r="I4048" s="9"/>
      <c r="J4048" s="9"/>
      <c r="K4048" s="9"/>
      <c r="L4048" s="9">
        <v>-18.321883184286801</v>
      </c>
      <c r="M4048" s="9">
        <v>-65.958777999999995</v>
      </c>
      <c r="N4048" s="9">
        <v>-65.958777999999995</v>
      </c>
      <c r="O4048" s="9">
        <v>-18.321883184286801</v>
      </c>
      <c r="P4048">
        <v>0</v>
      </c>
      <c r="Q4048" s="9">
        <v>62.899997999999997</v>
      </c>
      <c r="R4048" s="9">
        <v>0</v>
      </c>
      <c r="S4048" s="9">
        <v>2541943708.4618702</v>
      </c>
      <c r="T4048" s="9">
        <v>-4.9231836049834499E-3</v>
      </c>
      <c r="U4048" s="9">
        <v>18.321883184286801</v>
      </c>
      <c r="V4048" s="9">
        <v>0</v>
      </c>
      <c r="W4048" s="9">
        <v>18.321883184286801</v>
      </c>
      <c r="Y4048" s="9"/>
      <c r="Z4048" s="9"/>
      <c r="AQ4048" s="9" t="e">
        <f>#REF!-'Processed Potentiostat'!$J$3</f>
        <v>#REF!</v>
      </c>
    </row>
    <row r="4049" spans="8:43" x14ac:dyDescent="0.3">
      <c r="H4049" s="9"/>
      <c r="I4049" s="9"/>
      <c r="J4049" s="9"/>
      <c r="K4049" s="9"/>
      <c r="L4049" s="9">
        <v>-18.3266323654058</v>
      </c>
      <c r="M4049" s="9">
        <v>-65.975876</v>
      </c>
      <c r="N4049" s="9">
        <v>-65.975876</v>
      </c>
      <c r="O4049" s="9">
        <v>-18.3266323654058</v>
      </c>
      <c r="P4049">
        <v>0</v>
      </c>
      <c r="Q4049" s="9">
        <v>62.899997999999997</v>
      </c>
      <c r="R4049" s="9">
        <v>0</v>
      </c>
      <c r="S4049" s="9">
        <v>2632372390.1743999</v>
      </c>
      <c r="T4049" s="9">
        <v>-4.7491811189637103E-3</v>
      </c>
      <c r="U4049" s="9">
        <v>18.3266323654058</v>
      </c>
      <c r="V4049" s="9">
        <v>0</v>
      </c>
      <c r="W4049" s="9">
        <v>18.3266323654058</v>
      </c>
      <c r="Y4049" s="9"/>
      <c r="Z4049" s="9"/>
      <c r="AQ4049" s="9" t="e">
        <f>#REF!-'Processed Potentiostat'!$J$3</f>
        <v>#REF!</v>
      </c>
    </row>
    <row r="4050" spans="8:43" x14ac:dyDescent="0.3">
      <c r="H4050" s="9"/>
      <c r="I4050" s="9"/>
      <c r="J4050" s="9"/>
      <c r="K4050" s="9"/>
      <c r="L4050" s="9">
        <v>-18.331249156389401</v>
      </c>
      <c r="M4050" s="9">
        <v>-65.992500000000007</v>
      </c>
      <c r="N4050" s="9">
        <v>-65.992500000000007</v>
      </c>
      <c r="O4050" s="9">
        <v>-18.331249156389401</v>
      </c>
      <c r="P4050">
        <v>0</v>
      </c>
      <c r="Q4050" s="9">
        <v>62.899997999999997</v>
      </c>
      <c r="R4050" s="9">
        <v>0</v>
      </c>
      <c r="S4050" s="9">
        <v>2608396415.0731902</v>
      </c>
      <c r="T4050" s="9">
        <v>-4.6167909836221099E-3</v>
      </c>
      <c r="U4050" s="9">
        <v>18.331249156389401</v>
      </c>
      <c r="V4050" s="9">
        <v>0</v>
      </c>
      <c r="W4050" s="9">
        <v>18.331249156389401</v>
      </c>
      <c r="Y4050" s="9"/>
      <c r="Z4050" s="9"/>
      <c r="AQ4050" s="9" t="e">
        <f>#REF!-'Processed Potentiostat'!$J$3</f>
        <v>#REF!</v>
      </c>
    </row>
    <row r="4051" spans="8:43" x14ac:dyDescent="0.3">
      <c r="H4051" s="9"/>
      <c r="I4051" s="9"/>
      <c r="J4051" s="9"/>
      <c r="K4051" s="9"/>
      <c r="L4051" s="9">
        <v>-18.3357552525469</v>
      </c>
      <c r="M4051" s="9">
        <v>-66.008719999999997</v>
      </c>
      <c r="N4051" s="9">
        <v>-66.008719999999997</v>
      </c>
      <c r="O4051" s="9">
        <v>-18.3357552525469</v>
      </c>
      <c r="P4051">
        <v>0</v>
      </c>
      <c r="Q4051" s="9">
        <v>62.899997999999997</v>
      </c>
      <c r="R4051" s="9">
        <v>0</v>
      </c>
      <c r="S4051" s="9">
        <v>2611707980.6202598</v>
      </c>
      <c r="T4051" s="9">
        <v>-4.5060961574989698E-3</v>
      </c>
      <c r="U4051" s="9">
        <v>18.3357552525469</v>
      </c>
      <c r="V4051" s="9">
        <v>0</v>
      </c>
      <c r="W4051" s="9">
        <v>18.3357552525469</v>
      </c>
      <c r="Y4051" s="9"/>
      <c r="Z4051" s="9"/>
      <c r="AQ4051" s="9" t="e">
        <f>#REF!-'Processed Potentiostat'!$J$3</f>
        <v>#REF!</v>
      </c>
    </row>
    <row r="4052" spans="8:43" x14ac:dyDescent="0.3">
      <c r="H4052" s="9"/>
      <c r="I4052" s="9"/>
      <c r="J4052" s="9"/>
      <c r="K4052" s="9"/>
      <c r="L4052" s="9">
        <v>-18.340192269912301</v>
      </c>
      <c r="M4052" s="9">
        <v>-66.024688999999995</v>
      </c>
      <c r="N4052" s="9">
        <v>-66.024688999999995</v>
      </c>
      <c r="O4052" s="9">
        <v>-18.340192269912301</v>
      </c>
      <c r="P4052">
        <v>0</v>
      </c>
      <c r="Q4052" s="9">
        <v>62.899997999999997</v>
      </c>
      <c r="R4052" s="9">
        <v>0</v>
      </c>
      <c r="S4052" s="9">
        <v>2595276023.7334399</v>
      </c>
      <c r="T4052" s="9">
        <v>-4.4370173654044703E-3</v>
      </c>
      <c r="U4052" s="9">
        <v>18.340192269912301</v>
      </c>
      <c r="V4052" s="9">
        <v>0</v>
      </c>
      <c r="W4052" s="9">
        <v>18.340192269912301</v>
      </c>
      <c r="Y4052" s="9"/>
      <c r="Z4052" s="9"/>
      <c r="AQ4052" s="9" t="e">
        <f>#REF!-'Processed Potentiostat'!$J$3</f>
        <v>#REF!</v>
      </c>
    </row>
    <row r="4053" spans="8:43" x14ac:dyDescent="0.3">
      <c r="H4053" s="9"/>
      <c r="I4053" s="9"/>
      <c r="J4053" s="9"/>
      <c r="K4053" s="9"/>
      <c r="L4053" s="9">
        <v>-18.344581850473901</v>
      </c>
      <c r="M4053" s="9">
        <v>-66.040497000000002</v>
      </c>
      <c r="N4053" s="9">
        <v>-66.040497000000002</v>
      </c>
      <c r="O4053" s="9">
        <v>-18.344581850473901</v>
      </c>
      <c r="P4053">
        <v>0</v>
      </c>
      <c r="Q4053" s="9">
        <v>62.899997999999997</v>
      </c>
      <c r="R4053" s="9">
        <v>0</v>
      </c>
      <c r="S4053" s="9">
        <v>2544859050.49473</v>
      </c>
      <c r="T4053" s="9">
        <v>-4.3895805616358504E-3</v>
      </c>
      <c r="U4053" s="9">
        <v>18.344581850473901</v>
      </c>
      <c r="V4053" s="9">
        <v>0</v>
      </c>
      <c r="W4053" s="9">
        <v>18.344581850473901</v>
      </c>
      <c r="Y4053" s="9"/>
      <c r="Z4053" s="9"/>
      <c r="AQ4053" s="9" t="e">
        <f>#REF!-'Processed Potentiostat'!$J$3</f>
        <v>#REF!</v>
      </c>
    </row>
    <row r="4054" spans="8:43" x14ac:dyDescent="0.3">
      <c r="H4054" s="9"/>
      <c r="I4054" s="9"/>
      <c r="J4054" s="9"/>
      <c r="K4054" s="9"/>
      <c r="L4054" s="9">
        <v>-18.348890692441</v>
      </c>
      <c r="M4054" s="9">
        <v>-66.056006999999994</v>
      </c>
      <c r="N4054" s="9">
        <v>-66.056006999999994</v>
      </c>
      <c r="O4054" s="9">
        <v>-18.348890692441</v>
      </c>
      <c r="P4054">
        <v>0</v>
      </c>
      <c r="Q4054" s="9">
        <v>62.899997999999997</v>
      </c>
      <c r="R4054" s="9">
        <v>0</v>
      </c>
      <c r="S4054" s="9">
        <v>2575124869.3585901</v>
      </c>
      <c r="T4054" s="9">
        <v>-4.3088419670524996E-3</v>
      </c>
      <c r="U4054" s="9">
        <v>18.348890692441</v>
      </c>
      <c r="V4054" s="9">
        <v>0</v>
      </c>
      <c r="W4054" s="9">
        <v>18.348890692441</v>
      </c>
      <c r="Y4054" s="9"/>
      <c r="Z4054" s="9"/>
      <c r="AQ4054" s="9" t="e">
        <f>#REF!-'Processed Potentiostat'!$J$3</f>
        <v>#REF!</v>
      </c>
    </row>
    <row r="4055" spans="8:43" x14ac:dyDescent="0.3">
      <c r="H4055" s="9"/>
      <c r="I4055" s="9"/>
      <c r="J4055" s="9"/>
      <c r="K4055" s="9"/>
      <c r="L4055" s="9">
        <v>-18.353121647228001</v>
      </c>
      <c r="M4055" s="9">
        <v>-66.071235999999999</v>
      </c>
      <c r="N4055" s="9">
        <v>-66.071235999999999</v>
      </c>
      <c r="O4055" s="9">
        <v>-18.353121647228001</v>
      </c>
      <c r="P4055">
        <v>0</v>
      </c>
      <c r="Q4055" s="9">
        <v>62.899997999999997</v>
      </c>
      <c r="R4055" s="9">
        <v>0</v>
      </c>
      <c r="S4055" s="9">
        <v>2612555044.7080402</v>
      </c>
      <c r="T4055" s="9">
        <v>-4.2309547869905303E-3</v>
      </c>
      <c r="U4055" s="9">
        <v>18.353121647228001</v>
      </c>
      <c r="V4055" s="9">
        <v>0</v>
      </c>
      <c r="W4055" s="9">
        <v>18.353121647228001</v>
      </c>
      <c r="Y4055" s="9"/>
      <c r="Z4055" s="9"/>
      <c r="AQ4055" s="9" t="e">
        <f>#REF!-'Processed Potentiostat'!$J$3</f>
        <v>#REF!</v>
      </c>
    </row>
    <row r="4056" spans="8:43" x14ac:dyDescent="0.3">
      <c r="H4056" s="9"/>
      <c r="I4056" s="9"/>
      <c r="J4056" s="9"/>
      <c r="K4056" s="9"/>
      <c r="L4056" s="9">
        <v>-18.3572623574624</v>
      </c>
      <c r="M4056" s="9">
        <v>-66.086143000000007</v>
      </c>
      <c r="N4056" s="9">
        <v>-66.086143000000007</v>
      </c>
      <c r="O4056" s="9">
        <v>-18.3572623574624</v>
      </c>
      <c r="P4056">
        <v>0</v>
      </c>
      <c r="Q4056" s="9">
        <v>62.899997999999997</v>
      </c>
      <c r="R4056" s="9">
        <v>0</v>
      </c>
      <c r="S4056" s="9">
        <v>2532402484.7160201</v>
      </c>
      <c r="T4056" s="9">
        <v>-4.1407102343775596E-3</v>
      </c>
      <c r="U4056" s="9">
        <v>18.3572623574624</v>
      </c>
      <c r="V4056" s="9">
        <v>0</v>
      </c>
      <c r="W4056" s="9">
        <v>18.3572623574624</v>
      </c>
      <c r="Y4056" s="9"/>
      <c r="Z4056" s="9"/>
      <c r="AQ4056" s="9" t="e">
        <f>#REF!-'Processed Potentiostat'!$J$3</f>
        <v>#REF!</v>
      </c>
    </row>
    <row r="4057" spans="8:43" x14ac:dyDescent="0.3">
      <c r="H4057" s="9"/>
      <c r="I4057" s="9"/>
      <c r="J4057" s="9"/>
      <c r="K4057" s="9"/>
      <c r="L4057" s="9">
        <v>-18.3606996796908</v>
      </c>
      <c r="M4057" s="9">
        <v>-66.098517999999999</v>
      </c>
      <c r="N4057" s="9">
        <v>-66.098517999999999</v>
      </c>
      <c r="O4057" s="9">
        <v>-18.3606996796908</v>
      </c>
      <c r="P4057">
        <v>0</v>
      </c>
      <c r="Q4057" s="9">
        <v>62.899997999999997</v>
      </c>
      <c r="R4057" s="9">
        <v>0</v>
      </c>
      <c r="S4057" s="9">
        <v>2616569206.5327501</v>
      </c>
      <c r="T4057" s="9">
        <v>-3.4373222284855799E-3</v>
      </c>
      <c r="U4057" s="9">
        <v>18.3606996796908</v>
      </c>
      <c r="V4057" s="9">
        <v>0</v>
      </c>
      <c r="W4057" s="9">
        <v>18.3606996796908</v>
      </c>
      <c r="Y4057" s="9"/>
      <c r="Z4057" s="9"/>
      <c r="AQ4057" s="9" t="e">
        <f>#REF!-'Processed Potentiostat'!$J$3</f>
        <v>#REF!</v>
      </c>
    </row>
    <row r="4058" spans="8:43" x14ac:dyDescent="0.3">
      <c r="H4058" s="9"/>
      <c r="I4058" s="9"/>
      <c r="J4058" s="9"/>
      <c r="K4058" s="9"/>
      <c r="L4058" s="9">
        <v>-18.3667832005519</v>
      </c>
      <c r="M4058" s="9">
        <v>-66.120422000000005</v>
      </c>
      <c r="N4058" s="9">
        <v>-66.120422000000005</v>
      </c>
      <c r="O4058" s="9">
        <v>-18.3667832005519</v>
      </c>
      <c r="P4058">
        <v>0</v>
      </c>
      <c r="Q4058" s="9">
        <v>62.899997999999997</v>
      </c>
      <c r="R4058" s="9">
        <v>0</v>
      </c>
      <c r="S4058" s="9">
        <v>2575541336.9745798</v>
      </c>
      <c r="T4058" s="9">
        <v>-6.0835208610931996E-3</v>
      </c>
      <c r="U4058" s="9">
        <v>18.3667832005519</v>
      </c>
      <c r="V4058" s="9">
        <v>0</v>
      </c>
      <c r="W4058" s="9">
        <v>18.3667832005519</v>
      </c>
      <c r="Y4058" s="9"/>
      <c r="Z4058" s="9"/>
      <c r="AQ4058" s="9" t="e">
        <f>#REF!-'Processed Potentiostat'!$J$3</f>
        <v>#REF!</v>
      </c>
    </row>
    <row r="4059" spans="8:43" x14ac:dyDescent="0.3">
      <c r="H4059" s="9"/>
      <c r="I4059" s="9"/>
      <c r="J4059" s="9"/>
      <c r="K4059" s="9"/>
      <c r="L4059" s="9">
        <v>-18.3727247385551</v>
      </c>
      <c r="M4059" s="9">
        <v>-66.141807999999997</v>
      </c>
      <c r="N4059" s="9">
        <v>-66.141807999999997</v>
      </c>
      <c r="O4059" s="9">
        <v>-18.3727247385551</v>
      </c>
      <c r="P4059">
        <v>0</v>
      </c>
      <c r="Q4059" s="9">
        <v>62.899997999999997</v>
      </c>
      <c r="R4059" s="9">
        <v>0</v>
      </c>
      <c r="S4059" s="9">
        <v>2542654430.5771899</v>
      </c>
      <c r="T4059" s="9">
        <v>-5.9415380031815302E-3</v>
      </c>
      <c r="U4059" s="9">
        <v>18.3727247385551</v>
      </c>
      <c r="V4059" s="9">
        <v>0</v>
      </c>
      <c r="W4059" s="9">
        <v>18.3727247385551</v>
      </c>
      <c r="Y4059" s="9"/>
      <c r="Z4059" s="9"/>
      <c r="AQ4059" s="9" t="e">
        <f>#REF!-'Processed Potentiostat'!$J$3</f>
        <v>#REF!</v>
      </c>
    </row>
    <row r="4060" spans="8:43" x14ac:dyDescent="0.3">
      <c r="H4060" s="9"/>
      <c r="I4060" s="9"/>
      <c r="J4060" s="9"/>
      <c r="K4060" s="9"/>
      <c r="L4060" s="9">
        <v>-18.378523194854399</v>
      </c>
      <c r="M4060" s="9">
        <v>-66.162682000000004</v>
      </c>
      <c r="N4060" s="9">
        <v>-66.162682000000004</v>
      </c>
      <c r="O4060" s="9">
        <v>-18.378523194854399</v>
      </c>
      <c r="P4060">
        <v>0</v>
      </c>
      <c r="Q4060" s="9">
        <v>62.899997999999997</v>
      </c>
      <c r="R4060" s="9">
        <v>0</v>
      </c>
      <c r="S4060" s="9">
        <v>2550141592.1795101</v>
      </c>
      <c r="T4060" s="9">
        <v>-5.79845629925301E-3</v>
      </c>
      <c r="U4060" s="9">
        <v>18.378523194854399</v>
      </c>
      <c r="V4060" s="9">
        <v>0</v>
      </c>
      <c r="W4060" s="9">
        <v>18.378523194854399</v>
      </c>
      <c r="Y4060" s="9"/>
      <c r="Z4060" s="9"/>
      <c r="AQ4060" s="9" t="e">
        <f>#REF!-'Processed Potentiostat'!$J$3</f>
        <v>#REF!</v>
      </c>
    </row>
    <row r="4061" spans="8:43" x14ac:dyDescent="0.3">
      <c r="H4061" s="9"/>
      <c r="I4061" s="9"/>
      <c r="J4061" s="9"/>
      <c r="K4061" s="9"/>
      <c r="L4061" s="9">
        <v>-18.384152518158199</v>
      </c>
      <c r="M4061" s="9">
        <v>-66.182945000000004</v>
      </c>
      <c r="N4061" s="9">
        <v>-66.182945000000004</v>
      </c>
      <c r="O4061" s="9">
        <v>-18.384152518158199</v>
      </c>
      <c r="P4061">
        <v>0</v>
      </c>
      <c r="Q4061" s="9">
        <v>62.899997999999997</v>
      </c>
      <c r="R4061" s="9">
        <v>0</v>
      </c>
      <c r="S4061" s="9">
        <v>2662338710.5736899</v>
      </c>
      <c r="T4061" s="9">
        <v>-5.6293233038573398E-3</v>
      </c>
      <c r="U4061" s="9">
        <v>18.384152518158199</v>
      </c>
      <c r="V4061" s="9">
        <v>0</v>
      </c>
      <c r="W4061" s="9">
        <v>18.384152518158199</v>
      </c>
      <c r="Y4061" s="9"/>
      <c r="Z4061" s="9"/>
      <c r="AQ4061" s="9" t="e">
        <f>#REF!-'Processed Potentiostat'!$J$3</f>
        <v>#REF!</v>
      </c>
    </row>
    <row r="4062" spans="8:43" x14ac:dyDescent="0.3">
      <c r="H4062" s="9"/>
      <c r="I4062" s="9"/>
      <c r="J4062" s="9"/>
      <c r="K4062" s="9"/>
      <c r="L4062" s="9">
        <v>-18.389741775072601</v>
      </c>
      <c r="M4062" s="9">
        <v>-66.203072000000006</v>
      </c>
      <c r="N4062" s="9">
        <v>-66.203072000000006</v>
      </c>
      <c r="O4062" s="9">
        <v>-18.389741775072601</v>
      </c>
      <c r="P4062">
        <v>0</v>
      </c>
      <c r="Q4062" s="9">
        <v>62.899997999999997</v>
      </c>
      <c r="R4062" s="9">
        <v>0</v>
      </c>
      <c r="S4062" s="9">
        <v>2569085965.4818201</v>
      </c>
      <c r="T4062" s="9">
        <v>-5.5892569143516299E-3</v>
      </c>
      <c r="U4062" s="9">
        <v>18.389741775072601</v>
      </c>
      <c r="V4062" s="9">
        <v>0</v>
      </c>
      <c r="W4062" s="9">
        <v>18.389741775072601</v>
      </c>
      <c r="Y4062" s="9"/>
      <c r="Z4062" s="9"/>
      <c r="AQ4062" s="9" t="e">
        <f>#REF!-'Processed Potentiostat'!$J$3</f>
        <v>#REF!</v>
      </c>
    </row>
    <row r="4063" spans="8:43" x14ac:dyDescent="0.3">
      <c r="H4063" s="9"/>
      <c r="I4063" s="9"/>
      <c r="J4063" s="9"/>
      <c r="K4063" s="9"/>
      <c r="L4063" s="9">
        <v>-18.395169722001899</v>
      </c>
      <c r="M4063" s="9">
        <v>-66.222610000000003</v>
      </c>
      <c r="N4063" s="9">
        <v>-66.222610000000003</v>
      </c>
      <c r="O4063" s="9">
        <v>-18.395169722001899</v>
      </c>
      <c r="P4063">
        <v>0</v>
      </c>
      <c r="Q4063" s="9">
        <v>62.899997999999997</v>
      </c>
      <c r="R4063" s="9">
        <v>0</v>
      </c>
      <c r="S4063" s="9">
        <v>2590456030.6688099</v>
      </c>
      <c r="T4063" s="9">
        <v>-5.4279469292950397E-3</v>
      </c>
      <c r="U4063" s="9">
        <v>18.395169722001899</v>
      </c>
      <c r="V4063" s="9">
        <v>0</v>
      </c>
      <c r="W4063" s="9">
        <v>18.395169722001899</v>
      </c>
      <c r="Y4063" s="9"/>
      <c r="Z4063" s="9"/>
      <c r="AQ4063" s="9" t="e">
        <f>#REF!-'Processed Potentiostat'!$J$3</f>
        <v>#REF!</v>
      </c>
    </row>
    <row r="4064" spans="8:43" x14ac:dyDescent="0.3">
      <c r="H4064" s="9"/>
      <c r="I4064" s="9"/>
      <c r="J4064" s="9"/>
      <c r="K4064" s="9"/>
      <c r="L4064" s="9">
        <v>-18.400405898008501</v>
      </c>
      <c r="M4064" s="9">
        <v>-66.241462999999996</v>
      </c>
      <c r="N4064" s="9">
        <v>-66.241462999999996</v>
      </c>
      <c r="O4064" s="9">
        <v>-18.400405898008501</v>
      </c>
      <c r="P4064">
        <v>0</v>
      </c>
      <c r="Q4064" s="9">
        <v>62.899997999999997</v>
      </c>
      <c r="R4064" s="9">
        <v>0</v>
      </c>
      <c r="S4064" s="9">
        <v>2590903439.76301</v>
      </c>
      <c r="T4064" s="9">
        <v>-5.2361760066332802E-3</v>
      </c>
      <c r="U4064" s="9">
        <v>18.400405898008501</v>
      </c>
      <c r="V4064" s="9">
        <v>0</v>
      </c>
      <c r="W4064" s="9">
        <v>18.400405898008501</v>
      </c>
      <c r="Y4064" s="9"/>
      <c r="Z4064" s="9"/>
      <c r="AQ4064" s="9" t="e">
        <f>#REF!-'Processed Potentiostat'!$J$3</f>
        <v>#REF!</v>
      </c>
    </row>
    <row r="4065" spans="8:43" x14ac:dyDescent="0.3">
      <c r="H4065" s="9"/>
      <c r="I4065" s="9"/>
      <c r="J4065" s="9"/>
      <c r="K4065" s="9"/>
      <c r="L4065" s="9">
        <v>-18.401403977568101</v>
      </c>
      <c r="M4065" s="9">
        <v>-66.245056000000005</v>
      </c>
      <c r="N4065" s="9">
        <v>-66.245056000000005</v>
      </c>
      <c r="O4065" s="9">
        <v>-18.401403977568101</v>
      </c>
      <c r="P4065">
        <v>0</v>
      </c>
      <c r="Q4065" s="9">
        <v>62.899997999999997</v>
      </c>
      <c r="R4065" s="9">
        <v>0</v>
      </c>
      <c r="S4065" s="9">
        <v>2604694664.6676698</v>
      </c>
      <c r="T4065" s="9">
        <v>-9.980795595403429E-4</v>
      </c>
      <c r="U4065" s="9">
        <v>18.401403977568101</v>
      </c>
      <c r="V4065" s="9">
        <v>0</v>
      </c>
      <c r="W4065" s="9">
        <v>18.401403977568101</v>
      </c>
      <c r="Y4065" s="9"/>
      <c r="Z4065" s="9"/>
      <c r="AQ4065" s="9" t="e">
        <f>#REF!-'Processed Potentiostat'!$J$3</f>
        <v>#REF!</v>
      </c>
    </row>
    <row r="4066" spans="8:43" x14ac:dyDescent="0.3">
      <c r="H4066" s="9"/>
      <c r="I4066" s="9"/>
      <c r="J4066" s="9"/>
      <c r="K4066" s="9"/>
      <c r="L4066" s="9"/>
      <c r="M4066" s="9"/>
      <c r="N4066" s="9"/>
      <c r="O4066" s="9"/>
      <c r="Q4066" s="9"/>
      <c r="R4066" s="9"/>
      <c r="S4066" s="9"/>
      <c r="T4066" s="9"/>
      <c r="U4066" s="9"/>
      <c r="V4066" s="9"/>
      <c r="W4066" s="9"/>
      <c r="Y4066" s="9"/>
      <c r="Z4066" s="9"/>
      <c r="AQ4066" s="9" t="e">
        <f>#REF!-'Processed Potentiostat'!$J$3</f>
        <v>#REF!</v>
      </c>
    </row>
    <row r="4067" spans="8:43" x14ac:dyDescent="0.3">
      <c r="H4067" s="9"/>
      <c r="I4067" s="9"/>
      <c r="J4067" s="9"/>
      <c r="K4067" s="9"/>
      <c r="L4067" s="9"/>
      <c r="M4067" s="9"/>
      <c r="N4067" s="9"/>
      <c r="O4067" s="9"/>
      <c r="Q4067" s="9"/>
      <c r="R4067" s="9"/>
      <c r="S4067" s="9"/>
      <c r="T4067" s="9"/>
      <c r="U4067" s="9"/>
      <c r="V4067" s="9"/>
      <c r="W4067" s="9"/>
      <c r="Y4067" s="9"/>
      <c r="Z4067" s="9"/>
      <c r="AQ4067" s="9" t="e">
        <f>#REF!-'Processed Potentiostat'!$J$3</f>
        <v>#REF!</v>
      </c>
    </row>
    <row r="4068" spans="8:43" x14ac:dyDescent="0.3">
      <c r="H4068" s="9"/>
      <c r="I4068" s="9"/>
      <c r="J4068" s="9"/>
      <c r="K4068" s="9"/>
      <c r="L4068" s="9"/>
      <c r="M4068" s="9"/>
      <c r="N4068" s="9"/>
      <c r="O4068" s="9"/>
      <c r="Q4068" s="9"/>
      <c r="R4068" s="9"/>
      <c r="S4068" s="9"/>
      <c r="T4068" s="9"/>
      <c r="U4068" s="9"/>
      <c r="V4068" s="9"/>
      <c r="W4068" s="9"/>
      <c r="Y4068" s="9"/>
      <c r="Z4068" s="9"/>
      <c r="AQ4068" s="9" t="e">
        <f>#REF!-'Processed Potentiostat'!$J$3</f>
        <v>#REF!</v>
      </c>
    </row>
    <row r="4069" spans="8:43" x14ac:dyDescent="0.3">
      <c r="H4069" s="9"/>
      <c r="I4069" s="9"/>
      <c r="J4069" s="9"/>
      <c r="K4069" s="9"/>
      <c r="L4069" s="9"/>
      <c r="M4069" s="9"/>
      <c r="N4069" s="9"/>
      <c r="O4069" s="9"/>
      <c r="Q4069" s="9"/>
      <c r="R4069" s="9"/>
      <c r="S4069" s="9"/>
      <c r="T4069" s="9"/>
      <c r="U4069" s="9"/>
      <c r="V4069" s="9"/>
      <c r="W4069" s="9"/>
      <c r="Y4069" s="9"/>
      <c r="Z4069" s="9"/>
      <c r="AQ4069" s="9" t="e">
        <f>#REF!-'Processed Potentiostat'!$J$3</f>
        <v>#REF!</v>
      </c>
    </row>
    <row r="4070" spans="8:43" x14ac:dyDescent="0.3">
      <c r="H4070" s="9"/>
      <c r="I4070" s="9"/>
      <c r="J4070" s="9"/>
      <c r="K4070" s="9"/>
      <c r="L4070" s="9"/>
      <c r="M4070" s="9"/>
      <c r="N4070" s="9"/>
      <c r="O4070" s="9"/>
      <c r="Q4070" s="9"/>
      <c r="R4070" s="9"/>
      <c r="S4070" s="9"/>
      <c r="T4070" s="9"/>
      <c r="U4070" s="9"/>
      <c r="V4070" s="9"/>
      <c r="W4070" s="9"/>
      <c r="Y4070" s="9"/>
      <c r="Z4070" s="9"/>
      <c r="AQ4070" s="9" t="e">
        <f>#REF!-'Processed Potentiostat'!$J$3</f>
        <v>#REF!</v>
      </c>
    </row>
    <row r="4071" spans="8:43" x14ac:dyDescent="0.3">
      <c r="H4071" s="9"/>
      <c r="I4071" s="9"/>
      <c r="J4071" s="9"/>
      <c r="K4071" s="9"/>
      <c r="L4071" s="9"/>
      <c r="M4071" s="9"/>
      <c r="N4071" s="9"/>
      <c r="O4071" s="9"/>
      <c r="Q4071" s="9"/>
      <c r="R4071" s="9"/>
      <c r="S4071" s="9"/>
      <c r="T4071" s="9"/>
      <c r="U4071" s="9"/>
      <c r="V4071" s="9"/>
      <c r="W4071" s="9"/>
      <c r="Y4071" s="9"/>
      <c r="Z4071" s="9"/>
      <c r="AQ4071" s="9" t="e">
        <f>#REF!-'Processed Potentiostat'!$J$3</f>
        <v>#REF!</v>
      </c>
    </row>
    <row r="4072" spans="8:43" x14ac:dyDescent="0.3">
      <c r="H4072" s="9"/>
      <c r="I4072" s="9"/>
      <c r="J4072" s="9"/>
      <c r="K4072" s="9"/>
      <c r="L4072" s="9"/>
      <c r="M4072" s="9"/>
      <c r="N4072" s="9"/>
      <c r="O4072" s="9"/>
      <c r="Q4072" s="9"/>
      <c r="R4072" s="9"/>
      <c r="S4072" s="9"/>
      <c r="T4072" s="9"/>
      <c r="U4072" s="9"/>
      <c r="V4072" s="9"/>
      <c r="W4072" s="9"/>
      <c r="Y4072" s="9"/>
      <c r="Z4072" s="9"/>
      <c r="AQ4072" s="9" t="e">
        <f>#REF!-'Processed Potentiostat'!$J$3</f>
        <v>#REF!</v>
      </c>
    </row>
    <row r="4073" spans="8:43" x14ac:dyDescent="0.3">
      <c r="H4073" s="9"/>
      <c r="I4073" s="9"/>
      <c r="J4073" s="9"/>
      <c r="K4073" s="9"/>
      <c r="L4073" s="9"/>
      <c r="M4073" s="9"/>
      <c r="N4073" s="9"/>
      <c r="O4073" s="9"/>
      <c r="Q4073" s="9"/>
      <c r="R4073" s="9"/>
      <c r="S4073" s="9"/>
      <c r="T4073" s="9"/>
      <c r="U4073" s="9"/>
      <c r="V4073" s="9"/>
      <c r="W4073" s="9"/>
      <c r="Y4073" s="9"/>
      <c r="Z4073" s="9"/>
      <c r="AQ4073" s="9" t="e">
        <f>#REF!-'Processed Potentiostat'!$J$3</f>
        <v>#REF!</v>
      </c>
    </row>
    <row r="4074" spans="8:43" x14ac:dyDescent="0.3">
      <c r="H4074" s="9"/>
      <c r="I4074" s="9"/>
      <c r="J4074" s="9"/>
      <c r="K4074" s="9"/>
      <c r="L4074" s="9"/>
      <c r="M4074" s="9"/>
      <c r="N4074" s="9"/>
      <c r="O4074" s="9"/>
      <c r="Q4074" s="9"/>
      <c r="R4074" s="9"/>
      <c r="S4074" s="9"/>
      <c r="T4074" s="9"/>
      <c r="U4074" s="9"/>
      <c r="V4074" s="9"/>
      <c r="W4074" s="9"/>
      <c r="Y4074" s="9"/>
      <c r="Z4074" s="9"/>
      <c r="AQ4074" s="9" t="e">
        <f>#REF!-'Processed Potentiostat'!$J$3</f>
        <v>#REF!</v>
      </c>
    </row>
    <row r="4075" spans="8:43" x14ac:dyDescent="0.3">
      <c r="H4075" s="9"/>
      <c r="I4075" s="9"/>
      <c r="J4075" s="9"/>
      <c r="K4075" s="9"/>
      <c r="L4075" s="9"/>
      <c r="M4075" s="9"/>
      <c r="N4075" s="9"/>
      <c r="O4075" s="9"/>
      <c r="Q4075" s="9"/>
      <c r="R4075" s="9"/>
      <c r="S4075" s="9"/>
      <c r="T4075" s="9"/>
      <c r="U4075" s="9"/>
      <c r="V4075" s="9"/>
      <c r="W4075" s="9"/>
      <c r="Y4075" s="9"/>
      <c r="Z4075" s="9"/>
      <c r="AQ4075" s="9" t="e">
        <f>#REF!-'Processed Potentiostat'!$J$3</f>
        <v>#REF!</v>
      </c>
    </row>
    <row r="4076" spans="8:43" x14ac:dyDescent="0.3">
      <c r="AQ4076" s="9" t="e">
        <f>#REF!-'Processed Potentiostat'!$J$3</f>
        <v>#REF!</v>
      </c>
    </row>
    <row r="4077" spans="8:43" x14ac:dyDescent="0.3">
      <c r="AQ4077" s="9" t="e">
        <f>#REF!-'Processed Potentiostat'!$J$3</f>
        <v>#REF!</v>
      </c>
    </row>
    <row r="4078" spans="8:43" x14ac:dyDescent="0.3">
      <c r="AQ4078" s="9" t="e">
        <f>#REF!-'Processed Potentiostat'!$J$3</f>
        <v>#REF!</v>
      </c>
    </row>
    <row r="4079" spans="8:43" x14ac:dyDescent="0.3">
      <c r="AQ4079" s="9" t="e">
        <f>#REF!-'Processed Potentiostat'!$J$3</f>
        <v>#REF!</v>
      </c>
    </row>
    <row r="4080" spans="8:43" x14ac:dyDescent="0.3">
      <c r="AQ4080" s="9" t="e">
        <f>#REF!-'Processed Potentiostat'!$J$3</f>
        <v>#REF!</v>
      </c>
    </row>
    <row r="4081" spans="43:43" x14ac:dyDescent="0.3">
      <c r="AQ4081" s="9" t="e">
        <f>#REF!-'Processed Potentiostat'!$J$3</f>
        <v>#REF!</v>
      </c>
    </row>
    <row r="4082" spans="43:43" x14ac:dyDescent="0.3">
      <c r="AQ4082" s="9" t="e">
        <f>#REF!-'Processed Potentiostat'!$J$3</f>
        <v>#REF!</v>
      </c>
    </row>
    <row r="4083" spans="43:43" x14ac:dyDescent="0.3">
      <c r="AQ4083" s="9" t="e">
        <f>#REF!-'Processed Potentiostat'!$J$3</f>
        <v>#REF!</v>
      </c>
    </row>
    <row r="4084" spans="43:43" x14ac:dyDescent="0.3">
      <c r="AQ4084" s="9" t="e">
        <f>#REF!-'Processed Potentiostat'!$J$3</f>
        <v>#REF!</v>
      </c>
    </row>
    <row r="4085" spans="43:43" x14ac:dyDescent="0.3">
      <c r="AQ4085" s="9" t="e">
        <f>#REF!-'Processed Potentiostat'!$J$3</f>
        <v>#REF!</v>
      </c>
    </row>
    <row r="4086" spans="43:43" x14ac:dyDescent="0.3">
      <c r="AQ4086" s="9" t="e">
        <f>#REF!-'Processed Potentiostat'!$J$3</f>
        <v>#REF!</v>
      </c>
    </row>
    <row r="4087" spans="43:43" x14ac:dyDescent="0.3">
      <c r="AQ4087" s="9" t="e">
        <f>#REF!-'Processed Potentiostat'!$J$3</f>
        <v>#REF!</v>
      </c>
    </row>
    <row r="4088" spans="43:43" x14ac:dyDescent="0.3">
      <c r="AQ4088" s="9" t="e">
        <f>#REF!-'Processed Potentiostat'!$J$3</f>
        <v>#REF!</v>
      </c>
    </row>
    <row r="4089" spans="43:43" x14ac:dyDescent="0.3">
      <c r="AQ4089" s="9" t="e">
        <f>#REF!-'Processed Potentiostat'!$J$3</f>
        <v>#REF!</v>
      </c>
    </row>
    <row r="4090" spans="43:43" x14ac:dyDescent="0.3">
      <c r="AQ4090" s="9" t="e">
        <f>#REF!-'Processed Potentiostat'!$J$3</f>
        <v>#REF!</v>
      </c>
    </row>
    <row r="4091" spans="43:43" x14ac:dyDescent="0.3">
      <c r="AQ4091" s="9" t="e">
        <f>#REF!-'Processed Potentiostat'!$J$3</f>
        <v>#REF!</v>
      </c>
    </row>
    <row r="4092" spans="43:43" x14ac:dyDescent="0.3">
      <c r="AQ4092" s="9" t="e">
        <f>#REF!-'Processed Potentiostat'!$J$3</f>
        <v>#REF!</v>
      </c>
    </row>
    <row r="4093" spans="43:43" x14ac:dyDescent="0.3">
      <c r="AQ4093" s="9" t="e">
        <f>#REF!-'Processed Potentiostat'!$J$3</f>
        <v>#REF!</v>
      </c>
    </row>
    <row r="4094" spans="43:43" x14ac:dyDescent="0.3">
      <c r="AQ4094" s="9" t="e">
        <f>#REF!-'Processed Potentiostat'!$J$3</f>
        <v>#REF!</v>
      </c>
    </row>
    <row r="4095" spans="43:43" x14ac:dyDescent="0.3">
      <c r="AQ4095" s="9" t="e">
        <f>#REF!-'Processed Potentiostat'!$J$3</f>
        <v>#REF!</v>
      </c>
    </row>
    <row r="4096" spans="43:43" x14ac:dyDescent="0.3">
      <c r="AQ4096" s="9" t="e">
        <f>#REF!-'Processed Potentiostat'!$J$3</f>
        <v>#REF!</v>
      </c>
    </row>
    <row r="4097" spans="43:43" x14ac:dyDescent="0.3">
      <c r="AQ4097" s="9" t="e">
        <f>#REF!-'Processed Potentiostat'!$J$3</f>
        <v>#REF!</v>
      </c>
    </row>
    <row r="4098" spans="43:43" x14ac:dyDescent="0.3">
      <c r="AQ4098" s="9" t="e">
        <f>#REF!-'Processed Potentiostat'!$J$3</f>
        <v>#REF!</v>
      </c>
    </row>
    <row r="4099" spans="43:43" x14ac:dyDescent="0.3">
      <c r="AQ4099" s="9" t="e">
        <f>#REF!-'Processed Potentiostat'!$J$3</f>
        <v>#REF!</v>
      </c>
    </row>
    <row r="4100" spans="43:43" x14ac:dyDescent="0.3">
      <c r="AQ4100" s="9" t="e">
        <f>#REF!-'Processed Potentiostat'!$J$3</f>
        <v>#REF!</v>
      </c>
    </row>
    <row r="4101" spans="43:43" x14ac:dyDescent="0.3">
      <c r="AQ4101" s="9" t="e">
        <f>#REF!-'Processed Potentiostat'!$J$3</f>
        <v>#REF!</v>
      </c>
    </row>
    <row r="4102" spans="43:43" x14ac:dyDescent="0.3">
      <c r="AQ4102" s="9" t="e">
        <f>#REF!-'Processed Potentiostat'!$J$3</f>
        <v>#REF!</v>
      </c>
    </row>
    <row r="4103" spans="43:43" x14ac:dyDescent="0.3">
      <c r="AQ4103" s="9" t="e">
        <f>#REF!-'Processed Potentiostat'!$J$3</f>
        <v>#REF!</v>
      </c>
    </row>
    <row r="4104" spans="43:43" x14ac:dyDescent="0.3">
      <c r="AQ4104" s="9" t="e">
        <f>#REF!-'Processed Potentiostat'!$J$3</f>
        <v>#REF!</v>
      </c>
    </row>
    <row r="4105" spans="43:43" x14ac:dyDescent="0.3">
      <c r="AQ4105" s="9" t="e">
        <f>#REF!-'Processed Potentiostat'!$J$3</f>
        <v>#REF!</v>
      </c>
    </row>
    <row r="4106" spans="43:43" x14ac:dyDescent="0.3">
      <c r="AQ4106" s="9" t="e">
        <f>#REF!-'Processed Potentiostat'!$J$3</f>
        <v>#REF!</v>
      </c>
    </row>
    <row r="4107" spans="43:43" x14ac:dyDescent="0.3">
      <c r="AQ4107" s="9" t="e">
        <f>#REF!-'Processed Potentiostat'!$J$3</f>
        <v>#REF!</v>
      </c>
    </row>
    <row r="4108" spans="43:43" x14ac:dyDescent="0.3">
      <c r="AQ4108" s="9" t="e">
        <f>#REF!-'Processed Potentiostat'!$J$3</f>
        <v>#REF!</v>
      </c>
    </row>
    <row r="4109" spans="43:43" x14ac:dyDescent="0.3">
      <c r="AQ4109" s="9" t="e">
        <f>#REF!-'Processed Potentiostat'!$J$3</f>
        <v>#REF!</v>
      </c>
    </row>
    <row r="4110" spans="43:43" x14ac:dyDescent="0.3">
      <c r="AQ4110" s="9" t="e">
        <f>#REF!-'Processed Potentiostat'!$J$3</f>
        <v>#REF!</v>
      </c>
    </row>
    <row r="4111" spans="43:43" x14ac:dyDescent="0.3">
      <c r="AQ4111" s="9" t="e">
        <f>#REF!-'Processed Potentiostat'!$J$3</f>
        <v>#REF!</v>
      </c>
    </row>
    <row r="4112" spans="43:43" x14ac:dyDescent="0.3">
      <c r="AQ4112" s="9" t="e">
        <f>#REF!-'Processed Potentiostat'!$J$3</f>
        <v>#REF!</v>
      </c>
    </row>
    <row r="4113" spans="43:43" x14ac:dyDescent="0.3">
      <c r="AQ4113" s="9" t="e">
        <f>#REF!-'Processed Potentiostat'!$J$3</f>
        <v>#REF!</v>
      </c>
    </row>
    <row r="4114" spans="43:43" x14ac:dyDescent="0.3">
      <c r="AQ4114" s="9" t="e">
        <f>#REF!-'Processed Potentiostat'!$J$3</f>
        <v>#REF!</v>
      </c>
    </row>
    <row r="4115" spans="43:43" x14ac:dyDescent="0.3">
      <c r="AQ4115" s="9" t="e">
        <f>#REF!-'Processed Potentiostat'!$J$3</f>
        <v>#REF!</v>
      </c>
    </row>
    <row r="4116" spans="43:43" x14ac:dyDescent="0.3">
      <c r="AQ4116" s="9" t="e">
        <f>#REF!-'Processed Potentiostat'!$J$3</f>
        <v>#REF!</v>
      </c>
    </row>
    <row r="4117" spans="43:43" x14ac:dyDescent="0.3">
      <c r="AQ4117" s="9" t="e">
        <f>#REF!-'Processed Potentiostat'!$J$3</f>
        <v>#REF!</v>
      </c>
    </row>
    <row r="4118" spans="43:43" x14ac:dyDescent="0.3">
      <c r="AQ4118" s="9" t="e">
        <f>#REF!-'Processed Potentiostat'!$J$3</f>
        <v>#REF!</v>
      </c>
    </row>
    <row r="4119" spans="43:43" x14ac:dyDescent="0.3">
      <c r="AQ4119" s="9" t="e">
        <f>#REF!-'Processed Potentiostat'!$J$3</f>
        <v>#REF!</v>
      </c>
    </row>
    <row r="4120" spans="43:43" x14ac:dyDescent="0.3">
      <c r="AQ4120" s="9" t="e">
        <f>#REF!-'Processed Potentiostat'!$J$3</f>
        <v>#REF!</v>
      </c>
    </row>
    <row r="4121" spans="43:43" x14ac:dyDescent="0.3">
      <c r="AQ4121" s="9" t="e">
        <f>#REF!-'Processed Potentiostat'!$J$3</f>
        <v>#REF!</v>
      </c>
    </row>
    <row r="4122" spans="43:43" x14ac:dyDescent="0.3">
      <c r="AQ4122" s="9" t="e">
        <f>#REF!-'Processed Potentiostat'!$J$3</f>
        <v>#REF!</v>
      </c>
    </row>
    <row r="4123" spans="43:43" x14ac:dyDescent="0.3">
      <c r="AQ4123" s="9" t="e">
        <f>#REF!-'Processed Potentiostat'!$J$3</f>
        <v>#REF!</v>
      </c>
    </row>
    <row r="4124" spans="43:43" x14ac:dyDescent="0.3">
      <c r="AQ4124" s="9" t="e">
        <f>#REF!-'Processed Potentiostat'!$J$3</f>
        <v>#REF!</v>
      </c>
    </row>
    <row r="4125" spans="43:43" x14ac:dyDescent="0.3">
      <c r="AQ4125" s="9" t="e">
        <f>#REF!-'Processed Potentiostat'!$J$3</f>
        <v>#REF!</v>
      </c>
    </row>
    <row r="4126" spans="43:43" x14ac:dyDescent="0.3">
      <c r="AQ4126" s="9" t="e">
        <f>#REF!-'Processed Potentiostat'!$J$3</f>
        <v>#REF!</v>
      </c>
    </row>
    <row r="4127" spans="43:43" x14ac:dyDescent="0.3">
      <c r="AQ4127" s="9" t="e">
        <f>#REF!-'Processed Potentiostat'!$J$3</f>
        <v>#REF!</v>
      </c>
    </row>
    <row r="4128" spans="43:43" x14ac:dyDescent="0.3">
      <c r="AQ4128" s="9" t="e">
        <f>#REF!-'Processed Potentiostat'!$J$3</f>
        <v>#REF!</v>
      </c>
    </row>
    <row r="4129" spans="43:43" x14ac:dyDescent="0.3">
      <c r="AQ4129" s="9" t="e">
        <f>#REF!-'Processed Potentiostat'!$J$3</f>
        <v>#REF!</v>
      </c>
    </row>
    <row r="4130" spans="43:43" x14ac:dyDescent="0.3">
      <c r="AQ4130" s="9" t="e">
        <f>#REF!-'Processed Potentiostat'!$J$3</f>
        <v>#REF!</v>
      </c>
    </row>
    <row r="4131" spans="43:43" x14ac:dyDescent="0.3">
      <c r="AQ4131" s="9" t="e">
        <f>#REF!-'Processed Potentiostat'!$J$3</f>
        <v>#REF!</v>
      </c>
    </row>
    <row r="4132" spans="43:43" x14ac:dyDescent="0.3">
      <c r="AQ4132" s="9" t="e">
        <f>#REF!-'Processed Potentiostat'!$J$3</f>
        <v>#REF!</v>
      </c>
    </row>
    <row r="4133" spans="43:43" x14ac:dyDescent="0.3">
      <c r="AQ4133" s="9" t="e">
        <f>#REF!-'Processed Potentiostat'!$J$3</f>
        <v>#REF!</v>
      </c>
    </row>
    <row r="4134" spans="43:43" x14ac:dyDescent="0.3">
      <c r="AQ4134" s="9" t="e">
        <f>#REF!-'Processed Potentiostat'!$J$3</f>
        <v>#REF!</v>
      </c>
    </row>
    <row r="4135" spans="43:43" x14ac:dyDescent="0.3">
      <c r="AQ4135" s="9" t="e">
        <f>#REF!-'Processed Potentiostat'!$J$3</f>
        <v>#REF!</v>
      </c>
    </row>
    <row r="4136" spans="43:43" x14ac:dyDescent="0.3">
      <c r="AQ4136" s="9" t="e">
        <f>#REF!-'Processed Potentiostat'!$J$3</f>
        <v>#REF!</v>
      </c>
    </row>
    <row r="4137" spans="43:43" x14ac:dyDescent="0.3">
      <c r="AQ4137" s="9" t="e">
        <f>#REF!-'Processed Potentiostat'!$J$3</f>
        <v>#REF!</v>
      </c>
    </row>
    <row r="4138" spans="43:43" x14ac:dyDescent="0.3">
      <c r="AQ4138" s="9" t="e">
        <f>#REF!-'Processed Potentiostat'!$J$3</f>
        <v>#REF!</v>
      </c>
    </row>
    <row r="4139" spans="43:43" x14ac:dyDescent="0.3">
      <c r="AQ4139" s="9" t="e">
        <f>#REF!-'Processed Potentiostat'!$J$3</f>
        <v>#REF!</v>
      </c>
    </row>
    <row r="4140" spans="43:43" x14ac:dyDescent="0.3">
      <c r="AQ4140" s="9" t="e">
        <f>#REF!-'Processed Potentiostat'!$J$3</f>
        <v>#REF!</v>
      </c>
    </row>
    <row r="4141" spans="43:43" x14ac:dyDescent="0.3">
      <c r="AQ4141" s="9" t="e">
        <f>#REF!-'Processed Potentiostat'!$J$3</f>
        <v>#REF!</v>
      </c>
    </row>
    <row r="4142" spans="43:43" x14ac:dyDescent="0.3">
      <c r="AQ4142" s="9" t="e">
        <f>#REF!-'Processed Potentiostat'!$J$3</f>
        <v>#REF!</v>
      </c>
    </row>
    <row r="4143" spans="43:43" x14ac:dyDescent="0.3">
      <c r="AQ4143" s="9" t="e">
        <f>#REF!-'Processed Potentiostat'!$J$3</f>
        <v>#REF!</v>
      </c>
    </row>
    <row r="4144" spans="43:43" x14ac:dyDescent="0.3">
      <c r="AQ4144" s="9" t="e">
        <f>#REF!-'Processed Potentiostat'!$J$3</f>
        <v>#REF!</v>
      </c>
    </row>
    <row r="4145" spans="43:43" x14ac:dyDescent="0.3">
      <c r="AQ4145" s="9" t="e">
        <f>#REF!-'Processed Potentiostat'!$J$3</f>
        <v>#REF!</v>
      </c>
    </row>
    <row r="4146" spans="43:43" x14ac:dyDescent="0.3">
      <c r="AQ4146" s="9" t="e">
        <f>#REF!-'Processed Potentiostat'!$J$3</f>
        <v>#REF!</v>
      </c>
    </row>
    <row r="4147" spans="43:43" x14ac:dyDescent="0.3">
      <c r="AQ4147" s="9" t="e">
        <f>#REF!-'Processed Potentiostat'!$J$3</f>
        <v>#REF!</v>
      </c>
    </row>
    <row r="4148" spans="43:43" x14ac:dyDescent="0.3">
      <c r="AQ4148" s="9" t="e">
        <f>#REF!-'Processed Potentiostat'!$J$3</f>
        <v>#REF!</v>
      </c>
    </row>
    <row r="4149" spans="43:43" x14ac:dyDescent="0.3">
      <c r="AQ4149" s="9" t="e">
        <f>#REF!-'Processed Potentiostat'!$J$3</f>
        <v>#REF!</v>
      </c>
    </row>
    <row r="4150" spans="43:43" x14ac:dyDescent="0.3">
      <c r="AQ4150" s="9" t="e">
        <f>#REF!-'Processed Potentiostat'!$J$3</f>
        <v>#REF!</v>
      </c>
    </row>
    <row r="4151" spans="43:43" x14ac:dyDescent="0.3">
      <c r="AQ4151" s="9" t="e">
        <f>#REF!-'Processed Potentiostat'!$J$3</f>
        <v>#REF!</v>
      </c>
    </row>
    <row r="4152" spans="43:43" x14ac:dyDescent="0.3">
      <c r="AQ4152" s="9" t="e">
        <f>#REF!-'Processed Potentiostat'!$J$3</f>
        <v>#REF!</v>
      </c>
    </row>
    <row r="4153" spans="43:43" x14ac:dyDescent="0.3">
      <c r="AQ4153" s="9" t="e">
        <f>#REF!-'Processed Potentiostat'!$J$3</f>
        <v>#REF!</v>
      </c>
    </row>
    <row r="4154" spans="43:43" x14ac:dyDescent="0.3">
      <c r="AQ4154" s="9" t="e">
        <f>#REF!-'Processed Potentiostat'!$J$3</f>
        <v>#REF!</v>
      </c>
    </row>
    <row r="4155" spans="43:43" x14ac:dyDescent="0.3">
      <c r="AQ4155" s="9" t="e">
        <f>#REF!-'Processed Potentiostat'!$J$3</f>
        <v>#REF!</v>
      </c>
    </row>
    <row r="4156" spans="43:43" x14ac:dyDescent="0.3">
      <c r="AQ4156" s="9" t="e">
        <f>#REF!-'Processed Potentiostat'!$J$3</f>
        <v>#REF!</v>
      </c>
    </row>
    <row r="4157" spans="43:43" x14ac:dyDescent="0.3">
      <c r="AQ4157" s="9" t="e">
        <f>#REF!-'Processed Potentiostat'!$J$3</f>
        <v>#REF!</v>
      </c>
    </row>
    <row r="4158" spans="43:43" x14ac:dyDescent="0.3">
      <c r="AQ4158" s="9" t="e">
        <f>#REF!-'Processed Potentiostat'!$J$3</f>
        <v>#REF!</v>
      </c>
    </row>
    <row r="4159" spans="43:43" x14ac:dyDescent="0.3">
      <c r="AQ4159" s="9" t="e">
        <f>#REF!-'Processed Potentiostat'!$J$3</f>
        <v>#REF!</v>
      </c>
    </row>
    <row r="4160" spans="43:43" x14ac:dyDescent="0.3">
      <c r="AQ4160" s="9" t="e">
        <f>#REF!-'Processed Potentiostat'!$J$3</f>
        <v>#REF!</v>
      </c>
    </row>
    <row r="4161" spans="43:43" x14ac:dyDescent="0.3">
      <c r="AQ4161" s="9" t="e">
        <f>#REF!-'Processed Potentiostat'!$J$3</f>
        <v>#REF!</v>
      </c>
    </row>
    <row r="4162" spans="43:43" x14ac:dyDescent="0.3">
      <c r="AQ4162" s="9" t="e">
        <f>#REF!-'Processed Potentiostat'!$J$3</f>
        <v>#REF!</v>
      </c>
    </row>
    <row r="4163" spans="43:43" x14ac:dyDescent="0.3">
      <c r="AQ4163" s="9" t="e">
        <f>#REF!-'Processed Potentiostat'!$J$3</f>
        <v>#REF!</v>
      </c>
    </row>
    <row r="4164" spans="43:43" x14ac:dyDescent="0.3">
      <c r="AQ4164" s="9" t="e">
        <f>#REF!-'Processed Potentiostat'!$J$3</f>
        <v>#REF!</v>
      </c>
    </row>
    <row r="4165" spans="43:43" x14ac:dyDescent="0.3">
      <c r="AQ4165" s="9" t="e">
        <f>#REF!-'Processed Potentiostat'!$J$3</f>
        <v>#REF!</v>
      </c>
    </row>
    <row r="4166" spans="43:43" x14ac:dyDescent="0.3">
      <c r="AQ4166" s="9" t="e">
        <f>#REF!-'Processed Potentiostat'!$J$3</f>
        <v>#REF!</v>
      </c>
    </row>
    <row r="4167" spans="43:43" x14ac:dyDescent="0.3">
      <c r="AQ4167" s="9" t="e">
        <f>#REF!-'Processed Potentiostat'!$J$3</f>
        <v>#REF!</v>
      </c>
    </row>
    <row r="4168" spans="43:43" x14ac:dyDescent="0.3">
      <c r="AQ4168" s="9" t="e">
        <f>#REF!-'Processed Potentiostat'!$J$3</f>
        <v>#REF!</v>
      </c>
    </row>
    <row r="4169" spans="43:43" x14ac:dyDescent="0.3">
      <c r="AQ4169" s="9" t="e">
        <f>#REF!-'Processed Potentiostat'!$J$3</f>
        <v>#REF!</v>
      </c>
    </row>
    <row r="4170" spans="43:43" x14ac:dyDescent="0.3">
      <c r="AQ4170" s="9" t="e">
        <f>#REF!-'Processed Potentiostat'!$J$3</f>
        <v>#REF!</v>
      </c>
    </row>
    <row r="4171" spans="43:43" x14ac:dyDescent="0.3">
      <c r="AQ4171" s="9" t="e">
        <f>#REF!-'Processed Potentiostat'!$J$3</f>
        <v>#REF!</v>
      </c>
    </row>
    <row r="4172" spans="43:43" x14ac:dyDescent="0.3">
      <c r="AQ4172" s="9" t="e">
        <f>#REF!-'Processed Potentiostat'!$J$3</f>
        <v>#REF!</v>
      </c>
    </row>
    <row r="4173" spans="43:43" x14ac:dyDescent="0.3">
      <c r="AQ4173" s="9" t="e">
        <f>#REF!-'Processed Potentiostat'!$J$3</f>
        <v>#REF!</v>
      </c>
    </row>
    <row r="4174" spans="43:43" x14ac:dyDescent="0.3">
      <c r="AQ4174" s="9" t="e">
        <f>#REF!-'Processed Potentiostat'!$J$3</f>
        <v>#REF!</v>
      </c>
    </row>
    <row r="4175" spans="43:43" x14ac:dyDescent="0.3">
      <c r="AQ4175" s="9" t="e">
        <f>#REF!-'Processed Potentiostat'!$J$3</f>
        <v>#REF!</v>
      </c>
    </row>
    <row r="4176" spans="43:43" x14ac:dyDescent="0.3">
      <c r="AQ4176" s="9" t="e">
        <f>#REF!-'Processed Potentiostat'!$J$3</f>
        <v>#REF!</v>
      </c>
    </row>
    <row r="4177" spans="43:43" x14ac:dyDescent="0.3">
      <c r="AQ4177" s="9" t="e">
        <f>#REF!-'Processed Potentiostat'!$J$3</f>
        <v>#REF!</v>
      </c>
    </row>
    <row r="4178" spans="43:43" x14ac:dyDescent="0.3">
      <c r="AQ4178" s="9" t="e">
        <f>#REF!-'Processed Potentiostat'!$J$3</f>
        <v>#REF!</v>
      </c>
    </row>
    <row r="4179" spans="43:43" x14ac:dyDescent="0.3">
      <c r="AQ4179" s="9" t="e">
        <f>#REF!-'Processed Potentiostat'!$J$3</f>
        <v>#REF!</v>
      </c>
    </row>
    <row r="4180" spans="43:43" x14ac:dyDescent="0.3">
      <c r="AQ4180" s="9" t="e">
        <f>#REF!-'Processed Potentiostat'!$J$3</f>
        <v>#REF!</v>
      </c>
    </row>
    <row r="4181" spans="43:43" x14ac:dyDescent="0.3">
      <c r="AQ4181" s="9" t="e">
        <f>#REF!-'Processed Potentiostat'!$J$3</f>
        <v>#REF!</v>
      </c>
    </row>
    <row r="4182" spans="43:43" x14ac:dyDescent="0.3">
      <c r="AQ4182" s="9" t="e">
        <f>#REF!-'Processed Potentiostat'!$J$3</f>
        <v>#REF!</v>
      </c>
    </row>
    <row r="4183" spans="43:43" x14ac:dyDescent="0.3">
      <c r="AQ4183" s="9" t="e">
        <f>#REF!-'Processed Potentiostat'!$J$3</f>
        <v>#REF!</v>
      </c>
    </row>
    <row r="4184" spans="43:43" x14ac:dyDescent="0.3">
      <c r="AQ4184" s="9" t="e">
        <f>#REF!-'Processed Potentiostat'!$J$3</f>
        <v>#REF!</v>
      </c>
    </row>
    <row r="4185" spans="43:43" x14ac:dyDescent="0.3">
      <c r="AQ4185" s="9" t="e">
        <f>#REF!-'Processed Potentiostat'!$J$3</f>
        <v>#REF!</v>
      </c>
    </row>
    <row r="4186" spans="43:43" x14ac:dyDescent="0.3">
      <c r="AQ4186" s="9" t="e">
        <f>#REF!-'Processed Potentiostat'!$J$3</f>
        <v>#REF!</v>
      </c>
    </row>
    <row r="4187" spans="43:43" x14ac:dyDescent="0.3">
      <c r="AQ4187" s="9" t="e">
        <f>#REF!-'Processed Potentiostat'!$J$3</f>
        <v>#REF!</v>
      </c>
    </row>
    <row r="4188" spans="43:43" x14ac:dyDescent="0.3">
      <c r="AQ4188" s="9" t="e">
        <f>#REF!-'Processed Potentiostat'!$J$3</f>
        <v>#REF!</v>
      </c>
    </row>
    <row r="4189" spans="43:43" x14ac:dyDescent="0.3">
      <c r="AQ4189" s="9" t="e">
        <f>#REF!-'Processed Potentiostat'!$J$3</f>
        <v>#REF!</v>
      </c>
    </row>
    <row r="4190" spans="43:43" x14ac:dyDescent="0.3">
      <c r="AQ4190" s="9" t="e">
        <f>#REF!-'Processed Potentiostat'!$J$3</f>
        <v>#REF!</v>
      </c>
    </row>
    <row r="4191" spans="43:43" x14ac:dyDescent="0.3">
      <c r="AQ4191" s="9" t="e">
        <f>#REF!-'Processed Potentiostat'!$J$3</f>
        <v>#REF!</v>
      </c>
    </row>
    <row r="4192" spans="43:43" x14ac:dyDescent="0.3">
      <c r="AQ4192" s="9" t="e">
        <f>#REF!-'Processed Potentiostat'!$J$3</f>
        <v>#REF!</v>
      </c>
    </row>
    <row r="4193" spans="43:43" x14ac:dyDescent="0.3">
      <c r="AQ4193" s="9" t="e">
        <f>#REF!-'Processed Potentiostat'!$J$3</f>
        <v>#REF!</v>
      </c>
    </row>
    <row r="4194" spans="43:43" x14ac:dyDescent="0.3">
      <c r="AQ4194" s="9" t="e">
        <f>#REF!-'Processed Potentiostat'!$J$3</f>
        <v>#REF!</v>
      </c>
    </row>
    <row r="4195" spans="43:43" x14ac:dyDescent="0.3">
      <c r="AQ4195" s="9" t="e">
        <f>#REF!-'Processed Potentiostat'!$J$3</f>
        <v>#REF!</v>
      </c>
    </row>
    <row r="4196" spans="43:43" x14ac:dyDescent="0.3">
      <c r="AQ4196" s="9" t="e">
        <f>#REF!-'Processed Potentiostat'!$J$3</f>
        <v>#REF!</v>
      </c>
    </row>
    <row r="4197" spans="43:43" x14ac:dyDescent="0.3">
      <c r="AQ4197" s="9" t="e">
        <f>#REF!-'Processed Potentiostat'!$J$3</f>
        <v>#REF!</v>
      </c>
    </row>
    <row r="4198" spans="43:43" x14ac:dyDescent="0.3">
      <c r="AQ4198" s="9" t="e">
        <f>#REF!-'Processed Potentiostat'!$J$3</f>
        <v>#REF!</v>
      </c>
    </row>
    <row r="4199" spans="43:43" x14ac:dyDescent="0.3">
      <c r="AQ4199" s="9" t="e">
        <f>#REF!-'Processed Potentiostat'!$J$3</f>
        <v>#REF!</v>
      </c>
    </row>
    <row r="4200" spans="43:43" x14ac:dyDescent="0.3">
      <c r="AQ4200" s="9" t="e">
        <f>#REF!-'Processed Potentiostat'!$J$3</f>
        <v>#REF!</v>
      </c>
    </row>
    <row r="4201" spans="43:43" x14ac:dyDescent="0.3">
      <c r="AQ4201" s="9" t="e">
        <f>#REF!-'Processed Potentiostat'!$J$3</f>
        <v>#REF!</v>
      </c>
    </row>
    <row r="4202" spans="43:43" x14ac:dyDescent="0.3">
      <c r="AQ4202" s="9" t="e">
        <f>#REF!-'Processed Potentiostat'!$J$3</f>
        <v>#REF!</v>
      </c>
    </row>
    <row r="4203" spans="43:43" x14ac:dyDescent="0.3">
      <c r="AQ4203" s="9" t="e">
        <f>#REF!-'Processed Potentiostat'!$J$3</f>
        <v>#REF!</v>
      </c>
    </row>
    <row r="4204" spans="43:43" x14ac:dyDescent="0.3">
      <c r="AQ4204" s="9" t="e">
        <f>#REF!-'Processed Potentiostat'!$J$3</f>
        <v>#REF!</v>
      </c>
    </row>
    <row r="4205" spans="43:43" x14ac:dyDescent="0.3">
      <c r="AQ4205" s="9" t="e">
        <f>#REF!-'Processed Potentiostat'!$J$3</f>
        <v>#REF!</v>
      </c>
    </row>
    <row r="4206" spans="43:43" x14ac:dyDescent="0.3">
      <c r="AQ4206" s="9" t="e">
        <f>#REF!-'Processed Potentiostat'!$J$3</f>
        <v>#REF!</v>
      </c>
    </row>
    <row r="4207" spans="43:43" x14ac:dyDescent="0.3">
      <c r="AQ4207" s="9" t="e">
        <f>#REF!-'Processed Potentiostat'!$J$3</f>
        <v>#REF!</v>
      </c>
    </row>
    <row r="4208" spans="43:43" x14ac:dyDescent="0.3">
      <c r="AQ4208" s="9" t="e">
        <f>#REF!-'Processed Potentiostat'!$J$3</f>
        <v>#REF!</v>
      </c>
    </row>
    <row r="4209" spans="43:43" x14ac:dyDescent="0.3">
      <c r="AQ4209" s="9" t="e">
        <f>#REF!-'Processed Potentiostat'!$J$3</f>
        <v>#REF!</v>
      </c>
    </row>
    <row r="4210" spans="43:43" x14ac:dyDescent="0.3">
      <c r="AQ4210" s="9" t="e">
        <f>#REF!-'Processed Potentiostat'!$J$3</f>
        <v>#REF!</v>
      </c>
    </row>
    <row r="4211" spans="43:43" x14ac:dyDescent="0.3">
      <c r="AQ4211" s="9" t="e">
        <f>#REF!-'Processed Potentiostat'!$J$3</f>
        <v>#REF!</v>
      </c>
    </row>
    <row r="4212" spans="43:43" x14ac:dyDescent="0.3">
      <c r="AQ4212" s="9" t="e">
        <f>#REF!-'Processed Potentiostat'!$J$3</f>
        <v>#REF!</v>
      </c>
    </row>
    <row r="4213" spans="43:43" x14ac:dyDescent="0.3">
      <c r="AQ4213" s="9" t="e">
        <f>#REF!-'Processed Potentiostat'!$J$3</f>
        <v>#REF!</v>
      </c>
    </row>
    <row r="4214" spans="43:43" x14ac:dyDescent="0.3">
      <c r="AQ4214" s="9" t="e">
        <f>#REF!-'Processed Potentiostat'!$J$3</f>
        <v>#REF!</v>
      </c>
    </row>
    <row r="4215" spans="43:43" x14ac:dyDescent="0.3">
      <c r="AQ4215" s="9" t="e">
        <f>#REF!-'Processed Potentiostat'!$J$3</f>
        <v>#REF!</v>
      </c>
    </row>
    <row r="4216" spans="43:43" x14ac:dyDescent="0.3">
      <c r="AQ4216" s="9" t="e">
        <f>#REF!-'Processed Potentiostat'!$J$3</f>
        <v>#REF!</v>
      </c>
    </row>
    <row r="4217" spans="43:43" x14ac:dyDescent="0.3">
      <c r="AQ4217" s="9" t="e">
        <f>#REF!-'Processed Potentiostat'!$J$3</f>
        <v>#REF!</v>
      </c>
    </row>
    <row r="4218" spans="43:43" x14ac:dyDescent="0.3">
      <c r="AQ4218" s="9" t="e">
        <f>#REF!-'Processed Potentiostat'!$J$3</f>
        <v>#REF!</v>
      </c>
    </row>
    <row r="4219" spans="43:43" x14ac:dyDescent="0.3">
      <c r="AQ4219" s="9" t="e">
        <f>#REF!-'Processed Potentiostat'!$J$3</f>
        <v>#REF!</v>
      </c>
    </row>
    <row r="4220" spans="43:43" x14ac:dyDescent="0.3">
      <c r="AQ4220" s="9" t="e">
        <f>#REF!-'Processed Potentiostat'!$J$3</f>
        <v>#REF!</v>
      </c>
    </row>
    <row r="4221" spans="43:43" x14ac:dyDescent="0.3">
      <c r="AQ4221" s="9" t="e">
        <f>#REF!-'Processed Potentiostat'!$J$3</f>
        <v>#REF!</v>
      </c>
    </row>
    <row r="4222" spans="43:43" x14ac:dyDescent="0.3">
      <c r="AQ4222" s="9" t="e">
        <f>#REF!-'Processed Potentiostat'!$J$3</f>
        <v>#REF!</v>
      </c>
    </row>
    <row r="4223" spans="43:43" x14ac:dyDescent="0.3">
      <c r="AQ4223" s="9" t="e">
        <f>#REF!-'Processed Potentiostat'!$J$3</f>
        <v>#REF!</v>
      </c>
    </row>
    <row r="4224" spans="43:43" x14ac:dyDescent="0.3">
      <c r="AQ4224" s="9" t="e">
        <f>#REF!-'Processed Potentiostat'!$J$3</f>
        <v>#REF!</v>
      </c>
    </row>
    <row r="4225" spans="43:43" x14ac:dyDescent="0.3">
      <c r="AQ4225" s="9" t="e">
        <f>#REF!-'Processed Potentiostat'!$J$3</f>
        <v>#REF!</v>
      </c>
    </row>
    <row r="4226" spans="43:43" x14ac:dyDescent="0.3">
      <c r="AQ4226" s="9" t="e">
        <f>#REF!-'Processed Potentiostat'!$J$3</f>
        <v>#REF!</v>
      </c>
    </row>
    <row r="4227" spans="43:43" x14ac:dyDescent="0.3">
      <c r="AQ4227" s="9" t="e">
        <f>#REF!-'Processed Potentiostat'!$J$3</f>
        <v>#REF!</v>
      </c>
    </row>
    <row r="4228" spans="43:43" x14ac:dyDescent="0.3">
      <c r="AQ4228" s="9" t="e">
        <f>#REF!-'Processed Potentiostat'!$J$3</f>
        <v>#REF!</v>
      </c>
    </row>
    <row r="4229" spans="43:43" x14ac:dyDescent="0.3">
      <c r="AQ4229" s="9" t="e">
        <f>#REF!-'Processed Potentiostat'!$J$3</f>
        <v>#REF!</v>
      </c>
    </row>
    <row r="4230" spans="43:43" x14ac:dyDescent="0.3">
      <c r="AQ4230" s="9" t="e">
        <f>#REF!-'Processed Potentiostat'!$J$3</f>
        <v>#REF!</v>
      </c>
    </row>
    <row r="4231" spans="43:43" x14ac:dyDescent="0.3">
      <c r="AQ4231" s="9" t="e">
        <f>#REF!-'Processed Potentiostat'!$J$3</f>
        <v>#REF!</v>
      </c>
    </row>
    <row r="4232" spans="43:43" x14ac:dyDescent="0.3">
      <c r="AQ4232" s="9" t="e">
        <f>#REF!-'Processed Potentiostat'!$J$3</f>
        <v>#REF!</v>
      </c>
    </row>
    <row r="4233" spans="43:43" x14ac:dyDescent="0.3">
      <c r="AQ4233" s="9" t="e">
        <f>#REF!-'Processed Potentiostat'!$J$3</f>
        <v>#REF!</v>
      </c>
    </row>
    <row r="4234" spans="43:43" x14ac:dyDescent="0.3">
      <c r="AQ4234" s="9" t="e">
        <f>#REF!-'Processed Potentiostat'!$J$3</f>
        <v>#REF!</v>
      </c>
    </row>
    <row r="4235" spans="43:43" x14ac:dyDescent="0.3">
      <c r="AQ4235" s="9" t="e">
        <f>#REF!-'Processed Potentiostat'!$J$3</f>
        <v>#REF!</v>
      </c>
    </row>
    <row r="4236" spans="43:43" x14ac:dyDescent="0.3">
      <c r="AQ4236" s="9" t="e">
        <f>#REF!-'Processed Potentiostat'!$J$3</f>
        <v>#REF!</v>
      </c>
    </row>
    <row r="4237" spans="43:43" x14ac:dyDescent="0.3">
      <c r="AQ4237" s="9" t="e">
        <f>#REF!-'Processed Potentiostat'!$J$3</f>
        <v>#REF!</v>
      </c>
    </row>
    <row r="4238" spans="43:43" x14ac:dyDescent="0.3">
      <c r="AQ4238" s="9" t="e">
        <f>#REF!-'Processed Potentiostat'!$J$3</f>
        <v>#REF!</v>
      </c>
    </row>
    <row r="4239" spans="43:43" x14ac:dyDescent="0.3">
      <c r="AQ4239" s="9" t="e">
        <f>#REF!-'Processed Potentiostat'!$J$3</f>
        <v>#REF!</v>
      </c>
    </row>
    <row r="4240" spans="43:43" x14ac:dyDescent="0.3">
      <c r="AQ4240" s="9" t="e">
        <f>#REF!-'Processed Potentiostat'!$J$3</f>
        <v>#REF!</v>
      </c>
    </row>
    <row r="4241" spans="43:43" x14ac:dyDescent="0.3">
      <c r="AQ4241" s="9" t="e">
        <f>#REF!-'Processed Potentiostat'!$J$3</f>
        <v>#REF!</v>
      </c>
    </row>
    <row r="4242" spans="43:43" x14ac:dyDescent="0.3">
      <c r="AQ4242" s="9" t="e">
        <f>#REF!-'Processed Potentiostat'!$J$3</f>
        <v>#REF!</v>
      </c>
    </row>
    <row r="4243" spans="43:43" x14ac:dyDescent="0.3">
      <c r="AQ4243" s="9" t="e">
        <f>#REF!-'Processed Potentiostat'!$J$3</f>
        <v>#REF!</v>
      </c>
    </row>
    <row r="4244" spans="43:43" x14ac:dyDescent="0.3">
      <c r="AQ4244" s="9" t="e">
        <f>#REF!-'Processed Potentiostat'!$J$3</f>
        <v>#REF!</v>
      </c>
    </row>
    <row r="4245" spans="43:43" x14ac:dyDescent="0.3">
      <c r="AQ4245" s="9" t="e">
        <f>#REF!-'Processed Potentiostat'!$J$3</f>
        <v>#REF!</v>
      </c>
    </row>
    <row r="4246" spans="43:43" x14ac:dyDescent="0.3">
      <c r="AQ4246" s="9" t="e">
        <f>#REF!-'Processed Potentiostat'!$J$3</f>
        <v>#REF!</v>
      </c>
    </row>
    <row r="4247" spans="43:43" x14ac:dyDescent="0.3">
      <c r="AQ4247" s="9" t="e">
        <f>#REF!-'Processed Potentiostat'!$J$3</f>
        <v>#REF!</v>
      </c>
    </row>
    <row r="4248" spans="43:43" x14ac:dyDescent="0.3">
      <c r="AQ4248" s="9" t="e">
        <f>#REF!-'Processed Potentiostat'!$J$3</f>
        <v>#REF!</v>
      </c>
    </row>
    <row r="4249" spans="43:43" x14ac:dyDescent="0.3">
      <c r="AQ4249" s="9" t="e">
        <f>#REF!-'Processed Potentiostat'!$J$3</f>
        <v>#REF!</v>
      </c>
    </row>
    <row r="4250" spans="43:43" x14ac:dyDescent="0.3">
      <c r="AQ4250" s="9" t="e">
        <f>#REF!-'Processed Potentiostat'!$J$3</f>
        <v>#REF!</v>
      </c>
    </row>
    <row r="4251" spans="43:43" x14ac:dyDescent="0.3">
      <c r="AQ4251" s="9" t="e">
        <f>#REF!-'Processed Potentiostat'!$J$3</f>
        <v>#REF!</v>
      </c>
    </row>
    <row r="4252" spans="43:43" x14ac:dyDescent="0.3">
      <c r="AQ4252" s="9" t="e">
        <f>#REF!-'Processed Potentiostat'!$J$3</f>
        <v>#REF!</v>
      </c>
    </row>
    <row r="4253" spans="43:43" x14ac:dyDescent="0.3">
      <c r="AQ4253" s="9" t="e">
        <f>#REF!-'Processed Potentiostat'!$J$3</f>
        <v>#REF!</v>
      </c>
    </row>
    <row r="4254" spans="43:43" x14ac:dyDescent="0.3">
      <c r="AQ4254" s="9" t="e">
        <f>#REF!-'Processed Potentiostat'!$J$3</f>
        <v>#REF!</v>
      </c>
    </row>
    <row r="4255" spans="43:43" x14ac:dyDescent="0.3">
      <c r="AQ4255" s="9" t="e">
        <f>#REF!-'Processed Potentiostat'!$J$3</f>
        <v>#REF!</v>
      </c>
    </row>
    <row r="4256" spans="43:43" x14ac:dyDescent="0.3">
      <c r="AQ4256" s="9" t="e">
        <f>#REF!-'Processed Potentiostat'!$J$3</f>
        <v>#REF!</v>
      </c>
    </row>
    <row r="4257" spans="43:43" x14ac:dyDescent="0.3">
      <c r="AQ4257" s="9" t="e">
        <f>#REF!-'Processed Potentiostat'!$J$3</f>
        <v>#REF!</v>
      </c>
    </row>
    <row r="4258" spans="43:43" x14ac:dyDescent="0.3">
      <c r="AQ4258" s="9" t="e">
        <f>#REF!-'Processed Potentiostat'!$J$3</f>
        <v>#REF!</v>
      </c>
    </row>
    <row r="4259" spans="43:43" x14ac:dyDescent="0.3">
      <c r="AQ4259" s="9" t="e">
        <f>#REF!-'Processed Potentiostat'!$J$3</f>
        <v>#REF!</v>
      </c>
    </row>
    <row r="4260" spans="43:43" x14ac:dyDescent="0.3">
      <c r="AQ4260" s="9" t="e">
        <f>#REF!-'Processed Potentiostat'!$J$3</f>
        <v>#REF!</v>
      </c>
    </row>
    <row r="4261" spans="43:43" x14ac:dyDescent="0.3">
      <c r="AQ4261" s="9" t="e">
        <f>#REF!-'Processed Potentiostat'!$J$3</f>
        <v>#REF!</v>
      </c>
    </row>
    <row r="4262" spans="43:43" x14ac:dyDescent="0.3">
      <c r="AQ4262" s="9" t="e">
        <f>#REF!-'Processed Potentiostat'!$J$3</f>
        <v>#REF!</v>
      </c>
    </row>
    <row r="4263" spans="43:43" x14ac:dyDescent="0.3">
      <c r="AQ4263" s="9" t="e">
        <f>#REF!-'Processed Potentiostat'!$J$3</f>
        <v>#REF!</v>
      </c>
    </row>
    <row r="4264" spans="43:43" x14ac:dyDescent="0.3">
      <c r="AQ4264" s="9" t="e">
        <f>#REF!-'Processed Potentiostat'!$J$3</f>
        <v>#REF!</v>
      </c>
    </row>
    <row r="4265" spans="43:43" x14ac:dyDescent="0.3">
      <c r="AQ4265" s="9" t="e">
        <f>#REF!-'Processed Potentiostat'!$J$3</f>
        <v>#REF!</v>
      </c>
    </row>
    <row r="4266" spans="43:43" x14ac:dyDescent="0.3">
      <c r="AQ4266" s="9" t="e">
        <f>#REF!-'Processed Potentiostat'!$J$3</f>
        <v>#REF!</v>
      </c>
    </row>
    <row r="4267" spans="43:43" x14ac:dyDescent="0.3">
      <c r="AQ4267" s="9" t="e">
        <f>#REF!-'Processed Potentiostat'!$J$3</f>
        <v>#REF!</v>
      </c>
    </row>
    <row r="4268" spans="43:43" x14ac:dyDescent="0.3">
      <c r="AQ4268" s="9" t="e">
        <f>#REF!-'Processed Potentiostat'!$J$3</f>
        <v>#REF!</v>
      </c>
    </row>
    <row r="4269" spans="43:43" x14ac:dyDescent="0.3">
      <c r="AQ4269" s="9" t="e">
        <f>#REF!-'Processed Potentiostat'!$J$3</f>
        <v>#REF!</v>
      </c>
    </row>
    <row r="4270" spans="43:43" x14ac:dyDescent="0.3">
      <c r="AQ4270" s="9" t="e">
        <f>#REF!-'Processed Potentiostat'!$J$3</f>
        <v>#REF!</v>
      </c>
    </row>
    <row r="4271" spans="43:43" x14ac:dyDescent="0.3">
      <c r="AQ4271" s="9" t="e">
        <f>#REF!-'Processed Potentiostat'!$J$3</f>
        <v>#REF!</v>
      </c>
    </row>
    <row r="4272" spans="43:43" x14ac:dyDescent="0.3">
      <c r="AQ4272" s="9" t="e">
        <f>#REF!-'Processed Potentiostat'!$J$3</f>
        <v>#REF!</v>
      </c>
    </row>
    <row r="4273" spans="43:43" x14ac:dyDescent="0.3">
      <c r="AQ4273" s="9" t="e">
        <f>#REF!-'Processed Potentiostat'!$J$3</f>
        <v>#REF!</v>
      </c>
    </row>
    <row r="4274" spans="43:43" x14ac:dyDescent="0.3">
      <c r="AQ4274" s="9" t="e">
        <f>#REF!-'Processed Potentiostat'!$J$3</f>
        <v>#REF!</v>
      </c>
    </row>
    <row r="4275" spans="43:43" x14ac:dyDescent="0.3">
      <c r="AQ4275" s="9" t="e">
        <f>#REF!-'Processed Potentiostat'!$J$3</f>
        <v>#REF!</v>
      </c>
    </row>
    <row r="4276" spans="43:43" x14ac:dyDescent="0.3">
      <c r="AQ4276" s="9" t="e">
        <f>#REF!-'Processed Potentiostat'!$J$3</f>
        <v>#REF!</v>
      </c>
    </row>
    <row r="4277" spans="43:43" x14ac:dyDescent="0.3">
      <c r="AQ4277" s="9" t="e">
        <f>#REF!-'Processed Potentiostat'!$J$3</f>
        <v>#REF!</v>
      </c>
    </row>
    <row r="4278" spans="43:43" x14ac:dyDescent="0.3">
      <c r="AQ4278" s="9" t="e">
        <f>#REF!-'Processed Potentiostat'!$J$3</f>
        <v>#REF!</v>
      </c>
    </row>
    <row r="4279" spans="43:43" x14ac:dyDescent="0.3">
      <c r="AQ4279" s="9" t="e">
        <f>#REF!-'Processed Potentiostat'!$J$3</f>
        <v>#REF!</v>
      </c>
    </row>
    <row r="4280" spans="43:43" x14ac:dyDescent="0.3">
      <c r="AQ4280" s="9" t="e">
        <f>#REF!-'Processed Potentiostat'!$J$3</f>
        <v>#REF!</v>
      </c>
    </row>
    <row r="4281" spans="43:43" x14ac:dyDescent="0.3">
      <c r="AQ4281" s="9" t="e">
        <f>#REF!-'Processed Potentiostat'!$J$3</f>
        <v>#REF!</v>
      </c>
    </row>
    <row r="4282" spans="43:43" x14ac:dyDescent="0.3">
      <c r="AQ4282" s="9" t="e">
        <f>#REF!-'Processed Potentiostat'!$J$3</f>
        <v>#REF!</v>
      </c>
    </row>
    <row r="4283" spans="43:43" x14ac:dyDescent="0.3">
      <c r="AQ4283" s="9" t="e">
        <f>#REF!-'Processed Potentiostat'!$J$3</f>
        <v>#REF!</v>
      </c>
    </row>
    <row r="4284" spans="43:43" x14ac:dyDescent="0.3">
      <c r="AQ4284" s="9" t="e">
        <f>#REF!-'Processed Potentiostat'!$J$3</f>
        <v>#REF!</v>
      </c>
    </row>
    <row r="4285" spans="43:43" x14ac:dyDescent="0.3">
      <c r="AQ4285" s="9" t="e">
        <f>#REF!-'Processed Potentiostat'!$J$3</f>
        <v>#REF!</v>
      </c>
    </row>
    <row r="4286" spans="43:43" x14ac:dyDescent="0.3">
      <c r="AQ4286" s="9" t="e">
        <f>#REF!-'Processed Potentiostat'!$J$3</f>
        <v>#REF!</v>
      </c>
    </row>
    <row r="4287" spans="43:43" x14ac:dyDescent="0.3">
      <c r="AQ4287" s="9" t="e">
        <f>#REF!-'Processed Potentiostat'!$J$3</f>
        <v>#REF!</v>
      </c>
    </row>
    <row r="4288" spans="43:43" x14ac:dyDescent="0.3">
      <c r="AQ4288" s="9" t="e">
        <f>#REF!-'Processed Potentiostat'!$J$3</f>
        <v>#REF!</v>
      </c>
    </row>
    <row r="4289" spans="43:43" x14ac:dyDescent="0.3">
      <c r="AQ4289" s="9" t="e">
        <f>#REF!-'Processed Potentiostat'!$J$3</f>
        <v>#REF!</v>
      </c>
    </row>
    <row r="4290" spans="43:43" x14ac:dyDescent="0.3">
      <c r="AQ4290" s="9" t="e">
        <f>#REF!-'Processed Potentiostat'!$J$3</f>
        <v>#REF!</v>
      </c>
    </row>
    <row r="4291" spans="43:43" x14ac:dyDescent="0.3">
      <c r="AQ4291" s="9" t="e">
        <f>#REF!-'Processed Potentiostat'!$J$3</f>
        <v>#REF!</v>
      </c>
    </row>
    <row r="4292" spans="43:43" x14ac:dyDescent="0.3">
      <c r="AQ4292" s="9" t="e">
        <f>#REF!-'Processed Potentiostat'!$J$3</f>
        <v>#REF!</v>
      </c>
    </row>
    <row r="4293" spans="43:43" x14ac:dyDescent="0.3">
      <c r="AQ4293" s="9" t="e">
        <f>#REF!-'Processed Potentiostat'!$J$3</f>
        <v>#REF!</v>
      </c>
    </row>
    <row r="4294" spans="43:43" x14ac:dyDescent="0.3">
      <c r="AQ4294" s="9" t="e">
        <f>#REF!-'Processed Potentiostat'!$J$3</f>
        <v>#REF!</v>
      </c>
    </row>
    <row r="4295" spans="43:43" x14ac:dyDescent="0.3">
      <c r="AQ4295" s="9" t="e">
        <f>#REF!-'Processed Potentiostat'!$J$3</f>
        <v>#REF!</v>
      </c>
    </row>
    <row r="4296" spans="43:43" x14ac:dyDescent="0.3">
      <c r="AQ4296" s="9" t="e">
        <f>#REF!-'Processed Potentiostat'!$J$3</f>
        <v>#REF!</v>
      </c>
    </row>
    <row r="4297" spans="43:43" x14ac:dyDescent="0.3">
      <c r="AQ4297" s="9" t="e">
        <f>#REF!-'Processed Potentiostat'!$J$3</f>
        <v>#REF!</v>
      </c>
    </row>
    <row r="4298" spans="43:43" x14ac:dyDescent="0.3">
      <c r="AQ4298" s="9" t="e">
        <f>#REF!-'Processed Potentiostat'!$J$3</f>
        <v>#REF!</v>
      </c>
    </row>
    <row r="4299" spans="43:43" x14ac:dyDescent="0.3">
      <c r="AQ4299" s="9" t="e">
        <f>#REF!-'Processed Potentiostat'!$J$3</f>
        <v>#REF!</v>
      </c>
    </row>
    <row r="4300" spans="43:43" x14ac:dyDescent="0.3">
      <c r="AQ4300" s="9" t="e">
        <f>#REF!-'Processed Potentiostat'!$J$3</f>
        <v>#REF!</v>
      </c>
    </row>
    <row r="4301" spans="43:43" x14ac:dyDescent="0.3">
      <c r="AQ4301" s="9" t="e">
        <f>#REF!-'Processed Potentiostat'!$J$3</f>
        <v>#REF!</v>
      </c>
    </row>
    <row r="4302" spans="43:43" x14ac:dyDescent="0.3">
      <c r="AQ4302" s="9" t="e">
        <f>#REF!-'Processed Potentiostat'!$J$3</f>
        <v>#REF!</v>
      </c>
    </row>
    <row r="4303" spans="43:43" x14ac:dyDescent="0.3">
      <c r="AQ4303" s="9" t="e">
        <f>#REF!-'Processed Potentiostat'!$J$3</f>
        <v>#REF!</v>
      </c>
    </row>
    <row r="4304" spans="43:43" x14ac:dyDescent="0.3">
      <c r="AQ4304" s="9" t="e">
        <f>#REF!-'Processed Potentiostat'!$J$3</f>
        <v>#REF!</v>
      </c>
    </row>
    <row r="4305" spans="43:43" x14ac:dyDescent="0.3">
      <c r="AQ4305" s="9" t="e">
        <f>#REF!-'Processed Potentiostat'!$J$3</f>
        <v>#REF!</v>
      </c>
    </row>
    <row r="4306" spans="43:43" x14ac:dyDescent="0.3">
      <c r="AQ4306" s="9" t="e">
        <f>#REF!-'Processed Potentiostat'!$J$3</f>
        <v>#REF!</v>
      </c>
    </row>
    <row r="4307" spans="43:43" x14ac:dyDescent="0.3">
      <c r="AQ4307" s="9" t="e">
        <f>#REF!-'Processed Potentiostat'!$J$3</f>
        <v>#REF!</v>
      </c>
    </row>
    <row r="4308" spans="43:43" x14ac:dyDescent="0.3">
      <c r="AQ4308" s="9" t="e">
        <f>#REF!-'Processed Potentiostat'!$J$3</f>
        <v>#REF!</v>
      </c>
    </row>
    <row r="4309" spans="43:43" x14ac:dyDescent="0.3">
      <c r="AQ4309" s="9" t="e">
        <f>#REF!-'Processed Potentiostat'!$J$3</f>
        <v>#REF!</v>
      </c>
    </row>
    <row r="4310" spans="43:43" x14ac:dyDescent="0.3">
      <c r="AQ4310" s="9" t="e">
        <f>#REF!-'Processed Potentiostat'!$J$3</f>
        <v>#REF!</v>
      </c>
    </row>
    <row r="4311" spans="43:43" x14ac:dyDescent="0.3">
      <c r="AQ4311" s="9" t="e">
        <f>#REF!-'Processed Potentiostat'!$J$3</f>
        <v>#REF!</v>
      </c>
    </row>
    <row r="4312" spans="43:43" x14ac:dyDescent="0.3">
      <c r="AQ4312" s="9" t="e">
        <f>#REF!-'Processed Potentiostat'!$J$3</f>
        <v>#REF!</v>
      </c>
    </row>
    <row r="4313" spans="43:43" x14ac:dyDescent="0.3">
      <c r="AQ4313" s="9" t="e">
        <f>#REF!-'Processed Potentiostat'!$J$3</f>
        <v>#REF!</v>
      </c>
    </row>
    <row r="4314" spans="43:43" x14ac:dyDescent="0.3">
      <c r="AQ4314" s="9" t="e">
        <f>#REF!-'Processed Potentiostat'!$J$3</f>
        <v>#REF!</v>
      </c>
    </row>
    <row r="4315" spans="43:43" x14ac:dyDescent="0.3">
      <c r="AQ4315" s="9" t="e">
        <f>#REF!-'Processed Potentiostat'!$J$3</f>
        <v>#REF!</v>
      </c>
    </row>
    <row r="4316" spans="43:43" x14ac:dyDescent="0.3">
      <c r="AQ4316" s="9" t="e">
        <f>#REF!-'Processed Potentiostat'!$J$3</f>
        <v>#REF!</v>
      </c>
    </row>
    <row r="4317" spans="43:43" x14ac:dyDescent="0.3">
      <c r="AQ4317" s="9" t="e">
        <f>#REF!-'Processed Potentiostat'!$J$3</f>
        <v>#REF!</v>
      </c>
    </row>
    <row r="4318" spans="43:43" x14ac:dyDescent="0.3">
      <c r="AQ4318" s="9" t="e">
        <f>#REF!-'Processed Potentiostat'!$J$3</f>
        <v>#REF!</v>
      </c>
    </row>
    <row r="4319" spans="43:43" x14ac:dyDescent="0.3">
      <c r="AQ4319" s="9" t="e">
        <f>#REF!-'Processed Potentiostat'!$J$3</f>
        <v>#REF!</v>
      </c>
    </row>
    <row r="4320" spans="43:43" x14ac:dyDescent="0.3">
      <c r="AQ4320" s="9" t="e">
        <f>#REF!-'Processed Potentiostat'!$J$3</f>
        <v>#REF!</v>
      </c>
    </row>
    <row r="4321" spans="43:43" x14ac:dyDescent="0.3">
      <c r="AQ4321" s="9" t="e">
        <f>#REF!-'Processed Potentiostat'!$J$3</f>
        <v>#REF!</v>
      </c>
    </row>
    <row r="4322" spans="43:43" x14ac:dyDescent="0.3">
      <c r="AQ4322" s="9" t="e">
        <f>#REF!-'Processed Potentiostat'!$J$3</f>
        <v>#REF!</v>
      </c>
    </row>
    <row r="4323" spans="43:43" x14ac:dyDescent="0.3">
      <c r="AQ4323" s="9" t="e">
        <f>#REF!-'Processed Potentiostat'!$J$3</f>
        <v>#REF!</v>
      </c>
    </row>
    <row r="4324" spans="43:43" x14ac:dyDescent="0.3">
      <c r="AQ4324" s="9" t="e">
        <f>#REF!-'Processed Potentiostat'!$J$3</f>
        <v>#REF!</v>
      </c>
    </row>
    <row r="4325" spans="43:43" x14ac:dyDescent="0.3">
      <c r="AQ4325" s="9" t="e">
        <f>#REF!-'Processed Potentiostat'!$J$3</f>
        <v>#REF!</v>
      </c>
    </row>
    <row r="4326" spans="43:43" x14ac:dyDescent="0.3">
      <c r="AQ4326" s="9" t="e">
        <f>#REF!-'Processed Potentiostat'!$J$3</f>
        <v>#REF!</v>
      </c>
    </row>
    <row r="4327" spans="43:43" x14ac:dyDescent="0.3">
      <c r="AQ4327" s="9" t="e">
        <f>#REF!-'Processed Potentiostat'!$J$3</f>
        <v>#REF!</v>
      </c>
    </row>
    <row r="4328" spans="43:43" x14ac:dyDescent="0.3">
      <c r="AQ4328" s="9" t="e">
        <f>#REF!-'Processed Potentiostat'!$J$3</f>
        <v>#REF!</v>
      </c>
    </row>
    <row r="4329" spans="43:43" x14ac:dyDescent="0.3">
      <c r="AQ4329" s="9" t="e">
        <f>#REF!-'Processed Potentiostat'!$J$3</f>
        <v>#REF!</v>
      </c>
    </row>
    <row r="4330" spans="43:43" x14ac:dyDescent="0.3">
      <c r="AQ4330" s="9" t="e">
        <f>#REF!-'Processed Potentiostat'!$J$3</f>
        <v>#REF!</v>
      </c>
    </row>
    <row r="4331" spans="43:43" x14ac:dyDescent="0.3">
      <c r="AQ4331" s="9" t="e">
        <f>#REF!-'Processed Potentiostat'!$J$3</f>
        <v>#REF!</v>
      </c>
    </row>
    <row r="4332" spans="43:43" x14ac:dyDescent="0.3">
      <c r="AQ4332" s="9" t="e">
        <f>#REF!-'Processed Potentiostat'!$J$3</f>
        <v>#REF!</v>
      </c>
    </row>
    <row r="4333" spans="43:43" x14ac:dyDescent="0.3">
      <c r="AQ4333" s="9" t="e">
        <f>#REF!-'Processed Potentiostat'!$J$3</f>
        <v>#REF!</v>
      </c>
    </row>
    <row r="4334" spans="43:43" x14ac:dyDescent="0.3">
      <c r="AQ4334" s="9" t="e">
        <f>#REF!-'Processed Potentiostat'!$J$3</f>
        <v>#REF!</v>
      </c>
    </row>
    <row r="4335" spans="43:43" x14ac:dyDescent="0.3">
      <c r="AQ4335" s="9" t="e">
        <f>#REF!-'Processed Potentiostat'!$J$3</f>
        <v>#REF!</v>
      </c>
    </row>
    <row r="4336" spans="43:43" x14ac:dyDescent="0.3">
      <c r="AQ4336" s="9" t="e">
        <f>#REF!-'Processed Potentiostat'!$J$3</f>
        <v>#REF!</v>
      </c>
    </row>
    <row r="4337" spans="43:43" x14ac:dyDescent="0.3">
      <c r="AQ4337" s="9" t="e">
        <f>#REF!-'Processed Potentiostat'!$J$3</f>
        <v>#REF!</v>
      </c>
    </row>
    <row r="4338" spans="43:43" x14ac:dyDescent="0.3">
      <c r="AQ4338" s="9" t="e">
        <f>#REF!-'Processed Potentiostat'!$J$3</f>
        <v>#REF!</v>
      </c>
    </row>
    <row r="4339" spans="43:43" x14ac:dyDescent="0.3">
      <c r="AQ4339" s="9" t="e">
        <f>#REF!-'Processed Potentiostat'!$J$3</f>
        <v>#REF!</v>
      </c>
    </row>
    <row r="4340" spans="43:43" x14ac:dyDescent="0.3">
      <c r="AQ4340" s="9" t="e">
        <f>#REF!-'Processed Potentiostat'!$J$3</f>
        <v>#REF!</v>
      </c>
    </row>
    <row r="4341" spans="43:43" x14ac:dyDescent="0.3">
      <c r="AQ4341" s="9" t="e">
        <f>#REF!-'Processed Potentiostat'!$J$3</f>
        <v>#REF!</v>
      </c>
    </row>
    <row r="4342" spans="43:43" x14ac:dyDescent="0.3">
      <c r="AQ4342" s="9" t="e">
        <f>#REF!-'Processed Potentiostat'!$J$3</f>
        <v>#REF!</v>
      </c>
    </row>
    <row r="4343" spans="43:43" x14ac:dyDescent="0.3">
      <c r="AQ4343" s="9" t="e">
        <f>#REF!-'Processed Potentiostat'!$J$3</f>
        <v>#REF!</v>
      </c>
    </row>
    <row r="4344" spans="43:43" x14ac:dyDescent="0.3">
      <c r="AQ4344" s="9" t="e">
        <f>#REF!-'Processed Potentiostat'!$J$3</f>
        <v>#REF!</v>
      </c>
    </row>
    <row r="4345" spans="43:43" x14ac:dyDescent="0.3">
      <c r="AQ4345" s="9" t="e">
        <f>#REF!-'Processed Potentiostat'!$J$3</f>
        <v>#REF!</v>
      </c>
    </row>
    <row r="4346" spans="43:43" x14ac:dyDescent="0.3">
      <c r="AQ4346" s="9" t="e">
        <f>#REF!-'Processed Potentiostat'!$J$3</f>
        <v>#REF!</v>
      </c>
    </row>
    <row r="4347" spans="43:43" x14ac:dyDescent="0.3">
      <c r="AQ4347" s="9" t="e">
        <f>#REF!-'Processed Potentiostat'!$J$3</f>
        <v>#REF!</v>
      </c>
    </row>
    <row r="4348" spans="43:43" x14ac:dyDescent="0.3">
      <c r="AQ4348" s="9" t="e">
        <f>#REF!-'Processed Potentiostat'!$J$3</f>
        <v>#REF!</v>
      </c>
    </row>
    <row r="4349" spans="43:43" x14ac:dyDescent="0.3">
      <c r="AQ4349" s="9" t="e">
        <f>#REF!-'Processed Potentiostat'!$J$3</f>
        <v>#REF!</v>
      </c>
    </row>
    <row r="4350" spans="43:43" x14ac:dyDescent="0.3">
      <c r="AQ4350" s="9" t="e">
        <f>#REF!-'Processed Potentiostat'!$J$3</f>
        <v>#REF!</v>
      </c>
    </row>
    <row r="4351" spans="43:43" x14ac:dyDescent="0.3">
      <c r="AQ4351" s="9" t="e">
        <f>#REF!-'Processed Potentiostat'!$J$3</f>
        <v>#REF!</v>
      </c>
    </row>
    <row r="4352" spans="43:43" x14ac:dyDescent="0.3">
      <c r="AQ4352" s="9" t="e">
        <f>#REF!-'Processed Potentiostat'!$J$3</f>
        <v>#REF!</v>
      </c>
    </row>
    <row r="4353" spans="43:43" x14ac:dyDescent="0.3">
      <c r="AQ4353" s="9" t="e">
        <f>#REF!-'Processed Potentiostat'!$J$3</f>
        <v>#REF!</v>
      </c>
    </row>
    <row r="4354" spans="43:43" x14ac:dyDescent="0.3">
      <c r="AQ4354" s="9" t="e">
        <f>#REF!-'Processed Potentiostat'!$J$3</f>
        <v>#REF!</v>
      </c>
    </row>
    <row r="4355" spans="43:43" x14ac:dyDescent="0.3">
      <c r="AQ4355" s="9" t="e">
        <f>#REF!-'Processed Potentiostat'!$J$3</f>
        <v>#REF!</v>
      </c>
    </row>
    <row r="4356" spans="43:43" x14ac:dyDescent="0.3">
      <c r="AQ4356" s="9" t="e">
        <f>#REF!-'Processed Potentiostat'!$J$3</f>
        <v>#REF!</v>
      </c>
    </row>
    <row r="4357" spans="43:43" x14ac:dyDescent="0.3">
      <c r="AQ4357" s="9" t="e">
        <f>#REF!-'Processed Potentiostat'!$J$3</f>
        <v>#REF!</v>
      </c>
    </row>
    <row r="4358" spans="43:43" x14ac:dyDescent="0.3">
      <c r="AQ4358" s="9" t="e">
        <f>#REF!-'Processed Potentiostat'!$J$3</f>
        <v>#REF!</v>
      </c>
    </row>
    <row r="4359" spans="43:43" x14ac:dyDescent="0.3">
      <c r="AQ4359" s="9" t="e">
        <f>#REF!-'Processed Potentiostat'!$J$3</f>
        <v>#REF!</v>
      </c>
    </row>
    <row r="4360" spans="43:43" x14ac:dyDescent="0.3">
      <c r="AQ4360" s="9" t="e">
        <f>#REF!-'Processed Potentiostat'!$J$3</f>
        <v>#REF!</v>
      </c>
    </row>
    <row r="4361" spans="43:43" x14ac:dyDescent="0.3">
      <c r="AQ4361" s="9" t="e">
        <f>#REF!-'Processed Potentiostat'!$J$3</f>
        <v>#REF!</v>
      </c>
    </row>
    <row r="4362" spans="43:43" x14ac:dyDescent="0.3">
      <c r="AQ4362" s="9" t="e">
        <f>#REF!-'Processed Potentiostat'!$J$3</f>
        <v>#REF!</v>
      </c>
    </row>
    <row r="4363" spans="43:43" x14ac:dyDescent="0.3">
      <c r="AQ4363" s="9" t="e">
        <f>#REF!-'Processed Potentiostat'!$J$3</f>
        <v>#REF!</v>
      </c>
    </row>
    <row r="4364" spans="43:43" x14ac:dyDescent="0.3">
      <c r="AQ4364" s="9" t="e">
        <f>#REF!-'Processed Potentiostat'!$J$3</f>
        <v>#REF!</v>
      </c>
    </row>
    <row r="4365" spans="43:43" x14ac:dyDescent="0.3">
      <c r="AQ4365" s="9" t="e">
        <f>#REF!-'Processed Potentiostat'!$J$3</f>
        <v>#REF!</v>
      </c>
    </row>
    <row r="4366" spans="43:43" x14ac:dyDescent="0.3">
      <c r="AQ4366" s="9" t="e">
        <f>#REF!-'Processed Potentiostat'!$J$3</f>
        <v>#REF!</v>
      </c>
    </row>
    <row r="4367" spans="43:43" x14ac:dyDescent="0.3">
      <c r="AQ4367" s="9" t="e">
        <f>#REF!-'Processed Potentiostat'!$J$3</f>
        <v>#REF!</v>
      </c>
    </row>
    <row r="4368" spans="43:43" x14ac:dyDescent="0.3">
      <c r="AQ4368" s="9" t="e">
        <f>#REF!-'Processed Potentiostat'!$J$3</f>
        <v>#REF!</v>
      </c>
    </row>
    <row r="4369" spans="43:43" x14ac:dyDescent="0.3">
      <c r="AQ4369" s="9" t="e">
        <f>#REF!-'Processed Potentiostat'!$J$3</f>
        <v>#REF!</v>
      </c>
    </row>
    <row r="4370" spans="43:43" x14ac:dyDescent="0.3">
      <c r="AQ4370" s="9" t="e">
        <f>#REF!-'Processed Potentiostat'!$J$3</f>
        <v>#REF!</v>
      </c>
    </row>
    <row r="4371" spans="43:43" x14ac:dyDescent="0.3">
      <c r="AQ4371" s="9" t="e">
        <f>#REF!-'Processed Potentiostat'!$J$3</f>
        <v>#REF!</v>
      </c>
    </row>
    <row r="4372" spans="43:43" x14ac:dyDescent="0.3">
      <c r="AQ4372" s="9" t="e">
        <f>#REF!-'Processed Potentiostat'!$J$3</f>
        <v>#REF!</v>
      </c>
    </row>
    <row r="4373" spans="43:43" x14ac:dyDescent="0.3">
      <c r="AQ4373" s="9" t="e">
        <f>#REF!-'Processed Potentiostat'!$J$3</f>
        <v>#REF!</v>
      </c>
    </row>
    <row r="4374" spans="43:43" x14ac:dyDescent="0.3">
      <c r="AQ4374" s="9" t="e">
        <f>#REF!-'Processed Potentiostat'!$J$3</f>
        <v>#REF!</v>
      </c>
    </row>
    <row r="4375" spans="43:43" x14ac:dyDescent="0.3">
      <c r="AQ4375" s="9" t="e">
        <f>#REF!-'Processed Potentiostat'!$J$3</f>
        <v>#REF!</v>
      </c>
    </row>
    <row r="4376" spans="43:43" x14ac:dyDescent="0.3">
      <c r="AQ4376" s="9" t="e">
        <f>#REF!-'Processed Potentiostat'!$J$3</f>
        <v>#REF!</v>
      </c>
    </row>
    <row r="4377" spans="43:43" x14ac:dyDescent="0.3">
      <c r="AQ4377" s="9" t="e">
        <f>#REF!-'Processed Potentiostat'!$J$3</f>
        <v>#REF!</v>
      </c>
    </row>
    <row r="4378" spans="43:43" x14ac:dyDescent="0.3">
      <c r="AQ4378" s="9" t="e">
        <f>#REF!-'Processed Potentiostat'!$J$3</f>
        <v>#REF!</v>
      </c>
    </row>
    <row r="4379" spans="43:43" x14ac:dyDescent="0.3">
      <c r="AQ4379" s="9" t="e">
        <f>#REF!-'Processed Potentiostat'!$J$3</f>
        <v>#REF!</v>
      </c>
    </row>
    <row r="4380" spans="43:43" x14ac:dyDescent="0.3">
      <c r="AQ4380" s="9" t="e">
        <f>#REF!-'Processed Potentiostat'!$J$3</f>
        <v>#REF!</v>
      </c>
    </row>
    <row r="4381" spans="43:43" x14ac:dyDescent="0.3">
      <c r="AQ4381" s="9" t="e">
        <f>#REF!-'Processed Potentiostat'!$J$3</f>
        <v>#REF!</v>
      </c>
    </row>
    <row r="4382" spans="43:43" x14ac:dyDescent="0.3">
      <c r="AQ4382" s="9" t="e">
        <f>#REF!-'Processed Potentiostat'!$J$3</f>
        <v>#REF!</v>
      </c>
    </row>
    <row r="4383" spans="43:43" x14ac:dyDescent="0.3">
      <c r="AQ4383" s="9" t="e">
        <f>#REF!-'Processed Potentiostat'!$J$3</f>
        <v>#REF!</v>
      </c>
    </row>
    <row r="4384" spans="43:43" x14ac:dyDescent="0.3">
      <c r="AQ4384" s="9" t="e">
        <f>#REF!-'Processed Potentiostat'!$J$3</f>
        <v>#REF!</v>
      </c>
    </row>
    <row r="4385" spans="43:43" x14ac:dyDescent="0.3">
      <c r="AQ4385" s="9" t="e">
        <f>#REF!-'Processed Potentiostat'!$J$3</f>
        <v>#REF!</v>
      </c>
    </row>
    <row r="4386" spans="43:43" x14ac:dyDescent="0.3">
      <c r="AQ4386" s="9" t="e">
        <f>#REF!-'Processed Potentiostat'!$J$3</f>
        <v>#REF!</v>
      </c>
    </row>
    <row r="4387" spans="43:43" x14ac:dyDescent="0.3">
      <c r="AQ4387" s="9" t="e">
        <f>#REF!-'Processed Potentiostat'!$J$3</f>
        <v>#REF!</v>
      </c>
    </row>
    <row r="4388" spans="43:43" x14ac:dyDescent="0.3">
      <c r="AQ4388" s="9" t="e">
        <f>#REF!-'Processed Potentiostat'!$J$3</f>
        <v>#REF!</v>
      </c>
    </row>
    <row r="4389" spans="43:43" x14ac:dyDescent="0.3">
      <c r="AQ4389" s="9" t="e">
        <f>#REF!-'Processed Potentiostat'!$J$3</f>
        <v>#REF!</v>
      </c>
    </row>
    <row r="4390" spans="43:43" x14ac:dyDescent="0.3">
      <c r="AQ4390" s="9" t="e">
        <f>#REF!-'Processed Potentiostat'!$J$3</f>
        <v>#REF!</v>
      </c>
    </row>
    <row r="4391" spans="43:43" x14ac:dyDescent="0.3">
      <c r="AQ4391" s="9" t="e">
        <f>#REF!-'Processed Potentiostat'!$J$3</f>
        <v>#REF!</v>
      </c>
    </row>
    <row r="4392" spans="43:43" x14ac:dyDescent="0.3">
      <c r="AQ4392" s="9" t="e">
        <f>#REF!-'Processed Potentiostat'!$J$3</f>
        <v>#REF!</v>
      </c>
    </row>
    <row r="4393" spans="43:43" x14ac:dyDescent="0.3">
      <c r="AQ4393" s="9" t="e">
        <f>#REF!-'Processed Potentiostat'!$J$3</f>
        <v>#REF!</v>
      </c>
    </row>
    <row r="4394" spans="43:43" x14ac:dyDescent="0.3">
      <c r="AQ4394" s="9" t="e">
        <f>#REF!-'Processed Potentiostat'!$J$3</f>
        <v>#REF!</v>
      </c>
    </row>
    <row r="4395" spans="43:43" x14ac:dyDescent="0.3">
      <c r="AQ4395" s="9" t="e">
        <f>#REF!-'Processed Potentiostat'!$J$3</f>
        <v>#REF!</v>
      </c>
    </row>
    <row r="4396" spans="43:43" x14ac:dyDescent="0.3">
      <c r="AQ4396" s="9" t="e">
        <f>#REF!-'Processed Potentiostat'!$J$3</f>
        <v>#REF!</v>
      </c>
    </row>
    <row r="4397" spans="43:43" x14ac:dyDescent="0.3">
      <c r="AQ4397" s="9" t="e">
        <f>#REF!-'Processed Potentiostat'!$J$3</f>
        <v>#REF!</v>
      </c>
    </row>
    <row r="4398" spans="43:43" x14ac:dyDescent="0.3">
      <c r="AQ4398" s="9" t="e">
        <f>#REF!-'Processed Potentiostat'!$J$3</f>
        <v>#REF!</v>
      </c>
    </row>
    <row r="4399" spans="43:43" x14ac:dyDescent="0.3">
      <c r="AQ4399" s="9" t="e">
        <f>#REF!-'Processed Potentiostat'!$J$3</f>
        <v>#REF!</v>
      </c>
    </row>
    <row r="4400" spans="43:43" x14ac:dyDescent="0.3">
      <c r="AQ4400" s="9" t="e">
        <f>#REF!-'Processed Potentiostat'!$J$3</f>
        <v>#REF!</v>
      </c>
    </row>
    <row r="4401" spans="43:43" x14ac:dyDescent="0.3">
      <c r="AQ4401" s="9" t="e">
        <f>#REF!-'Processed Potentiostat'!$J$3</f>
        <v>#REF!</v>
      </c>
    </row>
    <row r="4402" spans="43:43" x14ac:dyDescent="0.3">
      <c r="AQ4402" s="9" t="e">
        <f>#REF!-'Processed Potentiostat'!$J$3</f>
        <v>#REF!</v>
      </c>
    </row>
    <row r="4403" spans="43:43" x14ac:dyDescent="0.3">
      <c r="AQ4403" s="9" t="e">
        <f>#REF!-'Processed Potentiostat'!$J$3</f>
        <v>#REF!</v>
      </c>
    </row>
    <row r="4404" spans="43:43" x14ac:dyDescent="0.3">
      <c r="AQ4404" s="9" t="e">
        <f>#REF!-'Processed Potentiostat'!$J$3</f>
        <v>#REF!</v>
      </c>
    </row>
    <row r="4405" spans="43:43" x14ac:dyDescent="0.3">
      <c r="AQ4405" s="9" t="e">
        <f>#REF!-'Processed Potentiostat'!$J$3</f>
        <v>#REF!</v>
      </c>
    </row>
    <row r="4406" spans="43:43" x14ac:dyDescent="0.3">
      <c r="AQ4406" s="9" t="e">
        <f>#REF!-'Processed Potentiostat'!$J$3</f>
        <v>#REF!</v>
      </c>
    </row>
    <row r="4407" spans="43:43" x14ac:dyDescent="0.3">
      <c r="AQ4407" s="9" t="e">
        <f>#REF!-'Processed Potentiostat'!$J$3</f>
        <v>#REF!</v>
      </c>
    </row>
    <row r="4408" spans="43:43" x14ac:dyDescent="0.3">
      <c r="AQ4408" s="9" t="e">
        <f>#REF!-'Processed Potentiostat'!$J$3</f>
        <v>#REF!</v>
      </c>
    </row>
    <row r="4409" spans="43:43" x14ac:dyDescent="0.3">
      <c r="AQ4409" s="9" t="e">
        <f>#REF!-'Processed Potentiostat'!$J$3</f>
        <v>#REF!</v>
      </c>
    </row>
    <row r="4410" spans="43:43" x14ac:dyDescent="0.3">
      <c r="AQ4410" s="9" t="e">
        <f>#REF!-'Processed Potentiostat'!$J$3</f>
        <v>#REF!</v>
      </c>
    </row>
    <row r="4411" spans="43:43" x14ac:dyDescent="0.3">
      <c r="AQ4411" s="9" t="e">
        <f>#REF!-'Processed Potentiostat'!$J$3</f>
        <v>#REF!</v>
      </c>
    </row>
    <row r="4412" spans="43:43" x14ac:dyDescent="0.3">
      <c r="AQ4412" s="9" t="e">
        <f>#REF!-'Processed Potentiostat'!$J$3</f>
        <v>#REF!</v>
      </c>
    </row>
    <row r="4413" spans="43:43" x14ac:dyDescent="0.3">
      <c r="AQ4413" s="9" t="e">
        <f>#REF!-'Processed Potentiostat'!$J$3</f>
        <v>#REF!</v>
      </c>
    </row>
    <row r="4414" spans="43:43" x14ac:dyDescent="0.3">
      <c r="AQ4414" s="9" t="e">
        <f>#REF!-'Processed Potentiostat'!$J$3</f>
        <v>#REF!</v>
      </c>
    </row>
    <row r="4415" spans="43:43" x14ac:dyDescent="0.3">
      <c r="AQ4415" s="9" t="e">
        <f>#REF!-'Processed Potentiostat'!$J$3</f>
        <v>#REF!</v>
      </c>
    </row>
    <row r="4416" spans="43:43" x14ac:dyDescent="0.3">
      <c r="AQ4416" s="9" t="e">
        <f>#REF!-'Processed Potentiostat'!$J$3</f>
        <v>#REF!</v>
      </c>
    </row>
    <row r="4417" spans="43:43" x14ac:dyDescent="0.3">
      <c r="AQ4417" s="9" t="e">
        <f>#REF!-'Processed Potentiostat'!$J$3</f>
        <v>#REF!</v>
      </c>
    </row>
    <row r="4418" spans="43:43" x14ac:dyDescent="0.3">
      <c r="AQ4418" s="9" t="e">
        <f>#REF!-'Processed Potentiostat'!$J$3</f>
        <v>#REF!</v>
      </c>
    </row>
    <row r="4419" spans="43:43" x14ac:dyDescent="0.3">
      <c r="AQ4419" s="9" t="e">
        <f>#REF!-'Processed Potentiostat'!$J$3</f>
        <v>#REF!</v>
      </c>
    </row>
    <row r="4420" spans="43:43" x14ac:dyDescent="0.3">
      <c r="AQ4420" s="9" t="e">
        <f>#REF!-'Processed Potentiostat'!$J$3</f>
        <v>#REF!</v>
      </c>
    </row>
    <row r="4421" spans="43:43" x14ac:dyDescent="0.3">
      <c r="AQ4421" s="9" t="e">
        <f>#REF!-'Processed Potentiostat'!$J$3</f>
        <v>#REF!</v>
      </c>
    </row>
    <row r="4422" spans="43:43" x14ac:dyDescent="0.3">
      <c r="AQ4422" s="9" t="e">
        <f>#REF!-'Processed Potentiostat'!$J$3</f>
        <v>#REF!</v>
      </c>
    </row>
    <row r="4423" spans="43:43" x14ac:dyDescent="0.3">
      <c r="AQ4423" s="9" t="e">
        <f>#REF!-'Processed Potentiostat'!$J$3</f>
        <v>#REF!</v>
      </c>
    </row>
    <row r="4424" spans="43:43" x14ac:dyDescent="0.3">
      <c r="AQ4424" s="9" t="e">
        <f>#REF!-'Processed Potentiostat'!$J$3</f>
        <v>#REF!</v>
      </c>
    </row>
    <row r="4425" spans="43:43" x14ac:dyDescent="0.3">
      <c r="AQ4425" s="9" t="e">
        <f>#REF!-'Processed Potentiostat'!$J$3</f>
        <v>#REF!</v>
      </c>
    </row>
    <row r="4426" spans="43:43" x14ac:dyDescent="0.3">
      <c r="AQ4426" s="9" t="e">
        <f>#REF!-'Processed Potentiostat'!$J$3</f>
        <v>#REF!</v>
      </c>
    </row>
    <row r="4427" spans="43:43" x14ac:dyDescent="0.3">
      <c r="AQ4427" s="9" t="e">
        <f>#REF!-'Processed Potentiostat'!$J$3</f>
        <v>#REF!</v>
      </c>
    </row>
    <row r="4428" spans="43:43" x14ac:dyDescent="0.3">
      <c r="AQ4428" s="9" t="e">
        <f>#REF!-'Processed Potentiostat'!$J$3</f>
        <v>#REF!</v>
      </c>
    </row>
    <row r="4429" spans="43:43" x14ac:dyDescent="0.3">
      <c r="AQ4429" s="9" t="e">
        <f>#REF!-'Processed Potentiostat'!$J$3</f>
        <v>#REF!</v>
      </c>
    </row>
    <row r="4430" spans="43:43" x14ac:dyDescent="0.3">
      <c r="AQ4430" s="9" t="e">
        <f>#REF!-'Processed Potentiostat'!$J$3</f>
        <v>#REF!</v>
      </c>
    </row>
    <row r="4431" spans="43:43" x14ac:dyDescent="0.3">
      <c r="AQ4431" s="9" t="e">
        <f>#REF!-'Processed Potentiostat'!$J$3</f>
        <v>#REF!</v>
      </c>
    </row>
    <row r="4432" spans="43:43" x14ac:dyDescent="0.3">
      <c r="AQ4432" s="9" t="e">
        <f>#REF!-'Processed Potentiostat'!$J$3</f>
        <v>#REF!</v>
      </c>
    </row>
    <row r="4433" spans="43:43" x14ac:dyDescent="0.3">
      <c r="AQ4433" s="9" t="e">
        <f>#REF!-'Processed Potentiostat'!$J$3</f>
        <v>#REF!</v>
      </c>
    </row>
    <row r="4434" spans="43:43" x14ac:dyDescent="0.3">
      <c r="AQ4434" s="9" t="e">
        <f>#REF!-'Processed Potentiostat'!$J$3</f>
        <v>#REF!</v>
      </c>
    </row>
    <row r="4435" spans="43:43" x14ac:dyDescent="0.3">
      <c r="AQ4435" s="9" t="e">
        <f>#REF!-'Processed Potentiostat'!$J$3</f>
        <v>#REF!</v>
      </c>
    </row>
    <row r="4436" spans="43:43" x14ac:dyDescent="0.3">
      <c r="AQ4436" s="9" t="e">
        <f>#REF!-'Processed Potentiostat'!$J$3</f>
        <v>#REF!</v>
      </c>
    </row>
    <row r="4437" spans="43:43" x14ac:dyDescent="0.3">
      <c r="AQ4437" s="9" t="e">
        <f>#REF!-'Processed Potentiostat'!$J$3</f>
        <v>#REF!</v>
      </c>
    </row>
    <row r="4438" spans="43:43" x14ac:dyDescent="0.3">
      <c r="AQ4438" s="9" t="e">
        <f>#REF!-'Processed Potentiostat'!$J$3</f>
        <v>#REF!</v>
      </c>
    </row>
    <row r="4439" spans="43:43" x14ac:dyDescent="0.3">
      <c r="AQ4439" s="9" t="e">
        <f>#REF!-'Processed Potentiostat'!$J$3</f>
        <v>#REF!</v>
      </c>
    </row>
    <row r="4440" spans="43:43" x14ac:dyDescent="0.3">
      <c r="AQ4440" s="9" t="e">
        <f>#REF!-'Processed Potentiostat'!$J$3</f>
        <v>#REF!</v>
      </c>
    </row>
    <row r="4441" spans="43:43" x14ac:dyDescent="0.3">
      <c r="AQ4441" s="9" t="e">
        <f>#REF!-'Processed Potentiostat'!$J$3</f>
        <v>#REF!</v>
      </c>
    </row>
    <row r="4442" spans="43:43" x14ac:dyDescent="0.3">
      <c r="AQ4442" s="9" t="e">
        <f>#REF!-'Processed Potentiostat'!$J$3</f>
        <v>#REF!</v>
      </c>
    </row>
    <row r="4443" spans="43:43" x14ac:dyDescent="0.3">
      <c r="AQ4443" s="9" t="e">
        <f>#REF!-'Processed Potentiostat'!$J$3</f>
        <v>#REF!</v>
      </c>
    </row>
    <row r="4444" spans="43:43" x14ac:dyDescent="0.3">
      <c r="AQ4444" s="9" t="e">
        <f>#REF!-'Processed Potentiostat'!$J$3</f>
        <v>#REF!</v>
      </c>
    </row>
    <row r="4445" spans="43:43" x14ac:dyDescent="0.3">
      <c r="AQ4445" s="9" t="e">
        <f>#REF!-'Processed Potentiostat'!$J$3</f>
        <v>#REF!</v>
      </c>
    </row>
    <row r="4446" spans="43:43" x14ac:dyDescent="0.3">
      <c r="AQ4446" s="9" t="e">
        <f>#REF!-'Processed Potentiostat'!$J$3</f>
        <v>#REF!</v>
      </c>
    </row>
    <row r="4447" spans="43:43" x14ac:dyDescent="0.3">
      <c r="AQ4447" s="9" t="e">
        <f>#REF!-'Processed Potentiostat'!$J$3</f>
        <v>#REF!</v>
      </c>
    </row>
    <row r="4448" spans="43:43" x14ac:dyDescent="0.3">
      <c r="AQ4448" s="9" t="e">
        <f>#REF!-'Processed Potentiostat'!$J$3</f>
        <v>#REF!</v>
      </c>
    </row>
    <row r="4449" spans="43:43" x14ac:dyDescent="0.3">
      <c r="AQ4449" s="9" t="e">
        <f>#REF!-'Processed Potentiostat'!$J$3</f>
        <v>#REF!</v>
      </c>
    </row>
    <row r="4450" spans="43:43" x14ac:dyDescent="0.3">
      <c r="AQ4450" s="9" t="e">
        <f>#REF!-'Processed Potentiostat'!$J$3</f>
        <v>#REF!</v>
      </c>
    </row>
    <row r="4451" spans="43:43" x14ac:dyDescent="0.3">
      <c r="AQ4451" s="9" t="e">
        <f>#REF!-'Processed Potentiostat'!$J$3</f>
        <v>#REF!</v>
      </c>
    </row>
    <row r="4452" spans="43:43" x14ac:dyDescent="0.3">
      <c r="AQ4452" s="9" t="e">
        <f>#REF!-'Processed Potentiostat'!$J$3</f>
        <v>#REF!</v>
      </c>
    </row>
    <row r="4453" spans="43:43" x14ac:dyDescent="0.3">
      <c r="AQ4453" s="9" t="e">
        <f>#REF!-'Processed Potentiostat'!$J$3</f>
        <v>#REF!</v>
      </c>
    </row>
    <row r="4454" spans="43:43" x14ac:dyDescent="0.3">
      <c r="AQ4454" s="9" t="e">
        <f>#REF!-'Processed Potentiostat'!$J$3</f>
        <v>#REF!</v>
      </c>
    </row>
    <row r="4455" spans="43:43" x14ac:dyDescent="0.3">
      <c r="AQ4455" s="9" t="e">
        <f>#REF!-'Processed Potentiostat'!$J$3</f>
        <v>#REF!</v>
      </c>
    </row>
    <row r="4456" spans="43:43" x14ac:dyDescent="0.3">
      <c r="AQ4456" s="9" t="e">
        <f>#REF!-'Processed Potentiostat'!$J$3</f>
        <v>#REF!</v>
      </c>
    </row>
    <row r="4457" spans="43:43" x14ac:dyDescent="0.3">
      <c r="AQ4457" s="9" t="e">
        <f>#REF!-'Processed Potentiostat'!$J$3</f>
        <v>#REF!</v>
      </c>
    </row>
    <row r="4458" spans="43:43" x14ac:dyDescent="0.3">
      <c r="AQ4458" s="9" t="e">
        <f>#REF!-'Processed Potentiostat'!$J$3</f>
        <v>#REF!</v>
      </c>
    </row>
    <row r="4459" spans="43:43" x14ac:dyDescent="0.3">
      <c r="AQ4459" s="9" t="e">
        <f>#REF!-'Processed Potentiostat'!$J$3</f>
        <v>#REF!</v>
      </c>
    </row>
    <row r="4460" spans="43:43" x14ac:dyDescent="0.3">
      <c r="AQ4460" s="9" t="e">
        <f>#REF!-'Processed Potentiostat'!$J$3</f>
        <v>#REF!</v>
      </c>
    </row>
    <row r="4461" spans="43:43" x14ac:dyDescent="0.3">
      <c r="AQ4461" s="9" t="e">
        <f>#REF!-'Processed Potentiostat'!$J$3</f>
        <v>#REF!</v>
      </c>
    </row>
    <row r="4462" spans="43:43" x14ac:dyDescent="0.3">
      <c r="AQ4462" s="9" t="e">
        <f>#REF!-'Processed Potentiostat'!$J$3</f>
        <v>#REF!</v>
      </c>
    </row>
    <row r="4463" spans="43:43" x14ac:dyDescent="0.3">
      <c r="AQ4463" s="9" t="e">
        <f>#REF!-'Processed Potentiostat'!$J$3</f>
        <v>#REF!</v>
      </c>
    </row>
    <row r="4464" spans="43:43" x14ac:dyDescent="0.3">
      <c r="AQ4464" s="9" t="e">
        <f>#REF!-'Processed Potentiostat'!$J$3</f>
        <v>#REF!</v>
      </c>
    </row>
    <row r="4465" spans="43:43" x14ac:dyDescent="0.3">
      <c r="AQ4465" s="9" t="e">
        <f>#REF!-'Processed Potentiostat'!$J$3</f>
        <v>#REF!</v>
      </c>
    </row>
    <row r="4466" spans="43:43" x14ac:dyDescent="0.3">
      <c r="AQ4466" s="9" t="e">
        <f>#REF!-'Processed Potentiostat'!$J$3</f>
        <v>#REF!</v>
      </c>
    </row>
    <row r="4467" spans="43:43" x14ac:dyDescent="0.3">
      <c r="AQ4467" s="9" t="e">
        <f>#REF!-'Processed Potentiostat'!$J$3</f>
        <v>#REF!</v>
      </c>
    </row>
    <row r="4468" spans="43:43" x14ac:dyDescent="0.3">
      <c r="AQ4468" s="9" t="e">
        <f>#REF!-'Processed Potentiostat'!$J$3</f>
        <v>#REF!</v>
      </c>
    </row>
    <row r="4469" spans="43:43" x14ac:dyDescent="0.3">
      <c r="AQ4469" s="9" t="e">
        <f>#REF!-'Processed Potentiostat'!$J$3</f>
        <v>#REF!</v>
      </c>
    </row>
    <row r="4470" spans="43:43" x14ac:dyDescent="0.3">
      <c r="AQ4470" s="9" t="e">
        <f>#REF!-'Processed Potentiostat'!$J$3</f>
        <v>#REF!</v>
      </c>
    </row>
    <row r="4471" spans="43:43" x14ac:dyDescent="0.3">
      <c r="AQ4471" s="9" t="e">
        <f>#REF!-'Processed Potentiostat'!$J$3</f>
        <v>#REF!</v>
      </c>
    </row>
    <row r="4472" spans="43:43" x14ac:dyDescent="0.3">
      <c r="AQ4472" s="9" t="e">
        <f>#REF!-'Processed Potentiostat'!$J$3</f>
        <v>#REF!</v>
      </c>
    </row>
    <row r="4473" spans="43:43" x14ac:dyDescent="0.3">
      <c r="AQ4473" s="9" t="e">
        <f>#REF!-'Processed Potentiostat'!$J$3</f>
        <v>#REF!</v>
      </c>
    </row>
    <row r="4474" spans="43:43" x14ac:dyDescent="0.3">
      <c r="AQ4474" s="9" t="e">
        <f>#REF!-'Processed Potentiostat'!$J$3</f>
        <v>#REF!</v>
      </c>
    </row>
    <row r="4475" spans="43:43" x14ac:dyDescent="0.3">
      <c r="AQ4475" s="9" t="e">
        <f>#REF!-'Processed Potentiostat'!$J$3</f>
        <v>#REF!</v>
      </c>
    </row>
    <row r="4476" spans="43:43" x14ac:dyDescent="0.3">
      <c r="AQ4476" s="9" t="e">
        <f>#REF!-'Processed Potentiostat'!$J$3</f>
        <v>#REF!</v>
      </c>
    </row>
    <row r="4477" spans="43:43" x14ac:dyDescent="0.3">
      <c r="AQ4477" s="9" t="e">
        <f>#REF!-'Processed Potentiostat'!$J$3</f>
        <v>#REF!</v>
      </c>
    </row>
    <row r="4478" spans="43:43" x14ac:dyDescent="0.3">
      <c r="AQ4478" s="9" t="e">
        <f>#REF!-'Processed Potentiostat'!$J$3</f>
        <v>#REF!</v>
      </c>
    </row>
    <row r="4479" spans="43:43" x14ac:dyDescent="0.3">
      <c r="AQ4479" s="9" t="e">
        <f>#REF!-'Processed Potentiostat'!$J$3</f>
        <v>#REF!</v>
      </c>
    </row>
    <row r="4480" spans="43:43" x14ac:dyDescent="0.3">
      <c r="AQ4480" s="9" t="e">
        <f>#REF!-'Processed Potentiostat'!$J$3</f>
        <v>#REF!</v>
      </c>
    </row>
    <row r="4481" spans="43:43" x14ac:dyDescent="0.3">
      <c r="AQ4481" s="9" t="e">
        <f>#REF!-'Processed Potentiostat'!$J$3</f>
        <v>#REF!</v>
      </c>
    </row>
    <row r="4482" spans="43:43" x14ac:dyDescent="0.3">
      <c r="AQ4482" s="9" t="e">
        <f>#REF!-'Processed Potentiostat'!$J$3</f>
        <v>#REF!</v>
      </c>
    </row>
    <row r="4483" spans="43:43" x14ac:dyDescent="0.3">
      <c r="AQ4483" s="9" t="e">
        <f>#REF!-'Processed Potentiostat'!$J$3</f>
        <v>#REF!</v>
      </c>
    </row>
    <row r="4484" spans="43:43" x14ac:dyDescent="0.3">
      <c r="AQ4484" s="9" t="e">
        <f>#REF!-'Processed Potentiostat'!$J$3</f>
        <v>#REF!</v>
      </c>
    </row>
    <row r="4485" spans="43:43" x14ac:dyDescent="0.3">
      <c r="AQ4485" s="9" t="e">
        <f>#REF!-'Processed Potentiostat'!$J$3</f>
        <v>#REF!</v>
      </c>
    </row>
    <row r="4486" spans="43:43" x14ac:dyDescent="0.3">
      <c r="AQ4486" s="9" t="e">
        <f>#REF!-'Processed Potentiostat'!$J$3</f>
        <v>#REF!</v>
      </c>
    </row>
    <row r="4487" spans="43:43" x14ac:dyDescent="0.3">
      <c r="AQ4487" s="9" t="e">
        <f>#REF!-'Processed Potentiostat'!$J$3</f>
        <v>#REF!</v>
      </c>
    </row>
    <row r="4488" spans="43:43" x14ac:dyDescent="0.3">
      <c r="AQ4488" s="9" t="e">
        <f>#REF!-'Processed Potentiostat'!$J$3</f>
        <v>#REF!</v>
      </c>
    </row>
    <row r="4489" spans="43:43" x14ac:dyDescent="0.3">
      <c r="AQ4489" s="9" t="e">
        <f>#REF!-'Processed Potentiostat'!$J$3</f>
        <v>#REF!</v>
      </c>
    </row>
    <row r="4490" spans="43:43" x14ac:dyDescent="0.3">
      <c r="AQ4490" s="9" t="e">
        <f>#REF!-'Processed Potentiostat'!$J$3</f>
        <v>#REF!</v>
      </c>
    </row>
    <row r="4491" spans="43:43" x14ac:dyDescent="0.3">
      <c r="AQ4491" s="9" t="e">
        <f>#REF!-'Processed Potentiostat'!$J$3</f>
        <v>#REF!</v>
      </c>
    </row>
    <row r="4492" spans="43:43" x14ac:dyDescent="0.3">
      <c r="AQ4492" s="9" t="e">
        <f>#REF!-'Processed Potentiostat'!$J$3</f>
        <v>#REF!</v>
      </c>
    </row>
    <row r="4493" spans="43:43" x14ac:dyDescent="0.3">
      <c r="AQ4493" s="9" t="e">
        <f>#REF!-'Processed Potentiostat'!$J$3</f>
        <v>#REF!</v>
      </c>
    </row>
    <row r="4494" spans="43:43" x14ac:dyDescent="0.3">
      <c r="AQ4494" s="9" t="e">
        <f>#REF!-'Processed Potentiostat'!$J$3</f>
        <v>#REF!</v>
      </c>
    </row>
    <row r="4495" spans="43:43" x14ac:dyDescent="0.3">
      <c r="AQ4495" s="9" t="e">
        <f>#REF!-'Processed Potentiostat'!$J$3</f>
        <v>#REF!</v>
      </c>
    </row>
    <row r="4496" spans="43:43" x14ac:dyDescent="0.3">
      <c r="AQ4496" s="9" t="e">
        <f>#REF!-'Processed Potentiostat'!$J$3</f>
        <v>#REF!</v>
      </c>
    </row>
    <row r="4497" spans="43:43" x14ac:dyDescent="0.3">
      <c r="AQ4497" s="9" t="e">
        <f>#REF!-'Processed Potentiostat'!$J$3</f>
        <v>#REF!</v>
      </c>
    </row>
    <row r="4498" spans="43:43" x14ac:dyDescent="0.3">
      <c r="AQ4498" s="9" t="e">
        <f>#REF!-'Processed Potentiostat'!$J$3</f>
        <v>#REF!</v>
      </c>
    </row>
    <row r="4499" spans="43:43" x14ac:dyDescent="0.3">
      <c r="AQ4499" s="9" t="e">
        <f>#REF!-'Processed Potentiostat'!$J$3</f>
        <v>#REF!</v>
      </c>
    </row>
    <row r="4500" spans="43:43" x14ac:dyDescent="0.3">
      <c r="AQ4500" s="9" t="e">
        <f>#REF!-'Processed Potentiostat'!$J$3</f>
        <v>#REF!</v>
      </c>
    </row>
    <row r="4501" spans="43:43" x14ac:dyDescent="0.3">
      <c r="AQ4501" s="9" t="e">
        <f>#REF!-'Processed Potentiostat'!$J$3</f>
        <v>#REF!</v>
      </c>
    </row>
    <row r="4502" spans="43:43" x14ac:dyDescent="0.3">
      <c r="AQ4502" s="9" t="e">
        <f>#REF!-'Processed Potentiostat'!$J$3</f>
        <v>#REF!</v>
      </c>
    </row>
    <row r="4503" spans="43:43" x14ac:dyDescent="0.3">
      <c r="AQ4503" s="9" t="e">
        <f>#REF!-'Processed Potentiostat'!$J$3</f>
        <v>#REF!</v>
      </c>
    </row>
    <row r="4504" spans="43:43" x14ac:dyDescent="0.3">
      <c r="AQ4504" s="9" t="e">
        <f>#REF!-'Processed Potentiostat'!$J$3</f>
        <v>#REF!</v>
      </c>
    </row>
    <row r="4505" spans="43:43" x14ac:dyDescent="0.3">
      <c r="AQ4505" s="9" t="e">
        <f>#REF!-'Processed Potentiostat'!$J$3</f>
        <v>#REF!</v>
      </c>
    </row>
    <row r="4506" spans="43:43" x14ac:dyDescent="0.3">
      <c r="AQ4506" s="9" t="e">
        <f>#REF!-'Processed Potentiostat'!$J$3</f>
        <v>#REF!</v>
      </c>
    </row>
    <row r="4507" spans="43:43" x14ac:dyDescent="0.3">
      <c r="AQ4507" s="9" t="e">
        <f>#REF!-'Processed Potentiostat'!$J$3</f>
        <v>#REF!</v>
      </c>
    </row>
    <row r="4508" spans="43:43" x14ac:dyDescent="0.3">
      <c r="AQ4508" s="9" t="e">
        <f>#REF!-'Processed Potentiostat'!$J$3</f>
        <v>#REF!</v>
      </c>
    </row>
    <row r="4509" spans="43:43" x14ac:dyDescent="0.3">
      <c r="AQ4509" s="9" t="e">
        <f>#REF!-'Processed Potentiostat'!$J$3</f>
        <v>#REF!</v>
      </c>
    </row>
    <row r="4510" spans="43:43" x14ac:dyDescent="0.3">
      <c r="AQ4510" s="9" t="e">
        <f>#REF!-'Processed Potentiostat'!$J$3</f>
        <v>#REF!</v>
      </c>
    </row>
    <row r="4511" spans="43:43" x14ac:dyDescent="0.3">
      <c r="AQ4511" s="9" t="e">
        <f>#REF!-'Processed Potentiostat'!$J$3</f>
        <v>#REF!</v>
      </c>
    </row>
    <row r="4512" spans="43:43" x14ac:dyDescent="0.3">
      <c r="AQ4512" s="9" t="e">
        <f>#REF!-'Processed Potentiostat'!$J$3</f>
        <v>#REF!</v>
      </c>
    </row>
    <row r="4513" spans="43:43" x14ac:dyDescent="0.3">
      <c r="AQ4513" s="9" t="e">
        <f>#REF!-'Processed Potentiostat'!$J$3</f>
        <v>#REF!</v>
      </c>
    </row>
    <row r="4514" spans="43:43" x14ac:dyDescent="0.3">
      <c r="AQ4514" s="9" t="e">
        <f>#REF!-'Processed Potentiostat'!$J$3</f>
        <v>#REF!</v>
      </c>
    </row>
    <row r="4515" spans="43:43" x14ac:dyDescent="0.3">
      <c r="AQ4515" s="9" t="e">
        <f>#REF!-'Processed Potentiostat'!$J$3</f>
        <v>#REF!</v>
      </c>
    </row>
    <row r="4516" spans="43:43" x14ac:dyDescent="0.3">
      <c r="AQ4516" s="9" t="e">
        <f>#REF!-'Processed Potentiostat'!$J$3</f>
        <v>#REF!</v>
      </c>
    </row>
    <row r="4517" spans="43:43" x14ac:dyDescent="0.3">
      <c r="AQ4517" s="9" t="e">
        <f>#REF!-'Processed Potentiostat'!$J$3</f>
        <v>#REF!</v>
      </c>
    </row>
    <row r="4518" spans="43:43" x14ac:dyDescent="0.3">
      <c r="AQ4518" s="9" t="e">
        <f>#REF!-'Processed Potentiostat'!$J$3</f>
        <v>#REF!</v>
      </c>
    </row>
    <row r="4519" spans="43:43" x14ac:dyDescent="0.3">
      <c r="AQ4519" s="9" t="e">
        <f>#REF!-'Processed Potentiostat'!$J$3</f>
        <v>#REF!</v>
      </c>
    </row>
    <row r="4520" spans="43:43" x14ac:dyDescent="0.3">
      <c r="AQ4520" s="9" t="e">
        <f>#REF!-'Processed Potentiostat'!$J$3</f>
        <v>#REF!</v>
      </c>
    </row>
    <row r="4521" spans="43:43" x14ac:dyDescent="0.3">
      <c r="AQ4521" s="9" t="e">
        <f>#REF!-'Processed Potentiostat'!$J$3</f>
        <v>#REF!</v>
      </c>
    </row>
    <row r="4522" spans="43:43" x14ac:dyDescent="0.3">
      <c r="AQ4522" s="9" t="e">
        <f>#REF!-'Processed Potentiostat'!$J$3</f>
        <v>#REF!</v>
      </c>
    </row>
    <row r="4523" spans="43:43" x14ac:dyDescent="0.3">
      <c r="AQ4523" s="9" t="e">
        <f>#REF!-'Processed Potentiostat'!$J$3</f>
        <v>#REF!</v>
      </c>
    </row>
    <row r="4524" spans="43:43" x14ac:dyDescent="0.3">
      <c r="AQ4524" s="9" t="e">
        <f>#REF!-'Processed Potentiostat'!$J$3</f>
        <v>#REF!</v>
      </c>
    </row>
    <row r="4525" spans="43:43" x14ac:dyDescent="0.3">
      <c r="AQ4525" s="9" t="e">
        <f>#REF!-'Processed Potentiostat'!$J$3</f>
        <v>#REF!</v>
      </c>
    </row>
    <row r="4526" spans="43:43" x14ac:dyDescent="0.3">
      <c r="AQ4526" s="9" t="e">
        <f>#REF!-'Processed Potentiostat'!$J$3</f>
        <v>#REF!</v>
      </c>
    </row>
    <row r="4527" spans="43:43" x14ac:dyDescent="0.3">
      <c r="AQ4527" s="9" t="e">
        <f>#REF!-'Processed Potentiostat'!$J$3</f>
        <v>#REF!</v>
      </c>
    </row>
    <row r="4528" spans="43:43" x14ac:dyDescent="0.3">
      <c r="AQ4528" s="9" t="e">
        <f>#REF!-'Processed Potentiostat'!$J$3</f>
        <v>#REF!</v>
      </c>
    </row>
    <row r="4529" spans="43:43" x14ac:dyDescent="0.3">
      <c r="AQ4529" s="9" t="e">
        <f>#REF!-'Processed Potentiostat'!$J$3</f>
        <v>#REF!</v>
      </c>
    </row>
    <row r="4530" spans="43:43" x14ac:dyDescent="0.3">
      <c r="AQ4530" s="9" t="e">
        <f>#REF!-'Processed Potentiostat'!$J$3</f>
        <v>#REF!</v>
      </c>
    </row>
    <row r="4531" spans="43:43" x14ac:dyDescent="0.3">
      <c r="AQ4531" s="9" t="e">
        <f>#REF!-'Processed Potentiostat'!$J$3</f>
        <v>#REF!</v>
      </c>
    </row>
    <row r="4532" spans="43:43" x14ac:dyDescent="0.3">
      <c r="AQ4532" s="9" t="e">
        <f>#REF!-'Processed Potentiostat'!$J$3</f>
        <v>#REF!</v>
      </c>
    </row>
    <row r="4533" spans="43:43" x14ac:dyDescent="0.3">
      <c r="AQ4533" s="9" t="e">
        <f>#REF!-'Processed Potentiostat'!$J$3</f>
        <v>#REF!</v>
      </c>
    </row>
    <row r="4534" spans="43:43" x14ac:dyDescent="0.3">
      <c r="AQ4534" s="9" t="e">
        <f>#REF!-'Processed Potentiostat'!$J$3</f>
        <v>#REF!</v>
      </c>
    </row>
    <row r="4535" spans="43:43" x14ac:dyDescent="0.3">
      <c r="AQ4535" s="9" t="e">
        <f>#REF!-'Processed Potentiostat'!$J$3</f>
        <v>#REF!</v>
      </c>
    </row>
    <row r="4536" spans="43:43" x14ac:dyDescent="0.3">
      <c r="AQ4536" s="9" t="e">
        <f>#REF!-'Processed Potentiostat'!$J$3</f>
        <v>#REF!</v>
      </c>
    </row>
    <row r="4537" spans="43:43" x14ac:dyDescent="0.3">
      <c r="AQ4537" s="9" t="e">
        <f>#REF!-'Processed Potentiostat'!$J$3</f>
        <v>#REF!</v>
      </c>
    </row>
    <row r="4538" spans="43:43" x14ac:dyDescent="0.3">
      <c r="AQ4538" s="9" t="e">
        <f>#REF!-'Processed Potentiostat'!$J$3</f>
        <v>#REF!</v>
      </c>
    </row>
    <row r="4539" spans="43:43" x14ac:dyDescent="0.3">
      <c r="AQ4539" s="9" t="e">
        <f>#REF!-'Processed Potentiostat'!$J$3</f>
        <v>#REF!</v>
      </c>
    </row>
    <row r="4540" spans="43:43" x14ac:dyDescent="0.3">
      <c r="AQ4540" s="9" t="e">
        <f>#REF!-'Processed Potentiostat'!$J$3</f>
        <v>#REF!</v>
      </c>
    </row>
    <row r="4541" spans="43:43" x14ac:dyDescent="0.3">
      <c r="AQ4541" s="9" t="e">
        <f>#REF!-'Processed Potentiostat'!$J$3</f>
        <v>#REF!</v>
      </c>
    </row>
    <row r="4542" spans="43:43" x14ac:dyDescent="0.3">
      <c r="AQ4542" s="9" t="e">
        <f>#REF!-'Processed Potentiostat'!$J$3</f>
        <v>#REF!</v>
      </c>
    </row>
    <row r="4543" spans="43:43" x14ac:dyDescent="0.3">
      <c r="AQ4543" s="9" t="e">
        <f>#REF!-'Processed Potentiostat'!$J$3</f>
        <v>#REF!</v>
      </c>
    </row>
    <row r="4544" spans="43:43" x14ac:dyDescent="0.3">
      <c r="AQ4544" s="9" t="e">
        <f>#REF!-'Processed Potentiostat'!$J$3</f>
        <v>#REF!</v>
      </c>
    </row>
    <row r="4545" spans="43:43" x14ac:dyDescent="0.3">
      <c r="AQ4545" s="9" t="e">
        <f>#REF!-'Processed Potentiostat'!$J$3</f>
        <v>#REF!</v>
      </c>
    </row>
    <row r="4546" spans="43:43" x14ac:dyDescent="0.3">
      <c r="AQ4546" s="9" t="e">
        <f>#REF!-'Processed Potentiostat'!$J$3</f>
        <v>#REF!</v>
      </c>
    </row>
    <row r="4547" spans="43:43" x14ac:dyDescent="0.3">
      <c r="AQ4547" s="9" t="e">
        <f>#REF!-'Processed Potentiostat'!$J$3</f>
        <v>#REF!</v>
      </c>
    </row>
    <row r="4548" spans="43:43" x14ac:dyDescent="0.3">
      <c r="AQ4548" s="9" t="e">
        <f>#REF!-'Processed Potentiostat'!$J$3</f>
        <v>#REF!</v>
      </c>
    </row>
    <row r="4549" spans="43:43" x14ac:dyDescent="0.3">
      <c r="AQ4549" s="9" t="e">
        <f>#REF!-'Processed Potentiostat'!$J$3</f>
        <v>#REF!</v>
      </c>
    </row>
    <row r="4550" spans="43:43" x14ac:dyDescent="0.3">
      <c r="AQ4550" s="9" t="e">
        <f>#REF!-'Processed Potentiostat'!$J$3</f>
        <v>#REF!</v>
      </c>
    </row>
    <row r="4551" spans="43:43" x14ac:dyDescent="0.3">
      <c r="AQ4551" s="9" t="e">
        <f>#REF!-'Processed Potentiostat'!$J$3</f>
        <v>#REF!</v>
      </c>
    </row>
    <row r="4552" spans="43:43" x14ac:dyDescent="0.3">
      <c r="AQ4552" s="9" t="e">
        <f>#REF!-'Processed Potentiostat'!$J$3</f>
        <v>#REF!</v>
      </c>
    </row>
    <row r="4553" spans="43:43" x14ac:dyDescent="0.3">
      <c r="AQ4553" s="9" t="e">
        <f>#REF!-'Processed Potentiostat'!$J$3</f>
        <v>#REF!</v>
      </c>
    </row>
    <row r="4554" spans="43:43" x14ac:dyDescent="0.3">
      <c r="AQ4554" s="9" t="e">
        <f>#REF!-'Processed Potentiostat'!$J$3</f>
        <v>#REF!</v>
      </c>
    </row>
    <row r="4555" spans="43:43" x14ac:dyDescent="0.3">
      <c r="AQ4555" s="9">
        <f>K3962-'Processed Potentiostat'!$J$3</f>
        <v>58.649997999999997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MM16"/>
  <sheetViews>
    <sheetView zoomScale="80" zoomScaleNormal="80" workbookViewId="0">
      <selection activeCell="A10" sqref="A10:Q16"/>
    </sheetView>
  </sheetViews>
  <sheetFormatPr defaultColWidth="8.6640625" defaultRowHeight="14.4" x14ac:dyDescent="0.3"/>
  <cols>
    <col min="1" max="1" width="28.33203125" customWidth="1"/>
    <col min="2" max="2" width="11.5546875" bestFit="1" customWidth="1"/>
    <col min="3" max="3" width="8.6640625" bestFit="1" customWidth="1"/>
    <col min="4" max="4" width="10.33203125" customWidth="1"/>
    <col min="5" max="6" width="8.33203125" bestFit="1" customWidth="1"/>
    <col min="7" max="7" width="10.109375" bestFit="1" customWidth="1"/>
    <col min="8" max="8" width="8.33203125" bestFit="1" customWidth="1"/>
    <col min="9" max="9" width="11.33203125" bestFit="1" customWidth="1"/>
    <col min="10" max="10" width="5.5546875" bestFit="1" customWidth="1"/>
    <col min="11" max="11" width="4.88671875" customWidth="1"/>
    <col min="12" max="14" width="8.33203125" bestFit="1" customWidth="1"/>
    <col min="15" max="15" width="6.5546875" customWidth="1"/>
    <col min="16" max="16" width="9.88671875" customWidth="1"/>
    <col min="17" max="17" width="5.5546875" customWidth="1"/>
    <col min="18" max="18" width="5.88671875" bestFit="1" customWidth="1"/>
    <col min="19" max="20" width="6.5546875" bestFit="1" customWidth="1"/>
    <col min="21" max="21" width="9.88671875" customWidth="1"/>
    <col min="22" max="22" width="7.6640625" customWidth="1"/>
    <col min="23" max="23" width="8.6640625" customWidth="1"/>
    <col min="24" max="24" width="5.5546875" bestFit="1" customWidth="1"/>
    <col min="25" max="25" width="5.88671875" customWidth="1"/>
    <col min="26" max="30" width="8.6640625" customWidth="1"/>
    <col min="31" max="31" width="5.5546875" customWidth="1"/>
    <col min="32" max="32" width="5.88671875" customWidth="1"/>
    <col min="33" max="37" width="8.6640625" customWidth="1"/>
    <col min="38" max="38" width="5.5546875" customWidth="1"/>
    <col min="39" max="39" width="5.88671875" customWidth="1"/>
    <col min="40" max="44" width="8.6640625" customWidth="1"/>
    <col min="45" max="45" width="5.5546875" customWidth="1"/>
    <col min="46" max="46" width="5.88671875" customWidth="1"/>
    <col min="47" max="51" width="8.6640625" customWidth="1"/>
    <col min="52" max="52" width="5.5546875" customWidth="1"/>
    <col min="53" max="53" width="5.88671875" customWidth="1"/>
    <col min="54" max="58" width="8.6640625" customWidth="1"/>
    <col min="59" max="59" width="5.5546875" customWidth="1"/>
    <col min="60" max="60" width="5.88671875" customWidth="1"/>
    <col min="61" max="65" width="8.6640625" customWidth="1"/>
    <col min="66" max="66" width="5.5546875" customWidth="1"/>
    <col min="67" max="67" width="5.88671875" customWidth="1"/>
    <col min="68" max="72" width="8.6640625" customWidth="1"/>
    <col min="73" max="73" width="5.5546875" customWidth="1"/>
    <col min="74" max="74" width="5.88671875" customWidth="1"/>
    <col min="75" max="79" width="8.6640625" customWidth="1"/>
    <col min="80" max="80" width="5.5546875" customWidth="1"/>
    <col min="81" max="81" width="5.88671875" customWidth="1"/>
    <col min="82" max="86" width="8.6640625" customWidth="1"/>
    <col min="87" max="87" width="5.5546875" customWidth="1"/>
    <col min="88" max="88" width="5.88671875" customWidth="1"/>
    <col min="89" max="93" width="8.6640625" customWidth="1"/>
    <col min="94" max="94" width="5.5546875" customWidth="1"/>
    <col min="95" max="95" width="5.88671875" customWidth="1"/>
    <col min="96" max="100" width="8.6640625" customWidth="1"/>
    <col min="101" max="101" width="5.5546875" customWidth="1"/>
    <col min="102" max="102" width="5.88671875" customWidth="1"/>
    <col min="103" max="107" width="8.6640625" customWidth="1"/>
    <col min="108" max="108" width="5.5546875" customWidth="1"/>
    <col min="109" max="109" width="5.88671875" customWidth="1"/>
    <col min="110" max="114" width="8.6640625" customWidth="1"/>
    <col min="115" max="115" width="5.5546875" customWidth="1"/>
    <col min="116" max="116" width="5.88671875" customWidth="1"/>
    <col min="117" max="121" width="8.6640625" customWidth="1"/>
    <col min="122" max="122" width="5.5546875" customWidth="1"/>
    <col min="123" max="123" width="5.88671875" customWidth="1"/>
    <col min="124" max="128" width="8.6640625" customWidth="1"/>
    <col min="129" max="129" width="5.5546875" customWidth="1"/>
    <col min="130" max="130" width="5.88671875" customWidth="1"/>
    <col min="131" max="135" width="8.6640625" customWidth="1"/>
    <col min="136" max="136" width="5.5546875" customWidth="1"/>
    <col min="137" max="137" width="5.88671875" customWidth="1"/>
    <col min="138" max="142" width="8.6640625" customWidth="1"/>
    <col min="143" max="143" width="5.5546875" customWidth="1"/>
    <col min="144" max="144" width="5.88671875" customWidth="1"/>
    <col min="145" max="149" width="8.6640625" customWidth="1"/>
    <col min="150" max="150" width="5.5546875" customWidth="1"/>
    <col min="151" max="151" width="5.88671875" customWidth="1"/>
    <col min="152" max="156" width="8.6640625" customWidth="1"/>
    <col min="157" max="157" width="5.5546875" customWidth="1"/>
    <col min="158" max="158" width="5.88671875" customWidth="1"/>
    <col min="159" max="163" width="8.6640625" customWidth="1"/>
    <col min="164" max="164" width="5.5546875" customWidth="1"/>
    <col min="165" max="165" width="5.88671875" customWidth="1"/>
    <col min="166" max="170" width="8.6640625" customWidth="1"/>
    <col min="171" max="171" width="5.5546875" customWidth="1"/>
    <col min="172" max="172" width="5.88671875" customWidth="1"/>
    <col min="173" max="177" width="8.6640625" customWidth="1"/>
    <col min="178" max="178" width="5.5546875" customWidth="1"/>
    <col min="179" max="179" width="5.88671875" customWidth="1"/>
    <col min="180" max="184" width="8.6640625" customWidth="1"/>
    <col min="185" max="185" width="5.5546875" customWidth="1"/>
    <col min="186" max="186" width="5.88671875" customWidth="1"/>
    <col min="187" max="191" width="8.6640625" customWidth="1"/>
    <col min="192" max="192" width="5.5546875" customWidth="1"/>
    <col min="193" max="193" width="5.88671875" customWidth="1"/>
    <col min="194" max="198" width="8.6640625" customWidth="1"/>
    <col min="199" max="199" width="5.5546875" customWidth="1"/>
    <col min="200" max="200" width="5.88671875" customWidth="1"/>
    <col min="201" max="205" width="8.6640625" customWidth="1"/>
    <col min="206" max="206" width="5.5546875" customWidth="1"/>
    <col min="207" max="207" width="5.88671875" customWidth="1"/>
    <col min="208" max="212" width="8.6640625" customWidth="1"/>
    <col min="213" max="213" width="5.5546875" customWidth="1"/>
    <col min="214" max="214" width="5.88671875" customWidth="1"/>
    <col min="215" max="219" width="8.6640625" customWidth="1"/>
    <col min="220" max="220" width="5.5546875" customWidth="1"/>
    <col min="221" max="221" width="5.88671875" customWidth="1"/>
    <col min="222" max="226" width="8.6640625" customWidth="1"/>
    <col min="227" max="227" width="5.5546875" customWidth="1"/>
    <col min="228" max="228" width="5.88671875" customWidth="1"/>
    <col min="229" max="233" width="8.6640625" customWidth="1"/>
    <col min="234" max="234" width="5.5546875" customWidth="1"/>
    <col min="235" max="235" width="5.88671875" customWidth="1"/>
    <col min="236" max="240" width="8.6640625" customWidth="1"/>
    <col min="241" max="241" width="5.5546875" customWidth="1"/>
    <col min="242" max="242" width="5.88671875" customWidth="1"/>
    <col min="243" max="247" width="8.6640625" customWidth="1"/>
    <col min="248" max="248" width="5.5546875" customWidth="1"/>
    <col min="249" max="249" width="5.88671875" customWidth="1"/>
    <col min="250" max="254" width="8.6640625" customWidth="1"/>
    <col min="255" max="255" width="5.5546875" customWidth="1"/>
    <col min="256" max="256" width="5.88671875" customWidth="1"/>
    <col min="257" max="261" width="8.6640625" customWidth="1"/>
    <col min="262" max="262" width="5.5546875" customWidth="1"/>
    <col min="263" max="263" width="5.88671875" customWidth="1"/>
    <col min="264" max="268" width="8.6640625" customWidth="1"/>
    <col min="269" max="269" width="5.5546875" customWidth="1"/>
    <col min="270" max="270" width="5.88671875" customWidth="1"/>
    <col min="271" max="275" width="8.6640625" customWidth="1"/>
    <col min="276" max="276" width="5.5546875" customWidth="1"/>
    <col min="277" max="277" width="5.88671875" customWidth="1"/>
    <col min="278" max="282" width="8.6640625" customWidth="1"/>
    <col min="283" max="283" width="5.5546875" customWidth="1"/>
    <col min="284" max="284" width="5.88671875" customWidth="1"/>
    <col min="285" max="289" width="8.6640625" customWidth="1"/>
    <col min="290" max="290" width="5.5546875" customWidth="1"/>
    <col min="291" max="291" width="5.88671875" customWidth="1"/>
    <col min="292" max="296" width="8.6640625" customWidth="1"/>
    <col min="297" max="297" width="5.5546875" customWidth="1"/>
    <col min="298" max="298" width="5.88671875" customWidth="1"/>
    <col min="299" max="303" width="8.6640625" customWidth="1"/>
    <col min="304" max="304" width="5.5546875" customWidth="1"/>
    <col min="305" max="305" width="5.88671875" customWidth="1"/>
    <col min="306" max="310" width="8.6640625" customWidth="1"/>
    <col min="311" max="311" width="5.5546875" customWidth="1"/>
    <col min="312" max="312" width="5.88671875" customWidth="1"/>
    <col min="313" max="317" width="8.6640625" customWidth="1"/>
    <col min="318" max="318" width="5.5546875" customWidth="1"/>
    <col min="319" max="319" width="5.88671875" customWidth="1"/>
    <col min="320" max="324" width="8.6640625" customWidth="1"/>
    <col min="325" max="325" width="5.5546875" customWidth="1"/>
    <col min="326" max="326" width="5.88671875" customWidth="1"/>
    <col min="327" max="331" width="8.6640625" customWidth="1"/>
    <col min="332" max="332" width="5.5546875" customWidth="1"/>
    <col min="333" max="333" width="5.88671875" customWidth="1"/>
    <col min="334" max="338" width="8.6640625" customWidth="1"/>
    <col min="339" max="339" width="5.5546875" customWidth="1"/>
    <col min="340" max="340" width="5.88671875" customWidth="1"/>
    <col min="341" max="345" width="8.6640625" customWidth="1"/>
    <col min="346" max="346" width="5.5546875" customWidth="1"/>
    <col min="347" max="347" width="5.88671875" customWidth="1"/>
    <col min="348" max="352" width="8.6640625" customWidth="1"/>
    <col min="353" max="353" width="5.5546875" customWidth="1"/>
    <col min="354" max="354" width="5.88671875" customWidth="1"/>
    <col min="355" max="359" width="8.6640625" customWidth="1"/>
    <col min="360" max="360" width="5.5546875" customWidth="1"/>
    <col min="361" max="361" width="5.88671875" customWidth="1"/>
    <col min="362" max="366" width="8.6640625" customWidth="1"/>
    <col min="367" max="367" width="5.5546875" customWidth="1"/>
    <col min="368" max="368" width="5.88671875" customWidth="1"/>
    <col min="369" max="373" width="8.6640625" customWidth="1"/>
    <col min="374" max="374" width="5.5546875" customWidth="1"/>
    <col min="375" max="375" width="5.88671875" customWidth="1"/>
    <col min="376" max="380" width="8.6640625" customWidth="1"/>
    <col min="381" max="381" width="5.5546875" customWidth="1"/>
    <col min="382" max="382" width="5.88671875" customWidth="1"/>
    <col min="383" max="387" width="8.6640625" customWidth="1"/>
    <col min="388" max="388" width="5.5546875" customWidth="1"/>
    <col min="389" max="389" width="5.88671875" customWidth="1"/>
    <col min="390" max="394" width="8.6640625" customWidth="1"/>
    <col min="395" max="395" width="5.5546875" customWidth="1"/>
    <col min="396" max="396" width="5.88671875" customWidth="1"/>
    <col min="397" max="401" width="8.6640625" customWidth="1"/>
    <col min="402" max="402" width="5.5546875" customWidth="1"/>
    <col min="403" max="403" width="5.88671875" customWidth="1"/>
    <col min="404" max="408" width="8.6640625" customWidth="1"/>
    <col min="409" max="409" width="5.5546875" customWidth="1"/>
    <col min="410" max="410" width="5.88671875" customWidth="1"/>
    <col min="411" max="415" width="8.6640625" customWidth="1"/>
    <col min="416" max="416" width="5.5546875" customWidth="1"/>
    <col min="417" max="417" width="5.88671875" customWidth="1"/>
    <col min="418" max="422" width="8.6640625" customWidth="1"/>
    <col min="423" max="423" width="5.5546875" customWidth="1"/>
    <col min="424" max="424" width="5.88671875" customWidth="1"/>
    <col min="425" max="429" width="8.6640625" customWidth="1"/>
    <col min="430" max="430" width="5.5546875" customWidth="1"/>
    <col min="431" max="431" width="5.88671875" customWidth="1"/>
    <col min="432" max="436" width="8.6640625" customWidth="1"/>
    <col min="437" max="437" width="5.5546875" customWidth="1"/>
    <col min="438" max="438" width="5.88671875" customWidth="1"/>
    <col min="439" max="443" width="8.6640625" customWidth="1"/>
    <col min="444" max="444" width="5.5546875" customWidth="1"/>
    <col min="445" max="445" width="5.88671875" customWidth="1"/>
    <col min="446" max="450" width="8.6640625" customWidth="1"/>
    <col min="451" max="451" width="5.5546875" customWidth="1"/>
    <col min="452" max="452" width="5.88671875" customWidth="1"/>
    <col min="453" max="457" width="8.6640625" customWidth="1"/>
    <col min="458" max="458" width="5.5546875" customWidth="1"/>
    <col min="459" max="459" width="5.88671875" customWidth="1"/>
    <col min="460" max="464" width="8.6640625" customWidth="1"/>
    <col min="465" max="465" width="5.5546875" customWidth="1"/>
    <col min="466" max="466" width="5.88671875" customWidth="1"/>
    <col min="467" max="471" width="8.6640625" customWidth="1"/>
    <col min="472" max="472" width="5.5546875" customWidth="1"/>
    <col min="473" max="473" width="5.88671875" customWidth="1"/>
    <col min="474" max="478" width="8.6640625" customWidth="1"/>
    <col min="479" max="479" width="5.5546875" customWidth="1"/>
    <col min="480" max="480" width="5.88671875" customWidth="1"/>
    <col min="481" max="485" width="8.6640625" customWidth="1"/>
    <col min="486" max="486" width="5.5546875" customWidth="1"/>
    <col min="487" max="487" width="5.88671875" customWidth="1"/>
    <col min="488" max="492" width="8.6640625" customWidth="1"/>
    <col min="493" max="493" width="5.5546875" customWidth="1"/>
    <col min="494" max="494" width="5.88671875" customWidth="1"/>
    <col min="495" max="499" width="8.6640625" customWidth="1"/>
    <col min="500" max="500" width="5.5546875" customWidth="1"/>
    <col min="501" max="501" width="5.88671875" customWidth="1"/>
    <col min="502" max="506" width="8.6640625" customWidth="1"/>
    <col min="507" max="507" width="5.5546875" customWidth="1"/>
    <col min="508" max="508" width="5.88671875" customWidth="1"/>
    <col min="509" max="513" width="8.6640625" customWidth="1"/>
    <col min="514" max="514" width="5.5546875" customWidth="1"/>
    <col min="515" max="515" width="5.88671875" customWidth="1"/>
    <col min="516" max="520" width="8.6640625" customWidth="1"/>
    <col min="521" max="521" width="5.5546875" customWidth="1"/>
    <col min="522" max="522" width="5.88671875" customWidth="1"/>
    <col min="523" max="527" width="8.6640625" customWidth="1"/>
    <col min="528" max="528" width="5.5546875" customWidth="1"/>
    <col min="529" max="529" width="5.88671875" customWidth="1"/>
    <col min="530" max="534" width="8.6640625" customWidth="1"/>
    <col min="535" max="535" width="5.5546875" customWidth="1"/>
    <col min="536" max="536" width="5.88671875" customWidth="1"/>
    <col min="537" max="541" width="8.6640625" customWidth="1"/>
    <col min="542" max="542" width="5.5546875" customWidth="1"/>
    <col min="543" max="543" width="5.88671875" customWidth="1"/>
    <col min="544" max="548" width="8.6640625" customWidth="1"/>
    <col min="549" max="549" width="5.5546875" customWidth="1"/>
    <col min="550" max="550" width="5.88671875" customWidth="1"/>
    <col min="551" max="555" width="8.6640625" customWidth="1"/>
    <col min="556" max="556" width="5.5546875" customWidth="1"/>
    <col min="557" max="557" width="5.88671875" customWidth="1"/>
    <col min="558" max="562" width="8.6640625" customWidth="1"/>
    <col min="563" max="563" width="5.5546875" customWidth="1"/>
    <col min="564" max="564" width="5.88671875" customWidth="1"/>
    <col min="565" max="569" width="8.6640625" customWidth="1"/>
    <col min="570" max="570" width="5.5546875" customWidth="1"/>
    <col min="571" max="571" width="5.88671875" customWidth="1"/>
    <col min="572" max="576" width="8.6640625" customWidth="1"/>
    <col min="577" max="577" width="5.5546875" customWidth="1"/>
    <col min="578" max="578" width="5.88671875" customWidth="1"/>
    <col min="579" max="583" width="8.6640625" customWidth="1"/>
    <col min="584" max="584" width="5.5546875" customWidth="1"/>
    <col min="585" max="585" width="5.88671875" customWidth="1"/>
    <col min="586" max="590" width="8.6640625" customWidth="1"/>
    <col min="591" max="591" width="5.5546875" customWidth="1"/>
    <col min="592" max="592" width="5.33203125" bestFit="1" customWidth="1"/>
    <col min="593" max="594" width="6" bestFit="1" customWidth="1"/>
    <col min="595" max="595" width="8" bestFit="1" customWidth="1"/>
    <col min="596" max="596" width="6" bestFit="1" customWidth="1"/>
    <col min="597" max="597" width="7" bestFit="1" customWidth="1"/>
    <col min="598" max="598" width="4.88671875" bestFit="1" customWidth="1"/>
    <col min="599" max="599" width="5.33203125" bestFit="1" customWidth="1"/>
    <col min="600" max="604" width="8.109375" bestFit="1" customWidth="1"/>
    <col min="605" max="605" width="4.88671875" bestFit="1" customWidth="1"/>
    <col min="606" max="606" width="5.88671875" customWidth="1"/>
    <col min="607" max="611" width="8.6640625" customWidth="1"/>
    <col min="612" max="612" width="5.5546875" customWidth="1"/>
    <col min="613" max="613" width="5.88671875" customWidth="1"/>
    <col min="614" max="618" width="8.6640625" customWidth="1"/>
    <col min="619" max="619" width="5.5546875" customWidth="1"/>
    <col min="620" max="620" width="5.88671875" customWidth="1"/>
    <col min="621" max="625" width="8.6640625" customWidth="1"/>
    <col min="626" max="626" width="5.5546875" customWidth="1"/>
    <col min="627" max="627" width="5.88671875" customWidth="1"/>
    <col min="628" max="632" width="8.6640625" customWidth="1"/>
    <col min="633" max="633" width="5.5546875" customWidth="1"/>
    <col min="634" max="634" width="5.88671875" customWidth="1"/>
    <col min="635" max="639" width="8.6640625" customWidth="1"/>
    <col min="640" max="640" width="5.5546875" customWidth="1"/>
    <col min="641" max="641" width="5.88671875" customWidth="1"/>
    <col min="642" max="646" width="8.6640625" customWidth="1"/>
    <col min="647" max="647" width="5.5546875" customWidth="1"/>
    <col min="648" max="648" width="5.88671875" customWidth="1"/>
    <col min="649" max="653" width="8.6640625" customWidth="1"/>
    <col min="654" max="654" width="5.5546875" customWidth="1"/>
    <col min="655" max="655" width="5.88671875" customWidth="1"/>
    <col min="656" max="660" width="8.6640625" customWidth="1"/>
    <col min="661" max="661" width="5.5546875" customWidth="1"/>
    <col min="662" max="662" width="5.88671875" customWidth="1"/>
    <col min="663" max="667" width="8.6640625" customWidth="1"/>
    <col min="668" max="668" width="5.5546875" customWidth="1"/>
    <col min="669" max="669" width="5.88671875" customWidth="1"/>
    <col min="670" max="674" width="8.6640625" customWidth="1"/>
    <col min="675" max="675" width="5.5546875" customWidth="1"/>
    <col min="676" max="676" width="5.88671875" customWidth="1"/>
    <col min="677" max="681" width="8.6640625" customWidth="1"/>
    <col min="682" max="682" width="5.5546875" customWidth="1"/>
    <col min="683" max="683" width="5.88671875" customWidth="1"/>
    <col min="684" max="688" width="8.6640625" customWidth="1"/>
    <col min="689" max="689" width="5.5546875" customWidth="1"/>
    <col min="690" max="690" width="5.88671875" customWidth="1"/>
    <col min="691" max="695" width="8.6640625" customWidth="1"/>
    <col min="696" max="696" width="5.5546875" customWidth="1"/>
    <col min="697" max="697" width="5.88671875" customWidth="1"/>
    <col min="698" max="702" width="8.6640625" customWidth="1"/>
    <col min="703" max="703" width="5.5546875" customWidth="1"/>
    <col min="704" max="704" width="5.88671875" customWidth="1"/>
    <col min="705" max="709" width="8.6640625" customWidth="1"/>
    <col min="710" max="710" width="5.5546875" customWidth="1"/>
    <col min="711" max="711" width="5.88671875" customWidth="1"/>
    <col min="712" max="716" width="8.6640625" customWidth="1"/>
    <col min="717" max="717" width="5.5546875" customWidth="1"/>
    <col min="718" max="718" width="5.88671875" customWidth="1"/>
    <col min="719" max="723" width="8.6640625" customWidth="1"/>
    <col min="724" max="724" width="5.5546875" customWidth="1"/>
    <col min="725" max="725" width="5.88671875" customWidth="1"/>
    <col min="726" max="730" width="8.6640625" customWidth="1"/>
    <col min="731" max="731" width="5.5546875" customWidth="1"/>
    <col min="732" max="732" width="5.88671875" customWidth="1"/>
    <col min="733" max="737" width="8.6640625" customWidth="1"/>
    <col min="738" max="738" width="5.5546875" customWidth="1"/>
    <col min="739" max="739" width="5.88671875" customWidth="1"/>
    <col min="740" max="744" width="8.6640625" customWidth="1"/>
    <col min="745" max="745" width="5.5546875" customWidth="1"/>
    <col min="746" max="746" width="5.6640625" bestFit="1" customWidth="1"/>
    <col min="747" max="748" width="6.33203125" bestFit="1" customWidth="1"/>
    <col min="749" max="749" width="7.44140625" bestFit="1" customWidth="1"/>
    <col min="750" max="750" width="6.33203125" bestFit="1" customWidth="1"/>
    <col min="751" max="751" width="7.44140625" bestFit="1" customWidth="1"/>
    <col min="752" max="752" width="5.44140625" bestFit="1" customWidth="1"/>
    <col min="753" max="753" width="5.6640625" bestFit="1" customWidth="1"/>
    <col min="754" max="758" width="8.44140625" bestFit="1" customWidth="1"/>
    <col min="759" max="759" width="5.44140625" bestFit="1" customWidth="1"/>
    <col min="760" max="760" width="5.6640625" bestFit="1" customWidth="1"/>
    <col min="761" max="765" width="8.44140625" bestFit="1" customWidth="1"/>
    <col min="766" max="766" width="5.44140625" bestFit="1" customWidth="1"/>
    <col min="767" max="767" width="5.6640625" bestFit="1" customWidth="1"/>
    <col min="768" max="772" width="8.44140625" bestFit="1" customWidth="1"/>
    <col min="773" max="773" width="5.44140625" customWidth="1"/>
    <col min="774" max="774" width="5.6640625" bestFit="1" customWidth="1"/>
    <col min="775" max="779" width="8.44140625" bestFit="1" customWidth="1"/>
    <col min="780" max="780" width="5.44140625" customWidth="1"/>
    <col min="781" max="781" width="5.6640625" bestFit="1" customWidth="1"/>
    <col min="782" max="786" width="8.44140625" bestFit="1" customWidth="1"/>
    <col min="787" max="787" width="5.44140625" customWidth="1"/>
    <col min="788" max="788" width="5.6640625" bestFit="1" customWidth="1"/>
    <col min="789" max="793" width="8.44140625" bestFit="1" customWidth="1"/>
    <col min="794" max="794" width="5.44140625" customWidth="1"/>
    <col min="795" max="795" width="5.6640625" bestFit="1" customWidth="1"/>
    <col min="796" max="800" width="8.44140625" bestFit="1" customWidth="1"/>
    <col min="801" max="801" width="5.44140625" customWidth="1"/>
    <col min="802" max="802" width="5.6640625" bestFit="1" customWidth="1"/>
    <col min="803" max="807" width="8.44140625" bestFit="1" customWidth="1"/>
    <col min="808" max="808" width="5.44140625" customWidth="1"/>
    <col min="809" max="809" width="5.6640625" bestFit="1" customWidth="1"/>
    <col min="810" max="814" width="8.44140625" bestFit="1" customWidth="1"/>
    <col min="815" max="815" width="5.44140625" customWidth="1"/>
    <col min="816" max="816" width="5.6640625" bestFit="1" customWidth="1"/>
    <col min="817" max="821" width="8.44140625" bestFit="1" customWidth="1"/>
    <col min="822" max="822" width="5.44140625" customWidth="1"/>
    <col min="823" max="823" width="5.6640625" bestFit="1" customWidth="1"/>
    <col min="824" max="828" width="8.44140625" bestFit="1" customWidth="1"/>
    <col min="829" max="829" width="5.44140625" customWidth="1"/>
    <col min="830" max="830" width="5.6640625" bestFit="1" customWidth="1"/>
    <col min="831" max="835" width="8.44140625" bestFit="1" customWidth="1"/>
    <col min="836" max="836" width="5.44140625" customWidth="1"/>
    <col min="837" max="837" width="5.6640625" bestFit="1" customWidth="1"/>
    <col min="838" max="842" width="8.44140625" bestFit="1" customWidth="1"/>
    <col min="843" max="843" width="5.44140625" customWidth="1"/>
    <col min="844" max="844" width="5.6640625" bestFit="1" customWidth="1"/>
    <col min="845" max="849" width="8.44140625" bestFit="1" customWidth="1"/>
    <col min="850" max="850" width="5.44140625" customWidth="1"/>
    <col min="851" max="851" width="5.6640625" bestFit="1" customWidth="1"/>
    <col min="852" max="856" width="8.44140625" bestFit="1" customWidth="1"/>
    <col min="857" max="857" width="5.44140625" customWidth="1"/>
    <col min="858" max="858" width="5.6640625" bestFit="1" customWidth="1"/>
    <col min="859" max="863" width="8.44140625" bestFit="1" customWidth="1"/>
    <col min="864" max="864" width="5.44140625" customWidth="1"/>
    <col min="865" max="865" width="5.6640625" bestFit="1" customWidth="1"/>
    <col min="866" max="870" width="8.44140625" bestFit="1" customWidth="1"/>
    <col min="871" max="871" width="5.44140625" customWidth="1"/>
    <col min="872" max="872" width="5.6640625" bestFit="1" customWidth="1"/>
    <col min="873" max="877" width="8.44140625" bestFit="1" customWidth="1"/>
    <col min="878" max="878" width="5.44140625" customWidth="1"/>
    <col min="879" max="879" width="4.6640625" customWidth="1"/>
    <col min="880" max="881" width="6.44140625" customWidth="1"/>
    <col min="882" max="882" width="10.6640625" customWidth="1"/>
    <col min="883" max="883" width="8.6640625" customWidth="1"/>
    <col min="884" max="884" width="9.6640625" customWidth="1"/>
    <col min="885" max="885" width="5.44140625" customWidth="1"/>
    <col min="886" max="886" width="5.6640625" customWidth="1"/>
    <col min="887" max="888" width="6.44140625" customWidth="1"/>
    <col min="889" max="889" width="9.6640625" bestFit="1" customWidth="1"/>
    <col min="890" max="890" width="7.6640625" customWidth="1"/>
    <col min="891" max="891" width="8.6640625" bestFit="1" customWidth="1"/>
    <col min="892" max="892" width="5.44140625" bestFit="1" customWidth="1"/>
    <col min="893" max="893" width="5.6640625" customWidth="1"/>
    <col min="894" max="898" width="8.6640625" customWidth="1"/>
    <col min="899" max="899" width="5.44140625" customWidth="1"/>
    <col min="900" max="900" width="5.6640625" bestFit="1" customWidth="1"/>
    <col min="901" max="905" width="8.6640625" bestFit="1" customWidth="1"/>
    <col min="906" max="906" width="5.44140625" bestFit="1" customWidth="1"/>
    <col min="907" max="907" width="5.6640625" customWidth="1"/>
    <col min="908" max="912" width="8.6640625" customWidth="1"/>
    <col min="913" max="913" width="5.44140625" customWidth="1"/>
    <col min="914" max="914" width="5.6640625" bestFit="1" customWidth="1"/>
    <col min="915" max="919" width="8.44140625" bestFit="1" customWidth="1"/>
    <col min="920" max="920" width="5" bestFit="1" customWidth="1"/>
    <col min="921" max="921" width="5.6640625" bestFit="1" customWidth="1"/>
    <col min="922" max="926" width="8.44140625" bestFit="1" customWidth="1"/>
    <col min="927" max="927" width="5" customWidth="1"/>
    <col min="928" max="928" width="5.6640625" bestFit="1" customWidth="1"/>
    <col min="929" max="930" width="6.6640625" bestFit="1" customWidth="1"/>
    <col min="931" max="931" width="7.6640625" bestFit="1" customWidth="1"/>
    <col min="932" max="932" width="6.6640625" bestFit="1" customWidth="1"/>
    <col min="933" max="933" width="9.6640625" bestFit="1" customWidth="1"/>
    <col min="934" max="934" width="5" customWidth="1"/>
    <col min="935" max="935" width="5.6640625" bestFit="1" customWidth="1"/>
    <col min="936" max="937" width="6.6640625" bestFit="1" customWidth="1"/>
    <col min="938" max="938" width="7.6640625" bestFit="1" customWidth="1"/>
    <col min="939" max="939" width="6.6640625" bestFit="1" customWidth="1"/>
    <col min="940" max="940" width="8.6640625" bestFit="1" customWidth="1"/>
    <col min="941" max="941" width="5" customWidth="1"/>
    <col min="942" max="942" width="4.6640625" bestFit="1" customWidth="1"/>
    <col min="943" max="944" width="6.6640625" bestFit="1" customWidth="1"/>
    <col min="945" max="945" width="8.109375" bestFit="1" customWidth="1"/>
    <col min="946" max="946" width="7" bestFit="1" customWidth="1"/>
    <col min="947" max="947" width="7.6640625" bestFit="1" customWidth="1"/>
    <col min="948" max="948" width="5" bestFit="1" customWidth="1"/>
    <col min="949" max="949" width="5.6640625" bestFit="1" customWidth="1"/>
    <col min="950" max="951" width="8.44140625" bestFit="1" customWidth="1"/>
    <col min="952" max="952" width="9.6640625" bestFit="1" customWidth="1"/>
    <col min="953" max="953" width="8.44140625" bestFit="1" customWidth="1"/>
    <col min="954" max="954" width="8.6640625" bestFit="1" customWidth="1"/>
    <col min="955" max="955" width="5" customWidth="1"/>
    <col min="956" max="956" width="5.6640625" bestFit="1" customWidth="1"/>
    <col min="957" max="961" width="8.44140625" bestFit="1" customWidth="1"/>
    <col min="962" max="962" width="5" customWidth="1"/>
    <col min="963" max="963" width="5.6640625" bestFit="1" customWidth="1"/>
    <col min="964" max="968" width="8.44140625" bestFit="1" customWidth="1"/>
    <col min="969" max="969" width="5" customWidth="1"/>
    <col min="970" max="970" width="5.6640625" customWidth="1"/>
    <col min="971" max="972" width="5" bestFit="1" customWidth="1"/>
    <col min="973" max="973" width="6" bestFit="1" customWidth="1"/>
    <col min="974" max="976" width="5" bestFit="1" customWidth="1"/>
    <col min="977" max="977" width="5.6640625" customWidth="1"/>
    <col min="978" max="979" width="5" customWidth="1"/>
    <col min="980" max="980" width="7.109375" customWidth="1"/>
    <col min="981" max="982" width="6" customWidth="1"/>
    <col min="983" max="983" width="5.44140625" customWidth="1"/>
    <col min="984" max="984" width="5.6640625" customWidth="1"/>
    <col min="985" max="989" width="8.6640625" customWidth="1"/>
    <col min="990" max="990" width="5.44140625" customWidth="1"/>
    <col min="991" max="991" width="5.6640625" customWidth="1"/>
    <col min="992" max="996" width="5" customWidth="1"/>
    <col min="997" max="997" width="5.44140625" customWidth="1"/>
    <col min="998" max="998" width="3.6640625" customWidth="1"/>
    <col min="999" max="1000" width="6.44140625" customWidth="1"/>
    <col min="1001" max="1001" width="8.6640625" customWidth="1"/>
    <col min="1002" max="1002" width="6.44140625" customWidth="1"/>
    <col min="1003" max="1003" width="9.6640625" customWidth="1"/>
    <col min="1004" max="1004" width="5.44140625" customWidth="1"/>
    <col min="1005" max="1005" width="5.6640625" customWidth="1"/>
    <col min="1006" max="1007" width="6.44140625" customWidth="1"/>
    <col min="1008" max="1008" width="7.6640625" customWidth="1"/>
    <col min="1009" max="1009" width="6.44140625" customWidth="1"/>
    <col min="1010" max="1010" width="8.6640625" customWidth="1"/>
    <col min="1011" max="1011" width="5.44140625" customWidth="1"/>
    <col min="1012" max="1012" width="29.44140625" customWidth="1"/>
    <col min="1013" max="1013" width="11.44140625" bestFit="1" customWidth="1"/>
    <col min="1014" max="1014" width="8.6640625" bestFit="1" customWidth="1"/>
    <col min="1015" max="1015" width="4.6640625" customWidth="1"/>
    <col min="1016" max="1017" width="6.44140625" customWidth="1"/>
    <col min="1018" max="1018" width="9.6640625" customWidth="1"/>
    <col min="1019" max="1019" width="7.6640625" customWidth="1"/>
    <col min="1020" max="1020" width="8.6640625" customWidth="1"/>
    <col min="1021" max="1021" width="5.44140625" bestFit="1" customWidth="1"/>
    <col min="1022" max="1022" width="5.6640625" customWidth="1"/>
    <col min="1023" max="1024" width="6.44140625" customWidth="1"/>
    <col min="1025" max="1025" width="8.6640625" customWidth="1"/>
    <col min="1026" max="1026" width="6.44140625" customWidth="1"/>
    <col min="1027" max="1027" width="9.6640625" customWidth="1"/>
    <col min="1028" max="1028" width="5.44140625" customWidth="1"/>
    <col min="1029" max="1029" width="5.6640625" customWidth="1"/>
    <col min="1030" max="1031" width="6.44140625" customWidth="1"/>
    <col min="1032" max="1032" width="7.6640625" customWidth="1"/>
    <col min="1033" max="1033" width="6.44140625" customWidth="1"/>
    <col min="1034" max="1034" width="8.6640625" customWidth="1"/>
    <col min="1035" max="1035" width="5.44140625" customWidth="1"/>
    <col min="1036" max="1036" width="4.6640625" customWidth="1"/>
    <col min="1037" max="1038" width="6.44140625" customWidth="1"/>
    <col min="1039" max="1039" width="8.6640625" customWidth="1"/>
    <col min="1040" max="1040" width="7.6640625" customWidth="1"/>
    <col min="1041" max="1041" width="8.6640625" customWidth="1"/>
    <col min="1042" max="1042" width="5.44140625" customWidth="1"/>
    <col min="1043" max="1043" width="5.6640625" customWidth="1"/>
    <col min="1044" max="1045" width="6.44140625" customWidth="1"/>
    <col min="1046" max="1046" width="9.6640625" customWidth="1"/>
    <col min="1047" max="1047" width="7.6640625" customWidth="1"/>
    <col min="1048" max="1048" width="8.6640625" customWidth="1"/>
    <col min="1049" max="1049" width="5.44140625" customWidth="1"/>
    <col min="1050" max="1050" width="5.6640625" customWidth="1"/>
    <col min="1051" max="1051" width="2.33203125" customWidth="1"/>
    <col min="1052" max="1052" width="6.44140625" customWidth="1"/>
    <col min="1053" max="1053" width="7.6640625" customWidth="1"/>
    <col min="1054" max="1054" width="6.44140625" customWidth="1"/>
    <col min="1055" max="1055" width="8.6640625" customWidth="1"/>
    <col min="1056" max="1056" width="5.44140625" customWidth="1"/>
    <col min="1057" max="1057" width="5.6640625" customWidth="1"/>
    <col min="1058" max="1059" width="6.44140625" customWidth="1"/>
    <col min="1060" max="1060" width="9.6640625" bestFit="1" customWidth="1"/>
    <col min="1061" max="1061" width="7.6640625" customWidth="1"/>
    <col min="1062" max="1062" width="8.6640625" customWidth="1"/>
    <col min="1063" max="1063" width="5.44140625" bestFit="1" customWidth="1"/>
    <col min="1064" max="1064" width="4.6640625" bestFit="1" customWidth="1"/>
    <col min="1065" max="1066" width="6.6640625" bestFit="1" customWidth="1"/>
    <col min="1067" max="1067" width="11.6640625" bestFit="1" customWidth="1"/>
    <col min="1068" max="1068" width="9.6640625" bestFit="1" customWidth="1"/>
    <col min="1069" max="1069" width="2.44140625" bestFit="1" customWidth="1"/>
    <col min="1070" max="1070" width="5.44140625" customWidth="1"/>
    <col min="1071" max="1071" width="5.6640625" bestFit="1" customWidth="1"/>
    <col min="1072" max="1073" width="6.6640625" bestFit="1" customWidth="1"/>
    <col min="1074" max="1074" width="7.6640625" bestFit="1" customWidth="1"/>
    <col min="1075" max="1075" width="6.6640625" bestFit="1" customWidth="1"/>
    <col min="1076" max="1076" width="7.6640625" bestFit="1" customWidth="1"/>
    <col min="1077" max="1077" width="5" bestFit="1" customWidth="1"/>
    <col min="1078" max="1078" width="4.6640625" customWidth="1"/>
    <col min="1079" max="1079" width="2.33203125" customWidth="1"/>
    <col min="1080" max="1080" width="6.44140625" customWidth="1"/>
    <col min="1081" max="1081" width="12" customWidth="1"/>
    <col min="1082" max="1082" width="9.6640625" customWidth="1"/>
    <col min="1083" max="1083" width="2.33203125" customWidth="1"/>
    <col min="1084" max="1084" width="5.44140625" customWidth="1"/>
    <col min="1085" max="1085" width="5.6640625" customWidth="1"/>
    <col min="1086" max="1086" width="2.33203125" customWidth="1"/>
    <col min="1087" max="1087" width="6.44140625" customWidth="1"/>
    <col min="1088" max="1088" width="9.6640625" customWidth="1"/>
    <col min="1089" max="1089" width="6.44140625" customWidth="1"/>
    <col min="1090" max="1090" width="9.6640625" customWidth="1"/>
    <col min="1091" max="1091" width="5.44140625" customWidth="1"/>
    <col min="1092" max="1092" width="5.6640625" customWidth="1"/>
    <col min="1093" max="1094" width="6.44140625" customWidth="1"/>
    <col min="1095" max="1095" width="10.6640625" customWidth="1"/>
    <col min="1096" max="1096" width="7.6640625" customWidth="1"/>
    <col min="1097" max="1097" width="9.6640625" customWidth="1"/>
    <col min="1098" max="1098" width="5.44140625" customWidth="1"/>
    <col min="1099" max="1099" width="5.6640625" customWidth="1"/>
    <col min="1100" max="1100" width="2.33203125" customWidth="1"/>
    <col min="1101" max="1103" width="6.44140625" customWidth="1"/>
    <col min="1104" max="1104" width="7.6640625" customWidth="1"/>
    <col min="1105" max="1105" width="5.44140625" customWidth="1"/>
    <col min="1106" max="1106" width="5.6640625" customWidth="1"/>
    <col min="1107" max="1107" width="2.33203125" customWidth="1"/>
    <col min="1108" max="1108" width="5.44140625" customWidth="1"/>
    <col min="1109" max="1109" width="9.6640625" customWidth="1"/>
    <col min="1110" max="1110" width="6.44140625" customWidth="1"/>
    <col min="1111" max="1111" width="8.6640625" customWidth="1"/>
    <col min="1112" max="1112" width="5.44140625" customWidth="1"/>
  </cols>
  <sheetData>
    <row r="1" spans="1:1027" x14ac:dyDescent="0.3">
      <c r="A1" s="2" t="s">
        <v>216</v>
      </c>
      <c r="B1" s="30">
        <v>45639</v>
      </c>
      <c r="C1" s="31">
        <v>0.62950231481481478</v>
      </c>
      <c r="D1" s="31" t="s">
        <v>8</v>
      </c>
      <c r="E1" s="17">
        <v>5.1159999999999997</v>
      </c>
      <c r="F1" s="17">
        <v>1.236</v>
      </c>
      <c r="G1" s="17">
        <v>87.264600000000002</v>
      </c>
      <c r="H1" s="17">
        <v>21.437999999999999</v>
      </c>
      <c r="I1" s="2">
        <v>6.6593</v>
      </c>
      <c r="J1" s="31" t="s">
        <v>7</v>
      </c>
      <c r="K1" s="31" t="s">
        <v>8</v>
      </c>
      <c r="L1" s="31">
        <v>5.1159999999999997</v>
      </c>
      <c r="M1" s="31">
        <v>1.41</v>
      </c>
      <c r="N1" s="31">
        <v>2.6941999999999999</v>
      </c>
      <c r="O1" s="2">
        <v>0.46100000000000002</v>
      </c>
      <c r="P1" s="2">
        <v>0.2056</v>
      </c>
      <c r="Q1" s="31" t="s">
        <v>7</v>
      </c>
      <c r="R1" s="31" t="s">
        <v>9</v>
      </c>
      <c r="S1" s="2">
        <v>5.1159999999999997</v>
      </c>
      <c r="T1" s="2">
        <v>1.6859999999999999</v>
      </c>
      <c r="U1" s="2">
        <v>39.820500000000003</v>
      </c>
      <c r="V1" s="2">
        <v>7.8419999999999996</v>
      </c>
      <c r="W1" s="2">
        <v>3.0285000000000002</v>
      </c>
      <c r="X1" s="31" t="s">
        <v>7</v>
      </c>
      <c r="Y1" s="31" t="s">
        <v>10</v>
      </c>
      <c r="Z1" s="31">
        <v>5.1159999999999997</v>
      </c>
      <c r="AA1" s="31">
        <v>4.9960000000000004</v>
      </c>
      <c r="AB1" s="31">
        <v>221.89879999999999</v>
      </c>
      <c r="AC1" s="31">
        <v>12.548999999999999</v>
      </c>
      <c r="AD1" s="31">
        <v>8.4865999999999993</v>
      </c>
      <c r="AE1" s="31" t="s">
        <v>7</v>
      </c>
      <c r="AF1" s="31" t="s">
        <v>10</v>
      </c>
      <c r="AG1" s="31">
        <v>5.1159999999999997</v>
      </c>
      <c r="AH1" s="31">
        <v>5.266</v>
      </c>
      <c r="AI1" s="31">
        <v>53.144500000000001</v>
      </c>
      <c r="AJ1" s="31">
        <v>10.016999999999999</v>
      </c>
      <c r="AK1" s="31">
        <v>2.0325000000000002</v>
      </c>
      <c r="AL1" s="31" t="s">
        <v>7</v>
      </c>
      <c r="AM1" s="31" t="s">
        <v>10</v>
      </c>
      <c r="AN1" s="31">
        <v>5.1159999999999997</v>
      </c>
      <c r="AO1" s="31">
        <v>5.3529999999999998</v>
      </c>
      <c r="AP1" s="31">
        <v>205.65710000000001</v>
      </c>
      <c r="AQ1" s="31">
        <v>9.6760000000000002</v>
      </c>
      <c r="AR1" s="31">
        <v>7.8654000000000002</v>
      </c>
      <c r="AS1" s="31" t="s">
        <v>7</v>
      </c>
      <c r="AT1" s="31" t="s">
        <v>10</v>
      </c>
      <c r="AU1" s="31">
        <v>5.1159999999999997</v>
      </c>
      <c r="AV1" s="31">
        <v>5.7560000000000002</v>
      </c>
      <c r="AW1" s="31">
        <v>26.6006</v>
      </c>
      <c r="AX1" s="31">
        <v>7.1879999999999997</v>
      </c>
      <c r="AY1" s="31">
        <v>1.0173000000000001</v>
      </c>
      <c r="AZ1" s="31" t="s">
        <v>7</v>
      </c>
      <c r="BA1" s="31" t="s">
        <v>10</v>
      </c>
      <c r="BB1" s="31">
        <v>5.1159999999999997</v>
      </c>
      <c r="BC1" s="31">
        <v>5.8159999999999998</v>
      </c>
      <c r="BD1" s="31">
        <v>30.648900000000001</v>
      </c>
      <c r="BE1" s="31">
        <v>6.8540000000000001</v>
      </c>
      <c r="BF1" s="31">
        <v>1.1721999999999999</v>
      </c>
      <c r="BG1" s="31" t="s">
        <v>7</v>
      </c>
      <c r="BH1" s="31" t="s">
        <v>10</v>
      </c>
      <c r="BI1" s="31">
        <v>5.1159999999999997</v>
      </c>
      <c r="BJ1" s="31">
        <v>5.9130000000000003</v>
      </c>
      <c r="BK1" s="31">
        <v>22.932400000000001</v>
      </c>
      <c r="BL1" s="31">
        <v>6.4790000000000001</v>
      </c>
      <c r="BM1" s="31">
        <v>0.87709999999999999</v>
      </c>
      <c r="BN1" s="31" t="s">
        <v>7</v>
      </c>
      <c r="BO1" s="31" t="s">
        <v>10</v>
      </c>
      <c r="BP1" s="31">
        <v>5.1159999999999997</v>
      </c>
      <c r="BQ1" s="31">
        <v>5.96</v>
      </c>
      <c r="BR1" s="31">
        <v>22.023199999999999</v>
      </c>
      <c r="BS1" s="31">
        <v>6.1870000000000003</v>
      </c>
      <c r="BT1" s="31">
        <v>0.84230000000000005</v>
      </c>
      <c r="BU1" s="31" t="s">
        <v>7</v>
      </c>
      <c r="BV1" s="31" t="s">
        <v>10</v>
      </c>
      <c r="BW1" s="31">
        <v>5.1159999999999997</v>
      </c>
      <c r="BX1" s="31">
        <v>6.02</v>
      </c>
      <c r="BY1" s="31">
        <v>41.133000000000003</v>
      </c>
      <c r="BZ1" s="31">
        <v>6.06</v>
      </c>
      <c r="CA1" s="31">
        <v>1.5730999999999999</v>
      </c>
      <c r="CB1" s="31" t="s">
        <v>7</v>
      </c>
      <c r="CC1" s="31" t="s">
        <v>10</v>
      </c>
      <c r="CD1" s="31">
        <v>5.1159999999999997</v>
      </c>
      <c r="CE1" s="31">
        <v>6.1360000000000001</v>
      </c>
      <c r="CF1" s="31">
        <v>12.9924</v>
      </c>
      <c r="CG1" s="31">
        <v>5.5090000000000003</v>
      </c>
      <c r="CH1" s="31">
        <v>0.49690000000000001</v>
      </c>
      <c r="CI1" s="31" t="s">
        <v>7</v>
      </c>
      <c r="CJ1" s="31" t="s">
        <v>10</v>
      </c>
      <c r="CK1" s="31">
        <v>5.1159999999999997</v>
      </c>
      <c r="CL1" s="31">
        <v>6.173</v>
      </c>
      <c r="CM1" s="31">
        <v>11.6608</v>
      </c>
      <c r="CN1" s="31">
        <v>5.391</v>
      </c>
      <c r="CO1" s="31">
        <v>0.44600000000000001</v>
      </c>
      <c r="CP1" s="31" t="s">
        <v>7</v>
      </c>
      <c r="CQ1" s="31" t="s">
        <v>10</v>
      </c>
      <c r="CR1" s="31">
        <v>5.1159999999999997</v>
      </c>
      <c r="CS1" s="31">
        <v>6.22</v>
      </c>
      <c r="CT1" s="31">
        <v>15.412699999999999</v>
      </c>
      <c r="CU1" s="31">
        <v>5.2270000000000003</v>
      </c>
      <c r="CV1" s="31">
        <v>0.58950000000000002</v>
      </c>
      <c r="CW1" s="31" t="s">
        <v>7</v>
      </c>
      <c r="CX1" s="31" t="s">
        <v>10</v>
      </c>
      <c r="CY1" s="31">
        <v>5.1159999999999997</v>
      </c>
      <c r="CZ1" s="31">
        <v>6.2560000000000002</v>
      </c>
      <c r="DA1" s="31">
        <v>10.014200000000001</v>
      </c>
      <c r="DB1" s="31">
        <v>5.0540000000000003</v>
      </c>
      <c r="DC1" s="31">
        <v>0.38300000000000001</v>
      </c>
      <c r="DD1" s="31" t="s">
        <v>7</v>
      </c>
      <c r="DE1" s="31" t="s">
        <v>10</v>
      </c>
      <c r="DF1" s="31">
        <v>5.1159999999999997</v>
      </c>
      <c r="DG1" s="31">
        <v>6.3029999999999999</v>
      </c>
      <c r="DH1" s="31">
        <v>27.6919</v>
      </c>
      <c r="DI1" s="31">
        <v>4.9870000000000001</v>
      </c>
      <c r="DJ1" s="31">
        <v>1.0590999999999999</v>
      </c>
      <c r="DK1" s="31" t="s">
        <v>7</v>
      </c>
      <c r="DL1" s="31" t="s">
        <v>10</v>
      </c>
      <c r="DM1" s="31">
        <v>5.1159999999999997</v>
      </c>
      <c r="DN1" s="31">
        <v>6.3929999999999998</v>
      </c>
      <c r="DO1" s="31">
        <v>9.9954000000000001</v>
      </c>
      <c r="DP1" s="31">
        <v>4.68</v>
      </c>
      <c r="DQ1" s="31">
        <v>0.38229999999999997</v>
      </c>
      <c r="DR1" s="31" t="s">
        <v>7</v>
      </c>
      <c r="DS1" s="31" t="s">
        <v>10</v>
      </c>
      <c r="DT1" s="31">
        <v>5.1159999999999997</v>
      </c>
      <c r="DU1" s="31">
        <v>6.4329999999999998</v>
      </c>
      <c r="DV1" s="31">
        <v>11.3917</v>
      </c>
      <c r="DW1" s="31">
        <v>4.4690000000000003</v>
      </c>
      <c r="DX1" s="31">
        <v>0.43569999999999998</v>
      </c>
      <c r="DY1" s="31" t="s">
        <v>7</v>
      </c>
      <c r="DZ1" s="31" t="s">
        <v>10</v>
      </c>
      <c r="EA1" s="31">
        <v>5.1159999999999997</v>
      </c>
      <c r="EB1" s="31">
        <v>6.47</v>
      </c>
      <c r="EC1" s="31">
        <v>15.4962</v>
      </c>
      <c r="ED1" s="31">
        <v>4.4020000000000001</v>
      </c>
      <c r="EE1" s="31">
        <v>0.5927</v>
      </c>
      <c r="EF1" s="31" t="s">
        <v>7</v>
      </c>
      <c r="EG1" s="31" t="s">
        <v>11</v>
      </c>
      <c r="EH1" s="31">
        <v>5.1159999999999997</v>
      </c>
      <c r="EI1" s="31">
        <v>6.7629999999999999</v>
      </c>
      <c r="EJ1" s="31">
        <v>5.0403000000000002</v>
      </c>
      <c r="EK1" s="31">
        <v>3.645</v>
      </c>
      <c r="EL1" s="31">
        <v>0.19550000000000001</v>
      </c>
      <c r="EM1" s="31" t="s">
        <v>7</v>
      </c>
      <c r="EN1" s="31" t="s">
        <v>11</v>
      </c>
      <c r="EO1" s="31">
        <v>5.1159999999999997</v>
      </c>
      <c r="EP1" s="31">
        <v>6.7830000000000004</v>
      </c>
      <c r="EQ1" s="31">
        <v>13.945600000000001</v>
      </c>
      <c r="ER1" s="31">
        <v>3.573</v>
      </c>
      <c r="ES1" s="31">
        <v>0.54090000000000005</v>
      </c>
      <c r="ET1" s="31" t="s">
        <v>7</v>
      </c>
      <c r="EU1" s="31" t="s">
        <v>11</v>
      </c>
      <c r="EV1" s="31">
        <v>5.1159999999999997</v>
      </c>
      <c r="EW1" s="31">
        <v>6.85</v>
      </c>
      <c r="EX1" s="31">
        <v>8.7014999999999993</v>
      </c>
      <c r="EY1" s="31">
        <v>3.4420000000000002</v>
      </c>
      <c r="EZ1" s="31">
        <v>0.33750000000000002</v>
      </c>
      <c r="FA1" s="31" t="s">
        <v>7</v>
      </c>
      <c r="FB1" s="31" t="s">
        <v>11</v>
      </c>
      <c r="FC1" s="31">
        <v>5.1159999999999997</v>
      </c>
      <c r="FD1" s="31">
        <v>6.8860000000000001</v>
      </c>
      <c r="FE1" s="31">
        <v>5.8110999999999997</v>
      </c>
      <c r="FF1" s="31">
        <v>3.3210000000000002</v>
      </c>
      <c r="FG1" s="31">
        <v>0.22539999999999999</v>
      </c>
      <c r="FH1" s="31" t="s">
        <v>7</v>
      </c>
      <c r="FI1" s="31" t="s">
        <v>11</v>
      </c>
      <c r="FJ1" s="31">
        <v>5.1159999999999997</v>
      </c>
      <c r="FK1" s="31">
        <v>6.92</v>
      </c>
      <c r="FL1" s="31">
        <v>3.8292000000000002</v>
      </c>
      <c r="FM1" s="31">
        <v>3.2519999999999998</v>
      </c>
      <c r="FN1" s="31">
        <v>0.14849999999999999</v>
      </c>
      <c r="FO1" s="31" t="s">
        <v>7</v>
      </c>
      <c r="FP1" s="31" t="s">
        <v>11</v>
      </c>
      <c r="FQ1" s="31">
        <v>5.1159999999999997</v>
      </c>
      <c r="FR1" s="31">
        <v>6.9530000000000003</v>
      </c>
      <c r="FS1" s="31">
        <v>5.7008999999999999</v>
      </c>
      <c r="FT1" s="31">
        <v>3.206</v>
      </c>
      <c r="FU1" s="31">
        <v>0.22109999999999999</v>
      </c>
      <c r="FV1" s="31" t="s">
        <v>7</v>
      </c>
      <c r="FW1" s="31" t="s">
        <v>11</v>
      </c>
      <c r="FX1" s="31">
        <v>5.1159999999999997</v>
      </c>
      <c r="FY1" s="31">
        <v>6.9660000000000002</v>
      </c>
      <c r="FZ1" s="31">
        <v>9.2235999999999994</v>
      </c>
      <c r="GA1" s="31">
        <v>3.1680000000000001</v>
      </c>
      <c r="GB1" s="31">
        <v>0.35780000000000001</v>
      </c>
      <c r="GC1" s="31" t="s">
        <v>7</v>
      </c>
      <c r="GD1" s="31" t="s">
        <v>11</v>
      </c>
      <c r="GE1" s="31">
        <v>5.1159999999999997</v>
      </c>
      <c r="GF1" s="31">
        <v>7.0129999999999999</v>
      </c>
      <c r="GG1" s="31">
        <v>2.9887000000000001</v>
      </c>
      <c r="GH1" s="31">
        <v>3.0270000000000001</v>
      </c>
      <c r="GI1" s="31">
        <v>0.1159</v>
      </c>
      <c r="GJ1" s="31" t="s">
        <v>7</v>
      </c>
      <c r="GK1" s="31" t="s">
        <v>11</v>
      </c>
      <c r="GL1" s="31">
        <v>5.1159999999999997</v>
      </c>
      <c r="GM1" s="31">
        <v>7.0330000000000004</v>
      </c>
      <c r="GN1" s="31">
        <v>4.6901999999999999</v>
      </c>
      <c r="GO1" s="31">
        <v>2.9929999999999999</v>
      </c>
      <c r="GP1" s="31">
        <v>0.18190000000000001</v>
      </c>
      <c r="GQ1" s="31" t="s">
        <v>7</v>
      </c>
      <c r="GR1" s="31" t="s">
        <v>11</v>
      </c>
      <c r="GS1" s="31">
        <v>5.1159999999999997</v>
      </c>
      <c r="GT1" s="31">
        <v>7.08</v>
      </c>
      <c r="GU1" s="31">
        <v>10.147600000000001</v>
      </c>
      <c r="GV1" s="31">
        <v>2.9020000000000001</v>
      </c>
      <c r="GW1" s="31">
        <v>0.39360000000000001</v>
      </c>
      <c r="GX1" s="31" t="s">
        <v>7</v>
      </c>
      <c r="GY1" s="31" t="s">
        <v>11</v>
      </c>
      <c r="GZ1" s="31">
        <v>5.1159999999999997</v>
      </c>
      <c r="HA1" s="31">
        <v>7.1260000000000003</v>
      </c>
      <c r="HB1" s="31">
        <v>2.7128999999999999</v>
      </c>
      <c r="HC1" s="31">
        <v>2.7290000000000001</v>
      </c>
      <c r="HD1" s="31">
        <v>0.1052</v>
      </c>
      <c r="HE1" s="31" t="s">
        <v>7</v>
      </c>
      <c r="HF1" s="31" t="s">
        <v>11</v>
      </c>
      <c r="HG1" s="31">
        <v>5.1159999999999997</v>
      </c>
      <c r="HH1" s="31">
        <v>7.1459999999999999</v>
      </c>
      <c r="HI1" s="31">
        <v>4.3141999999999996</v>
      </c>
      <c r="HJ1" s="31">
        <v>2.738</v>
      </c>
      <c r="HK1" s="31">
        <v>0.1673</v>
      </c>
      <c r="HL1" s="31" t="s">
        <v>7</v>
      </c>
      <c r="HM1" s="31" t="s">
        <v>11</v>
      </c>
      <c r="HN1" s="31">
        <v>5.1159999999999997</v>
      </c>
      <c r="HO1" s="31">
        <v>7.1959999999999997</v>
      </c>
      <c r="HP1" s="31">
        <v>15.4854</v>
      </c>
      <c r="HQ1" s="31">
        <v>2.6989999999999998</v>
      </c>
      <c r="HR1" s="31">
        <v>0.60060000000000002</v>
      </c>
      <c r="HS1" s="31" t="s">
        <v>7</v>
      </c>
      <c r="HT1" s="31" t="s">
        <v>11</v>
      </c>
      <c r="HU1" s="31">
        <v>5.1159999999999997</v>
      </c>
      <c r="HV1" s="31">
        <v>7.2830000000000004</v>
      </c>
      <c r="HW1" s="31">
        <v>6.8308</v>
      </c>
      <c r="HX1" s="31">
        <v>2.5190000000000001</v>
      </c>
      <c r="HY1" s="31">
        <v>0.26500000000000001</v>
      </c>
      <c r="HZ1" s="31" t="s">
        <v>7</v>
      </c>
      <c r="IA1" s="31" t="s">
        <v>11</v>
      </c>
      <c r="IB1" s="31">
        <v>5.1159999999999997</v>
      </c>
      <c r="IC1" s="31">
        <v>7.33</v>
      </c>
      <c r="ID1" s="31">
        <v>5.0930999999999997</v>
      </c>
      <c r="IE1" s="31">
        <v>2.3780000000000001</v>
      </c>
      <c r="IF1" s="31">
        <v>0.1976</v>
      </c>
      <c r="IG1" s="31" t="s">
        <v>7</v>
      </c>
      <c r="IH1" s="31" t="s">
        <v>11</v>
      </c>
      <c r="II1" s="31">
        <v>5.1159999999999997</v>
      </c>
      <c r="IJ1" s="31">
        <v>7.3860000000000001</v>
      </c>
      <c r="IK1" s="31">
        <v>8.8064</v>
      </c>
      <c r="IL1" s="31">
        <v>2.3090000000000002</v>
      </c>
      <c r="IM1" s="31">
        <v>0.34160000000000001</v>
      </c>
      <c r="IN1" s="31" t="s">
        <v>7</v>
      </c>
      <c r="IO1" s="31" t="s">
        <v>11</v>
      </c>
      <c r="IP1" s="31">
        <v>5.1159999999999997</v>
      </c>
      <c r="IQ1" s="31">
        <v>7.43</v>
      </c>
      <c r="IR1" s="31">
        <v>6.6407999999999996</v>
      </c>
      <c r="IS1" s="31">
        <v>2.1760000000000002</v>
      </c>
      <c r="IT1" s="31">
        <v>0.2576</v>
      </c>
      <c r="IU1" s="31" t="s">
        <v>7</v>
      </c>
      <c r="IV1" s="31" t="s">
        <v>11</v>
      </c>
      <c r="IW1" s="31">
        <v>5.1159999999999997</v>
      </c>
      <c r="IX1" s="31">
        <v>7.4859999999999998</v>
      </c>
      <c r="IY1" s="31">
        <v>5.9949000000000003</v>
      </c>
      <c r="IZ1" s="31">
        <v>2.1110000000000002</v>
      </c>
      <c r="JA1" s="31">
        <v>0.23250000000000001</v>
      </c>
      <c r="JB1" s="31" t="s">
        <v>7</v>
      </c>
      <c r="JC1" s="31" t="s">
        <v>11</v>
      </c>
      <c r="JD1" s="31">
        <v>5.1159999999999997</v>
      </c>
      <c r="JE1" s="31">
        <v>7.5529999999999999</v>
      </c>
      <c r="JF1" s="31">
        <v>7.2682000000000002</v>
      </c>
      <c r="JG1" s="31">
        <v>2.0150000000000001</v>
      </c>
      <c r="JH1" s="31">
        <v>0.28189999999999998</v>
      </c>
      <c r="JI1" s="31" t="s">
        <v>7</v>
      </c>
      <c r="JJ1" s="31" t="s">
        <v>11</v>
      </c>
      <c r="JK1" s="31">
        <v>5.1159999999999997</v>
      </c>
      <c r="JL1" s="31">
        <v>7.6059999999999999</v>
      </c>
      <c r="JM1" s="31">
        <v>7.5659000000000001</v>
      </c>
      <c r="JN1" s="31">
        <v>1.9370000000000001</v>
      </c>
      <c r="JO1" s="31">
        <v>0.29349999999999998</v>
      </c>
      <c r="JP1" s="31" t="s">
        <v>7</v>
      </c>
      <c r="JQ1" s="31" t="s">
        <v>11</v>
      </c>
      <c r="JR1" s="31">
        <v>5.1159999999999997</v>
      </c>
      <c r="JS1" s="31">
        <v>7.67</v>
      </c>
      <c r="JT1" s="31">
        <v>3.6373000000000002</v>
      </c>
      <c r="JU1" s="31">
        <v>1.6970000000000001</v>
      </c>
      <c r="JV1" s="31">
        <v>0.1411</v>
      </c>
      <c r="JW1" s="31" t="s">
        <v>7</v>
      </c>
      <c r="JX1" s="31" t="s">
        <v>11</v>
      </c>
      <c r="JY1" s="31">
        <v>5.1159999999999997</v>
      </c>
      <c r="JZ1" s="31">
        <v>7.7060000000000004</v>
      </c>
      <c r="KA1" s="31">
        <v>3.2488000000000001</v>
      </c>
      <c r="KB1" s="31">
        <v>1.7350000000000001</v>
      </c>
      <c r="KC1" s="31">
        <v>0.126</v>
      </c>
      <c r="KD1" s="31" t="s">
        <v>7</v>
      </c>
      <c r="KE1" s="31" t="s">
        <v>11</v>
      </c>
      <c r="KF1" s="31">
        <v>5.1159999999999997</v>
      </c>
      <c r="KG1" s="31">
        <v>7.766</v>
      </c>
      <c r="KH1" s="31">
        <v>4.8456000000000001</v>
      </c>
      <c r="KI1" s="31">
        <v>1.569</v>
      </c>
      <c r="KJ1" s="31">
        <v>0.188</v>
      </c>
      <c r="KK1" s="31" t="s">
        <v>7</v>
      </c>
      <c r="KL1" s="31" t="s">
        <v>11</v>
      </c>
      <c r="KM1" s="31">
        <v>5.1159999999999997</v>
      </c>
      <c r="KN1" s="31">
        <v>7.7960000000000003</v>
      </c>
      <c r="KO1" s="31">
        <v>4.4257</v>
      </c>
      <c r="KP1" s="31">
        <v>1.599</v>
      </c>
      <c r="KQ1" s="31">
        <v>0.17169999999999999</v>
      </c>
      <c r="KR1" s="31" t="s">
        <v>7</v>
      </c>
      <c r="KS1" t="s">
        <v>11</v>
      </c>
      <c r="KT1">
        <v>5.1159999999999997</v>
      </c>
      <c r="KU1">
        <v>7.8460000000000001</v>
      </c>
      <c r="KV1">
        <v>2.7464</v>
      </c>
      <c r="KW1">
        <v>1.48</v>
      </c>
      <c r="KX1">
        <v>0.1065</v>
      </c>
      <c r="KY1" t="s">
        <v>7</v>
      </c>
      <c r="KZ1" t="s">
        <v>11</v>
      </c>
      <c r="LA1">
        <v>5.1159999999999997</v>
      </c>
      <c r="LB1">
        <v>7.8760000000000003</v>
      </c>
      <c r="LC1">
        <v>2.1080000000000001</v>
      </c>
      <c r="LD1">
        <v>1.3839999999999999</v>
      </c>
      <c r="LE1">
        <v>8.1799999999999998E-2</v>
      </c>
      <c r="LF1" t="s">
        <v>7</v>
      </c>
      <c r="LG1" t="s">
        <v>11</v>
      </c>
      <c r="LH1">
        <v>5.1159999999999997</v>
      </c>
      <c r="LI1">
        <v>7.9059999999999997</v>
      </c>
      <c r="LJ1">
        <v>2.2949000000000002</v>
      </c>
      <c r="LK1">
        <v>1.359</v>
      </c>
      <c r="LL1">
        <v>8.8999999999999996E-2</v>
      </c>
      <c r="LM1" t="s">
        <v>7</v>
      </c>
      <c r="LN1" t="s">
        <v>11</v>
      </c>
      <c r="LO1">
        <v>5.1159999999999997</v>
      </c>
      <c r="LP1">
        <v>7.96</v>
      </c>
      <c r="LQ1">
        <v>3.8012000000000001</v>
      </c>
      <c r="LR1">
        <v>1.35</v>
      </c>
      <c r="LS1">
        <v>0.1474</v>
      </c>
      <c r="LT1" t="s">
        <v>7</v>
      </c>
      <c r="LU1" t="s">
        <v>11</v>
      </c>
      <c r="LV1">
        <v>5.1159999999999997</v>
      </c>
      <c r="LW1">
        <v>7.9829999999999997</v>
      </c>
      <c r="LX1">
        <v>2.5150000000000001</v>
      </c>
      <c r="LY1">
        <v>1.3260000000000001</v>
      </c>
      <c r="LZ1">
        <v>9.7600000000000006E-2</v>
      </c>
      <c r="MA1" t="s">
        <v>7</v>
      </c>
      <c r="MB1" t="s">
        <v>11</v>
      </c>
      <c r="MC1">
        <v>5.1159999999999997</v>
      </c>
      <c r="MD1">
        <v>8.0459999999999994</v>
      </c>
      <c r="ME1">
        <v>2.1665000000000001</v>
      </c>
      <c r="MF1">
        <v>1.26</v>
      </c>
      <c r="MG1">
        <v>8.4000000000000005E-2</v>
      </c>
      <c r="MH1" t="s">
        <v>7</v>
      </c>
      <c r="MI1" t="s">
        <v>11</v>
      </c>
      <c r="MJ1">
        <v>5.1159999999999997</v>
      </c>
      <c r="MK1">
        <v>8.093</v>
      </c>
      <c r="ML1">
        <v>3.0994000000000002</v>
      </c>
      <c r="MM1">
        <v>1.1779999999999999</v>
      </c>
      <c r="MN1">
        <v>0.1202</v>
      </c>
      <c r="MO1" t="s">
        <v>7</v>
      </c>
      <c r="MP1" t="s">
        <v>11</v>
      </c>
      <c r="MQ1">
        <v>5.1159999999999997</v>
      </c>
      <c r="MR1">
        <v>8.14</v>
      </c>
      <c r="MS1">
        <v>2.1208</v>
      </c>
      <c r="MT1">
        <v>1.155</v>
      </c>
      <c r="MU1">
        <v>8.2299999999999998E-2</v>
      </c>
      <c r="MV1" t="s">
        <v>7</v>
      </c>
      <c r="MW1" t="s">
        <v>11</v>
      </c>
      <c r="MX1">
        <v>5.1159999999999997</v>
      </c>
      <c r="MY1">
        <v>8.2029999999999994</v>
      </c>
      <c r="MZ1">
        <v>5.6333000000000002</v>
      </c>
      <c r="NA1">
        <v>1.018</v>
      </c>
      <c r="NB1">
        <v>0.2185</v>
      </c>
      <c r="NC1" t="s">
        <v>7</v>
      </c>
    </row>
    <row r="2" spans="1:1027" x14ac:dyDescent="0.3">
      <c r="A2" s="2" t="s">
        <v>217</v>
      </c>
      <c r="B2" s="30">
        <v>45639</v>
      </c>
      <c r="C2" s="31">
        <v>0.63679398148148147</v>
      </c>
      <c r="D2" s="31" t="s">
        <v>8</v>
      </c>
      <c r="E2" s="17">
        <v>0</v>
      </c>
      <c r="F2" s="17">
        <v>1.23</v>
      </c>
      <c r="G2" s="17">
        <v>618.86680000000001</v>
      </c>
      <c r="H2" s="17">
        <v>137.874</v>
      </c>
      <c r="I2" s="2">
        <v>47.226399999999998</v>
      </c>
      <c r="J2" s="31" t="s">
        <v>7</v>
      </c>
      <c r="K2" s="31" t="s">
        <v>9</v>
      </c>
      <c r="L2" s="31">
        <v>0</v>
      </c>
      <c r="M2" s="31">
        <v>1.6859999999999999</v>
      </c>
      <c r="N2" s="31">
        <v>1934.873</v>
      </c>
      <c r="O2" s="2">
        <v>383.80599999999998</v>
      </c>
      <c r="P2" s="2">
        <v>147.15270000000001</v>
      </c>
      <c r="Q2" s="31" t="s">
        <v>7</v>
      </c>
      <c r="R2" s="31" t="s">
        <v>10</v>
      </c>
      <c r="S2" s="2">
        <v>0</v>
      </c>
      <c r="T2" s="2">
        <v>5.42</v>
      </c>
      <c r="U2" s="2">
        <v>457.28390000000002</v>
      </c>
      <c r="V2" s="2">
        <v>23.068000000000001</v>
      </c>
      <c r="W2" s="2">
        <v>17.489000000000001</v>
      </c>
      <c r="X2" s="31" t="s">
        <v>7</v>
      </c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</row>
    <row r="3" spans="1:1027" x14ac:dyDescent="0.3">
      <c r="A3" s="2" t="s">
        <v>218</v>
      </c>
      <c r="B3" s="30">
        <v>45639</v>
      </c>
      <c r="C3" s="31">
        <v>0.64408564814814817</v>
      </c>
      <c r="D3" s="31" t="s">
        <v>8</v>
      </c>
      <c r="E3" s="17">
        <v>0</v>
      </c>
      <c r="F3" s="17">
        <v>1.23</v>
      </c>
      <c r="G3" s="17">
        <v>1127.8556000000001</v>
      </c>
      <c r="H3" s="17">
        <v>263.14499999999998</v>
      </c>
      <c r="I3" s="2">
        <v>86.067800000000005</v>
      </c>
      <c r="J3" s="31" t="s">
        <v>7</v>
      </c>
      <c r="K3" s="31" t="s">
        <v>9</v>
      </c>
      <c r="L3" s="31">
        <v>0</v>
      </c>
      <c r="M3" s="31">
        <v>1.6830000000000001</v>
      </c>
      <c r="N3" s="31">
        <v>6574.4867999999997</v>
      </c>
      <c r="O3" s="2">
        <v>1303.8040000000001</v>
      </c>
      <c r="P3" s="2">
        <v>500.0086</v>
      </c>
      <c r="Q3" s="31" t="s">
        <v>7</v>
      </c>
      <c r="R3" s="31" t="s">
        <v>10</v>
      </c>
      <c r="S3" s="2">
        <v>0</v>
      </c>
      <c r="T3" s="2">
        <v>5.4</v>
      </c>
      <c r="U3" s="2">
        <v>2093.1668</v>
      </c>
      <c r="V3" s="2">
        <v>102.44799999999999</v>
      </c>
      <c r="W3" s="2">
        <v>80.053899999999999</v>
      </c>
      <c r="X3" s="31" t="s">
        <v>7</v>
      </c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</row>
    <row r="4" spans="1:1027" x14ac:dyDescent="0.3">
      <c r="A4" s="2" t="s">
        <v>219</v>
      </c>
      <c r="B4" s="30">
        <v>45639</v>
      </c>
      <c r="C4" s="31">
        <v>0.65137731481481487</v>
      </c>
      <c r="D4" s="31" t="s">
        <v>8</v>
      </c>
      <c r="E4" s="17">
        <v>0</v>
      </c>
      <c r="F4" s="17">
        <v>1.226</v>
      </c>
      <c r="G4" s="17">
        <v>1262.2233000000001</v>
      </c>
      <c r="H4" s="17">
        <v>299.61200000000002</v>
      </c>
      <c r="I4" s="2">
        <v>96.3215</v>
      </c>
      <c r="J4" s="31" t="s">
        <v>7</v>
      </c>
      <c r="K4" s="31" t="s">
        <v>9</v>
      </c>
      <c r="L4" s="31">
        <v>0</v>
      </c>
      <c r="M4" s="31">
        <v>1.6830000000000001</v>
      </c>
      <c r="N4" s="31">
        <v>8362.6787000000004</v>
      </c>
      <c r="O4" s="2">
        <v>1660.21</v>
      </c>
      <c r="P4" s="2">
        <v>636.00580000000002</v>
      </c>
      <c r="Q4" s="31" t="s">
        <v>7</v>
      </c>
      <c r="R4" s="31" t="s">
        <v>10</v>
      </c>
      <c r="S4" s="2">
        <v>0</v>
      </c>
      <c r="T4" s="2">
        <v>5.4029999999999996</v>
      </c>
      <c r="U4" s="2">
        <v>2332.2370999999998</v>
      </c>
      <c r="V4" s="2">
        <v>114.28400000000001</v>
      </c>
      <c r="W4" s="2">
        <v>89.197299999999998</v>
      </c>
      <c r="X4" s="31" t="s">
        <v>7</v>
      </c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</row>
    <row r="5" spans="1:1027" x14ac:dyDescent="0.3">
      <c r="A5" s="2" t="s">
        <v>220</v>
      </c>
      <c r="B5" s="30">
        <v>45639</v>
      </c>
      <c r="C5" s="31">
        <v>0.65866898148148145</v>
      </c>
      <c r="D5" s="31" t="s">
        <v>8</v>
      </c>
      <c r="E5" s="17">
        <v>0</v>
      </c>
      <c r="F5" s="17">
        <v>1.226</v>
      </c>
      <c r="G5" s="17">
        <v>1376.0644</v>
      </c>
      <c r="H5" s="17">
        <v>328.52800000000002</v>
      </c>
      <c r="I5" s="2">
        <v>105.0089</v>
      </c>
      <c r="J5" s="31" t="s">
        <v>7</v>
      </c>
      <c r="K5" s="31" t="s">
        <v>9</v>
      </c>
      <c r="L5" s="31">
        <v>0</v>
      </c>
      <c r="M5" s="31">
        <v>1.6830000000000001</v>
      </c>
      <c r="N5" s="31">
        <v>9066.5017000000007</v>
      </c>
      <c r="O5" s="2">
        <v>1801.664</v>
      </c>
      <c r="P5" s="2">
        <v>689.5335</v>
      </c>
      <c r="Q5" s="31" t="s">
        <v>7</v>
      </c>
      <c r="R5" s="31" t="s">
        <v>10</v>
      </c>
      <c r="S5" s="2">
        <v>0</v>
      </c>
      <c r="T5" s="2">
        <v>5.3959999999999999</v>
      </c>
      <c r="U5" s="2">
        <v>2313.0176000000001</v>
      </c>
      <c r="V5" s="2">
        <v>113.36799999999999</v>
      </c>
      <c r="W5" s="2">
        <v>88.462199999999996</v>
      </c>
      <c r="X5" s="31" t="s">
        <v>7</v>
      </c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</row>
    <row r="6" spans="1:1027" x14ac:dyDescent="0.3">
      <c r="A6" s="2" t="s">
        <v>221</v>
      </c>
      <c r="B6" s="30">
        <v>45639</v>
      </c>
      <c r="C6" s="31">
        <v>0.66596064814814815</v>
      </c>
      <c r="D6" s="31" t="s">
        <v>8</v>
      </c>
      <c r="E6" s="17">
        <v>0.51200000000000001</v>
      </c>
      <c r="F6" s="17">
        <v>1.226</v>
      </c>
      <c r="G6" s="17">
        <v>1459.8685</v>
      </c>
      <c r="H6" s="17">
        <v>349.37599999999998</v>
      </c>
      <c r="I6" s="17">
        <v>111.404</v>
      </c>
      <c r="J6" s="31" t="s">
        <v>7</v>
      </c>
      <c r="K6" s="31" t="s">
        <v>9</v>
      </c>
      <c r="L6" s="31">
        <v>0.51200000000000001</v>
      </c>
      <c r="M6" s="31">
        <v>1.6830000000000001</v>
      </c>
      <c r="N6" s="31">
        <v>8789.2559999999994</v>
      </c>
      <c r="O6" s="2">
        <v>1746.9960000000001</v>
      </c>
      <c r="P6" s="2">
        <v>668.44820000000004</v>
      </c>
      <c r="Q6" s="31" t="s">
        <v>7</v>
      </c>
      <c r="R6" s="31" t="s">
        <v>10</v>
      </c>
      <c r="S6" s="2">
        <v>0.51200000000000001</v>
      </c>
      <c r="T6" s="2">
        <v>5.4059999999999997</v>
      </c>
      <c r="U6" s="2">
        <v>1888.5218</v>
      </c>
      <c r="V6" s="2">
        <v>92.406000000000006</v>
      </c>
      <c r="W6" s="2">
        <v>72.227199999999996</v>
      </c>
      <c r="X6" s="31" t="s">
        <v>7</v>
      </c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</row>
    <row r="7" spans="1:1027" x14ac:dyDescent="0.3">
      <c r="A7" t="s">
        <v>222</v>
      </c>
      <c r="B7" s="14">
        <v>45639</v>
      </c>
      <c r="C7" s="15">
        <v>0.67325231481481485</v>
      </c>
      <c r="D7" t="s">
        <v>8</v>
      </c>
      <c r="E7">
        <v>0.109</v>
      </c>
      <c r="F7">
        <v>1.226</v>
      </c>
      <c r="G7">
        <v>1559.8191999999999</v>
      </c>
      <c r="H7">
        <v>373.15800000000002</v>
      </c>
      <c r="I7">
        <v>119.0314</v>
      </c>
      <c r="J7" t="s">
        <v>7</v>
      </c>
      <c r="K7" t="s">
        <v>9</v>
      </c>
      <c r="L7">
        <v>0.109</v>
      </c>
      <c r="M7">
        <v>1.6830000000000001</v>
      </c>
      <c r="N7">
        <v>8097.1131999999998</v>
      </c>
      <c r="O7">
        <v>1609.2439999999999</v>
      </c>
      <c r="P7">
        <v>615.80880000000002</v>
      </c>
      <c r="Q7" t="s">
        <v>7</v>
      </c>
      <c r="R7" t="s">
        <v>10</v>
      </c>
      <c r="S7">
        <v>0.109</v>
      </c>
      <c r="T7">
        <v>5.3959999999999999</v>
      </c>
      <c r="U7">
        <v>1452.4546</v>
      </c>
      <c r="V7">
        <v>71.323999999999998</v>
      </c>
      <c r="W7">
        <v>55.549700000000001</v>
      </c>
      <c r="X7" t="s">
        <v>7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LC7" s="31"/>
      <c r="ALD7" s="31"/>
      <c r="ALE7" s="31"/>
      <c r="ALF7" s="31"/>
      <c r="ALG7" s="31"/>
      <c r="ALH7" s="31"/>
      <c r="ALI7" s="31"/>
      <c r="ALJ7" s="2"/>
      <c r="ALK7" s="2"/>
      <c r="ALL7" s="2"/>
      <c r="ALM7" s="2"/>
      <c r="ALN7" s="2"/>
      <c r="ALO7" s="2"/>
      <c r="ALP7" s="2"/>
    </row>
    <row r="8" spans="1:1027" x14ac:dyDescent="0.3">
      <c r="B8" s="14"/>
      <c r="C8" s="15"/>
    </row>
    <row r="9" spans="1:1027" x14ac:dyDescent="0.3">
      <c r="ALC9" s="15"/>
      <c r="ALD9" s="15"/>
      <c r="ALE9" s="15"/>
      <c r="ALF9" s="15"/>
      <c r="ALG9" s="15"/>
      <c r="ALH9" s="15"/>
      <c r="ALI9" s="15"/>
      <c r="ALX9" s="84"/>
      <c r="ALY9" s="30"/>
      <c r="ALZ9" s="31"/>
      <c r="AMA9" s="103"/>
      <c r="AMB9" s="103"/>
      <c r="AMC9" s="103"/>
      <c r="AMD9" s="103"/>
      <c r="AME9" s="103"/>
      <c r="AMF9" s="103"/>
      <c r="AMG9" s="104"/>
    </row>
    <row r="10" spans="1:1027" x14ac:dyDescent="0.3">
      <c r="A10" s="118" t="s">
        <v>223</v>
      </c>
      <c r="B10" s="14">
        <v>45639</v>
      </c>
      <c r="C10" s="15">
        <v>0.62950231481481478</v>
      </c>
      <c r="D10" t="s">
        <v>196</v>
      </c>
      <c r="E10">
        <v>0</v>
      </c>
      <c r="F10">
        <v>0.83299999999999996</v>
      </c>
      <c r="G10">
        <v>17.007400000000001</v>
      </c>
      <c r="H10">
        <v>6.4359999999999999</v>
      </c>
      <c r="I10">
        <v>416.91609999999997</v>
      </c>
      <c r="J10" t="s">
        <v>7</v>
      </c>
      <c r="AKU10" s="15"/>
      <c r="AKV10" s="15"/>
      <c r="AKW10" s="15"/>
      <c r="AKX10" s="15"/>
      <c r="AKY10" s="15"/>
      <c r="AKZ10" s="15"/>
      <c r="ALA10" s="15"/>
      <c r="ALP10" s="2"/>
      <c r="ALQ10" s="30"/>
      <c r="ALR10" s="31"/>
      <c r="ALS10" s="2"/>
      <c r="ALT10" s="2"/>
      <c r="ALU10" s="2"/>
      <c r="ALV10" s="2"/>
      <c r="ALW10" s="2"/>
      <c r="ALX10" s="2"/>
      <c r="ALY10" s="2"/>
    </row>
    <row r="11" spans="1:1027" x14ac:dyDescent="0.3">
      <c r="A11" t="s">
        <v>224</v>
      </c>
      <c r="B11" s="14">
        <v>45639</v>
      </c>
      <c r="C11" s="15">
        <v>0.63679398148148147</v>
      </c>
      <c r="D11" t="s">
        <v>196</v>
      </c>
      <c r="E11">
        <v>0.19900000000000001</v>
      </c>
      <c r="F11">
        <v>0.83299999999999996</v>
      </c>
      <c r="G11">
        <v>249.5728</v>
      </c>
      <c r="H11">
        <v>96.206000000000003</v>
      </c>
      <c r="I11">
        <v>6117.9793</v>
      </c>
      <c r="J11" t="s">
        <v>7</v>
      </c>
      <c r="K11" t="s">
        <v>9</v>
      </c>
      <c r="L11">
        <v>0.19900000000000001</v>
      </c>
      <c r="M11">
        <v>1.53</v>
      </c>
      <c r="N11">
        <v>2.1955</v>
      </c>
      <c r="O11">
        <v>0.56599999999999995</v>
      </c>
      <c r="P11">
        <v>139.249</v>
      </c>
      <c r="Q11" t="s">
        <v>7</v>
      </c>
      <c r="AKU11" s="15"/>
      <c r="AKV11" s="15"/>
      <c r="AKW11" s="15"/>
      <c r="AKX11" s="15"/>
      <c r="AKY11" s="15"/>
      <c r="AKZ11" s="15"/>
      <c r="ALA11" s="15"/>
      <c r="ALP11" s="2"/>
      <c r="ALQ11" s="30"/>
      <c r="ALR11" s="31"/>
      <c r="ALS11" s="2"/>
      <c r="ALT11" s="2"/>
      <c r="ALU11" s="2"/>
      <c r="ALV11" s="2"/>
      <c r="ALW11" s="2"/>
      <c r="ALX11" s="2"/>
      <c r="ALY11" s="2"/>
      <c r="ALZ11" s="104"/>
      <c r="AMA11" s="104"/>
      <c r="AMB11" s="104"/>
      <c r="AMC11" s="104"/>
      <c r="AMD11" s="104"/>
      <c r="AME11" s="104"/>
      <c r="AMF11" s="104"/>
      <c r="AMG11" s="104"/>
      <c r="AMH11" s="104"/>
      <c r="AMI11" s="104"/>
      <c r="AMJ11" s="104"/>
      <c r="AMK11" s="104"/>
      <c r="AML11" s="104"/>
      <c r="AMM11" s="104"/>
    </row>
    <row r="12" spans="1:1027" x14ac:dyDescent="0.3">
      <c r="A12" t="s">
        <v>225</v>
      </c>
      <c r="B12" s="14">
        <v>45639</v>
      </c>
      <c r="C12" s="15">
        <v>0.64408564814814817</v>
      </c>
      <c r="D12" t="s">
        <v>196</v>
      </c>
      <c r="E12">
        <v>0.26400000000000001</v>
      </c>
      <c r="F12">
        <v>0.83599999999999997</v>
      </c>
      <c r="G12">
        <v>471.39460000000003</v>
      </c>
      <c r="H12">
        <v>180.792</v>
      </c>
      <c r="I12">
        <v>11555.675999999999</v>
      </c>
      <c r="J12" t="s">
        <v>7</v>
      </c>
      <c r="K12" t="s">
        <v>9</v>
      </c>
      <c r="L12">
        <v>0.26400000000000001</v>
      </c>
      <c r="M12">
        <v>1.53</v>
      </c>
      <c r="N12">
        <v>7.7725999999999997</v>
      </c>
      <c r="O12">
        <v>1.9330000000000001</v>
      </c>
      <c r="P12">
        <v>492.97519999999997</v>
      </c>
      <c r="Q12" t="s">
        <v>7</v>
      </c>
      <c r="AKU12" s="15"/>
      <c r="AKV12" s="15"/>
      <c r="AKW12" s="15"/>
      <c r="AKX12" s="15"/>
      <c r="AKY12" s="15"/>
      <c r="AKZ12" s="15"/>
      <c r="ALA12" s="15"/>
      <c r="ALP12" s="2"/>
      <c r="ALQ12" s="30"/>
      <c r="ALR12" s="31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3">
      <c r="A13" t="s">
        <v>226</v>
      </c>
      <c r="B13" s="14">
        <v>45639</v>
      </c>
      <c r="C13" s="15">
        <v>0.65137731481481487</v>
      </c>
      <c r="D13" t="s">
        <v>196</v>
      </c>
      <c r="E13">
        <v>0.13100000000000001</v>
      </c>
      <c r="F13">
        <v>0.83599999999999997</v>
      </c>
      <c r="G13">
        <v>529.23080000000004</v>
      </c>
      <c r="H13">
        <v>202.869</v>
      </c>
      <c r="I13">
        <v>12973.4614</v>
      </c>
      <c r="J13" t="s">
        <v>7</v>
      </c>
      <c r="K13" t="s">
        <v>9</v>
      </c>
      <c r="L13">
        <v>0.13100000000000001</v>
      </c>
      <c r="M13">
        <v>1.53</v>
      </c>
      <c r="N13">
        <v>10.735200000000001</v>
      </c>
      <c r="O13">
        <v>2.4950000000000001</v>
      </c>
      <c r="P13">
        <v>680.87739999999997</v>
      </c>
      <c r="Q13" t="s">
        <v>7</v>
      </c>
      <c r="AKU13" s="15"/>
      <c r="AKV13" s="15"/>
      <c r="AKW13" s="15"/>
      <c r="AKX13" s="15"/>
      <c r="AKY13" s="15"/>
      <c r="AKZ13" s="15"/>
      <c r="ALA13" s="15"/>
      <c r="ALP13" s="2"/>
      <c r="ALQ13" s="30"/>
      <c r="ALR13" s="31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3">
      <c r="A14" t="s">
        <v>227</v>
      </c>
      <c r="B14" s="14">
        <v>45639</v>
      </c>
      <c r="C14" s="15">
        <v>0.65866898148148145</v>
      </c>
      <c r="D14" t="s">
        <v>196</v>
      </c>
      <c r="E14">
        <v>0</v>
      </c>
      <c r="F14">
        <v>0.83599999999999997</v>
      </c>
      <c r="G14">
        <v>529.29880000000003</v>
      </c>
      <c r="H14">
        <v>202.661</v>
      </c>
      <c r="I14">
        <v>12975.1283</v>
      </c>
      <c r="J14" t="s">
        <v>7</v>
      </c>
      <c r="K14" t="s">
        <v>9</v>
      </c>
      <c r="L14">
        <v>0</v>
      </c>
      <c r="M14">
        <v>1.53</v>
      </c>
      <c r="N14">
        <v>11.106</v>
      </c>
      <c r="O14">
        <v>2.6749999999999998</v>
      </c>
      <c r="P14">
        <v>704.39530000000002</v>
      </c>
      <c r="Q14" t="s">
        <v>7</v>
      </c>
      <c r="AKU14" s="15"/>
      <c r="AKV14" s="15"/>
      <c r="AKW14" s="15"/>
      <c r="AKX14" s="15"/>
      <c r="AKY14" s="15"/>
      <c r="AKZ14" s="15"/>
      <c r="ALA14" s="15"/>
      <c r="ALP14" s="2"/>
      <c r="ALQ14" s="30"/>
      <c r="ALR14" s="31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3">
      <c r="A15" t="s">
        <v>228</v>
      </c>
      <c r="B15" s="14">
        <v>45639</v>
      </c>
      <c r="C15" s="15">
        <v>0.66596064814814815</v>
      </c>
      <c r="D15" t="s">
        <v>196</v>
      </c>
      <c r="E15">
        <v>7.4999999999999997E-2</v>
      </c>
      <c r="F15">
        <v>0.83599999999999997</v>
      </c>
      <c r="G15">
        <v>523.96910000000003</v>
      </c>
      <c r="H15">
        <v>200.82300000000001</v>
      </c>
      <c r="I15">
        <v>12844.4771</v>
      </c>
      <c r="J15" t="s">
        <v>7</v>
      </c>
      <c r="K15" t="s">
        <v>9</v>
      </c>
      <c r="L15">
        <v>7.4999999999999997E-2</v>
      </c>
      <c r="M15">
        <v>1.53</v>
      </c>
      <c r="N15">
        <v>10.418799999999999</v>
      </c>
      <c r="O15">
        <v>2.573</v>
      </c>
      <c r="P15">
        <v>660.8098</v>
      </c>
      <c r="Q15" t="s">
        <v>7</v>
      </c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MG15" s="2"/>
      <c r="AMH15" s="2"/>
      <c r="AMI15" s="2"/>
      <c r="AMJ15" s="2"/>
      <c r="AMK15" s="2"/>
      <c r="AML15" s="2"/>
      <c r="AMM15" s="2"/>
    </row>
    <row r="16" spans="1:1027" x14ac:dyDescent="0.3">
      <c r="A16" t="s">
        <v>229</v>
      </c>
      <c r="B16" s="14">
        <v>45639</v>
      </c>
      <c r="C16" s="15">
        <v>0.67325231481481485</v>
      </c>
      <c r="D16" t="s">
        <v>196</v>
      </c>
      <c r="E16">
        <v>2.9000000000000001E-2</v>
      </c>
      <c r="F16">
        <v>0.83599999999999997</v>
      </c>
      <c r="G16">
        <v>519.54899999999998</v>
      </c>
      <c r="H16">
        <v>199.14500000000001</v>
      </c>
      <c r="I16">
        <v>12736.123600000001</v>
      </c>
      <c r="J16" t="s">
        <v>7</v>
      </c>
      <c r="K16" t="s">
        <v>9</v>
      </c>
      <c r="L16">
        <v>2.9000000000000001E-2</v>
      </c>
      <c r="M16">
        <v>1.53</v>
      </c>
      <c r="N16">
        <v>9.5277999999999992</v>
      </c>
      <c r="O16">
        <v>2.3679999999999999</v>
      </c>
      <c r="P16">
        <v>604.29840000000002</v>
      </c>
      <c r="Q16" t="s">
        <v>7</v>
      </c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T34"/>
  <sheetViews>
    <sheetView zoomScaleNormal="100" workbookViewId="0">
      <selection activeCell="I16" sqref="I16"/>
    </sheetView>
  </sheetViews>
  <sheetFormatPr defaultColWidth="11.44140625" defaultRowHeight="14.4" x14ac:dyDescent="0.3"/>
  <cols>
    <col min="1" max="2" width="15.6640625" customWidth="1"/>
    <col min="3" max="3" width="10.109375" customWidth="1"/>
    <col min="4" max="4" width="10" customWidth="1"/>
    <col min="7" max="7" width="13" customWidth="1"/>
  </cols>
  <sheetData>
    <row r="1" spans="1:20" x14ac:dyDescent="0.3">
      <c r="A1" s="84" t="s">
        <v>111</v>
      </c>
      <c r="B1" s="84" t="s">
        <v>155</v>
      </c>
      <c r="C1" s="108" t="s">
        <v>112</v>
      </c>
      <c r="D1" s="108" t="s">
        <v>113</v>
      </c>
      <c r="E1" s="2" t="s">
        <v>93</v>
      </c>
      <c r="F1" s="98" t="s">
        <v>156</v>
      </c>
      <c r="K1" s="85"/>
      <c r="L1" s="85"/>
      <c r="M1" s="85"/>
      <c r="N1" s="85"/>
      <c r="O1" s="85"/>
      <c r="P1" s="85"/>
      <c r="Q1" s="85"/>
      <c r="R1" s="85"/>
      <c r="S1" s="85"/>
      <c r="T1" s="85"/>
    </row>
    <row r="2" spans="1:20" x14ac:dyDescent="0.3">
      <c r="A2" s="84">
        <v>4</v>
      </c>
      <c r="B2" s="84">
        <f>A2/1000</f>
        <v>4.0000000000000001E-3</v>
      </c>
      <c r="C2" s="9">
        <v>5.9108095429791403E-4</v>
      </c>
      <c r="D2" s="9">
        <v>8.8078183256704002E-4</v>
      </c>
      <c r="E2" s="9">
        <f>D2-C2</f>
        <v>2.8970087826912599E-4</v>
      </c>
      <c r="F2">
        <f>E2*1000</f>
        <v>0.28970087826912599</v>
      </c>
      <c r="H2" s="85" t="s">
        <v>122</v>
      </c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0" x14ac:dyDescent="0.3">
      <c r="A3" s="84">
        <v>8</v>
      </c>
      <c r="B3" s="84">
        <f t="shared" ref="B3:B9" si="0">A3/1000</f>
        <v>8.0000000000000002E-3</v>
      </c>
      <c r="C3" s="9">
        <v>3.0616174073640797E-4</v>
      </c>
      <c r="D3" s="9">
        <v>1.0028090896671E-3</v>
      </c>
      <c r="E3" s="9">
        <f t="shared" ref="E3:E9" si="1">D3-C3</f>
        <v>6.9664734893069207E-4</v>
      </c>
      <c r="F3">
        <f t="shared" ref="F3:F7" si="2">E3*1000</f>
        <v>0.69664734893069202</v>
      </c>
      <c r="G3" s="43" t="s">
        <v>109</v>
      </c>
      <c r="H3" s="63" t="e">
        <f t="array" ref="H3:I7">LINEST(F3:F9,B3:B9,TRUE,TRUE)</f>
        <v>#VALUE!</v>
      </c>
      <c r="I3" s="2" t="e">
        <v>#VALUE!</v>
      </c>
      <c r="K3" s="85"/>
      <c r="L3" s="85"/>
      <c r="M3" s="85"/>
      <c r="N3" s="85"/>
      <c r="O3" s="85"/>
      <c r="P3" s="85"/>
      <c r="Q3" s="85"/>
      <c r="R3" s="85"/>
      <c r="S3" s="85"/>
      <c r="T3" s="85"/>
    </row>
    <row r="4" spans="1:20" x14ac:dyDescent="0.3">
      <c r="A4" s="84">
        <v>12</v>
      </c>
      <c r="B4" s="84">
        <f t="shared" si="0"/>
        <v>1.2E-2</v>
      </c>
      <c r="C4" s="9">
        <v>-1.1584382522142301E-3</v>
      </c>
      <c r="D4" s="9">
        <v>1.1064242676133099E-3</v>
      </c>
      <c r="E4" s="9">
        <f t="shared" si="1"/>
        <v>2.2648625198275398E-3</v>
      </c>
      <c r="F4">
        <f t="shared" si="2"/>
        <v>2.2648625198275396</v>
      </c>
      <c r="H4" s="2" t="e">
        <v>#VALUE!</v>
      </c>
      <c r="I4" s="2" t="e">
        <v>#VALUE!</v>
      </c>
      <c r="K4" s="85"/>
      <c r="L4" s="85"/>
      <c r="M4" s="85"/>
      <c r="N4" s="85"/>
      <c r="O4" s="85"/>
      <c r="P4" s="85"/>
      <c r="Q4" s="85"/>
      <c r="R4" s="85"/>
      <c r="S4" s="85"/>
      <c r="T4" s="85"/>
    </row>
    <row r="5" spans="1:20" x14ac:dyDescent="0.3">
      <c r="A5" s="84">
        <v>16</v>
      </c>
      <c r="B5" s="84">
        <f t="shared" si="0"/>
        <v>1.6E-2</v>
      </c>
      <c r="C5" s="9">
        <v>-1.9580446784698501E-3</v>
      </c>
      <c r="D5" s="9">
        <v>1.5255036985614601E-3</v>
      </c>
      <c r="E5" s="9">
        <f t="shared" si="1"/>
        <v>3.4835483770313102E-3</v>
      </c>
      <c r="F5">
        <f t="shared" si="2"/>
        <v>3.48354837703131</v>
      </c>
      <c r="H5" s="2" t="e">
        <v>#VALUE!</v>
      </c>
      <c r="I5" s="2" t="e">
        <v>#VALUE!</v>
      </c>
      <c r="K5" s="85"/>
      <c r="L5" s="85"/>
      <c r="M5" s="85"/>
      <c r="N5" s="85"/>
      <c r="O5" s="85"/>
      <c r="P5" s="85"/>
      <c r="Q5" s="85"/>
      <c r="R5" s="85"/>
      <c r="S5" s="85"/>
      <c r="T5" s="85"/>
    </row>
    <row r="6" spans="1:20" x14ac:dyDescent="0.3">
      <c r="A6" s="84">
        <v>20</v>
      </c>
      <c r="B6" s="84">
        <f t="shared" si="0"/>
        <v>0.02</v>
      </c>
      <c r="C6" s="9">
        <v>-2.1500548424451698E-3</v>
      </c>
      <c r="D6" s="9">
        <v>9.1021111792403996E-4</v>
      </c>
      <c r="E6" s="9">
        <f t="shared" si="1"/>
        <v>3.0602659603692099E-3</v>
      </c>
      <c r="F6">
        <f t="shared" si="2"/>
        <v>3.0602659603692097</v>
      </c>
      <c r="H6" s="2" t="e">
        <v>#VALUE!</v>
      </c>
      <c r="I6" s="2" t="e">
        <v>#VALUE!</v>
      </c>
      <c r="K6" s="85"/>
      <c r="L6" s="85"/>
      <c r="M6" s="85"/>
      <c r="N6" s="85"/>
      <c r="O6" s="85"/>
      <c r="P6" s="85"/>
      <c r="Q6" s="85"/>
      <c r="R6" s="85"/>
      <c r="S6" s="85"/>
      <c r="T6" s="85"/>
    </row>
    <row r="7" spans="1:20" x14ac:dyDescent="0.3">
      <c r="A7" s="84">
        <v>24</v>
      </c>
      <c r="B7" s="84">
        <f t="shared" si="0"/>
        <v>2.4E-2</v>
      </c>
      <c r="C7" s="9">
        <v>-2.33417605214893E-3</v>
      </c>
      <c r="D7" s="9">
        <v>2.1729064872734599E-3</v>
      </c>
      <c r="E7" s="9">
        <f t="shared" si="1"/>
        <v>4.5070825394223895E-3</v>
      </c>
      <c r="F7">
        <f t="shared" si="2"/>
        <v>4.5070825394223899</v>
      </c>
      <c r="H7" s="2" t="e">
        <v>#VALUE!</v>
      </c>
      <c r="I7" s="2" t="e">
        <v>#VALUE!</v>
      </c>
      <c r="K7" s="85"/>
      <c r="L7" s="85"/>
      <c r="M7" s="85"/>
      <c r="N7" s="85"/>
      <c r="O7" s="85"/>
      <c r="P7" s="85"/>
      <c r="Q7" s="85"/>
      <c r="R7" s="85"/>
      <c r="S7" s="85"/>
      <c r="T7" s="85"/>
    </row>
    <row r="8" spans="1:20" x14ac:dyDescent="0.3">
      <c r="A8" s="84">
        <v>28</v>
      </c>
      <c r="B8" s="84">
        <f t="shared" si="0"/>
        <v>2.8000000000000001E-2</v>
      </c>
      <c r="C8" s="108">
        <v>-8.6999999999999994E-3</v>
      </c>
      <c r="D8" s="108">
        <v>7.9500000000000005E-3</v>
      </c>
      <c r="E8" s="9">
        <f t="shared" si="1"/>
        <v>1.6649999999999998E-2</v>
      </c>
      <c r="K8" s="85"/>
      <c r="L8" s="85"/>
      <c r="M8" s="85"/>
      <c r="N8" s="85"/>
      <c r="O8" s="85"/>
      <c r="P8" s="85"/>
      <c r="Q8" s="85"/>
      <c r="R8" s="85"/>
      <c r="S8" s="85"/>
      <c r="T8" s="85"/>
    </row>
    <row r="9" spans="1:20" x14ac:dyDescent="0.3">
      <c r="A9" s="84">
        <v>32</v>
      </c>
      <c r="B9" s="84">
        <f t="shared" si="0"/>
        <v>3.2000000000000001E-2</v>
      </c>
      <c r="C9" s="108">
        <v>-9.7999999999999997E-3</v>
      </c>
      <c r="D9" s="108">
        <v>8.1399999999999997E-3</v>
      </c>
      <c r="E9" s="9">
        <f t="shared" si="1"/>
        <v>1.7939999999999998E-2</v>
      </c>
      <c r="K9" s="85"/>
      <c r="L9" s="85"/>
      <c r="M9" s="85"/>
      <c r="N9" s="85"/>
      <c r="O9" s="85"/>
      <c r="P9" s="85"/>
      <c r="Q9" s="85"/>
      <c r="R9" s="85"/>
      <c r="S9" s="85"/>
      <c r="T9" s="85"/>
    </row>
    <row r="10" spans="1:20" x14ac:dyDescent="0.3">
      <c r="G10" t="s">
        <v>188</v>
      </c>
      <c r="I10" t="s">
        <v>189</v>
      </c>
      <c r="K10" s="85"/>
      <c r="L10" s="85"/>
      <c r="M10" s="85"/>
      <c r="N10" s="85"/>
      <c r="O10" s="85"/>
      <c r="P10" s="85"/>
      <c r="Q10" s="85"/>
      <c r="R10" s="85"/>
      <c r="S10" s="85"/>
      <c r="T10" s="85"/>
    </row>
    <row r="11" spans="1:20" x14ac:dyDescent="0.3">
      <c r="G11" s="66" t="s">
        <v>110</v>
      </c>
      <c r="H11" s="109">
        <f>147/2</f>
        <v>73.5</v>
      </c>
      <c r="I11" s="66" t="s">
        <v>110</v>
      </c>
      <c r="J11" s="109">
        <f>209/2</f>
        <v>104.5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</row>
    <row r="12" spans="1:20" x14ac:dyDescent="0.3">
      <c r="G12" s="66" t="s">
        <v>108</v>
      </c>
      <c r="H12" s="66">
        <v>16</v>
      </c>
      <c r="I12" s="66" t="s">
        <v>108</v>
      </c>
      <c r="J12" s="66">
        <v>16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</row>
    <row r="13" spans="1:20" x14ac:dyDescent="0.3">
      <c r="G13" s="66" t="s">
        <v>106</v>
      </c>
      <c r="H13" s="66">
        <f>H11/H12</f>
        <v>4.59375</v>
      </c>
      <c r="I13" s="66" t="s">
        <v>106</v>
      </c>
      <c r="J13" s="66">
        <f>J11/J12</f>
        <v>6.53125</v>
      </c>
      <c r="K13" s="85"/>
      <c r="L13" s="85"/>
      <c r="M13" s="85"/>
      <c r="N13" s="85"/>
      <c r="O13" s="85"/>
      <c r="P13" s="85"/>
      <c r="Q13" s="85"/>
      <c r="R13" s="85"/>
      <c r="S13" s="85"/>
      <c r="T13" s="85"/>
    </row>
    <row r="14" spans="1:20" x14ac:dyDescent="0.3">
      <c r="K14" s="85"/>
      <c r="L14" s="85"/>
      <c r="M14" s="85"/>
      <c r="N14" s="85"/>
      <c r="O14" s="85"/>
      <c r="P14" s="85"/>
      <c r="Q14" s="85"/>
      <c r="R14" s="85"/>
      <c r="S14" s="85"/>
      <c r="T14" s="85"/>
    </row>
    <row r="15" spans="1:20" x14ac:dyDescent="0.3">
      <c r="K15" s="85"/>
      <c r="L15" s="85"/>
      <c r="M15" s="85"/>
      <c r="N15" s="85"/>
      <c r="O15" s="85"/>
      <c r="P15" s="85"/>
      <c r="Q15" s="85"/>
      <c r="R15" s="85"/>
      <c r="S15" s="85"/>
      <c r="T15" s="85"/>
    </row>
    <row r="16" spans="1:20" x14ac:dyDescent="0.3">
      <c r="K16" s="85"/>
      <c r="L16" s="85"/>
      <c r="M16" s="85"/>
      <c r="N16" s="85"/>
      <c r="O16" s="85"/>
      <c r="P16" s="85"/>
      <c r="Q16" s="85"/>
      <c r="R16" s="85"/>
      <c r="S16" s="85"/>
      <c r="T16" s="85"/>
    </row>
    <row r="17" spans="1:20" x14ac:dyDescent="0.3">
      <c r="K17" s="85"/>
      <c r="L17" s="85"/>
      <c r="M17" s="85"/>
      <c r="N17" s="85"/>
      <c r="O17" s="85"/>
      <c r="P17" s="85"/>
      <c r="Q17" s="85"/>
      <c r="R17" s="85"/>
      <c r="S17" s="85"/>
      <c r="T17" s="85"/>
    </row>
    <row r="18" spans="1:20" x14ac:dyDescent="0.3">
      <c r="K18" s="85"/>
      <c r="L18" s="85"/>
      <c r="M18" s="85"/>
      <c r="N18" s="85"/>
      <c r="O18" s="85"/>
      <c r="P18" s="85"/>
      <c r="Q18" s="85"/>
      <c r="R18" s="85"/>
      <c r="S18" s="85"/>
      <c r="T18" s="85"/>
    </row>
    <row r="19" spans="1:20" x14ac:dyDescent="0.3">
      <c r="A19" s="133" t="s">
        <v>123</v>
      </c>
      <c r="B19" s="133"/>
      <c r="C19" s="133"/>
      <c r="D19" s="133"/>
      <c r="E19" s="133"/>
      <c r="F19" s="133"/>
      <c r="K19" s="85"/>
      <c r="L19" s="85"/>
      <c r="M19" s="85"/>
      <c r="N19" s="85"/>
      <c r="O19" s="85"/>
      <c r="P19" s="85"/>
      <c r="Q19" s="85"/>
      <c r="R19" s="85"/>
      <c r="S19" s="85"/>
      <c r="T19" s="85"/>
    </row>
    <row r="20" spans="1:20" x14ac:dyDescent="0.3">
      <c r="K20" s="85"/>
      <c r="L20" s="85"/>
      <c r="M20" s="85"/>
      <c r="N20" s="85"/>
      <c r="O20" s="85"/>
      <c r="P20" s="85"/>
      <c r="Q20" s="85"/>
      <c r="R20" s="85"/>
      <c r="S20" s="85"/>
      <c r="T20" s="85"/>
    </row>
    <row r="21" spans="1:20" x14ac:dyDescent="0.3">
      <c r="G21" s="9">
        <v>5.9108095429791403E-4</v>
      </c>
      <c r="K21" s="85"/>
      <c r="L21" s="85"/>
      <c r="M21" s="85"/>
      <c r="N21" s="85"/>
      <c r="O21" s="85"/>
      <c r="P21" s="85"/>
      <c r="Q21" s="85"/>
      <c r="R21" s="85"/>
      <c r="S21" s="85"/>
      <c r="T21" s="85"/>
    </row>
    <row r="22" spans="1:20" x14ac:dyDescent="0.3">
      <c r="K22" s="85"/>
      <c r="L22" s="85"/>
      <c r="M22" s="85"/>
      <c r="N22" s="85"/>
      <c r="O22" s="85"/>
      <c r="P22" s="85"/>
      <c r="Q22" s="85"/>
      <c r="R22" s="85"/>
      <c r="S22" s="85"/>
      <c r="T22" s="85"/>
    </row>
    <row r="23" spans="1:20" x14ac:dyDescent="0.3">
      <c r="A23" s="84" t="s">
        <v>111</v>
      </c>
      <c r="B23" s="84" t="s">
        <v>155</v>
      </c>
      <c r="C23" s="108" t="s">
        <v>112</v>
      </c>
      <c r="D23" s="108" t="s">
        <v>113</v>
      </c>
      <c r="E23" s="2" t="s">
        <v>93</v>
      </c>
      <c r="F23" s="98" t="s">
        <v>156</v>
      </c>
      <c r="K23" s="85"/>
      <c r="L23" s="85"/>
      <c r="M23" s="85"/>
      <c r="N23" s="85"/>
      <c r="O23" s="85"/>
      <c r="P23" s="85"/>
      <c r="Q23" s="85"/>
      <c r="R23" s="85"/>
      <c r="S23" s="85"/>
      <c r="T23" s="85"/>
    </row>
    <row r="24" spans="1:20" x14ac:dyDescent="0.3">
      <c r="A24" s="84">
        <v>4</v>
      </c>
      <c r="B24" s="84">
        <f>A24/1000</f>
        <v>4.0000000000000001E-3</v>
      </c>
      <c r="C24" s="9">
        <v>2.3663283295241499E-4</v>
      </c>
      <c r="D24" s="9">
        <v>4.1836053928462E-4</v>
      </c>
      <c r="E24" s="9">
        <f>D24-C24</f>
        <v>1.8172770633220501E-4</v>
      </c>
      <c r="F24">
        <f>E24*1000</f>
        <v>0.181727706332205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</row>
    <row r="25" spans="1:20" x14ac:dyDescent="0.3">
      <c r="A25" s="84">
        <v>8</v>
      </c>
      <c r="B25" s="84">
        <f t="shared" ref="B25:B31" si="3">A25/1000</f>
        <v>8.0000000000000002E-3</v>
      </c>
      <c r="C25" s="9">
        <v>-1.2537594144060599E-3</v>
      </c>
      <c r="D25" s="9">
        <v>3.1111669279215601E-4</v>
      </c>
      <c r="E25" s="9">
        <f t="shared" ref="E25:E31" si="4">D25-C25</f>
        <v>1.564876107198216E-3</v>
      </c>
      <c r="F25">
        <f t="shared" ref="F25:F28" si="5">E25*1000</f>
        <v>1.564876107198216</v>
      </c>
      <c r="K25" s="85"/>
      <c r="L25" s="85"/>
      <c r="M25" s="85"/>
      <c r="N25" s="85"/>
      <c r="O25" s="85"/>
      <c r="P25" s="85"/>
      <c r="Q25" s="85"/>
      <c r="R25" s="85"/>
      <c r="S25" s="85"/>
      <c r="T25" s="85"/>
    </row>
    <row r="26" spans="1:20" x14ac:dyDescent="0.3">
      <c r="A26" s="84">
        <v>12</v>
      </c>
      <c r="B26" s="84">
        <f t="shared" si="3"/>
        <v>1.2E-2</v>
      </c>
      <c r="C26" s="9">
        <v>-1.51271897409437E-3</v>
      </c>
      <c r="D26" s="9">
        <v>7.4719656928643699E-4</v>
      </c>
      <c r="E26" s="9">
        <f t="shared" si="4"/>
        <v>2.2599155433808069E-3</v>
      </c>
      <c r="F26">
        <f t="shared" si="5"/>
        <v>2.2599155433808069</v>
      </c>
      <c r="K26" s="85"/>
      <c r="L26" s="85"/>
      <c r="M26" s="85"/>
      <c r="N26" s="85"/>
      <c r="O26" s="85"/>
      <c r="P26" s="85"/>
      <c r="Q26" s="85"/>
      <c r="R26" s="85"/>
      <c r="S26" s="85"/>
      <c r="T26" s="85"/>
    </row>
    <row r="27" spans="1:20" x14ac:dyDescent="0.3">
      <c r="A27" s="84">
        <v>16</v>
      </c>
      <c r="B27" s="84">
        <f t="shared" si="3"/>
        <v>1.6E-2</v>
      </c>
      <c r="C27" s="9">
        <v>-1.76807118865585E-3</v>
      </c>
      <c r="D27" s="9">
        <v>7.2091191322531001E-4</v>
      </c>
      <c r="E27" s="9">
        <f t="shared" si="4"/>
        <v>2.4889831018811599E-3</v>
      </c>
      <c r="F27">
        <f t="shared" si="5"/>
        <v>2.4889831018811601</v>
      </c>
      <c r="K27" s="85"/>
      <c r="L27" s="85"/>
      <c r="M27" s="85"/>
      <c r="N27" s="85"/>
      <c r="O27" s="85"/>
      <c r="P27" s="85"/>
      <c r="Q27" s="85"/>
      <c r="R27" s="85"/>
      <c r="S27" s="85"/>
      <c r="T27" s="85"/>
    </row>
    <row r="28" spans="1:20" x14ac:dyDescent="0.3">
      <c r="A28" s="84">
        <v>20</v>
      </c>
      <c r="B28" s="84">
        <f t="shared" si="3"/>
        <v>0.02</v>
      </c>
      <c r="C28" s="9">
        <v>-1.8501988441846601E-3</v>
      </c>
      <c r="D28" s="9">
        <v>8.2062428409881896E-4</v>
      </c>
      <c r="E28" s="9">
        <f t="shared" si="4"/>
        <v>2.670823128283479E-3</v>
      </c>
      <c r="F28">
        <f t="shared" si="5"/>
        <v>2.6708231282834789</v>
      </c>
      <c r="K28" s="85"/>
      <c r="L28" s="85"/>
      <c r="M28" s="85"/>
      <c r="N28" s="85"/>
      <c r="O28" s="85"/>
      <c r="P28" s="85"/>
      <c r="Q28" s="85"/>
      <c r="R28" s="85"/>
      <c r="S28" s="85"/>
      <c r="T28" s="85"/>
    </row>
    <row r="29" spans="1:20" x14ac:dyDescent="0.3">
      <c r="A29" s="84">
        <v>24</v>
      </c>
      <c r="B29" s="84">
        <f t="shared" si="3"/>
        <v>2.4E-2</v>
      </c>
      <c r="C29" s="9">
        <v>-2.0405273094952501E-3</v>
      </c>
      <c r="D29" s="9">
        <v>8.4812539390648504E-4</v>
      </c>
      <c r="E29" s="9">
        <f t="shared" si="4"/>
        <v>2.8886527034017351E-3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</row>
    <row r="30" spans="1:20" x14ac:dyDescent="0.3">
      <c r="A30" s="84">
        <v>28</v>
      </c>
      <c r="B30" s="84">
        <f t="shared" si="3"/>
        <v>2.8000000000000001E-2</v>
      </c>
      <c r="C30" s="108">
        <v>-8.6999999999999994E-3</v>
      </c>
      <c r="D30" s="108">
        <v>7.9500000000000005E-3</v>
      </c>
      <c r="E30" s="9">
        <f t="shared" si="4"/>
        <v>1.6649999999999998E-2</v>
      </c>
      <c r="K30" s="85"/>
      <c r="L30" s="85"/>
      <c r="M30" s="85"/>
      <c r="N30" s="85"/>
      <c r="O30" s="85"/>
      <c r="P30" s="85"/>
      <c r="Q30" s="85"/>
      <c r="R30" s="85"/>
      <c r="S30" s="85"/>
      <c r="T30" s="85"/>
    </row>
    <row r="31" spans="1:20" x14ac:dyDescent="0.3">
      <c r="A31" s="84">
        <v>32</v>
      </c>
      <c r="B31" s="84">
        <f t="shared" si="3"/>
        <v>3.2000000000000001E-2</v>
      </c>
      <c r="C31" s="108">
        <v>-9.7999999999999997E-3</v>
      </c>
      <c r="D31" s="108">
        <v>8.1399999999999997E-3</v>
      </c>
      <c r="E31" s="9">
        <f t="shared" si="4"/>
        <v>1.7939999999999998E-2</v>
      </c>
      <c r="K31" s="85"/>
      <c r="L31" s="85"/>
      <c r="M31" s="85"/>
      <c r="N31" s="85"/>
      <c r="O31" s="85"/>
      <c r="P31" s="85"/>
      <c r="Q31" s="85"/>
      <c r="R31" s="85"/>
      <c r="S31" s="85"/>
      <c r="T31" s="85"/>
    </row>
    <row r="32" spans="1:20" x14ac:dyDescent="0.3"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11:20" x14ac:dyDescent="0.3">
      <c r="K33" s="85"/>
      <c r="L33" s="85"/>
      <c r="M33" s="85"/>
      <c r="N33" s="85"/>
      <c r="O33" s="85"/>
      <c r="P33" s="85"/>
      <c r="Q33" s="85"/>
      <c r="R33" s="85"/>
      <c r="S33" s="85"/>
      <c r="T33" s="85"/>
    </row>
    <row r="34" spans="11:20" x14ac:dyDescent="0.3">
      <c r="K34" s="85"/>
      <c r="L34" s="85"/>
      <c r="M34" s="85"/>
      <c r="N34" s="85"/>
      <c r="O34" s="85"/>
      <c r="P34" s="85"/>
      <c r="Q34" s="85"/>
      <c r="R34" s="85"/>
      <c r="S34" s="85"/>
      <c r="T34" s="85"/>
    </row>
  </sheetData>
  <mergeCells count="1">
    <mergeCell ref="A19:F19"/>
  </mergeCell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L33"/>
  <sheetViews>
    <sheetView zoomScale="54" workbookViewId="0">
      <selection activeCell="B22" sqref="B22"/>
    </sheetView>
  </sheetViews>
  <sheetFormatPr defaultColWidth="11.44140625" defaultRowHeight="14.4" x14ac:dyDescent="0.3"/>
  <cols>
    <col min="1" max="1" width="11.6640625" bestFit="1" customWidth="1"/>
    <col min="5" max="5" width="14.6640625" bestFit="1" customWidth="1"/>
    <col min="9" max="9" width="19" bestFit="1" customWidth="1"/>
    <col min="10" max="10" width="11.6640625" bestFit="1" customWidth="1"/>
  </cols>
  <sheetData>
    <row r="1" spans="1:12" x14ac:dyDescent="0.3">
      <c r="A1" t="s">
        <v>124</v>
      </c>
      <c r="E1" t="s">
        <v>125</v>
      </c>
      <c r="I1" t="s">
        <v>129</v>
      </c>
    </row>
    <row r="2" spans="1:12" x14ac:dyDescent="0.3">
      <c r="A2" s="84" t="s">
        <v>128</v>
      </c>
      <c r="B2" s="108">
        <v>45</v>
      </c>
      <c r="E2" t="s">
        <v>126</v>
      </c>
      <c r="F2">
        <v>0.128</v>
      </c>
      <c r="I2" t="s">
        <v>133</v>
      </c>
      <c r="J2">
        <f>B2/1000000</f>
        <v>4.5000000000000003E-5</v>
      </c>
    </row>
    <row r="3" spans="1:12" x14ac:dyDescent="0.3">
      <c r="A3" s="84" t="s">
        <v>134</v>
      </c>
      <c r="B3" s="108">
        <v>44</v>
      </c>
      <c r="E3" t="s">
        <v>127</v>
      </c>
      <c r="F3" s="9">
        <v>6.0221399999999997E+23</v>
      </c>
      <c r="I3" t="s">
        <v>130</v>
      </c>
      <c r="J3">
        <f>J2/F4</f>
        <v>7.0814842791049007E-7</v>
      </c>
    </row>
    <row r="4" spans="1:12" x14ac:dyDescent="0.3">
      <c r="E4" t="s">
        <v>132</v>
      </c>
      <c r="F4">
        <v>63.545999999999999</v>
      </c>
      <c r="I4" t="s">
        <v>131</v>
      </c>
      <c r="J4" s="9">
        <f>J3*F3</f>
        <v>4.2645689736568787E+17</v>
      </c>
    </row>
    <row r="5" spans="1:12" x14ac:dyDescent="0.3">
      <c r="I5" t="s">
        <v>135</v>
      </c>
      <c r="J5">
        <f>B3/F2</f>
        <v>343.75</v>
      </c>
    </row>
    <row r="6" spans="1:12" x14ac:dyDescent="0.3">
      <c r="I6" t="s">
        <v>136</v>
      </c>
      <c r="J6">
        <f>J5^3</f>
        <v>40618896.484375</v>
      </c>
    </row>
    <row r="7" spans="1:12" ht="15" thickBot="1" x14ac:dyDescent="0.35">
      <c r="I7" t="s">
        <v>137</v>
      </c>
      <c r="J7">
        <f>6*J5^2</f>
        <v>708984.375</v>
      </c>
    </row>
    <row r="8" spans="1:12" x14ac:dyDescent="0.3">
      <c r="I8" s="72" t="s">
        <v>138</v>
      </c>
      <c r="J8" s="73">
        <f>J4/J6</f>
        <v>10498977921.020931</v>
      </c>
      <c r="K8" s="101">
        <f>J8/F3</f>
        <v>1.7433965203434215E-14</v>
      </c>
    </row>
    <row r="9" spans="1:12" ht="15" thickBot="1" x14ac:dyDescent="0.35">
      <c r="I9" s="74" t="s">
        <v>139</v>
      </c>
      <c r="J9" s="75">
        <f>J7*J8</f>
        <v>7443611299473824</v>
      </c>
      <c r="K9" s="101">
        <f>J9/F3</f>
        <v>1.2360408923528553E-8</v>
      </c>
    </row>
    <row r="10" spans="1:12" ht="15" thickBot="1" x14ac:dyDescent="0.35">
      <c r="A10" s="77" t="s">
        <v>142</v>
      </c>
      <c r="J10" s="9"/>
    </row>
    <row r="12" spans="1:12" x14ac:dyDescent="0.3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</row>
    <row r="15" spans="1:12" x14ac:dyDescent="0.3">
      <c r="A15" t="s">
        <v>124</v>
      </c>
      <c r="E15" t="s">
        <v>125</v>
      </c>
      <c r="I15" t="s">
        <v>129</v>
      </c>
    </row>
    <row r="16" spans="1:12" x14ac:dyDescent="0.3">
      <c r="A16" s="84" t="s">
        <v>128</v>
      </c>
      <c r="B16" s="108">
        <v>15</v>
      </c>
      <c r="E16" t="s">
        <v>126</v>
      </c>
      <c r="F16">
        <v>0.128</v>
      </c>
      <c r="I16" t="s">
        <v>133</v>
      </c>
      <c r="J16">
        <f>B16/1000000</f>
        <v>1.5E-5</v>
      </c>
    </row>
    <row r="17" spans="1:12" x14ac:dyDescent="0.3">
      <c r="A17" s="84" t="s">
        <v>134</v>
      </c>
      <c r="B17" s="108">
        <v>24</v>
      </c>
      <c r="E17" t="s">
        <v>127</v>
      </c>
      <c r="F17" s="9">
        <v>6.0221399999999997E+23</v>
      </c>
      <c r="I17" t="s">
        <v>130</v>
      </c>
      <c r="J17">
        <f>J16/F18</f>
        <v>2.3604947597016335E-7</v>
      </c>
    </row>
    <row r="18" spans="1:12" x14ac:dyDescent="0.3">
      <c r="E18" t="s">
        <v>132</v>
      </c>
      <c r="F18">
        <v>63.545999999999999</v>
      </c>
      <c r="I18" t="s">
        <v>131</v>
      </c>
      <c r="J18" s="9">
        <f>J17*F17</f>
        <v>1.4215229912189594E+17</v>
      </c>
    </row>
    <row r="19" spans="1:12" x14ac:dyDescent="0.3">
      <c r="I19" t="s">
        <v>144</v>
      </c>
      <c r="J19">
        <f>(B17/2)/F16</f>
        <v>93.75</v>
      </c>
    </row>
    <row r="20" spans="1:12" x14ac:dyDescent="0.3">
      <c r="I20" t="s">
        <v>145</v>
      </c>
      <c r="J20">
        <f>(4/3)*3.141592654*J19^3</f>
        <v>3451456.7731933594</v>
      </c>
    </row>
    <row r="21" spans="1:12" ht="15" thickBot="1" x14ac:dyDescent="0.35">
      <c r="I21" t="s">
        <v>146</v>
      </c>
      <c r="J21">
        <f>4*3.141592654*J19^2</f>
        <v>110446.6167421875</v>
      </c>
    </row>
    <row r="22" spans="1:12" x14ac:dyDescent="0.3">
      <c r="I22" s="72" t="s">
        <v>147</v>
      </c>
      <c r="J22" s="73">
        <f>J18/J20</f>
        <v>41186173973.250626</v>
      </c>
    </row>
    <row r="23" spans="1:12" ht="15" thickBot="1" x14ac:dyDescent="0.35">
      <c r="I23" s="74" t="s">
        <v>139</v>
      </c>
      <c r="J23" s="75">
        <f>J21*J22</f>
        <v>4548873571900670</v>
      </c>
    </row>
    <row r="24" spans="1:12" ht="15" thickBot="1" x14ac:dyDescent="0.35">
      <c r="A24" s="77" t="s">
        <v>143</v>
      </c>
      <c r="J24" s="9"/>
    </row>
    <row r="27" spans="1:12" x14ac:dyDescent="0.3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</row>
    <row r="31" spans="1:12" ht="15" thickBot="1" x14ac:dyDescent="0.35"/>
    <row r="32" spans="1:12" x14ac:dyDescent="0.3">
      <c r="B32" s="78" t="s">
        <v>148</v>
      </c>
      <c r="C32" s="79"/>
      <c r="D32" s="79"/>
      <c r="E32" s="79"/>
      <c r="F32" s="79"/>
      <c r="G32" s="79"/>
      <c r="H32" s="79"/>
      <c r="I32" s="79"/>
      <c r="J32" s="79"/>
      <c r="K32" s="79"/>
      <c r="L32" s="80"/>
    </row>
    <row r="33" spans="2:12" ht="15" thickBot="1" x14ac:dyDescent="0.35">
      <c r="B33" s="81" t="s">
        <v>149</v>
      </c>
      <c r="C33" s="82"/>
      <c r="D33" s="82"/>
      <c r="E33" s="82"/>
      <c r="F33" s="82"/>
      <c r="G33" s="82"/>
      <c r="H33" s="82"/>
      <c r="I33" s="82"/>
      <c r="J33" s="82"/>
      <c r="K33" s="82"/>
      <c r="L33" s="8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U60"/>
  <sheetViews>
    <sheetView tabSelected="1" zoomScale="67" zoomScaleNormal="100" workbookViewId="0">
      <selection activeCell="B17" sqref="B17"/>
    </sheetView>
  </sheetViews>
  <sheetFormatPr defaultColWidth="8.6640625" defaultRowHeight="14.4" x14ac:dyDescent="0.3"/>
  <cols>
    <col min="1" max="1" width="18.6640625" customWidth="1"/>
    <col min="3" max="3" width="11.6640625" customWidth="1"/>
    <col min="4" max="4" width="11.109375" customWidth="1"/>
    <col min="7" max="7" width="13" customWidth="1"/>
    <col min="8" max="13" width="9.33203125" customWidth="1"/>
    <col min="14" max="14" width="24.109375" customWidth="1"/>
    <col min="22" max="22" width="20.109375" bestFit="1" customWidth="1"/>
    <col min="23" max="23" width="11.6640625" bestFit="1" customWidth="1"/>
    <col min="24" max="24" width="11.33203125" bestFit="1" customWidth="1"/>
    <col min="25" max="25" width="15.6640625" bestFit="1" customWidth="1"/>
    <col min="26" max="26" width="19.6640625" customWidth="1"/>
    <col min="27" max="27" width="19.109375" customWidth="1"/>
    <col min="28" max="28" width="42.6640625" customWidth="1"/>
    <col min="29" max="29" width="14.6640625" bestFit="1" customWidth="1"/>
    <col min="30" max="30" width="20.109375" bestFit="1" customWidth="1"/>
    <col min="31" max="31" width="12" bestFit="1" customWidth="1"/>
    <col min="32" max="33" width="9" customWidth="1"/>
    <col min="34" max="34" width="20.109375" bestFit="1" customWidth="1"/>
    <col min="35" max="35" width="12.6640625" bestFit="1" customWidth="1"/>
    <col min="46" max="47" width="12" bestFit="1" customWidth="1"/>
  </cols>
  <sheetData>
    <row r="1" spans="1:47" ht="15" thickBot="1" x14ac:dyDescent="0.35">
      <c r="A1" s="11"/>
      <c r="B1" s="12" t="s">
        <v>13</v>
      </c>
      <c r="C1" s="13" t="s">
        <v>14</v>
      </c>
      <c r="D1" s="11" t="s">
        <v>12</v>
      </c>
      <c r="E1" s="12" t="s">
        <v>8</v>
      </c>
      <c r="F1" s="12" t="s">
        <v>9</v>
      </c>
      <c r="G1" s="12" t="s">
        <v>10</v>
      </c>
      <c r="H1" s="13" t="s">
        <v>11</v>
      </c>
      <c r="I1" s="137" t="s">
        <v>30</v>
      </c>
      <c r="J1" s="138"/>
      <c r="K1" s="138"/>
      <c r="L1" s="138"/>
      <c r="M1" s="139"/>
      <c r="N1" s="22" t="s">
        <v>15</v>
      </c>
      <c r="O1" s="18" t="s">
        <v>12</v>
      </c>
      <c r="P1" s="19" t="s">
        <v>8</v>
      </c>
      <c r="Q1" s="19" t="s">
        <v>9</v>
      </c>
      <c r="R1" s="19" t="s">
        <v>10</v>
      </c>
      <c r="S1" s="20" t="s">
        <v>11</v>
      </c>
      <c r="V1" s="40" t="s">
        <v>6</v>
      </c>
      <c r="W1" s="41" t="s">
        <v>86</v>
      </c>
      <c r="X1" s="42" t="s">
        <v>85</v>
      </c>
      <c r="Y1" s="42" t="s">
        <v>84</v>
      </c>
      <c r="Z1" s="42" t="s">
        <v>87</v>
      </c>
      <c r="AA1" s="42" t="s">
        <v>88</v>
      </c>
      <c r="AB1" s="42" t="s">
        <v>176</v>
      </c>
      <c r="AC1" s="94" t="s">
        <v>90</v>
      </c>
      <c r="AL1" s="99" t="s">
        <v>12</v>
      </c>
      <c r="AM1" s="99" t="s">
        <v>8</v>
      </c>
      <c r="AN1" s="99" t="s">
        <v>9</v>
      </c>
      <c r="AO1" s="99" t="s">
        <v>10</v>
      </c>
      <c r="AP1" s="99" t="s">
        <v>11</v>
      </c>
      <c r="AQ1" s="99" t="s">
        <v>157</v>
      </c>
    </row>
    <row r="2" spans="1:47" ht="15" thickBot="1" x14ac:dyDescent="0.35">
      <c r="A2" s="5" t="s">
        <v>20</v>
      </c>
      <c r="B2" s="6" t="s">
        <v>21</v>
      </c>
      <c r="C2" s="7" t="s">
        <v>16</v>
      </c>
      <c r="D2" s="146" t="s">
        <v>7</v>
      </c>
      <c r="E2" s="147"/>
      <c r="F2" s="147"/>
      <c r="G2" s="147"/>
      <c r="H2" s="148"/>
      <c r="I2" s="26" t="s">
        <v>12</v>
      </c>
      <c r="J2" s="27" t="s">
        <v>8</v>
      </c>
      <c r="K2" s="27" t="s">
        <v>9</v>
      </c>
      <c r="L2" s="27" t="s">
        <v>10</v>
      </c>
      <c r="M2" s="25" t="s">
        <v>11</v>
      </c>
      <c r="N2" s="29" t="s">
        <v>17</v>
      </c>
      <c r="O2" s="149" t="s">
        <v>31</v>
      </c>
      <c r="P2" s="150"/>
      <c r="Q2" s="150"/>
      <c r="R2" s="150"/>
      <c r="S2" s="151"/>
      <c r="V2" s="64" t="s">
        <v>0</v>
      </c>
      <c r="W2" s="39">
        <v>2</v>
      </c>
      <c r="X2" s="87"/>
      <c r="Y2" s="105">
        <v>4</v>
      </c>
      <c r="Z2" s="22">
        <f>(X2/1000)*(Y2/1000)</f>
        <v>0</v>
      </c>
      <c r="AA2" s="107">
        <f>Z2*W2</f>
        <v>0</v>
      </c>
      <c r="AB2" s="152">
        <f>((W12/1000)*3900)/96485</f>
        <v>2.2947666655295538E-4</v>
      </c>
      <c r="AC2" s="90">
        <f>(AA2/AB2)*100</f>
        <v>0</v>
      </c>
      <c r="AQ2" s="9"/>
    </row>
    <row r="3" spans="1:47" ht="15" thickBot="1" x14ac:dyDescent="0.35">
      <c r="A3" s="11">
        <v>1</v>
      </c>
      <c r="B3" s="123">
        <v>0</v>
      </c>
      <c r="C3" s="23">
        <v>0</v>
      </c>
      <c r="D3" s="11">
        <v>0</v>
      </c>
      <c r="E3" s="12">
        <v>0</v>
      </c>
      <c r="F3" s="123">
        <v>0</v>
      </c>
      <c r="G3" s="12">
        <v>0</v>
      </c>
      <c r="H3" s="13">
        <v>0</v>
      </c>
      <c r="I3" s="33">
        <f>((((D3/1000000)*(1/1000))*101.325)/(8.314*293.15))*2</f>
        <v>0</v>
      </c>
      <c r="J3" s="12">
        <f t="shared" ref="J3:J7" si="0">((((E3/1000000)*(1/1000))*101.325)/(8.314*293.15))*2</f>
        <v>0</v>
      </c>
      <c r="K3" s="12">
        <f>((((F3/1000000)*(1/1000))*101.325)/(8.314*293.15))*8</f>
        <v>0</v>
      </c>
      <c r="L3" s="12">
        <f>((((G3/1000000)*(1/1000))*101.325)/(8.314*293.15))*12</f>
        <v>0</v>
      </c>
      <c r="M3" s="13">
        <f>((((H3/1000000)*(1/1000))*101.325)/(8.314*293.15))*14</f>
        <v>0</v>
      </c>
      <c r="N3" s="32">
        <f>((C3/1000)*12)/96485</f>
        <v>0</v>
      </c>
      <c r="O3" s="28">
        <v>0</v>
      </c>
      <c r="P3" s="19">
        <v>0</v>
      </c>
      <c r="Q3" s="19">
        <v>0</v>
      </c>
      <c r="R3" s="19">
        <v>0</v>
      </c>
      <c r="S3" s="20">
        <v>0</v>
      </c>
      <c r="V3" s="65" t="s">
        <v>1</v>
      </c>
      <c r="W3" s="1">
        <v>4</v>
      </c>
      <c r="X3" s="84"/>
      <c r="Y3" s="106">
        <f t="shared" ref="Y3:Y10" si="1">Y2</f>
        <v>4</v>
      </c>
      <c r="Z3" s="64">
        <f t="shared" ref="Z3:Z9" si="2">(X3/1000)*(Y3/1000)</f>
        <v>0</v>
      </c>
      <c r="AA3" s="8">
        <f t="shared" ref="AA3:AA9" si="3">Z3*W3</f>
        <v>0</v>
      </c>
      <c r="AB3" s="153"/>
      <c r="AC3" s="95">
        <f>(AA3/AB2)*100</f>
        <v>0</v>
      </c>
      <c r="AL3" s="9">
        <f t="shared" ref="AL3:AO8" si="4">(O4/100)*$AB$2</f>
        <v>7.3082334037246041E-5</v>
      </c>
      <c r="AM3" s="9">
        <f t="shared" si="4"/>
        <v>5.6414305621736839E-7</v>
      </c>
      <c r="AN3" s="9">
        <f t="shared" si="4"/>
        <v>7.0312514956581512E-6</v>
      </c>
      <c r="AO3" s="9">
        <f t="shared" si="4"/>
        <v>1.2534893081224345E-6</v>
      </c>
      <c r="AP3" s="9">
        <f t="shared" ref="AP3:AP8" si="5">(S4/100)*$AB$2</f>
        <v>0</v>
      </c>
      <c r="AQ3" s="9"/>
      <c r="AT3" t="s">
        <v>130</v>
      </c>
      <c r="AU3">
        <f>'SURFACE ATOMS'!J3</f>
        <v>7.0814842791049007E-7</v>
      </c>
    </row>
    <row r="4" spans="1:47" ht="15" thickBot="1" x14ac:dyDescent="0.35">
      <c r="A4" s="1">
        <v>2</v>
      </c>
      <c r="B4" s="17">
        <v>10.5</v>
      </c>
      <c r="C4" s="24">
        <f>-AVERAGEIFS('Raw Potentiostat'!H63:H3965,'Raw Potentiostat'!E63:E3965,"&gt;"&amp;B3*60,'Raw Potentiostat'!E63:E3965,"&lt;"&amp;B4*60)</f>
        <v>6.6782506477848118</v>
      </c>
      <c r="D4" s="126">
        <f>GAS_CHROM!I11</f>
        <v>6117.9793</v>
      </c>
      <c r="E4" s="123">
        <f>GAS_CHROM!I2</f>
        <v>47.226399999999998</v>
      </c>
      <c r="F4" s="123">
        <f>GAS_CHROM!P2</f>
        <v>147.15270000000001</v>
      </c>
      <c r="G4" s="123">
        <f>GAS_CHROM!W2</f>
        <v>17.489000000000001</v>
      </c>
      <c r="H4" s="3">
        <v>0</v>
      </c>
      <c r="I4" s="8">
        <f>((((D4/1000000)*($B$16/60/1000000*$B$17))*101325)/(8.314*$B$18))*2</f>
        <v>5.0869174806342119E-7</v>
      </c>
      <c r="J4" s="8">
        <f>((((E4/1000000)*($B$16/60/1000000*$B$17))*101325)/(8.314*$B$18))*2</f>
        <v>3.9267344318641866E-9</v>
      </c>
      <c r="K4" s="8">
        <f t="shared" ref="K4:K7" si="6">((((F4/1000000)*($B$16/60/1000000*$B$17))*101325)/(8.314*$B$18))*8</f>
        <v>4.8941234041280392E-8</v>
      </c>
      <c r="L4" s="8">
        <f t="shared" ref="L4:L7" si="7">((((G4/1000000)*($B$16/60/1000000*$B$17))*101325)/(8.314*$B$18))*12</f>
        <v>8.7249494112029843E-9</v>
      </c>
      <c r="M4" s="8">
        <f t="shared" ref="M4:M7" si="8">((((H4/1000000)*($B$16/60/1000000*$B$17))*101325)/(8.314*$B$18))*14</f>
        <v>0</v>
      </c>
      <c r="N4" s="127">
        <f>((C4/1000)*B$17)/96485</f>
        <v>1.5972791261578671E-6</v>
      </c>
      <c r="O4" s="128">
        <f>I4/N4*100</f>
        <v>31.847392214223717</v>
      </c>
      <c r="P4" s="129">
        <f>J4/N4*100</f>
        <v>0.24583896249302689</v>
      </c>
      <c r="Q4" s="129">
        <f>K4/N4*100</f>
        <v>3.0640376650388457</v>
      </c>
      <c r="R4" s="129">
        <f t="shared" ref="R4:R6" si="9">L4/N4*100</f>
        <v>0.54623824153954759</v>
      </c>
      <c r="S4" s="21">
        <f>M4/N4*100</f>
        <v>0</v>
      </c>
      <c r="T4" s="131">
        <f>SUM(O4:S4)</f>
        <v>35.703507083295136</v>
      </c>
      <c r="V4" s="65" t="s">
        <v>2</v>
      </c>
      <c r="W4" s="1">
        <v>8</v>
      </c>
      <c r="X4" s="84"/>
      <c r="Y4" s="106">
        <f t="shared" si="1"/>
        <v>4</v>
      </c>
      <c r="Z4" s="64">
        <f t="shared" si="2"/>
        <v>0</v>
      </c>
      <c r="AA4" s="8">
        <f t="shared" si="3"/>
        <v>0</v>
      </c>
      <c r="AB4" s="153"/>
      <c r="AC4" s="95">
        <f>(AA4/AB2)*100</f>
        <v>0</v>
      </c>
      <c r="AE4">
        <f>630</f>
        <v>630</v>
      </c>
      <c r="AL4" s="9">
        <f t="shared" si="4"/>
        <v>1.4452971021064093E-4</v>
      </c>
      <c r="AM4" s="9">
        <f t="shared" si="4"/>
        <v>1.0764713542044103E-6</v>
      </c>
      <c r="AN4" s="9">
        <f t="shared" si="4"/>
        <v>2.5014927057777761E-5</v>
      </c>
      <c r="AO4" s="9">
        <f t="shared" si="4"/>
        <v>6.0075240781577624E-6</v>
      </c>
      <c r="AP4" s="9">
        <f t="shared" si="5"/>
        <v>0</v>
      </c>
      <c r="AQ4" s="9"/>
      <c r="AT4" t="s">
        <v>160</v>
      </c>
      <c r="AU4">
        <f>'SURFACE ATOMS'!K9</f>
        <v>1.2360408923528553E-8</v>
      </c>
    </row>
    <row r="5" spans="1:47" ht="15" thickBot="1" x14ac:dyDescent="0.35">
      <c r="A5" s="1">
        <v>3</v>
      </c>
      <c r="B5" s="17">
        <v>21</v>
      </c>
      <c r="C5" s="24">
        <f>-AVERAGEIFS('Raw Potentiostat'!H64:H3966,'Raw Potentiostat'!E64:E3966,"&gt;"&amp;B4*60,'Raw Potentiostat'!E64:E3966,"&lt;"&amp;B5*60)</f>
        <v>6.3783059207936521</v>
      </c>
      <c r="D5" s="126">
        <f>GAS_CHROM!I12</f>
        <v>11555.675999999999</v>
      </c>
      <c r="E5" s="123">
        <f>GAS_CHROM!I3</f>
        <v>86.067800000000005</v>
      </c>
      <c r="F5" s="123">
        <f>GAS_CHROM!P3</f>
        <v>500.0086</v>
      </c>
      <c r="G5" s="123">
        <f>GAS_CHROM!W3</f>
        <v>80.053899999999999</v>
      </c>
      <c r="H5" s="3">
        <v>0</v>
      </c>
      <c r="I5" s="8">
        <f>((((D5/1000000)*($B$16/60/1000000*$B$17))*101325)/(8.314*$B$18))*2</f>
        <v>9.6082002508483848E-7</v>
      </c>
      <c r="J5" s="2">
        <f t="shared" si="0"/>
        <v>7.1562810998678802E-9</v>
      </c>
      <c r="K5" s="8">
        <f t="shared" si="6"/>
        <v>1.6629690053429502E-7</v>
      </c>
      <c r="L5" s="8">
        <f t="shared" si="7"/>
        <v>3.9937459412745305E-8</v>
      </c>
      <c r="M5" s="8">
        <f t="shared" si="8"/>
        <v>0</v>
      </c>
      <c r="N5" s="127">
        <f>((C5/1000)*B$17)/96485</f>
        <v>1.5255394630796301E-6</v>
      </c>
      <c r="O5" s="128">
        <f>I5/N5*100</f>
        <v>62.982312050139711</v>
      </c>
      <c r="P5" s="129">
        <f>J5/N5*100</f>
        <v>0.46909839260541875</v>
      </c>
      <c r="Q5" s="129">
        <f>K5/N5*100</f>
        <v>10.90085865091873</v>
      </c>
      <c r="R5" s="129">
        <f t="shared" si="9"/>
        <v>2.6179237167764207</v>
      </c>
      <c r="S5" s="21">
        <f>M5/N5*100</f>
        <v>0</v>
      </c>
      <c r="T5" s="131">
        <f>SUM(O5:S5)</f>
        <v>76.970192810440281</v>
      </c>
      <c r="V5" s="65" t="s">
        <v>81</v>
      </c>
      <c r="W5" s="1">
        <v>10</v>
      </c>
      <c r="X5" s="84">
        <v>0</v>
      </c>
      <c r="Y5" s="106">
        <f t="shared" si="1"/>
        <v>4</v>
      </c>
      <c r="Z5" s="64">
        <f t="shared" si="2"/>
        <v>0</v>
      </c>
      <c r="AA5" s="8">
        <f t="shared" si="3"/>
        <v>0</v>
      </c>
      <c r="AB5" s="153"/>
      <c r="AC5" s="95">
        <f>(AA5/AB2)*100</f>
        <v>0</v>
      </c>
      <c r="AE5">
        <f>AE4+630</f>
        <v>1260</v>
      </c>
      <c r="AL5" s="9">
        <f t="shared" si="4"/>
        <v>1.748323728998384E-4</v>
      </c>
      <c r="AM5" s="9">
        <f t="shared" si="4"/>
        <v>1.2980434355222871E-6</v>
      </c>
      <c r="AN5" s="9">
        <f t="shared" si="4"/>
        <v>3.4283650219072619E-5</v>
      </c>
      <c r="AO5" s="9">
        <f t="shared" si="4"/>
        <v>7.2122196849911268E-6</v>
      </c>
      <c r="AP5" s="9">
        <f t="shared" si="5"/>
        <v>0</v>
      </c>
      <c r="AQ5" s="9"/>
    </row>
    <row r="6" spans="1:47" ht="15" thickBot="1" x14ac:dyDescent="0.35">
      <c r="A6" s="11">
        <v>4</v>
      </c>
      <c r="B6" s="123">
        <v>31.5</v>
      </c>
      <c r="C6" s="24">
        <f>-AVERAGEIFS('Raw Potentiostat'!H65:H3967,'Raw Potentiostat'!E65:E3967,"&gt;"&amp;B5*60,'Raw Potentiostat'!E65:E3967,"&lt;"&amp;B6*60)</f>
        <v>5.9197195557142885</v>
      </c>
      <c r="D6" s="126">
        <f>GAS_CHROM!I13</f>
        <v>12973.4614</v>
      </c>
      <c r="E6" s="123">
        <f>GAS_CHROM!I4</f>
        <v>96.3215</v>
      </c>
      <c r="F6" s="123">
        <f>GAS_CHROM!P4</f>
        <v>636.00580000000002</v>
      </c>
      <c r="G6" s="123">
        <f>GAS_CHROM!W4</f>
        <v>89.197299999999998</v>
      </c>
      <c r="H6" s="3">
        <v>0</v>
      </c>
      <c r="I6" s="8">
        <f>((((D6/1000000)*($B$16/60/1000000*$B$17))*101325)/(8.314*$B$18))*2</f>
        <v>1.0787046562905697E-6</v>
      </c>
      <c r="J6" s="2">
        <f t="shared" si="0"/>
        <v>8.0088457002610032E-9</v>
      </c>
      <c r="K6" s="8">
        <f t="shared" si="6"/>
        <v>2.1152794824295966E-7</v>
      </c>
      <c r="L6" s="8">
        <f t="shared" si="7"/>
        <v>4.4498938196346043E-8</v>
      </c>
      <c r="M6" s="8">
        <f t="shared" si="8"/>
        <v>0</v>
      </c>
      <c r="N6" s="127">
        <f t="shared" ref="N6:N7" si="10">((C6/1000)*B$17)/96485</f>
        <v>1.4158564836417671E-6</v>
      </c>
      <c r="O6" s="128">
        <f>I6/N6*100</f>
        <v>76.187429217119586</v>
      </c>
      <c r="P6" s="129">
        <f>J6/N6*100</f>
        <v>0.56565377866979916</v>
      </c>
      <c r="Q6" s="129">
        <f>K6/N6*100</f>
        <v>14.939928635908228</v>
      </c>
      <c r="R6" s="129">
        <f t="shared" si="9"/>
        <v>3.1428989244650687</v>
      </c>
      <c r="S6" s="21">
        <f>M6/N6*100</f>
        <v>0</v>
      </c>
      <c r="T6" s="131">
        <f t="shared" ref="T6:T9" si="11">SUM(O6:S6)</f>
        <v>94.835910556162688</v>
      </c>
      <c r="V6" s="65" t="s">
        <v>3</v>
      </c>
      <c r="W6" s="1">
        <v>6</v>
      </c>
      <c r="X6" s="84"/>
      <c r="Y6" s="106">
        <f t="shared" si="1"/>
        <v>4</v>
      </c>
      <c r="Z6" s="64">
        <f t="shared" si="2"/>
        <v>0</v>
      </c>
      <c r="AA6" s="8">
        <f t="shared" si="3"/>
        <v>0</v>
      </c>
      <c r="AB6" s="153"/>
      <c r="AC6" s="95">
        <f>(AA6/AB2)*100</f>
        <v>0</v>
      </c>
      <c r="AE6">
        <f t="shared" ref="AE6:AE10" si="12">AE5+630</f>
        <v>1890</v>
      </c>
      <c r="AL6" s="9">
        <f t="shared" si="4"/>
        <v>1.8532035121313412E-4</v>
      </c>
      <c r="AM6" s="9">
        <f t="shared" si="4"/>
        <v>1.4998145512368365E-6</v>
      </c>
      <c r="AN6" s="9">
        <f t="shared" si="4"/>
        <v>3.9393703842827236E-5</v>
      </c>
      <c r="AO6" s="9">
        <f t="shared" si="4"/>
        <v>7.5808942743571225E-6</v>
      </c>
      <c r="AP6" s="9">
        <f t="shared" si="5"/>
        <v>0</v>
      </c>
      <c r="AQ6" s="9"/>
    </row>
    <row r="7" spans="1:47" ht="15" thickBot="1" x14ac:dyDescent="0.35">
      <c r="A7" s="1">
        <v>5</v>
      </c>
      <c r="B7" s="17">
        <v>42</v>
      </c>
      <c r="C7" s="24">
        <f>-AVERAGEIFS('Raw Potentiostat'!H66:H3968,'Raw Potentiostat'!E66:E3968,"&gt;"&amp;B6*60,'Raw Potentiostat'!E66:E3968,"&lt;"&amp;B7*60)</f>
        <v>5.5854178296825348</v>
      </c>
      <c r="D7" s="126">
        <f>GAS_CHROM!I14</f>
        <v>12975.1283</v>
      </c>
      <c r="E7" s="123">
        <f>GAS_CHROM!I5</f>
        <v>105.0089</v>
      </c>
      <c r="F7" s="123">
        <f>GAS_CHROM!P5</f>
        <v>689.5335</v>
      </c>
      <c r="G7" s="123">
        <f>GAS_CHROM!W5</f>
        <v>88.462199999999996</v>
      </c>
      <c r="H7" s="3">
        <v>0</v>
      </c>
      <c r="I7" s="8">
        <f>((((D7/1000000)*($B$16/60/1000000*$B$17))*101325)/(8.314*$B$18))*2</f>
        <v>1.0788432540584384E-6</v>
      </c>
      <c r="J7" s="2">
        <f t="shared" si="0"/>
        <v>8.7311771230113498E-9</v>
      </c>
      <c r="K7" s="8">
        <f t="shared" si="6"/>
        <v>2.2933062324240888E-7</v>
      </c>
      <c r="L7" s="8">
        <f t="shared" si="7"/>
        <v>4.4132209949323609E-8</v>
      </c>
      <c r="M7" s="8">
        <f t="shared" si="8"/>
        <v>0</v>
      </c>
      <c r="N7" s="127">
        <f t="shared" si="10"/>
        <v>1.3358994414474633E-6</v>
      </c>
      <c r="O7" s="128">
        <f t="shared" ref="O7" si="13">I7/N7*100</f>
        <v>80.757819083261126</v>
      </c>
      <c r="P7" s="129">
        <f t="shared" ref="P7" si="14">J7/N7*100</f>
        <v>0.65358041571983982</v>
      </c>
      <c r="Q7" s="129">
        <f t="shared" ref="Q7" si="15">K7/N7*100</f>
        <v>17.166757925576071</v>
      </c>
      <c r="R7" s="129">
        <f t="shared" ref="R7" si="16">L7/N7*100</f>
        <v>3.3035577813780517</v>
      </c>
      <c r="S7" s="21">
        <f t="shared" ref="S7" si="17">M7/N7*100</f>
        <v>0</v>
      </c>
      <c r="T7" s="131">
        <f t="shared" si="11"/>
        <v>101.88171520593509</v>
      </c>
      <c r="V7" s="65" t="s">
        <v>82</v>
      </c>
      <c r="W7" s="1">
        <v>6</v>
      </c>
      <c r="X7" s="84"/>
      <c r="Y7" s="106">
        <f t="shared" si="1"/>
        <v>4</v>
      </c>
      <c r="Z7" s="64">
        <f t="shared" si="2"/>
        <v>0</v>
      </c>
      <c r="AA7" s="8">
        <f t="shared" si="3"/>
        <v>0</v>
      </c>
      <c r="AB7" s="153"/>
      <c r="AC7" s="95">
        <f>(AA7/AB2)*100</f>
        <v>0</v>
      </c>
      <c r="AE7">
        <f t="shared" si="12"/>
        <v>2520</v>
      </c>
      <c r="AL7" s="9">
        <f t="shared" si="4"/>
        <v>1.9238324385281028E-4</v>
      </c>
      <c r="AM7" s="9">
        <f t="shared" si="4"/>
        <v>1.6685975405085562E-6</v>
      </c>
      <c r="AN7" s="9">
        <f t="shared" si="4"/>
        <v>4.0047790832550777E-5</v>
      </c>
      <c r="AO7" s="9">
        <f t="shared" si="4"/>
        <v>6.4908689963279379E-6</v>
      </c>
      <c r="AP7" s="9">
        <f t="shared" si="5"/>
        <v>0</v>
      </c>
      <c r="AQ7" s="9"/>
    </row>
    <row r="8" spans="1:47" ht="15" thickBot="1" x14ac:dyDescent="0.35">
      <c r="A8" s="1">
        <v>6</v>
      </c>
      <c r="B8" s="132">
        <f t="shared" ref="B8:B9" si="18">B7+10.5</f>
        <v>52.5</v>
      </c>
      <c r="C8" s="24">
        <f>-AVERAGEIFS('Raw Potentiostat'!H67:H3969,'Raw Potentiostat'!E67:E3969,"&gt;"&amp;B7*60,'Raw Potentiostat'!E67:E3969,"&lt;"&amp;B8*60)</f>
        <v>5.326185724285712</v>
      </c>
      <c r="D8" s="126">
        <f>GAS_CHROM!I15</f>
        <v>12844.4771</v>
      </c>
      <c r="E8" s="123">
        <f>GAS_CHROM!I6</f>
        <v>111.404</v>
      </c>
      <c r="F8" s="123">
        <f>GAS_CHROM!P6</f>
        <v>668.44820000000004</v>
      </c>
      <c r="G8" s="123">
        <f>GAS_CHROM!W6</f>
        <v>72.227199999999996</v>
      </c>
      <c r="H8" s="3">
        <v>0</v>
      </c>
      <c r="I8" s="8">
        <f t="shared" ref="I8:I9" si="19">((((D8/1000000)*($B$16/60/1000000*$B$17))*101325)/(8.314*$B$18))*2</f>
        <v>1.0679799961009321E-6</v>
      </c>
      <c r="J8" s="2">
        <f t="shared" ref="J8:J9" si="20">((((E8/1000000)*(1/1000))*101.325)/(8.314*293.15))*2</f>
        <v>9.2629106314984384E-9</v>
      </c>
      <c r="K8" s="8">
        <f t="shared" ref="K8:K9" si="21">((((F8/1000000)*($B$16/60/1000000*$B$17))*101325)/(8.314*$B$18))*8</f>
        <v>2.2231790378751198E-7</v>
      </c>
      <c r="L8" s="8">
        <f t="shared" ref="L8:L9" si="22">((((G8/1000000)*($B$16/60/1000000*$B$17))*101325)/(8.314*$B$18))*12</f>
        <v>3.6032858717641951E-8</v>
      </c>
      <c r="M8" s="8">
        <f t="shared" ref="M8:M9" si="23">((((H8/1000000)*($B$16/60/1000000*$B$17))*101325)/(8.314*$B$18))*14</f>
        <v>0</v>
      </c>
      <c r="N8" s="127">
        <f t="shared" ref="N8:N9" si="24">((C8/1000)*B$17)/96485</f>
        <v>1.2738972716250942E-6</v>
      </c>
      <c r="O8" s="128">
        <f t="shared" ref="O8:O9" si="25">I8/N8*100</f>
        <v>83.83564514103432</v>
      </c>
      <c r="P8" s="129">
        <f t="shared" ref="P8:P9" si="26">J8/N8*100</f>
        <v>0.72713167991025396</v>
      </c>
      <c r="Q8" s="129">
        <f t="shared" ref="Q8:Q9" si="27">K8/N8*100</f>
        <v>17.451792129510089</v>
      </c>
      <c r="R8" s="129">
        <f t="shared" ref="R8:R9" si="28">L8/N8*100</f>
        <v>2.8285529390980875</v>
      </c>
      <c r="S8" s="21">
        <f t="shared" ref="S8:S9" si="29">M8/N8*100</f>
        <v>0</v>
      </c>
      <c r="T8" s="131">
        <f t="shared" si="11"/>
        <v>104.84312188955276</v>
      </c>
      <c r="V8" s="65" t="s">
        <v>83</v>
      </c>
      <c r="W8" s="1">
        <v>12</v>
      </c>
      <c r="X8" s="84">
        <v>0</v>
      </c>
      <c r="Y8" s="106">
        <f t="shared" si="1"/>
        <v>4</v>
      </c>
      <c r="Z8" s="64">
        <f t="shared" si="2"/>
        <v>0</v>
      </c>
      <c r="AA8" s="8">
        <f t="shared" si="3"/>
        <v>0</v>
      </c>
      <c r="AB8" s="153"/>
      <c r="AC8" s="95">
        <f>(AA8/AB2)*100</f>
        <v>0</v>
      </c>
      <c r="AE8">
        <f t="shared" si="12"/>
        <v>3150</v>
      </c>
      <c r="AL8" s="9">
        <f t="shared" si="4"/>
        <v>1.9628248873197892E-4</v>
      </c>
      <c r="AM8" s="9">
        <f t="shared" si="4"/>
        <v>1.834449803019474E-6</v>
      </c>
      <c r="AN8" s="9">
        <f t="shared" si="4"/>
        <v>3.7962095106254598E-5</v>
      </c>
      <c r="AO8" s="9">
        <f t="shared" si="4"/>
        <v>5.13661787844842E-6</v>
      </c>
      <c r="AP8" s="9">
        <f t="shared" si="5"/>
        <v>0</v>
      </c>
      <c r="AQ8" s="9"/>
    </row>
    <row r="9" spans="1:47" x14ac:dyDescent="0.3">
      <c r="A9" s="1"/>
      <c r="B9" s="132">
        <f t="shared" si="18"/>
        <v>63</v>
      </c>
      <c r="C9" s="24">
        <f>-AVERAGEIFS('Raw Potentiostat'!H68:H3970,'Raw Potentiostat'!E68:E3970,"&gt;"&amp;B8*60,'Raw Potentiostat'!E68:E3970,"&lt;"&amp;B9*60)</f>
        <v>5.176340421269841</v>
      </c>
      <c r="D9" s="126">
        <f>GAS_CHROM!I16</f>
        <v>12736.123600000001</v>
      </c>
      <c r="E9" s="123">
        <f>GAS_CHROM!I7</f>
        <v>119.0314</v>
      </c>
      <c r="F9" s="123">
        <f>GAS_CHROM!P7</f>
        <v>615.80880000000002</v>
      </c>
      <c r="G9" s="123">
        <f>GAS_CHROM!W7</f>
        <v>55.549700000000001</v>
      </c>
      <c r="H9" s="3">
        <v>0</v>
      </c>
      <c r="I9" s="8">
        <f t="shared" si="19"/>
        <v>1.058970725454366E-6</v>
      </c>
      <c r="J9" s="2">
        <f t="shared" si="20"/>
        <v>9.8971062129020803E-9</v>
      </c>
      <c r="K9" s="8">
        <f t="shared" si="21"/>
        <v>2.0481066678001853E-7</v>
      </c>
      <c r="L9" s="8">
        <f t="shared" si="22"/>
        <v>2.771275214749285E-8</v>
      </c>
      <c r="M9" s="8">
        <f t="shared" si="23"/>
        <v>0</v>
      </c>
      <c r="N9" s="127">
        <f t="shared" si="24"/>
        <v>1.2380578299384537E-6</v>
      </c>
      <c r="O9" s="128">
        <f t="shared" si="25"/>
        <v>85.534835275587213</v>
      </c>
      <c r="P9" s="129">
        <f t="shared" si="26"/>
        <v>0.79940580912880987</v>
      </c>
      <c r="Q9" s="129">
        <f t="shared" si="27"/>
        <v>16.542899840971085</v>
      </c>
      <c r="R9" s="129">
        <f t="shared" si="28"/>
        <v>2.2384053052570656</v>
      </c>
      <c r="S9" s="21">
        <f t="shared" si="29"/>
        <v>0</v>
      </c>
      <c r="T9" s="131">
        <f t="shared" si="11"/>
        <v>105.11554623094418</v>
      </c>
      <c r="V9" s="65" t="s">
        <v>4</v>
      </c>
      <c r="W9" s="1">
        <v>16</v>
      </c>
      <c r="X9" s="84"/>
      <c r="Y9" s="106">
        <f t="shared" si="1"/>
        <v>4</v>
      </c>
      <c r="Z9" s="64">
        <f t="shared" si="2"/>
        <v>0</v>
      </c>
      <c r="AA9" s="8">
        <f t="shared" si="3"/>
        <v>0</v>
      </c>
      <c r="AB9" s="153"/>
      <c r="AC9" s="95">
        <f>(AA9/AB2)*100</f>
        <v>0</v>
      </c>
      <c r="AE9">
        <f t="shared" si="12"/>
        <v>3780</v>
      </c>
      <c r="AL9" s="9" t="e">
        <f>(#REF!/100)*$AB$2</f>
        <v>#REF!</v>
      </c>
      <c r="AM9" s="9" t="e">
        <f>(#REF!/100)*$AB$2</f>
        <v>#REF!</v>
      </c>
      <c r="AN9" s="9" t="e">
        <f>(#REF!/100)*$AB$2</f>
        <v>#REF!</v>
      </c>
      <c r="AO9" s="9" t="e">
        <f>(#REF!/100)*$AB$2</f>
        <v>#REF!</v>
      </c>
      <c r="AP9" s="9" t="e">
        <f>(#REF!/100)*$AB$2</f>
        <v>#REF!</v>
      </c>
      <c r="AQ9" s="9"/>
    </row>
    <row r="10" spans="1:47" x14ac:dyDescent="0.3">
      <c r="B10" t="s">
        <v>80</v>
      </c>
      <c r="C10" s="9">
        <f>AVERAGE(C5:C9)</f>
        <v>5.6771938903492059</v>
      </c>
      <c r="D10" s="100">
        <f>AVERAGE(D5:D8)</f>
        <v>12587.185700000002</v>
      </c>
      <c r="E10" s="100">
        <f>AVERAGE(E5:E8)</f>
        <v>99.700549999999993</v>
      </c>
      <c r="F10" s="100">
        <f>AVERAGE(F5:F8)</f>
        <v>623.49902500000007</v>
      </c>
      <c r="G10" s="100">
        <f>AVERAGE(G5:G8)</f>
        <v>82.48514999999999</v>
      </c>
      <c r="H10" s="100">
        <f>AVERAGE(H5:H8)</f>
        <v>0</v>
      </c>
      <c r="O10" s="130">
        <f>AVERAGE(O5:O8)</f>
        <v>75.940801372888686</v>
      </c>
      <c r="P10" s="130">
        <f>AVERAGE(P5:P9)</f>
        <v>0.64297401520682429</v>
      </c>
      <c r="Q10" s="130">
        <f>AVERAGE(Q5:Q8)</f>
        <v>15.11483433547828</v>
      </c>
      <c r="R10" s="130">
        <f>AVERAGE(R5:R8)</f>
        <v>2.9732333404294069</v>
      </c>
      <c r="S10" s="130">
        <f>AVERAGE(S5:S9)</f>
        <v>0</v>
      </c>
      <c r="T10" s="130">
        <f>AVERAGE(T5:T9)</f>
        <v>96.729297338606997</v>
      </c>
      <c r="V10" s="124" t="s">
        <v>167</v>
      </c>
      <c r="W10" s="1">
        <v>18</v>
      </c>
      <c r="X10" s="84">
        <v>0</v>
      </c>
      <c r="Y10" s="106">
        <f t="shared" si="1"/>
        <v>4</v>
      </c>
      <c r="Z10" s="64">
        <f t="shared" ref="Z10" si="30">(X10/1000)*(Y10/1000)</f>
        <v>0</v>
      </c>
      <c r="AA10" s="8">
        <f t="shared" ref="AA10" si="31">Z10*W10</f>
        <v>0</v>
      </c>
      <c r="AB10" s="153"/>
      <c r="AC10" s="125">
        <f>(AA10/AB2)*100</f>
        <v>0</v>
      </c>
      <c r="AE10">
        <f t="shared" si="12"/>
        <v>4410</v>
      </c>
      <c r="AL10" s="9"/>
      <c r="AM10" s="9"/>
      <c r="AN10" s="9"/>
      <c r="AO10" s="9"/>
      <c r="AP10" s="9"/>
      <c r="AQ10" s="9"/>
    </row>
    <row r="11" spans="1:47" ht="15" thickBot="1" x14ac:dyDescent="0.35">
      <c r="AJ11" s="9"/>
      <c r="AK11" s="9" t="s">
        <v>158</v>
      </c>
      <c r="AL11" s="9" t="e">
        <f>SUM(AL3:AL9)</f>
        <v>#REF!</v>
      </c>
      <c r="AM11" s="9" t="e">
        <f>SUM(AM3:AM9)</f>
        <v>#REF!</v>
      </c>
      <c r="AN11" s="9" t="e">
        <f>SUM(AN3:AN9)</f>
        <v>#REF!</v>
      </c>
      <c r="AO11" s="9" t="e">
        <f>SUM(AO3:AO9)</f>
        <v>#REF!</v>
      </c>
      <c r="AP11" s="9" t="e">
        <f>SUM(AP3:AP9)</f>
        <v>#REF!</v>
      </c>
      <c r="AQ11" s="9">
        <f>Z2</f>
        <v>0</v>
      </c>
    </row>
    <row r="12" spans="1:47" ht="15" thickBot="1" x14ac:dyDescent="0.35">
      <c r="V12" s="34" t="s">
        <v>89</v>
      </c>
      <c r="W12" s="35">
        <f>C10</f>
        <v>5.6771938903492059</v>
      </c>
      <c r="X12" s="9"/>
      <c r="AK12" t="s">
        <v>159</v>
      </c>
      <c r="AL12" s="100" t="e">
        <f>AL11/$AU$3</f>
        <v>#REF!</v>
      </c>
      <c r="AM12" s="100" t="e">
        <f t="shared" ref="AM12:AQ12" si="32">AM11/$AU$3</f>
        <v>#REF!</v>
      </c>
      <c r="AN12" s="100" t="e">
        <f t="shared" si="32"/>
        <v>#REF!</v>
      </c>
      <c r="AO12" s="100" t="e">
        <f t="shared" si="32"/>
        <v>#REF!</v>
      </c>
      <c r="AP12" s="100" t="e">
        <f t="shared" si="32"/>
        <v>#REF!</v>
      </c>
      <c r="AQ12" s="100">
        <f t="shared" si="32"/>
        <v>0</v>
      </c>
      <c r="AR12" t="s">
        <v>162</v>
      </c>
    </row>
    <row r="13" spans="1:47" ht="15" thickBot="1" x14ac:dyDescent="0.35">
      <c r="A13" s="2" t="s">
        <v>18</v>
      </c>
      <c r="B13" s="2" t="s">
        <v>12</v>
      </c>
      <c r="C13" s="8" t="s">
        <v>8</v>
      </c>
      <c r="D13" s="2" t="s">
        <v>9</v>
      </c>
      <c r="E13" s="2" t="s">
        <v>10</v>
      </c>
      <c r="F13" s="2" t="s">
        <v>11</v>
      </c>
      <c r="W13" s="9"/>
      <c r="AK13" t="s">
        <v>159</v>
      </c>
      <c r="AL13" s="100" t="e">
        <f>AL11/$AU$4</f>
        <v>#REF!</v>
      </c>
      <c r="AM13" s="100" t="e">
        <f t="shared" ref="AM13:AQ13" si="33">AM11/$AU$4</f>
        <v>#REF!</v>
      </c>
      <c r="AN13" s="100" t="e">
        <f t="shared" si="33"/>
        <v>#REF!</v>
      </c>
      <c r="AO13" s="100" t="e">
        <f t="shared" si="33"/>
        <v>#REF!</v>
      </c>
      <c r="AP13" s="100" t="e">
        <f t="shared" si="33"/>
        <v>#REF!</v>
      </c>
      <c r="AQ13" s="100">
        <f t="shared" si="33"/>
        <v>0</v>
      </c>
      <c r="AR13" t="s">
        <v>163</v>
      </c>
    </row>
    <row r="14" spans="1:47" ht="15" thickBot="1" x14ac:dyDescent="0.35">
      <c r="A14" s="2" t="s">
        <v>19</v>
      </c>
      <c r="B14" s="2">
        <v>2</v>
      </c>
      <c r="C14" s="8">
        <v>2</v>
      </c>
      <c r="D14" s="2">
        <v>8</v>
      </c>
      <c r="E14" s="2">
        <v>12</v>
      </c>
      <c r="F14" s="2">
        <v>14</v>
      </c>
      <c r="G14" t="s">
        <v>187</v>
      </c>
      <c r="H14" t="s">
        <v>180</v>
      </c>
      <c r="I14">
        <f>(Q10+P10)/R10</f>
        <v>5.2998895634640286</v>
      </c>
      <c r="V14" s="140" t="s">
        <v>91</v>
      </c>
      <c r="W14" s="141"/>
      <c r="X14" s="141"/>
      <c r="Y14" s="141"/>
      <c r="Z14" s="142"/>
      <c r="AA14" s="143" t="s">
        <v>92</v>
      </c>
      <c r="AB14" s="144"/>
      <c r="AC14" s="144"/>
      <c r="AD14" s="144"/>
      <c r="AE14" s="144"/>
      <c r="AF14" s="144"/>
      <c r="AG14" s="144"/>
      <c r="AH14" s="144"/>
      <c r="AI14" s="145"/>
      <c r="AK14" t="s">
        <v>161</v>
      </c>
      <c r="AL14" t="e">
        <f>AL12/(#REF!/60)</f>
        <v>#REF!</v>
      </c>
      <c r="AM14" t="e">
        <f>AM12/(#REF!/60)</f>
        <v>#REF!</v>
      </c>
      <c r="AN14" t="e">
        <f>AN12/(#REF!/60)</f>
        <v>#REF!</v>
      </c>
      <c r="AO14" t="e">
        <f>AO12/(#REF!/60)</f>
        <v>#REF!</v>
      </c>
      <c r="AP14" t="e">
        <f>AP12/(#REF!/60)</f>
        <v>#REF!</v>
      </c>
      <c r="AR14" t="s">
        <v>162</v>
      </c>
    </row>
    <row r="15" spans="1:47" x14ac:dyDescent="0.3">
      <c r="A15" s="2" t="s">
        <v>23</v>
      </c>
      <c r="B15" s="4">
        <v>1</v>
      </c>
      <c r="C15" s="2" t="s">
        <v>29</v>
      </c>
      <c r="O15" t="s">
        <v>179</v>
      </c>
      <c r="P15" t="s">
        <v>178</v>
      </c>
      <c r="Q15">
        <f>SUM(P10:R10)</f>
        <v>18.731041691114513</v>
      </c>
      <c r="V15" s="36" t="s">
        <v>12</v>
      </c>
      <c r="W15" s="37" t="s">
        <v>8</v>
      </c>
      <c r="X15" s="37" t="s">
        <v>9</v>
      </c>
      <c r="Y15" s="37" t="s">
        <v>10</v>
      </c>
      <c r="Z15" s="38" t="s">
        <v>11</v>
      </c>
      <c r="AA15" s="88" t="s">
        <v>0</v>
      </c>
      <c r="AB15" s="89" t="s">
        <v>1</v>
      </c>
      <c r="AC15" s="89" t="s">
        <v>2</v>
      </c>
      <c r="AD15" s="89" t="s">
        <v>81</v>
      </c>
      <c r="AE15" s="89" t="s">
        <v>3</v>
      </c>
      <c r="AF15" s="89" t="s">
        <v>82</v>
      </c>
      <c r="AG15" s="89" t="s">
        <v>83</v>
      </c>
      <c r="AH15" s="89" t="s">
        <v>4</v>
      </c>
      <c r="AI15" s="90" t="s">
        <v>5</v>
      </c>
      <c r="AK15" s="102" t="s">
        <v>161</v>
      </c>
      <c r="AL15" t="e">
        <f>AL13/(#REF!/60)</f>
        <v>#REF!</v>
      </c>
      <c r="AM15" t="e">
        <f>AM13/(#REF!/60)</f>
        <v>#REF!</v>
      </c>
      <c r="AN15" t="e">
        <f>AN13/(#REF!/60)</f>
        <v>#REF!</v>
      </c>
      <c r="AO15" t="e">
        <f>AO13/(#REF!/60)</f>
        <v>#REF!</v>
      </c>
      <c r="AP15" t="e">
        <f>AP13/(#REF!/60)</f>
        <v>#REF!</v>
      </c>
      <c r="AR15" t="s">
        <v>163</v>
      </c>
    </row>
    <row r="16" spans="1:47" ht="15" thickBot="1" x14ac:dyDescent="0.35">
      <c r="A16" s="2" t="s">
        <v>24</v>
      </c>
      <c r="B16" s="17">
        <v>2.6</v>
      </c>
      <c r="C16" s="2" t="s">
        <v>28</v>
      </c>
      <c r="V16" s="67">
        <f>'FARADAIC EFFICIENCY'!O10</f>
        <v>75.940801372888686</v>
      </c>
      <c r="W16" s="68">
        <f>'FARADAIC EFFICIENCY'!P10</f>
        <v>0.64297401520682429</v>
      </c>
      <c r="X16" s="68">
        <f>'FARADAIC EFFICIENCY'!Q10</f>
        <v>15.11483433547828</v>
      </c>
      <c r="Y16" s="68">
        <f>'FARADAIC EFFICIENCY'!R10</f>
        <v>2.9732333404294069</v>
      </c>
      <c r="Z16" s="69">
        <f>'FARADAIC EFFICIENCY'!S10</f>
        <v>0</v>
      </c>
      <c r="AA16" s="91">
        <f>'FARADAIC EFFICIENCY'!AC2</f>
        <v>0</v>
      </c>
      <c r="AB16" s="92">
        <f>'FARADAIC EFFICIENCY'!AC3</f>
        <v>0</v>
      </c>
      <c r="AC16" s="92">
        <f>'FARADAIC EFFICIENCY'!AC4</f>
        <v>0</v>
      </c>
      <c r="AD16" s="92">
        <f>'FARADAIC EFFICIENCY'!AC5</f>
        <v>0</v>
      </c>
      <c r="AE16" s="92">
        <f>'FARADAIC EFFICIENCY'!AC6</f>
        <v>0</v>
      </c>
      <c r="AF16" s="92">
        <f>'FARADAIC EFFICIENCY'!AC7</f>
        <v>0</v>
      </c>
      <c r="AG16" s="92">
        <f>'FARADAIC EFFICIENCY'!AC8</f>
        <v>0</v>
      </c>
      <c r="AH16" s="92">
        <f>'FARADAIC EFFICIENCY'!AC9</f>
        <v>0</v>
      </c>
      <c r="AI16" s="93">
        <f>AC10</f>
        <v>0</v>
      </c>
    </row>
    <row r="17" spans="1:29" x14ac:dyDescent="0.3">
      <c r="A17" s="2" t="s">
        <v>22</v>
      </c>
      <c r="B17" s="4">
        <f>60*B15/B16</f>
        <v>23.076923076923077</v>
      </c>
      <c r="C17" s="2" t="s">
        <v>27</v>
      </c>
    </row>
    <row r="18" spans="1:29" x14ac:dyDescent="0.3">
      <c r="A18" s="2" t="s">
        <v>25</v>
      </c>
      <c r="B18" s="17">
        <v>293.14999999999998</v>
      </c>
      <c r="C18" s="2" t="s">
        <v>26</v>
      </c>
    </row>
    <row r="21" spans="1:29" x14ac:dyDescent="0.3">
      <c r="A21" s="85"/>
    </row>
    <row r="24" spans="1:29" x14ac:dyDescent="0.3">
      <c r="Z24" t="s">
        <v>168</v>
      </c>
      <c r="AA24" t="s">
        <v>169</v>
      </c>
      <c r="AB24" t="s">
        <v>170</v>
      </c>
      <c r="AC24" t="s">
        <v>172</v>
      </c>
    </row>
    <row r="25" spans="1:29" x14ac:dyDescent="0.3">
      <c r="Z25">
        <f>1.38/10000*6*10^23</f>
        <v>8.2799999999999984E+19</v>
      </c>
      <c r="AA25">
        <f>Z25*T10/100</f>
        <v>8.0091858196366574E+19</v>
      </c>
      <c r="AB25">
        <f>Z25-AA25</f>
        <v>2.70814180363341E+18</v>
      </c>
      <c r="AC25">
        <f>AB25/3</f>
        <v>9.0271393454447002E+17</v>
      </c>
    </row>
    <row r="26" spans="1:29" x14ac:dyDescent="0.3">
      <c r="Z26" t="s">
        <v>171</v>
      </c>
      <c r="AA26" t="s">
        <v>171</v>
      </c>
      <c r="AB26" t="s">
        <v>171</v>
      </c>
    </row>
    <row r="28" spans="1:29" x14ac:dyDescent="0.3">
      <c r="Z28" t="s">
        <v>173</v>
      </c>
      <c r="AA28" t="s">
        <v>174</v>
      </c>
      <c r="AB28" t="s">
        <v>175</v>
      </c>
      <c r="AC28" t="s">
        <v>177</v>
      </c>
    </row>
    <row r="29" spans="1:29" x14ac:dyDescent="0.3">
      <c r="Z29">
        <f>15/69.7/1000000*6*10^23</f>
        <v>1.291248206599713E+17</v>
      </c>
      <c r="AA29">
        <f>(4/3*PI()*15^3-4/3*PI()*13^3)/(4/3*PI()*15^3)</f>
        <v>0.34903703703703703</v>
      </c>
      <c r="AB29">
        <f>Z29*AA29</f>
        <v>4.5069344811095168E+16</v>
      </c>
      <c r="AC29">
        <f>AB29/AC25*3600</f>
        <v>179.7353902616087</v>
      </c>
    </row>
    <row r="30" spans="1:29" x14ac:dyDescent="0.3">
      <c r="Z30" t="s">
        <v>171</v>
      </c>
      <c r="AB30" t="s">
        <v>171</v>
      </c>
      <c r="AC30" t="s">
        <v>27</v>
      </c>
    </row>
    <row r="31" spans="1:29" x14ac:dyDescent="0.3">
      <c r="A31" s="85"/>
    </row>
    <row r="40" spans="1:31" x14ac:dyDescent="0.3">
      <c r="A40" s="16"/>
    </row>
    <row r="41" spans="1:31" x14ac:dyDescent="0.3">
      <c r="A41" s="16"/>
    </row>
    <row r="42" spans="1:31" x14ac:dyDescent="0.3">
      <c r="A42" s="16"/>
    </row>
    <row r="43" spans="1:31" x14ac:dyDescent="0.3">
      <c r="A43" s="16"/>
    </row>
    <row r="44" spans="1:31" x14ac:dyDescent="0.3">
      <c r="AD44" s="70" t="s">
        <v>12</v>
      </c>
      <c r="AE44" s="71">
        <f>O10</f>
        <v>75.940801372888686</v>
      </c>
    </row>
    <row r="45" spans="1:31" x14ac:dyDescent="0.3">
      <c r="AD45" s="70" t="s">
        <v>8</v>
      </c>
      <c r="AE45" s="71">
        <f>P10</f>
        <v>0.64297401520682429</v>
      </c>
    </row>
    <row r="46" spans="1:31" x14ac:dyDescent="0.3">
      <c r="AD46" s="70" t="s">
        <v>9</v>
      </c>
      <c r="AE46" s="71">
        <f>Q10</f>
        <v>15.11483433547828</v>
      </c>
    </row>
    <row r="47" spans="1:31" x14ac:dyDescent="0.3">
      <c r="AD47" s="70" t="s">
        <v>10</v>
      </c>
      <c r="AE47" s="71">
        <f>R10</f>
        <v>2.9732333404294069</v>
      </c>
    </row>
    <row r="48" spans="1:31" x14ac:dyDescent="0.3">
      <c r="AD48" s="70" t="s">
        <v>11</v>
      </c>
      <c r="AE48" s="71">
        <f>S10</f>
        <v>0</v>
      </c>
    </row>
    <row r="49" spans="1:31" ht="15" thickBot="1" x14ac:dyDescent="0.35">
      <c r="AD49" s="46" t="s">
        <v>0</v>
      </c>
      <c r="AE49" s="96">
        <f t="shared" ref="AE49:AE56" si="34">AC2</f>
        <v>0</v>
      </c>
    </row>
    <row r="50" spans="1:31" ht="15" thickBot="1" x14ac:dyDescent="0.35">
      <c r="A50" t="s">
        <v>165</v>
      </c>
      <c r="E50" s="134" t="s">
        <v>166</v>
      </c>
      <c r="F50" s="135"/>
      <c r="G50" s="135"/>
      <c r="H50" s="135"/>
      <c r="I50" s="136"/>
      <c r="AD50" s="46" t="s">
        <v>1</v>
      </c>
      <c r="AE50" s="96">
        <f t="shared" si="34"/>
        <v>0</v>
      </c>
    </row>
    <row r="51" spans="1:31" x14ac:dyDescent="0.3">
      <c r="A51" s="122">
        <v>0</v>
      </c>
      <c r="E51" s="22"/>
      <c r="F51" s="111" t="s">
        <v>13</v>
      </c>
      <c r="G51" s="11" t="s">
        <v>14</v>
      </c>
      <c r="H51" s="12" t="s">
        <v>12</v>
      </c>
      <c r="I51" s="13" t="s">
        <v>8</v>
      </c>
      <c r="AD51" s="46" t="s">
        <v>2</v>
      </c>
      <c r="AE51" s="96">
        <f t="shared" si="34"/>
        <v>0</v>
      </c>
    </row>
    <row r="52" spans="1:31" ht="15" thickBot="1" x14ac:dyDescent="0.35">
      <c r="E52" s="110" t="s">
        <v>20</v>
      </c>
      <c r="F52" s="112" t="s">
        <v>21</v>
      </c>
      <c r="G52" s="5" t="s">
        <v>16</v>
      </c>
      <c r="H52" s="6" t="s">
        <v>7</v>
      </c>
      <c r="I52" s="7" t="s">
        <v>7</v>
      </c>
      <c r="AC52" s="9"/>
      <c r="AD52" s="46" t="s">
        <v>81</v>
      </c>
      <c r="AE52" s="96">
        <f t="shared" si="34"/>
        <v>0</v>
      </c>
    </row>
    <row r="53" spans="1:31" x14ac:dyDescent="0.3">
      <c r="E53" s="64">
        <v>1</v>
      </c>
      <c r="F53" s="76">
        <v>0</v>
      </c>
      <c r="G53" s="119">
        <v>0</v>
      </c>
      <c r="H53" s="120">
        <v>0</v>
      </c>
      <c r="I53" s="121">
        <v>0.23400000000000001</v>
      </c>
      <c r="AD53" s="46" t="s">
        <v>3</v>
      </c>
      <c r="AE53" s="96">
        <f t="shared" si="34"/>
        <v>0</v>
      </c>
    </row>
    <row r="54" spans="1:31" x14ac:dyDescent="0.3">
      <c r="E54" s="65">
        <v>2</v>
      </c>
      <c r="F54" s="113">
        <v>10.5</v>
      </c>
      <c r="G54" s="119">
        <v>0.85</v>
      </c>
      <c r="H54" s="2">
        <v>743</v>
      </c>
      <c r="I54" s="3">
        <v>15</v>
      </c>
      <c r="AD54" s="46" t="s">
        <v>82</v>
      </c>
      <c r="AE54" s="96">
        <f t="shared" si="34"/>
        <v>0</v>
      </c>
    </row>
    <row r="55" spans="1:31" x14ac:dyDescent="0.3">
      <c r="E55" s="65">
        <v>3</v>
      </c>
      <c r="F55" s="113">
        <v>21</v>
      </c>
      <c r="G55" s="119">
        <v>0.95</v>
      </c>
      <c r="H55" s="2">
        <v>1098</v>
      </c>
      <c r="I55" s="3">
        <v>15</v>
      </c>
      <c r="AD55" s="46" t="s">
        <v>83</v>
      </c>
      <c r="AE55" s="96">
        <f t="shared" si="34"/>
        <v>0</v>
      </c>
    </row>
    <row r="56" spans="1:31" x14ac:dyDescent="0.3">
      <c r="E56" s="65">
        <v>4</v>
      </c>
      <c r="F56" s="113">
        <v>31.5</v>
      </c>
      <c r="G56" s="119">
        <v>1</v>
      </c>
      <c r="H56" s="2">
        <v>1083</v>
      </c>
      <c r="I56" s="3">
        <v>17</v>
      </c>
      <c r="AD56" s="46" t="s">
        <v>4</v>
      </c>
      <c r="AE56" s="96">
        <f t="shared" si="34"/>
        <v>0</v>
      </c>
    </row>
    <row r="57" spans="1:31" x14ac:dyDescent="0.3">
      <c r="E57" s="65">
        <v>5</v>
      </c>
      <c r="F57" s="113">
        <v>42</v>
      </c>
      <c r="G57" s="119">
        <v>1</v>
      </c>
      <c r="H57" s="2">
        <v>1099</v>
      </c>
      <c r="I57" s="3">
        <v>19</v>
      </c>
      <c r="AD57" s="46" t="s">
        <v>5</v>
      </c>
      <c r="AE57" s="96">
        <f>AI16</f>
        <v>0</v>
      </c>
    </row>
    <row r="58" spans="1:31" x14ac:dyDescent="0.3">
      <c r="E58" s="65">
        <v>6</v>
      </c>
      <c r="F58" s="113">
        <v>52.5</v>
      </c>
      <c r="G58" s="119">
        <v>0.97</v>
      </c>
      <c r="H58" s="2">
        <v>1052</v>
      </c>
      <c r="I58" s="3">
        <v>21</v>
      </c>
    </row>
    <row r="59" spans="1:31" x14ac:dyDescent="0.3">
      <c r="E59" s="65">
        <v>7</v>
      </c>
      <c r="F59" s="113">
        <v>63</v>
      </c>
      <c r="G59" s="119">
        <v>0.93</v>
      </c>
      <c r="H59" s="2">
        <v>1026</v>
      </c>
      <c r="I59" s="3">
        <v>22</v>
      </c>
    </row>
    <row r="60" spans="1:31" ht="15" thickBot="1" x14ac:dyDescent="0.35">
      <c r="E60" s="110">
        <v>8</v>
      </c>
      <c r="F60" s="113">
        <v>73.5</v>
      </c>
      <c r="G60" s="119">
        <v>0.9</v>
      </c>
      <c r="H60" s="6">
        <v>1020</v>
      </c>
      <c r="I60" s="7">
        <v>22</v>
      </c>
    </row>
  </sheetData>
  <mergeCells count="7">
    <mergeCell ref="E50:I50"/>
    <mergeCell ref="I1:M1"/>
    <mergeCell ref="V14:Z14"/>
    <mergeCell ref="AA14:AI14"/>
    <mergeCell ref="D2:H2"/>
    <mergeCell ref="O2:S2"/>
    <mergeCell ref="AB2:AB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J4600"/>
  <sheetViews>
    <sheetView zoomScale="37" zoomScaleNormal="80" workbookViewId="0">
      <selection activeCell="C3" sqref="C3"/>
    </sheetView>
  </sheetViews>
  <sheetFormatPr defaultColWidth="8.6640625" defaultRowHeight="14.4" x14ac:dyDescent="0.3"/>
  <cols>
    <col min="1" max="1" width="9.44140625" style="60" bestFit="1" customWidth="1"/>
    <col min="2" max="2" width="13.109375" style="60" bestFit="1" customWidth="1"/>
    <col min="3" max="3" width="13.33203125" style="62" bestFit="1" customWidth="1"/>
    <col min="4" max="4" width="18.109375" style="62" bestFit="1" customWidth="1"/>
    <col min="5" max="5" width="23.44140625" style="62" bestFit="1" customWidth="1"/>
    <col min="6" max="6" width="24" style="62" bestFit="1" customWidth="1"/>
    <col min="9" max="9" width="10.33203125" customWidth="1"/>
    <col min="10" max="10" width="10.44140625" customWidth="1"/>
  </cols>
  <sheetData>
    <row r="1" spans="1:12" x14ac:dyDescent="0.3">
      <c r="A1" s="57"/>
      <c r="B1" s="58" t="s">
        <v>114</v>
      </c>
      <c r="C1" s="2" t="s">
        <v>115</v>
      </c>
      <c r="D1" s="2" t="s">
        <v>116</v>
      </c>
      <c r="E1" s="2" t="s">
        <v>117</v>
      </c>
      <c r="F1" s="2" t="s">
        <v>118</v>
      </c>
    </row>
    <row r="2" spans="1:12" x14ac:dyDescent="0.3">
      <c r="A2" s="57" t="s">
        <v>100</v>
      </c>
      <c r="B2" s="58" t="s">
        <v>97</v>
      </c>
      <c r="C2" s="2" t="s">
        <v>97</v>
      </c>
      <c r="D2" s="2" t="s">
        <v>99</v>
      </c>
      <c r="E2" s="2" t="s">
        <v>103</v>
      </c>
      <c r="F2" s="2" t="s">
        <v>105</v>
      </c>
    </row>
    <row r="3" spans="1:12" x14ac:dyDescent="0.3">
      <c r="A3" s="59" t="e">
        <f>'Raw Potentiostat'!#REF!/60</f>
        <v>#REF!</v>
      </c>
      <c r="B3" s="59" t="e">
        <f>'Raw Potentiostat'!#REF!</f>
        <v>#REF!</v>
      </c>
      <c r="C3" s="61" t="e">
        <f>B3-$J$3</f>
        <v>#REF!</v>
      </c>
      <c r="D3" s="61" t="e">
        <f>B3/$J$4</f>
        <v>#REF!</v>
      </c>
      <c r="E3" s="61" t="e">
        <f>D3/$J$5</f>
        <v>#REF!</v>
      </c>
      <c r="F3" s="61" t="e">
        <f>D3/$J$6</f>
        <v>#REF!</v>
      </c>
      <c r="I3" s="86" t="s">
        <v>107</v>
      </c>
      <c r="J3" s="86"/>
    </row>
    <row r="4" spans="1:12" x14ac:dyDescent="0.3">
      <c r="A4" s="59" t="e">
        <f>'Raw Potentiostat'!#REF!/60</f>
        <v>#REF!</v>
      </c>
      <c r="B4" s="59" t="e">
        <f>'Raw Potentiostat'!#REF!</f>
        <v>#REF!</v>
      </c>
      <c r="C4" s="61" t="e">
        <f t="shared" ref="C4:C66" si="0">B4-$J$3</f>
        <v>#REF!</v>
      </c>
      <c r="D4" s="61" t="e">
        <f>B4/$J$4</f>
        <v>#REF!</v>
      </c>
      <c r="E4" s="61" t="e">
        <f t="shared" ref="E4:E66" si="1">D4/$J$5</f>
        <v>#REF!</v>
      </c>
      <c r="F4" s="61" t="e">
        <f t="shared" ref="F4:F66" si="2">D4/$J$6</f>
        <v>#REF!</v>
      </c>
      <c r="I4" s="44" t="s">
        <v>106</v>
      </c>
      <c r="J4" s="44">
        <f>ECDL!H13</f>
        <v>4.59375</v>
      </c>
    </row>
    <row r="5" spans="1:12" x14ac:dyDescent="0.3">
      <c r="A5" s="59">
        <f>'Raw Potentiostat'!H57/60</f>
        <v>0</v>
      </c>
      <c r="B5" s="59">
        <f>'Raw Potentiostat'!K57</f>
        <v>0</v>
      </c>
      <c r="C5" s="61">
        <f t="shared" si="0"/>
        <v>0</v>
      </c>
      <c r="D5" s="61">
        <f t="shared" ref="D5:D67" si="3">B5/$J$4</f>
        <v>0</v>
      </c>
      <c r="E5" s="61">
        <f t="shared" si="1"/>
        <v>0</v>
      </c>
      <c r="F5" s="61">
        <f t="shared" si="2"/>
        <v>0</v>
      </c>
      <c r="I5" s="86" t="s">
        <v>164</v>
      </c>
      <c r="J5" s="108">
        <v>45</v>
      </c>
    </row>
    <row r="6" spans="1:12" x14ac:dyDescent="0.3">
      <c r="A6" s="59">
        <f>'Raw Potentiostat'!H58/60</f>
        <v>0</v>
      </c>
      <c r="B6" s="59">
        <f>'Raw Potentiostat'!K58</f>
        <v>0</v>
      </c>
      <c r="C6" s="61">
        <f t="shared" si="0"/>
        <v>0</v>
      </c>
      <c r="D6" s="61">
        <f t="shared" si="3"/>
        <v>0</v>
      </c>
      <c r="E6" s="61">
        <f t="shared" si="1"/>
        <v>0</v>
      </c>
      <c r="F6" s="61">
        <f t="shared" si="2"/>
        <v>0</v>
      </c>
      <c r="I6" s="44" t="s">
        <v>95</v>
      </c>
      <c r="J6" s="45">
        <f>'SURFACE ATOMS'!J9</f>
        <v>7443611299473824</v>
      </c>
    </row>
    <row r="7" spans="1:12" x14ac:dyDescent="0.3">
      <c r="A7" s="59">
        <f>'Raw Potentiostat'!H59/60</f>
        <v>0</v>
      </c>
      <c r="B7" s="59">
        <f>'Raw Potentiostat'!K59</f>
        <v>0</v>
      </c>
      <c r="C7" s="61">
        <f t="shared" si="0"/>
        <v>0</v>
      </c>
      <c r="D7" s="61">
        <f t="shared" si="3"/>
        <v>0</v>
      </c>
      <c r="E7" s="61">
        <f t="shared" si="1"/>
        <v>0</v>
      </c>
      <c r="F7" s="61">
        <f t="shared" si="2"/>
        <v>0</v>
      </c>
      <c r="I7" s="84" t="s">
        <v>150</v>
      </c>
      <c r="J7" s="97">
        <f>A4503*60</f>
        <v>0</v>
      </c>
    </row>
    <row r="8" spans="1:12" x14ac:dyDescent="0.3">
      <c r="A8" s="59">
        <f>'Raw Potentiostat'!H60/60</f>
        <v>0</v>
      </c>
      <c r="B8" s="59">
        <f>'Raw Potentiostat'!K60</f>
        <v>0</v>
      </c>
      <c r="C8" s="61">
        <f t="shared" si="0"/>
        <v>0</v>
      </c>
      <c r="D8" s="61">
        <f t="shared" si="3"/>
        <v>0</v>
      </c>
      <c r="E8" s="61">
        <f t="shared" si="1"/>
        <v>0</v>
      </c>
      <c r="F8" s="61">
        <f t="shared" si="2"/>
        <v>0</v>
      </c>
    </row>
    <row r="9" spans="1:12" x14ac:dyDescent="0.3">
      <c r="A9" s="59">
        <f>'Raw Potentiostat'!H61/60</f>
        <v>0</v>
      </c>
      <c r="B9" s="59">
        <f>'Raw Potentiostat'!K61</f>
        <v>0</v>
      </c>
      <c r="C9" s="61">
        <f t="shared" si="0"/>
        <v>0</v>
      </c>
      <c r="D9" s="61">
        <f t="shared" si="3"/>
        <v>0</v>
      </c>
      <c r="E9" s="61">
        <f t="shared" si="1"/>
        <v>0</v>
      </c>
      <c r="F9" s="61">
        <f t="shared" si="2"/>
        <v>0</v>
      </c>
    </row>
    <row r="10" spans="1:12" x14ac:dyDescent="0.3">
      <c r="A10" s="59" t="e">
        <f>'Raw Potentiostat'!H62/60</f>
        <v>#VALUE!</v>
      </c>
      <c r="B10" s="59" t="str">
        <f>'Raw Potentiostat'!K62</f>
        <v>Rcmp/Ohm</v>
      </c>
      <c r="C10" s="61" t="e">
        <f t="shared" si="0"/>
        <v>#VALUE!</v>
      </c>
      <c r="D10" s="61" t="e">
        <f t="shared" si="3"/>
        <v>#VALUE!</v>
      </c>
      <c r="E10" s="61" t="e">
        <f t="shared" si="1"/>
        <v>#VALUE!</v>
      </c>
      <c r="F10" s="61" t="e">
        <f t="shared" si="2"/>
        <v>#VALUE!</v>
      </c>
    </row>
    <row r="11" spans="1:12" x14ac:dyDescent="0.3">
      <c r="A11" s="59">
        <f>'Raw Potentiostat'!H63/60</f>
        <v>-0.36126406666666672</v>
      </c>
      <c r="B11" s="59">
        <f>'Raw Potentiostat'!K63</f>
        <v>58.649997999999997</v>
      </c>
      <c r="C11" s="61">
        <f t="shared" si="0"/>
        <v>58.649997999999997</v>
      </c>
      <c r="D11" s="61">
        <f t="shared" si="3"/>
        <v>12.76734650340136</v>
      </c>
      <c r="E11" s="61">
        <f t="shared" si="1"/>
        <v>0.2837188111866969</v>
      </c>
      <c r="F11" s="61">
        <f t="shared" si="2"/>
        <v>1.7152086520562756E-15</v>
      </c>
    </row>
    <row r="12" spans="1:12" x14ac:dyDescent="0.3">
      <c r="A12" s="59">
        <f>'Raw Potentiostat'!H64/60</f>
        <v>-0.27675688333333331</v>
      </c>
      <c r="B12" s="59">
        <f>'Raw Potentiostat'!K64</f>
        <v>58.649997999999997</v>
      </c>
      <c r="C12" s="61">
        <f t="shared" si="0"/>
        <v>58.649997999999997</v>
      </c>
      <c r="D12" s="61">
        <f t="shared" si="3"/>
        <v>12.76734650340136</v>
      </c>
      <c r="E12" s="61">
        <f t="shared" si="1"/>
        <v>0.2837188111866969</v>
      </c>
      <c r="F12" s="61">
        <f t="shared" si="2"/>
        <v>1.7152086520562756E-15</v>
      </c>
      <c r="I12" s="154" t="s">
        <v>119</v>
      </c>
      <c r="J12" s="155"/>
      <c r="K12" s="155"/>
      <c r="L12" s="156"/>
    </row>
    <row r="13" spans="1:12" x14ac:dyDescent="0.3">
      <c r="A13" s="59">
        <f>'Raw Potentiostat'!H65/60</f>
        <v>-0.19338183333333334</v>
      </c>
      <c r="B13" s="59">
        <f>'Raw Potentiostat'!K65</f>
        <v>58.649997999999997</v>
      </c>
      <c r="C13" s="61">
        <f t="shared" si="0"/>
        <v>58.649997999999997</v>
      </c>
      <c r="D13" s="61">
        <f t="shared" si="3"/>
        <v>12.76734650340136</v>
      </c>
      <c r="E13" s="61">
        <f t="shared" si="1"/>
        <v>0.2837188111866969</v>
      </c>
      <c r="F13" s="61">
        <f t="shared" si="2"/>
        <v>1.7152086520562756E-15</v>
      </c>
      <c r="I13" s="46" t="s">
        <v>96</v>
      </c>
      <c r="J13" s="47">
        <f>AVERAGE(B603:B4503)</f>
        <v>58.649997999999883</v>
      </c>
      <c r="K13" s="48" t="s">
        <v>120</v>
      </c>
      <c r="L13" s="49"/>
    </row>
    <row r="14" spans="1:12" x14ac:dyDescent="0.3">
      <c r="A14" s="59">
        <f>'Raw Potentiostat'!H66/60</f>
        <v>-0.12583232</v>
      </c>
      <c r="B14" s="59">
        <f>'Raw Potentiostat'!K66</f>
        <v>58.649997999999997</v>
      </c>
      <c r="C14" s="61">
        <f t="shared" si="0"/>
        <v>58.649997999999997</v>
      </c>
      <c r="D14" s="61">
        <f t="shared" si="3"/>
        <v>12.76734650340136</v>
      </c>
      <c r="E14" s="61">
        <f t="shared" si="1"/>
        <v>0.2837188111866969</v>
      </c>
      <c r="F14" s="61">
        <f t="shared" si="2"/>
        <v>1.7152086520562756E-15</v>
      </c>
      <c r="I14" s="46" t="s">
        <v>98</v>
      </c>
      <c r="J14" s="50">
        <f>AVERAGE(C604:C4504)</f>
        <v>58.649997999999883</v>
      </c>
      <c r="K14" s="51" t="s">
        <v>120</v>
      </c>
      <c r="L14" s="52"/>
    </row>
    <row r="15" spans="1:12" x14ac:dyDescent="0.3">
      <c r="A15" s="59">
        <f>'Raw Potentiostat'!H67/60</f>
        <v>-0.11809435666666666</v>
      </c>
      <c r="B15" s="59">
        <f>'Raw Potentiostat'!K67</f>
        <v>58.649997999999997</v>
      </c>
      <c r="C15" s="61">
        <f t="shared" si="0"/>
        <v>58.649997999999997</v>
      </c>
      <c r="D15" s="61">
        <f t="shared" si="3"/>
        <v>12.76734650340136</v>
      </c>
      <c r="E15" s="61">
        <f t="shared" si="1"/>
        <v>0.2837188111866969</v>
      </c>
      <c r="F15" s="61">
        <f t="shared" si="2"/>
        <v>1.7152086520562756E-15</v>
      </c>
      <c r="I15" s="114" t="s">
        <v>101</v>
      </c>
      <c r="J15" s="115">
        <f>AVERAGE(D605:D4505)</f>
        <v>12.767346503402029</v>
      </c>
      <c r="K15" s="116" t="s">
        <v>121</v>
      </c>
      <c r="L15" s="117"/>
    </row>
    <row r="16" spans="1:12" x14ac:dyDescent="0.3">
      <c r="A16" s="59">
        <f>'Raw Potentiostat'!H68/60</f>
        <v>-0.11340232666666666</v>
      </c>
      <c r="B16" s="59">
        <f>'Raw Potentiostat'!K68</f>
        <v>58.649997999999997</v>
      </c>
      <c r="C16" s="61">
        <f t="shared" si="0"/>
        <v>58.649997999999997</v>
      </c>
      <c r="D16" s="61">
        <f t="shared" si="3"/>
        <v>12.76734650340136</v>
      </c>
      <c r="E16" s="61">
        <f t="shared" si="1"/>
        <v>0.2837188111866969</v>
      </c>
      <c r="F16" s="61">
        <f t="shared" si="2"/>
        <v>1.7152086520562756E-15</v>
      </c>
      <c r="I16" s="46" t="s">
        <v>102</v>
      </c>
      <c r="J16" s="53">
        <f>AVERAGE(E606:E4506)</f>
        <v>0.28371881118667913</v>
      </c>
      <c r="K16" s="51" t="s">
        <v>140</v>
      </c>
      <c r="L16" s="52"/>
    </row>
    <row r="17" spans="1:12" x14ac:dyDescent="0.3">
      <c r="A17" s="59">
        <f>'Raw Potentiostat'!H69/60</f>
        <v>-0.11285533833333333</v>
      </c>
      <c r="B17" s="59">
        <f>'Raw Potentiostat'!K69</f>
        <v>58.649997999999997</v>
      </c>
      <c r="C17" s="61">
        <f t="shared" si="0"/>
        <v>58.649997999999997</v>
      </c>
      <c r="D17" s="61">
        <f t="shared" si="3"/>
        <v>12.76734650340136</v>
      </c>
      <c r="E17" s="61">
        <f t="shared" si="1"/>
        <v>0.2837188111866969</v>
      </c>
      <c r="F17" s="61">
        <f t="shared" si="2"/>
        <v>1.7152086520562756E-15</v>
      </c>
      <c r="I17" s="46" t="s">
        <v>104</v>
      </c>
      <c r="J17" s="54">
        <f>AVERAGE(F607:F4507)</f>
        <v>1.7152086520561957E-15</v>
      </c>
      <c r="K17" s="55" t="s">
        <v>141</v>
      </c>
      <c r="L17" s="56"/>
    </row>
    <row r="18" spans="1:12" x14ac:dyDescent="0.3">
      <c r="A18" s="59">
        <f>'Raw Potentiostat'!H70/60</f>
        <v>-0.11004165</v>
      </c>
      <c r="B18" s="59">
        <f>'Raw Potentiostat'!K70</f>
        <v>58.649997999999997</v>
      </c>
      <c r="C18" s="61">
        <f t="shared" si="0"/>
        <v>58.649997999999997</v>
      </c>
      <c r="D18" s="61">
        <f t="shared" si="3"/>
        <v>12.76734650340136</v>
      </c>
      <c r="E18" s="61">
        <f t="shared" si="1"/>
        <v>0.2837188111866969</v>
      </c>
      <c r="F18" s="61">
        <f t="shared" si="2"/>
        <v>1.7152086520562756E-15</v>
      </c>
    </row>
    <row r="19" spans="1:12" x14ac:dyDescent="0.3">
      <c r="A19" s="59">
        <f>'Raw Potentiostat'!H71/60</f>
        <v>-0.10884548000000001</v>
      </c>
      <c r="B19" s="59">
        <f>'Raw Potentiostat'!K71</f>
        <v>58.649997999999997</v>
      </c>
      <c r="C19" s="61">
        <f t="shared" si="0"/>
        <v>58.649997999999997</v>
      </c>
      <c r="D19" s="61">
        <f t="shared" si="3"/>
        <v>12.76734650340136</v>
      </c>
      <c r="E19" s="61">
        <f t="shared" si="1"/>
        <v>0.2837188111866969</v>
      </c>
      <c r="F19" s="61">
        <f t="shared" si="2"/>
        <v>1.7152086520562756E-15</v>
      </c>
      <c r="I19" s="154" t="s">
        <v>151</v>
      </c>
      <c r="J19" s="155"/>
      <c r="K19" s="155"/>
      <c r="L19" s="156"/>
    </row>
    <row r="20" spans="1:12" x14ac:dyDescent="0.3">
      <c r="A20" s="59">
        <f>'Raw Potentiostat'!H72/60</f>
        <v>-0.10820202</v>
      </c>
      <c r="B20" s="59">
        <f>'Raw Potentiostat'!K72</f>
        <v>58.649997999999997</v>
      </c>
      <c r="C20" s="61">
        <f t="shared" si="0"/>
        <v>58.649997999999997</v>
      </c>
      <c r="D20" s="61">
        <f t="shared" si="3"/>
        <v>12.76734650340136</v>
      </c>
      <c r="E20" s="61">
        <f t="shared" si="1"/>
        <v>0.2837188111866969</v>
      </c>
      <c r="F20" s="61">
        <f t="shared" si="2"/>
        <v>1.7152086520562756E-15</v>
      </c>
      <c r="I20" s="46" t="s">
        <v>96</v>
      </c>
      <c r="J20" s="47">
        <f>(AVERAGE(B610:B4510)*J7)/1000</f>
        <v>0</v>
      </c>
      <c r="K20" s="48" t="s">
        <v>94</v>
      </c>
      <c r="L20" s="49"/>
    </row>
    <row r="21" spans="1:12" x14ac:dyDescent="0.3">
      <c r="A21" s="59">
        <f>'Raw Potentiostat'!H73/60</f>
        <v>-0.10725778000000001</v>
      </c>
      <c r="B21" s="59">
        <f>'Raw Potentiostat'!K73</f>
        <v>58.649997999999997</v>
      </c>
      <c r="C21" s="61">
        <f t="shared" si="0"/>
        <v>58.649997999999997</v>
      </c>
      <c r="D21" s="61">
        <f t="shared" si="3"/>
        <v>12.76734650340136</v>
      </c>
      <c r="E21" s="61">
        <f t="shared" si="1"/>
        <v>0.2837188111866969</v>
      </c>
      <c r="F21" s="61">
        <f t="shared" si="2"/>
        <v>1.7152086520562756E-15</v>
      </c>
      <c r="I21" s="46" t="s">
        <v>98</v>
      </c>
      <c r="J21" s="50">
        <f>(AVERAGE(C611:C4511)*J7)/1000</f>
        <v>0</v>
      </c>
      <c r="K21" s="51" t="s">
        <v>94</v>
      </c>
      <c r="L21" s="52"/>
    </row>
    <row r="22" spans="1:12" x14ac:dyDescent="0.3">
      <c r="A22" s="59">
        <f>'Raw Potentiostat'!H74/60</f>
        <v>-0.10579889666666667</v>
      </c>
      <c r="B22" s="59">
        <f>'Raw Potentiostat'!K74</f>
        <v>58.649997999999997</v>
      </c>
      <c r="C22" s="61">
        <f t="shared" si="0"/>
        <v>58.649997999999997</v>
      </c>
      <c r="D22" s="61">
        <f t="shared" si="3"/>
        <v>12.76734650340136</v>
      </c>
      <c r="E22" s="61">
        <f t="shared" si="1"/>
        <v>0.2837188111866969</v>
      </c>
      <c r="F22" s="61">
        <f t="shared" si="2"/>
        <v>1.7152086520562756E-15</v>
      </c>
      <c r="I22" s="46" t="s">
        <v>101</v>
      </c>
      <c r="J22" s="50">
        <f>(AVERAGE(D612:D4512)*J7)/1000</f>
        <v>0</v>
      </c>
      <c r="K22" s="51" t="s">
        <v>152</v>
      </c>
      <c r="L22" s="52"/>
    </row>
    <row r="23" spans="1:12" x14ac:dyDescent="0.3">
      <c r="A23" s="59">
        <f>'Raw Potentiostat'!H75/60</f>
        <v>-0.10485022000000001</v>
      </c>
      <c r="B23" s="59">
        <f>'Raw Potentiostat'!K75</f>
        <v>58.649997999999997</v>
      </c>
      <c r="C23" s="61">
        <f t="shared" si="0"/>
        <v>58.649997999999997</v>
      </c>
      <c r="D23" s="61">
        <f t="shared" si="3"/>
        <v>12.76734650340136</v>
      </c>
      <c r="E23" s="61">
        <f t="shared" si="1"/>
        <v>0.2837188111866969</v>
      </c>
      <c r="F23" s="61">
        <f t="shared" si="2"/>
        <v>1.7152086520562756E-15</v>
      </c>
      <c r="I23" s="46" t="s">
        <v>102</v>
      </c>
      <c r="J23" s="53">
        <f>(AVERAGE(E613:E4513)*J7)/1000</f>
        <v>0</v>
      </c>
      <c r="K23" s="51" t="s">
        <v>153</v>
      </c>
      <c r="L23" s="52"/>
    </row>
    <row r="24" spans="1:12" x14ac:dyDescent="0.3">
      <c r="A24" s="59">
        <f>'Raw Potentiostat'!H76/60</f>
        <v>-0.10436921166666666</v>
      </c>
      <c r="B24" s="59">
        <f>'Raw Potentiostat'!K76</f>
        <v>58.649997999999997</v>
      </c>
      <c r="C24" s="61">
        <f t="shared" si="0"/>
        <v>58.649997999999997</v>
      </c>
      <c r="D24" s="61">
        <f t="shared" si="3"/>
        <v>12.76734650340136</v>
      </c>
      <c r="E24" s="61">
        <f t="shared" si="1"/>
        <v>0.2837188111866969</v>
      </c>
      <c r="F24" s="61">
        <f t="shared" si="2"/>
        <v>1.7152086520562756E-15</v>
      </c>
      <c r="I24" s="46" t="s">
        <v>104</v>
      </c>
      <c r="J24" s="54">
        <f>(AVERAGE(F614:F4514)*J7)/1000</f>
        <v>0</v>
      </c>
      <c r="K24" s="55" t="s">
        <v>154</v>
      </c>
      <c r="L24" s="56"/>
    </row>
    <row r="25" spans="1:12" x14ac:dyDescent="0.3">
      <c r="A25" s="59">
        <f>'Raw Potentiostat'!H77/60</f>
        <v>-0.10356710833333334</v>
      </c>
      <c r="B25" s="59">
        <f>'Raw Potentiostat'!K77</f>
        <v>58.649997999999997</v>
      </c>
      <c r="C25" s="61">
        <f t="shared" si="0"/>
        <v>58.649997999999997</v>
      </c>
      <c r="D25" s="61">
        <f t="shared" si="3"/>
        <v>12.76734650340136</v>
      </c>
      <c r="E25" s="61">
        <f t="shared" si="1"/>
        <v>0.2837188111866969</v>
      </c>
      <c r="F25" s="61">
        <f t="shared" si="2"/>
        <v>1.7152086520562756E-15</v>
      </c>
    </row>
    <row r="26" spans="1:12" x14ac:dyDescent="0.3">
      <c r="A26" s="59">
        <f>'Raw Potentiostat'!H78/60</f>
        <v>-0.10295221</v>
      </c>
      <c r="B26" s="59">
        <f>'Raw Potentiostat'!K78</f>
        <v>58.649997999999997</v>
      </c>
      <c r="C26" s="61">
        <f t="shared" si="0"/>
        <v>58.649997999999997</v>
      </c>
      <c r="D26" s="61">
        <f t="shared" si="3"/>
        <v>12.76734650340136</v>
      </c>
      <c r="E26" s="61">
        <f t="shared" si="1"/>
        <v>0.2837188111866969</v>
      </c>
      <c r="F26" s="61">
        <f t="shared" si="2"/>
        <v>1.7152086520562756E-15</v>
      </c>
    </row>
    <row r="27" spans="1:12" x14ac:dyDescent="0.3">
      <c r="A27" s="59">
        <f>'Raw Potentiostat'!H79/60</f>
        <v>-0.10219009666666666</v>
      </c>
      <c r="B27" s="59">
        <f>'Raw Potentiostat'!K79</f>
        <v>58.649997999999997</v>
      </c>
      <c r="C27" s="61">
        <f t="shared" si="0"/>
        <v>58.649997999999997</v>
      </c>
      <c r="D27" s="61">
        <f t="shared" si="3"/>
        <v>12.76734650340136</v>
      </c>
      <c r="E27" s="61">
        <f t="shared" si="1"/>
        <v>0.2837188111866969</v>
      </c>
      <c r="F27" s="61">
        <f t="shared" si="2"/>
        <v>1.7152086520562756E-15</v>
      </c>
    </row>
    <row r="28" spans="1:12" x14ac:dyDescent="0.3">
      <c r="A28" s="59">
        <f>'Raw Potentiostat'!H80/60</f>
        <v>-0.10119888833333333</v>
      </c>
      <c r="B28" s="59">
        <f>'Raw Potentiostat'!K80</f>
        <v>58.649997999999997</v>
      </c>
      <c r="C28" s="61">
        <f t="shared" si="0"/>
        <v>58.649997999999997</v>
      </c>
      <c r="D28" s="61">
        <f t="shared" si="3"/>
        <v>12.76734650340136</v>
      </c>
      <c r="E28" s="61">
        <f t="shared" si="1"/>
        <v>0.2837188111866969</v>
      </c>
      <c r="F28" s="61">
        <f t="shared" si="2"/>
        <v>1.7152086520562756E-15</v>
      </c>
    </row>
    <row r="29" spans="1:12" x14ac:dyDescent="0.3">
      <c r="A29" s="59">
        <f>'Raw Potentiostat'!H81/60</f>
        <v>-0.10093808166666667</v>
      </c>
      <c r="B29" s="59">
        <f>'Raw Potentiostat'!K81</f>
        <v>58.649997999999997</v>
      </c>
      <c r="C29" s="61">
        <f t="shared" si="0"/>
        <v>58.649997999999997</v>
      </c>
      <c r="D29" s="61">
        <f t="shared" si="3"/>
        <v>12.76734650340136</v>
      </c>
      <c r="E29" s="61">
        <f t="shared" si="1"/>
        <v>0.2837188111866969</v>
      </c>
      <c r="F29" s="61">
        <f t="shared" si="2"/>
        <v>1.7152086520562756E-15</v>
      </c>
    </row>
    <row r="30" spans="1:12" x14ac:dyDescent="0.3">
      <c r="A30" s="59">
        <f>'Raw Potentiostat'!H82/60</f>
        <v>-0.10164944333333333</v>
      </c>
      <c r="B30" s="59">
        <f>'Raw Potentiostat'!K82</f>
        <v>58.649997999999997</v>
      </c>
      <c r="C30" s="61">
        <f t="shared" si="0"/>
        <v>58.649997999999997</v>
      </c>
      <c r="D30" s="61">
        <f t="shared" si="3"/>
        <v>12.76734650340136</v>
      </c>
      <c r="E30" s="61">
        <f t="shared" si="1"/>
        <v>0.2837188111866969</v>
      </c>
      <c r="F30" s="61">
        <f t="shared" si="2"/>
        <v>1.7152086520562756E-15</v>
      </c>
    </row>
    <row r="31" spans="1:12" x14ac:dyDescent="0.3">
      <c r="A31" s="59">
        <f>'Raw Potentiostat'!H83/60</f>
        <v>-0.10009981833333333</v>
      </c>
      <c r="B31" s="59">
        <f>'Raw Potentiostat'!K83</f>
        <v>58.649997999999997</v>
      </c>
      <c r="C31" s="61">
        <f t="shared" si="0"/>
        <v>58.649997999999997</v>
      </c>
      <c r="D31" s="61">
        <f t="shared" si="3"/>
        <v>12.76734650340136</v>
      </c>
      <c r="E31" s="61">
        <f t="shared" si="1"/>
        <v>0.2837188111866969</v>
      </c>
      <c r="F31" s="61">
        <f t="shared" si="2"/>
        <v>1.7152086520562756E-15</v>
      </c>
    </row>
    <row r="32" spans="1:12" x14ac:dyDescent="0.3">
      <c r="A32" s="59">
        <f>'Raw Potentiostat'!H84/60</f>
        <v>-9.9825685000000011E-2</v>
      </c>
      <c r="B32" s="59">
        <f>'Raw Potentiostat'!K84</f>
        <v>58.649997999999997</v>
      </c>
      <c r="C32" s="61">
        <f t="shared" si="0"/>
        <v>58.649997999999997</v>
      </c>
      <c r="D32" s="61">
        <f t="shared" si="3"/>
        <v>12.76734650340136</v>
      </c>
      <c r="E32" s="61">
        <f t="shared" si="1"/>
        <v>0.2837188111866969</v>
      </c>
      <c r="F32" s="61">
        <f t="shared" si="2"/>
        <v>1.7152086520562756E-15</v>
      </c>
    </row>
    <row r="33" spans="1:6" x14ac:dyDescent="0.3">
      <c r="A33" s="59">
        <f>'Raw Potentiostat'!H85/60</f>
        <v>-9.9123208333333337E-2</v>
      </c>
      <c r="B33" s="59">
        <f>'Raw Potentiostat'!K85</f>
        <v>58.649997999999997</v>
      </c>
      <c r="C33" s="61">
        <f t="shared" si="0"/>
        <v>58.649997999999997</v>
      </c>
      <c r="D33" s="61">
        <f t="shared" si="3"/>
        <v>12.76734650340136</v>
      </c>
      <c r="E33" s="61">
        <f t="shared" si="1"/>
        <v>0.2837188111866969</v>
      </c>
      <c r="F33" s="61">
        <f t="shared" si="2"/>
        <v>1.7152086520562756E-15</v>
      </c>
    </row>
    <row r="34" spans="1:6" x14ac:dyDescent="0.3">
      <c r="A34" s="59">
        <f>'Raw Potentiostat'!H86/60</f>
        <v>-9.8911261666666667E-2</v>
      </c>
      <c r="B34" s="59">
        <f>'Raw Potentiostat'!K86</f>
        <v>58.649997999999997</v>
      </c>
      <c r="C34" s="61">
        <f t="shared" si="0"/>
        <v>58.649997999999997</v>
      </c>
      <c r="D34" s="61">
        <f t="shared" si="3"/>
        <v>12.76734650340136</v>
      </c>
      <c r="E34" s="61">
        <f t="shared" si="1"/>
        <v>0.2837188111866969</v>
      </c>
      <c r="F34" s="61">
        <f t="shared" si="2"/>
        <v>1.7152086520562756E-15</v>
      </c>
    </row>
    <row r="35" spans="1:6" x14ac:dyDescent="0.3">
      <c r="A35" s="59">
        <f>'Raw Potentiostat'!H87/60</f>
        <v>-9.8155489999999998E-2</v>
      </c>
      <c r="B35" s="59">
        <f>'Raw Potentiostat'!K87</f>
        <v>58.649997999999997</v>
      </c>
      <c r="C35" s="61">
        <f t="shared" si="0"/>
        <v>58.649997999999997</v>
      </c>
      <c r="D35" s="61">
        <f t="shared" si="3"/>
        <v>12.76734650340136</v>
      </c>
      <c r="E35" s="61">
        <f t="shared" si="1"/>
        <v>0.2837188111866969</v>
      </c>
      <c r="F35" s="61">
        <f t="shared" si="2"/>
        <v>1.7152086520562756E-15</v>
      </c>
    </row>
    <row r="36" spans="1:6" x14ac:dyDescent="0.3">
      <c r="A36" s="59">
        <f>'Raw Potentiostat'!H88/60</f>
        <v>-9.7237896666666671E-2</v>
      </c>
      <c r="B36" s="59">
        <f>'Raw Potentiostat'!K88</f>
        <v>58.649997999999997</v>
      </c>
      <c r="C36" s="61">
        <f t="shared" si="0"/>
        <v>58.649997999999997</v>
      </c>
      <c r="D36" s="61">
        <f t="shared" si="3"/>
        <v>12.76734650340136</v>
      </c>
      <c r="E36" s="61">
        <f t="shared" si="1"/>
        <v>0.2837188111866969</v>
      </c>
      <c r="F36" s="61">
        <f t="shared" si="2"/>
        <v>1.7152086520562756E-15</v>
      </c>
    </row>
    <row r="37" spans="1:6" x14ac:dyDescent="0.3">
      <c r="A37" s="59">
        <f>'Raw Potentiostat'!H89/60</f>
        <v>-9.7857244999999995E-2</v>
      </c>
      <c r="B37" s="59">
        <f>'Raw Potentiostat'!K89</f>
        <v>58.649997999999997</v>
      </c>
      <c r="C37" s="61">
        <f t="shared" si="0"/>
        <v>58.649997999999997</v>
      </c>
      <c r="D37" s="61">
        <f t="shared" si="3"/>
        <v>12.76734650340136</v>
      </c>
      <c r="E37" s="61">
        <f t="shared" si="1"/>
        <v>0.2837188111866969</v>
      </c>
      <c r="F37" s="61">
        <f t="shared" si="2"/>
        <v>1.7152086520562756E-15</v>
      </c>
    </row>
    <row r="38" spans="1:6" x14ac:dyDescent="0.3">
      <c r="A38" s="59">
        <f>'Raw Potentiostat'!H90/60</f>
        <v>-9.6935836666666664E-2</v>
      </c>
      <c r="B38" s="59">
        <f>'Raw Potentiostat'!K90</f>
        <v>58.649997999999997</v>
      </c>
      <c r="C38" s="61">
        <f t="shared" si="0"/>
        <v>58.649997999999997</v>
      </c>
      <c r="D38" s="61">
        <f t="shared" si="3"/>
        <v>12.76734650340136</v>
      </c>
      <c r="E38" s="61">
        <f t="shared" si="1"/>
        <v>0.2837188111866969</v>
      </c>
      <c r="F38" s="61">
        <f t="shared" si="2"/>
        <v>1.7152086520562756E-15</v>
      </c>
    </row>
    <row r="39" spans="1:6" x14ac:dyDescent="0.3">
      <c r="A39" s="59">
        <f>'Raw Potentiostat'!H91/60</f>
        <v>-9.6544941666666662E-2</v>
      </c>
      <c r="B39" s="59">
        <f>'Raw Potentiostat'!K91</f>
        <v>58.649997999999997</v>
      </c>
      <c r="C39" s="61">
        <f t="shared" si="0"/>
        <v>58.649997999999997</v>
      </c>
      <c r="D39" s="61">
        <f t="shared" si="3"/>
        <v>12.76734650340136</v>
      </c>
      <c r="E39" s="61">
        <f t="shared" si="1"/>
        <v>0.2837188111866969</v>
      </c>
      <c r="F39" s="61">
        <f t="shared" si="2"/>
        <v>1.7152086520562756E-15</v>
      </c>
    </row>
    <row r="40" spans="1:6" x14ac:dyDescent="0.3">
      <c r="A40" s="59">
        <f>'Raw Potentiostat'!H92/60</f>
        <v>-9.6214334999999998E-2</v>
      </c>
      <c r="B40" s="59">
        <f>'Raw Potentiostat'!K92</f>
        <v>58.649997999999997</v>
      </c>
      <c r="C40" s="61">
        <f t="shared" si="0"/>
        <v>58.649997999999997</v>
      </c>
      <c r="D40" s="61">
        <f t="shared" si="3"/>
        <v>12.76734650340136</v>
      </c>
      <c r="E40" s="61">
        <f t="shared" si="1"/>
        <v>0.2837188111866969</v>
      </c>
      <c r="F40" s="61">
        <f t="shared" si="2"/>
        <v>1.7152086520562756E-15</v>
      </c>
    </row>
    <row r="41" spans="1:6" x14ac:dyDescent="0.3">
      <c r="A41" s="59">
        <f>'Raw Potentiostat'!H93/60</f>
        <v>-9.6090595000000001E-2</v>
      </c>
      <c r="B41" s="59">
        <f>'Raw Potentiostat'!K93</f>
        <v>58.649997999999997</v>
      </c>
      <c r="C41" s="61">
        <f t="shared" si="0"/>
        <v>58.649997999999997</v>
      </c>
      <c r="D41" s="61">
        <f t="shared" si="3"/>
        <v>12.76734650340136</v>
      </c>
      <c r="E41" s="61">
        <f t="shared" si="1"/>
        <v>0.2837188111866969</v>
      </c>
      <c r="F41" s="61">
        <f t="shared" si="2"/>
        <v>1.7152086520562756E-15</v>
      </c>
    </row>
    <row r="42" spans="1:6" x14ac:dyDescent="0.3">
      <c r="A42" s="59">
        <f>'Raw Potentiostat'!H94/60</f>
        <v>-9.5829153333333333E-2</v>
      </c>
      <c r="B42" s="59">
        <f>'Raw Potentiostat'!K94</f>
        <v>58.649997999999997</v>
      </c>
      <c r="C42" s="61">
        <f t="shared" si="0"/>
        <v>58.649997999999997</v>
      </c>
      <c r="D42" s="61">
        <f t="shared" si="3"/>
        <v>12.76734650340136</v>
      </c>
      <c r="E42" s="61">
        <f t="shared" si="1"/>
        <v>0.2837188111866969</v>
      </c>
      <c r="F42" s="61">
        <f t="shared" si="2"/>
        <v>1.7152086520562756E-15</v>
      </c>
    </row>
    <row r="43" spans="1:6" x14ac:dyDescent="0.3">
      <c r="A43" s="59">
        <f>'Raw Potentiostat'!H95/60</f>
        <v>-9.5900861666666656E-2</v>
      </c>
      <c r="B43" s="59">
        <f>'Raw Potentiostat'!K95</f>
        <v>58.649997999999997</v>
      </c>
      <c r="C43" s="61">
        <f t="shared" si="0"/>
        <v>58.649997999999997</v>
      </c>
      <c r="D43" s="61">
        <f t="shared" si="3"/>
        <v>12.76734650340136</v>
      </c>
      <c r="E43" s="61">
        <f t="shared" si="1"/>
        <v>0.2837188111866969</v>
      </c>
      <c r="F43" s="61">
        <f t="shared" si="2"/>
        <v>1.7152086520562756E-15</v>
      </c>
    </row>
    <row r="44" spans="1:6" x14ac:dyDescent="0.3">
      <c r="A44" s="59">
        <f>'Raw Potentiostat'!H96/60</f>
        <v>-9.5799963333333335E-2</v>
      </c>
      <c r="B44" s="59">
        <f>'Raw Potentiostat'!K96</f>
        <v>58.649997999999997</v>
      </c>
      <c r="C44" s="61">
        <f t="shared" si="0"/>
        <v>58.649997999999997</v>
      </c>
      <c r="D44" s="61">
        <f t="shared" si="3"/>
        <v>12.76734650340136</v>
      </c>
      <c r="E44" s="61">
        <f t="shared" si="1"/>
        <v>0.2837188111866969</v>
      </c>
      <c r="F44" s="61">
        <f t="shared" si="2"/>
        <v>1.7152086520562756E-15</v>
      </c>
    </row>
    <row r="45" spans="1:6" x14ac:dyDescent="0.3">
      <c r="A45" s="59">
        <f>'Raw Potentiostat'!H97/60</f>
        <v>-9.5784091666666654E-2</v>
      </c>
      <c r="B45" s="59">
        <f>'Raw Potentiostat'!K97</f>
        <v>58.649997999999997</v>
      </c>
      <c r="C45" s="61">
        <f t="shared" si="0"/>
        <v>58.649997999999997</v>
      </c>
      <c r="D45" s="61">
        <f t="shared" si="3"/>
        <v>12.76734650340136</v>
      </c>
      <c r="E45" s="61">
        <f t="shared" si="1"/>
        <v>0.2837188111866969</v>
      </c>
      <c r="F45" s="61">
        <f t="shared" si="2"/>
        <v>1.7152086520562756E-15</v>
      </c>
    </row>
    <row r="46" spans="1:6" x14ac:dyDescent="0.3">
      <c r="A46" s="59">
        <f>'Raw Potentiostat'!H98/60</f>
        <v>-9.6071561666666666E-2</v>
      </c>
      <c r="B46" s="59">
        <f>'Raw Potentiostat'!K98</f>
        <v>58.649997999999997</v>
      </c>
      <c r="C46" s="61">
        <f t="shared" si="0"/>
        <v>58.649997999999997</v>
      </c>
      <c r="D46" s="61">
        <f t="shared" si="3"/>
        <v>12.76734650340136</v>
      </c>
      <c r="E46" s="61">
        <f t="shared" si="1"/>
        <v>0.2837188111866969</v>
      </c>
      <c r="F46" s="61">
        <f t="shared" si="2"/>
        <v>1.7152086520562756E-15</v>
      </c>
    </row>
    <row r="47" spans="1:6" x14ac:dyDescent="0.3">
      <c r="A47" s="59">
        <f>'Raw Potentiostat'!H99/60</f>
        <v>-9.5325938333333332E-2</v>
      </c>
      <c r="B47" s="59">
        <f>'Raw Potentiostat'!K99</f>
        <v>58.649997999999997</v>
      </c>
      <c r="C47" s="61">
        <f t="shared" si="0"/>
        <v>58.649997999999997</v>
      </c>
      <c r="D47" s="61">
        <f t="shared" si="3"/>
        <v>12.76734650340136</v>
      </c>
      <c r="E47" s="61">
        <f t="shared" si="1"/>
        <v>0.2837188111866969</v>
      </c>
      <c r="F47" s="61">
        <f t="shared" si="2"/>
        <v>1.7152086520562756E-15</v>
      </c>
    </row>
    <row r="48" spans="1:6" x14ac:dyDescent="0.3">
      <c r="A48" s="59">
        <f>'Raw Potentiostat'!H100/60</f>
        <v>-9.5193934999999993E-2</v>
      </c>
      <c r="B48" s="59">
        <f>'Raw Potentiostat'!K100</f>
        <v>58.649997999999997</v>
      </c>
      <c r="C48" s="61">
        <f t="shared" si="0"/>
        <v>58.649997999999997</v>
      </c>
      <c r="D48" s="61">
        <f t="shared" si="3"/>
        <v>12.76734650340136</v>
      </c>
      <c r="E48" s="61">
        <f t="shared" si="1"/>
        <v>0.2837188111866969</v>
      </c>
      <c r="F48" s="61">
        <f t="shared" si="2"/>
        <v>1.7152086520562756E-15</v>
      </c>
    </row>
    <row r="49" spans="1:36" x14ac:dyDescent="0.3">
      <c r="A49" s="59">
        <f>'Raw Potentiostat'!H101/60</f>
        <v>-9.4212898333333323E-2</v>
      </c>
      <c r="B49" s="59">
        <f>'Raw Potentiostat'!K101</f>
        <v>58.649997999999997</v>
      </c>
      <c r="C49" s="61">
        <f t="shared" si="0"/>
        <v>58.649997999999997</v>
      </c>
      <c r="D49" s="61">
        <f t="shared" si="3"/>
        <v>12.76734650340136</v>
      </c>
      <c r="E49" s="61">
        <f t="shared" si="1"/>
        <v>0.2837188111866969</v>
      </c>
      <c r="F49" s="61">
        <f t="shared" si="2"/>
        <v>1.7152086520562756E-15</v>
      </c>
    </row>
    <row r="50" spans="1:36" x14ac:dyDescent="0.3">
      <c r="A50" s="59">
        <f>'Raw Potentiostat'!H102/60</f>
        <v>-9.4706591666666673E-2</v>
      </c>
      <c r="B50" s="59">
        <f>'Raw Potentiostat'!K102</f>
        <v>58.649997999999997</v>
      </c>
      <c r="C50" s="61">
        <f t="shared" si="0"/>
        <v>58.649997999999997</v>
      </c>
      <c r="D50" s="61">
        <f t="shared" si="3"/>
        <v>12.76734650340136</v>
      </c>
      <c r="E50" s="61">
        <f t="shared" si="1"/>
        <v>0.2837188111866969</v>
      </c>
      <c r="F50" s="61">
        <f t="shared" si="2"/>
        <v>1.7152086520562756E-15</v>
      </c>
    </row>
    <row r="51" spans="1:36" x14ac:dyDescent="0.3">
      <c r="A51" s="59">
        <f>'Raw Potentiostat'!H103/60</f>
        <v>-9.5521386666666666E-2</v>
      </c>
      <c r="B51" s="59">
        <f>'Raw Potentiostat'!K103</f>
        <v>58.649997999999997</v>
      </c>
      <c r="C51" s="61">
        <f t="shared" si="0"/>
        <v>58.649997999999997</v>
      </c>
      <c r="D51" s="61">
        <f t="shared" si="3"/>
        <v>12.76734650340136</v>
      </c>
      <c r="E51" s="61">
        <f t="shared" si="1"/>
        <v>0.2837188111866969</v>
      </c>
      <c r="F51" s="61">
        <f t="shared" si="2"/>
        <v>1.7152086520562756E-15</v>
      </c>
    </row>
    <row r="52" spans="1:36" x14ac:dyDescent="0.3">
      <c r="A52" s="59">
        <f>'Raw Potentiostat'!H104/60</f>
        <v>-9.5122233333333334E-2</v>
      </c>
      <c r="B52" s="59">
        <f>'Raw Potentiostat'!K104</f>
        <v>58.649997999999997</v>
      </c>
      <c r="C52" s="61">
        <f t="shared" si="0"/>
        <v>58.649997999999997</v>
      </c>
      <c r="D52" s="61">
        <f t="shared" si="3"/>
        <v>12.76734650340136</v>
      </c>
      <c r="E52" s="61">
        <f t="shared" si="1"/>
        <v>0.2837188111866969</v>
      </c>
      <c r="F52" s="61">
        <f t="shared" si="2"/>
        <v>1.7152086520562756E-15</v>
      </c>
    </row>
    <row r="53" spans="1:36" x14ac:dyDescent="0.3">
      <c r="A53" s="59">
        <f>'Raw Potentiostat'!H105/60</f>
        <v>-9.5073381666666665E-2</v>
      </c>
      <c r="B53" s="59">
        <f>'Raw Potentiostat'!K105</f>
        <v>58.649997999999997</v>
      </c>
      <c r="C53" s="61">
        <f t="shared" si="0"/>
        <v>58.649997999999997</v>
      </c>
      <c r="D53" s="61">
        <f t="shared" si="3"/>
        <v>12.76734650340136</v>
      </c>
      <c r="E53" s="61">
        <f t="shared" si="1"/>
        <v>0.2837188111866969</v>
      </c>
      <c r="F53" s="61">
        <f t="shared" si="2"/>
        <v>1.7152086520562756E-15</v>
      </c>
    </row>
    <row r="54" spans="1:36" x14ac:dyDescent="0.3">
      <c r="A54" s="59">
        <f>'Raw Potentiostat'!H106/60</f>
        <v>-9.473641666666667E-2</v>
      </c>
      <c r="B54" s="59">
        <f>'Raw Potentiostat'!K106</f>
        <v>58.649997999999997</v>
      </c>
      <c r="C54" s="61">
        <f t="shared" si="0"/>
        <v>58.649997999999997</v>
      </c>
      <c r="D54" s="61">
        <f t="shared" si="3"/>
        <v>12.76734650340136</v>
      </c>
      <c r="E54" s="61">
        <f t="shared" si="1"/>
        <v>0.2837188111866969</v>
      </c>
      <c r="F54" s="61">
        <f t="shared" si="2"/>
        <v>1.7152086520562756E-15</v>
      </c>
    </row>
    <row r="55" spans="1:36" ht="15" customHeight="1" x14ac:dyDescent="0.3">
      <c r="A55" s="59">
        <f>'Raw Potentiostat'!H107/60</f>
        <v>-9.5054331666666672E-2</v>
      </c>
      <c r="B55" s="59">
        <f>'Raw Potentiostat'!K107</f>
        <v>58.649997999999997</v>
      </c>
      <c r="C55" s="61">
        <f t="shared" si="0"/>
        <v>58.649997999999997</v>
      </c>
      <c r="D55" s="61">
        <f t="shared" si="3"/>
        <v>12.76734650340136</v>
      </c>
      <c r="E55" s="61">
        <f t="shared" si="1"/>
        <v>0.2837188111866969</v>
      </c>
      <c r="F55" s="61">
        <f t="shared" si="2"/>
        <v>1.7152086520562756E-15</v>
      </c>
      <c r="Z55" s="157">
        <f>'Raw Potentiostat'!$B$14</f>
        <v>0</v>
      </c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</row>
    <row r="56" spans="1:36" ht="15" customHeight="1" x14ac:dyDescent="0.3">
      <c r="A56" s="59">
        <f>'Raw Potentiostat'!H108/60</f>
        <v>-9.4844293333333329E-2</v>
      </c>
      <c r="B56" s="59">
        <f>'Raw Potentiostat'!K108</f>
        <v>58.649997999999997</v>
      </c>
      <c r="C56" s="61">
        <f t="shared" si="0"/>
        <v>58.649997999999997</v>
      </c>
      <c r="D56" s="61">
        <f t="shared" si="3"/>
        <v>12.76734650340136</v>
      </c>
      <c r="E56" s="61">
        <f t="shared" si="1"/>
        <v>0.2837188111866969</v>
      </c>
      <c r="F56" s="61">
        <f t="shared" si="2"/>
        <v>1.7152086520562756E-15</v>
      </c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</row>
    <row r="57" spans="1:36" ht="15" customHeight="1" x14ac:dyDescent="0.3">
      <c r="A57" s="59">
        <f>'Raw Potentiostat'!H109/60</f>
        <v>-9.5516936666666663E-2</v>
      </c>
      <c r="B57" s="59">
        <f>'Raw Potentiostat'!K109</f>
        <v>58.649997999999997</v>
      </c>
      <c r="C57" s="61">
        <f t="shared" si="0"/>
        <v>58.649997999999997</v>
      </c>
      <c r="D57" s="61">
        <f t="shared" si="3"/>
        <v>12.76734650340136</v>
      </c>
      <c r="E57" s="61">
        <f t="shared" si="1"/>
        <v>0.2837188111866969</v>
      </c>
      <c r="F57" s="61">
        <f t="shared" si="2"/>
        <v>1.7152086520562756E-15</v>
      </c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</row>
    <row r="58" spans="1:36" ht="15" customHeight="1" x14ac:dyDescent="0.3">
      <c r="A58" s="59">
        <f>'Raw Potentiostat'!H110/60</f>
        <v>-9.5617206666666676E-2</v>
      </c>
      <c r="B58" s="59">
        <f>'Raw Potentiostat'!K110</f>
        <v>58.649997999999997</v>
      </c>
      <c r="C58" s="61">
        <f t="shared" si="0"/>
        <v>58.649997999999997</v>
      </c>
      <c r="D58" s="61">
        <f t="shared" si="3"/>
        <v>12.76734650340136</v>
      </c>
      <c r="E58" s="61">
        <f t="shared" si="1"/>
        <v>0.2837188111866969</v>
      </c>
      <c r="F58" s="61">
        <f t="shared" si="2"/>
        <v>1.7152086520562756E-15</v>
      </c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</row>
    <row r="59" spans="1:36" ht="15" customHeight="1" x14ac:dyDescent="0.3">
      <c r="A59" s="59">
        <f>'Raw Potentiostat'!H111/60</f>
        <v>-9.575045833333333E-2</v>
      </c>
      <c r="B59" s="59">
        <f>'Raw Potentiostat'!K111</f>
        <v>58.649997999999997</v>
      </c>
      <c r="C59" s="61">
        <f t="shared" si="0"/>
        <v>58.649997999999997</v>
      </c>
      <c r="D59" s="61">
        <f t="shared" si="3"/>
        <v>12.76734650340136</v>
      </c>
      <c r="E59" s="61">
        <f t="shared" si="1"/>
        <v>0.2837188111866969</v>
      </c>
      <c r="F59" s="61">
        <f t="shared" si="2"/>
        <v>1.7152086520562756E-15</v>
      </c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</row>
    <row r="60" spans="1:36" ht="15" customHeight="1" x14ac:dyDescent="0.3">
      <c r="A60" s="59">
        <f>'Raw Potentiostat'!H112/60</f>
        <v>-9.5243438333333333E-2</v>
      </c>
      <c r="B60" s="59">
        <f>'Raw Potentiostat'!K112</f>
        <v>58.649997999999997</v>
      </c>
      <c r="C60" s="61">
        <f t="shared" si="0"/>
        <v>58.649997999999997</v>
      </c>
      <c r="D60" s="61">
        <f t="shared" si="3"/>
        <v>12.76734650340136</v>
      </c>
      <c r="E60" s="61">
        <f t="shared" si="1"/>
        <v>0.2837188111866969</v>
      </c>
      <c r="F60" s="61">
        <f t="shared" si="2"/>
        <v>1.7152086520562756E-15</v>
      </c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</row>
    <row r="61" spans="1:36" ht="15" customHeight="1" x14ac:dyDescent="0.3">
      <c r="A61" s="59">
        <f>'Raw Potentiostat'!H113/60</f>
        <v>-9.6107093333333324E-2</v>
      </c>
      <c r="B61" s="59">
        <f>'Raw Potentiostat'!K113</f>
        <v>58.649997999999997</v>
      </c>
      <c r="C61" s="61">
        <f t="shared" si="0"/>
        <v>58.649997999999997</v>
      </c>
      <c r="D61" s="61">
        <f t="shared" si="3"/>
        <v>12.76734650340136</v>
      </c>
      <c r="E61" s="61">
        <f t="shared" si="1"/>
        <v>0.2837188111866969</v>
      </c>
      <c r="F61" s="61">
        <f t="shared" si="2"/>
        <v>1.7152086520562756E-15</v>
      </c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</row>
    <row r="62" spans="1:36" x14ac:dyDescent="0.3">
      <c r="A62" s="59">
        <f>'Raw Potentiostat'!H114/60</f>
        <v>-0.10160565333333334</v>
      </c>
      <c r="B62" s="59">
        <f>'Raw Potentiostat'!K114</f>
        <v>58.649997999999997</v>
      </c>
      <c r="C62" s="61">
        <f t="shared" si="0"/>
        <v>58.649997999999997</v>
      </c>
      <c r="D62" s="61">
        <f t="shared" si="3"/>
        <v>12.76734650340136</v>
      </c>
      <c r="E62" s="61">
        <f t="shared" si="1"/>
        <v>0.2837188111866969</v>
      </c>
      <c r="F62" s="61">
        <f t="shared" si="2"/>
        <v>1.7152086520562756E-15</v>
      </c>
    </row>
    <row r="63" spans="1:36" x14ac:dyDescent="0.3">
      <c r="A63" s="59">
        <f>'Raw Potentiostat'!H115/60</f>
        <v>-0.11253423666666666</v>
      </c>
      <c r="B63" s="59">
        <f>'Raw Potentiostat'!K115</f>
        <v>58.649997999999997</v>
      </c>
      <c r="C63" s="61">
        <f t="shared" si="0"/>
        <v>58.649997999999997</v>
      </c>
      <c r="D63" s="61">
        <f t="shared" si="3"/>
        <v>12.76734650340136</v>
      </c>
      <c r="E63" s="61">
        <f t="shared" si="1"/>
        <v>0.2837188111866969</v>
      </c>
      <c r="F63" s="61">
        <f t="shared" si="2"/>
        <v>1.7152086520562756E-15</v>
      </c>
    </row>
    <row r="64" spans="1:36" x14ac:dyDescent="0.3">
      <c r="A64" s="59">
        <f>'Raw Potentiostat'!H116/60</f>
        <v>-0.11127397999999999</v>
      </c>
      <c r="B64" s="59">
        <f>'Raw Potentiostat'!K116</f>
        <v>58.649997999999997</v>
      </c>
      <c r="C64" s="61">
        <f t="shared" si="0"/>
        <v>58.649997999999997</v>
      </c>
      <c r="D64" s="61">
        <f t="shared" si="3"/>
        <v>12.76734650340136</v>
      </c>
      <c r="E64" s="61">
        <f t="shared" si="1"/>
        <v>0.2837188111866969</v>
      </c>
      <c r="F64" s="61">
        <f t="shared" si="2"/>
        <v>1.7152086520562756E-15</v>
      </c>
    </row>
    <row r="65" spans="1:6" x14ac:dyDescent="0.3">
      <c r="A65" s="59">
        <f>'Raw Potentiostat'!H117/60</f>
        <v>-0.10918813499999999</v>
      </c>
      <c r="B65" s="59">
        <f>'Raw Potentiostat'!K117</f>
        <v>58.649997999999997</v>
      </c>
      <c r="C65" s="61">
        <f t="shared" si="0"/>
        <v>58.649997999999997</v>
      </c>
      <c r="D65" s="61">
        <f t="shared" si="3"/>
        <v>12.76734650340136</v>
      </c>
      <c r="E65" s="61">
        <f t="shared" si="1"/>
        <v>0.2837188111866969</v>
      </c>
      <c r="F65" s="61">
        <f t="shared" si="2"/>
        <v>1.7152086520562756E-15</v>
      </c>
    </row>
    <row r="66" spans="1:6" x14ac:dyDescent="0.3">
      <c r="A66" s="59">
        <f>'Raw Potentiostat'!H118/60</f>
        <v>-0.10998009833333335</v>
      </c>
      <c r="B66" s="59">
        <f>'Raw Potentiostat'!K118</f>
        <v>58.649997999999997</v>
      </c>
      <c r="C66" s="61">
        <f t="shared" si="0"/>
        <v>58.649997999999997</v>
      </c>
      <c r="D66" s="61">
        <f t="shared" si="3"/>
        <v>12.76734650340136</v>
      </c>
      <c r="E66" s="61">
        <f t="shared" si="1"/>
        <v>0.2837188111866969</v>
      </c>
      <c r="F66" s="61">
        <f t="shared" si="2"/>
        <v>1.7152086520562756E-15</v>
      </c>
    </row>
    <row r="67" spans="1:6" x14ac:dyDescent="0.3">
      <c r="A67" s="59">
        <f>'Raw Potentiostat'!H119/60</f>
        <v>-0.10889941</v>
      </c>
      <c r="B67" s="59">
        <f>'Raw Potentiostat'!K119</f>
        <v>58.649997999999997</v>
      </c>
      <c r="C67" s="61">
        <f t="shared" ref="C67:C130" si="4">B67-$J$3</f>
        <v>58.649997999999997</v>
      </c>
      <c r="D67" s="61">
        <f t="shared" si="3"/>
        <v>12.76734650340136</v>
      </c>
      <c r="E67" s="61">
        <f t="shared" ref="E67:E130" si="5">D67/$J$5</f>
        <v>0.2837188111866969</v>
      </c>
      <c r="F67" s="61">
        <f t="shared" ref="F67:F130" si="6">D67/$J$6</f>
        <v>1.7152086520562756E-15</v>
      </c>
    </row>
    <row r="68" spans="1:6" x14ac:dyDescent="0.3">
      <c r="A68" s="59">
        <f>'Raw Potentiostat'!H120/60</f>
        <v>-0.10739928833333333</v>
      </c>
      <c r="B68" s="59">
        <f>'Raw Potentiostat'!K120</f>
        <v>58.649997999999997</v>
      </c>
      <c r="C68" s="61">
        <f t="shared" si="4"/>
        <v>58.649997999999997</v>
      </c>
      <c r="D68" s="61">
        <f t="shared" ref="D68:D131" si="7">B68/$J$4</f>
        <v>12.76734650340136</v>
      </c>
      <c r="E68" s="61">
        <f t="shared" si="5"/>
        <v>0.2837188111866969</v>
      </c>
      <c r="F68" s="61">
        <f t="shared" si="6"/>
        <v>1.7152086520562756E-15</v>
      </c>
    </row>
    <row r="69" spans="1:6" x14ac:dyDescent="0.3">
      <c r="A69" s="59">
        <f>'Raw Potentiostat'!H121/60</f>
        <v>-0.10656228833333332</v>
      </c>
      <c r="B69" s="59">
        <f>'Raw Potentiostat'!K121</f>
        <v>58.649997999999997</v>
      </c>
      <c r="C69" s="61">
        <f t="shared" si="4"/>
        <v>58.649997999999997</v>
      </c>
      <c r="D69" s="61">
        <f t="shared" si="7"/>
        <v>12.76734650340136</v>
      </c>
      <c r="E69" s="61">
        <f t="shared" si="5"/>
        <v>0.2837188111866969</v>
      </c>
      <c r="F69" s="61">
        <f t="shared" si="6"/>
        <v>1.7152086520562756E-15</v>
      </c>
    </row>
    <row r="70" spans="1:6" x14ac:dyDescent="0.3">
      <c r="A70" s="59">
        <f>'Raw Potentiostat'!H122/60</f>
        <v>-0.10573481</v>
      </c>
      <c r="B70" s="59">
        <f>'Raw Potentiostat'!K122</f>
        <v>58.649997999999997</v>
      </c>
      <c r="C70" s="61">
        <f t="shared" si="4"/>
        <v>58.649997999999997</v>
      </c>
      <c r="D70" s="61">
        <f t="shared" si="7"/>
        <v>12.76734650340136</v>
      </c>
      <c r="E70" s="61">
        <f t="shared" si="5"/>
        <v>0.2837188111866969</v>
      </c>
      <c r="F70" s="61">
        <f t="shared" si="6"/>
        <v>1.7152086520562756E-15</v>
      </c>
    </row>
    <row r="71" spans="1:6" x14ac:dyDescent="0.3">
      <c r="A71" s="59">
        <f>'Raw Potentiostat'!H123/60</f>
        <v>-0.10619614999999999</v>
      </c>
      <c r="B71" s="59">
        <f>'Raw Potentiostat'!K123</f>
        <v>58.649997999999997</v>
      </c>
      <c r="C71" s="61">
        <f t="shared" si="4"/>
        <v>58.649997999999997</v>
      </c>
      <c r="D71" s="61">
        <f t="shared" si="7"/>
        <v>12.76734650340136</v>
      </c>
      <c r="E71" s="61">
        <f t="shared" si="5"/>
        <v>0.2837188111866969</v>
      </c>
      <c r="F71" s="61">
        <f t="shared" si="6"/>
        <v>1.7152086520562756E-15</v>
      </c>
    </row>
    <row r="72" spans="1:6" x14ac:dyDescent="0.3">
      <c r="A72" s="59">
        <f>'Raw Potentiostat'!H124/60</f>
        <v>-0.10480769500000001</v>
      </c>
      <c r="B72" s="59">
        <f>'Raw Potentiostat'!K124</f>
        <v>58.649997999999997</v>
      </c>
      <c r="C72" s="61">
        <f t="shared" si="4"/>
        <v>58.649997999999997</v>
      </c>
      <c r="D72" s="61">
        <f t="shared" si="7"/>
        <v>12.76734650340136</v>
      </c>
      <c r="E72" s="61">
        <f t="shared" si="5"/>
        <v>0.2837188111866969</v>
      </c>
      <c r="F72" s="61">
        <f t="shared" si="6"/>
        <v>1.7152086520562756E-15</v>
      </c>
    </row>
    <row r="73" spans="1:6" x14ac:dyDescent="0.3">
      <c r="A73" s="59">
        <f>'Raw Potentiostat'!H125/60</f>
        <v>-0.10529251166666667</v>
      </c>
      <c r="B73" s="59">
        <f>'Raw Potentiostat'!K125</f>
        <v>58.649997999999997</v>
      </c>
      <c r="C73" s="61">
        <f t="shared" si="4"/>
        <v>58.649997999999997</v>
      </c>
      <c r="D73" s="61">
        <f t="shared" si="7"/>
        <v>12.76734650340136</v>
      </c>
      <c r="E73" s="61">
        <f t="shared" si="5"/>
        <v>0.2837188111866969</v>
      </c>
      <c r="F73" s="61">
        <f t="shared" si="6"/>
        <v>1.7152086520562756E-15</v>
      </c>
    </row>
    <row r="74" spans="1:6" x14ac:dyDescent="0.3">
      <c r="A74" s="59">
        <f>'Raw Potentiostat'!H126/60</f>
        <v>-0.10434509166666667</v>
      </c>
      <c r="B74" s="59">
        <f>'Raw Potentiostat'!K126</f>
        <v>58.649997999999997</v>
      </c>
      <c r="C74" s="61">
        <f t="shared" si="4"/>
        <v>58.649997999999997</v>
      </c>
      <c r="D74" s="61">
        <f t="shared" si="7"/>
        <v>12.76734650340136</v>
      </c>
      <c r="E74" s="61">
        <f t="shared" si="5"/>
        <v>0.2837188111866969</v>
      </c>
      <c r="F74" s="61">
        <f t="shared" si="6"/>
        <v>1.7152086520562756E-15</v>
      </c>
    </row>
    <row r="75" spans="1:6" x14ac:dyDescent="0.3">
      <c r="A75" s="59">
        <f>'Raw Potentiostat'!H127/60</f>
        <v>-0.10516750000000001</v>
      </c>
      <c r="B75" s="59">
        <f>'Raw Potentiostat'!K127</f>
        <v>58.649997999999997</v>
      </c>
      <c r="C75" s="61">
        <f t="shared" si="4"/>
        <v>58.649997999999997</v>
      </c>
      <c r="D75" s="61">
        <f t="shared" si="7"/>
        <v>12.76734650340136</v>
      </c>
      <c r="E75" s="61">
        <f t="shared" si="5"/>
        <v>0.2837188111866969</v>
      </c>
      <c r="F75" s="61">
        <f t="shared" si="6"/>
        <v>1.7152086520562756E-15</v>
      </c>
    </row>
    <row r="76" spans="1:6" x14ac:dyDescent="0.3">
      <c r="A76" s="59">
        <f>'Raw Potentiostat'!H128/60</f>
        <v>-0.10361724666666668</v>
      </c>
      <c r="B76" s="59">
        <f>'Raw Potentiostat'!K128</f>
        <v>58.649997999999997</v>
      </c>
      <c r="C76" s="61">
        <f t="shared" si="4"/>
        <v>58.649997999999997</v>
      </c>
      <c r="D76" s="61">
        <f t="shared" si="7"/>
        <v>12.76734650340136</v>
      </c>
      <c r="E76" s="61">
        <f t="shared" si="5"/>
        <v>0.2837188111866969</v>
      </c>
      <c r="F76" s="61">
        <f t="shared" si="6"/>
        <v>1.7152086520562756E-15</v>
      </c>
    </row>
    <row r="77" spans="1:6" x14ac:dyDescent="0.3">
      <c r="A77" s="59">
        <f>'Raw Potentiostat'!H129/60</f>
        <v>-0.10291667833333333</v>
      </c>
      <c r="B77" s="59">
        <f>'Raw Potentiostat'!K129</f>
        <v>58.649997999999997</v>
      </c>
      <c r="C77" s="61">
        <f t="shared" si="4"/>
        <v>58.649997999999997</v>
      </c>
      <c r="D77" s="61">
        <f t="shared" si="7"/>
        <v>12.76734650340136</v>
      </c>
      <c r="E77" s="61">
        <f t="shared" si="5"/>
        <v>0.2837188111866969</v>
      </c>
      <c r="F77" s="61">
        <f t="shared" si="6"/>
        <v>1.7152086520562756E-15</v>
      </c>
    </row>
    <row r="78" spans="1:6" x14ac:dyDescent="0.3">
      <c r="A78" s="59">
        <f>'Raw Potentiostat'!H130/60</f>
        <v>-0.10523730166666666</v>
      </c>
      <c r="B78" s="59">
        <f>'Raw Potentiostat'!K130</f>
        <v>58.649997999999997</v>
      </c>
      <c r="C78" s="61">
        <f t="shared" si="4"/>
        <v>58.649997999999997</v>
      </c>
      <c r="D78" s="61">
        <f t="shared" si="7"/>
        <v>12.76734650340136</v>
      </c>
      <c r="E78" s="61">
        <f t="shared" si="5"/>
        <v>0.2837188111866969</v>
      </c>
      <c r="F78" s="61">
        <f t="shared" si="6"/>
        <v>1.7152086520562756E-15</v>
      </c>
    </row>
    <row r="79" spans="1:6" x14ac:dyDescent="0.3">
      <c r="A79" s="59">
        <f>'Raw Potentiostat'!H131/60</f>
        <v>-0.105100235</v>
      </c>
      <c r="B79" s="59">
        <f>'Raw Potentiostat'!K131</f>
        <v>58.649997999999997</v>
      </c>
      <c r="C79" s="61">
        <f t="shared" si="4"/>
        <v>58.649997999999997</v>
      </c>
      <c r="D79" s="61">
        <f t="shared" si="7"/>
        <v>12.76734650340136</v>
      </c>
      <c r="E79" s="61">
        <f t="shared" si="5"/>
        <v>0.2837188111866969</v>
      </c>
      <c r="F79" s="61">
        <f t="shared" si="6"/>
        <v>1.7152086520562756E-15</v>
      </c>
    </row>
    <row r="80" spans="1:6" x14ac:dyDescent="0.3">
      <c r="A80" s="59">
        <f>'Raw Potentiostat'!H132/60</f>
        <v>-0.10556220166666666</v>
      </c>
      <c r="B80" s="59">
        <f>'Raw Potentiostat'!K132</f>
        <v>58.649997999999997</v>
      </c>
      <c r="C80" s="61">
        <f t="shared" si="4"/>
        <v>58.649997999999997</v>
      </c>
      <c r="D80" s="61">
        <f t="shared" si="7"/>
        <v>12.76734650340136</v>
      </c>
      <c r="E80" s="61">
        <f t="shared" si="5"/>
        <v>0.2837188111866969</v>
      </c>
      <c r="F80" s="61">
        <f t="shared" si="6"/>
        <v>1.7152086520562756E-15</v>
      </c>
    </row>
    <row r="81" spans="1:6" x14ac:dyDescent="0.3">
      <c r="A81" s="59">
        <f>'Raw Potentiostat'!H133/60</f>
        <v>-0.10438507333333333</v>
      </c>
      <c r="B81" s="59">
        <f>'Raw Potentiostat'!K133</f>
        <v>58.649997999999997</v>
      </c>
      <c r="C81" s="61">
        <f t="shared" si="4"/>
        <v>58.649997999999997</v>
      </c>
      <c r="D81" s="61">
        <f t="shared" si="7"/>
        <v>12.76734650340136</v>
      </c>
      <c r="E81" s="61">
        <f t="shared" si="5"/>
        <v>0.2837188111866969</v>
      </c>
      <c r="F81" s="61">
        <f t="shared" si="6"/>
        <v>1.7152086520562756E-15</v>
      </c>
    </row>
    <row r="82" spans="1:6" x14ac:dyDescent="0.3">
      <c r="A82" s="59">
        <f>'Raw Potentiostat'!H134/60</f>
        <v>-0.10382158</v>
      </c>
      <c r="B82" s="59">
        <f>'Raw Potentiostat'!K134</f>
        <v>58.649997999999997</v>
      </c>
      <c r="C82" s="61">
        <f t="shared" si="4"/>
        <v>58.649997999999997</v>
      </c>
      <c r="D82" s="61">
        <f t="shared" si="7"/>
        <v>12.76734650340136</v>
      </c>
      <c r="E82" s="61">
        <f t="shared" si="5"/>
        <v>0.2837188111866969</v>
      </c>
      <c r="F82" s="61">
        <f t="shared" si="6"/>
        <v>1.7152086520562756E-15</v>
      </c>
    </row>
    <row r="83" spans="1:6" x14ac:dyDescent="0.3">
      <c r="A83" s="59">
        <f>'Raw Potentiostat'!H135/60</f>
        <v>-0.10297061666666667</v>
      </c>
      <c r="B83" s="59">
        <f>'Raw Potentiostat'!K135</f>
        <v>58.649997999999997</v>
      </c>
      <c r="C83" s="61">
        <f t="shared" si="4"/>
        <v>58.649997999999997</v>
      </c>
      <c r="D83" s="61">
        <f t="shared" si="7"/>
        <v>12.76734650340136</v>
      </c>
      <c r="E83" s="61">
        <f t="shared" si="5"/>
        <v>0.2837188111866969</v>
      </c>
      <c r="F83" s="61">
        <f t="shared" si="6"/>
        <v>1.7152086520562756E-15</v>
      </c>
    </row>
    <row r="84" spans="1:6" x14ac:dyDescent="0.3">
      <c r="A84" s="59">
        <f>'Raw Potentiostat'!H136/60</f>
        <v>-0.104792475</v>
      </c>
      <c r="B84" s="59">
        <f>'Raw Potentiostat'!K136</f>
        <v>58.649997999999997</v>
      </c>
      <c r="C84" s="61">
        <f t="shared" si="4"/>
        <v>58.649997999999997</v>
      </c>
      <c r="D84" s="61">
        <f t="shared" si="7"/>
        <v>12.76734650340136</v>
      </c>
      <c r="E84" s="61">
        <f t="shared" si="5"/>
        <v>0.2837188111866969</v>
      </c>
      <c r="F84" s="61">
        <f t="shared" si="6"/>
        <v>1.7152086520562756E-15</v>
      </c>
    </row>
    <row r="85" spans="1:6" x14ac:dyDescent="0.3">
      <c r="A85" s="59">
        <f>'Raw Potentiostat'!H137/60</f>
        <v>-0.103255535</v>
      </c>
      <c r="B85" s="59">
        <f>'Raw Potentiostat'!K137</f>
        <v>58.649997999999997</v>
      </c>
      <c r="C85" s="61">
        <f t="shared" si="4"/>
        <v>58.649997999999997</v>
      </c>
      <c r="D85" s="61">
        <f t="shared" si="7"/>
        <v>12.76734650340136</v>
      </c>
      <c r="E85" s="61">
        <f t="shared" si="5"/>
        <v>0.2837188111866969</v>
      </c>
      <c r="F85" s="61">
        <f t="shared" si="6"/>
        <v>1.7152086520562756E-15</v>
      </c>
    </row>
    <row r="86" spans="1:6" x14ac:dyDescent="0.3">
      <c r="A86" s="59">
        <f>'Raw Potentiostat'!H138/60</f>
        <v>-0.10216724000000001</v>
      </c>
      <c r="B86" s="59">
        <f>'Raw Potentiostat'!K138</f>
        <v>58.649997999999997</v>
      </c>
      <c r="C86" s="61">
        <f t="shared" si="4"/>
        <v>58.649997999999997</v>
      </c>
      <c r="D86" s="61">
        <f t="shared" si="7"/>
        <v>12.76734650340136</v>
      </c>
      <c r="E86" s="61">
        <f t="shared" si="5"/>
        <v>0.2837188111866969</v>
      </c>
      <c r="F86" s="61">
        <f t="shared" si="6"/>
        <v>1.7152086520562756E-15</v>
      </c>
    </row>
    <row r="87" spans="1:6" x14ac:dyDescent="0.3">
      <c r="A87" s="59">
        <f>'Raw Potentiostat'!H139/60</f>
        <v>-0.10365278666666668</v>
      </c>
      <c r="B87" s="59">
        <f>'Raw Potentiostat'!K139</f>
        <v>58.649997999999997</v>
      </c>
      <c r="C87" s="61">
        <f t="shared" si="4"/>
        <v>58.649997999999997</v>
      </c>
      <c r="D87" s="61">
        <f t="shared" si="7"/>
        <v>12.76734650340136</v>
      </c>
      <c r="E87" s="61">
        <f t="shared" si="5"/>
        <v>0.2837188111866969</v>
      </c>
      <c r="F87" s="61">
        <f t="shared" si="6"/>
        <v>1.7152086520562756E-15</v>
      </c>
    </row>
    <row r="88" spans="1:6" x14ac:dyDescent="0.3">
      <c r="A88" s="59">
        <f>'Raw Potentiostat'!H140/60</f>
        <v>-0.10299536333333334</v>
      </c>
      <c r="B88" s="59">
        <f>'Raw Potentiostat'!K140</f>
        <v>58.649997999999997</v>
      </c>
      <c r="C88" s="61">
        <f t="shared" si="4"/>
        <v>58.649997999999997</v>
      </c>
      <c r="D88" s="61">
        <f t="shared" si="7"/>
        <v>12.76734650340136</v>
      </c>
      <c r="E88" s="61">
        <f t="shared" si="5"/>
        <v>0.2837188111866969</v>
      </c>
      <c r="F88" s="61">
        <f t="shared" si="6"/>
        <v>1.7152086520562756E-15</v>
      </c>
    </row>
    <row r="89" spans="1:6" x14ac:dyDescent="0.3">
      <c r="A89" s="59">
        <f>'Raw Potentiostat'!H141/60</f>
        <v>-0.10319208333333334</v>
      </c>
      <c r="B89" s="59">
        <f>'Raw Potentiostat'!K141</f>
        <v>58.649997999999997</v>
      </c>
      <c r="C89" s="61">
        <f t="shared" si="4"/>
        <v>58.649997999999997</v>
      </c>
      <c r="D89" s="61">
        <f t="shared" si="7"/>
        <v>12.76734650340136</v>
      </c>
      <c r="E89" s="61">
        <f t="shared" si="5"/>
        <v>0.2837188111866969</v>
      </c>
      <c r="F89" s="61">
        <f t="shared" si="6"/>
        <v>1.7152086520562756E-15</v>
      </c>
    </row>
    <row r="90" spans="1:6" x14ac:dyDescent="0.3">
      <c r="A90" s="59">
        <f>'Raw Potentiostat'!H142/60</f>
        <v>-0.10225037666666667</v>
      </c>
      <c r="B90" s="59">
        <f>'Raw Potentiostat'!K142</f>
        <v>58.649997999999997</v>
      </c>
      <c r="C90" s="61">
        <f t="shared" si="4"/>
        <v>58.649997999999997</v>
      </c>
      <c r="D90" s="61">
        <f t="shared" si="7"/>
        <v>12.76734650340136</v>
      </c>
      <c r="E90" s="61">
        <f t="shared" si="5"/>
        <v>0.2837188111866969</v>
      </c>
      <c r="F90" s="61">
        <f t="shared" si="6"/>
        <v>1.7152086520562756E-15</v>
      </c>
    </row>
    <row r="91" spans="1:6" x14ac:dyDescent="0.3">
      <c r="A91" s="59">
        <f>'Raw Potentiostat'!H143/60</f>
        <v>-0.10214186500000001</v>
      </c>
      <c r="B91" s="59">
        <f>'Raw Potentiostat'!K143</f>
        <v>58.649997999999997</v>
      </c>
      <c r="C91" s="61">
        <f t="shared" si="4"/>
        <v>58.649997999999997</v>
      </c>
      <c r="D91" s="61">
        <f t="shared" si="7"/>
        <v>12.76734650340136</v>
      </c>
      <c r="E91" s="61">
        <f t="shared" si="5"/>
        <v>0.2837188111866969</v>
      </c>
      <c r="F91" s="61">
        <f t="shared" si="6"/>
        <v>1.7152086520562756E-15</v>
      </c>
    </row>
    <row r="92" spans="1:6" x14ac:dyDescent="0.3">
      <c r="A92" s="59">
        <f>'Raw Potentiostat'!H144/60</f>
        <v>-0.102079685</v>
      </c>
      <c r="B92" s="59">
        <f>'Raw Potentiostat'!K144</f>
        <v>58.649997999999997</v>
      </c>
      <c r="C92" s="61">
        <f t="shared" si="4"/>
        <v>58.649997999999997</v>
      </c>
      <c r="D92" s="61">
        <f t="shared" si="7"/>
        <v>12.76734650340136</v>
      </c>
      <c r="E92" s="61">
        <f t="shared" si="5"/>
        <v>0.2837188111866969</v>
      </c>
      <c r="F92" s="61">
        <f t="shared" si="6"/>
        <v>1.7152086520562756E-15</v>
      </c>
    </row>
    <row r="93" spans="1:6" x14ac:dyDescent="0.3">
      <c r="A93" s="59">
        <f>'Raw Potentiostat'!H145/60</f>
        <v>-0.10236205999999999</v>
      </c>
      <c r="B93" s="59">
        <f>'Raw Potentiostat'!K145</f>
        <v>58.649997999999997</v>
      </c>
      <c r="C93" s="61">
        <f t="shared" si="4"/>
        <v>58.649997999999997</v>
      </c>
      <c r="D93" s="61">
        <f t="shared" si="7"/>
        <v>12.76734650340136</v>
      </c>
      <c r="E93" s="61">
        <f t="shared" si="5"/>
        <v>0.2837188111866969</v>
      </c>
      <c r="F93" s="61">
        <f t="shared" si="6"/>
        <v>1.7152086520562756E-15</v>
      </c>
    </row>
    <row r="94" spans="1:6" x14ac:dyDescent="0.3">
      <c r="A94" s="59">
        <f>'Raw Potentiostat'!H146/60</f>
        <v>-0.10151744666666666</v>
      </c>
      <c r="B94" s="59">
        <f>'Raw Potentiostat'!K146</f>
        <v>58.649997999999997</v>
      </c>
      <c r="C94" s="61">
        <f t="shared" si="4"/>
        <v>58.649997999999997</v>
      </c>
      <c r="D94" s="61">
        <f t="shared" si="7"/>
        <v>12.76734650340136</v>
      </c>
      <c r="E94" s="61">
        <f t="shared" si="5"/>
        <v>0.2837188111866969</v>
      </c>
      <c r="F94" s="61">
        <f t="shared" si="6"/>
        <v>1.7152086520562756E-15</v>
      </c>
    </row>
    <row r="95" spans="1:6" x14ac:dyDescent="0.3">
      <c r="A95" s="59">
        <f>'Raw Potentiostat'!H147/60</f>
        <v>-0.10140767166666667</v>
      </c>
      <c r="B95" s="59">
        <f>'Raw Potentiostat'!K147</f>
        <v>58.649997999999997</v>
      </c>
      <c r="C95" s="61">
        <f t="shared" si="4"/>
        <v>58.649997999999997</v>
      </c>
      <c r="D95" s="61">
        <f t="shared" si="7"/>
        <v>12.76734650340136</v>
      </c>
      <c r="E95" s="61">
        <f t="shared" si="5"/>
        <v>0.2837188111866969</v>
      </c>
      <c r="F95" s="61">
        <f t="shared" si="6"/>
        <v>1.7152086520562756E-15</v>
      </c>
    </row>
    <row r="96" spans="1:6" x14ac:dyDescent="0.3">
      <c r="A96" s="59">
        <f>'Raw Potentiostat'!H148/60</f>
        <v>-0.10042979666666667</v>
      </c>
      <c r="B96" s="59">
        <f>'Raw Potentiostat'!K148</f>
        <v>58.649997999999997</v>
      </c>
      <c r="C96" s="61">
        <f t="shared" si="4"/>
        <v>58.649997999999997</v>
      </c>
      <c r="D96" s="61">
        <f t="shared" si="7"/>
        <v>12.76734650340136</v>
      </c>
      <c r="E96" s="61">
        <f t="shared" si="5"/>
        <v>0.2837188111866969</v>
      </c>
      <c r="F96" s="61">
        <f t="shared" si="6"/>
        <v>1.7152086520562756E-15</v>
      </c>
    </row>
    <row r="97" spans="1:6" x14ac:dyDescent="0.3">
      <c r="A97" s="59">
        <f>'Raw Potentiostat'!H149/60</f>
        <v>-9.9358630000000003E-2</v>
      </c>
      <c r="B97" s="59">
        <f>'Raw Potentiostat'!K149</f>
        <v>58.649997999999997</v>
      </c>
      <c r="C97" s="61">
        <f t="shared" si="4"/>
        <v>58.649997999999997</v>
      </c>
      <c r="D97" s="61">
        <f t="shared" si="7"/>
        <v>12.76734650340136</v>
      </c>
      <c r="E97" s="61">
        <f t="shared" si="5"/>
        <v>0.2837188111866969</v>
      </c>
      <c r="F97" s="61">
        <f t="shared" si="6"/>
        <v>1.7152086520562756E-15</v>
      </c>
    </row>
    <row r="98" spans="1:6" x14ac:dyDescent="0.3">
      <c r="A98" s="59">
        <f>'Raw Potentiostat'!H150/60</f>
        <v>-9.9771746666666675E-2</v>
      </c>
      <c r="B98" s="59">
        <f>'Raw Potentiostat'!K150</f>
        <v>58.649997999999997</v>
      </c>
      <c r="C98" s="61">
        <f t="shared" si="4"/>
        <v>58.649997999999997</v>
      </c>
      <c r="D98" s="61">
        <f t="shared" si="7"/>
        <v>12.76734650340136</v>
      </c>
      <c r="E98" s="61">
        <f t="shared" si="5"/>
        <v>0.2837188111866969</v>
      </c>
      <c r="F98" s="61">
        <f t="shared" si="6"/>
        <v>1.7152086520562756E-15</v>
      </c>
    </row>
    <row r="99" spans="1:6" x14ac:dyDescent="0.3">
      <c r="A99" s="59">
        <f>'Raw Potentiostat'!H151/60</f>
        <v>-9.9366886666666668E-2</v>
      </c>
      <c r="B99" s="59">
        <f>'Raw Potentiostat'!K151</f>
        <v>58.649997999999997</v>
      </c>
      <c r="C99" s="61">
        <f t="shared" si="4"/>
        <v>58.649997999999997</v>
      </c>
      <c r="D99" s="61">
        <f t="shared" si="7"/>
        <v>12.76734650340136</v>
      </c>
      <c r="E99" s="61">
        <f t="shared" si="5"/>
        <v>0.2837188111866969</v>
      </c>
      <c r="F99" s="61">
        <f t="shared" si="6"/>
        <v>1.7152086520562756E-15</v>
      </c>
    </row>
    <row r="100" spans="1:6" x14ac:dyDescent="0.3">
      <c r="A100" s="59">
        <f>'Raw Potentiostat'!H152/60</f>
        <v>-9.9583911666666663E-2</v>
      </c>
      <c r="B100" s="59">
        <f>'Raw Potentiostat'!K152</f>
        <v>58.649997999999997</v>
      </c>
      <c r="C100" s="61">
        <f t="shared" si="4"/>
        <v>58.649997999999997</v>
      </c>
      <c r="D100" s="61">
        <f t="shared" si="7"/>
        <v>12.76734650340136</v>
      </c>
      <c r="E100" s="61">
        <f t="shared" si="5"/>
        <v>0.2837188111866969</v>
      </c>
      <c r="F100" s="61">
        <f t="shared" si="6"/>
        <v>1.7152086520562756E-15</v>
      </c>
    </row>
    <row r="101" spans="1:6" x14ac:dyDescent="0.3">
      <c r="A101" s="59">
        <f>'Raw Potentiostat'!H153/60</f>
        <v>-9.9925946666666668E-2</v>
      </c>
      <c r="B101" s="59">
        <f>'Raw Potentiostat'!K153</f>
        <v>58.649997999999997</v>
      </c>
      <c r="C101" s="61">
        <f t="shared" si="4"/>
        <v>58.649997999999997</v>
      </c>
      <c r="D101" s="61">
        <f t="shared" si="7"/>
        <v>12.76734650340136</v>
      </c>
      <c r="E101" s="61">
        <f t="shared" si="5"/>
        <v>0.2837188111866969</v>
      </c>
      <c r="F101" s="61">
        <f t="shared" si="6"/>
        <v>1.7152086520562756E-15</v>
      </c>
    </row>
    <row r="102" spans="1:6" x14ac:dyDescent="0.3">
      <c r="A102" s="59">
        <f>'Raw Potentiostat'!H154/60</f>
        <v>-9.9430346666666669E-2</v>
      </c>
      <c r="B102" s="59">
        <f>'Raw Potentiostat'!K154</f>
        <v>58.649997999999997</v>
      </c>
      <c r="C102" s="61">
        <f t="shared" si="4"/>
        <v>58.649997999999997</v>
      </c>
      <c r="D102" s="61">
        <f t="shared" si="7"/>
        <v>12.76734650340136</v>
      </c>
      <c r="E102" s="61">
        <f t="shared" si="5"/>
        <v>0.2837188111866969</v>
      </c>
      <c r="F102" s="61">
        <f t="shared" si="6"/>
        <v>1.7152086520562756E-15</v>
      </c>
    </row>
    <row r="103" spans="1:6" x14ac:dyDescent="0.3">
      <c r="A103" s="59">
        <f>'Raw Potentiostat'!H155/60</f>
        <v>-9.9627065000000001E-2</v>
      </c>
      <c r="B103" s="59">
        <f>'Raw Potentiostat'!K155</f>
        <v>58.649997999999997</v>
      </c>
      <c r="C103" s="61">
        <f t="shared" si="4"/>
        <v>58.649997999999997</v>
      </c>
      <c r="D103" s="61">
        <f t="shared" si="7"/>
        <v>12.76734650340136</v>
      </c>
      <c r="E103" s="61">
        <f t="shared" si="5"/>
        <v>0.2837188111866969</v>
      </c>
      <c r="F103" s="61">
        <f t="shared" si="6"/>
        <v>1.7152086520562756E-15</v>
      </c>
    </row>
    <row r="104" spans="1:6" x14ac:dyDescent="0.3">
      <c r="A104" s="59">
        <f>'Raw Potentiostat'!H156/60</f>
        <v>-0.10015502000000001</v>
      </c>
      <c r="B104" s="59">
        <f>'Raw Potentiostat'!K156</f>
        <v>58.649997999999997</v>
      </c>
      <c r="C104" s="61">
        <f t="shared" si="4"/>
        <v>58.649997999999997</v>
      </c>
      <c r="D104" s="61">
        <f t="shared" si="7"/>
        <v>12.76734650340136</v>
      </c>
      <c r="E104" s="61">
        <f t="shared" si="5"/>
        <v>0.2837188111866969</v>
      </c>
      <c r="F104" s="61">
        <f t="shared" si="6"/>
        <v>1.7152086520562756E-15</v>
      </c>
    </row>
    <row r="105" spans="1:6" x14ac:dyDescent="0.3">
      <c r="A105" s="59">
        <f>'Raw Potentiostat'!H157/60</f>
        <v>-0.10000971166666667</v>
      </c>
      <c r="B105" s="59">
        <f>'Raw Potentiostat'!K157</f>
        <v>58.649997999999997</v>
      </c>
      <c r="C105" s="61">
        <f t="shared" si="4"/>
        <v>58.649997999999997</v>
      </c>
      <c r="D105" s="61">
        <f t="shared" si="7"/>
        <v>12.76734650340136</v>
      </c>
      <c r="E105" s="61">
        <f t="shared" si="5"/>
        <v>0.2837188111866969</v>
      </c>
      <c r="F105" s="61">
        <f t="shared" si="6"/>
        <v>1.7152086520562756E-15</v>
      </c>
    </row>
    <row r="106" spans="1:6" x14ac:dyDescent="0.3">
      <c r="A106" s="59">
        <f>'Raw Potentiostat'!H158/60</f>
        <v>-0.10032064833333335</v>
      </c>
      <c r="B106" s="59">
        <f>'Raw Potentiostat'!K158</f>
        <v>58.649997999999997</v>
      </c>
      <c r="C106" s="61">
        <f t="shared" si="4"/>
        <v>58.649997999999997</v>
      </c>
      <c r="D106" s="61">
        <f t="shared" si="7"/>
        <v>12.76734650340136</v>
      </c>
      <c r="E106" s="61">
        <f t="shared" si="5"/>
        <v>0.2837188111866969</v>
      </c>
      <c r="F106" s="61">
        <f t="shared" si="6"/>
        <v>1.7152086520562756E-15</v>
      </c>
    </row>
    <row r="107" spans="1:6" x14ac:dyDescent="0.3">
      <c r="A107" s="59">
        <f>'Raw Potentiostat'!H159/60</f>
        <v>-9.9667668333333334E-2</v>
      </c>
      <c r="B107" s="59">
        <f>'Raw Potentiostat'!K159</f>
        <v>58.649997999999997</v>
      </c>
      <c r="C107" s="61">
        <f t="shared" si="4"/>
        <v>58.649997999999997</v>
      </c>
      <c r="D107" s="61">
        <f t="shared" si="7"/>
        <v>12.76734650340136</v>
      </c>
      <c r="E107" s="61">
        <f t="shared" si="5"/>
        <v>0.2837188111866969</v>
      </c>
      <c r="F107" s="61">
        <f t="shared" si="6"/>
        <v>1.7152086520562756E-15</v>
      </c>
    </row>
    <row r="108" spans="1:6" x14ac:dyDescent="0.3">
      <c r="A108" s="59">
        <f>'Raw Potentiostat'!H160/60</f>
        <v>-0.10135055333333334</v>
      </c>
      <c r="B108" s="59">
        <f>'Raw Potentiostat'!K160</f>
        <v>58.649997999999997</v>
      </c>
      <c r="C108" s="61">
        <f t="shared" si="4"/>
        <v>58.649997999999997</v>
      </c>
      <c r="D108" s="61">
        <f t="shared" si="7"/>
        <v>12.76734650340136</v>
      </c>
      <c r="E108" s="61">
        <f t="shared" si="5"/>
        <v>0.2837188111866969</v>
      </c>
      <c r="F108" s="61">
        <f t="shared" si="6"/>
        <v>1.7152086520562756E-15</v>
      </c>
    </row>
    <row r="109" spans="1:6" x14ac:dyDescent="0.3">
      <c r="A109" s="59">
        <f>'Raw Potentiostat'!H161/60</f>
        <v>-0.10503741833333334</v>
      </c>
      <c r="B109" s="59">
        <f>'Raw Potentiostat'!K161</f>
        <v>58.649997999999997</v>
      </c>
      <c r="C109" s="61">
        <f t="shared" si="4"/>
        <v>58.649997999999997</v>
      </c>
      <c r="D109" s="61">
        <f t="shared" si="7"/>
        <v>12.76734650340136</v>
      </c>
      <c r="E109" s="61">
        <f t="shared" si="5"/>
        <v>0.2837188111866969</v>
      </c>
      <c r="F109" s="61">
        <f t="shared" si="6"/>
        <v>1.7152086520562756E-15</v>
      </c>
    </row>
    <row r="110" spans="1:6" x14ac:dyDescent="0.3">
      <c r="A110" s="59">
        <f>'Raw Potentiostat'!H162/60</f>
        <v>-0.11680172999999999</v>
      </c>
      <c r="B110" s="59">
        <f>'Raw Potentiostat'!K162</f>
        <v>58.649997999999997</v>
      </c>
      <c r="C110" s="61">
        <f t="shared" si="4"/>
        <v>58.649997999999997</v>
      </c>
      <c r="D110" s="61">
        <f t="shared" si="7"/>
        <v>12.76734650340136</v>
      </c>
      <c r="E110" s="61">
        <f t="shared" si="5"/>
        <v>0.2837188111866969</v>
      </c>
      <c r="F110" s="61">
        <f t="shared" si="6"/>
        <v>1.7152086520562756E-15</v>
      </c>
    </row>
    <row r="111" spans="1:6" x14ac:dyDescent="0.3">
      <c r="A111" s="59">
        <f>'Raw Potentiostat'!H163/60</f>
        <v>-0.11601866833333332</v>
      </c>
      <c r="B111" s="59">
        <f>'Raw Potentiostat'!K163</f>
        <v>58.649997999999997</v>
      </c>
      <c r="C111" s="61">
        <f t="shared" si="4"/>
        <v>58.649997999999997</v>
      </c>
      <c r="D111" s="61">
        <f t="shared" si="7"/>
        <v>12.76734650340136</v>
      </c>
      <c r="E111" s="61">
        <f t="shared" si="5"/>
        <v>0.2837188111866969</v>
      </c>
      <c r="F111" s="61">
        <f t="shared" si="6"/>
        <v>1.7152086520562756E-15</v>
      </c>
    </row>
    <row r="112" spans="1:6" x14ac:dyDescent="0.3">
      <c r="A112" s="59">
        <f>'Raw Potentiostat'!H164/60</f>
        <v>-0.11528129499999999</v>
      </c>
      <c r="B112" s="59">
        <f>'Raw Potentiostat'!K164</f>
        <v>58.649997999999997</v>
      </c>
      <c r="C112" s="61">
        <f t="shared" si="4"/>
        <v>58.649997999999997</v>
      </c>
      <c r="D112" s="61">
        <f t="shared" si="7"/>
        <v>12.76734650340136</v>
      </c>
      <c r="E112" s="61">
        <f t="shared" si="5"/>
        <v>0.2837188111866969</v>
      </c>
      <c r="F112" s="61">
        <f t="shared" si="6"/>
        <v>1.7152086520562756E-15</v>
      </c>
    </row>
    <row r="113" spans="1:6" x14ac:dyDescent="0.3">
      <c r="A113" s="59">
        <f>'Raw Potentiostat'!H165/60</f>
        <v>-0.11418159</v>
      </c>
      <c r="B113" s="59">
        <f>'Raw Potentiostat'!K165</f>
        <v>58.649997999999997</v>
      </c>
      <c r="C113" s="61">
        <f t="shared" si="4"/>
        <v>58.649997999999997</v>
      </c>
      <c r="D113" s="61">
        <f t="shared" si="7"/>
        <v>12.76734650340136</v>
      </c>
      <c r="E113" s="61">
        <f t="shared" si="5"/>
        <v>0.2837188111866969</v>
      </c>
      <c r="F113" s="61">
        <f t="shared" si="6"/>
        <v>1.7152086520562756E-15</v>
      </c>
    </row>
    <row r="114" spans="1:6" x14ac:dyDescent="0.3">
      <c r="A114" s="59">
        <f>'Raw Potentiostat'!H166/60</f>
        <v>-0.11339281333333333</v>
      </c>
      <c r="B114" s="59">
        <f>'Raw Potentiostat'!K166</f>
        <v>58.649997999999997</v>
      </c>
      <c r="C114" s="61">
        <f t="shared" si="4"/>
        <v>58.649997999999997</v>
      </c>
      <c r="D114" s="61">
        <f t="shared" si="7"/>
        <v>12.76734650340136</v>
      </c>
      <c r="E114" s="61">
        <f t="shared" si="5"/>
        <v>0.2837188111866969</v>
      </c>
      <c r="F114" s="61">
        <f t="shared" si="6"/>
        <v>1.7152086520562756E-15</v>
      </c>
    </row>
    <row r="115" spans="1:6" x14ac:dyDescent="0.3">
      <c r="A115" s="59">
        <f>'Raw Potentiostat'!H167/60</f>
        <v>-0.11357494166666667</v>
      </c>
      <c r="B115" s="59">
        <f>'Raw Potentiostat'!K167</f>
        <v>58.649997999999997</v>
      </c>
      <c r="C115" s="61">
        <f t="shared" si="4"/>
        <v>58.649997999999997</v>
      </c>
      <c r="D115" s="61">
        <f t="shared" si="7"/>
        <v>12.76734650340136</v>
      </c>
      <c r="E115" s="61">
        <f t="shared" si="5"/>
        <v>0.2837188111866969</v>
      </c>
      <c r="F115" s="61">
        <f t="shared" si="6"/>
        <v>1.7152086520562756E-15</v>
      </c>
    </row>
    <row r="116" spans="1:6" x14ac:dyDescent="0.3">
      <c r="A116" s="59">
        <f>'Raw Potentiostat'!H168/60</f>
        <v>-0.11232356166666667</v>
      </c>
      <c r="B116" s="59">
        <f>'Raw Potentiostat'!K168</f>
        <v>58.649997999999997</v>
      </c>
      <c r="C116" s="61">
        <f t="shared" si="4"/>
        <v>58.649997999999997</v>
      </c>
      <c r="D116" s="61">
        <f t="shared" si="7"/>
        <v>12.76734650340136</v>
      </c>
      <c r="E116" s="61">
        <f t="shared" si="5"/>
        <v>0.2837188111866969</v>
      </c>
      <c r="F116" s="61">
        <f t="shared" si="6"/>
        <v>1.7152086520562756E-15</v>
      </c>
    </row>
    <row r="117" spans="1:6" x14ac:dyDescent="0.3">
      <c r="A117" s="59">
        <f>'Raw Potentiostat'!H169/60</f>
        <v>-0.11092242333333333</v>
      </c>
      <c r="B117" s="59">
        <f>'Raw Potentiostat'!K169</f>
        <v>58.649997999999997</v>
      </c>
      <c r="C117" s="61">
        <f t="shared" si="4"/>
        <v>58.649997999999997</v>
      </c>
      <c r="D117" s="61">
        <f t="shared" si="7"/>
        <v>12.76734650340136</v>
      </c>
      <c r="E117" s="61">
        <f t="shared" si="5"/>
        <v>0.2837188111866969</v>
      </c>
      <c r="F117" s="61">
        <f t="shared" si="6"/>
        <v>1.7152086520562756E-15</v>
      </c>
    </row>
    <row r="118" spans="1:6" x14ac:dyDescent="0.3">
      <c r="A118" s="59">
        <f>'Raw Potentiostat'!H170/60</f>
        <v>-0.11088942666666667</v>
      </c>
      <c r="B118" s="59">
        <f>'Raw Potentiostat'!K170</f>
        <v>58.649997999999997</v>
      </c>
      <c r="C118" s="61">
        <f t="shared" si="4"/>
        <v>58.649997999999997</v>
      </c>
      <c r="D118" s="61">
        <f t="shared" si="7"/>
        <v>12.76734650340136</v>
      </c>
      <c r="E118" s="61">
        <f t="shared" si="5"/>
        <v>0.2837188111866969</v>
      </c>
      <c r="F118" s="61">
        <f t="shared" si="6"/>
        <v>1.7152086520562756E-15</v>
      </c>
    </row>
    <row r="119" spans="1:6" x14ac:dyDescent="0.3">
      <c r="A119" s="59">
        <f>'Raw Potentiostat'!H171/60</f>
        <v>-0.11109884499999999</v>
      </c>
      <c r="B119" s="59">
        <f>'Raw Potentiostat'!K171</f>
        <v>58.649997999999997</v>
      </c>
      <c r="C119" s="61">
        <f t="shared" si="4"/>
        <v>58.649997999999997</v>
      </c>
      <c r="D119" s="61">
        <f t="shared" si="7"/>
        <v>12.76734650340136</v>
      </c>
      <c r="E119" s="61">
        <f t="shared" si="5"/>
        <v>0.2837188111866969</v>
      </c>
      <c r="F119" s="61">
        <f t="shared" si="6"/>
        <v>1.7152086520562756E-15</v>
      </c>
    </row>
    <row r="120" spans="1:6" x14ac:dyDescent="0.3">
      <c r="A120" s="59">
        <f>'Raw Potentiostat'!H172/60</f>
        <v>-0.11032656833333333</v>
      </c>
      <c r="B120" s="59">
        <f>'Raw Potentiostat'!K172</f>
        <v>58.649997999999997</v>
      </c>
      <c r="C120" s="61">
        <f t="shared" si="4"/>
        <v>58.649997999999997</v>
      </c>
      <c r="D120" s="61">
        <f t="shared" si="7"/>
        <v>12.76734650340136</v>
      </c>
      <c r="E120" s="61">
        <f t="shared" si="5"/>
        <v>0.2837188111866969</v>
      </c>
      <c r="F120" s="61">
        <f t="shared" si="6"/>
        <v>1.7152086520562756E-15</v>
      </c>
    </row>
    <row r="121" spans="1:6" x14ac:dyDescent="0.3">
      <c r="A121" s="59">
        <f>'Raw Potentiostat'!H173/60</f>
        <v>-0.11024977333333334</v>
      </c>
      <c r="B121" s="59">
        <f>'Raw Potentiostat'!K173</f>
        <v>58.649997999999997</v>
      </c>
      <c r="C121" s="61">
        <f t="shared" si="4"/>
        <v>58.649997999999997</v>
      </c>
      <c r="D121" s="61">
        <f t="shared" si="7"/>
        <v>12.76734650340136</v>
      </c>
      <c r="E121" s="61">
        <f t="shared" si="5"/>
        <v>0.2837188111866969</v>
      </c>
      <c r="F121" s="61">
        <f t="shared" si="6"/>
        <v>1.7152086520562756E-15</v>
      </c>
    </row>
    <row r="122" spans="1:6" x14ac:dyDescent="0.3">
      <c r="A122" s="59">
        <f>'Raw Potentiostat'!H174/60</f>
        <v>-0.11054612</v>
      </c>
      <c r="B122" s="59">
        <f>'Raw Potentiostat'!K174</f>
        <v>58.649997999999997</v>
      </c>
      <c r="C122" s="61">
        <f t="shared" si="4"/>
        <v>58.649997999999997</v>
      </c>
      <c r="D122" s="61">
        <f t="shared" si="7"/>
        <v>12.76734650340136</v>
      </c>
      <c r="E122" s="61">
        <f t="shared" si="5"/>
        <v>0.2837188111866969</v>
      </c>
      <c r="F122" s="61">
        <f t="shared" si="6"/>
        <v>1.7152086520562756E-15</v>
      </c>
    </row>
    <row r="123" spans="1:6" x14ac:dyDescent="0.3">
      <c r="A123" s="59">
        <f>'Raw Potentiostat'!H175/60</f>
        <v>-0.10821534000000001</v>
      </c>
      <c r="B123" s="59">
        <f>'Raw Potentiostat'!K175</f>
        <v>58.649997999999997</v>
      </c>
      <c r="C123" s="61">
        <f t="shared" si="4"/>
        <v>58.649997999999997</v>
      </c>
      <c r="D123" s="61">
        <f t="shared" si="7"/>
        <v>12.76734650340136</v>
      </c>
      <c r="E123" s="61">
        <f t="shared" si="5"/>
        <v>0.2837188111866969</v>
      </c>
      <c r="F123" s="61">
        <f t="shared" si="6"/>
        <v>1.7152086520562756E-15</v>
      </c>
    </row>
    <row r="124" spans="1:6" x14ac:dyDescent="0.3">
      <c r="A124" s="59">
        <f>'Raw Potentiostat'!H176/60</f>
        <v>-0.10952255666666666</v>
      </c>
      <c r="B124" s="59">
        <f>'Raw Potentiostat'!K176</f>
        <v>58.649997999999997</v>
      </c>
      <c r="C124" s="61">
        <f t="shared" si="4"/>
        <v>58.649997999999997</v>
      </c>
      <c r="D124" s="61">
        <f t="shared" si="7"/>
        <v>12.76734650340136</v>
      </c>
      <c r="E124" s="61">
        <f t="shared" si="5"/>
        <v>0.2837188111866969</v>
      </c>
      <c r="F124" s="61">
        <f t="shared" si="6"/>
        <v>1.7152086520562756E-15</v>
      </c>
    </row>
    <row r="125" spans="1:6" x14ac:dyDescent="0.3">
      <c r="A125" s="59">
        <f>'Raw Potentiostat'!H177/60</f>
        <v>-0.10912024999999999</v>
      </c>
      <c r="B125" s="59">
        <f>'Raw Potentiostat'!K177</f>
        <v>58.649997999999997</v>
      </c>
      <c r="C125" s="61">
        <f t="shared" si="4"/>
        <v>58.649997999999997</v>
      </c>
      <c r="D125" s="61">
        <f t="shared" si="7"/>
        <v>12.76734650340136</v>
      </c>
      <c r="E125" s="61">
        <f t="shared" si="5"/>
        <v>0.2837188111866969</v>
      </c>
      <c r="F125" s="61">
        <f t="shared" si="6"/>
        <v>1.7152086520562756E-15</v>
      </c>
    </row>
    <row r="126" spans="1:6" x14ac:dyDescent="0.3">
      <c r="A126" s="59">
        <f>'Raw Potentiostat'!H178/60</f>
        <v>-0.10985635166666667</v>
      </c>
      <c r="B126" s="59">
        <f>'Raw Potentiostat'!K178</f>
        <v>58.649997999999997</v>
      </c>
      <c r="C126" s="61">
        <f t="shared" si="4"/>
        <v>58.649997999999997</v>
      </c>
      <c r="D126" s="61">
        <f t="shared" si="7"/>
        <v>12.76734650340136</v>
      </c>
      <c r="E126" s="61">
        <f t="shared" si="5"/>
        <v>0.2837188111866969</v>
      </c>
      <c r="F126" s="61">
        <f t="shared" si="6"/>
        <v>1.7152086520562756E-15</v>
      </c>
    </row>
    <row r="127" spans="1:6" x14ac:dyDescent="0.3">
      <c r="A127" s="59">
        <f>'Raw Potentiostat'!H179/60</f>
        <v>-0.10829339833333333</v>
      </c>
      <c r="B127" s="59">
        <f>'Raw Potentiostat'!K179</f>
        <v>58.649997999999997</v>
      </c>
      <c r="C127" s="61">
        <f t="shared" si="4"/>
        <v>58.649997999999997</v>
      </c>
      <c r="D127" s="61">
        <f t="shared" si="7"/>
        <v>12.76734650340136</v>
      </c>
      <c r="E127" s="61">
        <f t="shared" si="5"/>
        <v>0.2837188111866969</v>
      </c>
      <c r="F127" s="61">
        <f t="shared" si="6"/>
        <v>1.7152086520562756E-15</v>
      </c>
    </row>
    <row r="128" spans="1:6" x14ac:dyDescent="0.3">
      <c r="A128" s="59">
        <f>'Raw Potentiostat'!H180/60</f>
        <v>-0.10786190000000001</v>
      </c>
      <c r="B128" s="59">
        <f>'Raw Potentiostat'!K180</f>
        <v>58.649997999999997</v>
      </c>
      <c r="C128" s="61">
        <f t="shared" si="4"/>
        <v>58.649997999999997</v>
      </c>
      <c r="D128" s="61">
        <f t="shared" si="7"/>
        <v>12.76734650340136</v>
      </c>
      <c r="E128" s="61">
        <f t="shared" si="5"/>
        <v>0.2837188111866969</v>
      </c>
      <c r="F128" s="61">
        <f t="shared" si="6"/>
        <v>1.7152086520562756E-15</v>
      </c>
    </row>
    <row r="129" spans="1:6" x14ac:dyDescent="0.3">
      <c r="A129" s="59">
        <f>'Raw Potentiostat'!H181/60</f>
        <v>-0.10766200166666667</v>
      </c>
      <c r="B129" s="59">
        <f>'Raw Potentiostat'!K181</f>
        <v>58.649997999999997</v>
      </c>
      <c r="C129" s="61">
        <f t="shared" si="4"/>
        <v>58.649997999999997</v>
      </c>
      <c r="D129" s="61">
        <f t="shared" si="7"/>
        <v>12.76734650340136</v>
      </c>
      <c r="E129" s="61">
        <f t="shared" si="5"/>
        <v>0.2837188111866969</v>
      </c>
      <c r="F129" s="61">
        <f t="shared" si="6"/>
        <v>1.7152086520562756E-15</v>
      </c>
    </row>
    <row r="130" spans="1:6" x14ac:dyDescent="0.3">
      <c r="A130" s="59">
        <f>'Raw Potentiostat'!H182/60</f>
        <v>-0.10889117</v>
      </c>
      <c r="B130" s="59">
        <f>'Raw Potentiostat'!K182</f>
        <v>58.649997999999997</v>
      </c>
      <c r="C130" s="61">
        <f t="shared" si="4"/>
        <v>58.649997999999997</v>
      </c>
      <c r="D130" s="61">
        <f t="shared" si="7"/>
        <v>12.76734650340136</v>
      </c>
      <c r="E130" s="61">
        <f t="shared" si="5"/>
        <v>0.2837188111866969</v>
      </c>
      <c r="F130" s="61">
        <f t="shared" si="6"/>
        <v>1.7152086520562756E-15</v>
      </c>
    </row>
    <row r="131" spans="1:6" x14ac:dyDescent="0.3">
      <c r="A131" s="59">
        <f>'Raw Potentiostat'!H183/60</f>
        <v>-0.10690178</v>
      </c>
      <c r="B131" s="59">
        <f>'Raw Potentiostat'!K183</f>
        <v>58.649997999999997</v>
      </c>
      <c r="C131" s="61">
        <f t="shared" ref="C131:C194" si="8">B131-$J$3</f>
        <v>58.649997999999997</v>
      </c>
      <c r="D131" s="61">
        <f t="shared" si="7"/>
        <v>12.76734650340136</v>
      </c>
      <c r="E131" s="61">
        <f t="shared" ref="E131:E194" si="9">D131/$J$5</f>
        <v>0.2837188111866969</v>
      </c>
      <c r="F131" s="61">
        <f t="shared" ref="F131:F194" si="10">D131/$J$6</f>
        <v>1.7152086520562756E-15</v>
      </c>
    </row>
    <row r="132" spans="1:6" x14ac:dyDescent="0.3">
      <c r="A132" s="59">
        <f>'Raw Potentiostat'!H184/60</f>
        <v>-0.10602036333333334</v>
      </c>
      <c r="B132" s="59">
        <f>'Raw Potentiostat'!K184</f>
        <v>58.649997999999997</v>
      </c>
      <c r="C132" s="61">
        <f t="shared" si="8"/>
        <v>58.649997999999997</v>
      </c>
      <c r="D132" s="61">
        <f t="shared" ref="D132:D195" si="11">B132/$J$4</f>
        <v>12.76734650340136</v>
      </c>
      <c r="E132" s="61">
        <f t="shared" si="9"/>
        <v>0.2837188111866969</v>
      </c>
      <c r="F132" s="61">
        <f t="shared" si="10"/>
        <v>1.7152086520562756E-15</v>
      </c>
    </row>
    <row r="133" spans="1:6" x14ac:dyDescent="0.3">
      <c r="A133" s="59">
        <f>'Raw Potentiostat'!H185/60</f>
        <v>-0.10611364833333334</v>
      </c>
      <c r="B133" s="59">
        <f>'Raw Potentiostat'!K185</f>
        <v>58.649997999999997</v>
      </c>
      <c r="C133" s="61">
        <f t="shared" si="8"/>
        <v>58.649997999999997</v>
      </c>
      <c r="D133" s="61">
        <f t="shared" si="11"/>
        <v>12.76734650340136</v>
      </c>
      <c r="E133" s="61">
        <f t="shared" si="9"/>
        <v>0.2837188111866969</v>
      </c>
      <c r="F133" s="61">
        <f t="shared" si="10"/>
        <v>1.7152086520562756E-15</v>
      </c>
    </row>
    <row r="134" spans="1:6" x14ac:dyDescent="0.3">
      <c r="A134" s="59">
        <f>'Raw Potentiostat'!H186/60</f>
        <v>-0.105048195</v>
      </c>
      <c r="B134" s="59">
        <f>'Raw Potentiostat'!K186</f>
        <v>58.649997999999997</v>
      </c>
      <c r="C134" s="61">
        <f t="shared" si="8"/>
        <v>58.649997999999997</v>
      </c>
      <c r="D134" s="61">
        <f t="shared" si="11"/>
        <v>12.76734650340136</v>
      </c>
      <c r="E134" s="61">
        <f t="shared" si="9"/>
        <v>0.2837188111866969</v>
      </c>
      <c r="F134" s="61">
        <f t="shared" si="10"/>
        <v>1.7152086520562756E-15</v>
      </c>
    </row>
    <row r="135" spans="1:6" x14ac:dyDescent="0.3">
      <c r="A135" s="59">
        <f>'Raw Potentiostat'!H187/60</f>
        <v>-0.104048745</v>
      </c>
      <c r="B135" s="59">
        <f>'Raw Potentiostat'!K187</f>
        <v>58.649997999999997</v>
      </c>
      <c r="C135" s="61">
        <f t="shared" si="8"/>
        <v>58.649997999999997</v>
      </c>
      <c r="D135" s="61">
        <f t="shared" si="11"/>
        <v>12.76734650340136</v>
      </c>
      <c r="E135" s="61">
        <f t="shared" si="9"/>
        <v>0.2837188111866969</v>
      </c>
      <c r="F135" s="61">
        <f t="shared" si="10"/>
        <v>1.7152086520562756E-15</v>
      </c>
    </row>
    <row r="136" spans="1:6" x14ac:dyDescent="0.3">
      <c r="A136" s="59">
        <f>'Raw Potentiostat'!H188/60</f>
        <v>-0.10363055833333333</v>
      </c>
      <c r="B136" s="59">
        <f>'Raw Potentiostat'!K188</f>
        <v>58.649997999999997</v>
      </c>
      <c r="C136" s="61">
        <f t="shared" si="8"/>
        <v>58.649997999999997</v>
      </c>
      <c r="D136" s="61">
        <f t="shared" si="11"/>
        <v>12.76734650340136</v>
      </c>
      <c r="E136" s="61">
        <f t="shared" si="9"/>
        <v>0.2837188111866969</v>
      </c>
      <c r="F136" s="61">
        <f t="shared" si="10"/>
        <v>1.7152086520562756E-15</v>
      </c>
    </row>
    <row r="137" spans="1:6" x14ac:dyDescent="0.3">
      <c r="A137" s="59">
        <f>'Raw Potentiostat'!H189/60</f>
        <v>-0.103438925</v>
      </c>
      <c r="B137" s="59">
        <f>'Raw Potentiostat'!K189</f>
        <v>58.649997999999997</v>
      </c>
      <c r="C137" s="61">
        <f t="shared" si="8"/>
        <v>58.649997999999997</v>
      </c>
      <c r="D137" s="61">
        <f t="shared" si="11"/>
        <v>12.76734650340136</v>
      </c>
      <c r="E137" s="61">
        <f t="shared" si="9"/>
        <v>0.2837188111866969</v>
      </c>
      <c r="F137" s="61">
        <f t="shared" si="10"/>
        <v>1.7152086520562756E-15</v>
      </c>
    </row>
    <row r="138" spans="1:6" x14ac:dyDescent="0.3">
      <c r="A138" s="59">
        <f>'Raw Potentiostat'!H190/60</f>
        <v>-0.10416805</v>
      </c>
      <c r="B138" s="59">
        <f>'Raw Potentiostat'!K190</f>
        <v>58.649997999999997</v>
      </c>
      <c r="C138" s="61">
        <f t="shared" si="8"/>
        <v>58.649997999999997</v>
      </c>
      <c r="D138" s="61">
        <f t="shared" si="11"/>
        <v>12.76734650340136</v>
      </c>
      <c r="E138" s="61">
        <f t="shared" si="9"/>
        <v>0.2837188111866969</v>
      </c>
      <c r="F138" s="61">
        <f t="shared" si="10"/>
        <v>1.7152086520562756E-15</v>
      </c>
    </row>
    <row r="139" spans="1:6" x14ac:dyDescent="0.3">
      <c r="A139" s="59">
        <f>'Raw Potentiostat'!H191/60</f>
        <v>-0.10280309500000001</v>
      </c>
      <c r="B139" s="59">
        <f>'Raw Potentiostat'!K191</f>
        <v>58.649997999999997</v>
      </c>
      <c r="C139" s="61">
        <f t="shared" si="8"/>
        <v>58.649997999999997</v>
      </c>
      <c r="D139" s="61">
        <f t="shared" si="11"/>
        <v>12.76734650340136</v>
      </c>
      <c r="E139" s="61">
        <f t="shared" si="9"/>
        <v>0.2837188111866969</v>
      </c>
      <c r="F139" s="61">
        <f t="shared" si="10"/>
        <v>1.7152086520562756E-15</v>
      </c>
    </row>
    <row r="140" spans="1:6" x14ac:dyDescent="0.3">
      <c r="A140" s="59">
        <f>'Raw Potentiostat'!H192/60</f>
        <v>-0.10288875833333333</v>
      </c>
      <c r="B140" s="59">
        <f>'Raw Potentiostat'!K192</f>
        <v>58.649997999999997</v>
      </c>
      <c r="C140" s="61">
        <f t="shared" si="8"/>
        <v>58.649997999999997</v>
      </c>
      <c r="D140" s="61">
        <f t="shared" si="11"/>
        <v>12.76734650340136</v>
      </c>
      <c r="E140" s="61">
        <f t="shared" si="9"/>
        <v>0.2837188111866969</v>
      </c>
      <c r="F140" s="61">
        <f t="shared" si="10"/>
        <v>1.7152086520562756E-15</v>
      </c>
    </row>
    <row r="141" spans="1:6" x14ac:dyDescent="0.3">
      <c r="A141" s="59">
        <f>'Raw Potentiostat'!H193/60</f>
        <v>-0.102107605</v>
      </c>
      <c r="B141" s="59">
        <f>'Raw Potentiostat'!K193</f>
        <v>58.649997999999997</v>
      </c>
      <c r="C141" s="61">
        <f t="shared" si="8"/>
        <v>58.649997999999997</v>
      </c>
      <c r="D141" s="61">
        <f t="shared" si="11"/>
        <v>12.76734650340136</v>
      </c>
      <c r="E141" s="61">
        <f t="shared" si="9"/>
        <v>0.2837188111866969</v>
      </c>
      <c r="F141" s="61">
        <f t="shared" si="10"/>
        <v>1.7152086520562756E-15</v>
      </c>
    </row>
    <row r="142" spans="1:6" x14ac:dyDescent="0.3">
      <c r="A142" s="59">
        <f>'Raw Potentiostat'!H194/60</f>
        <v>-0.10171290166666667</v>
      </c>
      <c r="B142" s="59">
        <f>'Raw Potentiostat'!K194</f>
        <v>58.649997999999997</v>
      </c>
      <c r="C142" s="61">
        <f t="shared" si="8"/>
        <v>58.649997999999997</v>
      </c>
      <c r="D142" s="61">
        <f t="shared" si="11"/>
        <v>12.76734650340136</v>
      </c>
      <c r="E142" s="61">
        <f t="shared" si="9"/>
        <v>0.2837188111866969</v>
      </c>
      <c r="F142" s="61">
        <f t="shared" si="10"/>
        <v>1.7152086520562756E-15</v>
      </c>
    </row>
    <row r="143" spans="1:6" x14ac:dyDescent="0.3">
      <c r="A143" s="59">
        <f>'Raw Potentiostat'!H195/60</f>
        <v>-0.10138292333333333</v>
      </c>
      <c r="B143" s="59">
        <f>'Raw Potentiostat'!K195</f>
        <v>58.649997999999997</v>
      </c>
      <c r="C143" s="61">
        <f t="shared" si="8"/>
        <v>58.649997999999997</v>
      </c>
      <c r="D143" s="61">
        <f t="shared" si="11"/>
        <v>12.76734650340136</v>
      </c>
      <c r="E143" s="61">
        <f t="shared" si="9"/>
        <v>0.2837188111866969</v>
      </c>
      <c r="F143" s="61">
        <f t="shared" si="10"/>
        <v>1.7152086520562756E-15</v>
      </c>
    </row>
    <row r="144" spans="1:6" x14ac:dyDescent="0.3">
      <c r="A144" s="59">
        <f>'Raw Potentiostat'!H196/60</f>
        <v>-0.10089809833333334</v>
      </c>
      <c r="B144" s="59">
        <f>'Raw Potentiostat'!K196</f>
        <v>58.649997999999997</v>
      </c>
      <c r="C144" s="61">
        <f t="shared" si="8"/>
        <v>58.649997999999997</v>
      </c>
      <c r="D144" s="61">
        <f t="shared" si="11"/>
        <v>12.76734650340136</v>
      </c>
      <c r="E144" s="61">
        <f t="shared" si="9"/>
        <v>0.2837188111866969</v>
      </c>
      <c r="F144" s="61">
        <f t="shared" si="10"/>
        <v>1.7152086520562756E-15</v>
      </c>
    </row>
    <row r="145" spans="1:6" x14ac:dyDescent="0.3">
      <c r="A145" s="59">
        <f>'Raw Potentiostat'!H197/60</f>
        <v>-0.10111069666666667</v>
      </c>
      <c r="B145" s="59">
        <f>'Raw Potentiostat'!K197</f>
        <v>58.649997999999997</v>
      </c>
      <c r="C145" s="61">
        <f t="shared" si="8"/>
        <v>58.649997999999997</v>
      </c>
      <c r="D145" s="61">
        <f t="shared" si="11"/>
        <v>12.76734650340136</v>
      </c>
      <c r="E145" s="61">
        <f t="shared" si="9"/>
        <v>0.2837188111866969</v>
      </c>
      <c r="F145" s="61">
        <f t="shared" si="10"/>
        <v>1.7152086520562756E-15</v>
      </c>
    </row>
    <row r="146" spans="1:6" x14ac:dyDescent="0.3">
      <c r="A146" s="59">
        <f>'Raw Potentiostat'!H198/60</f>
        <v>-0.10203653166666667</v>
      </c>
      <c r="B146" s="59">
        <f>'Raw Potentiostat'!K198</f>
        <v>58.649997999999997</v>
      </c>
      <c r="C146" s="61">
        <f t="shared" si="8"/>
        <v>58.649997999999997</v>
      </c>
      <c r="D146" s="61">
        <f t="shared" si="11"/>
        <v>12.76734650340136</v>
      </c>
      <c r="E146" s="61">
        <f t="shared" si="9"/>
        <v>0.2837188111866969</v>
      </c>
      <c r="F146" s="61">
        <f t="shared" si="10"/>
        <v>1.7152086520562756E-15</v>
      </c>
    </row>
    <row r="147" spans="1:6" x14ac:dyDescent="0.3">
      <c r="A147" s="59">
        <f>'Raw Potentiostat'!H199/60</f>
        <v>-0.101129715</v>
      </c>
      <c r="B147" s="59">
        <f>'Raw Potentiostat'!K199</f>
        <v>58.649997999999997</v>
      </c>
      <c r="C147" s="61">
        <f t="shared" si="8"/>
        <v>58.649997999999997</v>
      </c>
      <c r="D147" s="61">
        <f t="shared" si="11"/>
        <v>12.76734650340136</v>
      </c>
      <c r="E147" s="61">
        <f t="shared" si="9"/>
        <v>0.2837188111866969</v>
      </c>
      <c r="F147" s="61">
        <f t="shared" si="10"/>
        <v>1.7152086520562756E-15</v>
      </c>
    </row>
    <row r="148" spans="1:6" x14ac:dyDescent="0.3">
      <c r="A148" s="59">
        <f>'Raw Potentiostat'!H200/60</f>
        <v>-0.10335960333333333</v>
      </c>
      <c r="B148" s="59">
        <f>'Raw Potentiostat'!K200</f>
        <v>58.649997999999997</v>
      </c>
      <c r="C148" s="61">
        <f t="shared" si="8"/>
        <v>58.649997999999997</v>
      </c>
      <c r="D148" s="61">
        <f t="shared" si="11"/>
        <v>12.76734650340136</v>
      </c>
      <c r="E148" s="61">
        <f t="shared" si="9"/>
        <v>0.2837188111866969</v>
      </c>
      <c r="F148" s="61">
        <f t="shared" si="10"/>
        <v>1.7152086520562756E-15</v>
      </c>
    </row>
    <row r="149" spans="1:6" x14ac:dyDescent="0.3">
      <c r="A149" s="59">
        <f>'Raw Potentiostat'!H201/60</f>
        <v>-0.10337738166666667</v>
      </c>
      <c r="B149" s="59">
        <f>'Raw Potentiostat'!K201</f>
        <v>58.649997999999997</v>
      </c>
      <c r="C149" s="61">
        <f t="shared" si="8"/>
        <v>58.649997999999997</v>
      </c>
      <c r="D149" s="61">
        <f t="shared" si="11"/>
        <v>12.76734650340136</v>
      </c>
      <c r="E149" s="61">
        <f t="shared" si="9"/>
        <v>0.2837188111866969</v>
      </c>
      <c r="F149" s="61">
        <f t="shared" si="10"/>
        <v>1.7152086520562756E-15</v>
      </c>
    </row>
    <row r="150" spans="1:6" x14ac:dyDescent="0.3">
      <c r="A150" s="59">
        <f>'Raw Potentiostat'!H202/60</f>
        <v>-0.10272059500000001</v>
      </c>
      <c r="B150" s="59">
        <f>'Raw Potentiostat'!K202</f>
        <v>58.649997999999997</v>
      </c>
      <c r="C150" s="61">
        <f t="shared" si="8"/>
        <v>58.649997999999997</v>
      </c>
      <c r="D150" s="61">
        <f t="shared" si="11"/>
        <v>12.76734650340136</v>
      </c>
      <c r="E150" s="61">
        <f t="shared" si="9"/>
        <v>0.2837188111866969</v>
      </c>
      <c r="F150" s="61">
        <f t="shared" si="10"/>
        <v>1.7152086520562756E-15</v>
      </c>
    </row>
    <row r="151" spans="1:6" x14ac:dyDescent="0.3">
      <c r="A151" s="59">
        <f>'Raw Potentiostat'!H203/60</f>
        <v>-0.10363628</v>
      </c>
      <c r="B151" s="59">
        <f>'Raw Potentiostat'!K203</f>
        <v>58.649997999999997</v>
      </c>
      <c r="C151" s="61">
        <f t="shared" si="8"/>
        <v>58.649997999999997</v>
      </c>
      <c r="D151" s="61">
        <f t="shared" si="11"/>
        <v>12.76734650340136</v>
      </c>
      <c r="E151" s="61">
        <f t="shared" si="9"/>
        <v>0.2837188111866969</v>
      </c>
      <c r="F151" s="61">
        <f t="shared" si="10"/>
        <v>1.7152086520562756E-15</v>
      </c>
    </row>
    <row r="152" spans="1:6" x14ac:dyDescent="0.3">
      <c r="A152" s="59">
        <f>'Raw Potentiostat'!H204/60</f>
        <v>-0.10480515999999999</v>
      </c>
      <c r="B152" s="59">
        <f>'Raw Potentiostat'!K204</f>
        <v>58.649997999999997</v>
      </c>
      <c r="C152" s="61">
        <f t="shared" si="8"/>
        <v>58.649997999999997</v>
      </c>
      <c r="D152" s="61">
        <f t="shared" si="11"/>
        <v>12.76734650340136</v>
      </c>
      <c r="E152" s="61">
        <f t="shared" si="9"/>
        <v>0.2837188111866969</v>
      </c>
      <c r="F152" s="61">
        <f t="shared" si="10"/>
        <v>1.7152086520562756E-15</v>
      </c>
    </row>
    <row r="153" spans="1:6" x14ac:dyDescent="0.3">
      <c r="A153" s="59">
        <f>'Raw Potentiostat'!H205/60</f>
        <v>-0.12347362833333334</v>
      </c>
      <c r="B153" s="59">
        <f>'Raw Potentiostat'!K205</f>
        <v>58.649997999999997</v>
      </c>
      <c r="C153" s="61">
        <f t="shared" si="8"/>
        <v>58.649997999999997</v>
      </c>
      <c r="D153" s="61">
        <f t="shared" si="11"/>
        <v>12.76734650340136</v>
      </c>
      <c r="E153" s="61">
        <f t="shared" si="9"/>
        <v>0.2837188111866969</v>
      </c>
      <c r="F153" s="61">
        <f t="shared" si="10"/>
        <v>1.7152086520562756E-15</v>
      </c>
    </row>
    <row r="154" spans="1:6" x14ac:dyDescent="0.3">
      <c r="A154" s="59">
        <f>'Raw Potentiostat'!H206/60</f>
        <v>-0.12128435</v>
      </c>
      <c r="B154" s="59">
        <f>'Raw Potentiostat'!K206</f>
        <v>58.649997999999997</v>
      </c>
      <c r="C154" s="61">
        <f t="shared" si="8"/>
        <v>58.649997999999997</v>
      </c>
      <c r="D154" s="61">
        <f t="shared" si="11"/>
        <v>12.76734650340136</v>
      </c>
      <c r="E154" s="61">
        <f t="shared" si="9"/>
        <v>0.2837188111866969</v>
      </c>
      <c r="F154" s="61">
        <f t="shared" si="10"/>
        <v>1.7152086520562756E-15</v>
      </c>
    </row>
    <row r="155" spans="1:6" x14ac:dyDescent="0.3">
      <c r="A155" s="59">
        <f>'Raw Potentiostat'!H207/60</f>
        <v>-0.11953419833333333</v>
      </c>
      <c r="B155" s="59">
        <f>'Raw Potentiostat'!K207</f>
        <v>58.649997999999997</v>
      </c>
      <c r="C155" s="61">
        <f t="shared" si="8"/>
        <v>58.649997999999997</v>
      </c>
      <c r="D155" s="61">
        <f t="shared" si="11"/>
        <v>12.76734650340136</v>
      </c>
      <c r="E155" s="61">
        <f t="shared" si="9"/>
        <v>0.2837188111866969</v>
      </c>
      <c r="F155" s="61">
        <f t="shared" si="10"/>
        <v>1.7152086520562756E-15</v>
      </c>
    </row>
    <row r="156" spans="1:6" x14ac:dyDescent="0.3">
      <c r="A156" s="59">
        <f>'Raw Potentiostat'!H208/60</f>
        <v>-0.11921437500000001</v>
      </c>
      <c r="B156" s="59">
        <f>'Raw Potentiostat'!K208</f>
        <v>58.649997999999997</v>
      </c>
      <c r="C156" s="61">
        <f t="shared" si="8"/>
        <v>58.649997999999997</v>
      </c>
      <c r="D156" s="61">
        <f t="shared" si="11"/>
        <v>12.76734650340136</v>
      </c>
      <c r="E156" s="61">
        <f t="shared" si="9"/>
        <v>0.2837188111866969</v>
      </c>
      <c r="F156" s="61">
        <f t="shared" si="10"/>
        <v>1.7152086520562756E-15</v>
      </c>
    </row>
    <row r="157" spans="1:6" x14ac:dyDescent="0.3">
      <c r="A157" s="59">
        <f>'Raw Potentiostat'!H209/60</f>
        <v>-0.11883299333333334</v>
      </c>
      <c r="B157" s="59">
        <f>'Raw Potentiostat'!K209</f>
        <v>58.649997999999997</v>
      </c>
      <c r="C157" s="61">
        <f t="shared" si="8"/>
        <v>58.649997999999997</v>
      </c>
      <c r="D157" s="61">
        <f t="shared" si="11"/>
        <v>12.76734650340136</v>
      </c>
      <c r="E157" s="61">
        <f t="shared" si="9"/>
        <v>0.2837188111866969</v>
      </c>
      <c r="F157" s="61">
        <f t="shared" si="10"/>
        <v>1.7152086520562756E-15</v>
      </c>
    </row>
    <row r="158" spans="1:6" x14ac:dyDescent="0.3">
      <c r="A158" s="59">
        <f>'Raw Potentiostat'!H210/60</f>
        <v>-0.11646287500000001</v>
      </c>
      <c r="B158" s="59">
        <f>'Raw Potentiostat'!K210</f>
        <v>58.649997999999997</v>
      </c>
      <c r="C158" s="61">
        <f t="shared" si="8"/>
        <v>58.649997999999997</v>
      </c>
      <c r="D158" s="61">
        <f t="shared" si="11"/>
        <v>12.76734650340136</v>
      </c>
      <c r="E158" s="61">
        <f t="shared" si="9"/>
        <v>0.2837188111866969</v>
      </c>
      <c r="F158" s="61">
        <f t="shared" si="10"/>
        <v>1.7152086520562756E-15</v>
      </c>
    </row>
    <row r="159" spans="1:6" x14ac:dyDescent="0.3">
      <c r="A159" s="59">
        <f>'Raw Potentiostat'!H211/60</f>
        <v>-0.11844019166666667</v>
      </c>
      <c r="B159" s="59">
        <f>'Raw Potentiostat'!K211</f>
        <v>58.649997999999997</v>
      </c>
      <c r="C159" s="61">
        <f t="shared" si="8"/>
        <v>58.649997999999997</v>
      </c>
      <c r="D159" s="61">
        <f t="shared" si="11"/>
        <v>12.76734650340136</v>
      </c>
      <c r="E159" s="61">
        <f t="shared" si="9"/>
        <v>0.2837188111866969</v>
      </c>
      <c r="F159" s="61">
        <f t="shared" si="10"/>
        <v>1.7152086520562756E-15</v>
      </c>
    </row>
    <row r="160" spans="1:6" x14ac:dyDescent="0.3">
      <c r="A160" s="59">
        <f>'Raw Potentiostat'!H212/60</f>
        <v>-0.11758289333333334</v>
      </c>
      <c r="B160" s="59">
        <f>'Raw Potentiostat'!K212</f>
        <v>58.649997999999997</v>
      </c>
      <c r="C160" s="61">
        <f t="shared" si="8"/>
        <v>58.649997999999997</v>
      </c>
      <c r="D160" s="61">
        <f t="shared" si="11"/>
        <v>12.76734650340136</v>
      </c>
      <c r="E160" s="61">
        <f t="shared" si="9"/>
        <v>0.2837188111866969</v>
      </c>
      <c r="F160" s="61">
        <f t="shared" si="10"/>
        <v>1.7152086520562756E-15</v>
      </c>
    </row>
    <row r="161" spans="1:6" x14ac:dyDescent="0.3">
      <c r="A161" s="59">
        <f>'Raw Potentiostat'!H213/60</f>
        <v>-0.11574897833333334</v>
      </c>
      <c r="B161" s="59">
        <f>'Raw Potentiostat'!K213</f>
        <v>58.649997999999997</v>
      </c>
      <c r="C161" s="61">
        <f t="shared" si="8"/>
        <v>58.649997999999997</v>
      </c>
      <c r="D161" s="61">
        <f t="shared" si="11"/>
        <v>12.76734650340136</v>
      </c>
      <c r="E161" s="61">
        <f t="shared" si="9"/>
        <v>0.2837188111866969</v>
      </c>
      <c r="F161" s="61">
        <f t="shared" si="10"/>
        <v>1.7152086520562756E-15</v>
      </c>
    </row>
    <row r="162" spans="1:6" x14ac:dyDescent="0.3">
      <c r="A162" s="59">
        <f>'Raw Potentiostat'!H214/60</f>
        <v>-0.11624712166666668</v>
      </c>
      <c r="B162" s="59">
        <f>'Raw Potentiostat'!K214</f>
        <v>58.649997999999997</v>
      </c>
      <c r="C162" s="61">
        <f t="shared" si="8"/>
        <v>58.649997999999997</v>
      </c>
      <c r="D162" s="61">
        <f t="shared" si="11"/>
        <v>12.76734650340136</v>
      </c>
      <c r="E162" s="61">
        <f t="shared" si="9"/>
        <v>0.2837188111866969</v>
      </c>
      <c r="F162" s="61">
        <f t="shared" si="10"/>
        <v>1.7152086520562756E-15</v>
      </c>
    </row>
    <row r="163" spans="1:6" x14ac:dyDescent="0.3">
      <c r="A163" s="59">
        <f>'Raw Potentiostat'!H215/60</f>
        <v>-0.11479267333333333</v>
      </c>
      <c r="B163" s="59">
        <f>'Raw Potentiostat'!K215</f>
        <v>58.649997999999997</v>
      </c>
      <c r="C163" s="61">
        <f t="shared" si="8"/>
        <v>58.649997999999997</v>
      </c>
      <c r="D163" s="61">
        <f t="shared" si="11"/>
        <v>12.76734650340136</v>
      </c>
      <c r="E163" s="61">
        <f t="shared" si="9"/>
        <v>0.2837188111866969</v>
      </c>
      <c r="F163" s="61">
        <f t="shared" si="10"/>
        <v>1.7152086520562756E-15</v>
      </c>
    </row>
    <row r="164" spans="1:6" x14ac:dyDescent="0.3">
      <c r="A164" s="59">
        <f>'Raw Potentiostat'!H216/60</f>
        <v>-0.11306411500000001</v>
      </c>
      <c r="B164" s="59">
        <f>'Raw Potentiostat'!K216</f>
        <v>58.649997999999997</v>
      </c>
      <c r="C164" s="61">
        <f t="shared" si="8"/>
        <v>58.649997999999997</v>
      </c>
      <c r="D164" s="61">
        <f t="shared" si="11"/>
        <v>12.76734650340136</v>
      </c>
      <c r="E164" s="61">
        <f t="shared" si="9"/>
        <v>0.2837188111866969</v>
      </c>
      <c r="F164" s="61">
        <f t="shared" si="10"/>
        <v>1.7152086520562756E-15</v>
      </c>
    </row>
    <row r="165" spans="1:6" x14ac:dyDescent="0.3">
      <c r="A165" s="59">
        <f>'Raw Potentiostat'!H217/60</f>
        <v>-0.11256406333333334</v>
      </c>
      <c r="B165" s="59">
        <f>'Raw Potentiostat'!K217</f>
        <v>58.649997999999997</v>
      </c>
      <c r="C165" s="61">
        <f t="shared" si="8"/>
        <v>58.649997999999997</v>
      </c>
      <c r="D165" s="61">
        <f t="shared" si="11"/>
        <v>12.76734650340136</v>
      </c>
      <c r="E165" s="61">
        <f t="shared" si="9"/>
        <v>0.2837188111866969</v>
      </c>
      <c r="F165" s="61">
        <f t="shared" si="10"/>
        <v>1.7152086520562756E-15</v>
      </c>
    </row>
    <row r="166" spans="1:6" x14ac:dyDescent="0.3">
      <c r="A166" s="59">
        <f>'Raw Potentiostat'!H218/60</f>
        <v>-0.11369551000000001</v>
      </c>
      <c r="B166" s="59">
        <f>'Raw Potentiostat'!K218</f>
        <v>58.649997999999997</v>
      </c>
      <c r="C166" s="61">
        <f t="shared" si="8"/>
        <v>58.649997999999997</v>
      </c>
      <c r="D166" s="61">
        <f t="shared" si="11"/>
        <v>12.76734650340136</v>
      </c>
      <c r="E166" s="61">
        <f t="shared" si="9"/>
        <v>0.2837188111866969</v>
      </c>
      <c r="F166" s="61">
        <f t="shared" si="10"/>
        <v>1.7152086520562756E-15</v>
      </c>
    </row>
    <row r="167" spans="1:6" x14ac:dyDescent="0.3">
      <c r="A167" s="59">
        <f>'Raw Potentiostat'!H219/60</f>
        <v>-0.11067304666666668</v>
      </c>
      <c r="B167" s="59">
        <f>'Raw Potentiostat'!K219</f>
        <v>58.649997999999997</v>
      </c>
      <c r="C167" s="61">
        <f t="shared" si="8"/>
        <v>58.649997999999997</v>
      </c>
      <c r="D167" s="61">
        <f t="shared" si="11"/>
        <v>12.76734650340136</v>
      </c>
      <c r="E167" s="61">
        <f t="shared" si="9"/>
        <v>0.2837188111866969</v>
      </c>
      <c r="F167" s="61">
        <f t="shared" si="10"/>
        <v>1.7152086520562756E-15</v>
      </c>
    </row>
    <row r="168" spans="1:6" x14ac:dyDescent="0.3">
      <c r="A168" s="59">
        <f>'Raw Potentiostat'!H220/60</f>
        <v>-0.11091480999999999</v>
      </c>
      <c r="B168" s="59">
        <f>'Raw Potentiostat'!K220</f>
        <v>58.649997999999997</v>
      </c>
      <c r="C168" s="61">
        <f t="shared" si="8"/>
        <v>58.649997999999997</v>
      </c>
      <c r="D168" s="61">
        <f t="shared" si="11"/>
        <v>12.76734650340136</v>
      </c>
      <c r="E168" s="61">
        <f t="shared" si="9"/>
        <v>0.2837188111866969</v>
      </c>
      <c r="F168" s="61">
        <f t="shared" si="10"/>
        <v>1.7152086520562756E-15</v>
      </c>
    </row>
    <row r="169" spans="1:6" x14ac:dyDescent="0.3">
      <c r="A169" s="59">
        <f>'Raw Potentiostat'!H221/60</f>
        <v>-0.11106519666666667</v>
      </c>
      <c r="B169" s="59">
        <f>'Raw Potentiostat'!K221</f>
        <v>58.649997999999997</v>
      </c>
      <c r="C169" s="61">
        <f t="shared" si="8"/>
        <v>58.649997999999997</v>
      </c>
      <c r="D169" s="61">
        <f t="shared" si="11"/>
        <v>12.76734650340136</v>
      </c>
      <c r="E169" s="61">
        <f t="shared" si="9"/>
        <v>0.2837188111866969</v>
      </c>
      <c r="F169" s="61">
        <f t="shared" si="10"/>
        <v>1.7152086520562756E-15</v>
      </c>
    </row>
    <row r="170" spans="1:6" x14ac:dyDescent="0.3">
      <c r="A170" s="59">
        <f>'Raw Potentiostat'!H222/60</f>
        <v>-0.1096958</v>
      </c>
      <c r="B170" s="59">
        <f>'Raw Potentiostat'!K222</f>
        <v>58.649997999999997</v>
      </c>
      <c r="C170" s="61">
        <f t="shared" si="8"/>
        <v>58.649997999999997</v>
      </c>
      <c r="D170" s="61">
        <f t="shared" si="11"/>
        <v>12.76734650340136</v>
      </c>
      <c r="E170" s="61">
        <f t="shared" si="9"/>
        <v>0.2837188111866969</v>
      </c>
      <c r="F170" s="61">
        <f t="shared" si="10"/>
        <v>1.7152086520562756E-15</v>
      </c>
    </row>
    <row r="171" spans="1:6" x14ac:dyDescent="0.3">
      <c r="A171" s="59">
        <f>'Raw Potentiostat'!H223/60</f>
        <v>-0.11001055166666666</v>
      </c>
      <c r="B171" s="59">
        <f>'Raw Potentiostat'!K223</f>
        <v>58.649997999999997</v>
      </c>
      <c r="C171" s="61">
        <f t="shared" si="8"/>
        <v>58.649997999999997</v>
      </c>
      <c r="D171" s="61">
        <f t="shared" si="11"/>
        <v>12.76734650340136</v>
      </c>
      <c r="E171" s="61">
        <f t="shared" si="9"/>
        <v>0.2837188111866969</v>
      </c>
      <c r="F171" s="61">
        <f t="shared" si="10"/>
        <v>1.7152086520562756E-15</v>
      </c>
    </row>
    <row r="172" spans="1:6" x14ac:dyDescent="0.3">
      <c r="A172" s="59">
        <f>'Raw Potentiostat'!H224/60</f>
        <v>-0.10868682833333333</v>
      </c>
      <c r="B172" s="59">
        <f>'Raw Potentiostat'!K224</f>
        <v>58.649997999999997</v>
      </c>
      <c r="C172" s="61">
        <f t="shared" si="8"/>
        <v>58.649997999999997</v>
      </c>
      <c r="D172" s="61">
        <f t="shared" si="11"/>
        <v>12.76734650340136</v>
      </c>
      <c r="E172" s="61">
        <f t="shared" si="9"/>
        <v>0.2837188111866969</v>
      </c>
      <c r="F172" s="61">
        <f t="shared" si="10"/>
        <v>1.7152086520562756E-15</v>
      </c>
    </row>
    <row r="173" spans="1:6" x14ac:dyDescent="0.3">
      <c r="A173" s="59">
        <f>'Raw Potentiostat'!H225/60</f>
        <v>-0.10888925333333334</v>
      </c>
      <c r="B173" s="59">
        <f>'Raw Potentiostat'!K225</f>
        <v>58.649997999999997</v>
      </c>
      <c r="C173" s="61">
        <f t="shared" si="8"/>
        <v>58.649997999999997</v>
      </c>
      <c r="D173" s="61">
        <f t="shared" si="11"/>
        <v>12.76734650340136</v>
      </c>
      <c r="E173" s="61">
        <f t="shared" si="9"/>
        <v>0.2837188111866969</v>
      </c>
      <c r="F173" s="61">
        <f t="shared" si="10"/>
        <v>1.7152086520562756E-15</v>
      </c>
    </row>
    <row r="174" spans="1:6" x14ac:dyDescent="0.3">
      <c r="A174" s="59">
        <f>'Raw Potentiostat'!H226/60</f>
        <v>-0.10870587833333333</v>
      </c>
      <c r="B174" s="59">
        <f>'Raw Potentiostat'!K226</f>
        <v>58.649997999999997</v>
      </c>
      <c r="C174" s="61">
        <f t="shared" si="8"/>
        <v>58.649997999999997</v>
      </c>
      <c r="D174" s="61">
        <f t="shared" si="11"/>
        <v>12.76734650340136</v>
      </c>
      <c r="E174" s="61">
        <f t="shared" si="9"/>
        <v>0.2837188111866969</v>
      </c>
      <c r="F174" s="61">
        <f t="shared" si="10"/>
        <v>1.7152086520562756E-15</v>
      </c>
    </row>
    <row r="175" spans="1:6" x14ac:dyDescent="0.3">
      <c r="A175" s="59">
        <f>'Raw Potentiostat'!H227/60</f>
        <v>-0.10778066333333333</v>
      </c>
      <c r="B175" s="59">
        <f>'Raw Potentiostat'!K227</f>
        <v>58.649997999999997</v>
      </c>
      <c r="C175" s="61">
        <f t="shared" si="8"/>
        <v>58.649997999999997</v>
      </c>
      <c r="D175" s="61">
        <f t="shared" si="11"/>
        <v>12.76734650340136</v>
      </c>
      <c r="E175" s="61">
        <f t="shared" si="9"/>
        <v>0.2837188111866969</v>
      </c>
      <c r="F175" s="61">
        <f t="shared" si="10"/>
        <v>1.7152086520562756E-15</v>
      </c>
    </row>
    <row r="176" spans="1:6" x14ac:dyDescent="0.3">
      <c r="A176" s="59">
        <f>'Raw Potentiostat'!H228/60</f>
        <v>-0.10757126</v>
      </c>
      <c r="B176" s="59">
        <f>'Raw Potentiostat'!K228</f>
        <v>58.649997999999997</v>
      </c>
      <c r="C176" s="61">
        <f t="shared" si="8"/>
        <v>58.649997999999997</v>
      </c>
      <c r="D176" s="61">
        <f t="shared" si="11"/>
        <v>12.76734650340136</v>
      </c>
      <c r="E176" s="61">
        <f t="shared" si="9"/>
        <v>0.2837188111866969</v>
      </c>
      <c r="F176" s="61">
        <f t="shared" si="10"/>
        <v>1.7152086520562756E-15</v>
      </c>
    </row>
    <row r="177" spans="1:6" x14ac:dyDescent="0.3">
      <c r="A177" s="59">
        <f>'Raw Potentiostat'!H229/60</f>
        <v>-0.108102385</v>
      </c>
      <c r="B177" s="59">
        <f>'Raw Potentiostat'!K229</f>
        <v>58.649997999999997</v>
      </c>
      <c r="C177" s="61">
        <f t="shared" si="8"/>
        <v>58.649997999999997</v>
      </c>
      <c r="D177" s="61">
        <f t="shared" si="11"/>
        <v>12.76734650340136</v>
      </c>
      <c r="E177" s="61">
        <f t="shared" si="9"/>
        <v>0.2837188111866969</v>
      </c>
      <c r="F177" s="61">
        <f t="shared" si="10"/>
        <v>1.7152086520562756E-15</v>
      </c>
    </row>
    <row r="178" spans="1:6" x14ac:dyDescent="0.3">
      <c r="A178" s="59">
        <f>'Raw Potentiostat'!H230/60</f>
        <v>-0.10642268666666667</v>
      </c>
      <c r="B178" s="59">
        <f>'Raw Potentiostat'!K230</f>
        <v>58.649997999999997</v>
      </c>
      <c r="C178" s="61">
        <f t="shared" si="8"/>
        <v>58.649997999999997</v>
      </c>
      <c r="D178" s="61">
        <f t="shared" si="11"/>
        <v>12.76734650340136</v>
      </c>
      <c r="E178" s="61">
        <f t="shared" si="9"/>
        <v>0.2837188111866969</v>
      </c>
      <c r="F178" s="61">
        <f t="shared" si="10"/>
        <v>1.7152086520562756E-15</v>
      </c>
    </row>
    <row r="179" spans="1:6" x14ac:dyDescent="0.3">
      <c r="A179" s="59">
        <f>'Raw Potentiostat'!H231/60</f>
        <v>-0.10610477166666667</v>
      </c>
      <c r="B179" s="59">
        <f>'Raw Potentiostat'!K231</f>
        <v>58.649997999999997</v>
      </c>
      <c r="C179" s="61">
        <f t="shared" si="8"/>
        <v>58.649997999999997</v>
      </c>
      <c r="D179" s="61">
        <f t="shared" si="11"/>
        <v>12.76734650340136</v>
      </c>
      <c r="E179" s="61">
        <f t="shared" si="9"/>
        <v>0.2837188111866969</v>
      </c>
      <c r="F179" s="61">
        <f t="shared" si="10"/>
        <v>1.7152086520562756E-15</v>
      </c>
    </row>
    <row r="180" spans="1:6" x14ac:dyDescent="0.3">
      <c r="A180" s="59">
        <f>'Raw Potentiostat'!H232/60</f>
        <v>-0.10610857</v>
      </c>
      <c r="B180" s="59">
        <f>'Raw Potentiostat'!K232</f>
        <v>58.649997999999997</v>
      </c>
      <c r="C180" s="61">
        <f t="shared" si="8"/>
        <v>58.649997999999997</v>
      </c>
      <c r="D180" s="61">
        <f t="shared" si="11"/>
        <v>12.76734650340136</v>
      </c>
      <c r="E180" s="61">
        <f t="shared" si="9"/>
        <v>0.2837188111866969</v>
      </c>
      <c r="F180" s="61">
        <f t="shared" si="10"/>
        <v>1.7152086520562756E-15</v>
      </c>
    </row>
    <row r="181" spans="1:6" x14ac:dyDescent="0.3">
      <c r="A181" s="59">
        <f>'Raw Potentiostat'!H233/60</f>
        <v>-0.10587695500000001</v>
      </c>
      <c r="B181" s="59">
        <f>'Raw Potentiostat'!K233</f>
        <v>58.649997999999997</v>
      </c>
      <c r="C181" s="61">
        <f t="shared" si="8"/>
        <v>58.649997999999997</v>
      </c>
      <c r="D181" s="61">
        <f t="shared" si="11"/>
        <v>12.76734650340136</v>
      </c>
      <c r="E181" s="61">
        <f t="shared" si="9"/>
        <v>0.2837188111866969</v>
      </c>
      <c r="F181" s="61">
        <f t="shared" si="10"/>
        <v>1.7152086520562756E-15</v>
      </c>
    </row>
    <row r="182" spans="1:6" x14ac:dyDescent="0.3">
      <c r="A182" s="59">
        <f>'Raw Potentiostat'!H234/60</f>
        <v>-0.10674885833333334</v>
      </c>
      <c r="B182" s="59">
        <f>'Raw Potentiostat'!K234</f>
        <v>58.649997999999997</v>
      </c>
      <c r="C182" s="61">
        <f t="shared" si="8"/>
        <v>58.649997999999997</v>
      </c>
      <c r="D182" s="61">
        <f t="shared" si="11"/>
        <v>12.76734650340136</v>
      </c>
      <c r="E182" s="61">
        <f t="shared" si="9"/>
        <v>0.2837188111866969</v>
      </c>
      <c r="F182" s="61">
        <f t="shared" si="10"/>
        <v>1.7152086520562756E-15</v>
      </c>
    </row>
    <row r="183" spans="1:6" x14ac:dyDescent="0.3">
      <c r="A183" s="59">
        <f>'Raw Potentiostat'!H235/60</f>
        <v>-0.10514021</v>
      </c>
      <c r="B183" s="59">
        <f>'Raw Potentiostat'!K235</f>
        <v>58.649997999999997</v>
      </c>
      <c r="C183" s="61">
        <f t="shared" si="8"/>
        <v>58.649997999999997</v>
      </c>
      <c r="D183" s="61">
        <f t="shared" si="11"/>
        <v>12.76734650340136</v>
      </c>
      <c r="E183" s="61">
        <f t="shared" si="9"/>
        <v>0.2837188111866969</v>
      </c>
      <c r="F183" s="61">
        <f t="shared" si="10"/>
        <v>1.7152086520562756E-15</v>
      </c>
    </row>
    <row r="184" spans="1:6" x14ac:dyDescent="0.3">
      <c r="A184" s="59">
        <f>'Raw Potentiostat'!H236/60</f>
        <v>-0.10484514166666667</v>
      </c>
      <c r="B184" s="59">
        <f>'Raw Potentiostat'!K236</f>
        <v>58.649997999999997</v>
      </c>
      <c r="C184" s="61">
        <f t="shared" si="8"/>
        <v>58.649997999999997</v>
      </c>
      <c r="D184" s="61">
        <f t="shared" si="11"/>
        <v>12.76734650340136</v>
      </c>
      <c r="E184" s="61">
        <f t="shared" si="9"/>
        <v>0.2837188111866969</v>
      </c>
      <c r="F184" s="61">
        <f t="shared" si="10"/>
        <v>1.7152086520562756E-15</v>
      </c>
    </row>
    <row r="185" spans="1:6" x14ac:dyDescent="0.3">
      <c r="A185" s="59">
        <f>'Raw Potentiostat'!H237/60</f>
        <v>-0.10442758333333332</v>
      </c>
      <c r="B185" s="59">
        <f>'Raw Potentiostat'!K237</f>
        <v>58.649997999999997</v>
      </c>
      <c r="C185" s="61">
        <f t="shared" si="8"/>
        <v>58.649997999999997</v>
      </c>
      <c r="D185" s="61">
        <f t="shared" si="11"/>
        <v>12.76734650340136</v>
      </c>
      <c r="E185" s="61">
        <f t="shared" si="9"/>
        <v>0.2837188111866969</v>
      </c>
      <c r="F185" s="61">
        <f t="shared" si="10"/>
        <v>1.7152086520562756E-15</v>
      </c>
    </row>
    <row r="186" spans="1:6" x14ac:dyDescent="0.3">
      <c r="A186" s="59">
        <f>'Raw Potentiostat'!H238/60</f>
        <v>-0.10456275166666668</v>
      </c>
      <c r="B186" s="59">
        <f>'Raw Potentiostat'!K238</f>
        <v>58.649997999999997</v>
      </c>
      <c r="C186" s="61">
        <f t="shared" si="8"/>
        <v>58.649997999999997</v>
      </c>
      <c r="D186" s="61">
        <f t="shared" si="11"/>
        <v>12.76734650340136</v>
      </c>
      <c r="E186" s="61">
        <f t="shared" si="9"/>
        <v>0.2837188111866969</v>
      </c>
      <c r="F186" s="61">
        <f t="shared" si="10"/>
        <v>1.7152086520562756E-15</v>
      </c>
    </row>
    <row r="187" spans="1:6" x14ac:dyDescent="0.3">
      <c r="A187" s="59">
        <f>'Raw Potentiostat'!H239/60</f>
        <v>-0.10401003333333333</v>
      </c>
      <c r="B187" s="59">
        <f>'Raw Potentiostat'!K239</f>
        <v>58.649997999999997</v>
      </c>
      <c r="C187" s="61">
        <f t="shared" si="8"/>
        <v>58.649997999999997</v>
      </c>
      <c r="D187" s="61">
        <f t="shared" si="11"/>
        <v>12.76734650340136</v>
      </c>
      <c r="E187" s="61">
        <f t="shared" si="9"/>
        <v>0.2837188111866969</v>
      </c>
      <c r="F187" s="61">
        <f t="shared" si="10"/>
        <v>1.7152086520562756E-15</v>
      </c>
    </row>
    <row r="188" spans="1:6" x14ac:dyDescent="0.3">
      <c r="A188" s="59">
        <f>'Raw Potentiostat'!H240/60</f>
        <v>-0.10334247666666667</v>
      </c>
      <c r="B188" s="59">
        <f>'Raw Potentiostat'!K240</f>
        <v>58.649997999999997</v>
      </c>
      <c r="C188" s="61">
        <f t="shared" si="8"/>
        <v>58.649997999999997</v>
      </c>
      <c r="D188" s="61">
        <f t="shared" si="11"/>
        <v>12.76734650340136</v>
      </c>
      <c r="E188" s="61">
        <f t="shared" si="9"/>
        <v>0.2837188111866969</v>
      </c>
      <c r="F188" s="61">
        <f t="shared" si="10"/>
        <v>1.7152086520562756E-15</v>
      </c>
    </row>
    <row r="189" spans="1:6" x14ac:dyDescent="0.3">
      <c r="A189" s="59">
        <f>'Raw Potentiostat'!H241/60</f>
        <v>-0.10305882333333334</v>
      </c>
      <c r="B189" s="59">
        <f>'Raw Potentiostat'!K241</f>
        <v>58.649997999999997</v>
      </c>
      <c r="C189" s="61">
        <f t="shared" si="8"/>
        <v>58.649997999999997</v>
      </c>
      <c r="D189" s="61">
        <f t="shared" si="11"/>
        <v>12.76734650340136</v>
      </c>
      <c r="E189" s="61">
        <f t="shared" si="9"/>
        <v>0.2837188111866969</v>
      </c>
      <c r="F189" s="61">
        <f t="shared" si="10"/>
        <v>1.7152086520562756E-15</v>
      </c>
    </row>
    <row r="190" spans="1:6" x14ac:dyDescent="0.3">
      <c r="A190" s="59">
        <f>'Raw Potentiostat'!H242/60</f>
        <v>-0.102559415</v>
      </c>
      <c r="B190" s="59">
        <f>'Raw Potentiostat'!K242</f>
        <v>58.649997999999997</v>
      </c>
      <c r="C190" s="61">
        <f t="shared" si="8"/>
        <v>58.649997999999997</v>
      </c>
      <c r="D190" s="61">
        <f t="shared" si="11"/>
        <v>12.76734650340136</v>
      </c>
      <c r="E190" s="61">
        <f t="shared" si="9"/>
        <v>0.2837188111866969</v>
      </c>
      <c r="F190" s="61">
        <f t="shared" si="10"/>
        <v>1.7152086520562756E-15</v>
      </c>
    </row>
    <row r="191" spans="1:6" x14ac:dyDescent="0.3">
      <c r="A191" s="59">
        <f>'Raw Potentiostat'!H243/60</f>
        <v>-0.10318954833333334</v>
      </c>
      <c r="B191" s="59">
        <f>'Raw Potentiostat'!K243</f>
        <v>58.649997999999997</v>
      </c>
      <c r="C191" s="61">
        <f t="shared" si="8"/>
        <v>58.649997999999997</v>
      </c>
      <c r="D191" s="61">
        <f t="shared" si="11"/>
        <v>12.76734650340136</v>
      </c>
      <c r="E191" s="61">
        <f t="shared" si="9"/>
        <v>0.2837188111866969</v>
      </c>
      <c r="F191" s="61">
        <f t="shared" si="10"/>
        <v>1.7152086520562756E-15</v>
      </c>
    </row>
    <row r="192" spans="1:6" x14ac:dyDescent="0.3">
      <c r="A192" s="59">
        <f>'Raw Potentiostat'!H244/60</f>
        <v>-0.10209808333333334</v>
      </c>
      <c r="B192" s="59">
        <f>'Raw Potentiostat'!K244</f>
        <v>58.649997999999997</v>
      </c>
      <c r="C192" s="61">
        <f t="shared" si="8"/>
        <v>58.649997999999997</v>
      </c>
      <c r="D192" s="61">
        <f t="shared" si="11"/>
        <v>12.76734650340136</v>
      </c>
      <c r="E192" s="61">
        <f t="shared" si="9"/>
        <v>0.2837188111866969</v>
      </c>
      <c r="F192" s="61">
        <f t="shared" si="10"/>
        <v>1.7152086520562756E-15</v>
      </c>
    </row>
    <row r="193" spans="1:6" x14ac:dyDescent="0.3">
      <c r="A193" s="59">
        <f>'Raw Potentiostat'!H245/60</f>
        <v>-0.10256892833333334</v>
      </c>
      <c r="B193" s="59">
        <f>'Raw Potentiostat'!K245</f>
        <v>58.649997999999997</v>
      </c>
      <c r="C193" s="61">
        <f t="shared" si="8"/>
        <v>58.649997999999997</v>
      </c>
      <c r="D193" s="61">
        <f t="shared" si="11"/>
        <v>12.76734650340136</v>
      </c>
      <c r="E193" s="61">
        <f t="shared" si="9"/>
        <v>0.2837188111866969</v>
      </c>
      <c r="F193" s="61">
        <f t="shared" si="10"/>
        <v>1.7152086520562756E-15</v>
      </c>
    </row>
    <row r="194" spans="1:6" x14ac:dyDescent="0.3">
      <c r="A194" s="59">
        <f>'Raw Potentiostat'!H246/60</f>
        <v>-0.10588774666666666</v>
      </c>
      <c r="B194" s="59">
        <f>'Raw Potentiostat'!K246</f>
        <v>58.649997999999997</v>
      </c>
      <c r="C194" s="61">
        <f t="shared" si="8"/>
        <v>58.649997999999997</v>
      </c>
      <c r="D194" s="61">
        <f t="shared" si="11"/>
        <v>12.76734650340136</v>
      </c>
      <c r="E194" s="61">
        <f t="shared" si="9"/>
        <v>0.2837188111866969</v>
      </c>
      <c r="F194" s="61">
        <f t="shared" si="10"/>
        <v>1.7152086520562756E-15</v>
      </c>
    </row>
    <row r="195" spans="1:6" x14ac:dyDescent="0.3">
      <c r="A195" s="59">
        <f>'Raw Potentiostat'!H247/60</f>
        <v>-0.106019735</v>
      </c>
      <c r="B195" s="59">
        <f>'Raw Potentiostat'!K247</f>
        <v>58.649997999999997</v>
      </c>
      <c r="C195" s="61">
        <f t="shared" ref="C195:C258" si="12">B195-$J$3</f>
        <v>58.649997999999997</v>
      </c>
      <c r="D195" s="61">
        <f t="shared" si="11"/>
        <v>12.76734650340136</v>
      </c>
      <c r="E195" s="61">
        <f t="shared" ref="E195:E258" si="13">D195/$J$5</f>
        <v>0.2837188111866969</v>
      </c>
      <c r="F195" s="61">
        <f t="shared" ref="F195:F258" si="14">D195/$J$6</f>
        <v>1.7152086520562756E-15</v>
      </c>
    </row>
    <row r="196" spans="1:6" x14ac:dyDescent="0.3">
      <c r="A196" s="59">
        <f>'Raw Potentiostat'!H248/60</f>
        <v>-0.12849625666666667</v>
      </c>
      <c r="B196" s="59">
        <f>'Raw Potentiostat'!K248</f>
        <v>58.649997999999997</v>
      </c>
      <c r="C196" s="61">
        <f t="shared" si="12"/>
        <v>58.649997999999997</v>
      </c>
      <c r="D196" s="61">
        <f t="shared" ref="D196:D259" si="15">B196/$J$4</f>
        <v>12.76734650340136</v>
      </c>
      <c r="E196" s="61">
        <f t="shared" si="13"/>
        <v>0.2837188111866969</v>
      </c>
      <c r="F196" s="61">
        <f t="shared" si="14"/>
        <v>1.7152086520562756E-15</v>
      </c>
    </row>
    <row r="197" spans="1:6" x14ac:dyDescent="0.3">
      <c r="A197" s="59">
        <f>'Raw Potentiostat'!H249/60</f>
        <v>-0.12572888499999998</v>
      </c>
      <c r="B197" s="59">
        <f>'Raw Potentiostat'!K249</f>
        <v>58.649997999999997</v>
      </c>
      <c r="C197" s="61">
        <f t="shared" si="12"/>
        <v>58.649997999999997</v>
      </c>
      <c r="D197" s="61">
        <f t="shared" si="15"/>
        <v>12.76734650340136</v>
      </c>
      <c r="E197" s="61">
        <f t="shared" si="13"/>
        <v>0.2837188111866969</v>
      </c>
      <c r="F197" s="61">
        <f t="shared" si="14"/>
        <v>1.7152086520562756E-15</v>
      </c>
    </row>
    <row r="198" spans="1:6" x14ac:dyDescent="0.3">
      <c r="A198" s="59">
        <f>'Raw Potentiostat'!H250/60</f>
        <v>-0.12427127333333333</v>
      </c>
      <c r="B198" s="59">
        <f>'Raw Potentiostat'!K250</f>
        <v>58.649997999999997</v>
      </c>
      <c r="C198" s="61">
        <f t="shared" si="12"/>
        <v>58.649997999999997</v>
      </c>
      <c r="D198" s="61">
        <f t="shared" si="15"/>
        <v>12.76734650340136</v>
      </c>
      <c r="E198" s="61">
        <f t="shared" si="13"/>
        <v>0.2837188111866969</v>
      </c>
      <c r="F198" s="61">
        <f t="shared" si="14"/>
        <v>1.7152086520562756E-15</v>
      </c>
    </row>
    <row r="199" spans="1:6" x14ac:dyDescent="0.3">
      <c r="A199" s="59">
        <f>'Raw Potentiostat'!H251/60</f>
        <v>-0.12386324333333333</v>
      </c>
      <c r="B199" s="59">
        <f>'Raw Potentiostat'!K251</f>
        <v>58.649997999999997</v>
      </c>
      <c r="C199" s="61">
        <f t="shared" si="12"/>
        <v>58.649997999999997</v>
      </c>
      <c r="D199" s="61">
        <f t="shared" si="15"/>
        <v>12.76734650340136</v>
      </c>
      <c r="E199" s="61">
        <f t="shared" si="13"/>
        <v>0.2837188111866969</v>
      </c>
      <c r="F199" s="61">
        <f t="shared" si="14"/>
        <v>1.7152086520562756E-15</v>
      </c>
    </row>
    <row r="200" spans="1:6" x14ac:dyDescent="0.3">
      <c r="A200" s="59">
        <f>'Raw Potentiostat'!H252/60</f>
        <v>-0.12189353333333333</v>
      </c>
      <c r="B200" s="59">
        <f>'Raw Potentiostat'!K252</f>
        <v>58.649997999999997</v>
      </c>
      <c r="C200" s="61">
        <f t="shared" si="12"/>
        <v>58.649997999999997</v>
      </c>
      <c r="D200" s="61">
        <f t="shared" si="15"/>
        <v>12.76734650340136</v>
      </c>
      <c r="E200" s="61">
        <f t="shared" si="13"/>
        <v>0.2837188111866969</v>
      </c>
      <c r="F200" s="61">
        <f t="shared" si="14"/>
        <v>1.7152086520562756E-15</v>
      </c>
    </row>
    <row r="201" spans="1:6" x14ac:dyDescent="0.3">
      <c r="A201" s="59">
        <f>'Raw Potentiostat'!H253/60</f>
        <v>-0.12243672999999999</v>
      </c>
      <c r="B201" s="59">
        <f>'Raw Potentiostat'!K253</f>
        <v>58.649997999999997</v>
      </c>
      <c r="C201" s="61">
        <f t="shared" si="12"/>
        <v>58.649997999999997</v>
      </c>
      <c r="D201" s="61">
        <f t="shared" si="15"/>
        <v>12.76734650340136</v>
      </c>
      <c r="E201" s="61">
        <f t="shared" si="13"/>
        <v>0.2837188111866969</v>
      </c>
      <c r="F201" s="61">
        <f t="shared" si="14"/>
        <v>1.7152086520562756E-15</v>
      </c>
    </row>
    <row r="202" spans="1:6" x14ac:dyDescent="0.3">
      <c r="A202" s="59">
        <f>'Raw Potentiostat'!H254/60</f>
        <v>-0.12002091333333334</v>
      </c>
      <c r="B202" s="59">
        <f>'Raw Potentiostat'!K254</f>
        <v>58.649997999999997</v>
      </c>
      <c r="C202" s="61">
        <f t="shared" si="12"/>
        <v>58.649997999999997</v>
      </c>
      <c r="D202" s="61">
        <f t="shared" si="15"/>
        <v>12.76734650340136</v>
      </c>
      <c r="E202" s="61">
        <f t="shared" si="13"/>
        <v>0.2837188111866969</v>
      </c>
      <c r="F202" s="61">
        <f t="shared" si="14"/>
        <v>1.7152086520562756E-15</v>
      </c>
    </row>
    <row r="203" spans="1:6" x14ac:dyDescent="0.3">
      <c r="A203" s="59">
        <f>'Raw Potentiostat'!H255/60</f>
        <v>-0.12077732166666667</v>
      </c>
      <c r="B203" s="59">
        <f>'Raw Potentiostat'!K255</f>
        <v>58.649997999999997</v>
      </c>
      <c r="C203" s="61">
        <f t="shared" si="12"/>
        <v>58.649997999999997</v>
      </c>
      <c r="D203" s="61">
        <f t="shared" si="15"/>
        <v>12.76734650340136</v>
      </c>
      <c r="E203" s="61">
        <f t="shared" si="13"/>
        <v>0.2837188111866969</v>
      </c>
      <c r="F203" s="61">
        <f t="shared" si="14"/>
        <v>1.7152086520562756E-15</v>
      </c>
    </row>
    <row r="204" spans="1:6" x14ac:dyDescent="0.3">
      <c r="A204" s="59">
        <f>'Raw Potentiostat'!H256/60</f>
        <v>-0.11853284</v>
      </c>
      <c r="B204" s="59">
        <f>'Raw Potentiostat'!K256</f>
        <v>58.649997999999997</v>
      </c>
      <c r="C204" s="61">
        <f t="shared" si="12"/>
        <v>58.649997999999997</v>
      </c>
      <c r="D204" s="61">
        <f t="shared" si="15"/>
        <v>12.76734650340136</v>
      </c>
      <c r="E204" s="61">
        <f t="shared" si="13"/>
        <v>0.2837188111866969</v>
      </c>
      <c r="F204" s="61">
        <f t="shared" si="14"/>
        <v>1.7152086520562756E-15</v>
      </c>
    </row>
    <row r="205" spans="1:6" x14ac:dyDescent="0.3">
      <c r="A205" s="59">
        <f>'Raw Potentiostat'!H257/60</f>
        <v>-0.11845923999999999</v>
      </c>
      <c r="B205" s="59">
        <f>'Raw Potentiostat'!K257</f>
        <v>58.649997999999997</v>
      </c>
      <c r="C205" s="61">
        <f t="shared" si="12"/>
        <v>58.649997999999997</v>
      </c>
      <c r="D205" s="61">
        <f t="shared" si="15"/>
        <v>12.76734650340136</v>
      </c>
      <c r="E205" s="61">
        <f t="shared" si="13"/>
        <v>0.2837188111866969</v>
      </c>
      <c r="F205" s="61">
        <f t="shared" si="14"/>
        <v>1.7152086520562756E-15</v>
      </c>
    </row>
    <row r="206" spans="1:6" x14ac:dyDescent="0.3">
      <c r="A206" s="59">
        <f>'Raw Potentiostat'!H258/60</f>
        <v>-0.11678269666666667</v>
      </c>
      <c r="B206" s="59">
        <f>'Raw Potentiostat'!K258</f>
        <v>58.649997999999997</v>
      </c>
      <c r="C206" s="61">
        <f t="shared" si="12"/>
        <v>58.649997999999997</v>
      </c>
      <c r="D206" s="61">
        <f t="shared" si="15"/>
        <v>12.76734650340136</v>
      </c>
      <c r="E206" s="61">
        <f t="shared" si="13"/>
        <v>0.2837188111866969</v>
      </c>
      <c r="F206" s="61">
        <f t="shared" si="14"/>
        <v>1.7152086520562756E-15</v>
      </c>
    </row>
    <row r="207" spans="1:6" x14ac:dyDescent="0.3">
      <c r="A207" s="59">
        <f>'Raw Potentiostat'!H259/60</f>
        <v>-0.11653584666666666</v>
      </c>
      <c r="B207" s="59">
        <f>'Raw Potentiostat'!K259</f>
        <v>58.649997999999997</v>
      </c>
      <c r="C207" s="61">
        <f t="shared" si="12"/>
        <v>58.649997999999997</v>
      </c>
      <c r="D207" s="61">
        <f t="shared" si="15"/>
        <v>12.76734650340136</v>
      </c>
      <c r="E207" s="61">
        <f t="shared" si="13"/>
        <v>0.2837188111866969</v>
      </c>
      <c r="F207" s="61">
        <f t="shared" si="14"/>
        <v>1.7152086520562756E-15</v>
      </c>
    </row>
    <row r="208" spans="1:6" x14ac:dyDescent="0.3">
      <c r="A208" s="59">
        <f>'Raw Potentiostat'!H260/60</f>
        <v>-0.115853675</v>
      </c>
      <c r="B208" s="59">
        <f>'Raw Potentiostat'!K260</f>
        <v>58.649997999999997</v>
      </c>
      <c r="C208" s="61">
        <f t="shared" si="12"/>
        <v>58.649997999999997</v>
      </c>
      <c r="D208" s="61">
        <f t="shared" si="15"/>
        <v>12.76734650340136</v>
      </c>
      <c r="E208" s="61">
        <f t="shared" si="13"/>
        <v>0.2837188111866969</v>
      </c>
      <c r="F208" s="61">
        <f t="shared" si="14"/>
        <v>1.7152086520562756E-15</v>
      </c>
    </row>
    <row r="209" spans="1:6" x14ac:dyDescent="0.3">
      <c r="A209" s="59">
        <f>'Raw Potentiostat'!H261/60</f>
        <v>-0.11546405166666666</v>
      </c>
      <c r="B209" s="59">
        <f>'Raw Potentiostat'!K261</f>
        <v>58.649997999999997</v>
      </c>
      <c r="C209" s="61">
        <f t="shared" si="12"/>
        <v>58.649997999999997</v>
      </c>
      <c r="D209" s="61">
        <f t="shared" si="15"/>
        <v>12.76734650340136</v>
      </c>
      <c r="E209" s="61">
        <f t="shared" si="13"/>
        <v>0.2837188111866969</v>
      </c>
      <c r="F209" s="61">
        <f t="shared" si="14"/>
        <v>1.7152086520562756E-15</v>
      </c>
    </row>
    <row r="210" spans="1:6" x14ac:dyDescent="0.3">
      <c r="A210" s="59">
        <f>'Raw Potentiostat'!H262/60</f>
        <v>-0.115196275</v>
      </c>
      <c r="B210" s="59">
        <f>'Raw Potentiostat'!K262</f>
        <v>58.649997999999997</v>
      </c>
      <c r="C210" s="61">
        <f t="shared" si="12"/>
        <v>58.649997999999997</v>
      </c>
      <c r="D210" s="61">
        <f t="shared" si="15"/>
        <v>12.76734650340136</v>
      </c>
      <c r="E210" s="61">
        <f t="shared" si="13"/>
        <v>0.2837188111866969</v>
      </c>
      <c r="F210" s="61">
        <f t="shared" si="14"/>
        <v>1.7152086520562756E-15</v>
      </c>
    </row>
    <row r="211" spans="1:6" x14ac:dyDescent="0.3">
      <c r="A211" s="59">
        <f>'Raw Potentiostat'!H263/60</f>
        <v>-0.11522228666666666</v>
      </c>
      <c r="B211" s="59">
        <f>'Raw Potentiostat'!K263</f>
        <v>58.649997999999997</v>
      </c>
      <c r="C211" s="61">
        <f t="shared" si="12"/>
        <v>58.649997999999997</v>
      </c>
      <c r="D211" s="61">
        <f t="shared" si="15"/>
        <v>12.76734650340136</v>
      </c>
      <c r="E211" s="61">
        <f t="shared" si="13"/>
        <v>0.2837188111866969</v>
      </c>
      <c r="F211" s="61">
        <f t="shared" si="14"/>
        <v>1.7152086520562756E-15</v>
      </c>
    </row>
    <row r="212" spans="1:6" x14ac:dyDescent="0.3">
      <c r="A212" s="59">
        <f>'Raw Potentiostat'!H264/60</f>
        <v>-0.115520525</v>
      </c>
      <c r="B212" s="59">
        <f>'Raw Potentiostat'!K264</f>
        <v>58.649997999999997</v>
      </c>
      <c r="C212" s="61">
        <f t="shared" si="12"/>
        <v>58.649997999999997</v>
      </c>
      <c r="D212" s="61">
        <f t="shared" si="15"/>
        <v>12.76734650340136</v>
      </c>
      <c r="E212" s="61">
        <f t="shared" si="13"/>
        <v>0.2837188111866969</v>
      </c>
      <c r="F212" s="61">
        <f t="shared" si="14"/>
        <v>1.7152086520562756E-15</v>
      </c>
    </row>
    <row r="213" spans="1:6" x14ac:dyDescent="0.3">
      <c r="A213" s="59">
        <f>'Raw Potentiostat'!H265/60</f>
        <v>-0.11482885666666666</v>
      </c>
      <c r="B213" s="59">
        <f>'Raw Potentiostat'!K265</f>
        <v>58.649997999999997</v>
      </c>
      <c r="C213" s="61">
        <f t="shared" si="12"/>
        <v>58.649997999999997</v>
      </c>
      <c r="D213" s="61">
        <f t="shared" si="15"/>
        <v>12.76734650340136</v>
      </c>
      <c r="E213" s="61">
        <f t="shared" si="13"/>
        <v>0.2837188111866969</v>
      </c>
      <c r="F213" s="61">
        <f t="shared" si="14"/>
        <v>1.7152086520562756E-15</v>
      </c>
    </row>
    <row r="214" spans="1:6" x14ac:dyDescent="0.3">
      <c r="A214" s="59">
        <f>'Raw Potentiostat'!H266/60</f>
        <v>-0.11420063166666666</v>
      </c>
      <c r="B214" s="59">
        <f>'Raw Potentiostat'!K266</f>
        <v>58.649997999999997</v>
      </c>
      <c r="C214" s="61">
        <f t="shared" si="12"/>
        <v>58.649997999999997</v>
      </c>
      <c r="D214" s="61">
        <f t="shared" si="15"/>
        <v>12.76734650340136</v>
      </c>
      <c r="E214" s="61">
        <f t="shared" si="13"/>
        <v>0.2837188111866969</v>
      </c>
      <c r="F214" s="61">
        <f t="shared" si="14"/>
        <v>1.7152086520562756E-15</v>
      </c>
    </row>
    <row r="215" spans="1:6" x14ac:dyDescent="0.3">
      <c r="A215" s="59">
        <f>'Raw Potentiostat'!H267/60</f>
        <v>-0.11349688333333334</v>
      </c>
      <c r="B215" s="59">
        <f>'Raw Potentiostat'!K267</f>
        <v>58.649997999999997</v>
      </c>
      <c r="C215" s="61">
        <f t="shared" si="12"/>
        <v>58.649997999999997</v>
      </c>
      <c r="D215" s="61">
        <f t="shared" si="15"/>
        <v>12.76734650340136</v>
      </c>
      <c r="E215" s="61">
        <f t="shared" si="13"/>
        <v>0.2837188111866969</v>
      </c>
      <c r="F215" s="61">
        <f t="shared" si="14"/>
        <v>1.7152086520562756E-15</v>
      </c>
    </row>
    <row r="216" spans="1:6" x14ac:dyDescent="0.3">
      <c r="A216" s="59">
        <f>'Raw Potentiostat'!H268/60</f>
        <v>-0.11372279333333334</v>
      </c>
      <c r="B216" s="59">
        <f>'Raw Potentiostat'!K268</f>
        <v>58.649997999999997</v>
      </c>
      <c r="C216" s="61">
        <f t="shared" si="12"/>
        <v>58.649997999999997</v>
      </c>
      <c r="D216" s="61">
        <f t="shared" si="15"/>
        <v>12.76734650340136</v>
      </c>
      <c r="E216" s="61">
        <f t="shared" si="13"/>
        <v>0.2837188111866969</v>
      </c>
      <c r="F216" s="61">
        <f t="shared" si="14"/>
        <v>1.7152086520562756E-15</v>
      </c>
    </row>
    <row r="217" spans="1:6" x14ac:dyDescent="0.3">
      <c r="A217" s="59">
        <f>'Raw Potentiostat'!H269/60</f>
        <v>-0.11122766333333334</v>
      </c>
      <c r="B217" s="59">
        <f>'Raw Potentiostat'!K269</f>
        <v>58.649997999999997</v>
      </c>
      <c r="C217" s="61">
        <f t="shared" si="12"/>
        <v>58.649997999999997</v>
      </c>
      <c r="D217" s="61">
        <f t="shared" si="15"/>
        <v>12.76734650340136</v>
      </c>
      <c r="E217" s="61">
        <f t="shared" si="13"/>
        <v>0.2837188111866969</v>
      </c>
      <c r="F217" s="61">
        <f t="shared" si="14"/>
        <v>1.7152086520562756E-15</v>
      </c>
    </row>
    <row r="218" spans="1:6" x14ac:dyDescent="0.3">
      <c r="A218" s="59">
        <f>'Raw Potentiostat'!H270/60</f>
        <v>-0.11026500833333334</v>
      </c>
      <c r="B218" s="59">
        <f>'Raw Potentiostat'!K270</f>
        <v>58.649997999999997</v>
      </c>
      <c r="C218" s="61">
        <f t="shared" si="12"/>
        <v>58.649997999999997</v>
      </c>
      <c r="D218" s="61">
        <f t="shared" si="15"/>
        <v>12.76734650340136</v>
      </c>
      <c r="E218" s="61">
        <f t="shared" si="13"/>
        <v>0.2837188111866969</v>
      </c>
      <c r="F218" s="61">
        <f t="shared" si="14"/>
        <v>1.7152086520562756E-15</v>
      </c>
    </row>
    <row r="219" spans="1:6" x14ac:dyDescent="0.3">
      <c r="A219" s="59">
        <f>'Raw Potentiostat'!H271/60</f>
        <v>-0.11005497</v>
      </c>
      <c r="B219" s="59">
        <f>'Raw Potentiostat'!K271</f>
        <v>58.649997999999997</v>
      </c>
      <c r="C219" s="61">
        <f t="shared" si="12"/>
        <v>58.649997999999997</v>
      </c>
      <c r="D219" s="61">
        <f t="shared" si="15"/>
        <v>12.76734650340136</v>
      </c>
      <c r="E219" s="61">
        <f t="shared" si="13"/>
        <v>0.2837188111866969</v>
      </c>
      <c r="F219" s="61">
        <f t="shared" si="14"/>
        <v>1.7152086520562756E-15</v>
      </c>
    </row>
    <row r="220" spans="1:6" x14ac:dyDescent="0.3">
      <c r="A220" s="59">
        <f>'Raw Potentiostat'!H272/60</f>
        <v>-0.10954541333333333</v>
      </c>
      <c r="B220" s="59">
        <f>'Raw Potentiostat'!K272</f>
        <v>58.649997999999997</v>
      </c>
      <c r="C220" s="61">
        <f t="shared" si="12"/>
        <v>58.649997999999997</v>
      </c>
      <c r="D220" s="61">
        <f t="shared" si="15"/>
        <v>12.76734650340136</v>
      </c>
      <c r="E220" s="61">
        <f t="shared" si="13"/>
        <v>0.2837188111866969</v>
      </c>
      <c r="F220" s="61">
        <f t="shared" si="14"/>
        <v>1.7152086520562756E-15</v>
      </c>
    </row>
    <row r="221" spans="1:6" x14ac:dyDescent="0.3">
      <c r="A221" s="59">
        <f>'Raw Potentiostat'!H273/60</f>
        <v>-0.10956761833333334</v>
      </c>
      <c r="B221" s="59">
        <f>'Raw Potentiostat'!K273</f>
        <v>58.649997999999997</v>
      </c>
      <c r="C221" s="61">
        <f t="shared" si="12"/>
        <v>58.649997999999997</v>
      </c>
      <c r="D221" s="61">
        <f t="shared" si="15"/>
        <v>12.76734650340136</v>
      </c>
      <c r="E221" s="61">
        <f t="shared" si="13"/>
        <v>0.2837188111866969</v>
      </c>
      <c r="F221" s="61">
        <f t="shared" si="14"/>
        <v>1.7152086520562756E-15</v>
      </c>
    </row>
    <row r="222" spans="1:6" x14ac:dyDescent="0.3">
      <c r="A222" s="59">
        <f>'Raw Potentiostat'!H274/60</f>
        <v>-0.10874014666666666</v>
      </c>
      <c r="B222" s="59">
        <f>'Raw Potentiostat'!K274</f>
        <v>58.649997999999997</v>
      </c>
      <c r="C222" s="61">
        <f t="shared" si="12"/>
        <v>58.649997999999997</v>
      </c>
      <c r="D222" s="61">
        <f t="shared" si="15"/>
        <v>12.76734650340136</v>
      </c>
      <c r="E222" s="61">
        <f t="shared" si="13"/>
        <v>0.2837188111866969</v>
      </c>
      <c r="F222" s="61">
        <f t="shared" si="14"/>
        <v>1.7152086520562756E-15</v>
      </c>
    </row>
    <row r="223" spans="1:6" x14ac:dyDescent="0.3">
      <c r="A223" s="59">
        <f>'Raw Potentiostat'!H275/60</f>
        <v>-0.10886006333333334</v>
      </c>
      <c r="B223" s="59">
        <f>'Raw Potentiostat'!K275</f>
        <v>58.649997999999997</v>
      </c>
      <c r="C223" s="61">
        <f t="shared" si="12"/>
        <v>58.649997999999997</v>
      </c>
      <c r="D223" s="61">
        <f t="shared" si="15"/>
        <v>12.76734650340136</v>
      </c>
      <c r="E223" s="61">
        <f t="shared" si="13"/>
        <v>0.2837188111866969</v>
      </c>
      <c r="F223" s="61">
        <f t="shared" si="14"/>
        <v>1.7152086520562756E-15</v>
      </c>
    </row>
    <row r="224" spans="1:6" x14ac:dyDescent="0.3">
      <c r="A224" s="59">
        <f>'Raw Potentiostat'!H276/60</f>
        <v>-0.10753191333333333</v>
      </c>
      <c r="B224" s="59">
        <f>'Raw Potentiostat'!K276</f>
        <v>58.649997999999997</v>
      </c>
      <c r="C224" s="61">
        <f t="shared" si="12"/>
        <v>58.649997999999997</v>
      </c>
      <c r="D224" s="61">
        <f t="shared" si="15"/>
        <v>12.76734650340136</v>
      </c>
      <c r="E224" s="61">
        <f t="shared" si="13"/>
        <v>0.2837188111866969</v>
      </c>
      <c r="F224" s="61">
        <f t="shared" si="14"/>
        <v>1.7152086520562756E-15</v>
      </c>
    </row>
    <row r="225" spans="1:6" x14ac:dyDescent="0.3">
      <c r="A225" s="59">
        <f>'Raw Potentiostat'!H277/60</f>
        <v>-0.10742847166666666</v>
      </c>
      <c r="B225" s="59">
        <f>'Raw Potentiostat'!K277</f>
        <v>58.649997999999997</v>
      </c>
      <c r="C225" s="61">
        <f t="shared" si="12"/>
        <v>58.649997999999997</v>
      </c>
      <c r="D225" s="61">
        <f t="shared" si="15"/>
        <v>12.76734650340136</v>
      </c>
      <c r="E225" s="61">
        <f t="shared" si="13"/>
        <v>0.2837188111866969</v>
      </c>
      <c r="F225" s="61">
        <f t="shared" si="14"/>
        <v>1.7152086520562756E-15</v>
      </c>
    </row>
    <row r="226" spans="1:6" x14ac:dyDescent="0.3">
      <c r="A226" s="59">
        <f>'Raw Potentiostat'!H278/60</f>
        <v>-0.106930335</v>
      </c>
      <c r="B226" s="59">
        <f>'Raw Potentiostat'!K278</f>
        <v>58.649997999999997</v>
      </c>
      <c r="C226" s="61">
        <f t="shared" si="12"/>
        <v>58.649997999999997</v>
      </c>
      <c r="D226" s="61">
        <f t="shared" si="15"/>
        <v>12.76734650340136</v>
      </c>
      <c r="E226" s="61">
        <f t="shared" si="13"/>
        <v>0.2837188111866969</v>
      </c>
      <c r="F226" s="61">
        <f t="shared" si="14"/>
        <v>1.7152086520562756E-15</v>
      </c>
    </row>
    <row r="227" spans="1:6" x14ac:dyDescent="0.3">
      <c r="A227" s="59">
        <f>'Raw Potentiostat'!H279/60</f>
        <v>-0.1066873</v>
      </c>
      <c r="B227" s="59">
        <f>'Raw Potentiostat'!K279</f>
        <v>58.649997999999997</v>
      </c>
      <c r="C227" s="61">
        <f t="shared" si="12"/>
        <v>58.649997999999997</v>
      </c>
      <c r="D227" s="61">
        <f t="shared" si="15"/>
        <v>12.76734650340136</v>
      </c>
      <c r="E227" s="61">
        <f t="shared" si="13"/>
        <v>0.2837188111866969</v>
      </c>
      <c r="F227" s="61">
        <f t="shared" si="14"/>
        <v>1.7152086520562756E-15</v>
      </c>
    </row>
    <row r="228" spans="1:6" x14ac:dyDescent="0.3">
      <c r="A228" s="59">
        <f>'Raw Potentiostat'!H280/60</f>
        <v>-0.10579953166666667</v>
      </c>
      <c r="B228" s="59">
        <f>'Raw Potentiostat'!K280</f>
        <v>58.649997999999997</v>
      </c>
      <c r="C228" s="61">
        <f t="shared" si="12"/>
        <v>58.649997999999997</v>
      </c>
      <c r="D228" s="61">
        <f t="shared" si="15"/>
        <v>12.76734650340136</v>
      </c>
      <c r="E228" s="61">
        <f t="shared" si="13"/>
        <v>0.2837188111866969</v>
      </c>
      <c r="F228" s="61">
        <f t="shared" si="14"/>
        <v>1.7152086520562756E-15</v>
      </c>
    </row>
    <row r="229" spans="1:6" x14ac:dyDescent="0.3">
      <c r="A229" s="59">
        <f>'Raw Potentiostat'!H281/60</f>
        <v>-0.10548795833333333</v>
      </c>
      <c r="B229" s="59">
        <f>'Raw Potentiostat'!K281</f>
        <v>58.649997999999997</v>
      </c>
      <c r="C229" s="61">
        <f t="shared" si="12"/>
        <v>58.649997999999997</v>
      </c>
      <c r="D229" s="61">
        <f t="shared" si="15"/>
        <v>12.76734650340136</v>
      </c>
      <c r="E229" s="61">
        <f t="shared" si="13"/>
        <v>0.2837188111866969</v>
      </c>
      <c r="F229" s="61">
        <f t="shared" si="14"/>
        <v>1.7152086520562756E-15</v>
      </c>
    </row>
    <row r="230" spans="1:6" x14ac:dyDescent="0.3">
      <c r="A230" s="59">
        <f>'Raw Potentiostat'!H282/60</f>
        <v>-0.10582365166666667</v>
      </c>
      <c r="B230" s="59">
        <f>'Raw Potentiostat'!K282</f>
        <v>58.649997999999997</v>
      </c>
      <c r="C230" s="61">
        <f t="shared" si="12"/>
        <v>58.649997999999997</v>
      </c>
      <c r="D230" s="61">
        <f t="shared" si="15"/>
        <v>12.76734650340136</v>
      </c>
      <c r="E230" s="61">
        <f t="shared" si="13"/>
        <v>0.2837188111866969</v>
      </c>
      <c r="F230" s="61">
        <f t="shared" si="14"/>
        <v>1.7152086520562756E-15</v>
      </c>
    </row>
    <row r="231" spans="1:6" x14ac:dyDescent="0.3">
      <c r="A231" s="59">
        <f>'Raw Potentiostat'!H283/60</f>
        <v>-0.10605019</v>
      </c>
      <c r="B231" s="59">
        <f>'Raw Potentiostat'!K283</f>
        <v>58.649997999999997</v>
      </c>
      <c r="C231" s="61">
        <f t="shared" si="12"/>
        <v>58.649997999999997</v>
      </c>
      <c r="D231" s="61">
        <f t="shared" si="15"/>
        <v>12.76734650340136</v>
      </c>
      <c r="E231" s="61">
        <f t="shared" si="13"/>
        <v>0.2837188111866969</v>
      </c>
      <c r="F231" s="61">
        <f t="shared" si="14"/>
        <v>1.7152086520562756E-15</v>
      </c>
    </row>
    <row r="232" spans="1:6" x14ac:dyDescent="0.3">
      <c r="A232" s="59">
        <f>'Raw Potentiostat'!H284/60</f>
        <v>-0.10543972666666666</v>
      </c>
      <c r="B232" s="59">
        <f>'Raw Potentiostat'!K284</f>
        <v>58.649997999999997</v>
      </c>
      <c r="C232" s="61">
        <f t="shared" si="12"/>
        <v>58.649997999999997</v>
      </c>
      <c r="D232" s="61">
        <f t="shared" si="15"/>
        <v>12.76734650340136</v>
      </c>
      <c r="E232" s="61">
        <f t="shared" si="13"/>
        <v>0.2837188111866969</v>
      </c>
      <c r="F232" s="61">
        <f t="shared" si="14"/>
        <v>1.7152086520562756E-15</v>
      </c>
    </row>
    <row r="233" spans="1:6" x14ac:dyDescent="0.3">
      <c r="A233" s="59">
        <f>'Raw Potentiostat'!H285/60</f>
        <v>-0.10501837666666666</v>
      </c>
      <c r="B233" s="59">
        <f>'Raw Potentiostat'!K285</f>
        <v>58.649997999999997</v>
      </c>
      <c r="C233" s="61">
        <f t="shared" si="12"/>
        <v>58.649997999999997</v>
      </c>
      <c r="D233" s="61">
        <f t="shared" si="15"/>
        <v>12.76734650340136</v>
      </c>
      <c r="E233" s="61">
        <f t="shared" si="13"/>
        <v>0.2837188111866969</v>
      </c>
      <c r="F233" s="61">
        <f t="shared" si="14"/>
        <v>1.7152086520562756E-15</v>
      </c>
    </row>
    <row r="234" spans="1:6" x14ac:dyDescent="0.3">
      <c r="A234" s="59">
        <f>'Raw Potentiostat'!H286/60</f>
        <v>-0.10687260666666668</v>
      </c>
      <c r="B234" s="59">
        <f>'Raw Potentiostat'!K286</f>
        <v>58.649997999999997</v>
      </c>
      <c r="C234" s="61">
        <f t="shared" si="12"/>
        <v>58.649997999999997</v>
      </c>
      <c r="D234" s="61">
        <f t="shared" si="15"/>
        <v>12.76734650340136</v>
      </c>
      <c r="E234" s="61">
        <f t="shared" si="13"/>
        <v>0.2837188111866969</v>
      </c>
      <c r="F234" s="61">
        <f t="shared" si="14"/>
        <v>1.7152086520562756E-15</v>
      </c>
    </row>
    <row r="235" spans="1:6" x14ac:dyDescent="0.3">
      <c r="A235" s="59">
        <f>'Raw Potentiostat'!H287/60</f>
        <v>-0.10700077999999999</v>
      </c>
      <c r="B235" s="59">
        <f>'Raw Potentiostat'!K287</f>
        <v>58.649997999999997</v>
      </c>
      <c r="C235" s="61">
        <f t="shared" si="12"/>
        <v>58.649997999999997</v>
      </c>
      <c r="D235" s="61">
        <f t="shared" si="15"/>
        <v>12.76734650340136</v>
      </c>
      <c r="E235" s="61">
        <f t="shared" si="13"/>
        <v>0.2837188111866969</v>
      </c>
      <c r="F235" s="61">
        <f t="shared" si="14"/>
        <v>1.7152086520562756E-15</v>
      </c>
    </row>
    <row r="236" spans="1:6" x14ac:dyDescent="0.3">
      <c r="A236" s="59">
        <f>'Raw Potentiostat'!H288/60</f>
        <v>-0.10607112166666667</v>
      </c>
      <c r="B236" s="59">
        <f>'Raw Potentiostat'!K288</f>
        <v>58.649997999999997</v>
      </c>
      <c r="C236" s="61">
        <f t="shared" si="12"/>
        <v>58.649997999999997</v>
      </c>
      <c r="D236" s="61">
        <f t="shared" si="15"/>
        <v>12.76734650340136</v>
      </c>
      <c r="E236" s="61">
        <f t="shared" si="13"/>
        <v>0.2837188111866969</v>
      </c>
      <c r="F236" s="61">
        <f t="shared" si="14"/>
        <v>1.7152086520562756E-15</v>
      </c>
    </row>
    <row r="237" spans="1:6" x14ac:dyDescent="0.3">
      <c r="A237" s="59">
        <f>'Raw Potentiostat'!H289/60</f>
        <v>-0.10689164</v>
      </c>
      <c r="B237" s="59">
        <f>'Raw Potentiostat'!K289</f>
        <v>58.649997999999997</v>
      </c>
      <c r="C237" s="61">
        <f t="shared" si="12"/>
        <v>58.649997999999997</v>
      </c>
      <c r="D237" s="61">
        <f t="shared" si="15"/>
        <v>12.76734650340136</v>
      </c>
      <c r="E237" s="61">
        <f t="shared" si="13"/>
        <v>0.2837188111866969</v>
      </c>
      <c r="F237" s="61">
        <f t="shared" si="14"/>
        <v>1.7152086520562756E-15</v>
      </c>
    </row>
    <row r="238" spans="1:6" x14ac:dyDescent="0.3">
      <c r="A238" s="59">
        <f>'Raw Potentiostat'!H290/60</f>
        <v>-0.12811741000000001</v>
      </c>
      <c r="B238" s="59">
        <f>'Raw Potentiostat'!K290</f>
        <v>58.649997999999997</v>
      </c>
      <c r="C238" s="61">
        <f t="shared" si="12"/>
        <v>58.649997999999997</v>
      </c>
      <c r="D238" s="61">
        <f t="shared" si="15"/>
        <v>12.76734650340136</v>
      </c>
      <c r="E238" s="61">
        <f t="shared" si="13"/>
        <v>0.2837188111866969</v>
      </c>
      <c r="F238" s="61">
        <f t="shared" si="14"/>
        <v>1.7152086520562756E-15</v>
      </c>
    </row>
    <row r="239" spans="1:6" x14ac:dyDescent="0.3">
      <c r="A239" s="59">
        <f>'Raw Potentiostat'!H291/60</f>
        <v>-0.12670422333333334</v>
      </c>
      <c r="B239" s="59">
        <f>'Raw Potentiostat'!K291</f>
        <v>58.649997999999997</v>
      </c>
      <c r="C239" s="61">
        <f t="shared" si="12"/>
        <v>58.649997999999997</v>
      </c>
      <c r="D239" s="61">
        <f t="shared" si="15"/>
        <v>12.76734650340136</v>
      </c>
      <c r="E239" s="61">
        <f t="shared" si="13"/>
        <v>0.2837188111866969</v>
      </c>
      <c r="F239" s="61">
        <f t="shared" si="14"/>
        <v>1.7152086520562756E-15</v>
      </c>
    </row>
    <row r="240" spans="1:6" x14ac:dyDescent="0.3">
      <c r="A240" s="59">
        <f>'Raw Potentiostat'!H292/60</f>
        <v>-0.12453970166666667</v>
      </c>
      <c r="B240" s="59">
        <f>'Raw Potentiostat'!K292</f>
        <v>58.649997999999997</v>
      </c>
      <c r="C240" s="61">
        <f t="shared" si="12"/>
        <v>58.649997999999997</v>
      </c>
      <c r="D240" s="61">
        <f t="shared" si="15"/>
        <v>12.76734650340136</v>
      </c>
      <c r="E240" s="61">
        <f t="shared" si="13"/>
        <v>0.2837188111866969</v>
      </c>
      <c r="F240" s="61">
        <f t="shared" si="14"/>
        <v>1.7152086520562756E-15</v>
      </c>
    </row>
    <row r="241" spans="1:6" x14ac:dyDescent="0.3">
      <c r="A241" s="59">
        <f>'Raw Potentiostat'!H293/60</f>
        <v>-0.12636472333333332</v>
      </c>
      <c r="B241" s="59">
        <f>'Raw Potentiostat'!K293</f>
        <v>58.649997999999997</v>
      </c>
      <c r="C241" s="61">
        <f t="shared" si="12"/>
        <v>58.649997999999997</v>
      </c>
      <c r="D241" s="61">
        <f t="shared" si="15"/>
        <v>12.76734650340136</v>
      </c>
      <c r="E241" s="61">
        <f t="shared" si="13"/>
        <v>0.2837188111866969</v>
      </c>
      <c r="F241" s="61">
        <f t="shared" si="14"/>
        <v>1.7152086520562756E-15</v>
      </c>
    </row>
    <row r="242" spans="1:6" x14ac:dyDescent="0.3">
      <c r="A242" s="59">
        <f>'Raw Potentiostat'!H294/60</f>
        <v>-0.12395969999999999</v>
      </c>
      <c r="B242" s="59">
        <f>'Raw Potentiostat'!K294</f>
        <v>58.649997999999997</v>
      </c>
      <c r="C242" s="61">
        <f t="shared" si="12"/>
        <v>58.649997999999997</v>
      </c>
      <c r="D242" s="61">
        <f t="shared" si="15"/>
        <v>12.76734650340136</v>
      </c>
      <c r="E242" s="61">
        <f t="shared" si="13"/>
        <v>0.2837188111866969</v>
      </c>
      <c r="F242" s="61">
        <f t="shared" si="14"/>
        <v>1.7152086520562756E-15</v>
      </c>
    </row>
    <row r="243" spans="1:6" x14ac:dyDescent="0.3">
      <c r="A243" s="59">
        <f>'Raw Potentiostat'!H295/60</f>
        <v>-0.12250906666666667</v>
      </c>
      <c r="B243" s="59">
        <f>'Raw Potentiostat'!K295</f>
        <v>58.649997999999997</v>
      </c>
      <c r="C243" s="61">
        <f t="shared" si="12"/>
        <v>58.649997999999997</v>
      </c>
      <c r="D243" s="61">
        <f t="shared" si="15"/>
        <v>12.76734650340136</v>
      </c>
      <c r="E243" s="61">
        <f t="shared" si="13"/>
        <v>0.2837188111866969</v>
      </c>
      <c r="F243" s="61">
        <f t="shared" si="14"/>
        <v>1.7152086520562756E-15</v>
      </c>
    </row>
    <row r="244" spans="1:6" x14ac:dyDescent="0.3">
      <c r="A244" s="59">
        <f>'Raw Potentiostat'!H296/60</f>
        <v>-0.12312904166666666</v>
      </c>
      <c r="B244" s="59">
        <f>'Raw Potentiostat'!K296</f>
        <v>58.649997999999997</v>
      </c>
      <c r="C244" s="61">
        <f t="shared" si="12"/>
        <v>58.649997999999997</v>
      </c>
      <c r="D244" s="61">
        <f t="shared" si="15"/>
        <v>12.76734650340136</v>
      </c>
      <c r="E244" s="61">
        <f t="shared" si="13"/>
        <v>0.2837188111866969</v>
      </c>
      <c r="F244" s="61">
        <f t="shared" si="14"/>
        <v>1.7152086520562756E-15</v>
      </c>
    </row>
    <row r="245" spans="1:6" x14ac:dyDescent="0.3">
      <c r="A245" s="59">
        <f>'Raw Potentiostat'!H297/60</f>
        <v>-0.12190241833333333</v>
      </c>
      <c r="B245" s="59">
        <f>'Raw Potentiostat'!K297</f>
        <v>58.649997999999997</v>
      </c>
      <c r="C245" s="61">
        <f t="shared" si="12"/>
        <v>58.649997999999997</v>
      </c>
      <c r="D245" s="61">
        <f t="shared" si="15"/>
        <v>12.76734650340136</v>
      </c>
      <c r="E245" s="61">
        <f t="shared" si="13"/>
        <v>0.2837188111866969</v>
      </c>
      <c r="F245" s="61">
        <f t="shared" si="14"/>
        <v>1.7152086520562756E-15</v>
      </c>
    </row>
    <row r="246" spans="1:6" x14ac:dyDescent="0.3">
      <c r="A246" s="59">
        <f>'Raw Potentiostat'!H298/60</f>
        <v>-0.12053744833333332</v>
      </c>
      <c r="B246" s="59">
        <f>'Raw Potentiostat'!K298</f>
        <v>58.649997999999997</v>
      </c>
      <c r="C246" s="61">
        <f t="shared" si="12"/>
        <v>58.649997999999997</v>
      </c>
      <c r="D246" s="61">
        <f t="shared" si="15"/>
        <v>12.76734650340136</v>
      </c>
      <c r="E246" s="61">
        <f t="shared" si="13"/>
        <v>0.2837188111866969</v>
      </c>
      <c r="F246" s="61">
        <f t="shared" si="14"/>
        <v>1.7152086520562756E-15</v>
      </c>
    </row>
    <row r="247" spans="1:6" x14ac:dyDescent="0.3">
      <c r="A247" s="59">
        <f>'Raw Potentiostat'!H299/60</f>
        <v>-0.122080095</v>
      </c>
      <c r="B247" s="59">
        <f>'Raw Potentiostat'!K299</f>
        <v>58.649997999999997</v>
      </c>
      <c r="C247" s="61">
        <f t="shared" si="12"/>
        <v>58.649997999999997</v>
      </c>
      <c r="D247" s="61">
        <f t="shared" si="15"/>
        <v>12.76734650340136</v>
      </c>
      <c r="E247" s="61">
        <f t="shared" si="13"/>
        <v>0.2837188111866969</v>
      </c>
      <c r="F247" s="61">
        <f t="shared" si="14"/>
        <v>1.7152086520562756E-15</v>
      </c>
    </row>
    <row r="248" spans="1:6" x14ac:dyDescent="0.3">
      <c r="A248" s="59">
        <f>'Raw Potentiostat'!H300/60</f>
        <v>-0.12095437833333333</v>
      </c>
      <c r="B248" s="59">
        <f>'Raw Potentiostat'!K300</f>
        <v>58.649997999999997</v>
      </c>
      <c r="C248" s="61">
        <f t="shared" si="12"/>
        <v>58.649997999999997</v>
      </c>
      <c r="D248" s="61">
        <f t="shared" si="15"/>
        <v>12.76734650340136</v>
      </c>
      <c r="E248" s="61">
        <f t="shared" si="13"/>
        <v>0.2837188111866969</v>
      </c>
      <c r="F248" s="61">
        <f t="shared" si="14"/>
        <v>1.7152086520562756E-15</v>
      </c>
    </row>
    <row r="249" spans="1:6" x14ac:dyDescent="0.3">
      <c r="A249" s="59">
        <f>'Raw Potentiostat'!H301/60</f>
        <v>-0.11860836333333333</v>
      </c>
      <c r="B249" s="59">
        <f>'Raw Potentiostat'!K301</f>
        <v>58.649997999999997</v>
      </c>
      <c r="C249" s="61">
        <f t="shared" si="12"/>
        <v>58.649997999999997</v>
      </c>
      <c r="D249" s="61">
        <f t="shared" si="15"/>
        <v>12.76734650340136</v>
      </c>
      <c r="E249" s="61">
        <f t="shared" si="13"/>
        <v>0.2837188111866969</v>
      </c>
      <c r="F249" s="61">
        <f t="shared" si="14"/>
        <v>1.7152086520562756E-15</v>
      </c>
    </row>
    <row r="250" spans="1:6" x14ac:dyDescent="0.3">
      <c r="A250" s="59">
        <f>'Raw Potentiostat'!H302/60</f>
        <v>-0.11867055166666667</v>
      </c>
      <c r="B250" s="59">
        <f>'Raw Potentiostat'!K302</f>
        <v>58.649997999999997</v>
      </c>
      <c r="C250" s="61">
        <f t="shared" si="12"/>
        <v>58.649997999999997</v>
      </c>
      <c r="D250" s="61">
        <f t="shared" si="15"/>
        <v>12.76734650340136</v>
      </c>
      <c r="E250" s="61">
        <f t="shared" si="13"/>
        <v>0.2837188111866969</v>
      </c>
      <c r="F250" s="61">
        <f t="shared" si="14"/>
        <v>1.7152086520562756E-15</v>
      </c>
    </row>
    <row r="251" spans="1:6" x14ac:dyDescent="0.3">
      <c r="A251" s="59">
        <f>'Raw Potentiostat'!H303/60</f>
        <v>-0.11831073833333333</v>
      </c>
      <c r="B251" s="59">
        <f>'Raw Potentiostat'!K303</f>
        <v>58.649997999999997</v>
      </c>
      <c r="C251" s="61">
        <f t="shared" si="12"/>
        <v>58.649997999999997</v>
      </c>
      <c r="D251" s="61">
        <f t="shared" si="15"/>
        <v>12.76734650340136</v>
      </c>
      <c r="E251" s="61">
        <f t="shared" si="13"/>
        <v>0.2837188111866969</v>
      </c>
      <c r="F251" s="61">
        <f t="shared" si="14"/>
        <v>1.7152086520562756E-15</v>
      </c>
    </row>
    <row r="252" spans="1:6" x14ac:dyDescent="0.3">
      <c r="A252" s="59">
        <f>'Raw Potentiostat'!H304/60</f>
        <v>-0.11827646833333333</v>
      </c>
      <c r="B252" s="59">
        <f>'Raw Potentiostat'!K304</f>
        <v>58.649997999999997</v>
      </c>
      <c r="C252" s="61">
        <f t="shared" si="12"/>
        <v>58.649997999999997</v>
      </c>
      <c r="D252" s="61">
        <f t="shared" si="15"/>
        <v>12.76734650340136</v>
      </c>
      <c r="E252" s="61">
        <f t="shared" si="13"/>
        <v>0.2837188111866969</v>
      </c>
      <c r="F252" s="61">
        <f t="shared" si="14"/>
        <v>1.7152086520562756E-15</v>
      </c>
    </row>
    <row r="253" spans="1:6" x14ac:dyDescent="0.3">
      <c r="A253" s="59">
        <f>'Raw Potentiostat'!H305/60</f>
        <v>-0.11711394</v>
      </c>
      <c r="B253" s="59">
        <f>'Raw Potentiostat'!K305</f>
        <v>58.649997999999997</v>
      </c>
      <c r="C253" s="61">
        <f t="shared" si="12"/>
        <v>58.649997999999997</v>
      </c>
      <c r="D253" s="61">
        <f t="shared" si="15"/>
        <v>12.76734650340136</v>
      </c>
      <c r="E253" s="61">
        <f t="shared" si="13"/>
        <v>0.2837188111866969</v>
      </c>
      <c r="F253" s="61">
        <f t="shared" si="14"/>
        <v>1.7152086520562756E-15</v>
      </c>
    </row>
    <row r="254" spans="1:6" x14ac:dyDescent="0.3">
      <c r="A254" s="59">
        <f>'Raw Potentiostat'!H306/60</f>
        <v>-0.11720721666666667</v>
      </c>
      <c r="B254" s="59">
        <f>'Raw Potentiostat'!K306</f>
        <v>58.649997999999997</v>
      </c>
      <c r="C254" s="61">
        <f t="shared" si="12"/>
        <v>58.649997999999997</v>
      </c>
      <c r="D254" s="61">
        <f t="shared" si="15"/>
        <v>12.76734650340136</v>
      </c>
      <c r="E254" s="61">
        <f t="shared" si="13"/>
        <v>0.2837188111866969</v>
      </c>
      <c r="F254" s="61">
        <f t="shared" si="14"/>
        <v>1.7152086520562756E-15</v>
      </c>
    </row>
    <row r="255" spans="1:6" x14ac:dyDescent="0.3">
      <c r="A255" s="59">
        <f>'Raw Potentiostat'!H307/60</f>
        <v>-0.11544248333333333</v>
      </c>
      <c r="B255" s="59">
        <f>'Raw Potentiostat'!K307</f>
        <v>58.649997999999997</v>
      </c>
      <c r="C255" s="61">
        <f t="shared" si="12"/>
        <v>58.649997999999997</v>
      </c>
      <c r="D255" s="61">
        <f t="shared" si="15"/>
        <v>12.76734650340136</v>
      </c>
      <c r="E255" s="61">
        <f t="shared" si="13"/>
        <v>0.2837188111866969</v>
      </c>
      <c r="F255" s="61">
        <f t="shared" si="14"/>
        <v>1.7152086520562756E-15</v>
      </c>
    </row>
    <row r="256" spans="1:6" x14ac:dyDescent="0.3">
      <c r="A256" s="59">
        <f>'Raw Potentiostat'!H308/60</f>
        <v>-0.11541773500000001</v>
      </c>
      <c r="B256" s="59">
        <f>'Raw Potentiostat'!K308</f>
        <v>58.649997999999997</v>
      </c>
      <c r="C256" s="61">
        <f t="shared" si="12"/>
        <v>58.649997999999997</v>
      </c>
      <c r="D256" s="61">
        <f t="shared" si="15"/>
        <v>12.76734650340136</v>
      </c>
      <c r="E256" s="61">
        <f t="shared" si="13"/>
        <v>0.2837188111866969</v>
      </c>
      <c r="F256" s="61">
        <f t="shared" si="14"/>
        <v>1.7152086520562756E-15</v>
      </c>
    </row>
    <row r="257" spans="1:6" x14ac:dyDescent="0.3">
      <c r="A257" s="59">
        <f>'Raw Potentiostat'!H309/60</f>
        <v>-0.11502366</v>
      </c>
      <c r="B257" s="59">
        <f>'Raw Potentiostat'!K309</f>
        <v>58.649997999999997</v>
      </c>
      <c r="C257" s="61">
        <f t="shared" si="12"/>
        <v>58.649997999999997</v>
      </c>
      <c r="D257" s="61">
        <f t="shared" si="15"/>
        <v>12.76734650340136</v>
      </c>
      <c r="E257" s="61">
        <f t="shared" si="13"/>
        <v>0.2837188111866969</v>
      </c>
      <c r="F257" s="61">
        <f t="shared" si="14"/>
        <v>1.7152086520562756E-15</v>
      </c>
    </row>
    <row r="258" spans="1:6" x14ac:dyDescent="0.3">
      <c r="A258" s="59">
        <f>'Raw Potentiostat'!H310/60</f>
        <v>-0.11351021166666667</v>
      </c>
      <c r="B258" s="59">
        <f>'Raw Potentiostat'!K310</f>
        <v>58.649997999999997</v>
      </c>
      <c r="C258" s="61">
        <f t="shared" si="12"/>
        <v>58.649997999999997</v>
      </c>
      <c r="D258" s="61">
        <f t="shared" si="15"/>
        <v>12.76734650340136</v>
      </c>
      <c r="E258" s="61">
        <f t="shared" si="13"/>
        <v>0.2837188111866969</v>
      </c>
      <c r="F258" s="61">
        <f t="shared" si="14"/>
        <v>1.7152086520562756E-15</v>
      </c>
    </row>
    <row r="259" spans="1:6" x14ac:dyDescent="0.3">
      <c r="A259" s="59">
        <f>'Raw Potentiostat'!H311/60</f>
        <v>-0.11253360166666666</v>
      </c>
      <c r="B259" s="59">
        <f>'Raw Potentiostat'!K311</f>
        <v>58.649997999999997</v>
      </c>
      <c r="C259" s="61">
        <f t="shared" ref="C259:C322" si="16">B259-$J$3</f>
        <v>58.649997999999997</v>
      </c>
      <c r="D259" s="61">
        <f t="shared" si="15"/>
        <v>12.76734650340136</v>
      </c>
      <c r="E259" s="61">
        <f t="shared" ref="E259:E322" si="17">D259/$J$5</f>
        <v>0.2837188111866969</v>
      </c>
      <c r="F259" s="61">
        <f t="shared" ref="F259:F322" si="18">D259/$J$6</f>
        <v>1.7152086520562756E-15</v>
      </c>
    </row>
    <row r="260" spans="1:6" x14ac:dyDescent="0.3">
      <c r="A260" s="59">
        <f>'Raw Potentiostat'!H312/60</f>
        <v>-0.11314977833333333</v>
      </c>
      <c r="B260" s="59">
        <f>'Raw Potentiostat'!K312</f>
        <v>58.649997999999997</v>
      </c>
      <c r="C260" s="61">
        <f t="shared" si="16"/>
        <v>58.649997999999997</v>
      </c>
      <c r="D260" s="61">
        <f t="shared" ref="D260:D323" si="19">B260/$J$4</f>
        <v>12.76734650340136</v>
      </c>
      <c r="E260" s="61">
        <f t="shared" si="17"/>
        <v>0.2837188111866969</v>
      </c>
      <c r="F260" s="61">
        <f t="shared" si="18"/>
        <v>1.7152086520562756E-15</v>
      </c>
    </row>
    <row r="261" spans="1:6" x14ac:dyDescent="0.3">
      <c r="A261" s="59">
        <f>'Raw Potentiostat'!H313/60</f>
        <v>-0.11153478666666666</v>
      </c>
      <c r="B261" s="59">
        <f>'Raw Potentiostat'!K313</f>
        <v>58.649997999999997</v>
      </c>
      <c r="C261" s="61">
        <f t="shared" si="16"/>
        <v>58.649997999999997</v>
      </c>
      <c r="D261" s="61">
        <f t="shared" si="19"/>
        <v>12.76734650340136</v>
      </c>
      <c r="E261" s="61">
        <f t="shared" si="17"/>
        <v>0.2837188111866969</v>
      </c>
      <c r="F261" s="61">
        <f t="shared" si="18"/>
        <v>1.7152086520562756E-15</v>
      </c>
    </row>
    <row r="262" spans="1:6" x14ac:dyDescent="0.3">
      <c r="A262" s="59">
        <f>'Raw Potentiostat'!H314/60</f>
        <v>-0.11045729333333335</v>
      </c>
      <c r="B262" s="59">
        <f>'Raw Potentiostat'!K314</f>
        <v>58.649997999999997</v>
      </c>
      <c r="C262" s="61">
        <f t="shared" si="16"/>
        <v>58.649997999999997</v>
      </c>
      <c r="D262" s="61">
        <f t="shared" si="19"/>
        <v>12.76734650340136</v>
      </c>
      <c r="E262" s="61">
        <f t="shared" si="17"/>
        <v>0.2837188111866969</v>
      </c>
      <c r="F262" s="61">
        <f t="shared" si="18"/>
        <v>1.7152086520562756E-15</v>
      </c>
    </row>
    <row r="263" spans="1:6" x14ac:dyDescent="0.3">
      <c r="A263" s="59">
        <f>'Raw Potentiostat'!H315/60</f>
        <v>-0.11015142666666668</v>
      </c>
      <c r="B263" s="59">
        <f>'Raw Potentiostat'!K315</f>
        <v>58.649997999999997</v>
      </c>
      <c r="C263" s="61">
        <f t="shared" si="16"/>
        <v>58.649997999999997</v>
      </c>
      <c r="D263" s="61">
        <f t="shared" si="19"/>
        <v>12.76734650340136</v>
      </c>
      <c r="E263" s="61">
        <f t="shared" si="17"/>
        <v>0.2837188111866969</v>
      </c>
      <c r="F263" s="61">
        <f t="shared" si="18"/>
        <v>1.7152086520562756E-15</v>
      </c>
    </row>
    <row r="264" spans="1:6" x14ac:dyDescent="0.3">
      <c r="A264" s="59">
        <f>'Raw Potentiostat'!H316/60</f>
        <v>-0.10974276000000001</v>
      </c>
      <c r="B264" s="59">
        <f>'Raw Potentiostat'!K316</f>
        <v>58.649997999999997</v>
      </c>
      <c r="C264" s="61">
        <f t="shared" si="16"/>
        <v>58.649997999999997</v>
      </c>
      <c r="D264" s="61">
        <f t="shared" si="19"/>
        <v>12.76734650340136</v>
      </c>
      <c r="E264" s="61">
        <f t="shared" si="17"/>
        <v>0.2837188111866969</v>
      </c>
      <c r="F264" s="61">
        <f t="shared" si="18"/>
        <v>1.7152086520562756E-15</v>
      </c>
    </row>
    <row r="265" spans="1:6" x14ac:dyDescent="0.3">
      <c r="A265" s="59">
        <f>'Raw Potentiostat'!H317/60</f>
        <v>-0.10891780833333334</v>
      </c>
      <c r="B265" s="59">
        <f>'Raw Potentiostat'!K317</f>
        <v>58.649997999999997</v>
      </c>
      <c r="C265" s="61">
        <f t="shared" si="16"/>
        <v>58.649997999999997</v>
      </c>
      <c r="D265" s="61">
        <f t="shared" si="19"/>
        <v>12.76734650340136</v>
      </c>
      <c r="E265" s="61">
        <f t="shared" si="17"/>
        <v>0.2837188111866969</v>
      </c>
      <c r="F265" s="61">
        <f t="shared" si="18"/>
        <v>1.7152086520562756E-15</v>
      </c>
    </row>
    <row r="266" spans="1:6" x14ac:dyDescent="0.3">
      <c r="A266" s="59">
        <f>'Raw Potentiostat'!H318/60</f>
        <v>-0.10865826666666667</v>
      </c>
      <c r="B266" s="59">
        <f>'Raw Potentiostat'!K318</f>
        <v>58.649997999999997</v>
      </c>
      <c r="C266" s="61">
        <f t="shared" si="16"/>
        <v>58.649997999999997</v>
      </c>
      <c r="D266" s="61">
        <f t="shared" si="19"/>
        <v>12.76734650340136</v>
      </c>
      <c r="E266" s="61">
        <f t="shared" si="17"/>
        <v>0.2837188111866969</v>
      </c>
      <c r="F266" s="61">
        <f t="shared" si="18"/>
        <v>1.7152086520562756E-15</v>
      </c>
    </row>
    <row r="267" spans="1:6" x14ac:dyDescent="0.3">
      <c r="A267" s="59">
        <f>'Raw Potentiostat'!H319/60</f>
        <v>-0.108175365</v>
      </c>
      <c r="B267" s="59">
        <f>'Raw Potentiostat'!K319</f>
        <v>58.649997999999997</v>
      </c>
      <c r="C267" s="61">
        <f t="shared" si="16"/>
        <v>58.649997999999997</v>
      </c>
      <c r="D267" s="61">
        <f t="shared" si="19"/>
        <v>12.76734650340136</v>
      </c>
      <c r="E267" s="61">
        <f t="shared" si="17"/>
        <v>0.2837188111866969</v>
      </c>
      <c r="F267" s="61">
        <f t="shared" si="18"/>
        <v>1.7152086520562756E-15</v>
      </c>
    </row>
    <row r="268" spans="1:6" x14ac:dyDescent="0.3">
      <c r="A268" s="59">
        <f>'Raw Potentiostat'!H320/60</f>
        <v>-0.10888292000000001</v>
      </c>
      <c r="B268" s="59">
        <f>'Raw Potentiostat'!K320</f>
        <v>58.649997999999997</v>
      </c>
      <c r="C268" s="61">
        <f t="shared" si="16"/>
        <v>58.649997999999997</v>
      </c>
      <c r="D268" s="61">
        <f t="shared" si="19"/>
        <v>12.76734650340136</v>
      </c>
      <c r="E268" s="61">
        <f t="shared" si="17"/>
        <v>0.2837188111866969</v>
      </c>
      <c r="F268" s="61">
        <f t="shared" si="18"/>
        <v>1.7152086520562756E-15</v>
      </c>
    </row>
    <row r="269" spans="1:6" x14ac:dyDescent="0.3">
      <c r="A269" s="59">
        <f>'Raw Potentiostat'!H321/60</f>
        <v>-0.10730093333333332</v>
      </c>
      <c r="B269" s="59">
        <f>'Raw Potentiostat'!K321</f>
        <v>58.649997999999997</v>
      </c>
      <c r="C269" s="61">
        <f t="shared" si="16"/>
        <v>58.649997999999997</v>
      </c>
      <c r="D269" s="61">
        <f t="shared" si="19"/>
        <v>12.76734650340136</v>
      </c>
      <c r="E269" s="61">
        <f t="shared" si="17"/>
        <v>0.2837188111866969</v>
      </c>
      <c r="F269" s="61">
        <f t="shared" si="18"/>
        <v>1.7152086520562756E-15</v>
      </c>
    </row>
    <row r="270" spans="1:6" x14ac:dyDescent="0.3">
      <c r="A270" s="59">
        <f>'Raw Potentiostat'!H322/60</f>
        <v>-0.10694746999999999</v>
      </c>
      <c r="B270" s="59">
        <f>'Raw Potentiostat'!K322</f>
        <v>58.649997999999997</v>
      </c>
      <c r="C270" s="61">
        <f t="shared" si="16"/>
        <v>58.649997999999997</v>
      </c>
      <c r="D270" s="61">
        <f t="shared" si="19"/>
        <v>12.76734650340136</v>
      </c>
      <c r="E270" s="61">
        <f t="shared" si="17"/>
        <v>0.2837188111866969</v>
      </c>
      <c r="F270" s="61">
        <f t="shared" si="18"/>
        <v>1.7152086520562756E-15</v>
      </c>
    </row>
    <row r="271" spans="1:6" x14ac:dyDescent="0.3">
      <c r="A271" s="59">
        <f>'Raw Potentiostat'!H323/60</f>
        <v>-0.10662828333333334</v>
      </c>
      <c r="B271" s="59">
        <f>'Raw Potentiostat'!K323</f>
        <v>58.649997999999997</v>
      </c>
      <c r="C271" s="61">
        <f t="shared" si="16"/>
        <v>58.649997999999997</v>
      </c>
      <c r="D271" s="61">
        <f t="shared" si="19"/>
        <v>12.76734650340136</v>
      </c>
      <c r="E271" s="61">
        <f t="shared" si="17"/>
        <v>0.2837188111866969</v>
      </c>
      <c r="F271" s="61">
        <f t="shared" si="18"/>
        <v>1.7152086520562756E-15</v>
      </c>
    </row>
    <row r="272" spans="1:6" x14ac:dyDescent="0.3">
      <c r="A272" s="59">
        <f>'Raw Potentiostat'!H324/60</f>
        <v>-0.10580397499999999</v>
      </c>
      <c r="B272" s="59">
        <f>'Raw Potentiostat'!K324</f>
        <v>58.649997999999997</v>
      </c>
      <c r="C272" s="61">
        <f t="shared" si="16"/>
        <v>58.649997999999997</v>
      </c>
      <c r="D272" s="61">
        <f t="shared" si="19"/>
        <v>12.76734650340136</v>
      </c>
      <c r="E272" s="61">
        <f t="shared" si="17"/>
        <v>0.2837188111866969</v>
      </c>
      <c r="F272" s="61">
        <f t="shared" si="18"/>
        <v>1.7152086520562756E-15</v>
      </c>
    </row>
    <row r="273" spans="1:6" x14ac:dyDescent="0.3">
      <c r="A273" s="59">
        <f>'Raw Potentiostat'!H325/60</f>
        <v>-0.10555712333333332</v>
      </c>
      <c r="B273" s="59">
        <f>'Raw Potentiostat'!K325</f>
        <v>58.649997999999997</v>
      </c>
      <c r="C273" s="61">
        <f t="shared" si="16"/>
        <v>58.649997999999997</v>
      </c>
      <c r="D273" s="61">
        <f t="shared" si="19"/>
        <v>12.76734650340136</v>
      </c>
      <c r="E273" s="61">
        <f t="shared" si="17"/>
        <v>0.2837188111866969</v>
      </c>
      <c r="F273" s="61">
        <f t="shared" si="18"/>
        <v>1.7152086520562756E-15</v>
      </c>
    </row>
    <row r="274" spans="1:6" x14ac:dyDescent="0.3">
      <c r="A274" s="59">
        <f>'Raw Potentiostat'!H326/60</f>
        <v>-0.10609651333333334</v>
      </c>
      <c r="B274" s="59">
        <f>'Raw Potentiostat'!K326</f>
        <v>58.649997999999997</v>
      </c>
      <c r="C274" s="61">
        <f t="shared" si="16"/>
        <v>58.649997999999997</v>
      </c>
      <c r="D274" s="61">
        <f t="shared" si="19"/>
        <v>12.76734650340136</v>
      </c>
      <c r="E274" s="61">
        <f t="shared" si="17"/>
        <v>0.2837188111866969</v>
      </c>
      <c r="F274" s="61">
        <f t="shared" si="18"/>
        <v>1.7152086520562756E-15</v>
      </c>
    </row>
    <row r="275" spans="1:6" x14ac:dyDescent="0.3">
      <c r="A275" s="59">
        <f>'Raw Potentiostat'!H327/60</f>
        <v>-0.10524745833333334</v>
      </c>
      <c r="B275" s="59">
        <f>'Raw Potentiostat'!K327</f>
        <v>58.649997999999997</v>
      </c>
      <c r="C275" s="61">
        <f t="shared" si="16"/>
        <v>58.649997999999997</v>
      </c>
      <c r="D275" s="61">
        <f t="shared" si="19"/>
        <v>12.76734650340136</v>
      </c>
      <c r="E275" s="61">
        <f t="shared" si="17"/>
        <v>0.2837188111866969</v>
      </c>
      <c r="F275" s="61">
        <f t="shared" si="18"/>
        <v>1.7152086520562756E-15</v>
      </c>
    </row>
    <row r="276" spans="1:6" x14ac:dyDescent="0.3">
      <c r="A276" s="59">
        <f>'Raw Potentiostat'!H328/60</f>
        <v>-0.10470108166666667</v>
      </c>
      <c r="B276" s="59">
        <f>'Raw Potentiostat'!K328</f>
        <v>58.649997999999997</v>
      </c>
      <c r="C276" s="61">
        <f t="shared" si="16"/>
        <v>58.649997999999997</v>
      </c>
      <c r="D276" s="61">
        <f t="shared" si="19"/>
        <v>12.76734650340136</v>
      </c>
      <c r="E276" s="61">
        <f t="shared" si="17"/>
        <v>0.2837188111866969</v>
      </c>
      <c r="F276" s="61">
        <f t="shared" si="18"/>
        <v>1.7152086520562756E-15</v>
      </c>
    </row>
    <row r="277" spans="1:6" x14ac:dyDescent="0.3">
      <c r="A277" s="59">
        <f>'Raw Potentiostat'!H329/60</f>
        <v>-0.103925005</v>
      </c>
      <c r="B277" s="59">
        <f>'Raw Potentiostat'!K329</f>
        <v>58.649997999999997</v>
      </c>
      <c r="C277" s="61">
        <f t="shared" si="16"/>
        <v>58.649997999999997</v>
      </c>
      <c r="D277" s="61">
        <f t="shared" si="19"/>
        <v>12.76734650340136</v>
      </c>
      <c r="E277" s="61">
        <f t="shared" si="17"/>
        <v>0.2837188111866969</v>
      </c>
      <c r="F277" s="61">
        <f t="shared" si="18"/>
        <v>1.7152086520562756E-15</v>
      </c>
    </row>
    <row r="278" spans="1:6" x14ac:dyDescent="0.3">
      <c r="A278" s="59">
        <f>'Raw Potentiostat'!H330/60</f>
        <v>-0.10446946666666666</v>
      </c>
      <c r="B278" s="59">
        <f>'Raw Potentiostat'!K330</f>
        <v>58.649997999999997</v>
      </c>
      <c r="C278" s="61">
        <f t="shared" si="16"/>
        <v>58.649997999999997</v>
      </c>
      <c r="D278" s="61">
        <f t="shared" si="19"/>
        <v>12.76734650340136</v>
      </c>
      <c r="E278" s="61">
        <f t="shared" si="17"/>
        <v>0.2837188111866969</v>
      </c>
      <c r="F278" s="61">
        <f t="shared" si="18"/>
        <v>1.7152086520562756E-15</v>
      </c>
    </row>
    <row r="279" spans="1:6" x14ac:dyDescent="0.3">
      <c r="A279" s="59">
        <f>'Raw Potentiostat'!H331/60</f>
        <v>-0.10481150166666667</v>
      </c>
      <c r="B279" s="59">
        <f>'Raw Potentiostat'!K331</f>
        <v>58.649997999999997</v>
      </c>
      <c r="C279" s="61">
        <f t="shared" si="16"/>
        <v>58.649997999999997</v>
      </c>
      <c r="D279" s="61">
        <f t="shared" si="19"/>
        <v>12.76734650340136</v>
      </c>
      <c r="E279" s="61">
        <f t="shared" si="17"/>
        <v>0.2837188111866969</v>
      </c>
      <c r="F279" s="61">
        <f t="shared" si="18"/>
        <v>1.7152086520562756E-15</v>
      </c>
    </row>
    <row r="280" spans="1:6" x14ac:dyDescent="0.3">
      <c r="A280" s="59">
        <f>'Raw Potentiostat'!H332/60</f>
        <v>-0.10548161666666668</v>
      </c>
      <c r="B280" s="59">
        <f>'Raw Potentiostat'!K332</f>
        <v>58.649997999999997</v>
      </c>
      <c r="C280" s="61">
        <f t="shared" si="16"/>
        <v>58.649997999999997</v>
      </c>
      <c r="D280" s="61">
        <f t="shared" si="19"/>
        <v>12.76734650340136</v>
      </c>
      <c r="E280" s="61">
        <f t="shared" si="17"/>
        <v>0.2837188111866969</v>
      </c>
      <c r="F280" s="61">
        <f t="shared" si="18"/>
        <v>1.7152086520562756E-15</v>
      </c>
    </row>
    <row r="281" spans="1:6" x14ac:dyDescent="0.3">
      <c r="A281" s="59">
        <f>'Raw Potentiostat'!H333/60</f>
        <v>-0.10548351666666668</v>
      </c>
      <c r="B281" s="59">
        <f>'Raw Potentiostat'!K333</f>
        <v>58.649997999999997</v>
      </c>
      <c r="C281" s="61">
        <f t="shared" si="16"/>
        <v>58.649997999999997</v>
      </c>
      <c r="D281" s="61">
        <f t="shared" si="19"/>
        <v>12.76734650340136</v>
      </c>
      <c r="E281" s="61">
        <f t="shared" si="17"/>
        <v>0.2837188111866969</v>
      </c>
      <c r="F281" s="61">
        <f t="shared" si="18"/>
        <v>1.7152086520562756E-15</v>
      </c>
    </row>
    <row r="282" spans="1:6" x14ac:dyDescent="0.3">
      <c r="A282" s="59">
        <f>'Raw Potentiostat'!H334/60</f>
        <v>-0.10528489000000001</v>
      </c>
      <c r="B282" s="59">
        <f>'Raw Potentiostat'!K334</f>
        <v>58.649997999999997</v>
      </c>
      <c r="C282" s="61">
        <f t="shared" si="16"/>
        <v>58.649997999999997</v>
      </c>
      <c r="D282" s="61">
        <f t="shared" si="19"/>
        <v>12.76734650340136</v>
      </c>
      <c r="E282" s="61">
        <f t="shared" si="17"/>
        <v>0.2837188111866969</v>
      </c>
      <c r="F282" s="61">
        <f t="shared" si="18"/>
        <v>1.7152086520562756E-15</v>
      </c>
    </row>
    <row r="283" spans="1:6" x14ac:dyDescent="0.3">
      <c r="A283" s="59">
        <f>'Raw Potentiostat'!H335/60</f>
        <v>-0.10628941833333333</v>
      </c>
      <c r="B283" s="59">
        <f>'Raw Potentiostat'!K335</f>
        <v>58.649997999999997</v>
      </c>
      <c r="C283" s="61">
        <f t="shared" si="16"/>
        <v>58.649997999999997</v>
      </c>
      <c r="D283" s="61">
        <f t="shared" si="19"/>
        <v>12.76734650340136</v>
      </c>
      <c r="E283" s="61">
        <f t="shared" si="17"/>
        <v>0.2837188111866969</v>
      </c>
      <c r="F283" s="61">
        <f t="shared" si="18"/>
        <v>1.7152086520562756E-15</v>
      </c>
    </row>
    <row r="284" spans="1:6" x14ac:dyDescent="0.3">
      <c r="A284" s="59">
        <f>'Raw Potentiostat'!H336/60</f>
        <v>-0.10733520166666667</v>
      </c>
      <c r="B284" s="59">
        <f>'Raw Potentiostat'!K336</f>
        <v>58.649997999999997</v>
      </c>
      <c r="C284" s="61">
        <f t="shared" si="16"/>
        <v>58.649997999999997</v>
      </c>
      <c r="D284" s="61">
        <f t="shared" si="19"/>
        <v>12.76734650340136</v>
      </c>
      <c r="E284" s="61">
        <f t="shared" si="17"/>
        <v>0.2837188111866969</v>
      </c>
      <c r="F284" s="61">
        <f t="shared" si="18"/>
        <v>1.7152086520562756E-15</v>
      </c>
    </row>
    <row r="285" spans="1:6" x14ac:dyDescent="0.3">
      <c r="A285" s="59">
        <f>'Raw Potentiostat'!H337/60</f>
        <v>-0.12984345</v>
      </c>
      <c r="B285" s="59">
        <f>'Raw Potentiostat'!K337</f>
        <v>58.649997999999997</v>
      </c>
      <c r="C285" s="61">
        <f t="shared" si="16"/>
        <v>58.649997999999997</v>
      </c>
      <c r="D285" s="61">
        <f t="shared" si="19"/>
        <v>12.76734650340136</v>
      </c>
      <c r="E285" s="61">
        <f t="shared" si="17"/>
        <v>0.2837188111866969</v>
      </c>
      <c r="F285" s="61">
        <f t="shared" si="18"/>
        <v>1.7152086520562756E-15</v>
      </c>
    </row>
    <row r="286" spans="1:6" x14ac:dyDescent="0.3">
      <c r="A286" s="59">
        <f>'Raw Potentiostat'!H338/60</f>
        <v>-0.12663505</v>
      </c>
      <c r="B286" s="59">
        <f>'Raw Potentiostat'!K338</f>
        <v>58.649997999999997</v>
      </c>
      <c r="C286" s="61">
        <f t="shared" si="16"/>
        <v>58.649997999999997</v>
      </c>
      <c r="D286" s="61">
        <f t="shared" si="19"/>
        <v>12.76734650340136</v>
      </c>
      <c r="E286" s="61">
        <f t="shared" si="17"/>
        <v>0.2837188111866969</v>
      </c>
      <c r="F286" s="61">
        <f t="shared" si="18"/>
        <v>1.7152086520562756E-15</v>
      </c>
    </row>
    <row r="287" spans="1:6" x14ac:dyDescent="0.3">
      <c r="A287" s="59">
        <f>'Raw Potentiostat'!H339/60</f>
        <v>-0.12534940999999999</v>
      </c>
      <c r="B287" s="59">
        <f>'Raw Potentiostat'!K339</f>
        <v>58.649997999999997</v>
      </c>
      <c r="C287" s="61">
        <f t="shared" si="16"/>
        <v>58.649997999999997</v>
      </c>
      <c r="D287" s="61">
        <f t="shared" si="19"/>
        <v>12.76734650340136</v>
      </c>
      <c r="E287" s="61">
        <f t="shared" si="17"/>
        <v>0.2837188111866969</v>
      </c>
      <c r="F287" s="61">
        <f t="shared" si="18"/>
        <v>1.7152086520562756E-15</v>
      </c>
    </row>
    <row r="288" spans="1:6" x14ac:dyDescent="0.3">
      <c r="A288" s="59">
        <f>'Raw Potentiostat'!H340/60</f>
        <v>-0.12530055000000001</v>
      </c>
      <c r="B288" s="59">
        <f>'Raw Potentiostat'!K340</f>
        <v>58.649997999999997</v>
      </c>
      <c r="C288" s="61">
        <f t="shared" si="16"/>
        <v>58.649997999999997</v>
      </c>
      <c r="D288" s="61">
        <f t="shared" si="19"/>
        <v>12.76734650340136</v>
      </c>
      <c r="E288" s="61">
        <f t="shared" si="17"/>
        <v>0.2837188111866969</v>
      </c>
      <c r="F288" s="61">
        <f t="shared" si="18"/>
        <v>1.7152086520562756E-15</v>
      </c>
    </row>
    <row r="289" spans="1:6" x14ac:dyDescent="0.3">
      <c r="A289" s="59">
        <f>'Raw Potentiostat'!H341/60</f>
        <v>-0.12457459833333333</v>
      </c>
      <c r="B289" s="59">
        <f>'Raw Potentiostat'!K341</f>
        <v>58.649997999999997</v>
      </c>
      <c r="C289" s="61">
        <f t="shared" si="16"/>
        <v>58.649997999999997</v>
      </c>
      <c r="D289" s="61">
        <f t="shared" si="19"/>
        <v>12.76734650340136</v>
      </c>
      <c r="E289" s="61">
        <f t="shared" si="17"/>
        <v>0.2837188111866969</v>
      </c>
      <c r="F289" s="61">
        <f t="shared" si="18"/>
        <v>1.7152086520562756E-15</v>
      </c>
    </row>
    <row r="290" spans="1:6" x14ac:dyDescent="0.3">
      <c r="A290" s="59">
        <f>'Raw Potentiostat'!H342/60</f>
        <v>-0.12233329666666666</v>
      </c>
      <c r="B290" s="59">
        <f>'Raw Potentiostat'!K342</f>
        <v>58.649997999999997</v>
      </c>
      <c r="C290" s="61">
        <f t="shared" si="16"/>
        <v>58.649997999999997</v>
      </c>
      <c r="D290" s="61">
        <f t="shared" si="19"/>
        <v>12.76734650340136</v>
      </c>
      <c r="E290" s="61">
        <f t="shared" si="17"/>
        <v>0.2837188111866969</v>
      </c>
      <c r="F290" s="61">
        <f t="shared" si="18"/>
        <v>1.7152086520562756E-15</v>
      </c>
    </row>
    <row r="291" spans="1:6" x14ac:dyDescent="0.3">
      <c r="A291" s="59">
        <f>'Raw Potentiostat'!H343/60</f>
        <v>-0.11942315166666666</v>
      </c>
      <c r="B291" s="59">
        <f>'Raw Potentiostat'!K343</f>
        <v>58.649997999999997</v>
      </c>
      <c r="C291" s="61">
        <f t="shared" si="16"/>
        <v>58.649997999999997</v>
      </c>
      <c r="D291" s="61">
        <f t="shared" si="19"/>
        <v>12.76734650340136</v>
      </c>
      <c r="E291" s="61">
        <f t="shared" si="17"/>
        <v>0.2837188111866969</v>
      </c>
      <c r="F291" s="61">
        <f t="shared" si="18"/>
        <v>1.7152086520562756E-15</v>
      </c>
    </row>
    <row r="292" spans="1:6" x14ac:dyDescent="0.3">
      <c r="A292" s="59">
        <f>'Raw Potentiostat'!H344/60</f>
        <v>-0.12122723333333334</v>
      </c>
      <c r="B292" s="59">
        <f>'Raw Potentiostat'!K344</f>
        <v>58.649997999999997</v>
      </c>
      <c r="C292" s="61">
        <f t="shared" si="16"/>
        <v>58.649997999999997</v>
      </c>
      <c r="D292" s="61">
        <f t="shared" si="19"/>
        <v>12.76734650340136</v>
      </c>
      <c r="E292" s="61">
        <f t="shared" si="17"/>
        <v>0.2837188111866969</v>
      </c>
      <c r="F292" s="61">
        <f t="shared" si="18"/>
        <v>1.7152086520562756E-15</v>
      </c>
    </row>
    <row r="293" spans="1:6" x14ac:dyDescent="0.3">
      <c r="A293" s="59">
        <f>'Raw Potentiostat'!H345/60</f>
        <v>-0.11946375333333334</v>
      </c>
      <c r="B293" s="59">
        <f>'Raw Potentiostat'!K345</f>
        <v>58.649997999999997</v>
      </c>
      <c r="C293" s="61">
        <f t="shared" si="16"/>
        <v>58.649997999999997</v>
      </c>
      <c r="D293" s="61">
        <f t="shared" si="19"/>
        <v>12.76734650340136</v>
      </c>
      <c r="E293" s="61">
        <f t="shared" si="17"/>
        <v>0.2837188111866969</v>
      </c>
      <c r="F293" s="61">
        <f t="shared" si="18"/>
        <v>1.7152086520562756E-15</v>
      </c>
    </row>
    <row r="294" spans="1:6" x14ac:dyDescent="0.3">
      <c r="A294" s="59">
        <f>'Raw Potentiostat'!H346/60</f>
        <v>-0.11927719166666666</v>
      </c>
      <c r="B294" s="59">
        <f>'Raw Potentiostat'!K346</f>
        <v>58.649997999999997</v>
      </c>
      <c r="C294" s="61">
        <f t="shared" si="16"/>
        <v>58.649997999999997</v>
      </c>
      <c r="D294" s="61">
        <f t="shared" si="19"/>
        <v>12.76734650340136</v>
      </c>
      <c r="E294" s="61">
        <f t="shared" si="17"/>
        <v>0.2837188111866969</v>
      </c>
      <c r="F294" s="61">
        <f t="shared" si="18"/>
        <v>1.7152086520562756E-15</v>
      </c>
    </row>
    <row r="295" spans="1:6" x14ac:dyDescent="0.3">
      <c r="A295" s="59">
        <f>'Raw Potentiostat'!H347/60</f>
        <v>-0.11806390333333333</v>
      </c>
      <c r="B295" s="59">
        <f>'Raw Potentiostat'!K347</f>
        <v>58.649997999999997</v>
      </c>
      <c r="C295" s="61">
        <f t="shared" si="16"/>
        <v>58.649997999999997</v>
      </c>
      <c r="D295" s="61">
        <f t="shared" si="19"/>
        <v>12.76734650340136</v>
      </c>
      <c r="E295" s="61">
        <f t="shared" si="17"/>
        <v>0.2837188111866969</v>
      </c>
      <c r="F295" s="61">
        <f t="shared" si="18"/>
        <v>1.7152086520562756E-15</v>
      </c>
    </row>
    <row r="296" spans="1:6" x14ac:dyDescent="0.3">
      <c r="A296" s="59">
        <f>'Raw Potentiostat'!H348/60</f>
        <v>-0.117870355</v>
      </c>
      <c r="B296" s="59">
        <f>'Raw Potentiostat'!K348</f>
        <v>58.649997999999997</v>
      </c>
      <c r="C296" s="61">
        <f t="shared" si="16"/>
        <v>58.649997999999997</v>
      </c>
      <c r="D296" s="61">
        <f t="shared" si="19"/>
        <v>12.76734650340136</v>
      </c>
      <c r="E296" s="61">
        <f t="shared" si="17"/>
        <v>0.2837188111866969</v>
      </c>
      <c r="F296" s="61">
        <f t="shared" si="18"/>
        <v>1.7152086520562756E-15</v>
      </c>
    </row>
    <row r="297" spans="1:6" x14ac:dyDescent="0.3">
      <c r="A297" s="59">
        <f>'Raw Potentiostat'!H349/60</f>
        <v>-0.11721483833333333</v>
      </c>
      <c r="B297" s="59">
        <f>'Raw Potentiostat'!K349</f>
        <v>58.649997999999997</v>
      </c>
      <c r="C297" s="61">
        <f t="shared" si="16"/>
        <v>58.649997999999997</v>
      </c>
      <c r="D297" s="61">
        <f t="shared" si="19"/>
        <v>12.76734650340136</v>
      </c>
      <c r="E297" s="61">
        <f t="shared" si="17"/>
        <v>0.2837188111866969</v>
      </c>
      <c r="F297" s="61">
        <f t="shared" si="18"/>
        <v>1.7152086520562756E-15</v>
      </c>
    </row>
    <row r="298" spans="1:6" x14ac:dyDescent="0.3">
      <c r="A298" s="59">
        <f>'Raw Potentiostat'!H350/60</f>
        <v>-0.11628645999999999</v>
      </c>
      <c r="B298" s="59">
        <f>'Raw Potentiostat'!K350</f>
        <v>58.649997999999997</v>
      </c>
      <c r="C298" s="61">
        <f t="shared" si="16"/>
        <v>58.649997999999997</v>
      </c>
      <c r="D298" s="61">
        <f t="shared" si="19"/>
        <v>12.76734650340136</v>
      </c>
      <c r="E298" s="61">
        <f t="shared" si="17"/>
        <v>0.2837188111866969</v>
      </c>
      <c r="F298" s="61">
        <f t="shared" si="18"/>
        <v>1.7152086520562756E-15</v>
      </c>
    </row>
    <row r="299" spans="1:6" x14ac:dyDescent="0.3">
      <c r="A299" s="59">
        <f>'Raw Potentiostat'!H351/60</f>
        <v>-0.11630550166666667</v>
      </c>
      <c r="B299" s="59">
        <f>'Raw Potentiostat'!K351</f>
        <v>58.649997999999997</v>
      </c>
      <c r="C299" s="61">
        <f t="shared" si="16"/>
        <v>58.649997999999997</v>
      </c>
      <c r="D299" s="61">
        <f t="shared" si="19"/>
        <v>12.76734650340136</v>
      </c>
      <c r="E299" s="61">
        <f t="shared" si="17"/>
        <v>0.2837188111866969</v>
      </c>
      <c r="F299" s="61">
        <f t="shared" si="18"/>
        <v>1.7152086520562756E-15</v>
      </c>
    </row>
    <row r="300" spans="1:6" x14ac:dyDescent="0.3">
      <c r="A300" s="59">
        <f>'Raw Potentiostat'!H352/60</f>
        <v>-0.11523370666666667</v>
      </c>
      <c r="B300" s="59">
        <f>'Raw Potentiostat'!K352</f>
        <v>58.649997999999997</v>
      </c>
      <c r="C300" s="61">
        <f t="shared" si="16"/>
        <v>58.649997999999997</v>
      </c>
      <c r="D300" s="61">
        <f t="shared" si="19"/>
        <v>12.76734650340136</v>
      </c>
      <c r="E300" s="61">
        <f t="shared" si="17"/>
        <v>0.2837188111866969</v>
      </c>
      <c r="F300" s="61">
        <f t="shared" si="18"/>
        <v>1.7152086520562756E-15</v>
      </c>
    </row>
    <row r="301" spans="1:6" x14ac:dyDescent="0.3">
      <c r="A301" s="59">
        <f>'Raw Potentiostat'!H353/60</f>
        <v>-0.11422155666666667</v>
      </c>
      <c r="B301" s="59">
        <f>'Raw Potentiostat'!K353</f>
        <v>58.649997999999997</v>
      </c>
      <c r="C301" s="61">
        <f t="shared" si="16"/>
        <v>58.649997999999997</v>
      </c>
      <c r="D301" s="61">
        <f t="shared" si="19"/>
        <v>12.76734650340136</v>
      </c>
      <c r="E301" s="61">
        <f t="shared" si="17"/>
        <v>0.2837188111866969</v>
      </c>
      <c r="F301" s="61">
        <f t="shared" si="18"/>
        <v>1.7152086520562756E-15</v>
      </c>
    </row>
    <row r="302" spans="1:6" x14ac:dyDescent="0.3">
      <c r="A302" s="59">
        <f>'Raw Potentiostat'!H354/60</f>
        <v>-0.11378878833333333</v>
      </c>
      <c r="B302" s="59">
        <f>'Raw Potentiostat'!K354</f>
        <v>58.649997999999997</v>
      </c>
      <c r="C302" s="61">
        <f t="shared" si="16"/>
        <v>58.649997999999997</v>
      </c>
      <c r="D302" s="61">
        <f t="shared" si="19"/>
        <v>12.76734650340136</v>
      </c>
      <c r="E302" s="61">
        <f t="shared" si="17"/>
        <v>0.2837188111866969</v>
      </c>
      <c r="F302" s="61">
        <f t="shared" si="18"/>
        <v>1.7152086520562756E-15</v>
      </c>
    </row>
    <row r="303" spans="1:6" x14ac:dyDescent="0.3">
      <c r="A303" s="59">
        <f>'Raw Potentiostat'!H355/60</f>
        <v>-0.11354130833333334</v>
      </c>
      <c r="B303" s="59">
        <f>'Raw Potentiostat'!K355</f>
        <v>58.649997999999997</v>
      </c>
      <c r="C303" s="61">
        <f t="shared" si="16"/>
        <v>58.649997999999997</v>
      </c>
      <c r="D303" s="61">
        <f t="shared" si="19"/>
        <v>12.76734650340136</v>
      </c>
      <c r="E303" s="61">
        <f t="shared" si="17"/>
        <v>0.2837188111866969</v>
      </c>
      <c r="F303" s="61">
        <f t="shared" si="18"/>
        <v>1.7152086520562756E-15</v>
      </c>
    </row>
    <row r="304" spans="1:6" x14ac:dyDescent="0.3">
      <c r="A304" s="59">
        <f>'Raw Potentiostat'!H356/60</f>
        <v>-0.11273159166666667</v>
      </c>
      <c r="B304" s="59">
        <f>'Raw Potentiostat'!K356</f>
        <v>58.649997999999997</v>
      </c>
      <c r="C304" s="61">
        <f t="shared" si="16"/>
        <v>58.649997999999997</v>
      </c>
      <c r="D304" s="61">
        <f t="shared" si="19"/>
        <v>12.76734650340136</v>
      </c>
      <c r="E304" s="61">
        <f t="shared" si="17"/>
        <v>0.2837188111866969</v>
      </c>
      <c r="F304" s="61">
        <f t="shared" si="18"/>
        <v>1.7152086520562756E-15</v>
      </c>
    </row>
    <row r="305" spans="1:6" x14ac:dyDescent="0.3">
      <c r="A305" s="59">
        <f>'Raw Potentiostat'!H357/60</f>
        <v>-0.11186032333333333</v>
      </c>
      <c r="B305" s="59">
        <f>'Raw Potentiostat'!K357</f>
        <v>58.649997999999997</v>
      </c>
      <c r="C305" s="61">
        <f t="shared" si="16"/>
        <v>58.649997999999997</v>
      </c>
      <c r="D305" s="61">
        <f t="shared" si="19"/>
        <v>12.76734650340136</v>
      </c>
      <c r="E305" s="61">
        <f t="shared" si="17"/>
        <v>0.2837188111866969</v>
      </c>
      <c r="F305" s="61">
        <f t="shared" si="18"/>
        <v>1.7152086520562756E-15</v>
      </c>
    </row>
    <row r="306" spans="1:6" x14ac:dyDescent="0.3">
      <c r="A306" s="59">
        <f>'Raw Potentiostat'!H358/60</f>
        <v>-0.11184890333333333</v>
      </c>
      <c r="B306" s="59">
        <f>'Raw Potentiostat'!K358</f>
        <v>58.649997999999997</v>
      </c>
      <c r="C306" s="61">
        <f t="shared" si="16"/>
        <v>58.649997999999997</v>
      </c>
      <c r="D306" s="61">
        <f t="shared" si="19"/>
        <v>12.76734650340136</v>
      </c>
      <c r="E306" s="61">
        <f t="shared" si="17"/>
        <v>0.2837188111866969</v>
      </c>
      <c r="F306" s="61">
        <f t="shared" si="18"/>
        <v>1.7152086520562756E-15</v>
      </c>
    </row>
    <row r="307" spans="1:6" x14ac:dyDescent="0.3">
      <c r="A307" s="59">
        <f>'Raw Potentiostat'!H359/60</f>
        <v>-0.11139645499999999</v>
      </c>
      <c r="B307" s="59">
        <f>'Raw Potentiostat'!K359</f>
        <v>58.649997999999997</v>
      </c>
      <c r="C307" s="61">
        <f t="shared" si="16"/>
        <v>58.649997999999997</v>
      </c>
      <c r="D307" s="61">
        <f t="shared" si="19"/>
        <v>12.76734650340136</v>
      </c>
      <c r="E307" s="61">
        <f t="shared" si="17"/>
        <v>0.2837188111866969</v>
      </c>
      <c r="F307" s="61">
        <f t="shared" si="18"/>
        <v>1.7152086520562756E-15</v>
      </c>
    </row>
    <row r="308" spans="1:6" x14ac:dyDescent="0.3">
      <c r="A308" s="59">
        <f>'Raw Potentiostat'!H360/60</f>
        <v>-0.10998071833333332</v>
      </c>
      <c r="B308" s="59">
        <f>'Raw Potentiostat'!K360</f>
        <v>58.649997999999997</v>
      </c>
      <c r="C308" s="61">
        <f t="shared" si="16"/>
        <v>58.649997999999997</v>
      </c>
      <c r="D308" s="61">
        <f t="shared" si="19"/>
        <v>12.76734650340136</v>
      </c>
      <c r="E308" s="61">
        <f t="shared" si="17"/>
        <v>0.2837188111866969</v>
      </c>
      <c r="F308" s="61">
        <f t="shared" si="18"/>
        <v>1.7152086520562756E-15</v>
      </c>
    </row>
    <row r="309" spans="1:6" x14ac:dyDescent="0.3">
      <c r="A309" s="59">
        <f>'Raw Potentiostat'!H361/60</f>
        <v>-0.11047061333333333</v>
      </c>
      <c r="B309" s="59">
        <f>'Raw Potentiostat'!K361</f>
        <v>58.649997999999997</v>
      </c>
      <c r="C309" s="61">
        <f t="shared" si="16"/>
        <v>58.649997999999997</v>
      </c>
      <c r="D309" s="61">
        <f t="shared" si="19"/>
        <v>12.76734650340136</v>
      </c>
      <c r="E309" s="61">
        <f t="shared" si="17"/>
        <v>0.2837188111866969</v>
      </c>
      <c r="F309" s="61">
        <f t="shared" si="18"/>
        <v>1.7152086520562756E-15</v>
      </c>
    </row>
    <row r="310" spans="1:6" x14ac:dyDescent="0.3">
      <c r="A310" s="59">
        <f>'Raw Potentiostat'!H362/60</f>
        <v>-0.1097085</v>
      </c>
      <c r="B310" s="59">
        <f>'Raw Potentiostat'!K362</f>
        <v>58.649997999999997</v>
      </c>
      <c r="C310" s="61">
        <f t="shared" si="16"/>
        <v>58.649997999999997</v>
      </c>
      <c r="D310" s="61">
        <f t="shared" si="19"/>
        <v>12.76734650340136</v>
      </c>
      <c r="E310" s="61">
        <f t="shared" si="17"/>
        <v>0.2837188111866969</v>
      </c>
      <c r="F310" s="61">
        <f t="shared" si="18"/>
        <v>1.7152086520562756E-15</v>
      </c>
    </row>
    <row r="311" spans="1:6" x14ac:dyDescent="0.3">
      <c r="A311" s="59">
        <f>'Raw Potentiostat'!H363/60</f>
        <v>-0.10948449</v>
      </c>
      <c r="B311" s="59">
        <f>'Raw Potentiostat'!K363</f>
        <v>58.649997999999997</v>
      </c>
      <c r="C311" s="61">
        <f t="shared" si="16"/>
        <v>58.649997999999997</v>
      </c>
      <c r="D311" s="61">
        <f t="shared" si="19"/>
        <v>12.76734650340136</v>
      </c>
      <c r="E311" s="61">
        <f t="shared" si="17"/>
        <v>0.2837188111866969</v>
      </c>
      <c r="F311" s="61">
        <f t="shared" si="18"/>
        <v>1.7152086520562756E-15</v>
      </c>
    </row>
    <row r="312" spans="1:6" x14ac:dyDescent="0.3">
      <c r="A312" s="59">
        <f>'Raw Potentiostat'!H364/60</f>
        <v>-0.10838477666666665</v>
      </c>
      <c r="B312" s="59">
        <f>'Raw Potentiostat'!K364</f>
        <v>58.649997999999997</v>
      </c>
      <c r="C312" s="61">
        <f t="shared" si="16"/>
        <v>58.649997999999997</v>
      </c>
      <c r="D312" s="61">
        <f t="shared" si="19"/>
        <v>12.76734650340136</v>
      </c>
      <c r="E312" s="61">
        <f t="shared" si="17"/>
        <v>0.2837188111866969</v>
      </c>
      <c r="F312" s="61">
        <f t="shared" si="18"/>
        <v>1.7152086520562756E-15</v>
      </c>
    </row>
    <row r="313" spans="1:6" x14ac:dyDescent="0.3">
      <c r="A313" s="59">
        <f>'Raw Potentiostat'!H365/60</f>
        <v>-0.107927895</v>
      </c>
      <c r="B313" s="59">
        <f>'Raw Potentiostat'!K365</f>
        <v>58.649997999999997</v>
      </c>
      <c r="C313" s="61">
        <f t="shared" si="16"/>
        <v>58.649997999999997</v>
      </c>
      <c r="D313" s="61">
        <f t="shared" si="19"/>
        <v>12.76734650340136</v>
      </c>
      <c r="E313" s="61">
        <f t="shared" si="17"/>
        <v>0.2837188111866969</v>
      </c>
      <c r="F313" s="61">
        <f t="shared" si="18"/>
        <v>1.7152086520562756E-15</v>
      </c>
    </row>
    <row r="314" spans="1:6" x14ac:dyDescent="0.3">
      <c r="A314" s="59">
        <f>'Raw Potentiostat'!H366/60</f>
        <v>-0.10772164666666666</v>
      </c>
      <c r="B314" s="59">
        <f>'Raw Potentiostat'!K366</f>
        <v>58.649997999999997</v>
      </c>
      <c r="C314" s="61">
        <f t="shared" si="16"/>
        <v>58.649997999999997</v>
      </c>
      <c r="D314" s="61">
        <f t="shared" si="19"/>
        <v>12.76734650340136</v>
      </c>
      <c r="E314" s="61">
        <f t="shared" si="17"/>
        <v>0.2837188111866969</v>
      </c>
      <c r="F314" s="61">
        <f t="shared" si="18"/>
        <v>1.7152086520562756E-15</v>
      </c>
    </row>
    <row r="315" spans="1:6" x14ac:dyDescent="0.3">
      <c r="A315" s="59">
        <f>'Raw Potentiostat'!H367/60</f>
        <v>-0.10666191500000001</v>
      </c>
      <c r="B315" s="59">
        <f>'Raw Potentiostat'!K367</f>
        <v>58.649997999999997</v>
      </c>
      <c r="C315" s="61">
        <f t="shared" si="16"/>
        <v>58.649997999999997</v>
      </c>
      <c r="D315" s="61">
        <f t="shared" si="19"/>
        <v>12.76734650340136</v>
      </c>
      <c r="E315" s="61">
        <f t="shared" si="17"/>
        <v>0.2837188111866969</v>
      </c>
      <c r="F315" s="61">
        <f t="shared" si="18"/>
        <v>1.7152086520562756E-15</v>
      </c>
    </row>
    <row r="316" spans="1:6" x14ac:dyDescent="0.3">
      <c r="A316" s="59">
        <f>'Raw Potentiostat'!H368/60</f>
        <v>-0.10697286166666667</v>
      </c>
      <c r="B316" s="59">
        <f>'Raw Potentiostat'!K368</f>
        <v>58.649997999999997</v>
      </c>
      <c r="C316" s="61">
        <f t="shared" si="16"/>
        <v>58.649997999999997</v>
      </c>
      <c r="D316" s="61">
        <f t="shared" si="19"/>
        <v>12.76734650340136</v>
      </c>
      <c r="E316" s="61">
        <f t="shared" si="17"/>
        <v>0.2837188111866969</v>
      </c>
      <c r="F316" s="61">
        <f t="shared" si="18"/>
        <v>1.7152086520562756E-15</v>
      </c>
    </row>
    <row r="317" spans="1:6" x14ac:dyDescent="0.3">
      <c r="A317" s="59">
        <f>'Raw Potentiostat'!H369/60</f>
        <v>-0.10594801833333332</v>
      </c>
      <c r="B317" s="59">
        <f>'Raw Potentiostat'!K369</f>
        <v>58.649997999999997</v>
      </c>
      <c r="C317" s="61">
        <f t="shared" si="16"/>
        <v>58.649997999999997</v>
      </c>
      <c r="D317" s="61">
        <f t="shared" si="19"/>
        <v>12.76734650340136</v>
      </c>
      <c r="E317" s="61">
        <f t="shared" si="17"/>
        <v>0.2837188111866969</v>
      </c>
      <c r="F317" s="61">
        <f t="shared" si="18"/>
        <v>1.7152086520562756E-15</v>
      </c>
    </row>
    <row r="318" spans="1:6" x14ac:dyDescent="0.3">
      <c r="A318" s="59">
        <f>'Raw Potentiostat'!H370/60</f>
        <v>-0.10608064333333332</v>
      </c>
      <c r="B318" s="59">
        <f>'Raw Potentiostat'!K370</f>
        <v>58.649997999999997</v>
      </c>
      <c r="C318" s="61">
        <f t="shared" si="16"/>
        <v>58.649997999999997</v>
      </c>
      <c r="D318" s="61">
        <f t="shared" si="19"/>
        <v>12.76734650340136</v>
      </c>
      <c r="E318" s="61">
        <f t="shared" si="17"/>
        <v>0.2837188111866969</v>
      </c>
      <c r="F318" s="61">
        <f t="shared" si="18"/>
        <v>1.7152086520562756E-15</v>
      </c>
    </row>
    <row r="319" spans="1:6" x14ac:dyDescent="0.3">
      <c r="A319" s="59">
        <f>'Raw Potentiostat'!H371/60</f>
        <v>-0.10477469833333333</v>
      </c>
      <c r="B319" s="59">
        <f>'Raw Potentiostat'!K371</f>
        <v>58.649997999999997</v>
      </c>
      <c r="C319" s="61">
        <f t="shared" si="16"/>
        <v>58.649997999999997</v>
      </c>
      <c r="D319" s="61">
        <f t="shared" si="19"/>
        <v>12.76734650340136</v>
      </c>
      <c r="E319" s="61">
        <f t="shared" si="17"/>
        <v>0.2837188111866969</v>
      </c>
      <c r="F319" s="61">
        <f t="shared" si="18"/>
        <v>1.7152086520562756E-15</v>
      </c>
    </row>
    <row r="320" spans="1:6" x14ac:dyDescent="0.3">
      <c r="A320" s="59">
        <f>'Raw Potentiostat'!H372/60</f>
        <v>-0.10588265333333333</v>
      </c>
      <c r="B320" s="59">
        <f>'Raw Potentiostat'!K372</f>
        <v>58.649997999999997</v>
      </c>
      <c r="C320" s="61">
        <f t="shared" si="16"/>
        <v>58.649997999999997</v>
      </c>
      <c r="D320" s="61">
        <f t="shared" si="19"/>
        <v>12.76734650340136</v>
      </c>
      <c r="E320" s="61">
        <f t="shared" si="17"/>
        <v>0.2837188111866969</v>
      </c>
      <c r="F320" s="61">
        <f t="shared" si="18"/>
        <v>1.7152086520562756E-15</v>
      </c>
    </row>
    <row r="321" spans="1:6" x14ac:dyDescent="0.3">
      <c r="A321" s="59">
        <f>'Raw Potentiostat'!H373/60</f>
        <v>-0.10500822</v>
      </c>
      <c r="B321" s="59">
        <f>'Raw Potentiostat'!K373</f>
        <v>58.649997999999997</v>
      </c>
      <c r="C321" s="61">
        <f t="shared" si="16"/>
        <v>58.649997999999997</v>
      </c>
      <c r="D321" s="61">
        <f t="shared" si="19"/>
        <v>12.76734650340136</v>
      </c>
      <c r="E321" s="61">
        <f t="shared" si="17"/>
        <v>0.2837188111866969</v>
      </c>
      <c r="F321" s="61">
        <f t="shared" si="18"/>
        <v>1.7152086520562756E-15</v>
      </c>
    </row>
    <row r="322" spans="1:6" x14ac:dyDescent="0.3">
      <c r="A322" s="59">
        <f>'Raw Potentiostat'!H374/60</f>
        <v>-0.10500567833333332</v>
      </c>
      <c r="B322" s="59">
        <f>'Raw Potentiostat'!K374</f>
        <v>58.649997999999997</v>
      </c>
      <c r="C322" s="61">
        <f t="shared" si="16"/>
        <v>58.649997999999997</v>
      </c>
      <c r="D322" s="61">
        <f t="shared" si="19"/>
        <v>12.76734650340136</v>
      </c>
      <c r="E322" s="61">
        <f t="shared" si="17"/>
        <v>0.2837188111866969</v>
      </c>
      <c r="F322" s="61">
        <f t="shared" si="18"/>
        <v>1.7152086520562756E-15</v>
      </c>
    </row>
    <row r="323" spans="1:6" x14ac:dyDescent="0.3">
      <c r="A323" s="59">
        <f>'Raw Potentiostat'!H375/60</f>
        <v>-0.10514655833333333</v>
      </c>
      <c r="B323" s="59">
        <f>'Raw Potentiostat'!K375</f>
        <v>58.649997999999997</v>
      </c>
      <c r="C323" s="61">
        <f t="shared" ref="C323:C386" si="20">B323-$J$3</f>
        <v>58.649997999999997</v>
      </c>
      <c r="D323" s="61">
        <f t="shared" si="19"/>
        <v>12.76734650340136</v>
      </c>
      <c r="E323" s="61">
        <f t="shared" ref="E323:E386" si="21">D323/$J$5</f>
        <v>0.2837188111866969</v>
      </c>
      <c r="F323" s="61">
        <f t="shared" ref="F323:F386" si="22">D323/$J$6</f>
        <v>1.7152086520562756E-15</v>
      </c>
    </row>
    <row r="324" spans="1:6" x14ac:dyDescent="0.3">
      <c r="A324" s="59">
        <f>'Raw Potentiostat'!H376/60</f>
        <v>-0.10478548166666667</v>
      </c>
      <c r="B324" s="59">
        <f>'Raw Potentiostat'!K376</f>
        <v>58.649997999999997</v>
      </c>
      <c r="C324" s="61">
        <f t="shared" si="20"/>
        <v>58.649997999999997</v>
      </c>
      <c r="D324" s="61">
        <f t="shared" ref="D324:D387" si="23">B324/$J$4</f>
        <v>12.76734650340136</v>
      </c>
      <c r="E324" s="61">
        <f t="shared" si="21"/>
        <v>0.2837188111866969</v>
      </c>
      <c r="F324" s="61">
        <f t="shared" si="22"/>
        <v>1.7152086520562756E-15</v>
      </c>
    </row>
    <row r="325" spans="1:6" x14ac:dyDescent="0.3">
      <c r="A325" s="59">
        <f>'Raw Potentiostat'!H377/60</f>
        <v>-0.10550127833333334</v>
      </c>
      <c r="B325" s="59">
        <f>'Raw Potentiostat'!K377</f>
        <v>58.649997999999997</v>
      </c>
      <c r="C325" s="61">
        <f t="shared" si="20"/>
        <v>58.649997999999997</v>
      </c>
      <c r="D325" s="61">
        <f t="shared" si="23"/>
        <v>12.76734650340136</v>
      </c>
      <c r="E325" s="61">
        <f t="shared" si="21"/>
        <v>0.2837188111866969</v>
      </c>
      <c r="F325" s="61">
        <f t="shared" si="22"/>
        <v>1.7152086520562756E-15</v>
      </c>
    </row>
    <row r="326" spans="1:6" x14ac:dyDescent="0.3">
      <c r="A326" s="59">
        <f>'Raw Potentiostat'!H378/60</f>
        <v>-0.10632115166666667</v>
      </c>
      <c r="B326" s="59">
        <f>'Raw Potentiostat'!K378</f>
        <v>58.649997999999997</v>
      </c>
      <c r="C326" s="61">
        <f t="shared" si="20"/>
        <v>58.649997999999997</v>
      </c>
      <c r="D326" s="61">
        <f t="shared" si="23"/>
        <v>12.76734650340136</v>
      </c>
      <c r="E326" s="61">
        <f t="shared" si="21"/>
        <v>0.2837188111866969</v>
      </c>
      <c r="F326" s="61">
        <f t="shared" si="22"/>
        <v>1.7152086520562756E-15</v>
      </c>
    </row>
    <row r="327" spans="1:6" x14ac:dyDescent="0.3">
      <c r="A327" s="59">
        <f>'Raw Potentiostat'!H379/60</f>
        <v>-0.10688908833333333</v>
      </c>
      <c r="B327" s="59">
        <f>'Raw Potentiostat'!K379</f>
        <v>58.649997999999997</v>
      </c>
      <c r="C327" s="61">
        <f t="shared" si="20"/>
        <v>58.649997999999997</v>
      </c>
      <c r="D327" s="61">
        <f t="shared" si="23"/>
        <v>12.76734650340136</v>
      </c>
      <c r="E327" s="61">
        <f t="shared" si="21"/>
        <v>0.2837188111866969</v>
      </c>
      <c r="F327" s="61">
        <f t="shared" si="22"/>
        <v>1.7152086520562756E-15</v>
      </c>
    </row>
    <row r="328" spans="1:6" x14ac:dyDescent="0.3">
      <c r="A328" s="59">
        <f>'Raw Potentiostat'!H380/60</f>
        <v>-0.12982885833333332</v>
      </c>
      <c r="B328" s="59">
        <f>'Raw Potentiostat'!K380</f>
        <v>58.649997999999997</v>
      </c>
      <c r="C328" s="61">
        <f t="shared" si="20"/>
        <v>58.649997999999997</v>
      </c>
      <c r="D328" s="61">
        <f t="shared" si="23"/>
        <v>12.76734650340136</v>
      </c>
      <c r="E328" s="61">
        <f t="shared" si="21"/>
        <v>0.2837188111866969</v>
      </c>
      <c r="F328" s="61">
        <f t="shared" si="22"/>
        <v>1.7152086520562756E-15</v>
      </c>
    </row>
    <row r="329" spans="1:6" x14ac:dyDescent="0.3">
      <c r="A329" s="59">
        <f>'Raw Potentiostat'!H381/60</f>
        <v>-0.12691744166666666</v>
      </c>
      <c r="B329" s="59">
        <f>'Raw Potentiostat'!K381</f>
        <v>58.649997999999997</v>
      </c>
      <c r="C329" s="61">
        <f t="shared" si="20"/>
        <v>58.649997999999997</v>
      </c>
      <c r="D329" s="61">
        <f t="shared" si="23"/>
        <v>12.76734650340136</v>
      </c>
      <c r="E329" s="61">
        <f t="shared" si="21"/>
        <v>0.2837188111866969</v>
      </c>
      <c r="F329" s="61">
        <f t="shared" si="22"/>
        <v>1.7152086520562756E-15</v>
      </c>
    </row>
    <row r="330" spans="1:6" x14ac:dyDescent="0.3">
      <c r="A330" s="59">
        <f>'Raw Potentiostat'!H382/60</f>
        <v>-0.12435313000000001</v>
      </c>
      <c r="B330" s="59">
        <f>'Raw Potentiostat'!K382</f>
        <v>58.649997999999997</v>
      </c>
      <c r="C330" s="61">
        <f t="shared" si="20"/>
        <v>58.649997999999997</v>
      </c>
      <c r="D330" s="61">
        <f t="shared" si="23"/>
        <v>12.76734650340136</v>
      </c>
      <c r="E330" s="61">
        <f t="shared" si="21"/>
        <v>0.2837188111866969</v>
      </c>
      <c r="F330" s="61">
        <f t="shared" si="22"/>
        <v>1.7152086520562756E-15</v>
      </c>
    </row>
    <row r="331" spans="1:6" x14ac:dyDescent="0.3">
      <c r="A331" s="59">
        <f>'Raw Potentiostat'!H383/60</f>
        <v>-0.12499976166666667</v>
      </c>
      <c r="B331" s="59">
        <f>'Raw Potentiostat'!K383</f>
        <v>58.649997999999997</v>
      </c>
      <c r="C331" s="61">
        <f t="shared" si="20"/>
        <v>58.649997999999997</v>
      </c>
      <c r="D331" s="61">
        <f t="shared" si="23"/>
        <v>12.76734650340136</v>
      </c>
      <c r="E331" s="61">
        <f t="shared" si="21"/>
        <v>0.2837188111866969</v>
      </c>
      <c r="F331" s="61">
        <f t="shared" si="22"/>
        <v>1.7152086520562756E-15</v>
      </c>
    </row>
    <row r="332" spans="1:6" x14ac:dyDescent="0.3">
      <c r="A332" s="59">
        <f>'Raw Potentiostat'!H384/60</f>
        <v>-0.12459426666666666</v>
      </c>
      <c r="B332" s="59">
        <f>'Raw Potentiostat'!K384</f>
        <v>58.649997999999997</v>
      </c>
      <c r="C332" s="61">
        <f t="shared" si="20"/>
        <v>58.649997999999997</v>
      </c>
      <c r="D332" s="61">
        <f t="shared" si="23"/>
        <v>12.76734650340136</v>
      </c>
      <c r="E332" s="61">
        <f t="shared" si="21"/>
        <v>0.2837188111866969</v>
      </c>
      <c r="F332" s="61">
        <f t="shared" si="22"/>
        <v>1.7152086520562756E-15</v>
      </c>
    </row>
    <row r="333" spans="1:6" x14ac:dyDescent="0.3">
      <c r="A333" s="59">
        <f>'Raw Potentiostat'!H385/60</f>
        <v>-0.12360751666666667</v>
      </c>
      <c r="B333" s="59">
        <f>'Raw Potentiostat'!K385</f>
        <v>58.649997999999997</v>
      </c>
      <c r="C333" s="61">
        <f t="shared" si="20"/>
        <v>58.649997999999997</v>
      </c>
      <c r="D333" s="61">
        <f t="shared" si="23"/>
        <v>12.76734650340136</v>
      </c>
      <c r="E333" s="61">
        <f t="shared" si="21"/>
        <v>0.2837188111866969</v>
      </c>
      <c r="F333" s="61">
        <f t="shared" si="22"/>
        <v>1.7152086520562756E-15</v>
      </c>
    </row>
    <row r="334" spans="1:6" x14ac:dyDescent="0.3">
      <c r="A334" s="59">
        <f>'Raw Potentiostat'!H386/60</f>
        <v>-0.12376869500000001</v>
      </c>
      <c r="B334" s="59">
        <f>'Raw Potentiostat'!K386</f>
        <v>58.649997999999997</v>
      </c>
      <c r="C334" s="61">
        <f t="shared" si="20"/>
        <v>58.649997999999997</v>
      </c>
      <c r="D334" s="61">
        <f t="shared" si="23"/>
        <v>12.76734650340136</v>
      </c>
      <c r="E334" s="61">
        <f t="shared" si="21"/>
        <v>0.2837188111866969</v>
      </c>
      <c r="F334" s="61">
        <f t="shared" si="22"/>
        <v>1.7152086520562756E-15</v>
      </c>
    </row>
    <row r="335" spans="1:6" x14ac:dyDescent="0.3">
      <c r="A335" s="59">
        <f>'Raw Potentiostat'!H387/60</f>
        <v>-0.12245195666666667</v>
      </c>
      <c r="B335" s="59">
        <f>'Raw Potentiostat'!K387</f>
        <v>58.649997999999997</v>
      </c>
      <c r="C335" s="61">
        <f t="shared" si="20"/>
        <v>58.649997999999997</v>
      </c>
      <c r="D335" s="61">
        <f t="shared" si="23"/>
        <v>12.76734650340136</v>
      </c>
      <c r="E335" s="61">
        <f t="shared" si="21"/>
        <v>0.2837188111866969</v>
      </c>
      <c r="F335" s="61">
        <f t="shared" si="22"/>
        <v>1.7152086520562756E-15</v>
      </c>
    </row>
    <row r="336" spans="1:6" x14ac:dyDescent="0.3">
      <c r="A336" s="59">
        <f>'Raw Potentiostat'!H388/60</f>
        <v>-0.12293803666666667</v>
      </c>
      <c r="B336" s="59">
        <f>'Raw Potentiostat'!K388</f>
        <v>58.649997999999997</v>
      </c>
      <c r="C336" s="61">
        <f t="shared" si="20"/>
        <v>58.649997999999997</v>
      </c>
      <c r="D336" s="61">
        <f t="shared" si="23"/>
        <v>12.76734650340136</v>
      </c>
      <c r="E336" s="61">
        <f t="shared" si="21"/>
        <v>0.2837188111866969</v>
      </c>
      <c r="F336" s="61">
        <f t="shared" si="22"/>
        <v>1.7152086520562756E-15</v>
      </c>
    </row>
    <row r="337" spans="1:6" x14ac:dyDescent="0.3">
      <c r="A337" s="59">
        <f>'Raw Potentiostat'!H389/60</f>
        <v>-0.12035533666666667</v>
      </c>
      <c r="B337" s="59">
        <f>'Raw Potentiostat'!K389</f>
        <v>58.649997999999997</v>
      </c>
      <c r="C337" s="61">
        <f t="shared" si="20"/>
        <v>58.649997999999997</v>
      </c>
      <c r="D337" s="61">
        <f t="shared" si="23"/>
        <v>12.76734650340136</v>
      </c>
      <c r="E337" s="61">
        <f t="shared" si="21"/>
        <v>0.2837188111866969</v>
      </c>
      <c r="F337" s="61">
        <f t="shared" si="22"/>
        <v>1.7152086520562756E-15</v>
      </c>
    </row>
    <row r="338" spans="1:6" x14ac:dyDescent="0.3">
      <c r="A338" s="59">
        <f>'Raw Potentiostat'!H390/60</f>
        <v>-0.121929065</v>
      </c>
      <c r="B338" s="59">
        <f>'Raw Potentiostat'!K390</f>
        <v>58.649997999999997</v>
      </c>
      <c r="C338" s="61">
        <f t="shared" si="20"/>
        <v>58.649997999999997</v>
      </c>
      <c r="D338" s="61">
        <f t="shared" si="23"/>
        <v>12.76734650340136</v>
      </c>
      <c r="E338" s="61">
        <f t="shared" si="21"/>
        <v>0.2837188111866969</v>
      </c>
      <c r="F338" s="61">
        <f t="shared" si="22"/>
        <v>1.7152086520562756E-15</v>
      </c>
    </row>
    <row r="339" spans="1:6" x14ac:dyDescent="0.3">
      <c r="A339" s="59">
        <f>'Raw Potentiostat'!H391/60</f>
        <v>-0.12129005666666666</v>
      </c>
      <c r="B339" s="59">
        <f>'Raw Potentiostat'!K391</f>
        <v>58.649997999999997</v>
      </c>
      <c r="C339" s="61">
        <f t="shared" si="20"/>
        <v>58.649997999999997</v>
      </c>
      <c r="D339" s="61">
        <f t="shared" si="23"/>
        <v>12.76734650340136</v>
      </c>
      <c r="E339" s="61">
        <f t="shared" si="21"/>
        <v>0.2837188111866969</v>
      </c>
      <c r="F339" s="61">
        <f t="shared" si="22"/>
        <v>1.7152086520562756E-15</v>
      </c>
    </row>
    <row r="340" spans="1:6" x14ac:dyDescent="0.3">
      <c r="A340" s="59">
        <f>'Raw Potentiostat'!H392/60</f>
        <v>-0.11903542666666667</v>
      </c>
      <c r="B340" s="59">
        <f>'Raw Potentiostat'!K392</f>
        <v>58.649997999999997</v>
      </c>
      <c r="C340" s="61">
        <f t="shared" si="20"/>
        <v>58.649997999999997</v>
      </c>
      <c r="D340" s="61">
        <f t="shared" si="23"/>
        <v>12.76734650340136</v>
      </c>
      <c r="E340" s="61">
        <f t="shared" si="21"/>
        <v>0.2837188111866969</v>
      </c>
      <c r="F340" s="61">
        <f t="shared" si="22"/>
        <v>1.7152086520562756E-15</v>
      </c>
    </row>
    <row r="341" spans="1:6" x14ac:dyDescent="0.3">
      <c r="A341" s="59">
        <f>'Raw Potentiostat'!H393/60</f>
        <v>-0.119343185</v>
      </c>
      <c r="B341" s="59">
        <f>'Raw Potentiostat'!K393</f>
        <v>58.649997999999997</v>
      </c>
      <c r="C341" s="61">
        <f t="shared" si="20"/>
        <v>58.649997999999997</v>
      </c>
      <c r="D341" s="61">
        <f t="shared" si="23"/>
        <v>12.76734650340136</v>
      </c>
      <c r="E341" s="61">
        <f t="shared" si="21"/>
        <v>0.2837188111866969</v>
      </c>
      <c r="F341" s="61">
        <f t="shared" si="22"/>
        <v>1.7152086520562756E-15</v>
      </c>
    </row>
    <row r="342" spans="1:6" x14ac:dyDescent="0.3">
      <c r="A342" s="59">
        <f>'Raw Potentiostat'!H394/60</f>
        <v>-0.11798203</v>
      </c>
      <c r="B342" s="59">
        <f>'Raw Potentiostat'!K394</f>
        <v>58.649997999999997</v>
      </c>
      <c r="C342" s="61">
        <f t="shared" si="20"/>
        <v>58.649997999999997</v>
      </c>
      <c r="D342" s="61">
        <f t="shared" si="23"/>
        <v>12.76734650340136</v>
      </c>
      <c r="E342" s="61">
        <f t="shared" si="21"/>
        <v>0.2837188111866969</v>
      </c>
      <c r="F342" s="61">
        <f t="shared" si="22"/>
        <v>1.7152086520562756E-15</v>
      </c>
    </row>
    <row r="343" spans="1:6" x14ac:dyDescent="0.3">
      <c r="A343" s="59">
        <f>'Raw Potentiostat'!H395/60</f>
        <v>-0.11643684666666668</v>
      </c>
      <c r="B343" s="59">
        <f>'Raw Potentiostat'!K395</f>
        <v>58.649997999999997</v>
      </c>
      <c r="C343" s="61">
        <f t="shared" si="20"/>
        <v>58.649997999999997</v>
      </c>
      <c r="D343" s="61">
        <f t="shared" si="23"/>
        <v>12.76734650340136</v>
      </c>
      <c r="E343" s="61">
        <f t="shared" si="21"/>
        <v>0.2837188111866969</v>
      </c>
      <c r="F343" s="61">
        <f t="shared" si="22"/>
        <v>1.7152086520562756E-15</v>
      </c>
    </row>
    <row r="344" spans="1:6" x14ac:dyDescent="0.3">
      <c r="A344" s="59">
        <f>'Raw Potentiostat'!H396/60</f>
        <v>-0.11652887666666666</v>
      </c>
      <c r="B344" s="59">
        <f>'Raw Potentiostat'!K396</f>
        <v>58.649997999999997</v>
      </c>
      <c r="C344" s="61">
        <f t="shared" si="20"/>
        <v>58.649997999999997</v>
      </c>
      <c r="D344" s="61">
        <f t="shared" si="23"/>
        <v>12.76734650340136</v>
      </c>
      <c r="E344" s="61">
        <f t="shared" si="21"/>
        <v>0.2837188111866969</v>
      </c>
      <c r="F344" s="61">
        <f t="shared" si="22"/>
        <v>1.7152086520562756E-15</v>
      </c>
    </row>
    <row r="345" spans="1:6" x14ac:dyDescent="0.3">
      <c r="A345" s="59">
        <f>'Raw Potentiostat'!H397/60</f>
        <v>-0.11626806333333332</v>
      </c>
      <c r="B345" s="59">
        <f>'Raw Potentiostat'!K397</f>
        <v>58.649997999999997</v>
      </c>
      <c r="C345" s="61">
        <f t="shared" si="20"/>
        <v>58.649997999999997</v>
      </c>
      <c r="D345" s="61">
        <f t="shared" si="23"/>
        <v>12.76734650340136</v>
      </c>
      <c r="E345" s="61">
        <f t="shared" si="21"/>
        <v>0.2837188111866969</v>
      </c>
      <c r="F345" s="61">
        <f t="shared" si="22"/>
        <v>1.7152086520562756E-15</v>
      </c>
    </row>
    <row r="346" spans="1:6" x14ac:dyDescent="0.3">
      <c r="A346" s="59">
        <f>'Raw Potentiostat'!H398/60</f>
        <v>-0.115750885</v>
      </c>
      <c r="B346" s="59">
        <f>'Raw Potentiostat'!K398</f>
        <v>58.649997999999997</v>
      </c>
      <c r="C346" s="61">
        <f t="shared" si="20"/>
        <v>58.649997999999997</v>
      </c>
      <c r="D346" s="61">
        <f t="shared" si="23"/>
        <v>12.76734650340136</v>
      </c>
      <c r="E346" s="61">
        <f t="shared" si="21"/>
        <v>0.2837188111866969</v>
      </c>
      <c r="F346" s="61">
        <f t="shared" si="22"/>
        <v>1.7152086520562756E-15</v>
      </c>
    </row>
    <row r="347" spans="1:6" x14ac:dyDescent="0.3">
      <c r="A347" s="59">
        <f>'Raw Potentiostat'!H399/60</f>
        <v>-0.11487009499999999</v>
      </c>
      <c r="B347" s="59">
        <f>'Raw Potentiostat'!K399</f>
        <v>58.649997999999997</v>
      </c>
      <c r="C347" s="61">
        <f t="shared" si="20"/>
        <v>58.649997999999997</v>
      </c>
      <c r="D347" s="61">
        <f t="shared" si="23"/>
        <v>12.76734650340136</v>
      </c>
      <c r="E347" s="61">
        <f t="shared" si="21"/>
        <v>0.2837188111866969</v>
      </c>
      <c r="F347" s="61">
        <f t="shared" si="22"/>
        <v>1.7152086520562756E-15</v>
      </c>
    </row>
    <row r="348" spans="1:6" x14ac:dyDescent="0.3">
      <c r="A348" s="59">
        <f>'Raw Potentiostat'!H400/60</f>
        <v>-0.11414098666666667</v>
      </c>
      <c r="B348" s="59">
        <f>'Raw Potentiostat'!K400</f>
        <v>58.649997999999997</v>
      </c>
      <c r="C348" s="61">
        <f t="shared" si="20"/>
        <v>58.649997999999997</v>
      </c>
      <c r="D348" s="61">
        <f t="shared" si="23"/>
        <v>12.76734650340136</v>
      </c>
      <c r="E348" s="61">
        <f t="shared" si="21"/>
        <v>0.2837188111866969</v>
      </c>
      <c r="F348" s="61">
        <f t="shared" si="22"/>
        <v>1.7152086520562756E-15</v>
      </c>
    </row>
    <row r="349" spans="1:6" x14ac:dyDescent="0.3">
      <c r="A349" s="59">
        <f>'Raw Potentiostat'!H401/60</f>
        <v>-0.11307552666666668</v>
      </c>
      <c r="B349" s="59">
        <f>'Raw Potentiostat'!K401</f>
        <v>58.649997999999997</v>
      </c>
      <c r="C349" s="61">
        <f t="shared" si="20"/>
        <v>58.649997999999997</v>
      </c>
      <c r="D349" s="61">
        <f t="shared" si="23"/>
        <v>12.76734650340136</v>
      </c>
      <c r="E349" s="61">
        <f t="shared" si="21"/>
        <v>0.2837188111866969</v>
      </c>
      <c r="F349" s="61">
        <f t="shared" si="22"/>
        <v>1.7152086520562756E-15</v>
      </c>
    </row>
    <row r="350" spans="1:6" x14ac:dyDescent="0.3">
      <c r="A350" s="59">
        <f>'Raw Potentiostat'!H402/60</f>
        <v>-0.11369930833333333</v>
      </c>
      <c r="B350" s="59">
        <f>'Raw Potentiostat'!K402</f>
        <v>58.649997999999997</v>
      </c>
      <c r="C350" s="61">
        <f t="shared" si="20"/>
        <v>58.649997999999997</v>
      </c>
      <c r="D350" s="61">
        <f t="shared" si="23"/>
        <v>12.76734650340136</v>
      </c>
      <c r="E350" s="61">
        <f t="shared" si="21"/>
        <v>0.2837188111866969</v>
      </c>
      <c r="F350" s="61">
        <f t="shared" si="22"/>
        <v>1.7152086520562756E-15</v>
      </c>
    </row>
    <row r="351" spans="1:6" x14ac:dyDescent="0.3">
      <c r="A351" s="59">
        <f>'Raw Potentiostat'!H403/60</f>
        <v>-0.11264402833333334</v>
      </c>
      <c r="B351" s="59">
        <f>'Raw Potentiostat'!K403</f>
        <v>58.649997999999997</v>
      </c>
      <c r="C351" s="61">
        <f t="shared" si="20"/>
        <v>58.649997999999997</v>
      </c>
      <c r="D351" s="61">
        <f t="shared" si="23"/>
        <v>12.76734650340136</v>
      </c>
      <c r="E351" s="61">
        <f t="shared" si="21"/>
        <v>0.2837188111866969</v>
      </c>
      <c r="F351" s="61">
        <f t="shared" si="22"/>
        <v>1.7152086520562756E-15</v>
      </c>
    </row>
    <row r="352" spans="1:6" x14ac:dyDescent="0.3">
      <c r="A352" s="59">
        <f>'Raw Potentiostat'!H404/60</f>
        <v>-0.11183113333333333</v>
      </c>
      <c r="B352" s="59">
        <f>'Raw Potentiostat'!K404</f>
        <v>58.649997999999997</v>
      </c>
      <c r="C352" s="61">
        <f t="shared" si="20"/>
        <v>58.649997999999997</v>
      </c>
      <c r="D352" s="61">
        <f t="shared" si="23"/>
        <v>12.76734650340136</v>
      </c>
      <c r="E352" s="61">
        <f t="shared" si="21"/>
        <v>0.2837188111866969</v>
      </c>
      <c r="F352" s="61">
        <f t="shared" si="22"/>
        <v>1.7152086520562756E-15</v>
      </c>
    </row>
    <row r="353" spans="1:6" x14ac:dyDescent="0.3">
      <c r="A353" s="59">
        <f>'Raw Potentiostat'!H405/60</f>
        <v>-0.11085771000000001</v>
      </c>
      <c r="B353" s="59">
        <f>'Raw Potentiostat'!K405</f>
        <v>58.649997999999997</v>
      </c>
      <c r="C353" s="61">
        <f t="shared" si="20"/>
        <v>58.649997999999997</v>
      </c>
      <c r="D353" s="61">
        <f t="shared" si="23"/>
        <v>12.76734650340136</v>
      </c>
      <c r="E353" s="61">
        <f t="shared" si="21"/>
        <v>0.2837188111866969</v>
      </c>
      <c r="F353" s="61">
        <f t="shared" si="22"/>
        <v>1.7152086520562756E-15</v>
      </c>
    </row>
    <row r="354" spans="1:6" x14ac:dyDescent="0.3">
      <c r="A354" s="59">
        <f>'Raw Potentiostat'!H406/60</f>
        <v>-0.11069460666666667</v>
      </c>
      <c r="B354" s="59">
        <f>'Raw Potentiostat'!K406</f>
        <v>58.649997999999997</v>
      </c>
      <c r="C354" s="61">
        <f t="shared" si="20"/>
        <v>58.649997999999997</v>
      </c>
      <c r="D354" s="61">
        <f t="shared" si="23"/>
        <v>12.76734650340136</v>
      </c>
      <c r="E354" s="61">
        <f t="shared" si="21"/>
        <v>0.2837188111866969</v>
      </c>
      <c r="F354" s="61">
        <f t="shared" si="22"/>
        <v>1.7152086520562756E-15</v>
      </c>
    </row>
    <row r="355" spans="1:6" x14ac:dyDescent="0.3">
      <c r="A355" s="59">
        <f>'Raw Potentiostat'!H407/60</f>
        <v>-0.11096557833333334</v>
      </c>
      <c r="B355" s="59">
        <f>'Raw Potentiostat'!K407</f>
        <v>58.649997999999997</v>
      </c>
      <c r="C355" s="61">
        <f t="shared" si="20"/>
        <v>58.649997999999997</v>
      </c>
      <c r="D355" s="61">
        <f t="shared" si="23"/>
        <v>12.76734650340136</v>
      </c>
      <c r="E355" s="61">
        <f t="shared" si="21"/>
        <v>0.2837188111866969</v>
      </c>
      <c r="F355" s="61">
        <f t="shared" si="22"/>
        <v>1.7152086520562756E-15</v>
      </c>
    </row>
    <row r="356" spans="1:6" x14ac:dyDescent="0.3">
      <c r="A356" s="59">
        <f>'Raw Potentiostat'!H408/60</f>
        <v>-0.11078409333333333</v>
      </c>
      <c r="B356" s="59">
        <f>'Raw Potentiostat'!K408</f>
        <v>58.649997999999997</v>
      </c>
      <c r="C356" s="61">
        <f t="shared" si="20"/>
        <v>58.649997999999997</v>
      </c>
      <c r="D356" s="61">
        <f t="shared" si="23"/>
        <v>12.76734650340136</v>
      </c>
      <c r="E356" s="61">
        <f t="shared" si="21"/>
        <v>0.2837188111866969</v>
      </c>
      <c r="F356" s="61">
        <f t="shared" si="22"/>
        <v>1.7152086520562756E-15</v>
      </c>
    </row>
    <row r="357" spans="1:6" x14ac:dyDescent="0.3">
      <c r="A357" s="59">
        <f>'Raw Potentiostat'!H409/60</f>
        <v>-0.10915007666666666</v>
      </c>
      <c r="B357" s="59">
        <f>'Raw Potentiostat'!K409</f>
        <v>58.649997999999997</v>
      </c>
      <c r="C357" s="61">
        <f t="shared" si="20"/>
        <v>58.649997999999997</v>
      </c>
      <c r="D357" s="61">
        <f t="shared" si="23"/>
        <v>12.76734650340136</v>
      </c>
      <c r="E357" s="61">
        <f t="shared" si="21"/>
        <v>0.2837188111866969</v>
      </c>
      <c r="F357" s="61">
        <f t="shared" si="22"/>
        <v>1.7152086520562756E-15</v>
      </c>
    </row>
    <row r="358" spans="1:6" x14ac:dyDescent="0.3">
      <c r="A358" s="59">
        <f>'Raw Potentiostat'!H410/60</f>
        <v>-0.11023137499999999</v>
      </c>
      <c r="B358" s="59">
        <f>'Raw Potentiostat'!K410</f>
        <v>58.649997999999997</v>
      </c>
      <c r="C358" s="61">
        <f t="shared" si="20"/>
        <v>58.649997999999997</v>
      </c>
      <c r="D358" s="61">
        <f t="shared" si="23"/>
        <v>12.76734650340136</v>
      </c>
      <c r="E358" s="61">
        <f t="shared" si="21"/>
        <v>0.2837188111866969</v>
      </c>
      <c r="F358" s="61">
        <f t="shared" si="22"/>
        <v>1.7152086520562756E-15</v>
      </c>
    </row>
    <row r="359" spans="1:6" x14ac:dyDescent="0.3">
      <c r="A359" s="59">
        <f>'Raw Potentiostat'!H411/60</f>
        <v>-0.10871983333333332</v>
      </c>
      <c r="B359" s="59">
        <f>'Raw Potentiostat'!K411</f>
        <v>58.649997999999997</v>
      </c>
      <c r="C359" s="61">
        <f t="shared" si="20"/>
        <v>58.649997999999997</v>
      </c>
      <c r="D359" s="61">
        <f t="shared" si="23"/>
        <v>12.76734650340136</v>
      </c>
      <c r="E359" s="61">
        <f t="shared" si="21"/>
        <v>0.2837188111866969</v>
      </c>
      <c r="F359" s="61">
        <f t="shared" si="22"/>
        <v>1.7152086520562756E-15</v>
      </c>
    </row>
    <row r="360" spans="1:6" x14ac:dyDescent="0.3">
      <c r="A360" s="59">
        <f>'Raw Potentiostat'!H412/60</f>
        <v>-0.10790440999999999</v>
      </c>
      <c r="B360" s="59">
        <f>'Raw Potentiostat'!K412</f>
        <v>58.649997999999997</v>
      </c>
      <c r="C360" s="61">
        <f t="shared" si="20"/>
        <v>58.649997999999997</v>
      </c>
      <c r="D360" s="61">
        <f t="shared" si="23"/>
        <v>12.76734650340136</v>
      </c>
      <c r="E360" s="61">
        <f t="shared" si="21"/>
        <v>0.2837188111866969</v>
      </c>
      <c r="F360" s="61">
        <f t="shared" si="22"/>
        <v>1.7152086520562756E-15</v>
      </c>
    </row>
    <row r="361" spans="1:6" x14ac:dyDescent="0.3">
      <c r="A361" s="59">
        <f>'Raw Potentiostat'!H413/60</f>
        <v>-0.10711944166666668</v>
      </c>
      <c r="B361" s="59">
        <f>'Raw Potentiostat'!K413</f>
        <v>58.649997999999997</v>
      </c>
      <c r="C361" s="61">
        <f t="shared" si="20"/>
        <v>58.649997999999997</v>
      </c>
      <c r="D361" s="61">
        <f t="shared" si="23"/>
        <v>12.76734650340136</v>
      </c>
      <c r="E361" s="61">
        <f t="shared" si="21"/>
        <v>0.2837188111866969</v>
      </c>
      <c r="F361" s="61">
        <f t="shared" si="22"/>
        <v>1.7152086520562756E-15</v>
      </c>
    </row>
    <row r="362" spans="1:6" x14ac:dyDescent="0.3">
      <c r="A362" s="59">
        <f>'Raw Potentiostat'!H414/60</f>
        <v>-0.10577160499999999</v>
      </c>
      <c r="B362" s="59">
        <f>'Raw Potentiostat'!K414</f>
        <v>58.649997999999997</v>
      </c>
      <c r="C362" s="61">
        <f t="shared" si="20"/>
        <v>58.649997999999997</v>
      </c>
      <c r="D362" s="61">
        <f t="shared" si="23"/>
        <v>12.76734650340136</v>
      </c>
      <c r="E362" s="61">
        <f t="shared" si="21"/>
        <v>0.2837188111866969</v>
      </c>
      <c r="F362" s="61">
        <f t="shared" si="22"/>
        <v>1.7152086520562756E-15</v>
      </c>
    </row>
    <row r="363" spans="1:6" x14ac:dyDescent="0.3">
      <c r="A363" s="59">
        <f>'Raw Potentiostat'!H415/60</f>
        <v>-0.10614601</v>
      </c>
      <c r="B363" s="59">
        <f>'Raw Potentiostat'!K415</f>
        <v>58.649997999999997</v>
      </c>
      <c r="C363" s="61">
        <f t="shared" si="20"/>
        <v>58.649997999999997</v>
      </c>
      <c r="D363" s="61">
        <f t="shared" si="23"/>
        <v>12.76734650340136</v>
      </c>
      <c r="E363" s="61">
        <f t="shared" si="21"/>
        <v>0.2837188111866969</v>
      </c>
      <c r="F363" s="61">
        <f t="shared" si="22"/>
        <v>1.7152086520562756E-15</v>
      </c>
    </row>
    <row r="364" spans="1:6" x14ac:dyDescent="0.3">
      <c r="A364" s="59">
        <f>'Raw Potentiostat'!H416/60</f>
        <v>-0.10562311833333334</v>
      </c>
      <c r="B364" s="59">
        <f>'Raw Potentiostat'!K416</f>
        <v>58.649997999999997</v>
      </c>
      <c r="C364" s="61">
        <f t="shared" si="20"/>
        <v>58.649997999999997</v>
      </c>
      <c r="D364" s="61">
        <f t="shared" si="23"/>
        <v>12.76734650340136</v>
      </c>
      <c r="E364" s="61">
        <f t="shared" si="21"/>
        <v>0.2837188111866969</v>
      </c>
      <c r="F364" s="61">
        <f t="shared" si="22"/>
        <v>1.7152086520562756E-15</v>
      </c>
    </row>
    <row r="365" spans="1:6" x14ac:dyDescent="0.3">
      <c r="A365" s="59">
        <f>'Raw Potentiostat'!H417/60</f>
        <v>-0.10456402333333334</v>
      </c>
      <c r="B365" s="59">
        <f>'Raw Potentiostat'!K417</f>
        <v>58.649997999999997</v>
      </c>
      <c r="C365" s="61">
        <f t="shared" si="20"/>
        <v>58.649997999999997</v>
      </c>
      <c r="D365" s="61">
        <f t="shared" si="23"/>
        <v>12.76734650340136</v>
      </c>
      <c r="E365" s="61">
        <f t="shared" si="21"/>
        <v>0.2837188111866969</v>
      </c>
      <c r="F365" s="61">
        <f t="shared" si="22"/>
        <v>1.7152086520562756E-15</v>
      </c>
    </row>
    <row r="366" spans="1:6" x14ac:dyDescent="0.3">
      <c r="A366" s="59">
        <f>'Raw Potentiostat'!H418/60</f>
        <v>-0.10469220500000001</v>
      </c>
      <c r="B366" s="59">
        <f>'Raw Potentiostat'!K418</f>
        <v>58.649997999999997</v>
      </c>
      <c r="C366" s="61">
        <f t="shared" si="20"/>
        <v>58.649997999999997</v>
      </c>
      <c r="D366" s="61">
        <f t="shared" si="23"/>
        <v>12.76734650340136</v>
      </c>
      <c r="E366" s="61">
        <f t="shared" si="21"/>
        <v>0.2837188111866969</v>
      </c>
      <c r="F366" s="61">
        <f t="shared" si="22"/>
        <v>1.7152086520562756E-15</v>
      </c>
    </row>
    <row r="367" spans="1:6" x14ac:dyDescent="0.3">
      <c r="A367" s="59">
        <f>'Raw Potentiostat'!H419/60</f>
        <v>-0.10418518333333333</v>
      </c>
      <c r="B367" s="59">
        <f>'Raw Potentiostat'!K419</f>
        <v>58.649997999999997</v>
      </c>
      <c r="C367" s="61">
        <f t="shared" si="20"/>
        <v>58.649997999999997</v>
      </c>
      <c r="D367" s="61">
        <f t="shared" si="23"/>
        <v>12.76734650340136</v>
      </c>
      <c r="E367" s="61">
        <f t="shared" si="21"/>
        <v>0.2837188111866969</v>
      </c>
      <c r="F367" s="61">
        <f t="shared" si="22"/>
        <v>1.7152086520562756E-15</v>
      </c>
    </row>
    <row r="368" spans="1:6" x14ac:dyDescent="0.3">
      <c r="A368" s="59">
        <f>'Raw Potentiostat'!H420/60</f>
        <v>-0.10472076</v>
      </c>
      <c r="B368" s="59">
        <f>'Raw Potentiostat'!K420</f>
        <v>58.649997999999997</v>
      </c>
      <c r="C368" s="61">
        <f t="shared" si="20"/>
        <v>58.649997999999997</v>
      </c>
      <c r="D368" s="61">
        <f t="shared" si="23"/>
        <v>12.76734650340136</v>
      </c>
      <c r="E368" s="61">
        <f t="shared" si="21"/>
        <v>0.2837188111866969</v>
      </c>
      <c r="F368" s="61">
        <f t="shared" si="22"/>
        <v>1.7152086520562756E-15</v>
      </c>
    </row>
    <row r="369" spans="1:6" x14ac:dyDescent="0.3">
      <c r="A369" s="59">
        <f>'Raw Potentiostat'!H421/60</f>
        <v>-0.10403034666666668</v>
      </c>
      <c r="B369" s="59">
        <f>'Raw Potentiostat'!K421</f>
        <v>58.649997999999997</v>
      </c>
      <c r="C369" s="61">
        <f t="shared" si="20"/>
        <v>58.649997999999997</v>
      </c>
      <c r="D369" s="61">
        <f t="shared" si="23"/>
        <v>12.76734650340136</v>
      </c>
      <c r="E369" s="61">
        <f t="shared" si="21"/>
        <v>0.2837188111866969</v>
      </c>
      <c r="F369" s="61">
        <f t="shared" si="22"/>
        <v>1.7152086520562756E-15</v>
      </c>
    </row>
    <row r="370" spans="1:6" x14ac:dyDescent="0.3">
      <c r="A370" s="59">
        <f>'Raw Potentiostat'!H422/60</f>
        <v>-0.10330440166666667</v>
      </c>
      <c r="B370" s="59">
        <f>'Raw Potentiostat'!K422</f>
        <v>58.649997999999997</v>
      </c>
      <c r="C370" s="61">
        <f t="shared" si="20"/>
        <v>58.649997999999997</v>
      </c>
      <c r="D370" s="61">
        <f t="shared" si="23"/>
        <v>12.76734650340136</v>
      </c>
      <c r="E370" s="61">
        <f t="shared" si="21"/>
        <v>0.2837188111866969</v>
      </c>
      <c r="F370" s="61">
        <f t="shared" si="22"/>
        <v>1.7152086520562756E-15</v>
      </c>
    </row>
    <row r="371" spans="1:6" x14ac:dyDescent="0.3">
      <c r="A371" s="59">
        <f>'Raw Potentiostat'!H423/60</f>
        <v>-0.10326316333333334</v>
      </c>
      <c r="B371" s="59">
        <f>'Raw Potentiostat'!K423</f>
        <v>58.649997999999997</v>
      </c>
      <c r="C371" s="61">
        <f t="shared" si="20"/>
        <v>58.649997999999997</v>
      </c>
      <c r="D371" s="61">
        <f t="shared" si="23"/>
        <v>12.76734650340136</v>
      </c>
      <c r="E371" s="61">
        <f t="shared" si="21"/>
        <v>0.2837188111866969</v>
      </c>
      <c r="F371" s="61">
        <f t="shared" si="22"/>
        <v>1.7152086520562756E-15</v>
      </c>
    </row>
    <row r="372" spans="1:6" x14ac:dyDescent="0.3">
      <c r="A372" s="59">
        <f>'Raw Potentiostat'!H424/60</f>
        <v>-0.10400179166666666</v>
      </c>
      <c r="B372" s="59">
        <f>'Raw Potentiostat'!K424</f>
        <v>58.649997999999997</v>
      </c>
      <c r="C372" s="61">
        <f t="shared" si="20"/>
        <v>58.649997999999997</v>
      </c>
      <c r="D372" s="61">
        <f t="shared" si="23"/>
        <v>12.76734650340136</v>
      </c>
      <c r="E372" s="61">
        <f t="shared" si="21"/>
        <v>0.2837188111866969</v>
      </c>
      <c r="F372" s="61">
        <f t="shared" si="22"/>
        <v>1.7152086520562756E-15</v>
      </c>
    </row>
    <row r="373" spans="1:6" x14ac:dyDescent="0.3">
      <c r="A373" s="59">
        <f>'Raw Potentiostat'!H425/60</f>
        <v>-0.103734645</v>
      </c>
      <c r="B373" s="59">
        <f>'Raw Potentiostat'!K425</f>
        <v>58.649997999999997</v>
      </c>
      <c r="C373" s="61">
        <f t="shared" si="20"/>
        <v>58.649997999999997</v>
      </c>
      <c r="D373" s="61">
        <f t="shared" si="23"/>
        <v>12.76734650340136</v>
      </c>
      <c r="E373" s="61">
        <f t="shared" si="21"/>
        <v>0.2837188111866969</v>
      </c>
      <c r="F373" s="61">
        <f t="shared" si="22"/>
        <v>1.7152086520562756E-15</v>
      </c>
    </row>
    <row r="374" spans="1:6" x14ac:dyDescent="0.3">
      <c r="A374" s="59">
        <f>'Raw Potentiostat'!H426/60</f>
        <v>-0.10345987499999999</v>
      </c>
      <c r="B374" s="59">
        <f>'Raw Potentiostat'!K426</f>
        <v>58.649997999999997</v>
      </c>
      <c r="C374" s="61">
        <f t="shared" si="20"/>
        <v>58.649997999999997</v>
      </c>
      <c r="D374" s="61">
        <f t="shared" si="23"/>
        <v>12.76734650340136</v>
      </c>
      <c r="E374" s="61">
        <f t="shared" si="21"/>
        <v>0.2837188111866969</v>
      </c>
      <c r="F374" s="61">
        <f t="shared" si="22"/>
        <v>1.7152086520562756E-15</v>
      </c>
    </row>
    <row r="375" spans="1:6" x14ac:dyDescent="0.3">
      <c r="A375" s="59">
        <f>'Raw Potentiostat'!H427/60</f>
        <v>-0.10338753000000001</v>
      </c>
      <c r="B375" s="59">
        <f>'Raw Potentiostat'!K427</f>
        <v>58.649997999999997</v>
      </c>
      <c r="C375" s="61">
        <f t="shared" si="20"/>
        <v>58.649997999999997</v>
      </c>
      <c r="D375" s="61">
        <f t="shared" si="23"/>
        <v>12.76734650340136</v>
      </c>
      <c r="E375" s="61">
        <f t="shared" si="21"/>
        <v>0.2837188111866969</v>
      </c>
      <c r="F375" s="61">
        <f t="shared" si="22"/>
        <v>1.7152086520562756E-15</v>
      </c>
    </row>
    <row r="376" spans="1:6" x14ac:dyDescent="0.3">
      <c r="A376" s="59">
        <f>'Raw Potentiostat'!H428/60</f>
        <v>-0.10347890833333334</v>
      </c>
      <c r="B376" s="59">
        <f>'Raw Potentiostat'!K428</f>
        <v>58.649997999999997</v>
      </c>
      <c r="C376" s="61">
        <f t="shared" si="20"/>
        <v>58.649997999999997</v>
      </c>
      <c r="D376" s="61">
        <f t="shared" si="23"/>
        <v>12.76734650340136</v>
      </c>
      <c r="E376" s="61">
        <f t="shared" si="21"/>
        <v>0.2837188111866969</v>
      </c>
      <c r="F376" s="61">
        <f t="shared" si="22"/>
        <v>1.7152086520562756E-15</v>
      </c>
    </row>
    <row r="377" spans="1:6" x14ac:dyDescent="0.3">
      <c r="A377" s="59">
        <f>'Raw Potentiostat'!H429/60</f>
        <v>-0.104235315</v>
      </c>
      <c r="B377" s="59">
        <f>'Raw Potentiostat'!K429</f>
        <v>58.649997999999997</v>
      </c>
      <c r="C377" s="61">
        <f t="shared" si="20"/>
        <v>58.649997999999997</v>
      </c>
      <c r="D377" s="61">
        <f t="shared" si="23"/>
        <v>12.76734650340136</v>
      </c>
      <c r="E377" s="61">
        <f t="shared" si="21"/>
        <v>0.2837188111866969</v>
      </c>
      <c r="F377" s="61">
        <f t="shared" si="22"/>
        <v>1.7152086520562756E-15</v>
      </c>
    </row>
    <row r="378" spans="1:6" x14ac:dyDescent="0.3">
      <c r="A378" s="59">
        <f>'Raw Potentiostat'!H430/60</f>
        <v>-0.10519797</v>
      </c>
      <c r="B378" s="59">
        <f>'Raw Potentiostat'!K430</f>
        <v>58.649997999999997</v>
      </c>
      <c r="C378" s="61">
        <f t="shared" si="20"/>
        <v>58.649997999999997</v>
      </c>
      <c r="D378" s="61">
        <f t="shared" si="23"/>
        <v>12.76734650340136</v>
      </c>
      <c r="E378" s="61">
        <f t="shared" si="21"/>
        <v>0.2837188111866969</v>
      </c>
      <c r="F378" s="61">
        <f t="shared" si="22"/>
        <v>1.7152086520562756E-15</v>
      </c>
    </row>
    <row r="379" spans="1:6" x14ac:dyDescent="0.3">
      <c r="A379" s="59">
        <f>'Raw Potentiostat'!H431/60</f>
        <v>-0.12732102833333334</v>
      </c>
      <c r="B379" s="59">
        <f>'Raw Potentiostat'!K431</f>
        <v>58.649997999999997</v>
      </c>
      <c r="C379" s="61">
        <f t="shared" si="20"/>
        <v>58.649997999999997</v>
      </c>
      <c r="D379" s="61">
        <f t="shared" si="23"/>
        <v>12.76734650340136</v>
      </c>
      <c r="E379" s="61">
        <f t="shared" si="21"/>
        <v>0.2837188111866969</v>
      </c>
      <c r="F379" s="61">
        <f t="shared" si="22"/>
        <v>1.7152086520562756E-15</v>
      </c>
    </row>
    <row r="380" spans="1:6" x14ac:dyDescent="0.3">
      <c r="A380" s="59">
        <f>'Raw Potentiostat'!H432/60</f>
        <v>-0.12427000166666667</v>
      </c>
      <c r="B380" s="59">
        <f>'Raw Potentiostat'!K432</f>
        <v>58.649997999999997</v>
      </c>
      <c r="C380" s="61">
        <f t="shared" si="20"/>
        <v>58.649997999999997</v>
      </c>
      <c r="D380" s="61">
        <f t="shared" si="23"/>
        <v>12.76734650340136</v>
      </c>
      <c r="E380" s="61">
        <f t="shared" si="21"/>
        <v>0.2837188111866969</v>
      </c>
      <c r="F380" s="61">
        <f t="shared" si="22"/>
        <v>1.7152086520562756E-15</v>
      </c>
    </row>
    <row r="381" spans="1:6" x14ac:dyDescent="0.3">
      <c r="A381" s="59">
        <f>'Raw Potentiostat'!H433/60</f>
        <v>-0.124669155</v>
      </c>
      <c r="B381" s="59">
        <f>'Raw Potentiostat'!K433</f>
        <v>58.649997999999997</v>
      </c>
      <c r="C381" s="61">
        <f t="shared" si="20"/>
        <v>58.649997999999997</v>
      </c>
      <c r="D381" s="61">
        <f t="shared" si="23"/>
        <v>12.76734650340136</v>
      </c>
      <c r="E381" s="61">
        <f t="shared" si="21"/>
        <v>0.2837188111866969</v>
      </c>
      <c r="F381" s="61">
        <f t="shared" si="22"/>
        <v>1.7152086520562756E-15</v>
      </c>
    </row>
    <row r="382" spans="1:6" x14ac:dyDescent="0.3">
      <c r="A382" s="59">
        <f>'Raw Potentiostat'!H434/60</f>
        <v>-0.12371602833333334</v>
      </c>
      <c r="B382" s="59">
        <f>'Raw Potentiostat'!K434</f>
        <v>58.649997999999997</v>
      </c>
      <c r="C382" s="61">
        <f t="shared" si="20"/>
        <v>58.649997999999997</v>
      </c>
      <c r="D382" s="61">
        <f t="shared" si="23"/>
        <v>12.76734650340136</v>
      </c>
      <c r="E382" s="61">
        <f t="shared" si="21"/>
        <v>0.2837188111866969</v>
      </c>
      <c r="F382" s="61">
        <f t="shared" si="22"/>
        <v>1.7152086520562756E-15</v>
      </c>
    </row>
    <row r="383" spans="1:6" x14ac:dyDescent="0.3">
      <c r="A383" s="59">
        <f>'Raw Potentiostat'!H435/60</f>
        <v>-0.12352692999999999</v>
      </c>
      <c r="B383" s="59">
        <f>'Raw Potentiostat'!K435</f>
        <v>58.649997999999997</v>
      </c>
      <c r="C383" s="61">
        <f t="shared" si="20"/>
        <v>58.649997999999997</v>
      </c>
      <c r="D383" s="61">
        <f t="shared" si="23"/>
        <v>12.76734650340136</v>
      </c>
      <c r="E383" s="61">
        <f t="shared" si="21"/>
        <v>0.2837188111866969</v>
      </c>
      <c r="F383" s="61">
        <f t="shared" si="22"/>
        <v>1.7152086520562756E-15</v>
      </c>
    </row>
    <row r="384" spans="1:6" x14ac:dyDescent="0.3">
      <c r="A384" s="59">
        <f>'Raw Potentiostat'!H436/60</f>
        <v>-0.12305607</v>
      </c>
      <c r="B384" s="59">
        <f>'Raw Potentiostat'!K436</f>
        <v>58.649997999999997</v>
      </c>
      <c r="C384" s="61">
        <f t="shared" si="20"/>
        <v>58.649997999999997</v>
      </c>
      <c r="D384" s="61">
        <f t="shared" si="23"/>
        <v>12.76734650340136</v>
      </c>
      <c r="E384" s="61">
        <f t="shared" si="21"/>
        <v>0.2837188111866969</v>
      </c>
      <c r="F384" s="61">
        <f t="shared" si="22"/>
        <v>1.7152086520562756E-15</v>
      </c>
    </row>
    <row r="385" spans="1:6" x14ac:dyDescent="0.3">
      <c r="A385" s="59">
        <f>'Raw Potentiostat'!H437/60</f>
        <v>-0.122219705</v>
      </c>
      <c r="B385" s="59">
        <f>'Raw Potentiostat'!K437</f>
        <v>58.649997999999997</v>
      </c>
      <c r="C385" s="61">
        <f t="shared" si="20"/>
        <v>58.649997999999997</v>
      </c>
      <c r="D385" s="61">
        <f t="shared" si="23"/>
        <v>12.76734650340136</v>
      </c>
      <c r="E385" s="61">
        <f t="shared" si="21"/>
        <v>0.2837188111866969</v>
      </c>
      <c r="F385" s="61">
        <f t="shared" si="22"/>
        <v>1.7152086520562756E-15</v>
      </c>
    </row>
    <row r="386" spans="1:6" x14ac:dyDescent="0.3">
      <c r="A386" s="59">
        <f>'Raw Potentiostat'!H438/60</f>
        <v>-0.12093978</v>
      </c>
      <c r="B386" s="59">
        <f>'Raw Potentiostat'!K438</f>
        <v>58.649997999999997</v>
      </c>
      <c r="C386" s="61">
        <f t="shared" si="20"/>
        <v>58.649997999999997</v>
      </c>
      <c r="D386" s="61">
        <f t="shared" si="23"/>
        <v>12.76734650340136</v>
      </c>
      <c r="E386" s="61">
        <f t="shared" si="21"/>
        <v>0.2837188111866969</v>
      </c>
      <c r="F386" s="61">
        <f t="shared" si="22"/>
        <v>1.7152086520562756E-15</v>
      </c>
    </row>
    <row r="387" spans="1:6" x14ac:dyDescent="0.3">
      <c r="A387" s="59">
        <f>'Raw Potentiostat'!H439/60</f>
        <v>-0.12090487499999999</v>
      </c>
      <c r="B387" s="59">
        <f>'Raw Potentiostat'!K439</f>
        <v>58.649997999999997</v>
      </c>
      <c r="C387" s="61">
        <f t="shared" ref="C387:C450" si="24">B387-$J$3</f>
        <v>58.649997999999997</v>
      </c>
      <c r="D387" s="61">
        <f t="shared" si="23"/>
        <v>12.76734650340136</v>
      </c>
      <c r="E387" s="61">
        <f t="shared" ref="E387:E450" si="25">D387/$J$5</f>
        <v>0.2837188111866969</v>
      </c>
      <c r="F387" s="61">
        <f t="shared" ref="F387:F450" si="26">D387/$J$6</f>
        <v>1.7152086520562756E-15</v>
      </c>
    </row>
    <row r="388" spans="1:6" x14ac:dyDescent="0.3">
      <c r="A388" s="59">
        <f>'Raw Potentiostat'!H440/60</f>
        <v>-0.12077352166666667</v>
      </c>
      <c r="B388" s="59">
        <f>'Raw Potentiostat'!K440</f>
        <v>58.649997999999997</v>
      </c>
      <c r="C388" s="61">
        <f t="shared" si="24"/>
        <v>58.649997999999997</v>
      </c>
      <c r="D388" s="61">
        <f t="shared" ref="D388:D451" si="27">B388/$J$4</f>
        <v>12.76734650340136</v>
      </c>
      <c r="E388" s="61">
        <f t="shared" si="25"/>
        <v>0.2837188111866969</v>
      </c>
      <c r="F388" s="61">
        <f t="shared" si="26"/>
        <v>1.7152086520562756E-15</v>
      </c>
    </row>
    <row r="389" spans="1:6" x14ac:dyDescent="0.3">
      <c r="A389" s="59">
        <f>'Raw Potentiostat'!H441/60</f>
        <v>-0.11993714999999999</v>
      </c>
      <c r="B389" s="59">
        <f>'Raw Potentiostat'!K441</f>
        <v>58.649997999999997</v>
      </c>
      <c r="C389" s="61">
        <f t="shared" si="24"/>
        <v>58.649997999999997</v>
      </c>
      <c r="D389" s="61">
        <f t="shared" si="27"/>
        <v>12.76734650340136</v>
      </c>
      <c r="E389" s="61">
        <f t="shared" si="25"/>
        <v>0.2837188111866969</v>
      </c>
      <c r="F389" s="61">
        <f t="shared" si="26"/>
        <v>1.7152086520562756E-15</v>
      </c>
    </row>
    <row r="390" spans="1:6" x14ac:dyDescent="0.3">
      <c r="A390" s="59">
        <f>'Raw Potentiostat'!H442/60</f>
        <v>-0.11907477333333333</v>
      </c>
      <c r="B390" s="59">
        <f>'Raw Potentiostat'!K442</f>
        <v>58.649997999999997</v>
      </c>
      <c r="C390" s="61">
        <f t="shared" si="24"/>
        <v>58.649997999999997</v>
      </c>
      <c r="D390" s="61">
        <f t="shared" si="27"/>
        <v>12.76734650340136</v>
      </c>
      <c r="E390" s="61">
        <f t="shared" si="25"/>
        <v>0.2837188111866969</v>
      </c>
      <c r="F390" s="61">
        <f t="shared" si="26"/>
        <v>1.7152086520562756E-15</v>
      </c>
    </row>
    <row r="391" spans="1:6" x14ac:dyDescent="0.3">
      <c r="A391" s="59">
        <f>'Raw Potentiostat'!H443/60</f>
        <v>-0.11862421833333332</v>
      </c>
      <c r="B391" s="59">
        <f>'Raw Potentiostat'!K443</f>
        <v>58.649997999999997</v>
      </c>
      <c r="C391" s="61">
        <f t="shared" si="24"/>
        <v>58.649997999999997</v>
      </c>
      <c r="D391" s="61">
        <f t="shared" si="27"/>
        <v>12.76734650340136</v>
      </c>
      <c r="E391" s="61">
        <f t="shared" si="25"/>
        <v>0.2837188111866969</v>
      </c>
      <c r="F391" s="61">
        <f t="shared" si="26"/>
        <v>1.7152086520562756E-15</v>
      </c>
    </row>
    <row r="392" spans="1:6" x14ac:dyDescent="0.3">
      <c r="A392" s="59">
        <f>'Raw Potentiostat'!H444/60</f>
        <v>-0.11747755166666667</v>
      </c>
      <c r="B392" s="59">
        <f>'Raw Potentiostat'!K444</f>
        <v>58.649997999999997</v>
      </c>
      <c r="C392" s="61">
        <f t="shared" si="24"/>
        <v>58.649997999999997</v>
      </c>
      <c r="D392" s="61">
        <f t="shared" si="27"/>
        <v>12.76734650340136</v>
      </c>
      <c r="E392" s="61">
        <f t="shared" si="25"/>
        <v>0.2837188111866969</v>
      </c>
      <c r="F392" s="61">
        <f t="shared" si="26"/>
        <v>1.7152086520562756E-15</v>
      </c>
    </row>
    <row r="393" spans="1:6" x14ac:dyDescent="0.3">
      <c r="A393" s="59">
        <f>'Raw Potentiostat'!H445/60</f>
        <v>-0.11670909</v>
      </c>
      <c r="B393" s="59">
        <f>'Raw Potentiostat'!K445</f>
        <v>58.649997999999997</v>
      </c>
      <c r="C393" s="61">
        <f t="shared" si="24"/>
        <v>58.649997999999997</v>
      </c>
      <c r="D393" s="61">
        <f t="shared" si="27"/>
        <v>12.76734650340136</v>
      </c>
      <c r="E393" s="61">
        <f t="shared" si="25"/>
        <v>0.2837188111866969</v>
      </c>
      <c r="F393" s="61">
        <f t="shared" si="26"/>
        <v>1.7152086520562756E-15</v>
      </c>
    </row>
    <row r="394" spans="1:6" x14ac:dyDescent="0.3">
      <c r="A394" s="59">
        <f>'Raw Potentiostat'!H446/60</f>
        <v>-0.11648000833333333</v>
      </c>
      <c r="B394" s="59">
        <f>'Raw Potentiostat'!K446</f>
        <v>58.649997999999997</v>
      </c>
      <c r="C394" s="61">
        <f t="shared" si="24"/>
        <v>58.649997999999997</v>
      </c>
      <c r="D394" s="61">
        <f t="shared" si="27"/>
        <v>12.76734650340136</v>
      </c>
      <c r="E394" s="61">
        <f t="shared" si="25"/>
        <v>0.2837188111866969</v>
      </c>
      <c r="F394" s="61">
        <f t="shared" si="26"/>
        <v>1.7152086520562756E-15</v>
      </c>
    </row>
    <row r="395" spans="1:6" x14ac:dyDescent="0.3">
      <c r="A395" s="59">
        <f>'Raw Potentiostat'!H447/60</f>
        <v>-0.11563031666666666</v>
      </c>
      <c r="B395" s="59">
        <f>'Raw Potentiostat'!K447</f>
        <v>58.649997999999997</v>
      </c>
      <c r="C395" s="61">
        <f t="shared" si="24"/>
        <v>58.649997999999997</v>
      </c>
      <c r="D395" s="61">
        <f t="shared" si="27"/>
        <v>12.76734650340136</v>
      </c>
      <c r="E395" s="61">
        <f t="shared" si="25"/>
        <v>0.2837188111866969</v>
      </c>
      <c r="F395" s="61">
        <f t="shared" si="26"/>
        <v>1.7152086520562756E-15</v>
      </c>
    </row>
    <row r="396" spans="1:6" x14ac:dyDescent="0.3">
      <c r="A396" s="59">
        <f>'Raw Potentiostat'!H448/60</f>
        <v>-0.114595325</v>
      </c>
      <c r="B396" s="59">
        <f>'Raw Potentiostat'!K448</f>
        <v>58.649997999999997</v>
      </c>
      <c r="C396" s="61">
        <f t="shared" si="24"/>
        <v>58.649997999999997</v>
      </c>
      <c r="D396" s="61">
        <f t="shared" si="27"/>
        <v>12.76734650340136</v>
      </c>
      <c r="E396" s="61">
        <f t="shared" si="25"/>
        <v>0.2837188111866969</v>
      </c>
      <c r="F396" s="61">
        <f t="shared" si="26"/>
        <v>1.7152086520562756E-15</v>
      </c>
    </row>
    <row r="397" spans="1:6" x14ac:dyDescent="0.3">
      <c r="A397" s="59">
        <f>'Raw Potentiostat'!H449/60</f>
        <v>-0.113839555</v>
      </c>
      <c r="B397" s="59">
        <f>'Raw Potentiostat'!K449</f>
        <v>58.649997999999997</v>
      </c>
      <c r="C397" s="61">
        <f t="shared" si="24"/>
        <v>58.649997999999997</v>
      </c>
      <c r="D397" s="61">
        <f t="shared" si="27"/>
        <v>12.76734650340136</v>
      </c>
      <c r="E397" s="61">
        <f t="shared" si="25"/>
        <v>0.2837188111866969</v>
      </c>
      <c r="F397" s="61">
        <f t="shared" si="26"/>
        <v>1.7152086520562756E-15</v>
      </c>
    </row>
    <row r="398" spans="1:6" x14ac:dyDescent="0.3">
      <c r="A398" s="59">
        <f>'Raw Potentiostat'!H450/60</f>
        <v>-0.11484344833333333</v>
      </c>
      <c r="B398" s="59">
        <f>'Raw Potentiostat'!K450</f>
        <v>58.649997999999997</v>
      </c>
      <c r="C398" s="61">
        <f t="shared" si="24"/>
        <v>58.649997999999997</v>
      </c>
      <c r="D398" s="61">
        <f t="shared" si="27"/>
        <v>12.76734650340136</v>
      </c>
      <c r="E398" s="61">
        <f t="shared" si="25"/>
        <v>0.2837188111866969</v>
      </c>
      <c r="F398" s="61">
        <f t="shared" si="26"/>
        <v>1.7152086520562756E-15</v>
      </c>
    </row>
    <row r="399" spans="1:6" x14ac:dyDescent="0.3">
      <c r="A399" s="59">
        <f>'Raw Potentiostat'!H451/60</f>
        <v>-0.11282803999999999</v>
      </c>
      <c r="B399" s="59">
        <f>'Raw Potentiostat'!K451</f>
        <v>58.649997999999997</v>
      </c>
      <c r="C399" s="61">
        <f t="shared" si="24"/>
        <v>58.649997999999997</v>
      </c>
      <c r="D399" s="61">
        <f t="shared" si="27"/>
        <v>12.76734650340136</v>
      </c>
      <c r="E399" s="61">
        <f t="shared" si="25"/>
        <v>0.2837188111866969</v>
      </c>
      <c r="F399" s="61">
        <f t="shared" si="26"/>
        <v>1.7152086520562756E-15</v>
      </c>
    </row>
    <row r="400" spans="1:6" x14ac:dyDescent="0.3">
      <c r="A400" s="59">
        <f>'Raw Potentiostat'!H452/60</f>
        <v>-0.11348356333333333</v>
      </c>
      <c r="B400" s="59">
        <f>'Raw Potentiostat'!K452</f>
        <v>58.649997999999997</v>
      </c>
      <c r="C400" s="61">
        <f t="shared" si="24"/>
        <v>58.649997999999997</v>
      </c>
      <c r="D400" s="61">
        <f t="shared" si="27"/>
        <v>12.76734650340136</v>
      </c>
      <c r="E400" s="61">
        <f t="shared" si="25"/>
        <v>0.2837188111866969</v>
      </c>
      <c r="F400" s="61">
        <f t="shared" si="26"/>
        <v>1.7152086520562756E-15</v>
      </c>
    </row>
    <row r="401" spans="1:6" x14ac:dyDescent="0.3">
      <c r="A401" s="59">
        <f>'Raw Potentiostat'!H453/60</f>
        <v>-0.11160713000000001</v>
      </c>
      <c r="B401" s="59">
        <f>'Raw Potentiostat'!K453</f>
        <v>58.649997999999997</v>
      </c>
      <c r="C401" s="61">
        <f t="shared" si="24"/>
        <v>58.649997999999997</v>
      </c>
      <c r="D401" s="61">
        <f t="shared" si="27"/>
        <v>12.76734650340136</v>
      </c>
      <c r="E401" s="61">
        <f t="shared" si="25"/>
        <v>0.2837188111866969</v>
      </c>
      <c r="F401" s="61">
        <f t="shared" si="26"/>
        <v>1.7152086520562756E-15</v>
      </c>
    </row>
    <row r="402" spans="1:6" x14ac:dyDescent="0.3">
      <c r="A402" s="59">
        <f>'Raw Potentiostat'!H454/60</f>
        <v>-0.11113691333333334</v>
      </c>
      <c r="B402" s="59">
        <f>'Raw Potentiostat'!K454</f>
        <v>58.649997999999997</v>
      </c>
      <c r="C402" s="61">
        <f t="shared" si="24"/>
        <v>58.649997999999997</v>
      </c>
      <c r="D402" s="61">
        <f t="shared" si="27"/>
        <v>12.76734650340136</v>
      </c>
      <c r="E402" s="61">
        <f t="shared" si="25"/>
        <v>0.2837188111866969</v>
      </c>
      <c r="F402" s="61">
        <f t="shared" si="26"/>
        <v>1.7152086520562756E-15</v>
      </c>
    </row>
    <row r="403" spans="1:6" x14ac:dyDescent="0.3">
      <c r="A403" s="59">
        <f>'Raw Potentiostat'!H455/60</f>
        <v>-0.11022059999999999</v>
      </c>
      <c r="B403" s="59">
        <f>'Raw Potentiostat'!K455</f>
        <v>58.649997999999997</v>
      </c>
      <c r="C403" s="61">
        <f t="shared" si="24"/>
        <v>58.649997999999997</v>
      </c>
      <c r="D403" s="61">
        <f t="shared" si="27"/>
        <v>12.76734650340136</v>
      </c>
      <c r="E403" s="61">
        <f t="shared" si="25"/>
        <v>0.2837188111866969</v>
      </c>
      <c r="F403" s="61">
        <f t="shared" si="26"/>
        <v>1.7152086520562756E-15</v>
      </c>
    </row>
    <row r="404" spans="1:6" x14ac:dyDescent="0.3">
      <c r="A404" s="59">
        <f>'Raw Potentiostat'!H456/60</f>
        <v>-0.10974593166666667</v>
      </c>
      <c r="B404" s="59">
        <f>'Raw Potentiostat'!K456</f>
        <v>58.649997999999997</v>
      </c>
      <c r="C404" s="61">
        <f t="shared" si="24"/>
        <v>58.649997999999997</v>
      </c>
      <c r="D404" s="61">
        <f t="shared" si="27"/>
        <v>12.76734650340136</v>
      </c>
      <c r="E404" s="61">
        <f t="shared" si="25"/>
        <v>0.2837188111866969</v>
      </c>
      <c r="F404" s="61">
        <f t="shared" si="26"/>
        <v>1.7152086520562756E-15</v>
      </c>
    </row>
    <row r="405" spans="1:6" x14ac:dyDescent="0.3">
      <c r="A405" s="59">
        <f>'Raw Potentiostat'!H457/60</f>
        <v>-0.10970405</v>
      </c>
      <c r="B405" s="59">
        <f>'Raw Potentiostat'!K457</f>
        <v>58.649997999999997</v>
      </c>
      <c r="C405" s="61">
        <f t="shared" si="24"/>
        <v>58.649997999999997</v>
      </c>
      <c r="D405" s="61">
        <f t="shared" si="27"/>
        <v>12.76734650340136</v>
      </c>
      <c r="E405" s="61">
        <f t="shared" si="25"/>
        <v>0.2837188111866969</v>
      </c>
      <c r="F405" s="61">
        <f t="shared" si="26"/>
        <v>1.7152086520562756E-15</v>
      </c>
    </row>
    <row r="406" spans="1:6" x14ac:dyDescent="0.3">
      <c r="A406" s="59">
        <f>'Raw Potentiostat'!H458/60</f>
        <v>-0.10813031999999999</v>
      </c>
      <c r="B406" s="59">
        <f>'Raw Potentiostat'!K458</f>
        <v>58.649997999999997</v>
      </c>
      <c r="C406" s="61">
        <f t="shared" si="24"/>
        <v>58.649997999999997</v>
      </c>
      <c r="D406" s="61">
        <f t="shared" si="27"/>
        <v>12.76734650340136</v>
      </c>
      <c r="E406" s="61">
        <f t="shared" si="25"/>
        <v>0.2837188111866969</v>
      </c>
      <c r="F406" s="61">
        <f t="shared" si="26"/>
        <v>1.7152086520562756E-15</v>
      </c>
    </row>
    <row r="407" spans="1:6" x14ac:dyDescent="0.3">
      <c r="A407" s="59">
        <f>'Raw Potentiostat'!H459/60</f>
        <v>-0.107500815</v>
      </c>
      <c r="B407" s="59">
        <f>'Raw Potentiostat'!K459</f>
        <v>58.649997999999997</v>
      </c>
      <c r="C407" s="61">
        <f t="shared" si="24"/>
        <v>58.649997999999997</v>
      </c>
      <c r="D407" s="61">
        <f t="shared" si="27"/>
        <v>12.76734650340136</v>
      </c>
      <c r="E407" s="61">
        <f t="shared" si="25"/>
        <v>0.2837188111866969</v>
      </c>
      <c r="F407" s="61">
        <f t="shared" si="26"/>
        <v>1.7152086520562756E-15</v>
      </c>
    </row>
    <row r="408" spans="1:6" x14ac:dyDescent="0.3">
      <c r="A408" s="59">
        <f>'Raw Potentiostat'!H460/60</f>
        <v>-0.10660924833333334</v>
      </c>
      <c r="B408" s="59">
        <f>'Raw Potentiostat'!K460</f>
        <v>58.649997999999997</v>
      </c>
      <c r="C408" s="61">
        <f t="shared" si="24"/>
        <v>58.649997999999997</v>
      </c>
      <c r="D408" s="61">
        <f t="shared" si="27"/>
        <v>12.76734650340136</v>
      </c>
      <c r="E408" s="61">
        <f t="shared" si="25"/>
        <v>0.2837188111866969</v>
      </c>
      <c r="F408" s="61">
        <f t="shared" si="26"/>
        <v>1.7152086520562756E-15</v>
      </c>
    </row>
    <row r="409" spans="1:6" x14ac:dyDescent="0.3">
      <c r="A409" s="59">
        <f>'Raw Potentiostat'!H461/60</f>
        <v>-0.10534327</v>
      </c>
      <c r="B409" s="59">
        <f>'Raw Potentiostat'!K461</f>
        <v>58.649997999999997</v>
      </c>
      <c r="C409" s="61">
        <f t="shared" si="24"/>
        <v>58.649997999999997</v>
      </c>
      <c r="D409" s="61">
        <f t="shared" si="27"/>
        <v>12.76734650340136</v>
      </c>
      <c r="E409" s="61">
        <f t="shared" si="25"/>
        <v>0.2837188111866969</v>
      </c>
      <c r="F409" s="61">
        <f t="shared" si="26"/>
        <v>1.7152086520562756E-15</v>
      </c>
    </row>
    <row r="410" spans="1:6" x14ac:dyDescent="0.3">
      <c r="A410" s="59">
        <f>'Raw Potentiostat'!H462/60</f>
        <v>-0.10568340666666667</v>
      </c>
      <c r="B410" s="59">
        <f>'Raw Potentiostat'!K462</f>
        <v>58.649997999999997</v>
      </c>
      <c r="C410" s="61">
        <f t="shared" si="24"/>
        <v>58.649997999999997</v>
      </c>
      <c r="D410" s="61">
        <f t="shared" si="27"/>
        <v>12.76734650340136</v>
      </c>
      <c r="E410" s="61">
        <f t="shared" si="25"/>
        <v>0.2837188111866969</v>
      </c>
      <c r="F410" s="61">
        <f t="shared" si="26"/>
        <v>1.7152086520562756E-15</v>
      </c>
    </row>
    <row r="411" spans="1:6" x14ac:dyDescent="0.3">
      <c r="A411" s="59">
        <f>'Raw Potentiostat'!H463/60</f>
        <v>-0.10512752500000001</v>
      </c>
      <c r="B411" s="59">
        <f>'Raw Potentiostat'!K463</f>
        <v>58.649997999999997</v>
      </c>
      <c r="C411" s="61">
        <f t="shared" si="24"/>
        <v>58.649997999999997</v>
      </c>
      <c r="D411" s="61">
        <f t="shared" si="27"/>
        <v>12.76734650340136</v>
      </c>
      <c r="E411" s="61">
        <f t="shared" si="25"/>
        <v>0.2837188111866969</v>
      </c>
      <c r="F411" s="61">
        <f t="shared" si="26"/>
        <v>1.7152086520562756E-15</v>
      </c>
    </row>
    <row r="412" spans="1:6" x14ac:dyDescent="0.3">
      <c r="A412" s="59">
        <f>'Raw Potentiostat'!H464/60</f>
        <v>-0.10542005666666668</v>
      </c>
      <c r="B412" s="59">
        <f>'Raw Potentiostat'!K464</f>
        <v>58.649997999999997</v>
      </c>
      <c r="C412" s="61">
        <f t="shared" si="24"/>
        <v>58.649997999999997</v>
      </c>
      <c r="D412" s="61">
        <f t="shared" si="27"/>
        <v>12.76734650340136</v>
      </c>
      <c r="E412" s="61">
        <f t="shared" si="25"/>
        <v>0.2837188111866969</v>
      </c>
      <c r="F412" s="61">
        <f t="shared" si="26"/>
        <v>1.7152086520562756E-15</v>
      </c>
    </row>
    <row r="413" spans="1:6" x14ac:dyDescent="0.3">
      <c r="A413" s="59">
        <f>'Raw Potentiostat'!H465/60</f>
        <v>-0.10459574833333334</v>
      </c>
      <c r="B413" s="59">
        <f>'Raw Potentiostat'!K465</f>
        <v>58.649997999999997</v>
      </c>
      <c r="C413" s="61">
        <f t="shared" si="24"/>
        <v>58.649997999999997</v>
      </c>
      <c r="D413" s="61">
        <f t="shared" si="27"/>
        <v>12.76734650340136</v>
      </c>
      <c r="E413" s="61">
        <f t="shared" si="25"/>
        <v>0.2837188111866969</v>
      </c>
      <c r="F413" s="61">
        <f t="shared" si="26"/>
        <v>1.7152086520562756E-15</v>
      </c>
    </row>
    <row r="414" spans="1:6" x14ac:dyDescent="0.3">
      <c r="A414" s="59">
        <f>'Raw Potentiostat'!H466/60</f>
        <v>-0.10533311333333333</v>
      </c>
      <c r="B414" s="59">
        <f>'Raw Potentiostat'!K466</f>
        <v>58.649997999999997</v>
      </c>
      <c r="C414" s="61">
        <f t="shared" si="24"/>
        <v>58.649997999999997</v>
      </c>
      <c r="D414" s="61">
        <f t="shared" si="27"/>
        <v>12.76734650340136</v>
      </c>
      <c r="E414" s="61">
        <f t="shared" si="25"/>
        <v>0.2837188111866969</v>
      </c>
      <c r="F414" s="61">
        <f t="shared" si="26"/>
        <v>1.7152086520562756E-15</v>
      </c>
    </row>
    <row r="415" spans="1:6" x14ac:dyDescent="0.3">
      <c r="A415" s="59">
        <f>'Raw Potentiostat'!H467/60</f>
        <v>-0.10493969166666667</v>
      </c>
      <c r="B415" s="59">
        <f>'Raw Potentiostat'!K467</f>
        <v>58.649997999999997</v>
      </c>
      <c r="C415" s="61">
        <f t="shared" si="24"/>
        <v>58.649997999999997</v>
      </c>
      <c r="D415" s="61">
        <f t="shared" si="27"/>
        <v>12.76734650340136</v>
      </c>
      <c r="E415" s="61">
        <f t="shared" si="25"/>
        <v>0.2837188111866969</v>
      </c>
      <c r="F415" s="61">
        <f t="shared" si="26"/>
        <v>1.7152086520562756E-15</v>
      </c>
    </row>
    <row r="416" spans="1:6" x14ac:dyDescent="0.3">
      <c r="A416" s="59">
        <f>'Raw Potentiostat'!H468/60</f>
        <v>-0.10398655666666666</v>
      </c>
      <c r="B416" s="59">
        <f>'Raw Potentiostat'!K468</f>
        <v>58.649997999999997</v>
      </c>
      <c r="C416" s="61">
        <f t="shared" si="24"/>
        <v>58.649997999999997</v>
      </c>
      <c r="D416" s="61">
        <f t="shared" si="27"/>
        <v>12.76734650340136</v>
      </c>
      <c r="E416" s="61">
        <f t="shared" si="25"/>
        <v>0.2837188111866969</v>
      </c>
      <c r="F416" s="61">
        <f t="shared" si="26"/>
        <v>1.7152086520562756E-15</v>
      </c>
    </row>
    <row r="417" spans="1:6" x14ac:dyDescent="0.3">
      <c r="A417" s="59">
        <f>'Raw Potentiostat'!H469/60</f>
        <v>-0.10384822666666667</v>
      </c>
      <c r="B417" s="59">
        <f>'Raw Potentiostat'!K469</f>
        <v>58.649997999999997</v>
      </c>
      <c r="C417" s="61">
        <f t="shared" si="24"/>
        <v>58.649997999999997</v>
      </c>
      <c r="D417" s="61">
        <f t="shared" si="27"/>
        <v>12.76734650340136</v>
      </c>
      <c r="E417" s="61">
        <f t="shared" si="25"/>
        <v>0.2837188111866969</v>
      </c>
      <c r="F417" s="61">
        <f t="shared" si="26"/>
        <v>1.7152086520562756E-15</v>
      </c>
    </row>
    <row r="418" spans="1:6" x14ac:dyDescent="0.3">
      <c r="A418" s="59">
        <f>'Raw Potentiostat'!H470/60</f>
        <v>-0.10397195833333334</v>
      </c>
      <c r="B418" s="59">
        <f>'Raw Potentiostat'!K470</f>
        <v>58.649997999999997</v>
      </c>
      <c r="C418" s="61">
        <f t="shared" si="24"/>
        <v>58.649997999999997</v>
      </c>
      <c r="D418" s="61">
        <f t="shared" si="27"/>
        <v>12.76734650340136</v>
      </c>
      <c r="E418" s="61">
        <f t="shared" si="25"/>
        <v>0.2837188111866969</v>
      </c>
      <c r="F418" s="61">
        <f t="shared" si="26"/>
        <v>1.7152086520562756E-15</v>
      </c>
    </row>
    <row r="419" spans="1:6" x14ac:dyDescent="0.3">
      <c r="A419" s="59">
        <f>'Raw Potentiostat'!H471/60</f>
        <v>-0.10295983166666667</v>
      </c>
      <c r="B419" s="59">
        <f>'Raw Potentiostat'!K471</f>
        <v>58.649997999999997</v>
      </c>
      <c r="C419" s="61">
        <f t="shared" si="24"/>
        <v>58.649997999999997</v>
      </c>
      <c r="D419" s="61">
        <f t="shared" si="27"/>
        <v>12.76734650340136</v>
      </c>
      <c r="E419" s="61">
        <f t="shared" si="25"/>
        <v>0.2837188111866969</v>
      </c>
      <c r="F419" s="61">
        <f t="shared" si="26"/>
        <v>1.7152086520562756E-15</v>
      </c>
    </row>
    <row r="420" spans="1:6" x14ac:dyDescent="0.3">
      <c r="A420" s="59">
        <f>'Raw Potentiostat'!H472/60</f>
        <v>-0.10355125333333333</v>
      </c>
      <c r="B420" s="59">
        <f>'Raw Potentiostat'!K472</f>
        <v>58.649997999999997</v>
      </c>
      <c r="C420" s="61">
        <f t="shared" si="24"/>
        <v>58.649997999999997</v>
      </c>
      <c r="D420" s="61">
        <f t="shared" si="27"/>
        <v>12.76734650340136</v>
      </c>
      <c r="E420" s="61">
        <f t="shared" si="25"/>
        <v>0.2837188111866969</v>
      </c>
      <c r="F420" s="61">
        <f t="shared" si="26"/>
        <v>1.7152086520562756E-15</v>
      </c>
    </row>
    <row r="421" spans="1:6" x14ac:dyDescent="0.3">
      <c r="A421" s="59">
        <f>'Raw Potentiostat'!H473/60</f>
        <v>-0.10389772333333333</v>
      </c>
      <c r="B421" s="59">
        <f>'Raw Potentiostat'!K473</f>
        <v>58.649997999999997</v>
      </c>
      <c r="C421" s="61">
        <f t="shared" si="24"/>
        <v>58.649997999999997</v>
      </c>
      <c r="D421" s="61">
        <f t="shared" si="27"/>
        <v>12.76734650340136</v>
      </c>
      <c r="E421" s="61">
        <f t="shared" si="25"/>
        <v>0.2837188111866969</v>
      </c>
      <c r="F421" s="61">
        <f t="shared" si="26"/>
        <v>1.7152086520562756E-15</v>
      </c>
    </row>
    <row r="422" spans="1:6" x14ac:dyDescent="0.3">
      <c r="A422" s="59">
        <f>'Raw Potentiostat'!H474/60</f>
        <v>-0.10504629666666668</v>
      </c>
      <c r="B422" s="59">
        <f>'Raw Potentiostat'!K474</f>
        <v>58.649997999999997</v>
      </c>
      <c r="C422" s="61">
        <f t="shared" si="24"/>
        <v>58.649997999999997</v>
      </c>
      <c r="D422" s="61">
        <f t="shared" si="27"/>
        <v>12.76734650340136</v>
      </c>
      <c r="E422" s="61">
        <f t="shared" si="25"/>
        <v>0.2837188111866969</v>
      </c>
      <c r="F422" s="61">
        <f t="shared" si="26"/>
        <v>1.7152086520562756E-15</v>
      </c>
    </row>
    <row r="423" spans="1:6" x14ac:dyDescent="0.3">
      <c r="A423" s="59">
        <f>'Raw Potentiostat'!H475/60</f>
        <v>-0.105660565</v>
      </c>
      <c r="B423" s="59">
        <f>'Raw Potentiostat'!K475</f>
        <v>58.649997999999997</v>
      </c>
      <c r="C423" s="61">
        <f t="shared" si="24"/>
        <v>58.649997999999997</v>
      </c>
      <c r="D423" s="61">
        <f t="shared" si="27"/>
        <v>12.76734650340136</v>
      </c>
      <c r="E423" s="61">
        <f t="shared" si="25"/>
        <v>0.2837188111866969</v>
      </c>
      <c r="F423" s="61">
        <f t="shared" si="26"/>
        <v>1.7152086520562756E-15</v>
      </c>
    </row>
    <row r="424" spans="1:6" x14ac:dyDescent="0.3">
      <c r="A424" s="59">
        <f>'Raw Potentiostat'!H476/60</f>
        <v>-0.12843089166666666</v>
      </c>
      <c r="B424" s="59">
        <f>'Raw Potentiostat'!K476</f>
        <v>58.649997999999997</v>
      </c>
      <c r="C424" s="61">
        <f t="shared" si="24"/>
        <v>58.649997999999997</v>
      </c>
      <c r="D424" s="61">
        <f t="shared" si="27"/>
        <v>12.76734650340136</v>
      </c>
      <c r="E424" s="61">
        <f t="shared" si="25"/>
        <v>0.2837188111866969</v>
      </c>
      <c r="F424" s="61">
        <f t="shared" si="26"/>
        <v>1.7152086520562756E-15</v>
      </c>
    </row>
    <row r="425" spans="1:6" x14ac:dyDescent="0.3">
      <c r="A425" s="59">
        <f>'Raw Potentiostat'!H477/60</f>
        <v>-0.12366843166666668</v>
      </c>
      <c r="B425" s="59">
        <f>'Raw Potentiostat'!K477</f>
        <v>58.649997999999997</v>
      </c>
      <c r="C425" s="61">
        <f t="shared" si="24"/>
        <v>58.649997999999997</v>
      </c>
      <c r="D425" s="61">
        <f t="shared" si="27"/>
        <v>12.76734650340136</v>
      </c>
      <c r="E425" s="61">
        <f t="shared" si="25"/>
        <v>0.2837188111866969</v>
      </c>
      <c r="F425" s="61">
        <f t="shared" si="26"/>
        <v>1.7152086520562756E-15</v>
      </c>
    </row>
    <row r="426" spans="1:6" x14ac:dyDescent="0.3">
      <c r="A426" s="59">
        <f>'Raw Potentiostat'!H478/60</f>
        <v>-0.12382706833333333</v>
      </c>
      <c r="B426" s="59">
        <f>'Raw Potentiostat'!K478</f>
        <v>58.649997999999997</v>
      </c>
      <c r="C426" s="61">
        <f t="shared" si="24"/>
        <v>58.649997999999997</v>
      </c>
      <c r="D426" s="61">
        <f t="shared" si="27"/>
        <v>12.76734650340136</v>
      </c>
      <c r="E426" s="61">
        <f t="shared" si="25"/>
        <v>0.2837188111866969</v>
      </c>
      <c r="F426" s="61">
        <f t="shared" si="26"/>
        <v>1.7152086520562756E-15</v>
      </c>
    </row>
    <row r="427" spans="1:6" x14ac:dyDescent="0.3">
      <c r="A427" s="59">
        <f>'Raw Potentiostat'!H479/60</f>
        <v>-0.12349075499999999</v>
      </c>
      <c r="B427" s="59">
        <f>'Raw Potentiostat'!K479</f>
        <v>58.649997999999997</v>
      </c>
      <c r="C427" s="61">
        <f t="shared" si="24"/>
        <v>58.649997999999997</v>
      </c>
      <c r="D427" s="61">
        <f t="shared" si="27"/>
        <v>12.76734650340136</v>
      </c>
      <c r="E427" s="61">
        <f t="shared" si="25"/>
        <v>0.2837188111866969</v>
      </c>
      <c r="F427" s="61">
        <f t="shared" si="26"/>
        <v>1.7152086520562756E-15</v>
      </c>
    </row>
    <row r="428" spans="1:6" x14ac:dyDescent="0.3">
      <c r="A428" s="59">
        <f>'Raw Potentiostat'!H480/60</f>
        <v>-0.12189734000000001</v>
      </c>
      <c r="B428" s="59">
        <f>'Raw Potentiostat'!K480</f>
        <v>58.649997999999997</v>
      </c>
      <c r="C428" s="61">
        <f t="shared" si="24"/>
        <v>58.649997999999997</v>
      </c>
      <c r="D428" s="61">
        <f t="shared" si="27"/>
        <v>12.76734650340136</v>
      </c>
      <c r="E428" s="61">
        <f t="shared" si="25"/>
        <v>0.2837188111866969</v>
      </c>
      <c r="F428" s="61">
        <f t="shared" si="26"/>
        <v>1.7152086520562756E-15</v>
      </c>
    </row>
    <row r="429" spans="1:6" x14ac:dyDescent="0.3">
      <c r="A429" s="59">
        <f>'Raw Potentiostat'!H481/60</f>
        <v>-0.12239167666666666</v>
      </c>
      <c r="B429" s="59">
        <f>'Raw Potentiostat'!K481</f>
        <v>58.649997999999997</v>
      </c>
      <c r="C429" s="61">
        <f t="shared" si="24"/>
        <v>58.649997999999997</v>
      </c>
      <c r="D429" s="61">
        <f t="shared" si="27"/>
        <v>12.76734650340136</v>
      </c>
      <c r="E429" s="61">
        <f t="shared" si="25"/>
        <v>0.2837188111866969</v>
      </c>
      <c r="F429" s="61">
        <f t="shared" si="26"/>
        <v>1.7152086520562756E-15</v>
      </c>
    </row>
    <row r="430" spans="1:6" x14ac:dyDescent="0.3">
      <c r="A430" s="59">
        <f>'Raw Potentiostat'!H482/60</f>
        <v>-0.12064978333333333</v>
      </c>
      <c r="B430" s="59">
        <f>'Raw Potentiostat'!K482</f>
        <v>58.649997999999997</v>
      </c>
      <c r="C430" s="61">
        <f t="shared" si="24"/>
        <v>58.649997999999997</v>
      </c>
      <c r="D430" s="61">
        <f t="shared" si="27"/>
        <v>12.76734650340136</v>
      </c>
      <c r="E430" s="61">
        <f t="shared" si="25"/>
        <v>0.2837188111866969</v>
      </c>
      <c r="F430" s="61">
        <f t="shared" si="26"/>
        <v>1.7152086520562756E-15</v>
      </c>
    </row>
    <row r="431" spans="1:6" x14ac:dyDescent="0.3">
      <c r="A431" s="59">
        <f>'Raw Potentiostat'!H483/60</f>
        <v>-0.11841354333333333</v>
      </c>
      <c r="B431" s="59">
        <f>'Raw Potentiostat'!K483</f>
        <v>58.649997999999997</v>
      </c>
      <c r="C431" s="61">
        <f t="shared" si="24"/>
        <v>58.649997999999997</v>
      </c>
      <c r="D431" s="61">
        <f t="shared" si="27"/>
        <v>12.76734650340136</v>
      </c>
      <c r="E431" s="61">
        <f t="shared" si="25"/>
        <v>0.2837188111866969</v>
      </c>
      <c r="F431" s="61">
        <f t="shared" si="26"/>
        <v>1.7152086520562756E-15</v>
      </c>
    </row>
    <row r="432" spans="1:6" x14ac:dyDescent="0.3">
      <c r="A432" s="59">
        <f>'Raw Potentiostat'!H484/60</f>
        <v>-0.11775105000000001</v>
      </c>
      <c r="B432" s="59">
        <f>'Raw Potentiostat'!K484</f>
        <v>58.649997999999997</v>
      </c>
      <c r="C432" s="61">
        <f t="shared" si="24"/>
        <v>58.649997999999997</v>
      </c>
      <c r="D432" s="61">
        <f t="shared" si="27"/>
        <v>12.76734650340136</v>
      </c>
      <c r="E432" s="61">
        <f t="shared" si="25"/>
        <v>0.2837188111866969</v>
      </c>
      <c r="F432" s="61">
        <f t="shared" si="26"/>
        <v>1.7152086520562756E-15</v>
      </c>
    </row>
    <row r="433" spans="1:6" x14ac:dyDescent="0.3">
      <c r="A433" s="59">
        <f>'Raw Potentiostat'!H485/60</f>
        <v>-0.117591135</v>
      </c>
      <c r="B433" s="59">
        <f>'Raw Potentiostat'!K485</f>
        <v>58.649997999999997</v>
      </c>
      <c r="C433" s="61">
        <f t="shared" si="24"/>
        <v>58.649997999999997</v>
      </c>
      <c r="D433" s="61">
        <f t="shared" si="27"/>
        <v>12.76734650340136</v>
      </c>
      <c r="E433" s="61">
        <f t="shared" si="25"/>
        <v>0.2837188111866969</v>
      </c>
      <c r="F433" s="61">
        <f t="shared" si="26"/>
        <v>1.7152086520562756E-15</v>
      </c>
    </row>
    <row r="434" spans="1:6" x14ac:dyDescent="0.3">
      <c r="A434" s="59">
        <f>'Raw Potentiostat'!H486/60</f>
        <v>-0.11644637666666666</v>
      </c>
      <c r="B434" s="59">
        <f>'Raw Potentiostat'!K486</f>
        <v>58.649997999999997</v>
      </c>
      <c r="C434" s="61">
        <f t="shared" si="24"/>
        <v>58.649997999999997</v>
      </c>
      <c r="D434" s="61">
        <f t="shared" si="27"/>
        <v>12.76734650340136</v>
      </c>
      <c r="E434" s="61">
        <f t="shared" si="25"/>
        <v>0.2837188111866969</v>
      </c>
      <c r="F434" s="61">
        <f t="shared" si="26"/>
        <v>1.7152086520562756E-15</v>
      </c>
    </row>
    <row r="435" spans="1:6" x14ac:dyDescent="0.3">
      <c r="A435" s="59">
        <f>'Raw Potentiostat'!H487/60</f>
        <v>-0.11547484333333333</v>
      </c>
      <c r="B435" s="59">
        <f>'Raw Potentiostat'!K487</f>
        <v>58.649997999999997</v>
      </c>
      <c r="C435" s="61">
        <f t="shared" si="24"/>
        <v>58.649997999999997</v>
      </c>
      <c r="D435" s="61">
        <f t="shared" si="27"/>
        <v>12.76734650340136</v>
      </c>
      <c r="E435" s="61">
        <f t="shared" si="25"/>
        <v>0.2837188111866969</v>
      </c>
      <c r="F435" s="61">
        <f t="shared" si="26"/>
        <v>1.7152086520562756E-15</v>
      </c>
    </row>
    <row r="436" spans="1:6" x14ac:dyDescent="0.3">
      <c r="A436" s="59">
        <f>'Raw Potentiostat'!H488/60</f>
        <v>-0.11601803333333334</v>
      </c>
      <c r="B436" s="59">
        <f>'Raw Potentiostat'!K488</f>
        <v>58.649997999999997</v>
      </c>
      <c r="C436" s="61">
        <f t="shared" si="24"/>
        <v>58.649997999999997</v>
      </c>
      <c r="D436" s="61">
        <f t="shared" si="27"/>
        <v>12.76734650340136</v>
      </c>
      <c r="E436" s="61">
        <f t="shared" si="25"/>
        <v>0.2837188111866969</v>
      </c>
      <c r="F436" s="61">
        <f t="shared" si="26"/>
        <v>1.7152086520562756E-15</v>
      </c>
    </row>
    <row r="437" spans="1:6" x14ac:dyDescent="0.3">
      <c r="A437" s="59">
        <f>'Raw Potentiostat'!H489/60</f>
        <v>-0.11449569833333334</v>
      </c>
      <c r="B437" s="59">
        <f>'Raw Potentiostat'!K489</f>
        <v>58.649997999999997</v>
      </c>
      <c r="C437" s="61">
        <f t="shared" si="24"/>
        <v>58.649997999999997</v>
      </c>
      <c r="D437" s="61">
        <f t="shared" si="27"/>
        <v>12.76734650340136</v>
      </c>
      <c r="E437" s="61">
        <f t="shared" si="25"/>
        <v>0.2837188111866969</v>
      </c>
      <c r="F437" s="61">
        <f t="shared" si="26"/>
        <v>1.7152086520562756E-15</v>
      </c>
    </row>
    <row r="438" spans="1:6" x14ac:dyDescent="0.3">
      <c r="A438" s="59">
        <f>'Raw Potentiostat'!H490/60</f>
        <v>-0.11438593000000001</v>
      </c>
      <c r="B438" s="59">
        <f>'Raw Potentiostat'!K490</f>
        <v>58.649997999999997</v>
      </c>
      <c r="C438" s="61">
        <f t="shared" si="24"/>
        <v>58.649997999999997</v>
      </c>
      <c r="D438" s="61">
        <f t="shared" si="27"/>
        <v>12.76734650340136</v>
      </c>
      <c r="E438" s="61">
        <f t="shared" si="25"/>
        <v>0.2837188111866969</v>
      </c>
      <c r="F438" s="61">
        <f t="shared" si="26"/>
        <v>1.7152086520562756E-15</v>
      </c>
    </row>
    <row r="439" spans="1:6" x14ac:dyDescent="0.3">
      <c r="A439" s="59">
        <f>'Raw Potentiostat'!H491/60</f>
        <v>-0.1143231</v>
      </c>
      <c r="B439" s="59">
        <f>'Raw Potentiostat'!K491</f>
        <v>58.649997999999997</v>
      </c>
      <c r="C439" s="61">
        <f t="shared" si="24"/>
        <v>58.649997999999997</v>
      </c>
      <c r="D439" s="61">
        <f t="shared" si="27"/>
        <v>12.76734650340136</v>
      </c>
      <c r="E439" s="61">
        <f t="shared" si="25"/>
        <v>0.2837188111866969</v>
      </c>
      <c r="F439" s="61">
        <f t="shared" si="26"/>
        <v>1.7152086520562756E-15</v>
      </c>
    </row>
    <row r="440" spans="1:6" x14ac:dyDescent="0.3">
      <c r="A440" s="59">
        <f>'Raw Potentiostat'!H492/60</f>
        <v>-0.11285850166666668</v>
      </c>
      <c r="B440" s="59">
        <f>'Raw Potentiostat'!K492</f>
        <v>58.649997999999997</v>
      </c>
      <c r="C440" s="61">
        <f t="shared" si="24"/>
        <v>58.649997999999997</v>
      </c>
      <c r="D440" s="61">
        <f t="shared" si="27"/>
        <v>12.76734650340136</v>
      </c>
      <c r="E440" s="61">
        <f t="shared" si="25"/>
        <v>0.2837188111866969</v>
      </c>
      <c r="F440" s="61">
        <f t="shared" si="26"/>
        <v>1.7152086520562756E-15</v>
      </c>
    </row>
    <row r="441" spans="1:6" x14ac:dyDescent="0.3">
      <c r="A441" s="59">
        <f>'Raw Potentiostat'!H493/60</f>
        <v>-0.11265672</v>
      </c>
      <c r="B441" s="59">
        <f>'Raw Potentiostat'!K493</f>
        <v>58.649997999999997</v>
      </c>
      <c r="C441" s="61">
        <f t="shared" si="24"/>
        <v>58.649997999999997</v>
      </c>
      <c r="D441" s="61">
        <f t="shared" si="27"/>
        <v>12.76734650340136</v>
      </c>
      <c r="E441" s="61">
        <f t="shared" si="25"/>
        <v>0.2837188111866969</v>
      </c>
      <c r="F441" s="61">
        <f t="shared" si="26"/>
        <v>1.7152086520562756E-15</v>
      </c>
    </row>
    <row r="442" spans="1:6" x14ac:dyDescent="0.3">
      <c r="A442" s="59">
        <f>'Raw Potentiostat'!H494/60</f>
        <v>-0.11169913666666667</v>
      </c>
      <c r="B442" s="59">
        <f>'Raw Potentiostat'!K494</f>
        <v>58.649997999999997</v>
      </c>
      <c r="C442" s="61">
        <f t="shared" si="24"/>
        <v>58.649997999999997</v>
      </c>
      <c r="D442" s="61">
        <f t="shared" si="27"/>
        <v>12.76734650340136</v>
      </c>
      <c r="E442" s="61">
        <f t="shared" si="25"/>
        <v>0.2837188111866969</v>
      </c>
      <c r="F442" s="61">
        <f t="shared" si="26"/>
        <v>1.7152086520562756E-15</v>
      </c>
    </row>
    <row r="443" spans="1:6" x14ac:dyDescent="0.3">
      <c r="A443" s="59">
        <f>'Raw Potentiostat'!H495/60</f>
        <v>-0.11021106166666667</v>
      </c>
      <c r="B443" s="59">
        <f>'Raw Potentiostat'!K495</f>
        <v>58.649997999999997</v>
      </c>
      <c r="C443" s="61">
        <f t="shared" si="24"/>
        <v>58.649997999999997</v>
      </c>
      <c r="D443" s="61">
        <f t="shared" si="27"/>
        <v>12.76734650340136</v>
      </c>
      <c r="E443" s="61">
        <f t="shared" si="25"/>
        <v>0.2837188111866969</v>
      </c>
      <c r="F443" s="61">
        <f t="shared" si="26"/>
        <v>1.7152086520562756E-15</v>
      </c>
    </row>
    <row r="444" spans="1:6" x14ac:dyDescent="0.3">
      <c r="A444" s="59">
        <f>'Raw Potentiostat'!H496/60</f>
        <v>-0.11011842833333334</v>
      </c>
      <c r="B444" s="59">
        <f>'Raw Potentiostat'!K496</f>
        <v>58.649997999999997</v>
      </c>
      <c r="C444" s="61">
        <f t="shared" si="24"/>
        <v>58.649997999999997</v>
      </c>
      <c r="D444" s="61">
        <f t="shared" si="27"/>
        <v>12.76734650340136</v>
      </c>
      <c r="E444" s="61">
        <f t="shared" si="25"/>
        <v>0.2837188111866969</v>
      </c>
      <c r="F444" s="61">
        <f t="shared" si="26"/>
        <v>1.7152086520562756E-15</v>
      </c>
    </row>
    <row r="445" spans="1:6" x14ac:dyDescent="0.3">
      <c r="A445" s="59">
        <f>'Raw Potentiostat'!H497/60</f>
        <v>-0.11101127500000001</v>
      </c>
      <c r="B445" s="59">
        <f>'Raw Potentiostat'!K497</f>
        <v>58.649997999999997</v>
      </c>
      <c r="C445" s="61">
        <f t="shared" si="24"/>
        <v>58.649997999999997</v>
      </c>
      <c r="D445" s="61">
        <f t="shared" si="27"/>
        <v>12.76734650340136</v>
      </c>
      <c r="E445" s="61">
        <f t="shared" si="25"/>
        <v>0.2837188111866969</v>
      </c>
      <c r="F445" s="61">
        <f t="shared" si="26"/>
        <v>1.7152086520562756E-15</v>
      </c>
    </row>
    <row r="446" spans="1:6" x14ac:dyDescent="0.3">
      <c r="A446" s="59">
        <f>'Raw Potentiostat'!H498/60</f>
        <v>-0.10833527999999999</v>
      </c>
      <c r="B446" s="59">
        <f>'Raw Potentiostat'!K498</f>
        <v>58.649997999999997</v>
      </c>
      <c r="C446" s="61">
        <f t="shared" si="24"/>
        <v>58.649997999999997</v>
      </c>
      <c r="D446" s="61">
        <f t="shared" si="27"/>
        <v>12.76734650340136</v>
      </c>
      <c r="E446" s="61">
        <f t="shared" si="25"/>
        <v>0.2837188111866969</v>
      </c>
      <c r="F446" s="61">
        <f t="shared" si="26"/>
        <v>1.7152086520562756E-15</v>
      </c>
    </row>
    <row r="447" spans="1:6" x14ac:dyDescent="0.3">
      <c r="A447" s="59">
        <f>'Raw Potentiostat'!H499/60</f>
        <v>-0.10764359666666666</v>
      </c>
      <c r="B447" s="59">
        <f>'Raw Potentiostat'!K499</f>
        <v>58.649997999999997</v>
      </c>
      <c r="C447" s="61">
        <f t="shared" si="24"/>
        <v>58.649997999999997</v>
      </c>
      <c r="D447" s="61">
        <f t="shared" si="27"/>
        <v>12.76734650340136</v>
      </c>
      <c r="E447" s="61">
        <f t="shared" si="25"/>
        <v>0.2837188111866969</v>
      </c>
      <c r="F447" s="61">
        <f t="shared" si="26"/>
        <v>1.7152086520562756E-15</v>
      </c>
    </row>
    <row r="448" spans="1:6" x14ac:dyDescent="0.3">
      <c r="A448" s="59">
        <f>'Raw Potentiostat'!H500/60</f>
        <v>-0.10807701</v>
      </c>
      <c r="B448" s="59">
        <f>'Raw Potentiostat'!K500</f>
        <v>58.649997999999997</v>
      </c>
      <c r="C448" s="61">
        <f t="shared" si="24"/>
        <v>58.649997999999997</v>
      </c>
      <c r="D448" s="61">
        <f t="shared" si="27"/>
        <v>12.76734650340136</v>
      </c>
      <c r="E448" s="61">
        <f t="shared" si="25"/>
        <v>0.2837188111866969</v>
      </c>
      <c r="F448" s="61">
        <f t="shared" si="26"/>
        <v>1.7152086520562756E-15</v>
      </c>
    </row>
    <row r="449" spans="1:6" x14ac:dyDescent="0.3">
      <c r="A449" s="59">
        <f>'Raw Potentiostat'!H501/60</f>
        <v>-0.10832004499999999</v>
      </c>
      <c r="B449" s="59">
        <f>'Raw Potentiostat'!K501</f>
        <v>58.649997999999997</v>
      </c>
      <c r="C449" s="61">
        <f t="shared" si="24"/>
        <v>58.649997999999997</v>
      </c>
      <c r="D449" s="61">
        <f t="shared" si="27"/>
        <v>12.76734650340136</v>
      </c>
      <c r="E449" s="61">
        <f t="shared" si="25"/>
        <v>0.2837188111866969</v>
      </c>
      <c r="F449" s="61">
        <f t="shared" si="26"/>
        <v>1.7152086520562756E-15</v>
      </c>
    </row>
    <row r="450" spans="1:6" x14ac:dyDescent="0.3">
      <c r="A450" s="59">
        <f>'Raw Potentiostat'!H502/60</f>
        <v>-0.10709152166666666</v>
      </c>
      <c r="B450" s="59">
        <f>'Raw Potentiostat'!K502</f>
        <v>58.649997999999997</v>
      </c>
      <c r="C450" s="61">
        <f t="shared" si="24"/>
        <v>58.649997999999997</v>
      </c>
      <c r="D450" s="61">
        <f t="shared" si="27"/>
        <v>12.76734650340136</v>
      </c>
      <c r="E450" s="61">
        <f t="shared" si="25"/>
        <v>0.2837188111866969</v>
      </c>
      <c r="F450" s="61">
        <f t="shared" si="26"/>
        <v>1.7152086520562756E-15</v>
      </c>
    </row>
    <row r="451" spans="1:6" x14ac:dyDescent="0.3">
      <c r="A451" s="59">
        <f>'Raw Potentiostat'!H503/60</f>
        <v>-0.10669682</v>
      </c>
      <c r="B451" s="59">
        <f>'Raw Potentiostat'!K503</f>
        <v>58.649997999999997</v>
      </c>
      <c r="C451" s="61">
        <f t="shared" ref="C451:C514" si="28">B451-$J$3</f>
        <v>58.649997999999997</v>
      </c>
      <c r="D451" s="61">
        <f t="shared" si="27"/>
        <v>12.76734650340136</v>
      </c>
      <c r="E451" s="61">
        <f t="shared" ref="E451:E514" si="29">D451/$J$5</f>
        <v>0.2837188111866969</v>
      </c>
      <c r="F451" s="61">
        <f t="shared" ref="F451:F514" si="30">D451/$J$6</f>
        <v>1.7152086520562756E-15</v>
      </c>
    </row>
    <row r="452" spans="1:6" x14ac:dyDescent="0.3">
      <c r="A452" s="59">
        <f>'Raw Potentiostat'!H504/60</f>
        <v>-0.1069278</v>
      </c>
      <c r="B452" s="59">
        <f>'Raw Potentiostat'!K504</f>
        <v>58.649997999999997</v>
      </c>
      <c r="C452" s="61">
        <f t="shared" si="28"/>
        <v>58.649997999999997</v>
      </c>
      <c r="D452" s="61">
        <f t="shared" ref="D452:D515" si="31">B452/$J$4</f>
        <v>12.76734650340136</v>
      </c>
      <c r="E452" s="61">
        <f t="shared" si="29"/>
        <v>0.2837188111866969</v>
      </c>
      <c r="F452" s="61">
        <f t="shared" si="30"/>
        <v>1.7152086520562756E-15</v>
      </c>
    </row>
    <row r="453" spans="1:6" x14ac:dyDescent="0.3">
      <c r="A453" s="59">
        <f>'Raw Potentiostat'!H505/60</f>
        <v>-0.10585854</v>
      </c>
      <c r="B453" s="59">
        <f>'Raw Potentiostat'!K505</f>
        <v>58.649997999999997</v>
      </c>
      <c r="C453" s="61">
        <f t="shared" si="28"/>
        <v>58.649997999999997</v>
      </c>
      <c r="D453" s="61">
        <f t="shared" si="31"/>
        <v>12.76734650340136</v>
      </c>
      <c r="E453" s="61">
        <f t="shared" si="29"/>
        <v>0.2837188111866969</v>
      </c>
      <c r="F453" s="61">
        <f t="shared" si="30"/>
        <v>1.7152086520562756E-15</v>
      </c>
    </row>
    <row r="454" spans="1:6" x14ac:dyDescent="0.3">
      <c r="A454" s="59">
        <f>'Raw Potentiostat'!H506/60</f>
        <v>-0.10601147833333333</v>
      </c>
      <c r="B454" s="59">
        <f>'Raw Potentiostat'!K506</f>
        <v>58.649997999999997</v>
      </c>
      <c r="C454" s="61">
        <f t="shared" si="28"/>
        <v>58.649997999999997</v>
      </c>
      <c r="D454" s="61">
        <f t="shared" si="31"/>
        <v>12.76734650340136</v>
      </c>
      <c r="E454" s="61">
        <f t="shared" si="29"/>
        <v>0.2837188111866969</v>
      </c>
      <c r="F454" s="61">
        <f t="shared" si="30"/>
        <v>1.7152086520562756E-15</v>
      </c>
    </row>
    <row r="455" spans="1:6" x14ac:dyDescent="0.3">
      <c r="A455" s="59">
        <f>'Raw Potentiostat'!H507/60</f>
        <v>-0.10381459333333334</v>
      </c>
      <c r="B455" s="59">
        <f>'Raw Potentiostat'!K507</f>
        <v>58.649997999999997</v>
      </c>
      <c r="C455" s="61">
        <f t="shared" si="28"/>
        <v>58.649997999999997</v>
      </c>
      <c r="D455" s="61">
        <f t="shared" si="31"/>
        <v>12.76734650340136</v>
      </c>
      <c r="E455" s="61">
        <f t="shared" si="29"/>
        <v>0.2837188111866969</v>
      </c>
      <c r="F455" s="61">
        <f t="shared" si="30"/>
        <v>1.7152086520562756E-15</v>
      </c>
    </row>
    <row r="456" spans="1:6" x14ac:dyDescent="0.3">
      <c r="A456" s="59">
        <f>'Raw Potentiostat'!H508/60</f>
        <v>-0.10351698333333334</v>
      </c>
      <c r="B456" s="59">
        <f>'Raw Potentiostat'!K508</f>
        <v>58.649997999999997</v>
      </c>
      <c r="C456" s="61">
        <f t="shared" si="28"/>
        <v>58.649997999999997</v>
      </c>
      <c r="D456" s="61">
        <f t="shared" si="31"/>
        <v>12.76734650340136</v>
      </c>
      <c r="E456" s="61">
        <f t="shared" si="29"/>
        <v>0.2837188111866969</v>
      </c>
      <c r="F456" s="61">
        <f t="shared" si="30"/>
        <v>1.7152086520562756E-15</v>
      </c>
    </row>
    <row r="457" spans="1:6" x14ac:dyDescent="0.3">
      <c r="A457" s="59">
        <f>'Raw Potentiostat'!H509/60</f>
        <v>-0.10276311166666667</v>
      </c>
      <c r="B457" s="59">
        <f>'Raw Potentiostat'!K509</f>
        <v>58.649997999999997</v>
      </c>
      <c r="C457" s="61">
        <f t="shared" si="28"/>
        <v>58.649997999999997</v>
      </c>
      <c r="D457" s="61">
        <f t="shared" si="31"/>
        <v>12.76734650340136</v>
      </c>
      <c r="E457" s="61">
        <f t="shared" si="29"/>
        <v>0.2837188111866969</v>
      </c>
      <c r="F457" s="61">
        <f t="shared" si="30"/>
        <v>1.7152086520562756E-15</v>
      </c>
    </row>
    <row r="458" spans="1:6" x14ac:dyDescent="0.3">
      <c r="A458" s="59">
        <f>'Raw Potentiostat'!H510/60</f>
        <v>-0.10277136166666666</v>
      </c>
      <c r="B458" s="59">
        <f>'Raw Potentiostat'!K510</f>
        <v>58.649997999999997</v>
      </c>
      <c r="C458" s="61">
        <f t="shared" si="28"/>
        <v>58.649997999999997</v>
      </c>
      <c r="D458" s="61">
        <f t="shared" si="31"/>
        <v>12.76734650340136</v>
      </c>
      <c r="E458" s="61">
        <f t="shared" si="29"/>
        <v>0.2837188111866969</v>
      </c>
      <c r="F458" s="61">
        <f t="shared" si="30"/>
        <v>1.7152086520562756E-15</v>
      </c>
    </row>
    <row r="459" spans="1:6" x14ac:dyDescent="0.3">
      <c r="A459" s="59">
        <f>'Raw Potentiostat'!H511/60</f>
        <v>-0.10317939166666666</v>
      </c>
      <c r="B459" s="59">
        <f>'Raw Potentiostat'!K511</f>
        <v>58.649997999999997</v>
      </c>
      <c r="C459" s="61">
        <f t="shared" si="28"/>
        <v>58.649997999999997</v>
      </c>
      <c r="D459" s="61">
        <f t="shared" si="31"/>
        <v>12.76734650340136</v>
      </c>
      <c r="E459" s="61">
        <f t="shared" si="29"/>
        <v>0.2837188111866969</v>
      </c>
      <c r="F459" s="61">
        <f t="shared" si="30"/>
        <v>1.7152086520562756E-15</v>
      </c>
    </row>
    <row r="460" spans="1:6" x14ac:dyDescent="0.3">
      <c r="A460" s="59">
        <f>'Raw Potentiostat'!H512/60</f>
        <v>-0.10356013</v>
      </c>
      <c r="B460" s="59">
        <f>'Raw Potentiostat'!K512</f>
        <v>58.649997999999997</v>
      </c>
      <c r="C460" s="61">
        <f t="shared" si="28"/>
        <v>58.649997999999997</v>
      </c>
      <c r="D460" s="61">
        <f t="shared" si="31"/>
        <v>12.76734650340136</v>
      </c>
      <c r="E460" s="61">
        <f t="shared" si="29"/>
        <v>0.2837188111866969</v>
      </c>
      <c r="F460" s="61">
        <f t="shared" si="30"/>
        <v>1.7152086520562756E-15</v>
      </c>
    </row>
    <row r="461" spans="1:6" x14ac:dyDescent="0.3">
      <c r="A461" s="59">
        <f>'Raw Potentiostat'!H513/60</f>
        <v>-0.10364832833333333</v>
      </c>
      <c r="B461" s="59">
        <f>'Raw Potentiostat'!K513</f>
        <v>58.649997999999997</v>
      </c>
      <c r="C461" s="61">
        <f t="shared" si="28"/>
        <v>58.649997999999997</v>
      </c>
      <c r="D461" s="61">
        <f t="shared" si="31"/>
        <v>12.76734650340136</v>
      </c>
      <c r="E461" s="61">
        <f t="shared" si="29"/>
        <v>0.2837188111866969</v>
      </c>
      <c r="F461" s="61">
        <f t="shared" si="30"/>
        <v>1.7152086520562756E-15</v>
      </c>
    </row>
    <row r="462" spans="1:6" x14ac:dyDescent="0.3">
      <c r="A462" s="59">
        <f>'Raw Potentiostat'!H514/60</f>
        <v>-0.106018455</v>
      </c>
      <c r="B462" s="59">
        <f>'Raw Potentiostat'!K514</f>
        <v>58.649997999999997</v>
      </c>
      <c r="C462" s="61">
        <f t="shared" si="28"/>
        <v>58.649997999999997</v>
      </c>
      <c r="D462" s="61">
        <f t="shared" si="31"/>
        <v>12.76734650340136</v>
      </c>
      <c r="E462" s="61">
        <f t="shared" si="29"/>
        <v>0.2837188111866969</v>
      </c>
      <c r="F462" s="61">
        <f t="shared" si="30"/>
        <v>1.7152086520562756E-15</v>
      </c>
    </row>
    <row r="463" spans="1:6" x14ac:dyDescent="0.3">
      <c r="A463" s="59">
        <f>'Raw Potentiostat'!H515/60</f>
        <v>-0.12580757166666667</v>
      </c>
      <c r="B463" s="59">
        <f>'Raw Potentiostat'!K515</f>
        <v>58.649997999999997</v>
      </c>
      <c r="C463" s="61">
        <f t="shared" si="28"/>
        <v>58.649997999999997</v>
      </c>
      <c r="D463" s="61">
        <f t="shared" si="31"/>
        <v>12.76734650340136</v>
      </c>
      <c r="E463" s="61">
        <f t="shared" si="29"/>
        <v>0.2837188111866969</v>
      </c>
      <c r="F463" s="61">
        <f t="shared" si="30"/>
        <v>1.7152086520562756E-15</v>
      </c>
    </row>
    <row r="464" spans="1:6" x14ac:dyDescent="0.3">
      <c r="A464" s="59">
        <f>'Raw Potentiostat'!H516/60</f>
        <v>-0.12497375000000001</v>
      </c>
      <c r="B464" s="59">
        <f>'Raw Potentiostat'!K516</f>
        <v>58.649997999999997</v>
      </c>
      <c r="C464" s="61">
        <f t="shared" si="28"/>
        <v>58.649997999999997</v>
      </c>
      <c r="D464" s="61">
        <f t="shared" si="31"/>
        <v>12.76734650340136</v>
      </c>
      <c r="E464" s="61">
        <f t="shared" si="29"/>
        <v>0.2837188111866969</v>
      </c>
      <c r="F464" s="61">
        <f t="shared" si="30"/>
        <v>1.7152086520562756E-15</v>
      </c>
    </row>
    <row r="465" spans="1:6" x14ac:dyDescent="0.3">
      <c r="A465" s="59">
        <f>'Raw Potentiostat'!H517/60</f>
        <v>-0.12420655166666666</v>
      </c>
      <c r="B465" s="59">
        <f>'Raw Potentiostat'!K517</f>
        <v>58.649997999999997</v>
      </c>
      <c r="C465" s="61">
        <f t="shared" si="28"/>
        <v>58.649997999999997</v>
      </c>
      <c r="D465" s="61">
        <f t="shared" si="31"/>
        <v>12.76734650340136</v>
      </c>
      <c r="E465" s="61">
        <f t="shared" si="29"/>
        <v>0.2837188111866969</v>
      </c>
      <c r="F465" s="61">
        <f t="shared" si="30"/>
        <v>1.7152086520562756E-15</v>
      </c>
    </row>
    <row r="466" spans="1:6" x14ac:dyDescent="0.3">
      <c r="A466" s="59">
        <f>'Raw Potentiostat'!H518/60</f>
        <v>-0.12207058333333333</v>
      </c>
      <c r="B466" s="59">
        <f>'Raw Potentiostat'!K518</f>
        <v>58.649997999999997</v>
      </c>
      <c r="C466" s="61">
        <f t="shared" si="28"/>
        <v>58.649997999999997</v>
      </c>
      <c r="D466" s="61">
        <f t="shared" si="31"/>
        <v>12.76734650340136</v>
      </c>
      <c r="E466" s="61">
        <f t="shared" si="29"/>
        <v>0.2837188111866969</v>
      </c>
      <c r="F466" s="61">
        <f t="shared" si="30"/>
        <v>1.7152086520562756E-15</v>
      </c>
    </row>
    <row r="467" spans="1:6" x14ac:dyDescent="0.3">
      <c r="A467" s="59">
        <f>'Raw Potentiostat'!H519/60</f>
        <v>-0.12052666333333333</v>
      </c>
      <c r="B467" s="59">
        <f>'Raw Potentiostat'!K519</f>
        <v>58.649997999999997</v>
      </c>
      <c r="C467" s="61">
        <f t="shared" si="28"/>
        <v>58.649997999999997</v>
      </c>
      <c r="D467" s="61">
        <f t="shared" si="31"/>
        <v>12.76734650340136</v>
      </c>
      <c r="E467" s="61">
        <f t="shared" si="29"/>
        <v>0.2837188111866969</v>
      </c>
      <c r="F467" s="61">
        <f t="shared" si="30"/>
        <v>1.7152086520562756E-15</v>
      </c>
    </row>
    <row r="468" spans="1:6" x14ac:dyDescent="0.3">
      <c r="A468" s="59">
        <f>'Raw Potentiostat'!H520/60</f>
        <v>-0.12129957666666667</v>
      </c>
      <c r="B468" s="59">
        <f>'Raw Potentiostat'!K520</f>
        <v>58.649997999999997</v>
      </c>
      <c r="C468" s="61">
        <f t="shared" si="28"/>
        <v>58.649997999999997</v>
      </c>
      <c r="D468" s="61">
        <f t="shared" si="31"/>
        <v>12.76734650340136</v>
      </c>
      <c r="E468" s="61">
        <f t="shared" si="29"/>
        <v>0.2837188111866969</v>
      </c>
      <c r="F468" s="61">
        <f t="shared" si="30"/>
        <v>1.7152086520562756E-15</v>
      </c>
    </row>
    <row r="469" spans="1:6" x14ac:dyDescent="0.3">
      <c r="A469" s="59">
        <f>'Raw Potentiostat'!H521/60</f>
        <v>-0.11981341</v>
      </c>
      <c r="B469" s="59">
        <f>'Raw Potentiostat'!K521</f>
        <v>58.649997999999997</v>
      </c>
      <c r="C469" s="61">
        <f t="shared" si="28"/>
        <v>58.649997999999997</v>
      </c>
      <c r="D469" s="61">
        <f t="shared" si="31"/>
        <v>12.76734650340136</v>
      </c>
      <c r="E469" s="61">
        <f t="shared" si="29"/>
        <v>0.2837188111866969</v>
      </c>
      <c r="F469" s="61">
        <f t="shared" si="30"/>
        <v>1.7152086520562756E-15</v>
      </c>
    </row>
    <row r="470" spans="1:6" x14ac:dyDescent="0.3">
      <c r="A470" s="59">
        <f>'Raw Potentiostat'!H522/60</f>
        <v>-0.11895736833333334</v>
      </c>
      <c r="B470" s="59">
        <f>'Raw Potentiostat'!K522</f>
        <v>58.649997999999997</v>
      </c>
      <c r="C470" s="61">
        <f t="shared" si="28"/>
        <v>58.649997999999997</v>
      </c>
      <c r="D470" s="61">
        <f t="shared" si="31"/>
        <v>12.76734650340136</v>
      </c>
      <c r="E470" s="61">
        <f t="shared" si="29"/>
        <v>0.2837188111866969</v>
      </c>
      <c r="F470" s="61">
        <f t="shared" si="30"/>
        <v>1.7152086520562756E-15</v>
      </c>
    </row>
    <row r="471" spans="1:6" x14ac:dyDescent="0.3">
      <c r="A471" s="59">
        <f>'Raw Potentiostat'!H523/60</f>
        <v>-0.11854426833333333</v>
      </c>
      <c r="B471" s="59">
        <f>'Raw Potentiostat'!K523</f>
        <v>58.649997999999997</v>
      </c>
      <c r="C471" s="61">
        <f t="shared" si="28"/>
        <v>58.649997999999997</v>
      </c>
      <c r="D471" s="61">
        <f t="shared" si="31"/>
        <v>12.76734650340136</v>
      </c>
      <c r="E471" s="61">
        <f t="shared" si="29"/>
        <v>0.2837188111866969</v>
      </c>
      <c r="F471" s="61">
        <f t="shared" si="30"/>
        <v>1.7152086520562756E-15</v>
      </c>
    </row>
    <row r="472" spans="1:6" x14ac:dyDescent="0.3">
      <c r="A472" s="59">
        <f>'Raw Potentiostat'!H524/60</f>
        <v>-0.11770725999999999</v>
      </c>
      <c r="B472" s="59">
        <f>'Raw Potentiostat'!K524</f>
        <v>58.649997999999997</v>
      </c>
      <c r="C472" s="61">
        <f t="shared" si="28"/>
        <v>58.649997999999997</v>
      </c>
      <c r="D472" s="61">
        <f t="shared" si="31"/>
        <v>12.76734650340136</v>
      </c>
      <c r="E472" s="61">
        <f t="shared" si="29"/>
        <v>0.2837188111866969</v>
      </c>
      <c r="F472" s="61">
        <f t="shared" si="30"/>
        <v>1.7152086520562756E-15</v>
      </c>
    </row>
    <row r="473" spans="1:6" x14ac:dyDescent="0.3">
      <c r="A473" s="59">
        <f>'Raw Potentiostat'!H525/60</f>
        <v>-0.11791160166666666</v>
      </c>
      <c r="B473" s="59">
        <f>'Raw Potentiostat'!K525</f>
        <v>58.649997999999997</v>
      </c>
      <c r="C473" s="61">
        <f t="shared" si="28"/>
        <v>58.649997999999997</v>
      </c>
      <c r="D473" s="61">
        <f t="shared" si="31"/>
        <v>12.76734650340136</v>
      </c>
      <c r="E473" s="61">
        <f t="shared" si="29"/>
        <v>0.2837188111866969</v>
      </c>
      <c r="F473" s="61">
        <f t="shared" si="30"/>
        <v>1.7152086520562756E-15</v>
      </c>
    </row>
    <row r="474" spans="1:6" x14ac:dyDescent="0.3">
      <c r="A474" s="59">
        <f>'Raw Potentiostat'!H526/60</f>
        <v>-0.11563793000000001</v>
      </c>
      <c r="B474" s="59">
        <f>'Raw Potentiostat'!K526</f>
        <v>58.649997999999997</v>
      </c>
      <c r="C474" s="61">
        <f t="shared" si="28"/>
        <v>58.649997999999997</v>
      </c>
      <c r="D474" s="61">
        <f t="shared" si="31"/>
        <v>12.76734650340136</v>
      </c>
      <c r="E474" s="61">
        <f t="shared" si="29"/>
        <v>0.2837188111866969</v>
      </c>
      <c r="F474" s="61">
        <f t="shared" si="30"/>
        <v>1.7152086520562756E-15</v>
      </c>
    </row>
    <row r="475" spans="1:6" x14ac:dyDescent="0.3">
      <c r="A475" s="59">
        <f>'Raw Potentiostat'!H527/60</f>
        <v>-0.11497670833333333</v>
      </c>
      <c r="B475" s="59">
        <f>'Raw Potentiostat'!K527</f>
        <v>58.649997999999997</v>
      </c>
      <c r="C475" s="61">
        <f t="shared" si="28"/>
        <v>58.649997999999997</v>
      </c>
      <c r="D475" s="61">
        <f t="shared" si="31"/>
        <v>12.76734650340136</v>
      </c>
      <c r="E475" s="61">
        <f t="shared" si="29"/>
        <v>0.2837188111866969</v>
      </c>
      <c r="F475" s="61">
        <f t="shared" si="30"/>
        <v>1.7152086520562756E-15</v>
      </c>
    </row>
    <row r="476" spans="1:6" x14ac:dyDescent="0.3">
      <c r="A476" s="59">
        <f>'Raw Potentiostat'!H528/60</f>
        <v>-0.11332174166666667</v>
      </c>
      <c r="B476" s="59">
        <f>'Raw Potentiostat'!K528</f>
        <v>58.649997999999997</v>
      </c>
      <c r="C476" s="61">
        <f t="shared" si="28"/>
        <v>58.649997999999997</v>
      </c>
      <c r="D476" s="61">
        <f t="shared" si="31"/>
        <v>12.76734650340136</v>
      </c>
      <c r="E476" s="61">
        <f t="shared" si="29"/>
        <v>0.2837188111866969</v>
      </c>
      <c r="F476" s="61">
        <f t="shared" si="30"/>
        <v>1.7152086520562756E-15</v>
      </c>
    </row>
    <row r="477" spans="1:6" x14ac:dyDescent="0.3">
      <c r="A477" s="59">
        <f>'Raw Potentiostat'!H529/60</f>
        <v>-0.11297336500000001</v>
      </c>
      <c r="B477" s="59">
        <f>'Raw Potentiostat'!K529</f>
        <v>58.649997999999997</v>
      </c>
      <c r="C477" s="61">
        <f t="shared" si="28"/>
        <v>58.649997999999997</v>
      </c>
      <c r="D477" s="61">
        <f t="shared" si="31"/>
        <v>12.76734650340136</v>
      </c>
      <c r="E477" s="61">
        <f t="shared" si="29"/>
        <v>0.2837188111866969</v>
      </c>
      <c r="F477" s="61">
        <f t="shared" si="30"/>
        <v>1.7152086520562756E-15</v>
      </c>
    </row>
    <row r="478" spans="1:6" x14ac:dyDescent="0.3">
      <c r="A478" s="59">
        <f>'Raw Potentiostat'!H530/60</f>
        <v>-0.11424377833333334</v>
      </c>
      <c r="B478" s="59">
        <f>'Raw Potentiostat'!K530</f>
        <v>58.649997999999997</v>
      </c>
      <c r="C478" s="61">
        <f t="shared" si="28"/>
        <v>58.649997999999997</v>
      </c>
      <c r="D478" s="61">
        <f t="shared" si="31"/>
        <v>12.76734650340136</v>
      </c>
      <c r="E478" s="61">
        <f t="shared" si="29"/>
        <v>0.2837188111866969</v>
      </c>
      <c r="F478" s="61">
        <f t="shared" si="30"/>
        <v>1.7152086520562756E-15</v>
      </c>
    </row>
    <row r="479" spans="1:6" x14ac:dyDescent="0.3">
      <c r="A479" s="59">
        <f>'Raw Potentiostat'!H531/60</f>
        <v>-0.11404008</v>
      </c>
      <c r="B479" s="59">
        <f>'Raw Potentiostat'!K531</f>
        <v>58.649997999999997</v>
      </c>
      <c r="C479" s="61">
        <f t="shared" si="28"/>
        <v>58.649997999999997</v>
      </c>
      <c r="D479" s="61">
        <f t="shared" si="31"/>
        <v>12.76734650340136</v>
      </c>
      <c r="E479" s="61">
        <f t="shared" si="29"/>
        <v>0.2837188111866969</v>
      </c>
      <c r="F479" s="61">
        <f t="shared" si="30"/>
        <v>1.7152086520562756E-15</v>
      </c>
    </row>
    <row r="480" spans="1:6" x14ac:dyDescent="0.3">
      <c r="A480" s="59">
        <f>'Raw Potentiostat'!H532/60</f>
        <v>-0.11384463333333333</v>
      </c>
      <c r="B480" s="59">
        <f>'Raw Potentiostat'!K532</f>
        <v>58.649997999999997</v>
      </c>
      <c r="C480" s="61">
        <f t="shared" si="28"/>
        <v>58.649997999999997</v>
      </c>
      <c r="D480" s="61">
        <f t="shared" si="31"/>
        <v>12.76734650340136</v>
      </c>
      <c r="E480" s="61">
        <f t="shared" si="29"/>
        <v>0.2837188111866969</v>
      </c>
      <c r="F480" s="61">
        <f t="shared" si="30"/>
        <v>1.7152086520562756E-15</v>
      </c>
    </row>
    <row r="481" spans="1:6" x14ac:dyDescent="0.3">
      <c r="A481" s="59">
        <f>'Raw Potentiostat'!H533/60</f>
        <v>-0.11380210666666667</v>
      </c>
      <c r="B481" s="59">
        <f>'Raw Potentiostat'!K533</f>
        <v>58.649997999999997</v>
      </c>
      <c r="C481" s="61">
        <f t="shared" si="28"/>
        <v>58.649997999999997</v>
      </c>
      <c r="D481" s="61">
        <f t="shared" si="31"/>
        <v>12.76734650340136</v>
      </c>
      <c r="E481" s="61">
        <f t="shared" si="29"/>
        <v>0.2837188111866969</v>
      </c>
      <c r="F481" s="61">
        <f t="shared" si="30"/>
        <v>1.7152086520562756E-15</v>
      </c>
    </row>
    <row r="482" spans="1:6" x14ac:dyDescent="0.3">
      <c r="A482" s="59">
        <f>'Raw Potentiostat'!H534/60</f>
        <v>-0.11256279166666668</v>
      </c>
      <c r="B482" s="59">
        <f>'Raw Potentiostat'!K534</f>
        <v>58.649997999999997</v>
      </c>
      <c r="C482" s="61">
        <f t="shared" si="28"/>
        <v>58.649997999999997</v>
      </c>
      <c r="D482" s="61">
        <f t="shared" si="31"/>
        <v>12.76734650340136</v>
      </c>
      <c r="E482" s="61">
        <f t="shared" si="29"/>
        <v>0.2837188111866969</v>
      </c>
      <c r="F482" s="61">
        <f t="shared" si="30"/>
        <v>1.7152086520562756E-15</v>
      </c>
    </row>
    <row r="483" spans="1:6" x14ac:dyDescent="0.3">
      <c r="A483" s="59">
        <f>'Raw Potentiostat'!H535/60</f>
        <v>-0.11243588166666667</v>
      </c>
      <c r="B483" s="59">
        <f>'Raw Potentiostat'!K535</f>
        <v>58.649997999999997</v>
      </c>
      <c r="C483" s="61">
        <f t="shared" si="28"/>
        <v>58.649997999999997</v>
      </c>
      <c r="D483" s="61">
        <f t="shared" si="31"/>
        <v>12.76734650340136</v>
      </c>
      <c r="E483" s="61">
        <f t="shared" si="29"/>
        <v>0.2837188111866969</v>
      </c>
      <c r="F483" s="61">
        <f t="shared" si="30"/>
        <v>1.7152086520562756E-15</v>
      </c>
    </row>
    <row r="484" spans="1:6" x14ac:dyDescent="0.3">
      <c r="A484" s="59">
        <f>'Raw Potentiostat'!H536/60</f>
        <v>-0.11037415666666667</v>
      </c>
      <c r="B484" s="59">
        <f>'Raw Potentiostat'!K536</f>
        <v>58.649997999999997</v>
      </c>
      <c r="C484" s="61">
        <f t="shared" si="28"/>
        <v>58.649997999999997</v>
      </c>
      <c r="D484" s="61">
        <f t="shared" si="31"/>
        <v>12.76734650340136</v>
      </c>
      <c r="E484" s="61">
        <f t="shared" si="29"/>
        <v>0.2837188111866969</v>
      </c>
      <c r="F484" s="61">
        <f t="shared" si="30"/>
        <v>1.7152086520562756E-15</v>
      </c>
    </row>
    <row r="485" spans="1:6" x14ac:dyDescent="0.3">
      <c r="A485" s="59">
        <f>'Raw Potentiostat'!H537/60</f>
        <v>-0.11167566</v>
      </c>
      <c r="B485" s="59">
        <f>'Raw Potentiostat'!K537</f>
        <v>58.649997999999997</v>
      </c>
      <c r="C485" s="61">
        <f t="shared" si="28"/>
        <v>58.649997999999997</v>
      </c>
      <c r="D485" s="61">
        <f t="shared" si="31"/>
        <v>12.76734650340136</v>
      </c>
      <c r="E485" s="61">
        <f t="shared" si="29"/>
        <v>0.2837188111866969</v>
      </c>
      <c r="F485" s="61">
        <f t="shared" si="30"/>
        <v>1.7152086520562756E-15</v>
      </c>
    </row>
    <row r="486" spans="1:6" x14ac:dyDescent="0.3">
      <c r="A486" s="59">
        <f>'Raw Potentiostat'!H538/60</f>
        <v>-0.10994519333333333</v>
      </c>
      <c r="B486" s="59">
        <f>'Raw Potentiostat'!K538</f>
        <v>58.649997999999997</v>
      </c>
      <c r="C486" s="61">
        <f t="shared" si="28"/>
        <v>58.649997999999997</v>
      </c>
      <c r="D486" s="61">
        <f t="shared" si="31"/>
        <v>12.76734650340136</v>
      </c>
      <c r="E486" s="61">
        <f t="shared" si="29"/>
        <v>0.2837188111866969</v>
      </c>
      <c r="F486" s="61">
        <f t="shared" si="30"/>
        <v>1.7152086520562756E-15</v>
      </c>
    </row>
    <row r="487" spans="1:6" x14ac:dyDescent="0.3">
      <c r="A487" s="59">
        <f>'Raw Potentiostat'!H539/60</f>
        <v>-0.10987918333333332</v>
      </c>
      <c r="B487" s="59">
        <f>'Raw Potentiostat'!K539</f>
        <v>58.649997999999997</v>
      </c>
      <c r="C487" s="61">
        <f t="shared" si="28"/>
        <v>58.649997999999997</v>
      </c>
      <c r="D487" s="61">
        <f t="shared" si="31"/>
        <v>12.76734650340136</v>
      </c>
      <c r="E487" s="61">
        <f t="shared" si="29"/>
        <v>0.2837188111866969</v>
      </c>
      <c r="F487" s="61">
        <f t="shared" si="30"/>
        <v>1.7152086520562756E-15</v>
      </c>
    </row>
    <row r="488" spans="1:6" x14ac:dyDescent="0.3">
      <c r="A488" s="59">
        <f>'Raw Potentiostat'!H540/60</f>
        <v>-0.11037352166666665</v>
      </c>
      <c r="B488" s="59">
        <f>'Raw Potentiostat'!K540</f>
        <v>58.649997999999997</v>
      </c>
      <c r="C488" s="61">
        <f t="shared" si="28"/>
        <v>58.649997999999997</v>
      </c>
      <c r="D488" s="61">
        <f t="shared" si="31"/>
        <v>12.76734650340136</v>
      </c>
      <c r="E488" s="61">
        <f t="shared" si="29"/>
        <v>0.2837188111866969</v>
      </c>
      <c r="F488" s="61">
        <f t="shared" si="30"/>
        <v>1.7152086520562756E-15</v>
      </c>
    </row>
    <row r="489" spans="1:6" x14ac:dyDescent="0.3">
      <c r="A489" s="59">
        <f>'Raw Potentiostat'!H541/60</f>
        <v>-0.10866906666666667</v>
      </c>
      <c r="B489" s="59">
        <f>'Raw Potentiostat'!K541</f>
        <v>58.649997999999997</v>
      </c>
      <c r="C489" s="61">
        <f t="shared" si="28"/>
        <v>58.649997999999997</v>
      </c>
      <c r="D489" s="61">
        <f t="shared" si="31"/>
        <v>12.76734650340136</v>
      </c>
      <c r="E489" s="61">
        <f t="shared" si="29"/>
        <v>0.2837188111866969</v>
      </c>
      <c r="F489" s="61">
        <f t="shared" si="30"/>
        <v>1.7152086520562756E-15</v>
      </c>
    </row>
    <row r="490" spans="1:6" x14ac:dyDescent="0.3">
      <c r="A490" s="59">
        <f>'Raw Potentiostat'!H542/60</f>
        <v>-0.10912786333333332</v>
      </c>
      <c r="B490" s="59">
        <f>'Raw Potentiostat'!K542</f>
        <v>58.649997999999997</v>
      </c>
      <c r="C490" s="61">
        <f t="shared" si="28"/>
        <v>58.649997999999997</v>
      </c>
      <c r="D490" s="61">
        <f t="shared" si="31"/>
        <v>12.76734650340136</v>
      </c>
      <c r="E490" s="61">
        <f t="shared" si="29"/>
        <v>0.2837188111866969</v>
      </c>
      <c r="F490" s="61">
        <f t="shared" si="30"/>
        <v>1.7152086520562756E-15</v>
      </c>
    </row>
    <row r="491" spans="1:6" x14ac:dyDescent="0.3">
      <c r="A491" s="59">
        <f>'Raw Potentiostat'!H543/60</f>
        <v>-0.10842602999999999</v>
      </c>
      <c r="B491" s="59">
        <f>'Raw Potentiostat'!K543</f>
        <v>58.649997999999997</v>
      </c>
      <c r="C491" s="61">
        <f t="shared" si="28"/>
        <v>58.649997999999997</v>
      </c>
      <c r="D491" s="61">
        <f t="shared" si="31"/>
        <v>12.76734650340136</v>
      </c>
      <c r="E491" s="61">
        <f t="shared" si="29"/>
        <v>0.2837188111866969</v>
      </c>
      <c r="F491" s="61">
        <f t="shared" si="30"/>
        <v>1.7152086520562756E-15</v>
      </c>
    </row>
    <row r="492" spans="1:6" x14ac:dyDescent="0.3">
      <c r="A492" s="59">
        <f>'Raw Potentiostat'!H544/60</f>
        <v>-0.10754524</v>
      </c>
      <c r="B492" s="59">
        <f>'Raw Potentiostat'!K544</f>
        <v>58.649997999999997</v>
      </c>
      <c r="C492" s="61">
        <f t="shared" si="28"/>
        <v>58.649997999999997</v>
      </c>
      <c r="D492" s="61">
        <f t="shared" si="31"/>
        <v>12.76734650340136</v>
      </c>
      <c r="E492" s="61">
        <f t="shared" si="29"/>
        <v>0.2837188111866969</v>
      </c>
      <c r="F492" s="61">
        <f t="shared" si="30"/>
        <v>1.7152086520562756E-15</v>
      </c>
    </row>
    <row r="493" spans="1:6" x14ac:dyDescent="0.3">
      <c r="A493" s="59">
        <f>'Raw Potentiostat'!H545/60</f>
        <v>-0.105576165</v>
      </c>
      <c r="B493" s="59">
        <f>'Raw Potentiostat'!K545</f>
        <v>58.649997999999997</v>
      </c>
      <c r="C493" s="61">
        <f t="shared" si="28"/>
        <v>58.649997999999997</v>
      </c>
      <c r="D493" s="61">
        <f t="shared" si="31"/>
        <v>12.76734650340136</v>
      </c>
      <c r="E493" s="61">
        <f t="shared" si="29"/>
        <v>0.2837188111866969</v>
      </c>
      <c r="F493" s="61">
        <f t="shared" si="30"/>
        <v>1.7152086520562756E-15</v>
      </c>
    </row>
    <row r="494" spans="1:6" x14ac:dyDescent="0.3">
      <c r="A494" s="59">
        <f>'Raw Potentiostat'!H546/60</f>
        <v>-0.10613141</v>
      </c>
      <c r="B494" s="59">
        <f>'Raw Potentiostat'!K546</f>
        <v>58.649997999999997</v>
      </c>
      <c r="C494" s="61">
        <f t="shared" si="28"/>
        <v>58.649997999999997</v>
      </c>
      <c r="D494" s="61">
        <f t="shared" si="31"/>
        <v>12.76734650340136</v>
      </c>
      <c r="E494" s="61">
        <f t="shared" si="29"/>
        <v>0.2837188111866969</v>
      </c>
      <c r="F494" s="61">
        <f t="shared" si="30"/>
        <v>1.7152086520562756E-15</v>
      </c>
    </row>
    <row r="495" spans="1:6" x14ac:dyDescent="0.3">
      <c r="A495" s="59">
        <f>'Raw Potentiostat'!H547/60</f>
        <v>-0.10509960666666666</v>
      </c>
      <c r="B495" s="59">
        <f>'Raw Potentiostat'!K547</f>
        <v>58.649997999999997</v>
      </c>
      <c r="C495" s="61">
        <f t="shared" si="28"/>
        <v>58.649997999999997</v>
      </c>
      <c r="D495" s="61">
        <f t="shared" si="31"/>
        <v>12.76734650340136</v>
      </c>
      <c r="E495" s="61">
        <f t="shared" si="29"/>
        <v>0.2837188111866969</v>
      </c>
      <c r="F495" s="61">
        <f t="shared" si="30"/>
        <v>1.7152086520562756E-15</v>
      </c>
    </row>
    <row r="496" spans="1:6" x14ac:dyDescent="0.3">
      <c r="A496" s="59">
        <f>'Raw Potentiostat'!H548/60</f>
        <v>-0.10430003833333333</v>
      </c>
      <c r="B496" s="59">
        <f>'Raw Potentiostat'!K548</f>
        <v>58.649997999999997</v>
      </c>
      <c r="C496" s="61">
        <f t="shared" si="28"/>
        <v>58.649997999999997</v>
      </c>
      <c r="D496" s="61">
        <f t="shared" si="31"/>
        <v>12.76734650340136</v>
      </c>
      <c r="E496" s="61">
        <f t="shared" si="29"/>
        <v>0.2837188111866969</v>
      </c>
      <c r="F496" s="61">
        <f t="shared" si="30"/>
        <v>1.7152086520562756E-15</v>
      </c>
    </row>
    <row r="497" spans="1:6" x14ac:dyDescent="0.3">
      <c r="A497" s="59">
        <f>'Raw Potentiostat'!H549/60</f>
        <v>-0.105166865</v>
      </c>
      <c r="B497" s="59">
        <f>'Raw Potentiostat'!K549</f>
        <v>58.649997999999997</v>
      </c>
      <c r="C497" s="61">
        <f t="shared" si="28"/>
        <v>58.649997999999997</v>
      </c>
      <c r="D497" s="61">
        <f t="shared" si="31"/>
        <v>12.76734650340136</v>
      </c>
      <c r="E497" s="61">
        <f t="shared" si="29"/>
        <v>0.2837188111866969</v>
      </c>
      <c r="F497" s="61">
        <f t="shared" si="30"/>
        <v>1.7152086520562756E-15</v>
      </c>
    </row>
    <row r="498" spans="1:6" x14ac:dyDescent="0.3">
      <c r="A498" s="59">
        <f>'Raw Potentiostat'!H550/60</f>
        <v>-0.10397895166666667</v>
      </c>
      <c r="B498" s="59">
        <f>'Raw Potentiostat'!K550</f>
        <v>58.649997999999997</v>
      </c>
      <c r="C498" s="61">
        <f t="shared" si="28"/>
        <v>58.649997999999997</v>
      </c>
      <c r="D498" s="61">
        <f t="shared" si="31"/>
        <v>12.76734650340136</v>
      </c>
      <c r="E498" s="61">
        <f t="shared" si="29"/>
        <v>0.2837188111866969</v>
      </c>
      <c r="F498" s="61">
        <f t="shared" si="30"/>
        <v>1.7152086520562756E-15</v>
      </c>
    </row>
    <row r="499" spans="1:6" x14ac:dyDescent="0.3">
      <c r="A499" s="59">
        <f>'Raw Potentiostat'!H551/60</f>
        <v>-0.10364706500000001</v>
      </c>
      <c r="B499" s="59">
        <f>'Raw Potentiostat'!K551</f>
        <v>58.649997999999997</v>
      </c>
      <c r="C499" s="61">
        <f t="shared" si="28"/>
        <v>58.649997999999997</v>
      </c>
      <c r="D499" s="61">
        <f t="shared" si="31"/>
        <v>12.76734650340136</v>
      </c>
      <c r="E499" s="61">
        <f t="shared" si="29"/>
        <v>0.2837188111866969</v>
      </c>
      <c r="F499" s="61">
        <f t="shared" si="30"/>
        <v>1.7152086520562756E-15</v>
      </c>
    </row>
    <row r="500" spans="1:6" x14ac:dyDescent="0.3">
      <c r="A500" s="59">
        <f>'Raw Potentiostat'!H552/60</f>
        <v>-0.10233541333333333</v>
      </c>
      <c r="B500" s="59">
        <f>'Raw Potentiostat'!K552</f>
        <v>58.649997999999997</v>
      </c>
      <c r="C500" s="61">
        <f t="shared" si="28"/>
        <v>58.649997999999997</v>
      </c>
      <c r="D500" s="61">
        <f t="shared" si="31"/>
        <v>12.76734650340136</v>
      </c>
      <c r="E500" s="61">
        <f t="shared" si="29"/>
        <v>0.2837188111866969</v>
      </c>
      <c r="F500" s="61">
        <f t="shared" si="30"/>
        <v>1.7152086520562756E-15</v>
      </c>
    </row>
    <row r="501" spans="1:6" x14ac:dyDescent="0.3">
      <c r="A501" s="59">
        <f>'Raw Potentiostat'!H553/60</f>
        <v>-0.10309626333333334</v>
      </c>
      <c r="B501" s="59">
        <f>'Raw Potentiostat'!K553</f>
        <v>58.649997999999997</v>
      </c>
      <c r="C501" s="61">
        <f t="shared" si="28"/>
        <v>58.649997999999997</v>
      </c>
      <c r="D501" s="61">
        <f t="shared" si="31"/>
        <v>12.76734650340136</v>
      </c>
      <c r="E501" s="61">
        <f t="shared" si="29"/>
        <v>0.2837188111866969</v>
      </c>
      <c r="F501" s="61">
        <f t="shared" si="30"/>
        <v>1.7152086520562756E-15</v>
      </c>
    </row>
    <row r="502" spans="1:6" x14ac:dyDescent="0.3">
      <c r="A502" s="59">
        <f>'Raw Potentiostat'!H554/60</f>
        <v>-0.10316607166666666</v>
      </c>
      <c r="B502" s="59">
        <f>'Raw Potentiostat'!K554</f>
        <v>58.649997999999997</v>
      </c>
      <c r="C502" s="61">
        <f t="shared" si="28"/>
        <v>58.649997999999997</v>
      </c>
      <c r="D502" s="61">
        <f t="shared" si="31"/>
        <v>12.76734650340136</v>
      </c>
      <c r="E502" s="61">
        <f t="shared" si="29"/>
        <v>0.2837188111866969</v>
      </c>
      <c r="F502" s="61">
        <f t="shared" si="30"/>
        <v>1.7152086520562756E-15</v>
      </c>
    </row>
    <row r="503" spans="1:6" x14ac:dyDescent="0.3">
      <c r="A503" s="59">
        <f>'Raw Potentiostat'!H555/60</f>
        <v>-0.10486037666666667</v>
      </c>
      <c r="B503" s="59">
        <f>'Raw Potentiostat'!K555</f>
        <v>58.649997999999997</v>
      </c>
      <c r="C503" s="61">
        <f t="shared" si="28"/>
        <v>58.649997999999997</v>
      </c>
      <c r="D503" s="61">
        <f t="shared" si="31"/>
        <v>12.76734650340136</v>
      </c>
      <c r="E503" s="61">
        <f t="shared" si="29"/>
        <v>0.2837188111866969</v>
      </c>
      <c r="F503" s="61">
        <f t="shared" si="30"/>
        <v>1.7152086520562756E-15</v>
      </c>
    </row>
    <row r="504" spans="1:6" x14ac:dyDescent="0.3">
      <c r="A504" s="59">
        <f>'Raw Potentiostat'!H556/60</f>
        <v>-0.12676387666666666</v>
      </c>
      <c r="B504" s="59">
        <f>'Raw Potentiostat'!K556</f>
        <v>58.649997999999997</v>
      </c>
      <c r="C504" s="61">
        <f t="shared" si="28"/>
        <v>58.649997999999997</v>
      </c>
      <c r="D504" s="61">
        <f t="shared" si="31"/>
        <v>12.76734650340136</v>
      </c>
      <c r="E504" s="61">
        <f t="shared" si="29"/>
        <v>0.2837188111866969</v>
      </c>
      <c r="F504" s="61">
        <f t="shared" si="30"/>
        <v>1.7152086520562756E-15</v>
      </c>
    </row>
    <row r="505" spans="1:6" x14ac:dyDescent="0.3">
      <c r="A505" s="59">
        <f>'Raw Potentiostat'!H557/60</f>
        <v>-0.12438168499999999</v>
      </c>
      <c r="B505" s="59">
        <f>'Raw Potentiostat'!K557</f>
        <v>58.649997999999997</v>
      </c>
      <c r="C505" s="61">
        <f t="shared" si="28"/>
        <v>58.649997999999997</v>
      </c>
      <c r="D505" s="61">
        <f t="shared" si="31"/>
        <v>12.76734650340136</v>
      </c>
      <c r="E505" s="61">
        <f t="shared" si="29"/>
        <v>0.2837188111866969</v>
      </c>
      <c r="F505" s="61">
        <f t="shared" si="30"/>
        <v>1.7152086520562756E-15</v>
      </c>
    </row>
    <row r="506" spans="1:6" x14ac:dyDescent="0.3">
      <c r="A506" s="59">
        <f>'Raw Potentiostat'!H558/60</f>
        <v>-0.12387847833333333</v>
      </c>
      <c r="B506" s="59">
        <f>'Raw Potentiostat'!K558</f>
        <v>58.649997999999997</v>
      </c>
      <c r="C506" s="61">
        <f t="shared" si="28"/>
        <v>58.649997999999997</v>
      </c>
      <c r="D506" s="61">
        <f t="shared" si="31"/>
        <v>12.76734650340136</v>
      </c>
      <c r="E506" s="61">
        <f t="shared" si="29"/>
        <v>0.2837188111866969</v>
      </c>
      <c r="F506" s="61">
        <f t="shared" si="30"/>
        <v>1.7152086520562756E-15</v>
      </c>
    </row>
    <row r="507" spans="1:6" x14ac:dyDescent="0.3">
      <c r="A507" s="59">
        <f>'Raw Potentiostat'!H559/60</f>
        <v>-0.12178312166666667</v>
      </c>
      <c r="B507" s="59">
        <f>'Raw Potentiostat'!K559</f>
        <v>58.649997999999997</v>
      </c>
      <c r="C507" s="61">
        <f t="shared" si="28"/>
        <v>58.649997999999997</v>
      </c>
      <c r="D507" s="61">
        <f t="shared" si="31"/>
        <v>12.76734650340136</v>
      </c>
      <c r="E507" s="61">
        <f t="shared" si="29"/>
        <v>0.2837188111866969</v>
      </c>
      <c r="F507" s="61">
        <f t="shared" si="30"/>
        <v>1.7152086520562756E-15</v>
      </c>
    </row>
    <row r="508" spans="1:6" x14ac:dyDescent="0.3">
      <c r="A508" s="59">
        <f>'Raw Potentiostat'!H560/60</f>
        <v>-0.12151660166666667</v>
      </c>
      <c r="B508" s="59">
        <f>'Raw Potentiostat'!K560</f>
        <v>58.649997999999997</v>
      </c>
      <c r="C508" s="61">
        <f t="shared" si="28"/>
        <v>58.649997999999997</v>
      </c>
      <c r="D508" s="61">
        <f t="shared" si="31"/>
        <v>12.76734650340136</v>
      </c>
      <c r="E508" s="61">
        <f t="shared" si="29"/>
        <v>0.2837188111866969</v>
      </c>
      <c r="F508" s="61">
        <f t="shared" si="30"/>
        <v>1.7152086520562756E-15</v>
      </c>
    </row>
    <row r="509" spans="1:6" x14ac:dyDescent="0.3">
      <c r="A509" s="59">
        <f>'Raw Potentiostat'!H561/60</f>
        <v>-0.12053048666666667</v>
      </c>
      <c r="B509" s="59">
        <f>'Raw Potentiostat'!K561</f>
        <v>58.649997999999997</v>
      </c>
      <c r="C509" s="61">
        <f t="shared" si="28"/>
        <v>58.649997999999997</v>
      </c>
      <c r="D509" s="61">
        <f t="shared" si="31"/>
        <v>12.76734650340136</v>
      </c>
      <c r="E509" s="61">
        <f t="shared" si="29"/>
        <v>0.2837188111866969</v>
      </c>
      <c r="F509" s="61">
        <f t="shared" si="30"/>
        <v>1.7152086520562756E-15</v>
      </c>
    </row>
    <row r="510" spans="1:6" x14ac:dyDescent="0.3">
      <c r="A510" s="59">
        <f>'Raw Potentiostat'!H562/60</f>
        <v>-0.120442915</v>
      </c>
      <c r="B510" s="59">
        <f>'Raw Potentiostat'!K562</f>
        <v>58.649997999999997</v>
      </c>
      <c r="C510" s="61">
        <f t="shared" si="28"/>
        <v>58.649997999999997</v>
      </c>
      <c r="D510" s="61">
        <f t="shared" si="31"/>
        <v>12.76734650340136</v>
      </c>
      <c r="E510" s="61">
        <f t="shared" si="29"/>
        <v>0.2837188111866969</v>
      </c>
      <c r="F510" s="61">
        <f t="shared" si="30"/>
        <v>1.7152086520562756E-15</v>
      </c>
    </row>
    <row r="511" spans="1:6" x14ac:dyDescent="0.3">
      <c r="A511" s="59">
        <f>'Raw Potentiostat'!H563/60</f>
        <v>-0.11948471000000001</v>
      </c>
      <c r="B511" s="59">
        <f>'Raw Potentiostat'!K563</f>
        <v>58.649997999999997</v>
      </c>
      <c r="C511" s="61">
        <f t="shared" si="28"/>
        <v>58.649997999999997</v>
      </c>
      <c r="D511" s="61">
        <f t="shared" si="31"/>
        <v>12.76734650340136</v>
      </c>
      <c r="E511" s="61">
        <f t="shared" si="29"/>
        <v>0.2837188111866969</v>
      </c>
      <c r="F511" s="61">
        <f t="shared" si="30"/>
        <v>1.7152086520562756E-15</v>
      </c>
    </row>
    <row r="512" spans="1:6" x14ac:dyDescent="0.3">
      <c r="A512" s="59">
        <f>'Raw Potentiostat'!H564/60</f>
        <v>-0.11907350166666666</v>
      </c>
      <c r="B512" s="59">
        <f>'Raw Potentiostat'!K564</f>
        <v>58.649997999999997</v>
      </c>
      <c r="C512" s="61">
        <f t="shared" si="28"/>
        <v>58.649997999999997</v>
      </c>
      <c r="D512" s="61">
        <f t="shared" si="31"/>
        <v>12.76734650340136</v>
      </c>
      <c r="E512" s="61">
        <f t="shared" si="29"/>
        <v>0.2837188111866969</v>
      </c>
      <c r="F512" s="61">
        <f t="shared" si="30"/>
        <v>1.7152086520562756E-15</v>
      </c>
    </row>
    <row r="513" spans="1:6" x14ac:dyDescent="0.3">
      <c r="A513" s="59">
        <f>'Raw Potentiostat'!H565/60</f>
        <v>-0.11744264833333333</v>
      </c>
      <c r="B513" s="59">
        <f>'Raw Potentiostat'!K565</f>
        <v>58.649997999999997</v>
      </c>
      <c r="C513" s="61">
        <f t="shared" si="28"/>
        <v>58.649997999999997</v>
      </c>
      <c r="D513" s="61">
        <f t="shared" si="31"/>
        <v>12.76734650340136</v>
      </c>
      <c r="E513" s="61">
        <f t="shared" si="29"/>
        <v>0.2837188111866969</v>
      </c>
      <c r="F513" s="61">
        <f t="shared" si="30"/>
        <v>1.7152086520562756E-15</v>
      </c>
    </row>
    <row r="514" spans="1:6" x14ac:dyDescent="0.3">
      <c r="A514" s="59">
        <f>'Raw Potentiostat'!H566/60</f>
        <v>-0.11720151166666667</v>
      </c>
      <c r="B514" s="59">
        <f>'Raw Potentiostat'!K566</f>
        <v>58.649997999999997</v>
      </c>
      <c r="C514" s="61">
        <f t="shared" si="28"/>
        <v>58.649997999999997</v>
      </c>
      <c r="D514" s="61">
        <f t="shared" si="31"/>
        <v>12.76734650340136</v>
      </c>
      <c r="E514" s="61">
        <f t="shared" si="29"/>
        <v>0.2837188111866969</v>
      </c>
      <c r="F514" s="61">
        <f t="shared" si="30"/>
        <v>1.7152086520562756E-15</v>
      </c>
    </row>
    <row r="515" spans="1:6" x14ac:dyDescent="0.3">
      <c r="A515" s="59">
        <f>'Raw Potentiostat'!H567/60</f>
        <v>-0.11893389166666667</v>
      </c>
      <c r="B515" s="59">
        <f>'Raw Potentiostat'!K567</f>
        <v>58.649997999999997</v>
      </c>
      <c r="C515" s="61">
        <f t="shared" ref="C515:C578" si="32">B515-$J$3</f>
        <v>58.649997999999997</v>
      </c>
      <c r="D515" s="61">
        <f t="shared" si="31"/>
        <v>12.76734650340136</v>
      </c>
      <c r="E515" s="61">
        <f t="shared" ref="E515:E578" si="33">D515/$J$5</f>
        <v>0.2837188111866969</v>
      </c>
      <c r="F515" s="61">
        <f t="shared" ref="F515:F578" si="34">D515/$J$6</f>
        <v>1.7152086520562756E-15</v>
      </c>
    </row>
    <row r="516" spans="1:6" x14ac:dyDescent="0.3">
      <c r="A516" s="59">
        <f>'Raw Potentiostat'!H568/60</f>
        <v>-0.116115125</v>
      </c>
      <c r="B516" s="59">
        <f>'Raw Potentiostat'!K568</f>
        <v>58.649997999999997</v>
      </c>
      <c r="C516" s="61">
        <f t="shared" si="32"/>
        <v>58.649997999999997</v>
      </c>
      <c r="D516" s="61">
        <f t="shared" ref="D516:D579" si="35">B516/$J$4</f>
        <v>12.76734650340136</v>
      </c>
      <c r="E516" s="61">
        <f t="shared" si="33"/>
        <v>0.2837188111866969</v>
      </c>
      <c r="F516" s="61">
        <f t="shared" si="34"/>
        <v>1.7152086520562756E-15</v>
      </c>
    </row>
    <row r="517" spans="1:6" x14ac:dyDescent="0.3">
      <c r="A517" s="59">
        <f>'Raw Potentiostat'!H569/60</f>
        <v>-0.11471908166666665</v>
      </c>
      <c r="B517" s="59">
        <f>'Raw Potentiostat'!K569</f>
        <v>58.649997999999997</v>
      </c>
      <c r="C517" s="61">
        <f t="shared" si="32"/>
        <v>58.649997999999997</v>
      </c>
      <c r="D517" s="61">
        <f t="shared" si="35"/>
        <v>12.76734650340136</v>
      </c>
      <c r="E517" s="61">
        <f t="shared" si="33"/>
        <v>0.2837188111866969</v>
      </c>
      <c r="F517" s="61">
        <f t="shared" si="34"/>
        <v>1.7152086520562756E-15</v>
      </c>
    </row>
    <row r="518" spans="1:6" x14ac:dyDescent="0.3">
      <c r="A518" s="59">
        <f>'Raw Potentiostat'!H570/60</f>
        <v>-0.11455090833333334</v>
      </c>
      <c r="B518" s="59">
        <f>'Raw Potentiostat'!K570</f>
        <v>58.649997999999997</v>
      </c>
      <c r="C518" s="61">
        <f t="shared" si="32"/>
        <v>58.649997999999997</v>
      </c>
      <c r="D518" s="61">
        <f t="shared" si="35"/>
        <v>12.76734650340136</v>
      </c>
      <c r="E518" s="61">
        <f t="shared" si="33"/>
        <v>0.2837188111866969</v>
      </c>
      <c r="F518" s="61">
        <f t="shared" si="34"/>
        <v>1.7152086520562756E-15</v>
      </c>
    </row>
    <row r="519" spans="1:6" x14ac:dyDescent="0.3">
      <c r="A519" s="59">
        <f>'Raw Potentiostat'!H571/60</f>
        <v>-0.11319673833333334</v>
      </c>
      <c r="B519" s="59">
        <f>'Raw Potentiostat'!K571</f>
        <v>58.649997999999997</v>
      </c>
      <c r="C519" s="61">
        <f t="shared" si="32"/>
        <v>58.649997999999997</v>
      </c>
      <c r="D519" s="61">
        <f t="shared" si="35"/>
        <v>12.76734650340136</v>
      </c>
      <c r="E519" s="61">
        <f t="shared" si="33"/>
        <v>0.2837188111866969</v>
      </c>
      <c r="F519" s="61">
        <f t="shared" si="34"/>
        <v>1.7152086520562756E-15</v>
      </c>
    </row>
    <row r="520" spans="1:6" x14ac:dyDescent="0.3">
      <c r="A520" s="59">
        <f>'Raw Potentiostat'!H572/60</f>
        <v>-0.11320435999999999</v>
      </c>
      <c r="B520" s="59">
        <f>'Raw Potentiostat'!K572</f>
        <v>58.649997999999997</v>
      </c>
      <c r="C520" s="61">
        <f t="shared" si="32"/>
        <v>58.649997999999997</v>
      </c>
      <c r="D520" s="61">
        <f t="shared" si="35"/>
        <v>12.76734650340136</v>
      </c>
      <c r="E520" s="61">
        <f t="shared" si="33"/>
        <v>0.2837188111866969</v>
      </c>
      <c r="F520" s="61">
        <f t="shared" si="34"/>
        <v>1.7152086520562756E-15</v>
      </c>
    </row>
    <row r="521" spans="1:6" x14ac:dyDescent="0.3">
      <c r="A521" s="59">
        <f>'Raw Potentiostat'!H573/60</f>
        <v>-0.11271065</v>
      </c>
      <c r="B521" s="59">
        <f>'Raw Potentiostat'!K573</f>
        <v>58.649997999999997</v>
      </c>
      <c r="C521" s="61">
        <f t="shared" si="32"/>
        <v>58.649997999999997</v>
      </c>
      <c r="D521" s="61">
        <f t="shared" si="35"/>
        <v>12.76734650340136</v>
      </c>
      <c r="E521" s="61">
        <f t="shared" si="33"/>
        <v>0.2837188111866969</v>
      </c>
      <c r="F521" s="61">
        <f t="shared" si="34"/>
        <v>1.7152086520562756E-15</v>
      </c>
    </row>
    <row r="522" spans="1:6" x14ac:dyDescent="0.3">
      <c r="A522" s="59">
        <f>'Raw Potentiostat'!H574/60</f>
        <v>-0.11222076333333333</v>
      </c>
      <c r="B522" s="59">
        <f>'Raw Potentiostat'!K574</f>
        <v>58.649997999999997</v>
      </c>
      <c r="C522" s="61">
        <f t="shared" si="32"/>
        <v>58.649997999999997</v>
      </c>
      <c r="D522" s="61">
        <f t="shared" si="35"/>
        <v>12.76734650340136</v>
      </c>
      <c r="E522" s="61">
        <f t="shared" si="33"/>
        <v>0.2837188111866969</v>
      </c>
      <c r="F522" s="61">
        <f t="shared" si="34"/>
        <v>1.7152086520562756E-15</v>
      </c>
    </row>
    <row r="523" spans="1:6" x14ac:dyDescent="0.3">
      <c r="A523" s="59">
        <f>'Raw Potentiostat'!H575/60</f>
        <v>-0.10983034</v>
      </c>
      <c r="B523" s="59">
        <f>'Raw Potentiostat'!K575</f>
        <v>58.649997999999997</v>
      </c>
      <c r="C523" s="61">
        <f t="shared" si="32"/>
        <v>58.649997999999997</v>
      </c>
      <c r="D523" s="61">
        <f t="shared" si="35"/>
        <v>12.76734650340136</v>
      </c>
      <c r="E523" s="61">
        <f t="shared" si="33"/>
        <v>0.2837188111866969</v>
      </c>
      <c r="F523" s="61">
        <f t="shared" si="34"/>
        <v>1.7152086520562756E-15</v>
      </c>
    </row>
    <row r="524" spans="1:6" x14ac:dyDescent="0.3">
      <c r="A524" s="59">
        <f>'Raw Potentiostat'!H576/60</f>
        <v>-0.11045602166666665</v>
      </c>
      <c r="B524" s="59">
        <f>'Raw Potentiostat'!K576</f>
        <v>58.649997999999997</v>
      </c>
      <c r="C524" s="61">
        <f t="shared" si="32"/>
        <v>58.649997999999997</v>
      </c>
      <c r="D524" s="61">
        <f t="shared" si="35"/>
        <v>12.76734650340136</v>
      </c>
      <c r="E524" s="61">
        <f t="shared" si="33"/>
        <v>0.2837188111866969</v>
      </c>
      <c r="F524" s="61">
        <f t="shared" si="34"/>
        <v>1.7152086520562756E-15</v>
      </c>
    </row>
    <row r="525" spans="1:6" x14ac:dyDescent="0.3">
      <c r="A525" s="59">
        <f>'Raw Potentiostat'!H577/60</f>
        <v>-0.10887276333333333</v>
      </c>
      <c r="B525" s="59">
        <f>'Raw Potentiostat'!K577</f>
        <v>58.649997999999997</v>
      </c>
      <c r="C525" s="61">
        <f t="shared" si="32"/>
        <v>58.649997999999997</v>
      </c>
      <c r="D525" s="61">
        <f t="shared" si="35"/>
        <v>12.76734650340136</v>
      </c>
      <c r="E525" s="61">
        <f t="shared" si="33"/>
        <v>0.2837188111866969</v>
      </c>
      <c r="F525" s="61">
        <f t="shared" si="34"/>
        <v>1.7152086520562756E-15</v>
      </c>
    </row>
    <row r="526" spans="1:6" x14ac:dyDescent="0.3">
      <c r="A526" s="59">
        <f>'Raw Potentiostat'!H578/60</f>
        <v>-0.10867858666666666</v>
      </c>
      <c r="B526" s="59">
        <f>'Raw Potentiostat'!K578</f>
        <v>58.649997999999997</v>
      </c>
      <c r="C526" s="61">
        <f t="shared" si="32"/>
        <v>58.649997999999997</v>
      </c>
      <c r="D526" s="61">
        <f t="shared" si="35"/>
        <v>12.76734650340136</v>
      </c>
      <c r="E526" s="61">
        <f t="shared" si="33"/>
        <v>0.2837188111866969</v>
      </c>
      <c r="F526" s="61">
        <f t="shared" si="34"/>
        <v>1.7152086520562756E-15</v>
      </c>
    </row>
    <row r="527" spans="1:6" x14ac:dyDescent="0.3">
      <c r="A527" s="59">
        <f>'Raw Potentiostat'!H579/60</f>
        <v>-0.10805353333333333</v>
      </c>
      <c r="B527" s="59">
        <f>'Raw Potentiostat'!K579</f>
        <v>58.649997999999997</v>
      </c>
      <c r="C527" s="61">
        <f t="shared" si="32"/>
        <v>58.649997999999997</v>
      </c>
      <c r="D527" s="61">
        <f t="shared" si="35"/>
        <v>12.76734650340136</v>
      </c>
      <c r="E527" s="61">
        <f t="shared" si="33"/>
        <v>0.2837188111866969</v>
      </c>
      <c r="F527" s="61">
        <f t="shared" si="34"/>
        <v>1.7152086520562756E-15</v>
      </c>
    </row>
    <row r="528" spans="1:6" x14ac:dyDescent="0.3">
      <c r="A528" s="59">
        <f>'Raw Potentiostat'!H580/60</f>
        <v>-0.108012915</v>
      </c>
      <c r="B528" s="59">
        <f>'Raw Potentiostat'!K580</f>
        <v>58.649997999999997</v>
      </c>
      <c r="C528" s="61">
        <f t="shared" si="32"/>
        <v>58.649997999999997</v>
      </c>
      <c r="D528" s="61">
        <f t="shared" si="35"/>
        <v>12.76734650340136</v>
      </c>
      <c r="E528" s="61">
        <f t="shared" si="33"/>
        <v>0.2837188111866969</v>
      </c>
      <c r="F528" s="61">
        <f t="shared" si="34"/>
        <v>1.7152086520562756E-15</v>
      </c>
    </row>
    <row r="529" spans="1:6" x14ac:dyDescent="0.3">
      <c r="A529" s="59">
        <f>'Raw Potentiostat'!H581/60</f>
        <v>-0.10698110333333334</v>
      </c>
      <c r="B529" s="59">
        <f>'Raw Potentiostat'!K581</f>
        <v>58.649997999999997</v>
      </c>
      <c r="C529" s="61">
        <f t="shared" si="32"/>
        <v>58.649997999999997</v>
      </c>
      <c r="D529" s="61">
        <f t="shared" si="35"/>
        <v>12.76734650340136</v>
      </c>
      <c r="E529" s="61">
        <f t="shared" si="33"/>
        <v>0.2837188111866969</v>
      </c>
      <c r="F529" s="61">
        <f t="shared" si="34"/>
        <v>1.7152086520562756E-15</v>
      </c>
    </row>
    <row r="530" spans="1:6" x14ac:dyDescent="0.3">
      <c r="A530" s="59">
        <f>'Raw Potentiostat'!H582/60</f>
        <v>-0.10659020666666666</v>
      </c>
      <c r="B530" s="59">
        <f>'Raw Potentiostat'!K582</f>
        <v>58.649997999999997</v>
      </c>
      <c r="C530" s="61">
        <f t="shared" si="32"/>
        <v>58.649997999999997</v>
      </c>
      <c r="D530" s="61">
        <f t="shared" si="35"/>
        <v>12.76734650340136</v>
      </c>
      <c r="E530" s="61">
        <f t="shared" si="33"/>
        <v>0.2837188111866969</v>
      </c>
      <c r="F530" s="61">
        <f t="shared" si="34"/>
        <v>1.7152086520562756E-15</v>
      </c>
    </row>
    <row r="531" spans="1:6" x14ac:dyDescent="0.3">
      <c r="A531" s="59">
        <f>'Raw Potentiostat'!H583/60</f>
        <v>-0.10630084666666666</v>
      </c>
      <c r="B531" s="59">
        <f>'Raw Potentiostat'!K583</f>
        <v>58.649997999999997</v>
      </c>
      <c r="C531" s="61">
        <f t="shared" si="32"/>
        <v>58.649997999999997</v>
      </c>
      <c r="D531" s="61">
        <f t="shared" si="35"/>
        <v>12.76734650340136</v>
      </c>
      <c r="E531" s="61">
        <f t="shared" si="33"/>
        <v>0.2837188111866969</v>
      </c>
      <c r="F531" s="61">
        <f t="shared" si="34"/>
        <v>1.7152086520562756E-15</v>
      </c>
    </row>
    <row r="532" spans="1:6" x14ac:dyDescent="0.3">
      <c r="A532" s="59">
        <f>'Raw Potentiostat'!H584/60</f>
        <v>-0.10571386000000001</v>
      </c>
      <c r="B532" s="59">
        <f>'Raw Potentiostat'!K584</f>
        <v>58.649997999999997</v>
      </c>
      <c r="C532" s="61">
        <f t="shared" si="32"/>
        <v>58.649997999999997</v>
      </c>
      <c r="D532" s="61">
        <f t="shared" si="35"/>
        <v>12.76734650340136</v>
      </c>
      <c r="E532" s="61">
        <f t="shared" si="33"/>
        <v>0.2837188111866969</v>
      </c>
      <c r="F532" s="61">
        <f t="shared" si="34"/>
        <v>1.7152086520562756E-15</v>
      </c>
    </row>
    <row r="533" spans="1:6" x14ac:dyDescent="0.3">
      <c r="A533" s="59">
        <f>'Raw Potentiostat'!H585/60</f>
        <v>-0.10611682</v>
      </c>
      <c r="B533" s="59">
        <f>'Raw Potentiostat'!K585</f>
        <v>58.649997999999997</v>
      </c>
      <c r="C533" s="61">
        <f t="shared" si="32"/>
        <v>58.649997999999997</v>
      </c>
      <c r="D533" s="61">
        <f t="shared" si="35"/>
        <v>12.76734650340136</v>
      </c>
      <c r="E533" s="61">
        <f t="shared" si="33"/>
        <v>0.2837188111866969</v>
      </c>
      <c r="F533" s="61">
        <f t="shared" si="34"/>
        <v>1.7152086520562756E-15</v>
      </c>
    </row>
    <row r="534" spans="1:6" x14ac:dyDescent="0.3">
      <c r="A534" s="59">
        <f>'Raw Potentiostat'!H586/60</f>
        <v>-0.10510404166666666</v>
      </c>
      <c r="B534" s="59">
        <f>'Raw Potentiostat'!K586</f>
        <v>58.649997999999997</v>
      </c>
      <c r="C534" s="61">
        <f t="shared" si="32"/>
        <v>58.649997999999997</v>
      </c>
      <c r="D534" s="61">
        <f t="shared" si="35"/>
        <v>12.76734650340136</v>
      </c>
      <c r="E534" s="61">
        <f t="shared" si="33"/>
        <v>0.2837188111866969</v>
      </c>
      <c r="F534" s="61">
        <f t="shared" si="34"/>
        <v>1.7152086520562756E-15</v>
      </c>
    </row>
    <row r="535" spans="1:6" x14ac:dyDescent="0.3">
      <c r="A535" s="59">
        <f>'Raw Potentiostat'!H587/60</f>
        <v>-0.10371877333333333</v>
      </c>
      <c r="B535" s="59">
        <f>'Raw Potentiostat'!K587</f>
        <v>58.649997999999997</v>
      </c>
      <c r="C535" s="61">
        <f t="shared" si="32"/>
        <v>58.649997999999997</v>
      </c>
      <c r="D535" s="61">
        <f t="shared" si="35"/>
        <v>12.76734650340136</v>
      </c>
      <c r="E535" s="61">
        <f t="shared" si="33"/>
        <v>0.2837188111866969</v>
      </c>
      <c r="F535" s="61">
        <f t="shared" si="34"/>
        <v>1.7152086520562756E-15</v>
      </c>
    </row>
    <row r="536" spans="1:6" x14ac:dyDescent="0.3">
      <c r="A536" s="59">
        <f>'Raw Potentiostat'!H588/60</f>
        <v>-0.10398085833333333</v>
      </c>
      <c r="B536" s="59">
        <f>'Raw Potentiostat'!K588</f>
        <v>58.649997999999997</v>
      </c>
      <c r="C536" s="61">
        <f t="shared" si="32"/>
        <v>58.649997999999997</v>
      </c>
      <c r="D536" s="61">
        <f t="shared" si="35"/>
        <v>12.76734650340136</v>
      </c>
      <c r="E536" s="61">
        <f t="shared" si="33"/>
        <v>0.2837188111866969</v>
      </c>
      <c r="F536" s="61">
        <f t="shared" si="34"/>
        <v>1.7152086520562756E-15</v>
      </c>
    </row>
    <row r="537" spans="1:6" x14ac:dyDescent="0.3">
      <c r="A537" s="59">
        <f>'Raw Potentiostat'!H589/60</f>
        <v>-0.10199147</v>
      </c>
      <c r="B537" s="59">
        <f>'Raw Potentiostat'!K589</f>
        <v>58.649997999999997</v>
      </c>
      <c r="C537" s="61">
        <f t="shared" si="32"/>
        <v>58.649997999999997</v>
      </c>
      <c r="D537" s="61">
        <f t="shared" si="35"/>
        <v>12.76734650340136</v>
      </c>
      <c r="E537" s="61">
        <f t="shared" si="33"/>
        <v>0.2837188111866969</v>
      </c>
      <c r="F537" s="61">
        <f t="shared" si="34"/>
        <v>1.7152086520562756E-15</v>
      </c>
    </row>
    <row r="538" spans="1:6" x14ac:dyDescent="0.3">
      <c r="A538" s="59">
        <f>'Raw Potentiostat'!H590/60</f>
        <v>-0.10217042</v>
      </c>
      <c r="B538" s="59">
        <f>'Raw Potentiostat'!K590</f>
        <v>58.649997999999997</v>
      </c>
      <c r="C538" s="61">
        <f t="shared" si="32"/>
        <v>58.649997999999997</v>
      </c>
      <c r="D538" s="61">
        <f t="shared" si="35"/>
        <v>12.76734650340136</v>
      </c>
      <c r="E538" s="61">
        <f t="shared" si="33"/>
        <v>0.2837188111866969</v>
      </c>
      <c r="F538" s="61">
        <f t="shared" si="34"/>
        <v>1.7152086520562756E-15</v>
      </c>
    </row>
    <row r="539" spans="1:6" x14ac:dyDescent="0.3">
      <c r="A539" s="59">
        <f>'Raw Potentiostat'!H591/60</f>
        <v>-0.101065</v>
      </c>
      <c r="B539" s="59">
        <f>'Raw Potentiostat'!K591</f>
        <v>58.649997999999997</v>
      </c>
      <c r="C539" s="61">
        <f t="shared" si="32"/>
        <v>58.649997999999997</v>
      </c>
      <c r="D539" s="61">
        <f t="shared" si="35"/>
        <v>12.76734650340136</v>
      </c>
      <c r="E539" s="61">
        <f t="shared" si="33"/>
        <v>0.2837188111866969</v>
      </c>
      <c r="F539" s="61">
        <f t="shared" si="34"/>
        <v>1.7152086520562756E-15</v>
      </c>
    </row>
    <row r="540" spans="1:6" x14ac:dyDescent="0.3">
      <c r="A540" s="59">
        <f>'Raw Potentiostat'!H592/60</f>
        <v>-0.10149460666666667</v>
      </c>
      <c r="B540" s="59">
        <f>'Raw Potentiostat'!K592</f>
        <v>58.649997999999997</v>
      </c>
      <c r="C540" s="61">
        <f t="shared" si="32"/>
        <v>58.649997999999997</v>
      </c>
      <c r="D540" s="61">
        <f t="shared" si="35"/>
        <v>12.76734650340136</v>
      </c>
      <c r="E540" s="61">
        <f t="shared" si="33"/>
        <v>0.2837188111866969</v>
      </c>
      <c r="F540" s="61">
        <f t="shared" si="34"/>
        <v>1.7152086520562756E-15</v>
      </c>
    </row>
    <row r="541" spans="1:6" x14ac:dyDescent="0.3">
      <c r="A541" s="59">
        <f>'Raw Potentiostat'!H593/60</f>
        <v>-0.10050657666666667</v>
      </c>
      <c r="B541" s="59">
        <f>'Raw Potentiostat'!K593</f>
        <v>58.649997999999997</v>
      </c>
      <c r="C541" s="61">
        <f t="shared" si="32"/>
        <v>58.649997999999997</v>
      </c>
      <c r="D541" s="61">
        <f t="shared" si="35"/>
        <v>12.76734650340136</v>
      </c>
      <c r="E541" s="61">
        <f t="shared" si="33"/>
        <v>0.2837188111866969</v>
      </c>
      <c r="F541" s="61">
        <f t="shared" si="34"/>
        <v>1.7152086520562756E-15</v>
      </c>
    </row>
    <row r="542" spans="1:6" x14ac:dyDescent="0.3">
      <c r="A542" s="59">
        <f>'Raw Potentiostat'!H594/60</f>
        <v>-0.10036697333333335</v>
      </c>
      <c r="B542" s="59">
        <f>'Raw Potentiostat'!K594</f>
        <v>58.649997999999997</v>
      </c>
      <c r="C542" s="61">
        <f t="shared" si="32"/>
        <v>58.649997999999997</v>
      </c>
      <c r="D542" s="61">
        <f t="shared" si="35"/>
        <v>12.76734650340136</v>
      </c>
      <c r="E542" s="61">
        <f t="shared" si="33"/>
        <v>0.2837188111866969</v>
      </c>
      <c r="F542" s="61">
        <f t="shared" si="34"/>
        <v>1.7152086520562756E-15</v>
      </c>
    </row>
    <row r="543" spans="1:6" x14ac:dyDescent="0.3">
      <c r="A543" s="59">
        <f>'Raw Potentiostat'!H595/60</f>
        <v>-0.12449464833333333</v>
      </c>
      <c r="B543" s="59">
        <f>'Raw Potentiostat'!K595</f>
        <v>58.649997999999997</v>
      </c>
      <c r="C543" s="61">
        <f t="shared" si="32"/>
        <v>58.649997999999997</v>
      </c>
      <c r="D543" s="61">
        <f t="shared" si="35"/>
        <v>12.76734650340136</v>
      </c>
      <c r="E543" s="61">
        <f t="shared" si="33"/>
        <v>0.2837188111866969</v>
      </c>
      <c r="F543" s="61">
        <f t="shared" si="34"/>
        <v>1.7152086520562756E-15</v>
      </c>
    </row>
    <row r="544" spans="1:6" x14ac:dyDescent="0.3">
      <c r="A544" s="59">
        <f>'Raw Potentiostat'!H596/60</f>
        <v>-0.12251668833333333</v>
      </c>
      <c r="B544" s="59">
        <f>'Raw Potentiostat'!K596</f>
        <v>58.649997999999997</v>
      </c>
      <c r="C544" s="61">
        <f t="shared" si="32"/>
        <v>58.649997999999997</v>
      </c>
      <c r="D544" s="61">
        <f t="shared" si="35"/>
        <v>12.76734650340136</v>
      </c>
      <c r="E544" s="61">
        <f t="shared" si="33"/>
        <v>0.2837188111866969</v>
      </c>
      <c r="F544" s="61">
        <f t="shared" si="34"/>
        <v>1.7152086520562756E-15</v>
      </c>
    </row>
    <row r="545" spans="1:6" x14ac:dyDescent="0.3">
      <c r="A545" s="59">
        <f>'Raw Potentiostat'!H597/60</f>
        <v>-0.12260362333333334</v>
      </c>
      <c r="B545" s="59">
        <f>'Raw Potentiostat'!K597</f>
        <v>58.649997999999997</v>
      </c>
      <c r="C545" s="61">
        <f t="shared" si="32"/>
        <v>58.649997999999997</v>
      </c>
      <c r="D545" s="61">
        <f t="shared" si="35"/>
        <v>12.76734650340136</v>
      </c>
      <c r="E545" s="61">
        <f t="shared" si="33"/>
        <v>0.2837188111866969</v>
      </c>
      <c r="F545" s="61">
        <f t="shared" si="34"/>
        <v>1.7152086520562756E-15</v>
      </c>
    </row>
    <row r="546" spans="1:6" x14ac:dyDescent="0.3">
      <c r="A546" s="59">
        <f>'Raw Potentiostat'!H598/60</f>
        <v>-0.12190940333333335</v>
      </c>
      <c r="B546" s="59">
        <f>'Raw Potentiostat'!K598</f>
        <v>58.649997999999997</v>
      </c>
      <c r="C546" s="61">
        <f t="shared" si="32"/>
        <v>58.649997999999997</v>
      </c>
      <c r="D546" s="61">
        <f t="shared" si="35"/>
        <v>12.76734650340136</v>
      </c>
      <c r="E546" s="61">
        <f t="shared" si="33"/>
        <v>0.2837188111866969</v>
      </c>
      <c r="F546" s="61">
        <f t="shared" si="34"/>
        <v>1.7152086520562756E-15</v>
      </c>
    </row>
    <row r="547" spans="1:6" x14ac:dyDescent="0.3">
      <c r="A547" s="59">
        <f>'Raw Potentiostat'!H599/60</f>
        <v>-0.120740525</v>
      </c>
      <c r="B547" s="59">
        <f>'Raw Potentiostat'!K599</f>
        <v>58.649997999999997</v>
      </c>
      <c r="C547" s="61">
        <f t="shared" si="32"/>
        <v>58.649997999999997</v>
      </c>
      <c r="D547" s="61">
        <f t="shared" si="35"/>
        <v>12.76734650340136</v>
      </c>
      <c r="E547" s="61">
        <f t="shared" si="33"/>
        <v>0.2837188111866969</v>
      </c>
      <c r="F547" s="61">
        <f t="shared" si="34"/>
        <v>1.7152086520562756E-15</v>
      </c>
    </row>
    <row r="548" spans="1:6" x14ac:dyDescent="0.3">
      <c r="A548" s="59">
        <f>'Raw Potentiostat'!H600/60</f>
        <v>-0.12097341166666667</v>
      </c>
      <c r="B548" s="59">
        <f>'Raw Potentiostat'!K600</f>
        <v>58.649997999999997</v>
      </c>
      <c r="C548" s="61">
        <f t="shared" si="32"/>
        <v>58.649997999999997</v>
      </c>
      <c r="D548" s="61">
        <f t="shared" si="35"/>
        <v>12.76734650340136</v>
      </c>
      <c r="E548" s="61">
        <f t="shared" si="33"/>
        <v>0.2837188111866969</v>
      </c>
      <c r="F548" s="61">
        <f t="shared" si="34"/>
        <v>1.7152086520562756E-15</v>
      </c>
    </row>
    <row r="549" spans="1:6" x14ac:dyDescent="0.3">
      <c r="A549" s="59">
        <f>'Raw Potentiostat'!H601/60</f>
        <v>-0.11904366833333334</v>
      </c>
      <c r="B549" s="59">
        <f>'Raw Potentiostat'!K601</f>
        <v>58.649997999999997</v>
      </c>
      <c r="C549" s="61">
        <f t="shared" si="32"/>
        <v>58.649997999999997</v>
      </c>
      <c r="D549" s="61">
        <f t="shared" si="35"/>
        <v>12.76734650340136</v>
      </c>
      <c r="E549" s="61">
        <f t="shared" si="33"/>
        <v>0.2837188111866969</v>
      </c>
      <c r="F549" s="61">
        <f t="shared" si="34"/>
        <v>1.7152086520562756E-15</v>
      </c>
    </row>
    <row r="550" spans="1:6" x14ac:dyDescent="0.3">
      <c r="A550" s="59">
        <f>'Raw Potentiostat'!H602/60</f>
        <v>-0.12023349666666668</v>
      </c>
      <c r="B550" s="59">
        <f>'Raw Potentiostat'!K602</f>
        <v>58.649997999999997</v>
      </c>
      <c r="C550" s="61">
        <f t="shared" si="32"/>
        <v>58.649997999999997</v>
      </c>
      <c r="D550" s="61">
        <f t="shared" si="35"/>
        <v>12.76734650340136</v>
      </c>
      <c r="E550" s="61">
        <f t="shared" si="33"/>
        <v>0.2837188111866969</v>
      </c>
      <c r="F550" s="61">
        <f t="shared" si="34"/>
        <v>1.7152086520562756E-15</v>
      </c>
    </row>
    <row r="551" spans="1:6" x14ac:dyDescent="0.3">
      <c r="A551" s="59">
        <f>'Raw Potentiostat'!H603/60</f>
        <v>-0.11880063166666667</v>
      </c>
      <c r="B551" s="59">
        <f>'Raw Potentiostat'!K603</f>
        <v>58.649997999999997</v>
      </c>
      <c r="C551" s="61">
        <f t="shared" si="32"/>
        <v>58.649997999999997</v>
      </c>
      <c r="D551" s="61">
        <f t="shared" si="35"/>
        <v>12.76734650340136</v>
      </c>
      <c r="E551" s="61">
        <f t="shared" si="33"/>
        <v>0.2837188111866969</v>
      </c>
      <c r="F551" s="61">
        <f t="shared" si="34"/>
        <v>1.7152086520562756E-15</v>
      </c>
    </row>
    <row r="552" spans="1:6" x14ac:dyDescent="0.3">
      <c r="A552" s="59">
        <f>'Raw Potentiostat'!H604/60</f>
        <v>-0.11851634999999999</v>
      </c>
      <c r="B552" s="59">
        <f>'Raw Potentiostat'!K604</f>
        <v>58.649997999999997</v>
      </c>
      <c r="C552" s="61">
        <f t="shared" si="32"/>
        <v>58.649997999999997</v>
      </c>
      <c r="D552" s="61">
        <f t="shared" si="35"/>
        <v>12.76734650340136</v>
      </c>
      <c r="E552" s="61">
        <f t="shared" si="33"/>
        <v>0.2837188111866969</v>
      </c>
      <c r="F552" s="61">
        <f t="shared" si="34"/>
        <v>1.7152086520562756E-15</v>
      </c>
    </row>
    <row r="553" spans="1:6" x14ac:dyDescent="0.3">
      <c r="A553" s="59">
        <f>'Raw Potentiostat'!H605/60</f>
        <v>-0.11815718</v>
      </c>
      <c r="B553" s="59">
        <f>'Raw Potentiostat'!K605</f>
        <v>58.649997999999997</v>
      </c>
      <c r="C553" s="61">
        <f t="shared" si="32"/>
        <v>58.649997999999997</v>
      </c>
      <c r="D553" s="61">
        <f t="shared" si="35"/>
        <v>12.76734650340136</v>
      </c>
      <c r="E553" s="61">
        <f t="shared" si="33"/>
        <v>0.2837188111866969</v>
      </c>
      <c r="F553" s="61">
        <f t="shared" si="34"/>
        <v>1.7152086520562756E-15</v>
      </c>
    </row>
    <row r="554" spans="1:6" x14ac:dyDescent="0.3">
      <c r="A554" s="59">
        <f>'Raw Potentiostat'!H606/60</f>
        <v>-0.11686266333333334</v>
      </c>
      <c r="B554" s="59">
        <f>'Raw Potentiostat'!K606</f>
        <v>58.649997999999997</v>
      </c>
      <c r="C554" s="61">
        <f t="shared" si="32"/>
        <v>58.649997999999997</v>
      </c>
      <c r="D554" s="61">
        <f t="shared" si="35"/>
        <v>12.76734650340136</v>
      </c>
      <c r="E554" s="61">
        <f t="shared" si="33"/>
        <v>0.2837188111866969</v>
      </c>
      <c r="F554" s="61">
        <f t="shared" si="34"/>
        <v>1.7152086520562756E-15</v>
      </c>
    </row>
    <row r="555" spans="1:6" x14ac:dyDescent="0.3">
      <c r="A555" s="59">
        <f>'Raw Potentiostat'!H607/60</f>
        <v>-0.11690263000000001</v>
      </c>
      <c r="B555" s="59">
        <f>'Raw Potentiostat'!K607</f>
        <v>58.649997999999997</v>
      </c>
      <c r="C555" s="61">
        <f t="shared" si="32"/>
        <v>58.649997999999997</v>
      </c>
      <c r="D555" s="61">
        <f t="shared" si="35"/>
        <v>12.76734650340136</v>
      </c>
      <c r="E555" s="61">
        <f t="shared" si="33"/>
        <v>0.2837188111866969</v>
      </c>
      <c r="F555" s="61">
        <f t="shared" si="34"/>
        <v>1.7152086520562756E-15</v>
      </c>
    </row>
    <row r="556" spans="1:6" x14ac:dyDescent="0.3">
      <c r="A556" s="59">
        <f>'Raw Potentiostat'!H608/60</f>
        <v>-0.11585622666666667</v>
      </c>
      <c r="B556" s="59">
        <f>'Raw Potentiostat'!K608</f>
        <v>58.649997999999997</v>
      </c>
      <c r="C556" s="61">
        <f t="shared" si="32"/>
        <v>58.649997999999997</v>
      </c>
      <c r="D556" s="61">
        <f t="shared" si="35"/>
        <v>12.76734650340136</v>
      </c>
      <c r="E556" s="61">
        <f t="shared" si="33"/>
        <v>0.2837188111866969</v>
      </c>
      <c r="F556" s="61">
        <f t="shared" si="34"/>
        <v>1.7152086520562756E-15</v>
      </c>
    </row>
    <row r="557" spans="1:6" x14ac:dyDescent="0.3">
      <c r="A557" s="59">
        <f>'Raw Potentiostat'!H609/60</f>
        <v>-0.11634737666666667</v>
      </c>
      <c r="B557" s="59">
        <f>'Raw Potentiostat'!K609</f>
        <v>58.649997999999997</v>
      </c>
      <c r="C557" s="61">
        <f t="shared" si="32"/>
        <v>58.649997999999997</v>
      </c>
      <c r="D557" s="61">
        <f t="shared" si="35"/>
        <v>12.76734650340136</v>
      </c>
      <c r="E557" s="61">
        <f t="shared" si="33"/>
        <v>0.2837188111866969</v>
      </c>
      <c r="F557" s="61">
        <f t="shared" si="34"/>
        <v>1.7152086520562756E-15</v>
      </c>
    </row>
    <row r="558" spans="1:6" x14ac:dyDescent="0.3">
      <c r="A558" s="59">
        <f>'Raw Potentiostat'!H610/60</f>
        <v>-0.11467781833333333</v>
      </c>
      <c r="B558" s="59">
        <f>'Raw Potentiostat'!K610</f>
        <v>58.649997999999997</v>
      </c>
      <c r="C558" s="61">
        <f t="shared" si="32"/>
        <v>58.649997999999997</v>
      </c>
      <c r="D558" s="61">
        <f t="shared" si="35"/>
        <v>12.76734650340136</v>
      </c>
      <c r="E558" s="61">
        <f t="shared" si="33"/>
        <v>0.2837188111866969</v>
      </c>
      <c r="F558" s="61">
        <f t="shared" si="34"/>
        <v>1.7152086520562756E-15</v>
      </c>
    </row>
    <row r="559" spans="1:6" x14ac:dyDescent="0.3">
      <c r="A559" s="59">
        <f>'Raw Potentiostat'!H611/60</f>
        <v>-0.11398804166666668</v>
      </c>
      <c r="B559" s="59">
        <f>'Raw Potentiostat'!K611</f>
        <v>58.649997999999997</v>
      </c>
      <c r="C559" s="61">
        <f t="shared" si="32"/>
        <v>58.649997999999997</v>
      </c>
      <c r="D559" s="61">
        <f t="shared" si="35"/>
        <v>12.76734650340136</v>
      </c>
      <c r="E559" s="61">
        <f t="shared" si="33"/>
        <v>0.2837188111866969</v>
      </c>
      <c r="F559" s="61">
        <f t="shared" si="34"/>
        <v>1.7152086520562756E-15</v>
      </c>
    </row>
    <row r="560" spans="1:6" x14ac:dyDescent="0.3">
      <c r="A560" s="59">
        <f>'Raw Potentiostat'!H612/60</f>
        <v>-0.11263767166666666</v>
      </c>
      <c r="B560" s="59">
        <f>'Raw Potentiostat'!K612</f>
        <v>58.649997999999997</v>
      </c>
      <c r="C560" s="61">
        <f t="shared" si="32"/>
        <v>58.649997999999997</v>
      </c>
      <c r="D560" s="61">
        <f t="shared" si="35"/>
        <v>12.76734650340136</v>
      </c>
      <c r="E560" s="61">
        <f t="shared" si="33"/>
        <v>0.2837188111866969</v>
      </c>
      <c r="F560" s="61">
        <f t="shared" si="34"/>
        <v>1.7152086520562756E-15</v>
      </c>
    </row>
    <row r="561" spans="1:6" x14ac:dyDescent="0.3">
      <c r="A561" s="59">
        <f>'Raw Potentiostat'!H613/60</f>
        <v>-0.11254312166666666</v>
      </c>
      <c r="B561" s="59">
        <f>'Raw Potentiostat'!K613</f>
        <v>58.649997999999997</v>
      </c>
      <c r="C561" s="61">
        <f t="shared" si="32"/>
        <v>58.649997999999997</v>
      </c>
      <c r="D561" s="61">
        <f t="shared" si="35"/>
        <v>12.76734650340136</v>
      </c>
      <c r="E561" s="61">
        <f t="shared" si="33"/>
        <v>0.2837188111866969</v>
      </c>
      <c r="F561" s="61">
        <f t="shared" si="34"/>
        <v>1.7152086520562756E-15</v>
      </c>
    </row>
    <row r="562" spans="1:6" x14ac:dyDescent="0.3">
      <c r="A562" s="59">
        <f>'Raw Potentiostat'!H614/60</f>
        <v>-0.11135710833333333</v>
      </c>
      <c r="B562" s="59">
        <f>'Raw Potentiostat'!K614</f>
        <v>58.649997999999997</v>
      </c>
      <c r="C562" s="61">
        <f t="shared" si="32"/>
        <v>58.649997999999997</v>
      </c>
      <c r="D562" s="61">
        <f t="shared" si="35"/>
        <v>12.76734650340136</v>
      </c>
      <c r="E562" s="61">
        <f t="shared" si="33"/>
        <v>0.2837188111866969</v>
      </c>
      <c r="F562" s="61">
        <f t="shared" si="34"/>
        <v>1.7152086520562756E-15</v>
      </c>
    </row>
    <row r="563" spans="1:6" x14ac:dyDescent="0.3">
      <c r="A563" s="59">
        <f>'Raw Potentiostat'!H615/60</f>
        <v>-0.109085345</v>
      </c>
      <c r="B563" s="59">
        <f>'Raw Potentiostat'!K615</f>
        <v>58.649997999999997</v>
      </c>
      <c r="C563" s="61">
        <f t="shared" si="32"/>
        <v>58.649997999999997</v>
      </c>
      <c r="D563" s="61">
        <f t="shared" si="35"/>
        <v>12.76734650340136</v>
      </c>
      <c r="E563" s="61">
        <f t="shared" si="33"/>
        <v>0.2837188111866969</v>
      </c>
      <c r="F563" s="61">
        <f t="shared" si="34"/>
        <v>1.7152086520562756E-15</v>
      </c>
    </row>
    <row r="564" spans="1:6" x14ac:dyDescent="0.3">
      <c r="A564" s="59">
        <f>'Raw Potentiostat'!H616/60</f>
        <v>-0.10922684666666667</v>
      </c>
      <c r="B564" s="59">
        <f>'Raw Potentiostat'!K616</f>
        <v>58.649997999999997</v>
      </c>
      <c r="C564" s="61">
        <f t="shared" si="32"/>
        <v>58.649997999999997</v>
      </c>
      <c r="D564" s="61">
        <f t="shared" si="35"/>
        <v>12.76734650340136</v>
      </c>
      <c r="E564" s="61">
        <f t="shared" si="33"/>
        <v>0.2837188111866969</v>
      </c>
      <c r="F564" s="61">
        <f t="shared" si="34"/>
        <v>1.7152086520562756E-15</v>
      </c>
    </row>
    <row r="565" spans="1:6" x14ac:dyDescent="0.3">
      <c r="A565" s="59">
        <f>'Raw Potentiostat'!H617/60</f>
        <v>-0.10837716333333333</v>
      </c>
      <c r="B565" s="59">
        <f>'Raw Potentiostat'!K617</f>
        <v>58.649997999999997</v>
      </c>
      <c r="C565" s="61">
        <f t="shared" si="32"/>
        <v>58.649997999999997</v>
      </c>
      <c r="D565" s="61">
        <f t="shared" si="35"/>
        <v>12.76734650340136</v>
      </c>
      <c r="E565" s="61">
        <f t="shared" si="33"/>
        <v>0.2837188111866969</v>
      </c>
      <c r="F565" s="61">
        <f t="shared" si="34"/>
        <v>1.7152086520562756E-15</v>
      </c>
    </row>
    <row r="566" spans="1:6" x14ac:dyDescent="0.3">
      <c r="A566" s="59">
        <f>'Raw Potentiostat'!H618/60</f>
        <v>-0.10669365</v>
      </c>
      <c r="B566" s="59">
        <f>'Raw Potentiostat'!K618</f>
        <v>58.649997999999997</v>
      </c>
      <c r="C566" s="61">
        <f t="shared" si="32"/>
        <v>58.649997999999997</v>
      </c>
      <c r="D566" s="61">
        <f t="shared" si="35"/>
        <v>12.76734650340136</v>
      </c>
      <c r="E566" s="61">
        <f t="shared" si="33"/>
        <v>0.2837188111866969</v>
      </c>
      <c r="F566" s="61">
        <f t="shared" si="34"/>
        <v>1.7152086520562756E-15</v>
      </c>
    </row>
    <row r="567" spans="1:6" x14ac:dyDescent="0.3">
      <c r="A567" s="59">
        <f>'Raw Potentiostat'!H619/60</f>
        <v>-0.10656165999999999</v>
      </c>
      <c r="B567" s="59">
        <f>'Raw Potentiostat'!K619</f>
        <v>58.649997999999997</v>
      </c>
      <c r="C567" s="61">
        <f t="shared" si="32"/>
        <v>58.649997999999997</v>
      </c>
      <c r="D567" s="61">
        <f t="shared" si="35"/>
        <v>12.76734650340136</v>
      </c>
      <c r="E567" s="61">
        <f t="shared" si="33"/>
        <v>0.2837188111866969</v>
      </c>
      <c r="F567" s="61">
        <f t="shared" si="34"/>
        <v>1.7152086520562756E-15</v>
      </c>
    </row>
    <row r="568" spans="1:6" x14ac:dyDescent="0.3">
      <c r="A568" s="59">
        <f>'Raw Potentiostat'!H620/60</f>
        <v>-0.10621834666666666</v>
      </c>
      <c r="B568" s="59">
        <f>'Raw Potentiostat'!K620</f>
        <v>58.649997999999997</v>
      </c>
      <c r="C568" s="61">
        <f t="shared" si="32"/>
        <v>58.649997999999997</v>
      </c>
      <c r="D568" s="61">
        <f t="shared" si="35"/>
        <v>12.76734650340136</v>
      </c>
      <c r="E568" s="61">
        <f t="shared" si="33"/>
        <v>0.2837188111866969</v>
      </c>
      <c r="F568" s="61">
        <f t="shared" si="34"/>
        <v>1.7152086520562756E-15</v>
      </c>
    </row>
    <row r="569" spans="1:6" x14ac:dyDescent="0.3">
      <c r="A569" s="59">
        <f>'Raw Potentiostat'!H621/60</f>
        <v>-0.10576336333333333</v>
      </c>
      <c r="B569" s="59">
        <f>'Raw Potentiostat'!K621</f>
        <v>58.649997999999997</v>
      </c>
      <c r="C569" s="61">
        <f t="shared" si="32"/>
        <v>58.649997999999997</v>
      </c>
      <c r="D569" s="61">
        <f t="shared" si="35"/>
        <v>12.76734650340136</v>
      </c>
      <c r="E569" s="61">
        <f t="shared" si="33"/>
        <v>0.2837188111866969</v>
      </c>
      <c r="F569" s="61">
        <f t="shared" si="34"/>
        <v>1.7152086520562756E-15</v>
      </c>
    </row>
    <row r="570" spans="1:6" x14ac:dyDescent="0.3">
      <c r="A570" s="59">
        <f>'Raw Potentiostat'!H622/60</f>
        <v>-0.10571006166666666</v>
      </c>
      <c r="B570" s="59">
        <f>'Raw Potentiostat'!K622</f>
        <v>58.649997999999997</v>
      </c>
      <c r="C570" s="61">
        <f t="shared" si="32"/>
        <v>58.649997999999997</v>
      </c>
      <c r="D570" s="61">
        <f t="shared" si="35"/>
        <v>12.76734650340136</v>
      </c>
      <c r="E570" s="61">
        <f t="shared" si="33"/>
        <v>0.2837188111866969</v>
      </c>
      <c r="F570" s="61">
        <f t="shared" si="34"/>
        <v>1.7152086520562756E-15</v>
      </c>
    </row>
    <row r="571" spans="1:6" x14ac:dyDescent="0.3">
      <c r="A571" s="59">
        <f>'Raw Potentiostat'!H623/60</f>
        <v>-0.10426132666666667</v>
      </c>
      <c r="B571" s="59">
        <f>'Raw Potentiostat'!K623</f>
        <v>58.649997999999997</v>
      </c>
      <c r="C571" s="61">
        <f t="shared" si="32"/>
        <v>58.649997999999997</v>
      </c>
      <c r="D571" s="61">
        <f t="shared" si="35"/>
        <v>12.76734650340136</v>
      </c>
      <c r="E571" s="61">
        <f t="shared" si="33"/>
        <v>0.2837188111866969</v>
      </c>
      <c r="F571" s="61">
        <f t="shared" si="34"/>
        <v>1.7152086520562756E-15</v>
      </c>
    </row>
    <row r="572" spans="1:6" x14ac:dyDescent="0.3">
      <c r="A572" s="59">
        <f>'Raw Potentiostat'!H624/60</f>
        <v>-0.103222545</v>
      </c>
      <c r="B572" s="59">
        <f>'Raw Potentiostat'!K624</f>
        <v>58.649997999999997</v>
      </c>
      <c r="C572" s="61">
        <f t="shared" si="32"/>
        <v>58.649997999999997</v>
      </c>
      <c r="D572" s="61">
        <f t="shared" si="35"/>
        <v>12.76734650340136</v>
      </c>
      <c r="E572" s="61">
        <f t="shared" si="33"/>
        <v>0.2837188111866969</v>
      </c>
      <c r="F572" s="61">
        <f t="shared" si="34"/>
        <v>1.7152086520562756E-15</v>
      </c>
    </row>
    <row r="573" spans="1:6" x14ac:dyDescent="0.3">
      <c r="A573" s="59">
        <f>'Raw Potentiostat'!H625/60</f>
        <v>-0.10348588666666667</v>
      </c>
      <c r="B573" s="59">
        <f>'Raw Potentiostat'!K625</f>
        <v>58.649997999999997</v>
      </c>
      <c r="C573" s="61">
        <f t="shared" si="32"/>
        <v>58.649997999999997</v>
      </c>
      <c r="D573" s="61">
        <f t="shared" si="35"/>
        <v>12.76734650340136</v>
      </c>
      <c r="E573" s="61">
        <f t="shared" si="33"/>
        <v>0.2837188111866969</v>
      </c>
      <c r="F573" s="61">
        <f t="shared" si="34"/>
        <v>1.7152086520562756E-15</v>
      </c>
    </row>
    <row r="574" spans="1:6" x14ac:dyDescent="0.3">
      <c r="A574" s="59">
        <f>'Raw Potentiostat'!H626/60</f>
        <v>-0.10370672500000001</v>
      </c>
      <c r="B574" s="59">
        <f>'Raw Potentiostat'!K626</f>
        <v>58.649997999999997</v>
      </c>
      <c r="C574" s="61">
        <f t="shared" si="32"/>
        <v>58.649997999999997</v>
      </c>
      <c r="D574" s="61">
        <f t="shared" si="35"/>
        <v>12.76734650340136</v>
      </c>
      <c r="E574" s="61">
        <f t="shared" si="33"/>
        <v>0.2837188111866969</v>
      </c>
      <c r="F574" s="61">
        <f t="shared" si="34"/>
        <v>1.7152086520562756E-15</v>
      </c>
    </row>
    <row r="575" spans="1:6" x14ac:dyDescent="0.3">
      <c r="A575" s="59">
        <f>'Raw Potentiostat'!H627/60</f>
        <v>-0.12308843166666666</v>
      </c>
      <c r="B575" s="59">
        <f>'Raw Potentiostat'!K627</f>
        <v>58.649997999999997</v>
      </c>
      <c r="C575" s="61">
        <f t="shared" si="32"/>
        <v>58.649997999999997</v>
      </c>
      <c r="D575" s="61">
        <f t="shared" si="35"/>
        <v>12.76734650340136</v>
      </c>
      <c r="E575" s="61">
        <f t="shared" si="33"/>
        <v>0.2837188111866969</v>
      </c>
      <c r="F575" s="61">
        <f t="shared" si="34"/>
        <v>1.7152086520562756E-15</v>
      </c>
    </row>
    <row r="576" spans="1:6" x14ac:dyDescent="0.3">
      <c r="A576" s="59">
        <f>'Raw Potentiostat'!H628/60</f>
        <v>-0.12126339999999999</v>
      </c>
      <c r="B576" s="59">
        <f>'Raw Potentiostat'!K628</f>
        <v>58.649997999999997</v>
      </c>
      <c r="C576" s="61">
        <f t="shared" si="32"/>
        <v>58.649997999999997</v>
      </c>
      <c r="D576" s="61">
        <f t="shared" si="35"/>
        <v>12.76734650340136</v>
      </c>
      <c r="E576" s="61">
        <f t="shared" si="33"/>
        <v>0.2837188111866969</v>
      </c>
      <c r="F576" s="61">
        <f t="shared" si="34"/>
        <v>1.7152086520562756E-15</v>
      </c>
    </row>
    <row r="577" spans="1:6" x14ac:dyDescent="0.3">
      <c r="A577" s="59">
        <f>'Raw Potentiostat'!H629/60</f>
        <v>-0.12074940166666666</v>
      </c>
      <c r="B577" s="59">
        <f>'Raw Potentiostat'!K629</f>
        <v>58.649997999999997</v>
      </c>
      <c r="C577" s="61">
        <f t="shared" si="32"/>
        <v>58.649997999999997</v>
      </c>
      <c r="D577" s="61">
        <f t="shared" si="35"/>
        <v>12.76734650340136</v>
      </c>
      <c r="E577" s="61">
        <f t="shared" si="33"/>
        <v>0.2837188111866969</v>
      </c>
      <c r="F577" s="61">
        <f t="shared" si="34"/>
        <v>1.7152086520562756E-15</v>
      </c>
    </row>
    <row r="578" spans="1:6" x14ac:dyDescent="0.3">
      <c r="A578" s="59">
        <f>'Raw Potentiostat'!H630/60</f>
        <v>-0.12115426</v>
      </c>
      <c r="B578" s="59">
        <f>'Raw Potentiostat'!K630</f>
        <v>58.649997999999997</v>
      </c>
      <c r="C578" s="61">
        <f t="shared" si="32"/>
        <v>58.649997999999997</v>
      </c>
      <c r="D578" s="61">
        <f t="shared" si="35"/>
        <v>12.76734650340136</v>
      </c>
      <c r="E578" s="61">
        <f t="shared" si="33"/>
        <v>0.2837188111866969</v>
      </c>
      <c r="F578" s="61">
        <f t="shared" si="34"/>
        <v>1.7152086520562756E-15</v>
      </c>
    </row>
    <row r="579" spans="1:6" x14ac:dyDescent="0.3">
      <c r="A579" s="59">
        <f>'Raw Potentiostat'!H631/60</f>
        <v>-0.11912109</v>
      </c>
      <c r="B579" s="59">
        <f>'Raw Potentiostat'!K631</f>
        <v>58.649997999999997</v>
      </c>
      <c r="C579" s="61">
        <f t="shared" ref="C579:C642" si="36">B579-$J$3</f>
        <v>58.649997999999997</v>
      </c>
      <c r="D579" s="61">
        <f t="shared" si="35"/>
        <v>12.76734650340136</v>
      </c>
      <c r="E579" s="61">
        <f t="shared" ref="E579:E642" si="37">D579/$J$5</f>
        <v>0.2837188111866969</v>
      </c>
      <c r="F579" s="61">
        <f t="shared" ref="F579:F642" si="38">D579/$J$6</f>
        <v>1.7152086520562756E-15</v>
      </c>
    </row>
    <row r="580" spans="1:6" x14ac:dyDescent="0.3">
      <c r="A580" s="59">
        <f>'Raw Potentiostat'!H632/60</f>
        <v>-0.11883935166666666</v>
      </c>
      <c r="B580" s="59">
        <f>'Raw Potentiostat'!K632</f>
        <v>58.649997999999997</v>
      </c>
      <c r="C580" s="61">
        <f t="shared" si="36"/>
        <v>58.649997999999997</v>
      </c>
      <c r="D580" s="61">
        <f t="shared" ref="D580:D643" si="39">B580/$J$4</f>
        <v>12.76734650340136</v>
      </c>
      <c r="E580" s="61">
        <f t="shared" si="37"/>
        <v>0.2837188111866969</v>
      </c>
      <c r="F580" s="61">
        <f t="shared" si="38"/>
        <v>1.7152086520562756E-15</v>
      </c>
    </row>
    <row r="581" spans="1:6" x14ac:dyDescent="0.3">
      <c r="A581" s="59">
        <f>'Raw Potentiostat'!H633/60</f>
        <v>-0.11810070666666667</v>
      </c>
      <c r="B581" s="59">
        <f>'Raw Potentiostat'!K633</f>
        <v>58.649997999999997</v>
      </c>
      <c r="C581" s="61">
        <f t="shared" si="36"/>
        <v>58.649997999999997</v>
      </c>
      <c r="D581" s="61">
        <f t="shared" si="39"/>
        <v>12.76734650340136</v>
      </c>
      <c r="E581" s="61">
        <f t="shared" si="37"/>
        <v>0.2837188111866969</v>
      </c>
      <c r="F581" s="61">
        <f t="shared" si="38"/>
        <v>1.7152086520562756E-15</v>
      </c>
    </row>
    <row r="582" spans="1:6" x14ac:dyDescent="0.3">
      <c r="A582" s="59">
        <f>'Raw Potentiostat'!H634/60</f>
        <v>-0.11688550333333333</v>
      </c>
      <c r="B582" s="59">
        <f>'Raw Potentiostat'!K634</f>
        <v>58.649997999999997</v>
      </c>
      <c r="C582" s="61">
        <f t="shared" si="36"/>
        <v>58.649997999999997</v>
      </c>
      <c r="D582" s="61">
        <f t="shared" si="39"/>
        <v>12.76734650340136</v>
      </c>
      <c r="E582" s="61">
        <f t="shared" si="37"/>
        <v>0.2837188111866969</v>
      </c>
      <c r="F582" s="61">
        <f t="shared" si="38"/>
        <v>1.7152086520562756E-15</v>
      </c>
    </row>
    <row r="583" spans="1:6" x14ac:dyDescent="0.3">
      <c r="A583" s="59">
        <f>'Raw Potentiostat'!H635/60</f>
        <v>-0.116764935</v>
      </c>
      <c r="B583" s="59">
        <f>'Raw Potentiostat'!K635</f>
        <v>58.649997999999997</v>
      </c>
      <c r="C583" s="61">
        <f t="shared" si="36"/>
        <v>58.649997999999997</v>
      </c>
      <c r="D583" s="61">
        <f t="shared" si="39"/>
        <v>12.76734650340136</v>
      </c>
      <c r="E583" s="61">
        <f t="shared" si="37"/>
        <v>0.2837188111866969</v>
      </c>
      <c r="F583" s="61">
        <f t="shared" si="38"/>
        <v>1.7152086520562756E-15</v>
      </c>
    </row>
    <row r="584" spans="1:6" x14ac:dyDescent="0.3">
      <c r="A584" s="59">
        <f>'Raw Potentiostat'!H636/60</f>
        <v>-0.11630677333333334</v>
      </c>
      <c r="B584" s="59">
        <f>'Raw Potentiostat'!K636</f>
        <v>58.649997999999997</v>
      </c>
      <c r="C584" s="61">
        <f t="shared" si="36"/>
        <v>58.649997999999997</v>
      </c>
      <c r="D584" s="61">
        <f t="shared" si="39"/>
        <v>12.76734650340136</v>
      </c>
      <c r="E584" s="61">
        <f t="shared" si="37"/>
        <v>0.2837188111866969</v>
      </c>
      <c r="F584" s="61">
        <f t="shared" si="38"/>
        <v>1.7152086520562756E-15</v>
      </c>
    </row>
    <row r="585" spans="1:6" x14ac:dyDescent="0.3">
      <c r="A585" s="59">
        <f>'Raw Potentiostat'!H637/60</f>
        <v>-0.114192375</v>
      </c>
      <c r="B585" s="59">
        <f>'Raw Potentiostat'!K637</f>
        <v>58.649997999999997</v>
      </c>
      <c r="C585" s="61">
        <f t="shared" si="36"/>
        <v>58.649997999999997</v>
      </c>
      <c r="D585" s="61">
        <f t="shared" si="39"/>
        <v>12.76734650340136</v>
      </c>
      <c r="E585" s="61">
        <f t="shared" si="37"/>
        <v>0.2837188111866969</v>
      </c>
      <c r="F585" s="61">
        <f t="shared" si="38"/>
        <v>1.7152086520562756E-15</v>
      </c>
    </row>
    <row r="586" spans="1:6" x14ac:dyDescent="0.3">
      <c r="A586" s="59">
        <f>'Raw Potentiostat'!H638/60</f>
        <v>-0.11442526166666668</v>
      </c>
      <c r="B586" s="59">
        <f>'Raw Potentiostat'!K638</f>
        <v>58.649997999999997</v>
      </c>
      <c r="C586" s="61">
        <f t="shared" si="36"/>
        <v>58.649997999999997</v>
      </c>
      <c r="D586" s="61">
        <f t="shared" si="39"/>
        <v>12.76734650340136</v>
      </c>
      <c r="E586" s="61">
        <f t="shared" si="37"/>
        <v>0.2837188111866969</v>
      </c>
      <c r="F586" s="61">
        <f t="shared" si="38"/>
        <v>1.7152086520562756E-15</v>
      </c>
    </row>
    <row r="587" spans="1:6" x14ac:dyDescent="0.3">
      <c r="A587" s="59">
        <f>'Raw Potentiostat'!H639/60</f>
        <v>-0.11478062500000001</v>
      </c>
      <c r="B587" s="59">
        <f>'Raw Potentiostat'!K639</f>
        <v>58.649997999999997</v>
      </c>
      <c r="C587" s="61">
        <f t="shared" si="36"/>
        <v>58.649997999999997</v>
      </c>
      <c r="D587" s="61">
        <f t="shared" si="39"/>
        <v>12.76734650340136</v>
      </c>
      <c r="E587" s="61">
        <f t="shared" si="37"/>
        <v>0.2837188111866969</v>
      </c>
      <c r="F587" s="61">
        <f t="shared" si="38"/>
        <v>1.7152086520562756E-15</v>
      </c>
    </row>
    <row r="588" spans="1:6" x14ac:dyDescent="0.3">
      <c r="A588" s="59">
        <f>'Raw Potentiostat'!H640/60</f>
        <v>-0.11282042666666667</v>
      </c>
      <c r="B588" s="59">
        <f>'Raw Potentiostat'!K640</f>
        <v>58.649997999999997</v>
      </c>
      <c r="C588" s="61">
        <f t="shared" si="36"/>
        <v>58.649997999999997</v>
      </c>
      <c r="D588" s="61">
        <f t="shared" si="39"/>
        <v>12.76734650340136</v>
      </c>
      <c r="E588" s="61">
        <f t="shared" si="37"/>
        <v>0.2837188111866969</v>
      </c>
      <c r="F588" s="61">
        <f t="shared" si="38"/>
        <v>1.7152086520562756E-15</v>
      </c>
    </row>
    <row r="589" spans="1:6" x14ac:dyDescent="0.3">
      <c r="A589" s="59">
        <f>'Raw Potentiostat'!H641/60</f>
        <v>-0.112285495</v>
      </c>
      <c r="B589" s="59">
        <f>'Raw Potentiostat'!K641</f>
        <v>58.649997999999997</v>
      </c>
      <c r="C589" s="61">
        <f t="shared" si="36"/>
        <v>58.649997999999997</v>
      </c>
      <c r="D589" s="61">
        <f t="shared" si="39"/>
        <v>12.76734650340136</v>
      </c>
      <c r="E589" s="61">
        <f t="shared" si="37"/>
        <v>0.2837188111866969</v>
      </c>
      <c r="F589" s="61">
        <f t="shared" si="38"/>
        <v>1.7152086520562756E-15</v>
      </c>
    </row>
    <row r="590" spans="1:6" x14ac:dyDescent="0.3">
      <c r="A590" s="59">
        <f>'Raw Potentiostat'!H642/60</f>
        <v>-0.111923155</v>
      </c>
      <c r="B590" s="59">
        <f>'Raw Potentiostat'!K642</f>
        <v>58.649997999999997</v>
      </c>
      <c r="C590" s="61">
        <f t="shared" si="36"/>
        <v>58.649997999999997</v>
      </c>
      <c r="D590" s="61">
        <f t="shared" si="39"/>
        <v>12.76734650340136</v>
      </c>
      <c r="E590" s="61">
        <f t="shared" si="37"/>
        <v>0.2837188111866969</v>
      </c>
      <c r="F590" s="61">
        <f t="shared" si="38"/>
        <v>1.7152086520562756E-15</v>
      </c>
    </row>
    <row r="591" spans="1:6" x14ac:dyDescent="0.3">
      <c r="A591" s="59">
        <f>'Raw Potentiostat'!H643/60</f>
        <v>-0.110506145</v>
      </c>
      <c r="B591" s="59">
        <f>'Raw Potentiostat'!K643</f>
        <v>58.649997999999997</v>
      </c>
      <c r="C591" s="61">
        <f t="shared" si="36"/>
        <v>58.649997999999997</v>
      </c>
      <c r="D591" s="61">
        <f t="shared" si="39"/>
        <v>12.76734650340136</v>
      </c>
      <c r="E591" s="61">
        <f t="shared" si="37"/>
        <v>0.2837188111866969</v>
      </c>
      <c r="F591" s="61">
        <f t="shared" si="38"/>
        <v>1.7152086520562756E-15</v>
      </c>
    </row>
    <row r="592" spans="1:6" x14ac:dyDescent="0.3">
      <c r="A592" s="59">
        <f>'Raw Potentiostat'!H644/60</f>
        <v>-0.11103537833333334</v>
      </c>
      <c r="B592" s="59">
        <f>'Raw Potentiostat'!K644</f>
        <v>58.649997999999997</v>
      </c>
      <c r="C592" s="61">
        <f t="shared" si="36"/>
        <v>58.649997999999997</v>
      </c>
      <c r="D592" s="61">
        <f t="shared" si="39"/>
        <v>12.76734650340136</v>
      </c>
      <c r="E592" s="61">
        <f t="shared" si="37"/>
        <v>0.2837188111866969</v>
      </c>
      <c r="F592" s="61">
        <f t="shared" si="38"/>
        <v>1.7152086520562756E-15</v>
      </c>
    </row>
    <row r="593" spans="1:6" x14ac:dyDescent="0.3">
      <c r="A593" s="59">
        <f>'Raw Potentiostat'!H645/60</f>
        <v>-0.11058230333333333</v>
      </c>
      <c r="B593" s="59">
        <f>'Raw Potentiostat'!K645</f>
        <v>58.649997999999997</v>
      </c>
      <c r="C593" s="61">
        <f t="shared" si="36"/>
        <v>58.649997999999997</v>
      </c>
      <c r="D593" s="61">
        <f t="shared" si="39"/>
        <v>12.76734650340136</v>
      </c>
      <c r="E593" s="61">
        <f t="shared" si="37"/>
        <v>0.2837188111866969</v>
      </c>
      <c r="F593" s="61">
        <f t="shared" si="38"/>
        <v>1.7152086520562756E-15</v>
      </c>
    </row>
    <row r="594" spans="1:6" x14ac:dyDescent="0.3">
      <c r="A594" s="59">
        <f>'Raw Potentiostat'!H646/60</f>
        <v>-0.11065971833333334</v>
      </c>
      <c r="B594" s="59">
        <f>'Raw Potentiostat'!K646</f>
        <v>58.649997999999997</v>
      </c>
      <c r="C594" s="61">
        <f t="shared" si="36"/>
        <v>58.649997999999997</v>
      </c>
      <c r="D594" s="61">
        <f t="shared" si="39"/>
        <v>12.76734650340136</v>
      </c>
      <c r="E594" s="61">
        <f t="shared" si="37"/>
        <v>0.2837188111866969</v>
      </c>
      <c r="F594" s="61">
        <f t="shared" si="38"/>
        <v>1.7152086520562756E-15</v>
      </c>
    </row>
    <row r="595" spans="1:6" x14ac:dyDescent="0.3">
      <c r="A595" s="59">
        <f>'Raw Potentiostat'!H647/60</f>
        <v>-0.10971102666666667</v>
      </c>
      <c r="B595" s="59">
        <f>'Raw Potentiostat'!K647</f>
        <v>58.649997999999997</v>
      </c>
      <c r="C595" s="61">
        <f t="shared" si="36"/>
        <v>58.649997999999997</v>
      </c>
      <c r="D595" s="61">
        <f t="shared" si="39"/>
        <v>12.76734650340136</v>
      </c>
      <c r="E595" s="61">
        <f t="shared" si="37"/>
        <v>0.2837188111866969</v>
      </c>
      <c r="F595" s="61">
        <f t="shared" si="38"/>
        <v>1.7152086520562756E-15</v>
      </c>
    </row>
    <row r="596" spans="1:6" x14ac:dyDescent="0.3">
      <c r="A596" s="59">
        <f>'Raw Potentiostat'!H648/60</f>
        <v>-0.10793677166666667</v>
      </c>
      <c r="B596" s="59">
        <f>'Raw Potentiostat'!K648</f>
        <v>58.649997999999997</v>
      </c>
      <c r="C596" s="61">
        <f t="shared" si="36"/>
        <v>58.649997999999997</v>
      </c>
      <c r="D596" s="61">
        <f t="shared" si="39"/>
        <v>12.76734650340136</v>
      </c>
      <c r="E596" s="61">
        <f t="shared" si="37"/>
        <v>0.2837188111866969</v>
      </c>
      <c r="F596" s="61">
        <f t="shared" si="38"/>
        <v>1.7152086520562756E-15</v>
      </c>
    </row>
    <row r="597" spans="1:6" x14ac:dyDescent="0.3">
      <c r="A597" s="59">
        <f>'Raw Potentiostat'!H649/60</f>
        <v>-0.10817473666666667</v>
      </c>
      <c r="B597" s="59">
        <f>'Raw Potentiostat'!K649</f>
        <v>58.649997999999997</v>
      </c>
      <c r="C597" s="61">
        <f t="shared" si="36"/>
        <v>58.649997999999997</v>
      </c>
      <c r="D597" s="61">
        <f t="shared" si="39"/>
        <v>12.76734650340136</v>
      </c>
      <c r="E597" s="61">
        <f t="shared" si="37"/>
        <v>0.2837188111866969</v>
      </c>
      <c r="F597" s="61">
        <f t="shared" si="38"/>
        <v>1.7152086520562756E-15</v>
      </c>
    </row>
    <row r="598" spans="1:6" x14ac:dyDescent="0.3">
      <c r="A598" s="59">
        <f>'Raw Potentiostat'!H650/60</f>
        <v>-0.10720384166666667</v>
      </c>
      <c r="B598" s="59">
        <f>'Raw Potentiostat'!K650</f>
        <v>58.649997999999997</v>
      </c>
      <c r="C598" s="61">
        <f t="shared" si="36"/>
        <v>58.649997999999997</v>
      </c>
      <c r="D598" s="61">
        <f t="shared" si="39"/>
        <v>12.76734650340136</v>
      </c>
      <c r="E598" s="61">
        <f t="shared" si="37"/>
        <v>0.2837188111866969</v>
      </c>
      <c r="F598" s="61">
        <f t="shared" si="38"/>
        <v>1.7152086520562756E-15</v>
      </c>
    </row>
    <row r="599" spans="1:6" x14ac:dyDescent="0.3">
      <c r="A599" s="59">
        <f>'Raw Potentiostat'!H651/60</f>
        <v>-0.10589598833333333</v>
      </c>
      <c r="B599" s="59">
        <f>'Raw Potentiostat'!K651</f>
        <v>58.649997999999997</v>
      </c>
      <c r="C599" s="61">
        <f t="shared" si="36"/>
        <v>58.649997999999997</v>
      </c>
      <c r="D599" s="61">
        <f t="shared" si="39"/>
        <v>12.76734650340136</v>
      </c>
      <c r="E599" s="61">
        <f t="shared" si="37"/>
        <v>0.2837188111866969</v>
      </c>
      <c r="F599" s="61">
        <f t="shared" si="38"/>
        <v>1.7152086520562756E-15</v>
      </c>
    </row>
    <row r="600" spans="1:6" x14ac:dyDescent="0.3">
      <c r="A600" s="59">
        <f>'Raw Potentiostat'!H652/60</f>
        <v>-0.10530710166666667</v>
      </c>
      <c r="B600" s="59">
        <f>'Raw Potentiostat'!K652</f>
        <v>58.649997999999997</v>
      </c>
      <c r="C600" s="61">
        <f t="shared" si="36"/>
        <v>58.649997999999997</v>
      </c>
      <c r="D600" s="61">
        <f t="shared" si="39"/>
        <v>12.76734650340136</v>
      </c>
      <c r="E600" s="61">
        <f t="shared" si="37"/>
        <v>0.2837188111866969</v>
      </c>
      <c r="F600" s="61">
        <f t="shared" si="38"/>
        <v>1.7152086520562756E-15</v>
      </c>
    </row>
    <row r="601" spans="1:6" x14ac:dyDescent="0.3">
      <c r="A601" s="59">
        <f>'Raw Potentiostat'!H653/60</f>
        <v>-0.105899795</v>
      </c>
      <c r="B601" s="59">
        <f>'Raw Potentiostat'!K653</f>
        <v>58.649997999999997</v>
      </c>
      <c r="C601" s="61">
        <f t="shared" si="36"/>
        <v>58.649997999999997</v>
      </c>
      <c r="D601" s="61">
        <f t="shared" si="39"/>
        <v>12.76734650340136</v>
      </c>
      <c r="E601" s="61">
        <f t="shared" si="37"/>
        <v>0.2837188111866969</v>
      </c>
      <c r="F601" s="61">
        <f t="shared" si="38"/>
        <v>1.7152086520562756E-15</v>
      </c>
    </row>
    <row r="602" spans="1:6" x14ac:dyDescent="0.3">
      <c r="A602" s="59">
        <f>'Raw Potentiostat'!H654/60</f>
        <v>-0.10446883</v>
      </c>
      <c r="B602" s="59">
        <f>'Raw Potentiostat'!K654</f>
        <v>58.649997999999997</v>
      </c>
      <c r="C602" s="61">
        <f t="shared" si="36"/>
        <v>58.649997999999997</v>
      </c>
      <c r="D602" s="61">
        <f t="shared" si="39"/>
        <v>12.76734650340136</v>
      </c>
      <c r="E602" s="61">
        <f t="shared" si="37"/>
        <v>0.2837188111866969</v>
      </c>
      <c r="F602" s="61">
        <f t="shared" si="38"/>
        <v>1.7152086520562756E-15</v>
      </c>
    </row>
    <row r="603" spans="1:6" x14ac:dyDescent="0.3">
      <c r="A603" s="59">
        <f>'Raw Potentiostat'!H655/60</f>
        <v>-0.10487179000000001</v>
      </c>
      <c r="B603" s="59">
        <f>'Raw Potentiostat'!K655</f>
        <v>58.649997999999997</v>
      </c>
      <c r="C603" s="61">
        <f t="shared" si="36"/>
        <v>58.649997999999997</v>
      </c>
      <c r="D603" s="61">
        <f t="shared" si="39"/>
        <v>12.76734650340136</v>
      </c>
      <c r="E603" s="61">
        <f t="shared" si="37"/>
        <v>0.2837188111866969</v>
      </c>
      <c r="F603" s="61">
        <f t="shared" si="38"/>
        <v>1.7152086520562756E-15</v>
      </c>
    </row>
    <row r="604" spans="1:6" x14ac:dyDescent="0.3">
      <c r="A604" s="59">
        <f>'Raw Potentiostat'!H656/60</f>
        <v>-0.10451517166666666</v>
      </c>
      <c r="B604" s="59">
        <f>'Raw Potentiostat'!K656</f>
        <v>58.649997999999997</v>
      </c>
      <c r="C604" s="61">
        <f t="shared" si="36"/>
        <v>58.649997999999997</v>
      </c>
      <c r="D604" s="61">
        <f t="shared" si="39"/>
        <v>12.76734650340136</v>
      </c>
      <c r="E604" s="61">
        <f t="shared" si="37"/>
        <v>0.2837188111866969</v>
      </c>
      <c r="F604" s="61">
        <f t="shared" si="38"/>
        <v>1.7152086520562756E-15</v>
      </c>
    </row>
    <row r="605" spans="1:6" x14ac:dyDescent="0.3">
      <c r="A605" s="59">
        <f>'Raw Potentiostat'!H657/60</f>
        <v>-0.12307257666666667</v>
      </c>
      <c r="B605" s="59">
        <f>'Raw Potentiostat'!K657</f>
        <v>58.649997999999997</v>
      </c>
      <c r="C605" s="61">
        <f t="shared" si="36"/>
        <v>58.649997999999997</v>
      </c>
      <c r="D605" s="61">
        <f t="shared" si="39"/>
        <v>12.76734650340136</v>
      </c>
      <c r="E605" s="61">
        <f t="shared" si="37"/>
        <v>0.2837188111866969</v>
      </c>
      <c r="F605" s="61">
        <f t="shared" si="38"/>
        <v>1.7152086520562756E-15</v>
      </c>
    </row>
    <row r="606" spans="1:6" x14ac:dyDescent="0.3">
      <c r="A606" s="59">
        <f>'Raw Potentiostat'!H658/60</f>
        <v>-0.12229902666666666</v>
      </c>
      <c r="B606" s="59">
        <f>'Raw Potentiostat'!K658</f>
        <v>58.649997999999997</v>
      </c>
      <c r="C606" s="61">
        <f t="shared" si="36"/>
        <v>58.649997999999997</v>
      </c>
      <c r="D606" s="61">
        <f t="shared" si="39"/>
        <v>12.76734650340136</v>
      </c>
      <c r="E606" s="61">
        <f t="shared" si="37"/>
        <v>0.2837188111866969</v>
      </c>
      <c r="F606" s="61">
        <f t="shared" si="38"/>
        <v>1.7152086520562756E-15</v>
      </c>
    </row>
    <row r="607" spans="1:6" x14ac:dyDescent="0.3">
      <c r="A607" s="59">
        <f>'Raw Potentiostat'!H659/60</f>
        <v>-0.12088139833333332</v>
      </c>
      <c r="B607" s="59">
        <f>'Raw Potentiostat'!K659</f>
        <v>58.649997999999997</v>
      </c>
      <c r="C607" s="61">
        <f t="shared" si="36"/>
        <v>58.649997999999997</v>
      </c>
      <c r="D607" s="61">
        <f t="shared" si="39"/>
        <v>12.76734650340136</v>
      </c>
      <c r="E607" s="61">
        <f t="shared" si="37"/>
        <v>0.2837188111866969</v>
      </c>
      <c r="F607" s="61">
        <f t="shared" si="38"/>
        <v>1.7152086520562756E-15</v>
      </c>
    </row>
    <row r="608" spans="1:6" x14ac:dyDescent="0.3">
      <c r="A608" s="59">
        <f>'Raw Potentiostat'!H660/60</f>
        <v>-0.12038198333333333</v>
      </c>
      <c r="B608" s="59">
        <f>'Raw Potentiostat'!K660</f>
        <v>58.649997999999997</v>
      </c>
      <c r="C608" s="61">
        <f t="shared" si="36"/>
        <v>58.649997999999997</v>
      </c>
      <c r="D608" s="61">
        <f t="shared" si="39"/>
        <v>12.76734650340136</v>
      </c>
      <c r="E608" s="61">
        <f t="shared" si="37"/>
        <v>0.2837188111866969</v>
      </c>
      <c r="F608" s="61">
        <f t="shared" si="38"/>
        <v>1.7152086520562756E-15</v>
      </c>
    </row>
    <row r="609" spans="1:6" x14ac:dyDescent="0.3">
      <c r="A609" s="59">
        <f>'Raw Potentiostat'!H661/60</f>
        <v>-0.11886219166666666</v>
      </c>
      <c r="B609" s="59">
        <f>'Raw Potentiostat'!K661</f>
        <v>58.649997999999997</v>
      </c>
      <c r="C609" s="61">
        <f t="shared" si="36"/>
        <v>58.649997999999997</v>
      </c>
      <c r="D609" s="61">
        <f t="shared" si="39"/>
        <v>12.76734650340136</v>
      </c>
      <c r="E609" s="61">
        <f t="shared" si="37"/>
        <v>0.2837188111866969</v>
      </c>
      <c r="F609" s="61">
        <f t="shared" si="38"/>
        <v>1.7152086520562756E-15</v>
      </c>
    </row>
    <row r="610" spans="1:6" x14ac:dyDescent="0.3">
      <c r="A610" s="59">
        <f>'Raw Potentiostat'!H662/60</f>
        <v>-0.11904430333333332</v>
      </c>
      <c r="B610" s="59">
        <f>'Raw Potentiostat'!K662</f>
        <v>58.649997999999997</v>
      </c>
      <c r="C610" s="61">
        <f t="shared" si="36"/>
        <v>58.649997999999997</v>
      </c>
      <c r="D610" s="61">
        <f t="shared" si="39"/>
        <v>12.76734650340136</v>
      </c>
      <c r="E610" s="61">
        <f t="shared" si="37"/>
        <v>0.2837188111866969</v>
      </c>
      <c r="F610" s="61">
        <f t="shared" si="38"/>
        <v>1.7152086520562756E-15</v>
      </c>
    </row>
    <row r="611" spans="1:6" x14ac:dyDescent="0.3">
      <c r="A611" s="59">
        <f>'Raw Potentiostat'!H663/60</f>
        <v>-0.11821619666666666</v>
      </c>
      <c r="B611" s="59">
        <f>'Raw Potentiostat'!K663</f>
        <v>58.649997999999997</v>
      </c>
      <c r="C611" s="61">
        <f t="shared" si="36"/>
        <v>58.649997999999997</v>
      </c>
      <c r="D611" s="61">
        <f t="shared" si="39"/>
        <v>12.76734650340136</v>
      </c>
      <c r="E611" s="61">
        <f t="shared" si="37"/>
        <v>0.2837188111866969</v>
      </c>
      <c r="F611" s="61">
        <f t="shared" si="38"/>
        <v>1.7152086520562756E-15</v>
      </c>
    </row>
    <row r="612" spans="1:6" x14ac:dyDescent="0.3">
      <c r="A612" s="59">
        <f>'Raw Potentiostat'!H664/60</f>
        <v>-0.11684107000000001</v>
      </c>
      <c r="B612" s="59">
        <f>'Raw Potentiostat'!K664</f>
        <v>58.649997999999997</v>
      </c>
      <c r="C612" s="61">
        <f t="shared" si="36"/>
        <v>58.649997999999997</v>
      </c>
      <c r="D612" s="61">
        <f t="shared" si="39"/>
        <v>12.76734650340136</v>
      </c>
      <c r="E612" s="61">
        <f t="shared" si="37"/>
        <v>0.2837188111866969</v>
      </c>
      <c r="F612" s="61">
        <f t="shared" si="38"/>
        <v>1.7152086520562756E-15</v>
      </c>
    </row>
    <row r="613" spans="1:6" x14ac:dyDescent="0.3">
      <c r="A613" s="59">
        <f>'Raw Potentiostat'!H665/60</f>
        <v>-0.11648825833333333</v>
      </c>
      <c r="B613" s="59">
        <f>'Raw Potentiostat'!K665</f>
        <v>58.649997999999997</v>
      </c>
      <c r="C613" s="61">
        <f t="shared" si="36"/>
        <v>58.649997999999997</v>
      </c>
      <c r="D613" s="61">
        <f t="shared" si="39"/>
        <v>12.76734650340136</v>
      </c>
      <c r="E613" s="61">
        <f t="shared" si="37"/>
        <v>0.2837188111866969</v>
      </c>
      <c r="F613" s="61">
        <f t="shared" si="38"/>
        <v>1.7152086520562756E-15</v>
      </c>
    </row>
    <row r="614" spans="1:6" x14ac:dyDescent="0.3">
      <c r="A614" s="59">
        <f>'Raw Potentiostat'!H666/60</f>
        <v>-0.116129725</v>
      </c>
      <c r="B614" s="59">
        <f>'Raw Potentiostat'!K666</f>
        <v>58.649997999999997</v>
      </c>
      <c r="C614" s="61">
        <f t="shared" si="36"/>
        <v>58.649997999999997</v>
      </c>
      <c r="D614" s="61">
        <f t="shared" si="39"/>
        <v>12.76734650340136</v>
      </c>
      <c r="E614" s="61">
        <f t="shared" si="37"/>
        <v>0.2837188111866969</v>
      </c>
      <c r="F614" s="61">
        <f t="shared" si="38"/>
        <v>1.7152086520562756E-15</v>
      </c>
    </row>
    <row r="615" spans="1:6" x14ac:dyDescent="0.3">
      <c r="A615" s="59">
        <f>'Raw Potentiostat'!H667/60</f>
        <v>-0.11546722333333334</v>
      </c>
      <c r="B615" s="59">
        <f>'Raw Potentiostat'!K667</f>
        <v>58.649997999999997</v>
      </c>
      <c r="C615" s="61">
        <f t="shared" si="36"/>
        <v>58.649997999999997</v>
      </c>
      <c r="D615" s="61">
        <f t="shared" si="39"/>
        <v>12.76734650340136</v>
      </c>
      <c r="E615" s="61">
        <f t="shared" si="37"/>
        <v>0.2837188111866969</v>
      </c>
      <c r="F615" s="61">
        <f t="shared" si="38"/>
        <v>1.7152086520562756E-15</v>
      </c>
    </row>
    <row r="616" spans="1:6" x14ac:dyDescent="0.3">
      <c r="A616" s="59">
        <f>'Raw Potentiostat'!H668/60</f>
        <v>-0.11306792166666665</v>
      </c>
      <c r="B616" s="59">
        <f>'Raw Potentiostat'!K668</f>
        <v>58.649997999999997</v>
      </c>
      <c r="C616" s="61">
        <f t="shared" si="36"/>
        <v>58.649997999999997</v>
      </c>
      <c r="D616" s="61">
        <f t="shared" si="39"/>
        <v>12.76734650340136</v>
      </c>
      <c r="E616" s="61">
        <f t="shared" si="37"/>
        <v>0.2837188111866969</v>
      </c>
      <c r="F616" s="61">
        <f t="shared" si="38"/>
        <v>1.7152086520562756E-15</v>
      </c>
    </row>
    <row r="617" spans="1:6" x14ac:dyDescent="0.3">
      <c r="A617" s="59">
        <f>'Raw Potentiostat'!H669/60</f>
        <v>-0.11345501</v>
      </c>
      <c r="B617" s="59">
        <f>'Raw Potentiostat'!K669</f>
        <v>58.649997999999997</v>
      </c>
      <c r="C617" s="61">
        <f t="shared" si="36"/>
        <v>58.649997999999997</v>
      </c>
      <c r="D617" s="61">
        <f t="shared" si="39"/>
        <v>12.76734650340136</v>
      </c>
      <c r="E617" s="61">
        <f t="shared" si="37"/>
        <v>0.2837188111866969</v>
      </c>
      <c r="F617" s="61">
        <f t="shared" si="38"/>
        <v>1.7152086520562756E-15</v>
      </c>
    </row>
    <row r="618" spans="1:6" x14ac:dyDescent="0.3">
      <c r="A618" s="59">
        <f>'Raw Potentiostat'!H670/60</f>
        <v>-0.113515925</v>
      </c>
      <c r="B618" s="59">
        <f>'Raw Potentiostat'!K670</f>
        <v>58.649997999999997</v>
      </c>
      <c r="C618" s="61">
        <f t="shared" si="36"/>
        <v>58.649997999999997</v>
      </c>
      <c r="D618" s="61">
        <f t="shared" si="39"/>
        <v>12.76734650340136</v>
      </c>
      <c r="E618" s="61">
        <f t="shared" si="37"/>
        <v>0.2837188111866969</v>
      </c>
      <c r="F618" s="61">
        <f t="shared" si="38"/>
        <v>1.7152086520562756E-15</v>
      </c>
    </row>
    <row r="619" spans="1:6" x14ac:dyDescent="0.3">
      <c r="A619" s="59">
        <f>'Raw Potentiostat'!H671/60</f>
        <v>-0.11242763166666667</v>
      </c>
      <c r="B619" s="59">
        <f>'Raw Potentiostat'!K671</f>
        <v>58.649997999999997</v>
      </c>
      <c r="C619" s="61">
        <f t="shared" si="36"/>
        <v>58.649997999999997</v>
      </c>
      <c r="D619" s="61">
        <f t="shared" si="39"/>
        <v>12.76734650340136</v>
      </c>
      <c r="E619" s="61">
        <f t="shared" si="37"/>
        <v>0.2837188111866969</v>
      </c>
      <c r="F619" s="61">
        <f t="shared" si="38"/>
        <v>1.7152086520562756E-15</v>
      </c>
    </row>
    <row r="620" spans="1:6" x14ac:dyDescent="0.3">
      <c r="A620" s="59">
        <f>'Raw Potentiostat'!H672/60</f>
        <v>-0.11202213833333333</v>
      </c>
      <c r="B620" s="59">
        <f>'Raw Potentiostat'!K672</f>
        <v>58.649997999999997</v>
      </c>
      <c r="C620" s="61">
        <f t="shared" si="36"/>
        <v>58.649997999999997</v>
      </c>
      <c r="D620" s="61">
        <f t="shared" si="39"/>
        <v>12.76734650340136</v>
      </c>
      <c r="E620" s="61">
        <f t="shared" si="37"/>
        <v>0.2837188111866969</v>
      </c>
      <c r="F620" s="61">
        <f t="shared" si="38"/>
        <v>1.7152086520562756E-15</v>
      </c>
    </row>
    <row r="621" spans="1:6" x14ac:dyDescent="0.3">
      <c r="A621" s="59">
        <f>'Raw Potentiostat'!H673/60</f>
        <v>-0.10947687666666667</v>
      </c>
      <c r="B621" s="59">
        <f>'Raw Potentiostat'!K673</f>
        <v>58.649997999999997</v>
      </c>
      <c r="C621" s="61">
        <f t="shared" si="36"/>
        <v>58.649997999999997</v>
      </c>
      <c r="D621" s="61">
        <f t="shared" si="39"/>
        <v>12.76734650340136</v>
      </c>
      <c r="E621" s="61">
        <f t="shared" si="37"/>
        <v>0.2837188111866969</v>
      </c>
      <c r="F621" s="61">
        <f t="shared" si="38"/>
        <v>1.7152086520562756E-15</v>
      </c>
    </row>
    <row r="622" spans="1:6" x14ac:dyDescent="0.3">
      <c r="A622" s="59">
        <f>'Raw Potentiostat'!H674/60</f>
        <v>-0.10999278166666666</v>
      </c>
      <c r="B622" s="59">
        <f>'Raw Potentiostat'!K674</f>
        <v>58.649997999999997</v>
      </c>
      <c r="C622" s="61">
        <f t="shared" si="36"/>
        <v>58.649997999999997</v>
      </c>
      <c r="D622" s="61">
        <f t="shared" si="39"/>
        <v>12.76734650340136</v>
      </c>
      <c r="E622" s="61">
        <f t="shared" si="37"/>
        <v>0.2837188111866969</v>
      </c>
      <c r="F622" s="61">
        <f t="shared" si="38"/>
        <v>1.7152086520562756E-15</v>
      </c>
    </row>
    <row r="623" spans="1:6" x14ac:dyDescent="0.3">
      <c r="A623" s="59">
        <f>'Raw Potentiostat'!H675/60</f>
        <v>-0.10836066333333334</v>
      </c>
      <c r="B623" s="59">
        <f>'Raw Potentiostat'!K675</f>
        <v>58.649997999999997</v>
      </c>
      <c r="C623" s="61">
        <f t="shared" si="36"/>
        <v>58.649997999999997</v>
      </c>
      <c r="D623" s="61">
        <f t="shared" si="39"/>
        <v>12.76734650340136</v>
      </c>
      <c r="E623" s="61">
        <f t="shared" si="37"/>
        <v>0.2837188111866969</v>
      </c>
      <c r="F623" s="61">
        <f t="shared" si="38"/>
        <v>1.7152086520562756E-15</v>
      </c>
    </row>
    <row r="624" spans="1:6" x14ac:dyDescent="0.3">
      <c r="A624" s="59">
        <f>'Raw Potentiostat'!H676/60</f>
        <v>-0.10948448166666667</v>
      </c>
      <c r="B624" s="59">
        <f>'Raw Potentiostat'!K676</f>
        <v>58.649997999999997</v>
      </c>
      <c r="C624" s="61">
        <f t="shared" si="36"/>
        <v>58.649997999999997</v>
      </c>
      <c r="D624" s="61">
        <f t="shared" si="39"/>
        <v>12.76734650340136</v>
      </c>
      <c r="E624" s="61">
        <f t="shared" si="37"/>
        <v>0.2837188111866969</v>
      </c>
      <c r="F624" s="61">
        <f t="shared" si="38"/>
        <v>1.7152086520562756E-15</v>
      </c>
    </row>
    <row r="625" spans="1:6" x14ac:dyDescent="0.3">
      <c r="A625" s="59">
        <f>'Raw Potentiostat'!H677/60</f>
        <v>-0.108917825</v>
      </c>
      <c r="B625" s="59">
        <f>'Raw Potentiostat'!K677</f>
        <v>58.649997999999997</v>
      </c>
      <c r="C625" s="61">
        <f t="shared" si="36"/>
        <v>58.649997999999997</v>
      </c>
      <c r="D625" s="61">
        <f t="shared" si="39"/>
        <v>12.76734650340136</v>
      </c>
      <c r="E625" s="61">
        <f t="shared" si="37"/>
        <v>0.2837188111866969</v>
      </c>
      <c r="F625" s="61">
        <f t="shared" si="38"/>
        <v>1.7152086520562756E-15</v>
      </c>
    </row>
    <row r="626" spans="1:6" x14ac:dyDescent="0.3">
      <c r="A626" s="59">
        <f>'Raw Potentiostat'!H678/60</f>
        <v>-0.10742658000000001</v>
      </c>
      <c r="B626" s="59">
        <f>'Raw Potentiostat'!K678</f>
        <v>58.649997999999997</v>
      </c>
      <c r="C626" s="61">
        <f t="shared" si="36"/>
        <v>58.649997999999997</v>
      </c>
      <c r="D626" s="61">
        <f t="shared" si="39"/>
        <v>12.76734650340136</v>
      </c>
      <c r="E626" s="61">
        <f t="shared" si="37"/>
        <v>0.2837188111866969</v>
      </c>
      <c r="F626" s="61">
        <f t="shared" si="38"/>
        <v>1.7152086520562756E-15</v>
      </c>
    </row>
    <row r="627" spans="1:6" x14ac:dyDescent="0.3">
      <c r="A627" s="59">
        <f>'Raw Potentiostat'!H679/60</f>
        <v>-0.10728442666666667</v>
      </c>
      <c r="B627" s="59">
        <f>'Raw Potentiostat'!K679</f>
        <v>58.649997999999997</v>
      </c>
      <c r="C627" s="61">
        <f t="shared" si="36"/>
        <v>58.649997999999997</v>
      </c>
      <c r="D627" s="61">
        <f t="shared" si="39"/>
        <v>12.76734650340136</v>
      </c>
      <c r="E627" s="61">
        <f t="shared" si="37"/>
        <v>0.2837188111866969</v>
      </c>
      <c r="F627" s="61">
        <f t="shared" si="38"/>
        <v>1.7152086520562756E-15</v>
      </c>
    </row>
    <row r="628" spans="1:6" x14ac:dyDescent="0.3">
      <c r="A628" s="59">
        <f>'Raw Potentiostat'!H680/60</f>
        <v>-0.10605146166666667</v>
      </c>
      <c r="B628" s="59">
        <f>'Raw Potentiostat'!K680</f>
        <v>58.649997999999997</v>
      </c>
      <c r="C628" s="61">
        <f t="shared" si="36"/>
        <v>58.649997999999997</v>
      </c>
      <c r="D628" s="61">
        <f t="shared" si="39"/>
        <v>12.76734650340136</v>
      </c>
      <c r="E628" s="61">
        <f t="shared" si="37"/>
        <v>0.2837188111866969</v>
      </c>
      <c r="F628" s="61">
        <f t="shared" si="38"/>
        <v>1.7152086520562756E-15</v>
      </c>
    </row>
    <row r="629" spans="1:6" x14ac:dyDescent="0.3">
      <c r="A629" s="59">
        <f>'Raw Potentiostat'!H681/60</f>
        <v>-0.105719575</v>
      </c>
      <c r="B629" s="59">
        <f>'Raw Potentiostat'!K681</f>
        <v>58.649997999999997</v>
      </c>
      <c r="C629" s="61">
        <f t="shared" si="36"/>
        <v>58.649997999999997</v>
      </c>
      <c r="D629" s="61">
        <f t="shared" si="39"/>
        <v>12.76734650340136</v>
      </c>
      <c r="E629" s="61">
        <f t="shared" si="37"/>
        <v>0.2837188111866969</v>
      </c>
      <c r="F629" s="61">
        <f t="shared" si="38"/>
        <v>1.7152086520562756E-15</v>
      </c>
    </row>
    <row r="630" spans="1:6" x14ac:dyDescent="0.3">
      <c r="A630" s="59">
        <f>'Raw Potentiostat'!H682/60</f>
        <v>-0.1055089</v>
      </c>
      <c r="B630" s="59">
        <f>'Raw Potentiostat'!K682</f>
        <v>58.649997999999997</v>
      </c>
      <c r="C630" s="61">
        <f t="shared" si="36"/>
        <v>58.649997999999997</v>
      </c>
      <c r="D630" s="61">
        <f t="shared" si="39"/>
        <v>12.76734650340136</v>
      </c>
      <c r="E630" s="61">
        <f t="shared" si="37"/>
        <v>0.2837188111866969</v>
      </c>
      <c r="F630" s="61">
        <f t="shared" si="38"/>
        <v>1.7152086520562756E-15</v>
      </c>
    </row>
    <row r="631" spans="1:6" x14ac:dyDescent="0.3">
      <c r="A631" s="59">
        <f>'Raw Potentiostat'!H683/60</f>
        <v>-0.10542196499999999</v>
      </c>
      <c r="B631" s="59">
        <f>'Raw Potentiostat'!K683</f>
        <v>58.649997999999997</v>
      </c>
      <c r="C631" s="61">
        <f t="shared" si="36"/>
        <v>58.649997999999997</v>
      </c>
      <c r="D631" s="61">
        <f t="shared" si="39"/>
        <v>12.76734650340136</v>
      </c>
      <c r="E631" s="61">
        <f t="shared" si="37"/>
        <v>0.2837188111866969</v>
      </c>
      <c r="F631" s="61">
        <f t="shared" si="38"/>
        <v>1.7152086520562756E-15</v>
      </c>
    </row>
    <row r="632" spans="1:6" x14ac:dyDescent="0.3">
      <c r="A632" s="59">
        <f>'Raw Potentiostat'!H684/60</f>
        <v>-0.10370226666666667</v>
      </c>
      <c r="B632" s="59">
        <f>'Raw Potentiostat'!K684</f>
        <v>58.649997999999997</v>
      </c>
      <c r="C632" s="61">
        <f t="shared" si="36"/>
        <v>58.649997999999997</v>
      </c>
      <c r="D632" s="61">
        <f t="shared" si="39"/>
        <v>12.76734650340136</v>
      </c>
      <c r="E632" s="61">
        <f t="shared" si="37"/>
        <v>0.2837188111866969</v>
      </c>
      <c r="F632" s="61">
        <f t="shared" si="38"/>
        <v>1.7152086520562756E-15</v>
      </c>
    </row>
    <row r="633" spans="1:6" x14ac:dyDescent="0.3">
      <c r="A633" s="59">
        <f>'Raw Potentiostat'!H685/60</f>
        <v>-0.10434192</v>
      </c>
      <c r="B633" s="59">
        <f>'Raw Potentiostat'!K685</f>
        <v>58.649997999999997</v>
      </c>
      <c r="C633" s="61">
        <f t="shared" si="36"/>
        <v>58.649997999999997</v>
      </c>
      <c r="D633" s="61">
        <f t="shared" si="39"/>
        <v>12.76734650340136</v>
      </c>
      <c r="E633" s="61">
        <f t="shared" si="37"/>
        <v>0.2837188111866969</v>
      </c>
      <c r="F633" s="61">
        <f t="shared" si="38"/>
        <v>1.7152086520562756E-15</v>
      </c>
    </row>
    <row r="634" spans="1:6" x14ac:dyDescent="0.3">
      <c r="A634" s="59">
        <f>'Raw Potentiostat'!H686/60</f>
        <v>-0.10342433499999999</v>
      </c>
      <c r="B634" s="59">
        <f>'Raw Potentiostat'!K686</f>
        <v>58.649997999999997</v>
      </c>
      <c r="C634" s="61">
        <f t="shared" si="36"/>
        <v>58.649997999999997</v>
      </c>
      <c r="D634" s="61">
        <f t="shared" si="39"/>
        <v>12.76734650340136</v>
      </c>
      <c r="E634" s="61">
        <f t="shared" si="37"/>
        <v>0.2837188111866969</v>
      </c>
      <c r="F634" s="61">
        <f t="shared" si="38"/>
        <v>1.7152086520562756E-15</v>
      </c>
    </row>
    <row r="635" spans="1:6" x14ac:dyDescent="0.3">
      <c r="A635" s="59">
        <f>'Raw Potentiostat'!H687/60</f>
        <v>-0.10352903166666666</v>
      </c>
      <c r="B635" s="59">
        <f>'Raw Potentiostat'!K687</f>
        <v>58.649997999999997</v>
      </c>
      <c r="C635" s="61">
        <f t="shared" si="36"/>
        <v>58.649997999999997</v>
      </c>
      <c r="D635" s="61">
        <f t="shared" si="39"/>
        <v>12.76734650340136</v>
      </c>
      <c r="E635" s="61">
        <f t="shared" si="37"/>
        <v>0.2837188111866969</v>
      </c>
      <c r="F635" s="61">
        <f t="shared" si="38"/>
        <v>1.7152086520562756E-15</v>
      </c>
    </row>
    <row r="636" spans="1:6" x14ac:dyDescent="0.3">
      <c r="A636" s="59">
        <f>'Raw Potentiostat'!H688/60</f>
        <v>-0.12209913666666666</v>
      </c>
      <c r="B636" s="59">
        <f>'Raw Potentiostat'!K688</f>
        <v>58.649997999999997</v>
      </c>
      <c r="C636" s="61">
        <f t="shared" si="36"/>
        <v>58.649997999999997</v>
      </c>
      <c r="D636" s="61">
        <f t="shared" si="39"/>
        <v>12.76734650340136</v>
      </c>
      <c r="E636" s="61">
        <f t="shared" si="37"/>
        <v>0.2837188111866969</v>
      </c>
      <c r="F636" s="61">
        <f t="shared" si="38"/>
        <v>1.7152086520562756E-15</v>
      </c>
    </row>
    <row r="637" spans="1:6" x14ac:dyDescent="0.3">
      <c r="A637" s="59">
        <f>'Raw Potentiostat'!H689/60</f>
        <v>-0.12101845666666668</v>
      </c>
      <c r="B637" s="59">
        <f>'Raw Potentiostat'!K689</f>
        <v>58.649997999999997</v>
      </c>
      <c r="C637" s="61">
        <f t="shared" si="36"/>
        <v>58.649997999999997</v>
      </c>
      <c r="D637" s="61">
        <f t="shared" si="39"/>
        <v>12.76734650340136</v>
      </c>
      <c r="E637" s="61">
        <f t="shared" si="37"/>
        <v>0.2837188111866969</v>
      </c>
      <c r="F637" s="61">
        <f t="shared" si="38"/>
        <v>1.7152086520562756E-15</v>
      </c>
    </row>
    <row r="638" spans="1:6" x14ac:dyDescent="0.3">
      <c r="A638" s="59">
        <f>'Raw Potentiostat'!H690/60</f>
        <v>-0.11914203166666668</v>
      </c>
      <c r="B638" s="59">
        <f>'Raw Potentiostat'!K690</f>
        <v>58.649997999999997</v>
      </c>
      <c r="C638" s="61">
        <f t="shared" si="36"/>
        <v>58.649997999999997</v>
      </c>
      <c r="D638" s="61">
        <f t="shared" si="39"/>
        <v>12.76734650340136</v>
      </c>
      <c r="E638" s="61">
        <f t="shared" si="37"/>
        <v>0.2837188111866969</v>
      </c>
      <c r="F638" s="61">
        <f t="shared" si="38"/>
        <v>1.7152086520562756E-15</v>
      </c>
    </row>
    <row r="639" spans="1:6" x14ac:dyDescent="0.3">
      <c r="A639" s="59">
        <f>'Raw Potentiostat'!H691/60</f>
        <v>-0.11899925833333333</v>
      </c>
      <c r="B639" s="59">
        <f>'Raw Potentiostat'!K691</f>
        <v>58.649997999999997</v>
      </c>
      <c r="C639" s="61">
        <f t="shared" si="36"/>
        <v>58.649997999999997</v>
      </c>
      <c r="D639" s="61">
        <f t="shared" si="39"/>
        <v>12.76734650340136</v>
      </c>
      <c r="E639" s="61">
        <f t="shared" si="37"/>
        <v>0.2837188111866969</v>
      </c>
      <c r="F639" s="61">
        <f t="shared" si="38"/>
        <v>1.7152086520562756E-15</v>
      </c>
    </row>
    <row r="640" spans="1:6" x14ac:dyDescent="0.3">
      <c r="A640" s="59">
        <f>'Raw Potentiostat'!H692/60</f>
        <v>-0.117495315</v>
      </c>
      <c r="B640" s="59">
        <f>'Raw Potentiostat'!K692</f>
        <v>58.649997999999997</v>
      </c>
      <c r="C640" s="61">
        <f t="shared" si="36"/>
        <v>58.649997999999997</v>
      </c>
      <c r="D640" s="61">
        <f t="shared" si="39"/>
        <v>12.76734650340136</v>
      </c>
      <c r="E640" s="61">
        <f t="shared" si="37"/>
        <v>0.2837188111866969</v>
      </c>
      <c r="F640" s="61">
        <f t="shared" si="38"/>
        <v>1.7152086520562756E-15</v>
      </c>
    </row>
    <row r="641" spans="1:6" x14ac:dyDescent="0.3">
      <c r="A641" s="59">
        <f>'Raw Potentiostat'!H693/60</f>
        <v>-0.11681696499999999</v>
      </c>
      <c r="B641" s="59">
        <f>'Raw Potentiostat'!K693</f>
        <v>58.649997999999997</v>
      </c>
      <c r="C641" s="61">
        <f t="shared" si="36"/>
        <v>58.649997999999997</v>
      </c>
      <c r="D641" s="61">
        <f t="shared" si="39"/>
        <v>12.76734650340136</v>
      </c>
      <c r="E641" s="61">
        <f t="shared" si="37"/>
        <v>0.2837188111866969</v>
      </c>
      <c r="F641" s="61">
        <f t="shared" si="38"/>
        <v>1.7152086520562756E-15</v>
      </c>
    </row>
    <row r="642" spans="1:6" x14ac:dyDescent="0.3">
      <c r="A642" s="59">
        <f>'Raw Potentiostat'!H694/60</f>
        <v>-0.116194455</v>
      </c>
      <c r="B642" s="59">
        <f>'Raw Potentiostat'!K694</f>
        <v>58.649997999999997</v>
      </c>
      <c r="C642" s="61">
        <f t="shared" si="36"/>
        <v>58.649997999999997</v>
      </c>
      <c r="D642" s="61">
        <f t="shared" si="39"/>
        <v>12.76734650340136</v>
      </c>
      <c r="E642" s="61">
        <f t="shared" si="37"/>
        <v>0.2837188111866969</v>
      </c>
      <c r="F642" s="61">
        <f t="shared" si="38"/>
        <v>1.7152086520562756E-15</v>
      </c>
    </row>
    <row r="643" spans="1:6" x14ac:dyDescent="0.3">
      <c r="A643" s="59">
        <f>'Raw Potentiostat'!H695/60</f>
        <v>-0.115368875</v>
      </c>
      <c r="B643" s="59">
        <f>'Raw Potentiostat'!K695</f>
        <v>58.649997999999997</v>
      </c>
      <c r="C643" s="61">
        <f t="shared" ref="C643:C706" si="40">B643-$J$3</f>
        <v>58.649997999999997</v>
      </c>
      <c r="D643" s="61">
        <f t="shared" si="39"/>
        <v>12.76734650340136</v>
      </c>
      <c r="E643" s="61">
        <f t="shared" ref="E643:E706" si="41">D643/$J$5</f>
        <v>0.2837188111866969</v>
      </c>
      <c r="F643" s="61">
        <f t="shared" ref="F643:F706" si="42">D643/$J$6</f>
        <v>1.7152086520562756E-15</v>
      </c>
    </row>
    <row r="644" spans="1:6" x14ac:dyDescent="0.3">
      <c r="A644" s="59">
        <f>'Raw Potentiostat'!H696/60</f>
        <v>-0.115695055</v>
      </c>
      <c r="B644" s="59">
        <f>'Raw Potentiostat'!K696</f>
        <v>58.649997999999997</v>
      </c>
      <c r="C644" s="61">
        <f t="shared" si="40"/>
        <v>58.649997999999997</v>
      </c>
      <c r="D644" s="61">
        <f t="shared" ref="D644:D707" si="43">B644/$J$4</f>
        <v>12.76734650340136</v>
      </c>
      <c r="E644" s="61">
        <f t="shared" si="41"/>
        <v>0.2837188111866969</v>
      </c>
      <c r="F644" s="61">
        <f t="shared" si="42"/>
        <v>1.7152086520562756E-15</v>
      </c>
    </row>
    <row r="645" spans="1:6" x14ac:dyDescent="0.3">
      <c r="A645" s="59">
        <f>'Raw Potentiostat'!H697/60</f>
        <v>-0.11457565666666666</v>
      </c>
      <c r="B645" s="59">
        <f>'Raw Potentiostat'!K697</f>
        <v>58.649997999999997</v>
      </c>
      <c r="C645" s="61">
        <f t="shared" si="40"/>
        <v>58.649997999999997</v>
      </c>
      <c r="D645" s="61">
        <f t="shared" si="43"/>
        <v>12.76734650340136</v>
      </c>
      <c r="E645" s="61">
        <f t="shared" si="41"/>
        <v>0.2837188111866969</v>
      </c>
      <c r="F645" s="61">
        <f t="shared" si="42"/>
        <v>1.7152086520562756E-15</v>
      </c>
    </row>
    <row r="646" spans="1:6" x14ac:dyDescent="0.3">
      <c r="A646" s="59">
        <f>'Raw Potentiostat'!H698/60</f>
        <v>-0.11376276833333333</v>
      </c>
      <c r="B646" s="59">
        <f>'Raw Potentiostat'!K698</f>
        <v>58.649997999999997</v>
      </c>
      <c r="C646" s="61">
        <f t="shared" si="40"/>
        <v>58.649997999999997</v>
      </c>
      <c r="D646" s="61">
        <f t="shared" si="43"/>
        <v>12.76734650340136</v>
      </c>
      <c r="E646" s="61">
        <f t="shared" si="41"/>
        <v>0.2837188111866969</v>
      </c>
      <c r="F646" s="61">
        <f t="shared" si="42"/>
        <v>1.7152086520562756E-15</v>
      </c>
    </row>
    <row r="647" spans="1:6" x14ac:dyDescent="0.3">
      <c r="A647" s="59">
        <f>'Raw Potentiostat'!H699/60</f>
        <v>-0.11445001</v>
      </c>
      <c r="B647" s="59">
        <f>'Raw Potentiostat'!K699</f>
        <v>58.649997999999997</v>
      </c>
      <c r="C647" s="61">
        <f t="shared" si="40"/>
        <v>58.649997999999997</v>
      </c>
      <c r="D647" s="61">
        <f t="shared" si="43"/>
        <v>12.76734650340136</v>
      </c>
      <c r="E647" s="61">
        <f t="shared" si="41"/>
        <v>0.2837188111866969</v>
      </c>
      <c r="F647" s="61">
        <f t="shared" si="42"/>
        <v>1.7152086520562756E-15</v>
      </c>
    </row>
    <row r="648" spans="1:6" x14ac:dyDescent="0.3">
      <c r="A648" s="59">
        <f>'Raw Potentiostat'!H700/60</f>
        <v>-0.11228232333333334</v>
      </c>
      <c r="B648" s="59">
        <f>'Raw Potentiostat'!K700</f>
        <v>58.649997999999997</v>
      </c>
      <c r="C648" s="61">
        <f t="shared" si="40"/>
        <v>58.649997999999997</v>
      </c>
      <c r="D648" s="61">
        <f t="shared" si="43"/>
        <v>12.76734650340136</v>
      </c>
      <c r="E648" s="61">
        <f t="shared" si="41"/>
        <v>0.2837188111866969</v>
      </c>
      <c r="F648" s="61">
        <f t="shared" si="42"/>
        <v>1.7152086520562756E-15</v>
      </c>
    </row>
    <row r="649" spans="1:6" x14ac:dyDescent="0.3">
      <c r="A649" s="59">
        <f>'Raw Potentiostat'!H701/60</f>
        <v>-0.11032974000000001</v>
      </c>
      <c r="B649" s="59">
        <f>'Raw Potentiostat'!K701</f>
        <v>58.649997999999997</v>
      </c>
      <c r="C649" s="61">
        <f t="shared" si="40"/>
        <v>58.649997999999997</v>
      </c>
      <c r="D649" s="61">
        <f t="shared" si="43"/>
        <v>12.76734650340136</v>
      </c>
      <c r="E649" s="61">
        <f t="shared" si="41"/>
        <v>0.2837188111866969</v>
      </c>
      <c r="F649" s="61">
        <f t="shared" si="42"/>
        <v>1.7152086520562756E-15</v>
      </c>
    </row>
    <row r="650" spans="1:6" x14ac:dyDescent="0.3">
      <c r="A650" s="59">
        <f>'Raw Potentiostat'!H702/60</f>
        <v>-0.11144468</v>
      </c>
      <c r="B650" s="59">
        <f>'Raw Potentiostat'!K702</f>
        <v>58.649997999999997</v>
      </c>
      <c r="C650" s="61">
        <f t="shared" si="40"/>
        <v>58.649997999999997</v>
      </c>
      <c r="D650" s="61">
        <f t="shared" si="43"/>
        <v>12.76734650340136</v>
      </c>
      <c r="E650" s="61">
        <f t="shared" si="41"/>
        <v>0.2837188111866969</v>
      </c>
      <c r="F650" s="61">
        <f t="shared" si="42"/>
        <v>1.7152086520562756E-15</v>
      </c>
    </row>
    <row r="651" spans="1:6" x14ac:dyDescent="0.3">
      <c r="A651" s="59">
        <f>'Raw Potentiostat'!H703/60</f>
        <v>-0.10981891166666666</v>
      </c>
      <c r="B651" s="59">
        <f>'Raw Potentiostat'!K703</f>
        <v>58.649997999999997</v>
      </c>
      <c r="C651" s="61">
        <f t="shared" si="40"/>
        <v>58.649997999999997</v>
      </c>
      <c r="D651" s="61">
        <f t="shared" si="43"/>
        <v>12.76734650340136</v>
      </c>
      <c r="E651" s="61">
        <f t="shared" si="41"/>
        <v>0.2837188111866969</v>
      </c>
      <c r="F651" s="61">
        <f t="shared" si="42"/>
        <v>1.7152086520562756E-15</v>
      </c>
    </row>
    <row r="652" spans="1:6" x14ac:dyDescent="0.3">
      <c r="A652" s="59">
        <f>'Raw Potentiostat'!H704/60</f>
        <v>-0.10935757166666667</v>
      </c>
      <c r="B652" s="59">
        <f>'Raw Potentiostat'!K704</f>
        <v>58.649997999999997</v>
      </c>
      <c r="C652" s="61">
        <f t="shared" si="40"/>
        <v>58.649997999999997</v>
      </c>
      <c r="D652" s="61">
        <f t="shared" si="43"/>
        <v>12.76734650340136</v>
      </c>
      <c r="E652" s="61">
        <f t="shared" si="41"/>
        <v>0.2837188111866969</v>
      </c>
      <c r="F652" s="61">
        <f t="shared" si="42"/>
        <v>1.7152086520562756E-15</v>
      </c>
    </row>
    <row r="653" spans="1:6" x14ac:dyDescent="0.3">
      <c r="A653" s="59">
        <f>'Raw Potentiostat'!H705/60</f>
        <v>-0.108963505</v>
      </c>
      <c r="B653" s="59">
        <f>'Raw Potentiostat'!K705</f>
        <v>58.649997999999997</v>
      </c>
      <c r="C653" s="61">
        <f t="shared" si="40"/>
        <v>58.649997999999997</v>
      </c>
      <c r="D653" s="61">
        <f t="shared" si="43"/>
        <v>12.76734650340136</v>
      </c>
      <c r="E653" s="61">
        <f t="shared" si="41"/>
        <v>0.2837188111866969</v>
      </c>
      <c r="F653" s="61">
        <f t="shared" si="42"/>
        <v>1.7152086520562756E-15</v>
      </c>
    </row>
    <row r="654" spans="1:6" x14ac:dyDescent="0.3">
      <c r="A654" s="59">
        <f>'Raw Potentiostat'!H706/60</f>
        <v>-0.10859799333333334</v>
      </c>
      <c r="B654" s="59">
        <f>'Raw Potentiostat'!K706</f>
        <v>58.649997999999997</v>
      </c>
      <c r="C654" s="61">
        <f t="shared" si="40"/>
        <v>58.649997999999997</v>
      </c>
      <c r="D654" s="61">
        <f t="shared" si="43"/>
        <v>12.76734650340136</v>
      </c>
      <c r="E654" s="61">
        <f t="shared" si="41"/>
        <v>0.2837188111866969</v>
      </c>
      <c r="F654" s="61">
        <f t="shared" si="42"/>
        <v>1.7152086520562756E-15</v>
      </c>
    </row>
    <row r="655" spans="1:6" x14ac:dyDescent="0.3">
      <c r="A655" s="59">
        <f>'Raw Potentiostat'!H707/60</f>
        <v>-0.108355585</v>
      </c>
      <c r="B655" s="59">
        <f>'Raw Potentiostat'!K707</f>
        <v>58.649997999999997</v>
      </c>
      <c r="C655" s="61">
        <f t="shared" si="40"/>
        <v>58.649997999999997</v>
      </c>
      <c r="D655" s="61">
        <f t="shared" si="43"/>
        <v>12.76734650340136</v>
      </c>
      <c r="E655" s="61">
        <f t="shared" si="41"/>
        <v>0.2837188111866969</v>
      </c>
      <c r="F655" s="61">
        <f t="shared" si="42"/>
        <v>1.7152086520562756E-15</v>
      </c>
    </row>
    <row r="656" spans="1:6" x14ac:dyDescent="0.3">
      <c r="A656" s="59">
        <f>'Raw Potentiostat'!H708/60</f>
        <v>-0.10742213666666665</v>
      </c>
      <c r="B656" s="59">
        <f>'Raw Potentiostat'!K708</f>
        <v>58.649997999999997</v>
      </c>
      <c r="C656" s="61">
        <f t="shared" si="40"/>
        <v>58.649997999999997</v>
      </c>
      <c r="D656" s="61">
        <f t="shared" si="43"/>
        <v>12.76734650340136</v>
      </c>
      <c r="E656" s="61">
        <f t="shared" si="41"/>
        <v>0.2837188111866969</v>
      </c>
      <c r="F656" s="61">
        <f t="shared" si="42"/>
        <v>1.7152086520562756E-15</v>
      </c>
    </row>
    <row r="657" spans="1:6" x14ac:dyDescent="0.3">
      <c r="A657" s="59">
        <f>'Raw Potentiostat'!H709/60</f>
        <v>-0.10684277166666667</v>
      </c>
      <c r="B657" s="59">
        <f>'Raw Potentiostat'!K709</f>
        <v>58.649997999999997</v>
      </c>
      <c r="C657" s="61">
        <f t="shared" si="40"/>
        <v>58.649997999999997</v>
      </c>
      <c r="D657" s="61">
        <f t="shared" si="43"/>
        <v>12.76734650340136</v>
      </c>
      <c r="E657" s="61">
        <f t="shared" si="41"/>
        <v>0.2837188111866969</v>
      </c>
      <c r="F657" s="61">
        <f t="shared" si="42"/>
        <v>1.7152086520562756E-15</v>
      </c>
    </row>
    <row r="658" spans="1:6" x14ac:dyDescent="0.3">
      <c r="A658" s="59">
        <f>'Raw Potentiostat'!H710/60</f>
        <v>-0.10693541333333334</v>
      </c>
      <c r="B658" s="59">
        <f>'Raw Potentiostat'!K710</f>
        <v>58.649997999999997</v>
      </c>
      <c r="C658" s="61">
        <f t="shared" si="40"/>
        <v>58.649997999999997</v>
      </c>
      <c r="D658" s="61">
        <f t="shared" si="43"/>
        <v>12.76734650340136</v>
      </c>
      <c r="E658" s="61">
        <f t="shared" si="41"/>
        <v>0.2837188111866969</v>
      </c>
      <c r="F658" s="61">
        <f t="shared" si="42"/>
        <v>1.7152086520562756E-15</v>
      </c>
    </row>
    <row r="659" spans="1:6" x14ac:dyDescent="0.3">
      <c r="A659" s="59">
        <f>'Raw Potentiostat'!H711/60</f>
        <v>-0.10502472</v>
      </c>
      <c r="B659" s="59">
        <f>'Raw Potentiostat'!K711</f>
        <v>58.649997999999997</v>
      </c>
      <c r="C659" s="61">
        <f t="shared" si="40"/>
        <v>58.649997999999997</v>
      </c>
      <c r="D659" s="61">
        <f t="shared" si="43"/>
        <v>12.76734650340136</v>
      </c>
      <c r="E659" s="61">
        <f t="shared" si="41"/>
        <v>0.2837188111866969</v>
      </c>
      <c r="F659" s="61">
        <f t="shared" si="42"/>
        <v>1.7152086520562756E-15</v>
      </c>
    </row>
    <row r="660" spans="1:6" x14ac:dyDescent="0.3">
      <c r="A660" s="59">
        <f>'Raw Potentiostat'!H712/60</f>
        <v>-0.106510885</v>
      </c>
      <c r="B660" s="59">
        <f>'Raw Potentiostat'!K712</f>
        <v>58.649997999999997</v>
      </c>
      <c r="C660" s="61">
        <f t="shared" si="40"/>
        <v>58.649997999999997</v>
      </c>
      <c r="D660" s="61">
        <f t="shared" si="43"/>
        <v>12.76734650340136</v>
      </c>
      <c r="E660" s="61">
        <f t="shared" si="41"/>
        <v>0.2837188111866969</v>
      </c>
      <c r="F660" s="61">
        <f t="shared" si="42"/>
        <v>1.7152086520562756E-15</v>
      </c>
    </row>
    <row r="661" spans="1:6" x14ac:dyDescent="0.3">
      <c r="A661" s="59">
        <f>'Raw Potentiostat'!H713/60</f>
        <v>-0.10485592666666667</v>
      </c>
      <c r="B661" s="59">
        <f>'Raw Potentiostat'!K713</f>
        <v>58.649997999999997</v>
      </c>
      <c r="C661" s="61">
        <f t="shared" si="40"/>
        <v>58.649997999999997</v>
      </c>
      <c r="D661" s="61">
        <f t="shared" si="43"/>
        <v>12.76734650340136</v>
      </c>
      <c r="E661" s="61">
        <f t="shared" si="41"/>
        <v>0.2837188111866969</v>
      </c>
      <c r="F661" s="61">
        <f t="shared" si="42"/>
        <v>1.7152086520562756E-15</v>
      </c>
    </row>
    <row r="662" spans="1:6" x14ac:dyDescent="0.3">
      <c r="A662" s="59">
        <f>'Raw Potentiostat'!H714/60</f>
        <v>-0.10410586166666666</v>
      </c>
      <c r="B662" s="59">
        <f>'Raw Potentiostat'!K714</f>
        <v>58.649997999999997</v>
      </c>
      <c r="C662" s="61">
        <f t="shared" si="40"/>
        <v>58.649997999999997</v>
      </c>
      <c r="D662" s="61">
        <f t="shared" si="43"/>
        <v>12.76734650340136</v>
      </c>
      <c r="E662" s="61">
        <f t="shared" si="41"/>
        <v>0.2837188111866969</v>
      </c>
      <c r="F662" s="61">
        <f t="shared" si="42"/>
        <v>1.7152086520562756E-15</v>
      </c>
    </row>
    <row r="663" spans="1:6" x14ac:dyDescent="0.3">
      <c r="A663" s="59">
        <f>'Raw Potentiostat'!H715/60</f>
        <v>-0.102744715</v>
      </c>
      <c r="B663" s="59">
        <f>'Raw Potentiostat'!K715</f>
        <v>58.649997999999997</v>
      </c>
      <c r="C663" s="61">
        <f t="shared" si="40"/>
        <v>58.649997999999997</v>
      </c>
      <c r="D663" s="61">
        <f t="shared" si="43"/>
        <v>12.76734650340136</v>
      </c>
      <c r="E663" s="61">
        <f t="shared" si="41"/>
        <v>0.2837188111866969</v>
      </c>
      <c r="F663" s="61">
        <f t="shared" si="42"/>
        <v>1.7152086520562756E-15</v>
      </c>
    </row>
    <row r="664" spans="1:6" x14ac:dyDescent="0.3">
      <c r="A664" s="59">
        <f>'Raw Potentiostat'!H716/60</f>
        <v>-0.12412342166666666</v>
      </c>
      <c r="B664" s="59">
        <f>'Raw Potentiostat'!K716</f>
        <v>58.649997999999997</v>
      </c>
      <c r="C664" s="61">
        <f t="shared" si="40"/>
        <v>58.649997999999997</v>
      </c>
      <c r="D664" s="61">
        <f t="shared" si="43"/>
        <v>12.76734650340136</v>
      </c>
      <c r="E664" s="61">
        <f t="shared" si="41"/>
        <v>0.2837188111866969</v>
      </c>
      <c r="F664" s="61">
        <f t="shared" si="42"/>
        <v>1.7152086520562756E-15</v>
      </c>
    </row>
    <row r="665" spans="1:6" x14ac:dyDescent="0.3">
      <c r="A665" s="59">
        <f>'Raw Potentiostat'!H717/60</f>
        <v>-0.12231743333333332</v>
      </c>
      <c r="B665" s="59">
        <f>'Raw Potentiostat'!K717</f>
        <v>58.649997999999997</v>
      </c>
      <c r="C665" s="61">
        <f t="shared" si="40"/>
        <v>58.649997999999997</v>
      </c>
      <c r="D665" s="61">
        <f t="shared" si="43"/>
        <v>12.76734650340136</v>
      </c>
      <c r="E665" s="61">
        <f t="shared" si="41"/>
        <v>0.2837188111866969</v>
      </c>
      <c r="F665" s="61">
        <f t="shared" si="42"/>
        <v>1.7152086520562756E-15</v>
      </c>
    </row>
    <row r="666" spans="1:6" x14ac:dyDescent="0.3">
      <c r="A666" s="59">
        <f>'Raw Potentiostat'!H718/60</f>
        <v>-0.12268738</v>
      </c>
      <c r="B666" s="59">
        <f>'Raw Potentiostat'!K718</f>
        <v>58.649997999999997</v>
      </c>
      <c r="C666" s="61">
        <f t="shared" si="40"/>
        <v>58.649997999999997</v>
      </c>
      <c r="D666" s="61">
        <f t="shared" si="43"/>
        <v>12.76734650340136</v>
      </c>
      <c r="E666" s="61">
        <f t="shared" si="41"/>
        <v>0.2837188111866969</v>
      </c>
      <c r="F666" s="61">
        <f t="shared" si="42"/>
        <v>1.7152086520562756E-15</v>
      </c>
    </row>
    <row r="667" spans="1:6" x14ac:dyDescent="0.3">
      <c r="A667" s="59">
        <f>'Raw Potentiostat'!H719/60</f>
        <v>-0.12097658333333333</v>
      </c>
      <c r="B667" s="59">
        <f>'Raw Potentiostat'!K719</f>
        <v>58.649997999999997</v>
      </c>
      <c r="C667" s="61">
        <f t="shared" si="40"/>
        <v>58.649997999999997</v>
      </c>
      <c r="D667" s="61">
        <f t="shared" si="43"/>
        <v>12.76734650340136</v>
      </c>
      <c r="E667" s="61">
        <f t="shared" si="41"/>
        <v>0.2837188111866969</v>
      </c>
      <c r="F667" s="61">
        <f t="shared" si="42"/>
        <v>1.7152086520562756E-15</v>
      </c>
    </row>
    <row r="668" spans="1:6" x14ac:dyDescent="0.3">
      <c r="A668" s="59">
        <f>'Raw Potentiostat'!H720/60</f>
        <v>-0.12210992166666666</v>
      </c>
      <c r="B668" s="59">
        <f>'Raw Potentiostat'!K720</f>
        <v>58.649997999999997</v>
      </c>
      <c r="C668" s="61">
        <f t="shared" si="40"/>
        <v>58.649997999999997</v>
      </c>
      <c r="D668" s="61">
        <f t="shared" si="43"/>
        <v>12.76734650340136</v>
      </c>
      <c r="E668" s="61">
        <f t="shared" si="41"/>
        <v>0.2837188111866969</v>
      </c>
      <c r="F668" s="61">
        <f t="shared" si="42"/>
        <v>1.7152086520562756E-15</v>
      </c>
    </row>
    <row r="669" spans="1:6" x14ac:dyDescent="0.3">
      <c r="A669" s="59">
        <f>'Raw Potentiostat'!H721/60</f>
        <v>-0.11988131166666666</v>
      </c>
      <c r="B669" s="59">
        <f>'Raw Potentiostat'!K721</f>
        <v>58.649997999999997</v>
      </c>
      <c r="C669" s="61">
        <f t="shared" si="40"/>
        <v>58.649997999999997</v>
      </c>
      <c r="D669" s="61">
        <f t="shared" si="43"/>
        <v>12.76734650340136</v>
      </c>
      <c r="E669" s="61">
        <f t="shared" si="41"/>
        <v>0.2837188111866969</v>
      </c>
      <c r="F669" s="61">
        <f t="shared" si="42"/>
        <v>1.7152086520562756E-15</v>
      </c>
    </row>
    <row r="670" spans="1:6" x14ac:dyDescent="0.3">
      <c r="A670" s="59">
        <f>'Raw Potentiostat'!H722/60</f>
        <v>-0.12043085166666666</v>
      </c>
      <c r="B670" s="59">
        <f>'Raw Potentiostat'!K722</f>
        <v>58.649997999999997</v>
      </c>
      <c r="C670" s="61">
        <f t="shared" si="40"/>
        <v>58.649997999999997</v>
      </c>
      <c r="D670" s="61">
        <f t="shared" si="43"/>
        <v>12.76734650340136</v>
      </c>
      <c r="E670" s="61">
        <f t="shared" si="41"/>
        <v>0.2837188111866969</v>
      </c>
      <c r="F670" s="61">
        <f t="shared" si="42"/>
        <v>1.7152086520562756E-15</v>
      </c>
    </row>
    <row r="671" spans="1:6" x14ac:dyDescent="0.3">
      <c r="A671" s="59">
        <f>'Raw Potentiostat'!H723/60</f>
        <v>-0.12002535666666667</v>
      </c>
      <c r="B671" s="59">
        <f>'Raw Potentiostat'!K723</f>
        <v>58.649997999999997</v>
      </c>
      <c r="C671" s="61">
        <f t="shared" si="40"/>
        <v>58.649997999999997</v>
      </c>
      <c r="D671" s="61">
        <f t="shared" si="43"/>
        <v>12.76734650340136</v>
      </c>
      <c r="E671" s="61">
        <f t="shared" si="41"/>
        <v>0.2837188111866969</v>
      </c>
      <c r="F671" s="61">
        <f t="shared" si="42"/>
        <v>1.7152086520562756E-15</v>
      </c>
    </row>
    <row r="672" spans="1:6" x14ac:dyDescent="0.3">
      <c r="A672" s="59">
        <f>'Raw Potentiostat'!H724/60</f>
        <v>-0.11920358333333334</v>
      </c>
      <c r="B672" s="59">
        <f>'Raw Potentiostat'!K724</f>
        <v>58.649997999999997</v>
      </c>
      <c r="C672" s="61">
        <f t="shared" si="40"/>
        <v>58.649997999999997</v>
      </c>
      <c r="D672" s="61">
        <f t="shared" si="43"/>
        <v>12.76734650340136</v>
      </c>
      <c r="E672" s="61">
        <f t="shared" si="41"/>
        <v>0.2837188111866969</v>
      </c>
      <c r="F672" s="61">
        <f t="shared" si="42"/>
        <v>1.7152086520562756E-15</v>
      </c>
    </row>
    <row r="673" spans="1:6" x14ac:dyDescent="0.3">
      <c r="A673" s="59">
        <f>'Raw Potentiostat'!H725/60</f>
        <v>-0.11626361166666667</v>
      </c>
      <c r="B673" s="59">
        <f>'Raw Potentiostat'!K725</f>
        <v>58.649997999999997</v>
      </c>
      <c r="C673" s="61">
        <f t="shared" si="40"/>
        <v>58.649997999999997</v>
      </c>
      <c r="D673" s="61">
        <f t="shared" si="43"/>
        <v>12.76734650340136</v>
      </c>
      <c r="E673" s="61">
        <f t="shared" si="41"/>
        <v>0.2837188111866969</v>
      </c>
      <c r="F673" s="61">
        <f t="shared" si="42"/>
        <v>1.7152086520562756E-15</v>
      </c>
    </row>
    <row r="674" spans="1:6" x14ac:dyDescent="0.3">
      <c r="A674" s="59">
        <f>'Raw Potentiostat'!H726/60</f>
        <v>-0.11687661000000001</v>
      </c>
      <c r="B674" s="59">
        <f>'Raw Potentiostat'!K726</f>
        <v>58.649997999999997</v>
      </c>
      <c r="C674" s="61">
        <f t="shared" si="40"/>
        <v>58.649997999999997</v>
      </c>
      <c r="D674" s="61">
        <f t="shared" si="43"/>
        <v>12.76734650340136</v>
      </c>
      <c r="E674" s="61">
        <f t="shared" si="41"/>
        <v>0.2837188111866969</v>
      </c>
      <c r="F674" s="61">
        <f t="shared" si="42"/>
        <v>1.7152086520562756E-15</v>
      </c>
    </row>
    <row r="675" spans="1:6" x14ac:dyDescent="0.3">
      <c r="A675" s="59">
        <f>'Raw Potentiostat'!H727/60</f>
        <v>-0.11489103666666667</v>
      </c>
      <c r="B675" s="59">
        <f>'Raw Potentiostat'!K727</f>
        <v>58.649997999999997</v>
      </c>
      <c r="C675" s="61">
        <f t="shared" si="40"/>
        <v>58.649997999999997</v>
      </c>
      <c r="D675" s="61">
        <f t="shared" si="43"/>
        <v>12.76734650340136</v>
      </c>
      <c r="E675" s="61">
        <f t="shared" si="41"/>
        <v>0.2837188111866969</v>
      </c>
      <c r="F675" s="61">
        <f t="shared" si="42"/>
        <v>1.7152086520562756E-15</v>
      </c>
    </row>
    <row r="676" spans="1:6" x14ac:dyDescent="0.3">
      <c r="A676" s="59">
        <f>'Raw Potentiostat'!H728/60</f>
        <v>-0.11483138333333334</v>
      </c>
      <c r="B676" s="59">
        <f>'Raw Potentiostat'!K728</f>
        <v>58.649997999999997</v>
      </c>
      <c r="C676" s="61">
        <f t="shared" si="40"/>
        <v>58.649997999999997</v>
      </c>
      <c r="D676" s="61">
        <f t="shared" si="43"/>
        <v>12.76734650340136</v>
      </c>
      <c r="E676" s="61">
        <f t="shared" si="41"/>
        <v>0.2837188111866969</v>
      </c>
      <c r="F676" s="61">
        <f t="shared" si="42"/>
        <v>1.7152086520562756E-15</v>
      </c>
    </row>
    <row r="677" spans="1:6" x14ac:dyDescent="0.3">
      <c r="A677" s="59">
        <f>'Raw Potentiostat'!H729/60</f>
        <v>-0.11309900333333332</v>
      </c>
      <c r="B677" s="59">
        <f>'Raw Potentiostat'!K729</f>
        <v>58.649997999999997</v>
      </c>
      <c r="C677" s="61">
        <f t="shared" si="40"/>
        <v>58.649997999999997</v>
      </c>
      <c r="D677" s="61">
        <f t="shared" si="43"/>
        <v>12.76734650340136</v>
      </c>
      <c r="E677" s="61">
        <f t="shared" si="41"/>
        <v>0.2837188111866969</v>
      </c>
      <c r="F677" s="61">
        <f t="shared" si="42"/>
        <v>1.7152086520562756E-15</v>
      </c>
    </row>
    <row r="678" spans="1:6" x14ac:dyDescent="0.3">
      <c r="A678" s="59">
        <f>'Raw Potentiostat'!H730/60</f>
        <v>-0.112687175</v>
      </c>
      <c r="B678" s="59">
        <f>'Raw Potentiostat'!K730</f>
        <v>58.649997999999997</v>
      </c>
      <c r="C678" s="61">
        <f t="shared" si="40"/>
        <v>58.649997999999997</v>
      </c>
      <c r="D678" s="61">
        <f t="shared" si="43"/>
        <v>12.76734650340136</v>
      </c>
      <c r="E678" s="61">
        <f t="shared" si="41"/>
        <v>0.2837188111866969</v>
      </c>
      <c r="F678" s="61">
        <f t="shared" si="42"/>
        <v>1.7152086520562756E-15</v>
      </c>
    </row>
    <row r="679" spans="1:6" x14ac:dyDescent="0.3">
      <c r="A679" s="59">
        <f>'Raw Potentiostat'!H731/60</f>
        <v>-0.112043715</v>
      </c>
      <c r="B679" s="59">
        <f>'Raw Potentiostat'!K731</f>
        <v>58.649997999999997</v>
      </c>
      <c r="C679" s="61">
        <f t="shared" si="40"/>
        <v>58.649997999999997</v>
      </c>
      <c r="D679" s="61">
        <f t="shared" si="43"/>
        <v>12.76734650340136</v>
      </c>
      <c r="E679" s="61">
        <f t="shared" si="41"/>
        <v>0.2837188111866969</v>
      </c>
      <c r="F679" s="61">
        <f t="shared" si="42"/>
        <v>1.7152086520562756E-15</v>
      </c>
    </row>
    <row r="680" spans="1:6" x14ac:dyDescent="0.3">
      <c r="A680" s="59">
        <f>'Raw Potentiostat'!H732/60</f>
        <v>-0.11191299833333333</v>
      </c>
      <c r="B680" s="59">
        <f>'Raw Potentiostat'!K732</f>
        <v>58.649997999999997</v>
      </c>
      <c r="C680" s="61">
        <f t="shared" si="40"/>
        <v>58.649997999999997</v>
      </c>
      <c r="D680" s="61">
        <f t="shared" si="43"/>
        <v>12.76734650340136</v>
      </c>
      <c r="E680" s="61">
        <f t="shared" si="41"/>
        <v>0.2837188111866969</v>
      </c>
      <c r="F680" s="61">
        <f t="shared" si="42"/>
        <v>1.7152086520562756E-15</v>
      </c>
    </row>
    <row r="681" spans="1:6" x14ac:dyDescent="0.3">
      <c r="A681" s="59">
        <f>'Raw Potentiostat'!H733/60</f>
        <v>-0.110338625</v>
      </c>
      <c r="B681" s="59">
        <f>'Raw Potentiostat'!K733</f>
        <v>58.649997999999997</v>
      </c>
      <c r="C681" s="61">
        <f t="shared" si="40"/>
        <v>58.649997999999997</v>
      </c>
      <c r="D681" s="61">
        <f t="shared" si="43"/>
        <v>12.76734650340136</v>
      </c>
      <c r="E681" s="61">
        <f t="shared" si="41"/>
        <v>0.2837188111866969</v>
      </c>
      <c r="F681" s="61">
        <f t="shared" si="42"/>
        <v>1.7152086520562756E-15</v>
      </c>
    </row>
    <row r="682" spans="1:6" x14ac:dyDescent="0.3">
      <c r="A682" s="59">
        <f>'Raw Potentiostat'!H734/60</f>
        <v>-0.11034180333333334</v>
      </c>
      <c r="B682" s="59">
        <f>'Raw Potentiostat'!K734</f>
        <v>58.649997999999997</v>
      </c>
      <c r="C682" s="61">
        <f t="shared" si="40"/>
        <v>58.649997999999997</v>
      </c>
      <c r="D682" s="61">
        <f t="shared" si="43"/>
        <v>12.76734650340136</v>
      </c>
      <c r="E682" s="61">
        <f t="shared" si="41"/>
        <v>0.2837188111866969</v>
      </c>
      <c r="F682" s="61">
        <f t="shared" si="42"/>
        <v>1.7152086520562756E-15</v>
      </c>
    </row>
    <row r="683" spans="1:6" x14ac:dyDescent="0.3">
      <c r="A683" s="59">
        <f>'Raw Potentiostat'!H735/60</f>
        <v>-0.10964439666666667</v>
      </c>
      <c r="B683" s="59">
        <f>'Raw Potentiostat'!K735</f>
        <v>58.649997999999997</v>
      </c>
      <c r="C683" s="61">
        <f t="shared" si="40"/>
        <v>58.649997999999997</v>
      </c>
      <c r="D683" s="61">
        <f t="shared" si="43"/>
        <v>12.76734650340136</v>
      </c>
      <c r="E683" s="61">
        <f t="shared" si="41"/>
        <v>0.2837188111866969</v>
      </c>
      <c r="F683" s="61">
        <f t="shared" si="42"/>
        <v>1.7152086520562756E-15</v>
      </c>
    </row>
    <row r="684" spans="1:6" x14ac:dyDescent="0.3">
      <c r="A684" s="59">
        <f>'Raw Potentiostat'!H736/60</f>
        <v>-0.10862210666666666</v>
      </c>
      <c r="B684" s="59">
        <f>'Raw Potentiostat'!K736</f>
        <v>58.649997999999997</v>
      </c>
      <c r="C684" s="61">
        <f t="shared" si="40"/>
        <v>58.649997999999997</v>
      </c>
      <c r="D684" s="61">
        <f t="shared" si="43"/>
        <v>12.76734650340136</v>
      </c>
      <c r="E684" s="61">
        <f t="shared" si="41"/>
        <v>0.2837188111866969</v>
      </c>
      <c r="F684" s="61">
        <f t="shared" si="42"/>
        <v>1.7152086520562756E-15</v>
      </c>
    </row>
    <row r="685" spans="1:6" x14ac:dyDescent="0.3">
      <c r="A685" s="59">
        <f>'Raw Potentiostat'!H737/60</f>
        <v>-0.10664034666666668</v>
      </c>
      <c r="B685" s="59">
        <f>'Raw Potentiostat'!K737</f>
        <v>58.649997999999997</v>
      </c>
      <c r="C685" s="61">
        <f t="shared" si="40"/>
        <v>58.649997999999997</v>
      </c>
      <c r="D685" s="61">
        <f t="shared" si="43"/>
        <v>12.76734650340136</v>
      </c>
      <c r="E685" s="61">
        <f t="shared" si="41"/>
        <v>0.2837188111866969</v>
      </c>
      <c r="F685" s="61">
        <f t="shared" si="42"/>
        <v>1.7152086520562756E-15</v>
      </c>
    </row>
    <row r="686" spans="1:6" x14ac:dyDescent="0.3">
      <c r="A686" s="59">
        <f>'Raw Potentiostat'!H738/60</f>
        <v>-0.1077775</v>
      </c>
      <c r="B686" s="59">
        <f>'Raw Potentiostat'!K738</f>
        <v>58.649997999999997</v>
      </c>
      <c r="C686" s="61">
        <f t="shared" si="40"/>
        <v>58.649997999999997</v>
      </c>
      <c r="D686" s="61">
        <f t="shared" si="43"/>
        <v>12.76734650340136</v>
      </c>
      <c r="E686" s="61">
        <f t="shared" si="41"/>
        <v>0.2837188111866969</v>
      </c>
      <c r="F686" s="61">
        <f t="shared" si="42"/>
        <v>1.7152086520562756E-15</v>
      </c>
    </row>
    <row r="687" spans="1:6" x14ac:dyDescent="0.3">
      <c r="A687" s="59">
        <f>'Raw Potentiostat'!H739/60</f>
        <v>-0.10681548166666667</v>
      </c>
      <c r="B687" s="59">
        <f>'Raw Potentiostat'!K739</f>
        <v>58.649997999999997</v>
      </c>
      <c r="C687" s="61">
        <f t="shared" si="40"/>
        <v>58.649997999999997</v>
      </c>
      <c r="D687" s="61">
        <f t="shared" si="43"/>
        <v>12.76734650340136</v>
      </c>
      <c r="E687" s="61">
        <f t="shared" si="41"/>
        <v>0.2837188111866969</v>
      </c>
      <c r="F687" s="61">
        <f t="shared" si="42"/>
        <v>1.7152086520562756E-15</v>
      </c>
    </row>
    <row r="688" spans="1:6" x14ac:dyDescent="0.3">
      <c r="A688" s="59">
        <f>'Raw Potentiostat'!H740/60</f>
        <v>-0.10691892333333333</v>
      </c>
      <c r="B688" s="59">
        <f>'Raw Potentiostat'!K740</f>
        <v>58.649997999999997</v>
      </c>
      <c r="C688" s="61">
        <f t="shared" si="40"/>
        <v>58.649997999999997</v>
      </c>
      <c r="D688" s="61">
        <f t="shared" si="43"/>
        <v>12.76734650340136</v>
      </c>
      <c r="E688" s="61">
        <f t="shared" si="41"/>
        <v>0.2837188111866969</v>
      </c>
      <c r="F688" s="61">
        <f t="shared" si="42"/>
        <v>1.7152086520562756E-15</v>
      </c>
    </row>
    <row r="689" spans="1:6" x14ac:dyDescent="0.3">
      <c r="A689" s="59">
        <f>'Raw Potentiostat'!H741/60</f>
        <v>-0.10507548666666668</v>
      </c>
      <c r="B689" s="59">
        <f>'Raw Potentiostat'!K741</f>
        <v>58.649997999999997</v>
      </c>
      <c r="C689" s="61">
        <f t="shared" si="40"/>
        <v>58.649997999999997</v>
      </c>
      <c r="D689" s="61">
        <f t="shared" si="43"/>
        <v>12.76734650340136</v>
      </c>
      <c r="E689" s="61">
        <f t="shared" si="41"/>
        <v>0.2837188111866969</v>
      </c>
      <c r="F689" s="61">
        <f t="shared" si="42"/>
        <v>1.7152086520562756E-15</v>
      </c>
    </row>
    <row r="690" spans="1:6" x14ac:dyDescent="0.3">
      <c r="A690" s="59">
        <f>'Raw Potentiostat'!H742/60</f>
        <v>-0.10531027333333333</v>
      </c>
      <c r="B690" s="59">
        <f>'Raw Potentiostat'!K742</f>
        <v>58.649997999999997</v>
      </c>
      <c r="C690" s="61">
        <f t="shared" si="40"/>
        <v>58.649997999999997</v>
      </c>
      <c r="D690" s="61">
        <f t="shared" si="43"/>
        <v>12.76734650340136</v>
      </c>
      <c r="E690" s="61">
        <f t="shared" si="41"/>
        <v>0.2837188111866969</v>
      </c>
      <c r="F690" s="61">
        <f t="shared" si="42"/>
        <v>1.7152086520562756E-15</v>
      </c>
    </row>
    <row r="691" spans="1:6" x14ac:dyDescent="0.3">
      <c r="A691" s="59">
        <f>'Raw Potentiostat'!H743/60</f>
        <v>-0.10456275166666668</v>
      </c>
      <c r="B691" s="59">
        <f>'Raw Potentiostat'!K743</f>
        <v>58.649997999999997</v>
      </c>
      <c r="C691" s="61">
        <f t="shared" si="40"/>
        <v>58.649997999999997</v>
      </c>
      <c r="D691" s="61">
        <f t="shared" si="43"/>
        <v>12.76734650340136</v>
      </c>
      <c r="E691" s="61">
        <f t="shared" si="41"/>
        <v>0.2837188111866969</v>
      </c>
      <c r="F691" s="61">
        <f t="shared" si="42"/>
        <v>1.7152086520562756E-15</v>
      </c>
    </row>
    <row r="692" spans="1:6" x14ac:dyDescent="0.3">
      <c r="A692" s="59">
        <f>'Raw Potentiostat'!H744/60</f>
        <v>-0.10395039</v>
      </c>
      <c r="B692" s="59">
        <f>'Raw Potentiostat'!K744</f>
        <v>58.649997999999997</v>
      </c>
      <c r="C692" s="61">
        <f t="shared" si="40"/>
        <v>58.649997999999997</v>
      </c>
      <c r="D692" s="61">
        <f t="shared" si="43"/>
        <v>12.76734650340136</v>
      </c>
      <c r="E692" s="61">
        <f t="shared" si="41"/>
        <v>0.2837188111866969</v>
      </c>
      <c r="F692" s="61">
        <f t="shared" si="42"/>
        <v>1.7152086520562756E-15</v>
      </c>
    </row>
    <row r="693" spans="1:6" x14ac:dyDescent="0.3">
      <c r="A693" s="59">
        <f>'Raw Potentiostat'!H745/60</f>
        <v>-0.10336786166666667</v>
      </c>
      <c r="B693" s="59">
        <f>'Raw Potentiostat'!K745</f>
        <v>58.649997999999997</v>
      </c>
      <c r="C693" s="61">
        <f t="shared" si="40"/>
        <v>58.649997999999997</v>
      </c>
      <c r="D693" s="61">
        <f t="shared" si="43"/>
        <v>12.76734650340136</v>
      </c>
      <c r="E693" s="61">
        <f t="shared" si="41"/>
        <v>0.2837188111866969</v>
      </c>
      <c r="F693" s="61">
        <f t="shared" si="42"/>
        <v>1.7152086520562756E-15</v>
      </c>
    </row>
    <row r="694" spans="1:6" x14ac:dyDescent="0.3">
      <c r="A694" s="59">
        <f>'Raw Potentiostat'!H746/60</f>
        <v>-0.10282847833333333</v>
      </c>
      <c r="B694" s="59">
        <f>'Raw Potentiostat'!K746</f>
        <v>58.649997999999997</v>
      </c>
      <c r="C694" s="61">
        <f t="shared" si="40"/>
        <v>58.649997999999997</v>
      </c>
      <c r="D694" s="61">
        <f t="shared" si="43"/>
        <v>12.76734650340136</v>
      </c>
      <c r="E694" s="61">
        <f t="shared" si="41"/>
        <v>0.2837188111866969</v>
      </c>
      <c r="F694" s="61">
        <f t="shared" si="42"/>
        <v>1.7152086520562756E-15</v>
      </c>
    </row>
    <row r="695" spans="1:6" x14ac:dyDescent="0.3">
      <c r="A695" s="59">
        <f>'Raw Potentiostat'!H747/60</f>
        <v>-0.10204985166666666</v>
      </c>
      <c r="B695" s="59">
        <f>'Raw Potentiostat'!K747</f>
        <v>58.649997999999997</v>
      </c>
      <c r="C695" s="61">
        <f t="shared" si="40"/>
        <v>58.649997999999997</v>
      </c>
      <c r="D695" s="61">
        <f t="shared" si="43"/>
        <v>12.76734650340136</v>
      </c>
      <c r="E695" s="61">
        <f t="shared" si="41"/>
        <v>0.2837188111866969</v>
      </c>
      <c r="F695" s="61">
        <f t="shared" si="42"/>
        <v>1.7152086520562756E-15</v>
      </c>
    </row>
    <row r="696" spans="1:6" x14ac:dyDescent="0.3">
      <c r="A696" s="59">
        <f>'Raw Potentiostat'!H748/60</f>
        <v>-0.12023984666666668</v>
      </c>
      <c r="B696" s="59">
        <f>'Raw Potentiostat'!K748</f>
        <v>58.649997999999997</v>
      </c>
      <c r="C696" s="61">
        <f t="shared" si="40"/>
        <v>58.649997999999997</v>
      </c>
      <c r="D696" s="61">
        <f t="shared" si="43"/>
        <v>12.76734650340136</v>
      </c>
      <c r="E696" s="61">
        <f t="shared" si="41"/>
        <v>0.2837188111866969</v>
      </c>
      <c r="F696" s="61">
        <f t="shared" si="42"/>
        <v>1.7152086520562756E-15</v>
      </c>
    </row>
    <row r="697" spans="1:6" x14ac:dyDescent="0.3">
      <c r="A697" s="59">
        <f>'Raw Potentiostat'!H749/60</f>
        <v>-0.11987687</v>
      </c>
      <c r="B697" s="59">
        <f>'Raw Potentiostat'!K749</f>
        <v>58.649997999999997</v>
      </c>
      <c r="C697" s="61">
        <f t="shared" si="40"/>
        <v>58.649997999999997</v>
      </c>
      <c r="D697" s="61">
        <f t="shared" si="43"/>
        <v>12.76734650340136</v>
      </c>
      <c r="E697" s="61">
        <f t="shared" si="41"/>
        <v>0.2837188111866969</v>
      </c>
      <c r="F697" s="61">
        <f t="shared" si="42"/>
        <v>1.7152086520562756E-15</v>
      </c>
    </row>
    <row r="698" spans="1:6" x14ac:dyDescent="0.3">
      <c r="A698" s="59">
        <f>'Raw Potentiostat'!H750/60</f>
        <v>-0.11905318833333332</v>
      </c>
      <c r="B698" s="59">
        <f>'Raw Potentiostat'!K750</f>
        <v>58.649997999999997</v>
      </c>
      <c r="C698" s="61">
        <f t="shared" si="40"/>
        <v>58.649997999999997</v>
      </c>
      <c r="D698" s="61">
        <f t="shared" si="43"/>
        <v>12.76734650340136</v>
      </c>
      <c r="E698" s="61">
        <f t="shared" si="41"/>
        <v>0.2837188111866969</v>
      </c>
      <c r="F698" s="61">
        <f t="shared" si="42"/>
        <v>1.7152086520562756E-15</v>
      </c>
    </row>
    <row r="699" spans="1:6" x14ac:dyDescent="0.3">
      <c r="A699" s="59">
        <f>'Raw Potentiostat'!H751/60</f>
        <v>-0.11881332333333333</v>
      </c>
      <c r="B699" s="59">
        <f>'Raw Potentiostat'!K751</f>
        <v>58.649997999999997</v>
      </c>
      <c r="C699" s="61">
        <f t="shared" si="40"/>
        <v>58.649997999999997</v>
      </c>
      <c r="D699" s="61">
        <f t="shared" si="43"/>
        <v>12.76734650340136</v>
      </c>
      <c r="E699" s="61">
        <f t="shared" si="41"/>
        <v>0.2837188111866969</v>
      </c>
      <c r="F699" s="61">
        <f t="shared" si="42"/>
        <v>1.7152086520562756E-15</v>
      </c>
    </row>
    <row r="700" spans="1:6" x14ac:dyDescent="0.3">
      <c r="A700" s="59">
        <f>'Raw Potentiostat'!H752/60</f>
        <v>-0.11842497166666667</v>
      </c>
      <c r="B700" s="59">
        <f>'Raw Potentiostat'!K752</f>
        <v>58.649997999999997</v>
      </c>
      <c r="C700" s="61">
        <f t="shared" si="40"/>
        <v>58.649997999999997</v>
      </c>
      <c r="D700" s="61">
        <f t="shared" si="43"/>
        <v>12.76734650340136</v>
      </c>
      <c r="E700" s="61">
        <f t="shared" si="41"/>
        <v>0.2837188111866969</v>
      </c>
      <c r="F700" s="61">
        <f t="shared" si="42"/>
        <v>1.7152086520562756E-15</v>
      </c>
    </row>
    <row r="701" spans="1:6" x14ac:dyDescent="0.3">
      <c r="A701" s="59">
        <f>'Raw Potentiostat'!H753/60</f>
        <v>-0.11685630499999999</v>
      </c>
      <c r="B701" s="59">
        <f>'Raw Potentiostat'!K753</f>
        <v>58.649997999999997</v>
      </c>
      <c r="C701" s="61">
        <f t="shared" si="40"/>
        <v>58.649997999999997</v>
      </c>
      <c r="D701" s="61">
        <f t="shared" si="43"/>
        <v>12.76734650340136</v>
      </c>
      <c r="E701" s="61">
        <f t="shared" si="41"/>
        <v>0.2837188111866969</v>
      </c>
      <c r="F701" s="61">
        <f t="shared" si="42"/>
        <v>1.7152086520562756E-15</v>
      </c>
    </row>
    <row r="702" spans="1:6" x14ac:dyDescent="0.3">
      <c r="A702" s="59">
        <f>'Raw Potentiostat'!H754/60</f>
        <v>-0.11703779666666667</v>
      </c>
      <c r="B702" s="59">
        <f>'Raw Potentiostat'!K754</f>
        <v>58.649997999999997</v>
      </c>
      <c r="C702" s="61">
        <f t="shared" si="40"/>
        <v>58.649997999999997</v>
      </c>
      <c r="D702" s="61">
        <f t="shared" si="43"/>
        <v>12.76734650340136</v>
      </c>
      <c r="E702" s="61">
        <f t="shared" si="41"/>
        <v>0.2837188111866969</v>
      </c>
      <c r="F702" s="61">
        <f t="shared" si="42"/>
        <v>1.7152086520562756E-15</v>
      </c>
    </row>
    <row r="703" spans="1:6" x14ac:dyDescent="0.3">
      <c r="A703" s="59">
        <f>'Raw Potentiostat'!H755/60</f>
        <v>-0.11648825833333333</v>
      </c>
      <c r="B703" s="59">
        <f>'Raw Potentiostat'!K755</f>
        <v>58.649997999999997</v>
      </c>
      <c r="C703" s="61">
        <f t="shared" si="40"/>
        <v>58.649997999999997</v>
      </c>
      <c r="D703" s="61">
        <f t="shared" si="43"/>
        <v>12.76734650340136</v>
      </c>
      <c r="E703" s="61">
        <f t="shared" si="41"/>
        <v>0.2837188111866969</v>
      </c>
      <c r="F703" s="61">
        <f t="shared" si="42"/>
        <v>1.7152086520562756E-15</v>
      </c>
    </row>
    <row r="704" spans="1:6" x14ac:dyDescent="0.3">
      <c r="A704" s="59">
        <f>'Raw Potentiostat'!H756/60</f>
        <v>-0.11665895833333333</v>
      </c>
      <c r="B704" s="59">
        <f>'Raw Potentiostat'!K756</f>
        <v>58.649997999999997</v>
      </c>
      <c r="C704" s="61">
        <f t="shared" si="40"/>
        <v>58.649997999999997</v>
      </c>
      <c r="D704" s="61">
        <f t="shared" si="43"/>
        <v>12.76734650340136</v>
      </c>
      <c r="E704" s="61">
        <f t="shared" si="41"/>
        <v>0.2837188111866969</v>
      </c>
      <c r="F704" s="61">
        <f t="shared" si="42"/>
        <v>1.7152086520562756E-15</v>
      </c>
    </row>
    <row r="705" spans="1:6" x14ac:dyDescent="0.3">
      <c r="A705" s="59">
        <f>'Raw Potentiostat'!H757/60</f>
        <v>-0.11494117500000001</v>
      </c>
      <c r="B705" s="59">
        <f>'Raw Potentiostat'!K757</f>
        <v>58.649997999999997</v>
      </c>
      <c r="C705" s="61">
        <f t="shared" si="40"/>
        <v>58.649997999999997</v>
      </c>
      <c r="D705" s="61">
        <f t="shared" si="43"/>
        <v>12.76734650340136</v>
      </c>
      <c r="E705" s="61">
        <f t="shared" si="41"/>
        <v>0.2837188111866969</v>
      </c>
      <c r="F705" s="61">
        <f t="shared" si="42"/>
        <v>1.7152086520562756E-15</v>
      </c>
    </row>
    <row r="706" spans="1:6" x14ac:dyDescent="0.3">
      <c r="A706" s="59">
        <f>'Raw Potentiostat'!H758/60</f>
        <v>-0.11464229499999999</v>
      </c>
      <c r="B706" s="59">
        <f>'Raw Potentiostat'!K758</f>
        <v>58.649997999999997</v>
      </c>
      <c r="C706" s="61">
        <f t="shared" si="40"/>
        <v>58.649997999999997</v>
      </c>
      <c r="D706" s="61">
        <f t="shared" si="43"/>
        <v>12.76734650340136</v>
      </c>
      <c r="E706" s="61">
        <f t="shared" si="41"/>
        <v>0.2837188111866969</v>
      </c>
      <c r="F706" s="61">
        <f t="shared" si="42"/>
        <v>1.7152086520562756E-15</v>
      </c>
    </row>
    <row r="707" spans="1:6" x14ac:dyDescent="0.3">
      <c r="A707" s="59">
        <f>'Raw Potentiostat'!H759/60</f>
        <v>-0.11407751166666666</v>
      </c>
      <c r="B707" s="59">
        <f>'Raw Potentiostat'!K759</f>
        <v>58.649997999999997</v>
      </c>
      <c r="C707" s="61">
        <f t="shared" ref="C707:C770" si="44">B707-$J$3</f>
        <v>58.649997999999997</v>
      </c>
      <c r="D707" s="61">
        <f t="shared" si="43"/>
        <v>12.76734650340136</v>
      </c>
      <c r="E707" s="61">
        <f t="shared" ref="E707:E770" si="45">D707/$J$5</f>
        <v>0.2837188111866969</v>
      </c>
      <c r="F707" s="61">
        <f t="shared" ref="F707:F770" si="46">D707/$J$6</f>
        <v>1.7152086520562756E-15</v>
      </c>
    </row>
    <row r="708" spans="1:6" x14ac:dyDescent="0.3">
      <c r="A708" s="59">
        <f>'Raw Potentiostat'!H760/60</f>
        <v>-0.11208559666666668</v>
      </c>
      <c r="B708" s="59">
        <f>'Raw Potentiostat'!K760</f>
        <v>58.649997999999997</v>
      </c>
      <c r="C708" s="61">
        <f t="shared" si="44"/>
        <v>58.649997999999997</v>
      </c>
      <c r="D708" s="61">
        <f t="shared" ref="D708:D771" si="47">B708/$J$4</f>
        <v>12.76734650340136</v>
      </c>
      <c r="E708" s="61">
        <f t="shared" si="45"/>
        <v>0.2837188111866969</v>
      </c>
      <c r="F708" s="61">
        <f t="shared" si="46"/>
        <v>1.7152086520562756E-15</v>
      </c>
    </row>
    <row r="709" spans="1:6" x14ac:dyDescent="0.3">
      <c r="A709" s="59">
        <f>'Raw Potentiostat'!H761/60</f>
        <v>-0.11206339166666666</v>
      </c>
      <c r="B709" s="59">
        <f>'Raw Potentiostat'!K761</f>
        <v>58.649997999999997</v>
      </c>
      <c r="C709" s="61">
        <f t="shared" si="44"/>
        <v>58.649997999999997</v>
      </c>
      <c r="D709" s="61">
        <f t="shared" si="47"/>
        <v>12.76734650340136</v>
      </c>
      <c r="E709" s="61">
        <f t="shared" si="45"/>
        <v>0.2837188111866969</v>
      </c>
      <c r="F709" s="61">
        <f t="shared" si="46"/>
        <v>1.7152086520562756E-15</v>
      </c>
    </row>
    <row r="710" spans="1:6" x14ac:dyDescent="0.3">
      <c r="A710" s="59">
        <f>'Raw Potentiostat'!H762/60</f>
        <v>-0.11130252666666667</v>
      </c>
      <c r="B710" s="59">
        <f>'Raw Potentiostat'!K762</f>
        <v>58.649997999999997</v>
      </c>
      <c r="C710" s="61">
        <f t="shared" si="44"/>
        <v>58.649997999999997</v>
      </c>
      <c r="D710" s="61">
        <f t="shared" si="47"/>
        <v>12.76734650340136</v>
      </c>
      <c r="E710" s="61">
        <f t="shared" si="45"/>
        <v>0.2837188111866969</v>
      </c>
      <c r="F710" s="61">
        <f t="shared" si="46"/>
        <v>1.7152086520562756E-15</v>
      </c>
    </row>
    <row r="711" spans="1:6" x14ac:dyDescent="0.3">
      <c r="A711" s="59">
        <f>'Raw Potentiostat'!H763/60</f>
        <v>-0.11152845166666667</v>
      </c>
      <c r="B711" s="59">
        <f>'Raw Potentiostat'!K763</f>
        <v>58.649997999999997</v>
      </c>
      <c r="C711" s="61">
        <f t="shared" si="44"/>
        <v>58.649997999999997</v>
      </c>
      <c r="D711" s="61">
        <f t="shared" si="47"/>
        <v>12.76734650340136</v>
      </c>
      <c r="E711" s="61">
        <f t="shared" si="45"/>
        <v>0.2837188111866969</v>
      </c>
      <c r="F711" s="61">
        <f t="shared" si="46"/>
        <v>1.7152086520562756E-15</v>
      </c>
    </row>
    <row r="712" spans="1:6" x14ac:dyDescent="0.3">
      <c r="A712" s="59">
        <f>'Raw Potentiostat'!H764/60</f>
        <v>-0.11074728166666666</v>
      </c>
      <c r="B712" s="59">
        <f>'Raw Potentiostat'!K764</f>
        <v>58.649997999999997</v>
      </c>
      <c r="C712" s="61">
        <f t="shared" si="44"/>
        <v>58.649997999999997</v>
      </c>
      <c r="D712" s="61">
        <f t="shared" si="47"/>
        <v>12.76734650340136</v>
      </c>
      <c r="E712" s="61">
        <f t="shared" si="45"/>
        <v>0.2837188111866969</v>
      </c>
      <c r="F712" s="61">
        <f t="shared" si="46"/>
        <v>1.7152086520562756E-15</v>
      </c>
    </row>
    <row r="713" spans="1:6" x14ac:dyDescent="0.3">
      <c r="A713" s="59">
        <f>'Raw Potentiostat'!H765/60</f>
        <v>-0.10892035166666666</v>
      </c>
      <c r="B713" s="59">
        <f>'Raw Potentiostat'!K765</f>
        <v>58.649997999999997</v>
      </c>
      <c r="C713" s="61">
        <f t="shared" si="44"/>
        <v>58.649997999999997</v>
      </c>
      <c r="D713" s="61">
        <f t="shared" si="47"/>
        <v>12.76734650340136</v>
      </c>
      <c r="E713" s="61">
        <f t="shared" si="45"/>
        <v>0.2837188111866969</v>
      </c>
      <c r="F713" s="61">
        <f t="shared" si="46"/>
        <v>1.7152086520562756E-15</v>
      </c>
    </row>
    <row r="714" spans="1:6" x14ac:dyDescent="0.3">
      <c r="A714" s="59">
        <f>'Raw Potentiostat'!H766/60</f>
        <v>-0.10959934333333334</v>
      </c>
      <c r="B714" s="59">
        <f>'Raw Potentiostat'!K766</f>
        <v>58.649997999999997</v>
      </c>
      <c r="C714" s="61">
        <f t="shared" si="44"/>
        <v>58.649997999999997</v>
      </c>
      <c r="D714" s="61">
        <f t="shared" si="47"/>
        <v>12.76734650340136</v>
      </c>
      <c r="E714" s="61">
        <f t="shared" si="45"/>
        <v>0.2837188111866969</v>
      </c>
      <c r="F714" s="61">
        <f t="shared" si="46"/>
        <v>1.7152086520562756E-15</v>
      </c>
    </row>
    <row r="715" spans="1:6" x14ac:dyDescent="0.3">
      <c r="A715" s="59">
        <f>'Raw Potentiostat'!H767/60</f>
        <v>-0.10847488166666668</v>
      </c>
      <c r="B715" s="59">
        <f>'Raw Potentiostat'!K767</f>
        <v>58.649997999999997</v>
      </c>
      <c r="C715" s="61">
        <f t="shared" si="44"/>
        <v>58.649997999999997</v>
      </c>
      <c r="D715" s="61">
        <f t="shared" si="47"/>
        <v>12.76734650340136</v>
      </c>
      <c r="E715" s="61">
        <f t="shared" si="45"/>
        <v>0.2837188111866969</v>
      </c>
      <c r="F715" s="61">
        <f t="shared" si="46"/>
        <v>1.7152086520562756E-15</v>
      </c>
    </row>
    <row r="716" spans="1:6" x14ac:dyDescent="0.3">
      <c r="A716" s="59">
        <f>'Raw Potentiostat'!H768/60</f>
        <v>-0.10779969666666665</v>
      </c>
      <c r="B716" s="59">
        <f>'Raw Potentiostat'!K768</f>
        <v>58.649997999999997</v>
      </c>
      <c r="C716" s="61">
        <f t="shared" si="44"/>
        <v>58.649997999999997</v>
      </c>
      <c r="D716" s="61">
        <f t="shared" si="47"/>
        <v>12.76734650340136</v>
      </c>
      <c r="E716" s="61">
        <f t="shared" si="45"/>
        <v>0.2837188111866969</v>
      </c>
      <c r="F716" s="61">
        <f t="shared" si="46"/>
        <v>1.7152086520562756E-15</v>
      </c>
    </row>
    <row r="717" spans="1:6" x14ac:dyDescent="0.3">
      <c r="A717" s="59">
        <f>'Raw Potentiostat'!H769/60</f>
        <v>-0.10672600333333333</v>
      </c>
      <c r="B717" s="59">
        <f>'Raw Potentiostat'!K769</f>
        <v>58.649997999999997</v>
      </c>
      <c r="C717" s="61">
        <f t="shared" si="44"/>
        <v>58.649997999999997</v>
      </c>
      <c r="D717" s="61">
        <f t="shared" si="47"/>
        <v>12.76734650340136</v>
      </c>
      <c r="E717" s="61">
        <f t="shared" si="45"/>
        <v>0.2837188111866969</v>
      </c>
      <c r="F717" s="61">
        <f t="shared" si="46"/>
        <v>1.7152086520562756E-15</v>
      </c>
    </row>
    <row r="718" spans="1:6" x14ac:dyDescent="0.3">
      <c r="A718" s="59">
        <f>'Raw Potentiostat'!H770/60</f>
        <v>-0.106760915</v>
      </c>
      <c r="B718" s="59">
        <f>'Raw Potentiostat'!K770</f>
        <v>58.649997999999997</v>
      </c>
      <c r="C718" s="61">
        <f t="shared" si="44"/>
        <v>58.649997999999997</v>
      </c>
      <c r="D718" s="61">
        <f t="shared" si="47"/>
        <v>12.76734650340136</v>
      </c>
      <c r="E718" s="61">
        <f t="shared" si="45"/>
        <v>0.2837188111866969</v>
      </c>
      <c r="F718" s="61">
        <f t="shared" si="46"/>
        <v>1.7152086520562756E-15</v>
      </c>
    </row>
    <row r="719" spans="1:6" x14ac:dyDescent="0.3">
      <c r="A719" s="59">
        <f>'Raw Potentiostat'!H771/60</f>
        <v>-0.10478739666666666</v>
      </c>
      <c r="B719" s="59">
        <f>'Raw Potentiostat'!K771</f>
        <v>58.649997999999997</v>
      </c>
      <c r="C719" s="61">
        <f t="shared" si="44"/>
        <v>58.649997999999997</v>
      </c>
      <c r="D719" s="61">
        <f t="shared" si="47"/>
        <v>12.76734650340136</v>
      </c>
      <c r="E719" s="61">
        <f t="shared" si="45"/>
        <v>0.2837188111866969</v>
      </c>
      <c r="F719" s="61">
        <f t="shared" si="46"/>
        <v>1.7152086520562756E-15</v>
      </c>
    </row>
    <row r="720" spans="1:6" x14ac:dyDescent="0.3">
      <c r="A720" s="59">
        <f>'Raw Potentiostat'!H772/60</f>
        <v>-0.10461669833333334</v>
      </c>
      <c r="B720" s="59">
        <f>'Raw Potentiostat'!K772</f>
        <v>58.649997999999997</v>
      </c>
      <c r="C720" s="61">
        <f t="shared" si="44"/>
        <v>58.649997999999997</v>
      </c>
      <c r="D720" s="61">
        <f t="shared" si="47"/>
        <v>12.76734650340136</v>
      </c>
      <c r="E720" s="61">
        <f t="shared" si="45"/>
        <v>0.2837188111866969</v>
      </c>
      <c r="F720" s="61">
        <f t="shared" si="46"/>
        <v>1.7152086520562756E-15</v>
      </c>
    </row>
    <row r="721" spans="1:6" x14ac:dyDescent="0.3">
      <c r="A721" s="59">
        <f>'Raw Potentiostat'!H773/60</f>
        <v>-0.10427783333333333</v>
      </c>
      <c r="B721" s="59">
        <f>'Raw Potentiostat'!K773</f>
        <v>58.649997999999997</v>
      </c>
      <c r="C721" s="61">
        <f t="shared" si="44"/>
        <v>58.649997999999997</v>
      </c>
      <c r="D721" s="61">
        <f t="shared" si="47"/>
        <v>12.76734650340136</v>
      </c>
      <c r="E721" s="61">
        <f t="shared" si="45"/>
        <v>0.2837188111866969</v>
      </c>
      <c r="F721" s="61">
        <f t="shared" si="46"/>
        <v>1.7152086520562756E-15</v>
      </c>
    </row>
    <row r="722" spans="1:6" x14ac:dyDescent="0.3">
      <c r="A722" s="59">
        <f>'Raw Potentiostat'!H774/60</f>
        <v>-0.10379683166666666</v>
      </c>
      <c r="B722" s="59">
        <f>'Raw Potentiostat'!K774</f>
        <v>58.649997999999997</v>
      </c>
      <c r="C722" s="61">
        <f t="shared" si="44"/>
        <v>58.649997999999997</v>
      </c>
      <c r="D722" s="61">
        <f t="shared" si="47"/>
        <v>12.76734650340136</v>
      </c>
      <c r="E722" s="61">
        <f t="shared" si="45"/>
        <v>0.2837188111866969</v>
      </c>
      <c r="F722" s="61">
        <f t="shared" si="46"/>
        <v>1.7152086520562756E-15</v>
      </c>
    </row>
    <row r="723" spans="1:6" x14ac:dyDescent="0.3">
      <c r="A723" s="59">
        <f>'Raw Potentiostat'!H775/60</f>
        <v>-0.10323078666666667</v>
      </c>
      <c r="B723" s="59">
        <f>'Raw Potentiostat'!K775</f>
        <v>58.649997999999997</v>
      </c>
      <c r="C723" s="61">
        <f t="shared" si="44"/>
        <v>58.649997999999997</v>
      </c>
      <c r="D723" s="61">
        <f t="shared" si="47"/>
        <v>12.76734650340136</v>
      </c>
      <c r="E723" s="61">
        <f t="shared" si="45"/>
        <v>0.2837188111866969</v>
      </c>
      <c r="F723" s="61">
        <f t="shared" si="46"/>
        <v>1.7152086520562756E-15</v>
      </c>
    </row>
    <row r="724" spans="1:6" x14ac:dyDescent="0.3">
      <c r="A724" s="59">
        <f>'Raw Potentiostat'!H776/60</f>
        <v>-0.10235889000000001</v>
      </c>
      <c r="B724" s="59">
        <f>'Raw Potentiostat'!K776</f>
        <v>58.649997999999997</v>
      </c>
      <c r="C724" s="61">
        <f t="shared" si="44"/>
        <v>58.649997999999997</v>
      </c>
      <c r="D724" s="61">
        <f t="shared" si="47"/>
        <v>12.76734650340136</v>
      </c>
      <c r="E724" s="61">
        <f t="shared" si="45"/>
        <v>0.2837188111866969</v>
      </c>
      <c r="F724" s="61">
        <f t="shared" si="46"/>
        <v>1.7152086520562756E-15</v>
      </c>
    </row>
    <row r="725" spans="1:6" x14ac:dyDescent="0.3">
      <c r="A725" s="59">
        <f>'Raw Potentiostat'!H777/60</f>
        <v>-0.10199274166666666</v>
      </c>
      <c r="B725" s="59">
        <f>'Raw Potentiostat'!K777</f>
        <v>58.649997999999997</v>
      </c>
      <c r="C725" s="61">
        <f t="shared" si="44"/>
        <v>58.649997999999997</v>
      </c>
      <c r="D725" s="61">
        <f t="shared" si="47"/>
        <v>12.76734650340136</v>
      </c>
      <c r="E725" s="61">
        <f t="shared" si="45"/>
        <v>0.2837188111866969</v>
      </c>
      <c r="F725" s="61">
        <f t="shared" si="46"/>
        <v>1.7152086520562756E-15</v>
      </c>
    </row>
    <row r="726" spans="1:6" x14ac:dyDescent="0.3">
      <c r="A726" s="59">
        <f>'Raw Potentiostat'!H778/60</f>
        <v>-0.10306135833333332</v>
      </c>
      <c r="B726" s="59">
        <f>'Raw Potentiostat'!K778</f>
        <v>58.649997999999997</v>
      </c>
      <c r="C726" s="61">
        <f t="shared" si="44"/>
        <v>58.649997999999997</v>
      </c>
      <c r="D726" s="61">
        <f t="shared" si="47"/>
        <v>12.76734650340136</v>
      </c>
      <c r="E726" s="61">
        <f t="shared" si="45"/>
        <v>0.2837188111866969</v>
      </c>
      <c r="F726" s="61">
        <f t="shared" si="46"/>
        <v>1.7152086520562756E-15</v>
      </c>
    </row>
    <row r="727" spans="1:6" x14ac:dyDescent="0.3">
      <c r="A727" s="59">
        <f>'Raw Potentiostat'!H779/60</f>
        <v>-0.12005962499999999</v>
      </c>
      <c r="B727" s="59">
        <f>'Raw Potentiostat'!K779</f>
        <v>58.649997999999997</v>
      </c>
      <c r="C727" s="61">
        <f t="shared" si="44"/>
        <v>58.649997999999997</v>
      </c>
      <c r="D727" s="61">
        <f t="shared" si="47"/>
        <v>12.76734650340136</v>
      </c>
      <c r="E727" s="61">
        <f t="shared" si="45"/>
        <v>0.2837188111866969</v>
      </c>
      <c r="F727" s="61">
        <f t="shared" si="46"/>
        <v>1.7152086520562756E-15</v>
      </c>
    </row>
    <row r="728" spans="1:6" x14ac:dyDescent="0.3">
      <c r="A728" s="59">
        <f>'Raw Potentiostat'!H780/60</f>
        <v>-0.11928672</v>
      </c>
      <c r="B728" s="59">
        <f>'Raw Potentiostat'!K780</f>
        <v>58.649997999999997</v>
      </c>
      <c r="C728" s="61">
        <f t="shared" si="44"/>
        <v>58.649997999999997</v>
      </c>
      <c r="D728" s="61">
        <f t="shared" si="47"/>
        <v>12.76734650340136</v>
      </c>
      <c r="E728" s="61">
        <f t="shared" si="45"/>
        <v>0.2837188111866969</v>
      </c>
      <c r="F728" s="61">
        <f t="shared" si="46"/>
        <v>1.7152086520562756E-15</v>
      </c>
    </row>
    <row r="729" spans="1:6" x14ac:dyDescent="0.3">
      <c r="A729" s="59">
        <f>'Raw Potentiostat'!H781/60</f>
        <v>-0.11695530333333333</v>
      </c>
      <c r="B729" s="59">
        <f>'Raw Potentiostat'!K781</f>
        <v>58.649997999999997</v>
      </c>
      <c r="C729" s="61">
        <f t="shared" si="44"/>
        <v>58.649997999999997</v>
      </c>
      <c r="D729" s="61">
        <f t="shared" si="47"/>
        <v>12.76734650340136</v>
      </c>
      <c r="E729" s="61">
        <f t="shared" si="45"/>
        <v>0.2837188111866969</v>
      </c>
      <c r="F729" s="61">
        <f t="shared" si="46"/>
        <v>1.7152086520562756E-15</v>
      </c>
    </row>
    <row r="730" spans="1:6" x14ac:dyDescent="0.3">
      <c r="A730" s="59">
        <f>'Raw Potentiostat'!H782/60</f>
        <v>-0.11846241166666666</v>
      </c>
      <c r="B730" s="59">
        <f>'Raw Potentiostat'!K782</f>
        <v>58.649997999999997</v>
      </c>
      <c r="C730" s="61">
        <f t="shared" si="44"/>
        <v>58.649997999999997</v>
      </c>
      <c r="D730" s="61">
        <f t="shared" si="47"/>
        <v>12.76734650340136</v>
      </c>
      <c r="E730" s="61">
        <f t="shared" si="45"/>
        <v>0.2837188111866969</v>
      </c>
      <c r="F730" s="61">
        <f t="shared" si="46"/>
        <v>1.7152086520562756E-15</v>
      </c>
    </row>
    <row r="731" spans="1:6" x14ac:dyDescent="0.3">
      <c r="A731" s="59">
        <f>'Raw Potentiostat'!H783/60</f>
        <v>-0.11636007666666666</v>
      </c>
      <c r="B731" s="59">
        <f>'Raw Potentiostat'!K783</f>
        <v>58.649997999999997</v>
      </c>
      <c r="C731" s="61">
        <f t="shared" si="44"/>
        <v>58.649997999999997</v>
      </c>
      <c r="D731" s="61">
        <f t="shared" si="47"/>
        <v>12.76734650340136</v>
      </c>
      <c r="E731" s="61">
        <f t="shared" si="45"/>
        <v>0.2837188111866969</v>
      </c>
      <c r="F731" s="61">
        <f t="shared" si="46"/>
        <v>1.7152086520562756E-15</v>
      </c>
    </row>
    <row r="732" spans="1:6" x14ac:dyDescent="0.3">
      <c r="A732" s="59">
        <f>'Raw Potentiostat'!H784/60</f>
        <v>-0.11696545333333333</v>
      </c>
      <c r="B732" s="59">
        <f>'Raw Potentiostat'!K784</f>
        <v>58.649997999999997</v>
      </c>
      <c r="C732" s="61">
        <f t="shared" si="44"/>
        <v>58.649997999999997</v>
      </c>
      <c r="D732" s="61">
        <f t="shared" si="47"/>
        <v>12.76734650340136</v>
      </c>
      <c r="E732" s="61">
        <f t="shared" si="45"/>
        <v>0.2837188111866969</v>
      </c>
      <c r="F732" s="61">
        <f t="shared" si="46"/>
        <v>1.7152086520562756E-15</v>
      </c>
    </row>
    <row r="733" spans="1:6" x14ac:dyDescent="0.3">
      <c r="A733" s="59">
        <f>'Raw Potentiostat'!H785/60</f>
        <v>-0.11738363166666667</v>
      </c>
      <c r="B733" s="59">
        <f>'Raw Potentiostat'!K785</f>
        <v>58.649997999999997</v>
      </c>
      <c r="C733" s="61">
        <f t="shared" si="44"/>
        <v>58.649997999999997</v>
      </c>
      <c r="D733" s="61">
        <f t="shared" si="47"/>
        <v>12.76734650340136</v>
      </c>
      <c r="E733" s="61">
        <f t="shared" si="45"/>
        <v>0.2837188111866969</v>
      </c>
      <c r="F733" s="61">
        <f t="shared" si="46"/>
        <v>1.7152086520562756E-15</v>
      </c>
    </row>
    <row r="734" spans="1:6" x14ac:dyDescent="0.3">
      <c r="A734" s="59">
        <f>'Raw Potentiostat'!H786/60</f>
        <v>-0.11574517166666666</v>
      </c>
      <c r="B734" s="59">
        <f>'Raw Potentiostat'!K786</f>
        <v>58.649997999999997</v>
      </c>
      <c r="C734" s="61">
        <f t="shared" si="44"/>
        <v>58.649997999999997</v>
      </c>
      <c r="D734" s="61">
        <f t="shared" si="47"/>
        <v>12.76734650340136</v>
      </c>
      <c r="E734" s="61">
        <f t="shared" si="45"/>
        <v>0.2837188111866969</v>
      </c>
      <c r="F734" s="61">
        <f t="shared" si="46"/>
        <v>1.7152086520562756E-15</v>
      </c>
    </row>
    <row r="735" spans="1:6" x14ac:dyDescent="0.3">
      <c r="A735" s="59">
        <f>'Raw Potentiostat'!H787/60</f>
        <v>-0.11469496166666666</v>
      </c>
      <c r="B735" s="59">
        <f>'Raw Potentiostat'!K787</f>
        <v>58.649997999999997</v>
      </c>
      <c r="C735" s="61">
        <f t="shared" si="44"/>
        <v>58.649997999999997</v>
      </c>
      <c r="D735" s="61">
        <f t="shared" si="47"/>
        <v>12.76734650340136</v>
      </c>
      <c r="E735" s="61">
        <f t="shared" si="45"/>
        <v>0.2837188111866969</v>
      </c>
      <c r="F735" s="61">
        <f t="shared" si="46"/>
        <v>1.7152086520562756E-15</v>
      </c>
    </row>
    <row r="736" spans="1:6" x14ac:dyDescent="0.3">
      <c r="A736" s="59">
        <f>'Raw Potentiostat'!H788/60</f>
        <v>-0.11313772166666666</v>
      </c>
      <c r="B736" s="59">
        <f>'Raw Potentiostat'!K788</f>
        <v>58.649997999999997</v>
      </c>
      <c r="C736" s="61">
        <f t="shared" si="44"/>
        <v>58.649997999999997</v>
      </c>
      <c r="D736" s="61">
        <f t="shared" si="47"/>
        <v>12.76734650340136</v>
      </c>
      <c r="E736" s="61">
        <f t="shared" si="45"/>
        <v>0.2837188111866969</v>
      </c>
      <c r="F736" s="61">
        <f t="shared" si="46"/>
        <v>1.7152086520562756E-15</v>
      </c>
    </row>
    <row r="737" spans="1:6" x14ac:dyDescent="0.3">
      <c r="A737" s="59">
        <f>'Raw Potentiostat'!H789/60</f>
        <v>-0.11462071</v>
      </c>
      <c r="B737" s="59">
        <f>'Raw Potentiostat'!K789</f>
        <v>58.649997999999997</v>
      </c>
      <c r="C737" s="61">
        <f t="shared" si="44"/>
        <v>58.649997999999997</v>
      </c>
      <c r="D737" s="61">
        <f t="shared" si="47"/>
        <v>12.76734650340136</v>
      </c>
      <c r="E737" s="61">
        <f t="shared" si="45"/>
        <v>0.2837188111866969</v>
      </c>
      <c r="F737" s="61">
        <f t="shared" si="46"/>
        <v>1.7152086520562756E-15</v>
      </c>
    </row>
    <row r="738" spans="1:6" x14ac:dyDescent="0.3">
      <c r="A738" s="59">
        <f>'Raw Potentiostat'!H790/60</f>
        <v>-0.11381861333333335</v>
      </c>
      <c r="B738" s="59">
        <f>'Raw Potentiostat'!K790</f>
        <v>58.649997999999997</v>
      </c>
      <c r="C738" s="61">
        <f t="shared" si="44"/>
        <v>58.649997999999997</v>
      </c>
      <c r="D738" s="61">
        <f t="shared" si="47"/>
        <v>12.76734650340136</v>
      </c>
      <c r="E738" s="61">
        <f t="shared" si="45"/>
        <v>0.2837188111866969</v>
      </c>
      <c r="F738" s="61">
        <f t="shared" si="46"/>
        <v>1.7152086520562756E-15</v>
      </c>
    </row>
    <row r="739" spans="1:6" x14ac:dyDescent="0.3">
      <c r="A739" s="59">
        <f>'Raw Potentiostat'!H791/60</f>
        <v>-0.11262497833333333</v>
      </c>
      <c r="B739" s="59">
        <f>'Raw Potentiostat'!K791</f>
        <v>58.649997999999997</v>
      </c>
      <c r="C739" s="61">
        <f t="shared" si="44"/>
        <v>58.649997999999997</v>
      </c>
      <c r="D739" s="61">
        <f t="shared" si="47"/>
        <v>12.76734650340136</v>
      </c>
      <c r="E739" s="61">
        <f t="shared" si="45"/>
        <v>0.2837188111866969</v>
      </c>
      <c r="F739" s="61">
        <f t="shared" si="46"/>
        <v>1.7152086520562756E-15</v>
      </c>
    </row>
    <row r="740" spans="1:6" x14ac:dyDescent="0.3">
      <c r="A740" s="59">
        <f>'Raw Potentiostat'!H792/60</f>
        <v>-0.11152400999999999</v>
      </c>
      <c r="B740" s="59">
        <f>'Raw Potentiostat'!K792</f>
        <v>58.649997999999997</v>
      </c>
      <c r="C740" s="61">
        <f t="shared" si="44"/>
        <v>58.649997999999997</v>
      </c>
      <c r="D740" s="61">
        <f t="shared" si="47"/>
        <v>12.76734650340136</v>
      </c>
      <c r="E740" s="61">
        <f t="shared" si="45"/>
        <v>0.2837188111866969</v>
      </c>
      <c r="F740" s="61">
        <f t="shared" si="46"/>
        <v>1.7152086520562756E-15</v>
      </c>
    </row>
    <row r="741" spans="1:6" x14ac:dyDescent="0.3">
      <c r="A741" s="59">
        <f>'Raw Potentiostat'!H793/60</f>
        <v>-0.11143771</v>
      </c>
      <c r="B741" s="59">
        <f>'Raw Potentiostat'!K793</f>
        <v>58.649997999999997</v>
      </c>
      <c r="C741" s="61">
        <f t="shared" si="44"/>
        <v>58.649997999999997</v>
      </c>
      <c r="D741" s="61">
        <f t="shared" si="47"/>
        <v>12.76734650340136</v>
      </c>
      <c r="E741" s="61">
        <f t="shared" si="45"/>
        <v>0.2837188111866969</v>
      </c>
      <c r="F741" s="61">
        <f t="shared" si="46"/>
        <v>1.7152086520562756E-15</v>
      </c>
    </row>
    <row r="742" spans="1:6" x14ac:dyDescent="0.3">
      <c r="A742" s="59">
        <f>'Raw Potentiostat'!H794/60</f>
        <v>-0.11083295333333334</v>
      </c>
      <c r="B742" s="59">
        <f>'Raw Potentiostat'!K794</f>
        <v>58.649997999999997</v>
      </c>
      <c r="C742" s="61">
        <f t="shared" si="44"/>
        <v>58.649997999999997</v>
      </c>
      <c r="D742" s="61">
        <f t="shared" si="47"/>
        <v>12.76734650340136</v>
      </c>
      <c r="E742" s="61">
        <f t="shared" si="45"/>
        <v>0.2837188111866969</v>
      </c>
      <c r="F742" s="61">
        <f t="shared" si="46"/>
        <v>1.7152086520562756E-15</v>
      </c>
    </row>
    <row r="743" spans="1:6" x14ac:dyDescent="0.3">
      <c r="A743" s="59">
        <f>'Raw Potentiostat'!H795/60</f>
        <v>-0.10993312999999999</v>
      </c>
      <c r="B743" s="59">
        <f>'Raw Potentiostat'!K795</f>
        <v>58.649997999999997</v>
      </c>
      <c r="C743" s="61">
        <f t="shared" si="44"/>
        <v>58.649997999999997</v>
      </c>
      <c r="D743" s="61">
        <f t="shared" si="47"/>
        <v>12.76734650340136</v>
      </c>
      <c r="E743" s="61">
        <f t="shared" si="45"/>
        <v>0.2837188111866969</v>
      </c>
      <c r="F743" s="61">
        <f t="shared" si="46"/>
        <v>1.7152086520562756E-15</v>
      </c>
    </row>
    <row r="744" spans="1:6" x14ac:dyDescent="0.3">
      <c r="A744" s="59">
        <f>'Raw Potentiostat'!H796/60</f>
        <v>-0.10900411666666666</v>
      </c>
      <c r="B744" s="59">
        <f>'Raw Potentiostat'!K796</f>
        <v>58.649997999999997</v>
      </c>
      <c r="C744" s="61">
        <f t="shared" si="44"/>
        <v>58.649997999999997</v>
      </c>
      <c r="D744" s="61">
        <f t="shared" si="47"/>
        <v>12.76734650340136</v>
      </c>
      <c r="E744" s="61">
        <f t="shared" si="45"/>
        <v>0.2837188111866969</v>
      </c>
      <c r="F744" s="61">
        <f t="shared" si="46"/>
        <v>1.7152086520562756E-15</v>
      </c>
    </row>
    <row r="745" spans="1:6" x14ac:dyDescent="0.3">
      <c r="A745" s="59">
        <f>'Raw Potentiostat'!H797/60</f>
        <v>-0.10789551666666666</v>
      </c>
      <c r="B745" s="59">
        <f>'Raw Potentiostat'!K797</f>
        <v>58.649997999999997</v>
      </c>
      <c r="C745" s="61">
        <f t="shared" si="44"/>
        <v>58.649997999999997</v>
      </c>
      <c r="D745" s="61">
        <f t="shared" si="47"/>
        <v>12.76734650340136</v>
      </c>
      <c r="E745" s="61">
        <f t="shared" si="45"/>
        <v>0.2837188111866969</v>
      </c>
      <c r="F745" s="61">
        <f t="shared" si="46"/>
        <v>1.7152086520562756E-15</v>
      </c>
    </row>
    <row r="746" spans="1:6" x14ac:dyDescent="0.3">
      <c r="A746" s="59">
        <f>'Raw Potentiostat'!H798/60</f>
        <v>-0.10714863166666667</v>
      </c>
      <c r="B746" s="59">
        <f>'Raw Potentiostat'!K798</f>
        <v>58.649997999999997</v>
      </c>
      <c r="C746" s="61">
        <f t="shared" si="44"/>
        <v>58.649997999999997</v>
      </c>
      <c r="D746" s="61">
        <f t="shared" si="47"/>
        <v>12.76734650340136</v>
      </c>
      <c r="E746" s="61">
        <f t="shared" si="45"/>
        <v>0.2837188111866969</v>
      </c>
      <c r="F746" s="61">
        <f t="shared" si="46"/>
        <v>1.7152086520562756E-15</v>
      </c>
    </row>
    <row r="747" spans="1:6" x14ac:dyDescent="0.3">
      <c r="A747" s="59">
        <f>'Raw Potentiostat'!H799/60</f>
        <v>-0.10619550500000001</v>
      </c>
      <c r="B747" s="59">
        <f>'Raw Potentiostat'!K799</f>
        <v>58.649997999999997</v>
      </c>
      <c r="C747" s="61">
        <f t="shared" si="44"/>
        <v>58.649997999999997</v>
      </c>
      <c r="D747" s="61">
        <f t="shared" si="47"/>
        <v>12.76734650340136</v>
      </c>
      <c r="E747" s="61">
        <f t="shared" si="45"/>
        <v>0.2837188111866969</v>
      </c>
      <c r="F747" s="61">
        <f t="shared" si="46"/>
        <v>1.7152086520562756E-15</v>
      </c>
    </row>
    <row r="748" spans="1:6" x14ac:dyDescent="0.3">
      <c r="A748" s="59">
        <f>'Raw Potentiostat'!H800/60</f>
        <v>-0.10553046833333334</v>
      </c>
      <c r="B748" s="59">
        <f>'Raw Potentiostat'!K800</f>
        <v>58.649997999999997</v>
      </c>
      <c r="C748" s="61">
        <f t="shared" si="44"/>
        <v>58.649997999999997</v>
      </c>
      <c r="D748" s="61">
        <f t="shared" si="47"/>
        <v>12.76734650340136</v>
      </c>
      <c r="E748" s="61">
        <f t="shared" si="45"/>
        <v>0.2837188111866969</v>
      </c>
      <c r="F748" s="61">
        <f t="shared" si="46"/>
        <v>1.7152086520562756E-15</v>
      </c>
    </row>
    <row r="749" spans="1:6" x14ac:dyDescent="0.3">
      <c r="A749" s="59">
        <f>'Raw Potentiostat'!H801/60</f>
        <v>-0.10539658</v>
      </c>
      <c r="B749" s="59">
        <f>'Raw Potentiostat'!K801</f>
        <v>58.649997999999997</v>
      </c>
      <c r="C749" s="61">
        <f t="shared" si="44"/>
        <v>58.649997999999997</v>
      </c>
      <c r="D749" s="61">
        <f t="shared" si="47"/>
        <v>12.76734650340136</v>
      </c>
      <c r="E749" s="61">
        <f t="shared" si="45"/>
        <v>0.2837188111866969</v>
      </c>
      <c r="F749" s="61">
        <f t="shared" si="46"/>
        <v>1.7152086520562756E-15</v>
      </c>
    </row>
    <row r="750" spans="1:6" x14ac:dyDescent="0.3">
      <c r="A750" s="59">
        <f>'Raw Potentiostat'!H802/60</f>
        <v>-0.10729585500000001</v>
      </c>
      <c r="B750" s="59">
        <f>'Raw Potentiostat'!K802</f>
        <v>58.649997999999997</v>
      </c>
      <c r="C750" s="61">
        <f t="shared" si="44"/>
        <v>58.649997999999997</v>
      </c>
      <c r="D750" s="61">
        <f t="shared" si="47"/>
        <v>12.76734650340136</v>
      </c>
      <c r="E750" s="61">
        <f t="shared" si="45"/>
        <v>0.2837188111866969</v>
      </c>
      <c r="F750" s="61">
        <f t="shared" si="46"/>
        <v>1.7152086520562756E-15</v>
      </c>
    </row>
    <row r="751" spans="1:6" x14ac:dyDescent="0.3">
      <c r="A751" s="59">
        <f>'Raw Potentiostat'!H803/60</f>
        <v>-0.10624563666666667</v>
      </c>
      <c r="B751" s="59">
        <f>'Raw Potentiostat'!K803</f>
        <v>58.649997999999997</v>
      </c>
      <c r="C751" s="61">
        <f t="shared" si="44"/>
        <v>58.649997999999997</v>
      </c>
      <c r="D751" s="61">
        <f t="shared" si="47"/>
        <v>12.76734650340136</v>
      </c>
      <c r="E751" s="61">
        <f t="shared" si="45"/>
        <v>0.2837188111866969</v>
      </c>
      <c r="F751" s="61">
        <f t="shared" si="46"/>
        <v>1.7152086520562756E-15</v>
      </c>
    </row>
    <row r="752" spans="1:6" x14ac:dyDescent="0.3">
      <c r="A752" s="59">
        <f>'Raw Potentiostat'!H804/60</f>
        <v>-0.10551017166666667</v>
      </c>
      <c r="B752" s="59">
        <f>'Raw Potentiostat'!K804</f>
        <v>58.649997999999997</v>
      </c>
      <c r="C752" s="61">
        <f t="shared" si="44"/>
        <v>58.649997999999997</v>
      </c>
      <c r="D752" s="61">
        <f t="shared" si="47"/>
        <v>12.76734650340136</v>
      </c>
      <c r="E752" s="61">
        <f t="shared" si="45"/>
        <v>0.2837188111866969</v>
      </c>
      <c r="F752" s="61">
        <f t="shared" si="46"/>
        <v>1.7152086520562756E-15</v>
      </c>
    </row>
    <row r="753" spans="1:6" x14ac:dyDescent="0.3">
      <c r="A753" s="59">
        <f>'Raw Potentiostat'!H805/60</f>
        <v>-0.10454626166666667</v>
      </c>
      <c r="B753" s="59">
        <f>'Raw Potentiostat'!K805</f>
        <v>58.649997999999997</v>
      </c>
      <c r="C753" s="61">
        <f t="shared" si="44"/>
        <v>58.649997999999997</v>
      </c>
      <c r="D753" s="61">
        <f t="shared" si="47"/>
        <v>12.76734650340136</v>
      </c>
      <c r="E753" s="61">
        <f t="shared" si="45"/>
        <v>0.2837188111866969</v>
      </c>
      <c r="F753" s="61">
        <f t="shared" si="46"/>
        <v>1.7152086520562756E-15</v>
      </c>
    </row>
    <row r="754" spans="1:6" x14ac:dyDescent="0.3">
      <c r="A754" s="59">
        <f>'Raw Potentiostat'!H806/60</f>
        <v>-0.10228908</v>
      </c>
      <c r="B754" s="59">
        <f>'Raw Potentiostat'!K806</f>
        <v>58.649997999999997</v>
      </c>
      <c r="C754" s="61">
        <f t="shared" si="44"/>
        <v>58.649997999999997</v>
      </c>
      <c r="D754" s="61">
        <f t="shared" si="47"/>
        <v>12.76734650340136</v>
      </c>
      <c r="E754" s="61">
        <f t="shared" si="45"/>
        <v>0.2837188111866969</v>
      </c>
      <c r="F754" s="61">
        <f t="shared" si="46"/>
        <v>1.7152086520562756E-15</v>
      </c>
    </row>
    <row r="755" spans="1:6" x14ac:dyDescent="0.3">
      <c r="A755" s="59">
        <f>'Raw Potentiostat'!H807/60</f>
        <v>-0.10349222833333332</v>
      </c>
      <c r="B755" s="59">
        <f>'Raw Potentiostat'!K807</f>
        <v>58.649997999999997</v>
      </c>
      <c r="C755" s="61">
        <f t="shared" si="44"/>
        <v>58.649997999999997</v>
      </c>
      <c r="D755" s="61">
        <f t="shared" si="47"/>
        <v>12.76734650340136</v>
      </c>
      <c r="E755" s="61">
        <f t="shared" si="45"/>
        <v>0.2837188111866969</v>
      </c>
      <c r="F755" s="61">
        <f t="shared" si="46"/>
        <v>1.7152086520562756E-15</v>
      </c>
    </row>
    <row r="756" spans="1:6" x14ac:dyDescent="0.3">
      <c r="A756" s="59">
        <f>'Raw Potentiostat'!H808/60</f>
        <v>-0.10311466</v>
      </c>
      <c r="B756" s="59">
        <f>'Raw Potentiostat'!K808</f>
        <v>58.649997999999997</v>
      </c>
      <c r="C756" s="61">
        <f t="shared" si="44"/>
        <v>58.649997999999997</v>
      </c>
      <c r="D756" s="61">
        <f t="shared" si="47"/>
        <v>12.76734650340136</v>
      </c>
      <c r="E756" s="61">
        <f t="shared" si="45"/>
        <v>0.2837188111866969</v>
      </c>
      <c r="F756" s="61">
        <f t="shared" si="46"/>
        <v>1.7152086520562756E-15</v>
      </c>
    </row>
    <row r="757" spans="1:6" x14ac:dyDescent="0.3">
      <c r="A757" s="59">
        <f>'Raw Potentiostat'!H809/60</f>
        <v>-0.10155615833333333</v>
      </c>
      <c r="B757" s="59">
        <f>'Raw Potentiostat'!K809</f>
        <v>58.649997999999997</v>
      </c>
      <c r="C757" s="61">
        <f t="shared" si="44"/>
        <v>58.649997999999997</v>
      </c>
      <c r="D757" s="61">
        <f t="shared" si="47"/>
        <v>12.76734650340136</v>
      </c>
      <c r="E757" s="61">
        <f t="shared" si="45"/>
        <v>0.2837188111866969</v>
      </c>
      <c r="F757" s="61">
        <f t="shared" si="46"/>
        <v>1.7152086520562756E-15</v>
      </c>
    </row>
    <row r="758" spans="1:6" x14ac:dyDescent="0.3">
      <c r="A758" s="59">
        <f>'Raw Potentiostat'!H810/60</f>
        <v>-0.102445825</v>
      </c>
      <c r="B758" s="59">
        <f>'Raw Potentiostat'!K810</f>
        <v>58.649997999999997</v>
      </c>
      <c r="C758" s="61">
        <f t="shared" si="44"/>
        <v>58.649997999999997</v>
      </c>
      <c r="D758" s="61">
        <f t="shared" si="47"/>
        <v>12.76734650340136</v>
      </c>
      <c r="E758" s="61">
        <f t="shared" si="45"/>
        <v>0.2837188111866969</v>
      </c>
      <c r="F758" s="61">
        <f t="shared" si="46"/>
        <v>1.7152086520562756E-15</v>
      </c>
    </row>
    <row r="759" spans="1:6" x14ac:dyDescent="0.3">
      <c r="A759" s="59">
        <f>'Raw Potentiostat'!H811/60</f>
        <v>-0.12054633333333334</v>
      </c>
      <c r="B759" s="59">
        <f>'Raw Potentiostat'!K811</f>
        <v>58.649997999999997</v>
      </c>
      <c r="C759" s="61">
        <f t="shared" si="44"/>
        <v>58.649997999999997</v>
      </c>
      <c r="D759" s="61">
        <f t="shared" si="47"/>
        <v>12.76734650340136</v>
      </c>
      <c r="E759" s="61">
        <f t="shared" si="45"/>
        <v>0.2837188111866969</v>
      </c>
      <c r="F759" s="61">
        <f t="shared" si="46"/>
        <v>1.7152086520562756E-15</v>
      </c>
    </row>
    <row r="760" spans="1:6" x14ac:dyDescent="0.3">
      <c r="A760" s="59">
        <f>'Raw Potentiostat'!H812/60</f>
        <v>-0.11794967666666666</v>
      </c>
      <c r="B760" s="59">
        <f>'Raw Potentiostat'!K812</f>
        <v>58.649997999999997</v>
      </c>
      <c r="C760" s="61">
        <f t="shared" si="44"/>
        <v>58.649997999999997</v>
      </c>
      <c r="D760" s="61">
        <f t="shared" si="47"/>
        <v>12.76734650340136</v>
      </c>
      <c r="E760" s="61">
        <f t="shared" si="45"/>
        <v>0.2837188111866969</v>
      </c>
      <c r="F760" s="61">
        <f t="shared" si="46"/>
        <v>1.7152086520562756E-15</v>
      </c>
    </row>
    <row r="761" spans="1:6" x14ac:dyDescent="0.3">
      <c r="A761" s="59">
        <f>'Raw Potentiostat'!H813/60</f>
        <v>-0.11702764</v>
      </c>
      <c r="B761" s="59">
        <f>'Raw Potentiostat'!K813</f>
        <v>58.649997999999997</v>
      </c>
      <c r="C761" s="61">
        <f t="shared" si="44"/>
        <v>58.649997999999997</v>
      </c>
      <c r="D761" s="61">
        <f t="shared" si="47"/>
        <v>12.76734650340136</v>
      </c>
      <c r="E761" s="61">
        <f t="shared" si="45"/>
        <v>0.2837188111866969</v>
      </c>
      <c r="F761" s="61">
        <f t="shared" si="46"/>
        <v>1.7152086520562756E-15</v>
      </c>
    </row>
    <row r="762" spans="1:6" x14ac:dyDescent="0.3">
      <c r="A762" s="59">
        <f>'Raw Potentiostat'!H814/60</f>
        <v>-0.11895039833333333</v>
      </c>
      <c r="B762" s="59">
        <f>'Raw Potentiostat'!K814</f>
        <v>58.649997999999997</v>
      </c>
      <c r="C762" s="61">
        <f t="shared" si="44"/>
        <v>58.649997999999997</v>
      </c>
      <c r="D762" s="61">
        <f t="shared" si="47"/>
        <v>12.76734650340136</v>
      </c>
      <c r="E762" s="61">
        <f t="shared" si="45"/>
        <v>0.2837188111866969</v>
      </c>
      <c r="F762" s="61">
        <f t="shared" si="46"/>
        <v>1.7152086520562756E-15</v>
      </c>
    </row>
    <row r="763" spans="1:6" x14ac:dyDescent="0.3">
      <c r="A763" s="59">
        <f>'Raw Potentiostat'!H815/60</f>
        <v>-0.11735063333333334</v>
      </c>
      <c r="B763" s="59">
        <f>'Raw Potentiostat'!K815</f>
        <v>58.649997999999997</v>
      </c>
      <c r="C763" s="61">
        <f t="shared" si="44"/>
        <v>58.649997999999997</v>
      </c>
      <c r="D763" s="61">
        <f t="shared" si="47"/>
        <v>12.76734650340136</v>
      </c>
      <c r="E763" s="61">
        <f t="shared" si="45"/>
        <v>0.2837188111866969</v>
      </c>
      <c r="F763" s="61">
        <f t="shared" si="46"/>
        <v>1.7152086520562756E-15</v>
      </c>
    </row>
    <row r="764" spans="1:6" x14ac:dyDescent="0.3">
      <c r="A764" s="59">
        <f>'Raw Potentiostat'!H816/60</f>
        <v>-0.11560556833333333</v>
      </c>
      <c r="B764" s="59">
        <f>'Raw Potentiostat'!K816</f>
        <v>58.649997999999997</v>
      </c>
      <c r="C764" s="61">
        <f t="shared" si="44"/>
        <v>58.649997999999997</v>
      </c>
      <c r="D764" s="61">
        <f t="shared" si="47"/>
        <v>12.76734650340136</v>
      </c>
      <c r="E764" s="61">
        <f t="shared" si="45"/>
        <v>0.2837188111866969</v>
      </c>
      <c r="F764" s="61">
        <f t="shared" si="46"/>
        <v>1.7152086520562756E-15</v>
      </c>
    </row>
    <row r="765" spans="1:6" x14ac:dyDescent="0.3">
      <c r="A765" s="59">
        <f>'Raw Potentiostat'!H817/60</f>
        <v>-0.11498242166666667</v>
      </c>
      <c r="B765" s="59">
        <f>'Raw Potentiostat'!K817</f>
        <v>58.649997999999997</v>
      </c>
      <c r="C765" s="61">
        <f t="shared" si="44"/>
        <v>58.649997999999997</v>
      </c>
      <c r="D765" s="61">
        <f t="shared" si="47"/>
        <v>12.76734650340136</v>
      </c>
      <c r="E765" s="61">
        <f t="shared" si="45"/>
        <v>0.2837188111866969</v>
      </c>
      <c r="F765" s="61">
        <f t="shared" si="46"/>
        <v>1.7152086520562756E-15</v>
      </c>
    </row>
    <row r="766" spans="1:6" x14ac:dyDescent="0.3">
      <c r="A766" s="59">
        <f>'Raw Potentiostat'!H818/60</f>
        <v>-0.11432627833333334</v>
      </c>
      <c r="B766" s="59">
        <f>'Raw Potentiostat'!K818</f>
        <v>58.649997999999997</v>
      </c>
      <c r="C766" s="61">
        <f t="shared" si="44"/>
        <v>58.649997999999997</v>
      </c>
      <c r="D766" s="61">
        <f t="shared" si="47"/>
        <v>12.76734650340136</v>
      </c>
      <c r="E766" s="61">
        <f t="shared" si="45"/>
        <v>0.2837188111866969</v>
      </c>
      <c r="F766" s="61">
        <f t="shared" si="46"/>
        <v>1.7152086520562756E-15</v>
      </c>
    </row>
    <row r="767" spans="1:6" x14ac:dyDescent="0.3">
      <c r="A767" s="59">
        <f>'Raw Potentiostat'!H819/60</f>
        <v>-0.11286738666666667</v>
      </c>
      <c r="B767" s="59">
        <f>'Raw Potentiostat'!K819</f>
        <v>58.649997999999997</v>
      </c>
      <c r="C767" s="61">
        <f t="shared" si="44"/>
        <v>58.649997999999997</v>
      </c>
      <c r="D767" s="61">
        <f t="shared" si="47"/>
        <v>12.76734650340136</v>
      </c>
      <c r="E767" s="61">
        <f t="shared" si="45"/>
        <v>0.2837188111866969</v>
      </c>
      <c r="F767" s="61">
        <f t="shared" si="46"/>
        <v>1.7152086520562756E-15</v>
      </c>
    </row>
    <row r="768" spans="1:6" x14ac:dyDescent="0.3">
      <c r="A768" s="59">
        <f>'Raw Potentiostat'!H820/60</f>
        <v>-0.11211351500000001</v>
      </c>
      <c r="B768" s="59">
        <f>'Raw Potentiostat'!K820</f>
        <v>58.649997999999997</v>
      </c>
      <c r="C768" s="61">
        <f t="shared" si="44"/>
        <v>58.649997999999997</v>
      </c>
      <c r="D768" s="61">
        <f t="shared" si="47"/>
        <v>12.76734650340136</v>
      </c>
      <c r="E768" s="61">
        <f t="shared" si="45"/>
        <v>0.2837188111866969</v>
      </c>
      <c r="F768" s="61">
        <f t="shared" si="46"/>
        <v>1.7152086520562756E-15</v>
      </c>
    </row>
    <row r="769" spans="1:6" x14ac:dyDescent="0.3">
      <c r="A769" s="59">
        <f>'Raw Potentiostat'!H821/60</f>
        <v>-0.11132538333333333</v>
      </c>
      <c r="B769" s="59">
        <f>'Raw Potentiostat'!K821</f>
        <v>58.649997999999997</v>
      </c>
      <c r="C769" s="61">
        <f t="shared" si="44"/>
        <v>58.649997999999997</v>
      </c>
      <c r="D769" s="61">
        <f t="shared" si="47"/>
        <v>12.76734650340136</v>
      </c>
      <c r="E769" s="61">
        <f t="shared" si="45"/>
        <v>0.2837188111866969</v>
      </c>
      <c r="F769" s="61">
        <f t="shared" si="46"/>
        <v>1.7152086520562756E-15</v>
      </c>
    </row>
    <row r="770" spans="1:6" x14ac:dyDescent="0.3">
      <c r="A770" s="59">
        <f>'Raw Potentiostat'!H822/60</f>
        <v>-0.11074856166666666</v>
      </c>
      <c r="B770" s="59">
        <f>'Raw Potentiostat'!K822</f>
        <v>58.649997999999997</v>
      </c>
      <c r="C770" s="61">
        <f t="shared" si="44"/>
        <v>58.649997999999997</v>
      </c>
      <c r="D770" s="61">
        <f t="shared" si="47"/>
        <v>12.76734650340136</v>
      </c>
      <c r="E770" s="61">
        <f t="shared" si="45"/>
        <v>0.2837188111866969</v>
      </c>
      <c r="F770" s="61">
        <f t="shared" si="46"/>
        <v>1.7152086520562756E-15</v>
      </c>
    </row>
    <row r="771" spans="1:6" x14ac:dyDescent="0.3">
      <c r="A771" s="59">
        <f>'Raw Potentiostat'!H823/60</f>
        <v>-0.11139137666666667</v>
      </c>
      <c r="B771" s="59">
        <f>'Raw Potentiostat'!K823</f>
        <v>58.649997999999997</v>
      </c>
      <c r="C771" s="61">
        <f t="shared" ref="C771:C834" si="48">B771-$J$3</f>
        <v>58.649997999999997</v>
      </c>
      <c r="D771" s="61">
        <f t="shared" si="47"/>
        <v>12.76734650340136</v>
      </c>
      <c r="E771" s="61">
        <f t="shared" ref="E771:E834" si="49">D771/$J$5</f>
        <v>0.2837188111866969</v>
      </c>
      <c r="F771" s="61">
        <f t="shared" ref="F771:F834" si="50">D771/$J$6</f>
        <v>1.7152086520562756E-15</v>
      </c>
    </row>
    <row r="772" spans="1:6" x14ac:dyDescent="0.3">
      <c r="A772" s="59">
        <f>'Raw Potentiostat'!H824/60</f>
        <v>-0.11090910499999999</v>
      </c>
      <c r="B772" s="59">
        <f>'Raw Potentiostat'!K824</f>
        <v>58.649997999999997</v>
      </c>
      <c r="C772" s="61">
        <f t="shared" si="48"/>
        <v>58.649997999999997</v>
      </c>
      <c r="D772" s="61">
        <f t="shared" ref="D772:D835" si="51">B772/$J$4</f>
        <v>12.76734650340136</v>
      </c>
      <c r="E772" s="61">
        <f t="shared" si="49"/>
        <v>0.2837188111866969</v>
      </c>
      <c r="F772" s="61">
        <f t="shared" si="50"/>
        <v>1.7152086520562756E-15</v>
      </c>
    </row>
    <row r="773" spans="1:6" x14ac:dyDescent="0.3">
      <c r="A773" s="59">
        <f>'Raw Potentiostat'!H825/60</f>
        <v>-0.10983921666666667</v>
      </c>
      <c r="B773" s="59">
        <f>'Raw Potentiostat'!K825</f>
        <v>58.649997999999997</v>
      </c>
      <c r="C773" s="61">
        <f t="shared" si="48"/>
        <v>58.649997999999997</v>
      </c>
      <c r="D773" s="61">
        <f t="shared" si="51"/>
        <v>12.76734650340136</v>
      </c>
      <c r="E773" s="61">
        <f t="shared" si="49"/>
        <v>0.2837188111866969</v>
      </c>
      <c r="F773" s="61">
        <f t="shared" si="50"/>
        <v>1.7152086520562756E-15</v>
      </c>
    </row>
    <row r="774" spans="1:6" x14ac:dyDescent="0.3">
      <c r="A774" s="59">
        <f>'Raw Potentiostat'!H826/60</f>
        <v>-0.110206</v>
      </c>
      <c r="B774" s="59">
        <f>'Raw Potentiostat'!K826</f>
        <v>58.649997999999997</v>
      </c>
      <c r="C774" s="61">
        <f t="shared" si="48"/>
        <v>58.649997999999997</v>
      </c>
      <c r="D774" s="61">
        <f t="shared" si="51"/>
        <v>12.76734650340136</v>
      </c>
      <c r="E774" s="61">
        <f t="shared" si="49"/>
        <v>0.2837188111866969</v>
      </c>
      <c r="F774" s="61">
        <f t="shared" si="50"/>
        <v>1.7152086520562756E-15</v>
      </c>
    </row>
    <row r="775" spans="1:6" x14ac:dyDescent="0.3">
      <c r="A775" s="59">
        <f>'Raw Potentiostat'!H827/60</f>
        <v>-0.10895970666666667</v>
      </c>
      <c r="B775" s="59">
        <f>'Raw Potentiostat'!K827</f>
        <v>58.649997999999997</v>
      </c>
      <c r="C775" s="61">
        <f t="shared" si="48"/>
        <v>58.649997999999997</v>
      </c>
      <c r="D775" s="61">
        <f t="shared" si="51"/>
        <v>12.76734650340136</v>
      </c>
      <c r="E775" s="61">
        <f t="shared" si="49"/>
        <v>0.2837188111866969</v>
      </c>
      <c r="F775" s="61">
        <f t="shared" si="50"/>
        <v>1.7152086520562756E-15</v>
      </c>
    </row>
    <row r="776" spans="1:6" x14ac:dyDescent="0.3">
      <c r="A776" s="59">
        <f>'Raw Potentiostat'!H828/60</f>
        <v>-0.10846980333333334</v>
      </c>
      <c r="B776" s="59">
        <f>'Raw Potentiostat'!K828</f>
        <v>58.649997999999997</v>
      </c>
      <c r="C776" s="61">
        <f t="shared" si="48"/>
        <v>58.649997999999997</v>
      </c>
      <c r="D776" s="61">
        <f t="shared" si="51"/>
        <v>12.76734650340136</v>
      </c>
      <c r="E776" s="61">
        <f t="shared" si="49"/>
        <v>0.2837188111866969</v>
      </c>
      <c r="F776" s="61">
        <f t="shared" si="50"/>
        <v>1.7152086520562756E-15</v>
      </c>
    </row>
    <row r="777" spans="1:6" x14ac:dyDescent="0.3">
      <c r="A777" s="59">
        <f>'Raw Potentiostat'!H829/60</f>
        <v>-0.10756300333333332</v>
      </c>
      <c r="B777" s="59">
        <f>'Raw Potentiostat'!K829</f>
        <v>58.649997999999997</v>
      </c>
      <c r="C777" s="61">
        <f t="shared" si="48"/>
        <v>58.649997999999997</v>
      </c>
      <c r="D777" s="61">
        <f t="shared" si="51"/>
        <v>12.76734650340136</v>
      </c>
      <c r="E777" s="61">
        <f t="shared" si="49"/>
        <v>0.2837188111866969</v>
      </c>
      <c r="F777" s="61">
        <f t="shared" si="50"/>
        <v>1.7152086520562756E-15</v>
      </c>
    </row>
    <row r="778" spans="1:6" x14ac:dyDescent="0.3">
      <c r="A778" s="59">
        <f>'Raw Potentiostat'!H830/60</f>
        <v>-0.10747861</v>
      </c>
      <c r="B778" s="59">
        <f>'Raw Potentiostat'!K830</f>
        <v>58.649997999999997</v>
      </c>
      <c r="C778" s="61">
        <f t="shared" si="48"/>
        <v>58.649997999999997</v>
      </c>
      <c r="D778" s="61">
        <f t="shared" si="51"/>
        <v>12.76734650340136</v>
      </c>
      <c r="E778" s="61">
        <f t="shared" si="49"/>
        <v>0.2837188111866969</v>
      </c>
      <c r="F778" s="61">
        <f t="shared" si="50"/>
        <v>1.7152086520562756E-15</v>
      </c>
    </row>
    <row r="779" spans="1:6" x14ac:dyDescent="0.3">
      <c r="A779" s="59">
        <f>'Raw Potentiostat'!H831/60</f>
        <v>-0.10696396833333334</v>
      </c>
      <c r="B779" s="59">
        <f>'Raw Potentiostat'!K831</f>
        <v>58.649997999999997</v>
      </c>
      <c r="C779" s="61">
        <f t="shared" si="48"/>
        <v>58.649997999999997</v>
      </c>
      <c r="D779" s="61">
        <f t="shared" si="51"/>
        <v>12.76734650340136</v>
      </c>
      <c r="E779" s="61">
        <f t="shared" si="49"/>
        <v>0.2837188111866969</v>
      </c>
      <c r="F779" s="61">
        <f t="shared" si="50"/>
        <v>1.7152086520562756E-15</v>
      </c>
    </row>
    <row r="780" spans="1:6" x14ac:dyDescent="0.3">
      <c r="A780" s="59">
        <f>'Raw Potentiostat'!H832/60</f>
        <v>-0.106037505</v>
      </c>
      <c r="B780" s="59">
        <f>'Raw Potentiostat'!K832</f>
        <v>58.649997999999997</v>
      </c>
      <c r="C780" s="61">
        <f t="shared" si="48"/>
        <v>58.649997999999997</v>
      </c>
      <c r="D780" s="61">
        <f t="shared" si="51"/>
        <v>12.76734650340136</v>
      </c>
      <c r="E780" s="61">
        <f t="shared" si="49"/>
        <v>0.2837188111866969</v>
      </c>
      <c r="F780" s="61">
        <f t="shared" si="50"/>
        <v>1.7152086520562756E-15</v>
      </c>
    </row>
    <row r="781" spans="1:6" x14ac:dyDescent="0.3">
      <c r="A781" s="59">
        <f>'Raw Potentiostat'!H833/60</f>
        <v>-0.10463382333333333</v>
      </c>
      <c r="B781" s="59">
        <f>'Raw Potentiostat'!K833</f>
        <v>58.649997999999997</v>
      </c>
      <c r="C781" s="61">
        <f t="shared" si="48"/>
        <v>58.649997999999997</v>
      </c>
      <c r="D781" s="61">
        <f t="shared" si="51"/>
        <v>12.76734650340136</v>
      </c>
      <c r="E781" s="61">
        <f t="shared" si="49"/>
        <v>0.2837188111866969</v>
      </c>
      <c r="F781" s="61">
        <f t="shared" si="50"/>
        <v>1.7152086520562756E-15</v>
      </c>
    </row>
    <row r="782" spans="1:6" x14ac:dyDescent="0.3">
      <c r="A782" s="59">
        <f>'Raw Potentiostat'!H834/60</f>
        <v>-0.10403351833333334</v>
      </c>
      <c r="B782" s="59">
        <f>'Raw Potentiostat'!K834</f>
        <v>58.649997999999997</v>
      </c>
      <c r="C782" s="61">
        <f t="shared" si="48"/>
        <v>58.649997999999997</v>
      </c>
      <c r="D782" s="61">
        <f t="shared" si="51"/>
        <v>12.76734650340136</v>
      </c>
      <c r="E782" s="61">
        <f t="shared" si="49"/>
        <v>0.2837188111866969</v>
      </c>
      <c r="F782" s="61">
        <f t="shared" si="50"/>
        <v>1.7152086520562756E-15</v>
      </c>
    </row>
    <row r="783" spans="1:6" x14ac:dyDescent="0.3">
      <c r="A783" s="59">
        <f>'Raw Potentiostat'!H835/60</f>
        <v>-0.10308801333333334</v>
      </c>
      <c r="B783" s="59">
        <f>'Raw Potentiostat'!K835</f>
        <v>58.649997999999997</v>
      </c>
      <c r="C783" s="61">
        <f t="shared" si="48"/>
        <v>58.649997999999997</v>
      </c>
      <c r="D783" s="61">
        <f t="shared" si="51"/>
        <v>12.76734650340136</v>
      </c>
      <c r="E783" s="61">
        <f t="shared" si="49"/>
        <v>0.2837188111866969</v>
      </c>
      <c r="F783" s="61">
        <f t="shared" si="50"/>
        <v>1.7152086520562756E-15</v>
      </c>
    </row>
    <row r="784" spans="1:6" x14ac:dyDescent="0.3">
      <c r="A784" s="59">
        <f>'Raw Potentiostat'!H836/60</f>
        <v>-0.10329933166666666</v>
      </c>
      <c r="B784" s="59">
        <f>'Raw Potentiostat'!K836</f>
        <v>58.649997999999997</v>
      </c>
      <c r="C784" s="61">
        <f t="shared" si="48"/>
        <v>58.649997999999997</v>
      </c>
      <c r="D784" s="61">
        <f t="shared" si="51"/>
        <v>12.76734650340136</v>
      </c>
      <c r="E784" s="61">
        <f t="shared" si="49"/>
        <v>0.2837188111866969</v>
      </c>
      <c r="F784" s="61">
        <f t="shared" si="50"/>
        <v>1.7152086520562756E-15</v>
      </c>
    </row>
    <row r="785" spans="1:6" x14ac:dyDescent="0.3">
      <c r="A785" s="59">
        <f>'Raw Potentiostat'!H837/60</f>
        <v>-0.10254228166666667</v>
      </c>
      <c r="B785" s="59">
        <f>'Raw Potentiostat'!K837</f>
        <v>58.649997999999997</v>
      </c>
      <c r="C785" s="61">
        <f t="shared" si="48"/>
        <v>58.649997999999997</v>
      </c>
      <c r="D785" s="61">
        <f t="shared" si="51"/>
        <v>12.76734650340136</v>
      </c>
      <c r="E785" s="61">
        <f t="shared" si="49"/>
        <v>0.2837188111866969</v>
      </c>
      <c r="F785" s="61">
        <f t="shared" si="50"/>
        <v>1.7152086520562756E-15</v>
      </c>
    </row>
    <row r="786" spans="1:6" x14ac:dyDescent="0.3">
      <c r="A786" s="59">
        <f>'Raw Potentiostat'!H838/60</f>
        <v>-0.10309626333333334</v>
      </c>
      <c r="B786" s="59">
        <f>'Raw Potentiostat'!K838</f>
        <v>58.649997999999997</v>
      </c>
      <c r="C786" s="61">
        <f t="shared" si="48"/>
        <v>58.649997999999997</v>
      </c>
      <c r="D786" s="61">
        <f t="shared" si="51"/>
        <v>12.76734650340136</v>
      </c>
      <c r="E786" s="61">
        <f t="shared" si="49"/>
        <v>0.2837188111866969</v>
      </c>
      <c r="F786" s="61">
        <f t="shared" si="50"/>
        <v>1.7152086520562756E-15</v>
      </c>
    </row>
    <row r="787" spans="1:6" x14ac:dyDescent="0.3">
      <c r="A787" s="59">
        <f>'Raw Potentiostat'!H839/60</f>
        <v>-0.10192167000000001</v>
      </c>
      <c r="B787" s="59">
        <f>'Raw Potentiostat'!K839</f>
        <v>58.649997999999997</v>
      </c>
      <c r="C787" s="61">
        <f t="shared" si="48"/>
        <v>58.649997999999997</v>
      </c>
      <c r="D787" s="61">
        <f t="shared" si="51"/>
        <v>12.76734650340136</v>
      </c>
      <c r="E787" s="61">
        <f t="shared" si="49"/>
        <v>0.2837188111866969</v>
      </c>
      <c r="F787" s="61">
        <f t="shared" si="50"/>
        <v>1.7152086520562756E-15</v>
      </c>
    </row>
    <row r="788" spans="1:6" x14ac:dyDescent="0.3">
      <c r="A788" s="59">
        <f>'Raw Potentiostat'!H840/60</f>
        <v>-0.10177001166666666</v>
      </c>
      <c r="B788" s="59">
        <f>'Raw Potentiostat'!K840</f>
        <v>58.649997999999997</v>
      </c>
      <c r="C788" s="61">
        <f t="shared" si="48"/>
        <v>58.649997999999997</v>
      </c>
      <c r="D788" s="61">
        <f t="shared" si="51"/>
        <v>12.76734650340136</v>
      </c>
      <c r="E788" s="61">
        <f t="shared" si="49"/>
        <v>0.2837188111866969</v>
      </c>
      <c r="F788" s="61">
        <f t="shared" si="50"/>
        <v>1.7152086520562756E-15</v>
      </c>
    </row>
    <row r="789" spans="1:6" x14ac:dyDescent="0.3">
      <c r="A789" s="59">
        <f>'Raw Potentiostat'!H841/60</f>
        <v>-0.101955295</v>
      </c>
      <c r="B789" s="59">
        <f>'Raw Potentiostat'!K841</f>
        <v>58.649997999999997</v>
      </c>
      <c r="C789" s="61">
        <f t="shared" si="48"/>
        <v>58.649997999999997</v>
      </c>
      <c r="D789" s="61">
        <f t="shared" si="51"/>
        <v>12.76734650340136</v>
      </c>
      <c r="E789" s="61">
        <f t="shared" si="49"/>
        <v>0.2837188111866969</v>
      </c>
      <c r="F789" s="61">
        <f t="shared" si="50"/>
        <v>1.7152086520562756E-15</v>
      </c>
    </row>
    <row r="790" spans="1:6" x14ac:dyDescent="0.3">
      <c r="A790" s="59">
        <f>'Raw Potentiostat'!H842/60</f>
        <v>-0.11930575333333333</v>
      </c>
      <c r="B790" s="59">
        <f>'Raw Potentiostat'!K842</f>
        <v>58.649997999999997</v>
      </c>
      <c r="C790" s="61">
        <f t="shared" si="48"/>
        <v>58.649997999999997</v>
      </c>
      <c r="D790" s="61">
        <f t="shared" si="51"/>
        <v>12.76734650340136</v>
      </c>
      <c r="E790" s="61">
        <f t="shared" si="49"/>
        <v>0.2837188111866969</v>
      </c>
      <c r="F790" s="61">
        <f t="shared" si="50"/>
        <v>1.7152086520562756E-15</v>
      </c>
    </row>
    <row r="791" spans="1:6" x14ac:dyDescent="0.3">
      <c r="A791" s="59">
        <f>'Raw Potentiostat'!H843/60</f>
        <v>-0.11746930333333333</v>
      </c>
      <c r="B791" s="59">
        <f>'Raw Potentiostat'!K843</f>
        <v>58.649997999999997</v>
      </c>
      <c r="C791" s="61">
        <f t="shared" si="48"/>
        <v>58.649997999999997</v>
      </c>
      <c r="D791" s="61">
        <f t="shared" si="51"/>
        <v>12.76734650340136</v>
      </c>
      <c r="E791" s="61">
        <f t="shared" si="49"/>
        <v>0.2837188111866969</v>
      </c>
      <c r="F791" s="61">
        <f t="shared" si="50"/>
        <v>1.7152086520562756E-15</v>
      </c>
    </row>
    <row r="792" spans="1:6" x14ac:dyDescent="0.3">
      <c r="A792" s="59">
        <f>'Raw Potentiostat'!H844/60</f>
        <v>-0.11701431333333333</v>
      </c>
      <c r="B792" s="59">
        <f>'Raw Potentiostat'!K844</f>
        <v>58.649997999999997</v>
      </c>
      <c r="C792" s="61">
        <f t="shared" si="48"/>
        <v>58.649997999999997</v>
      </c>
      <c r="D792" s="61">
        <f t="shared" si="51"/>
        <v>12.76734650340136</v>
      </c>
      <c r="E792" s="61">
        <f t="shared" si="49"/>
        <v>0.2837188111866969</v>
      </c>
      <c r="F792" s="61">
        <f t="shared" si="50"/>
        <v>1.7152086520562756E-15</v>
      </c>
    </row>
    <row r="793" spans="1:6" x14ac:dyDescent="0.3">
      <c r="A793" s="59">
        <f>'Raw Potentiostat'!H845/60</f>
        <v>-0.11662025499999999</v>
      </c>
      <c r="B793" s="59">
        <f>'Raw Potentiostat'!K845</f>
        <v>58.649997999999997</v>
      </c>
      <c r="C793" s="61">
        <f t="shared" si="48"/>
        <v>58.649997999999997</v>
      </c>
      <c r="D793" s="61">
        <f t="shared" si="51"/>
        <v>12.76734650340136</v>
      </c>
      <c r="E793" s="61">
        <f t="shared" si="49"/>
        <v>0.2837188111866969</v>
      </c>
      <c r="F793" s="61">
        <f t="shared" si="50"/>
        <v>1.7152086520562756E-15</v>
      </c>
    </row>
    <row r="794" spans="1:6" x14ac:dyDescent="0.3">
      <c r="A794" s="59">
        <f>'Raw Potentiostat'!H846/60</f>
        <v>-0.11532508500000001</v>
      </c>
      <c r="B794" s="59">
        <f>'Raw Potentiostat'!K846</f>
        <v>58.649997999999997</v>
      </c>
      <c r="C794" s="61">
        <f t="shared" si="48"/>
        <v>58.649997999999997</v>
      </c>
      <c r="D794" s="61">
        <f t="shared" si="51"/>
        <v>12.76734650340136</v>
      </c>
      <c r="E794" s="61">
        <f t="shared" si="49"/>
        <v>0.2837188111866969</v>
      </c>
      <c r="F794" s="61">
        <f t="shared" si="50"/>
        <v>1.7152086520562756E-15</v>
      </c>
    </row>
    <row r="795" spans="1:6" x14ac:dyDescent="0.3">
      <c r="A795" s="59">
        <f>'Raw Potentiostat'!H847/60</f>
        <v>-0.11537838833333333</v>
      </c>
      <c r="B795" s="59">
        <f>'Raw Potentiostat'!K847</f>
        <v>58.649997999999997</v>
      </c>
      <c r="C795" s="61">
        <f t="shared" si="48"/>
        <v>58.649997999999997</v>
      </c>
      <c r="D795" s="61">
        <f t="shared" si="51"/>
        <v>12.76734650340136</v>
      </c>
      <c r="E795" s="61">
        <f t="shared" si="49"/>
        <v>0.2837188111866969</v>
      </c>
      <c r="F795" s="61">
        <f t="shared" si="50"/>
        <v>1.7152086520562756E-15</v>
      </c>
    </row>
    <row r="796" spans="1:6" x14ac:dyDescent="0.3">
      <c r="A796" s="59">
        <f>'Raw Potentiostat'!H848/60</f>
        <v>-0.11449887833333333</v>
      </c>
      <c r="B796" s="59">
        <f>'Raw Potentiostat'!K848</f>
        <v>58.649997999999997</v>
      </c>
      <c r="C796" s="61">
        <f t="shared" si="48"/>
        <v>58.649997999999997</v>
      </c>
      <c r="D796" s="61">
        <f t="shared" si="51"/>
        <v>12.76734650340136</v>
      </c>
      <c r="E796" s="61">
        <f t="shared" si="49"/>
        <v>0.2837188111866969</v>
      </c>
      <c r="F796" s="61">
        <f t="shared" si="50"/>
        <v>1.7152086520562756E-15</v>
      </c>
    </row>
    <row r="797" spans="1:6" x14ac:dyDescent="0.3">
      <c r="A797" s="59">
        <f>'Raw Potentiostat'!H849/60</f>
        <v>-0.114044515</v>
      </c>
      <c r="B797" s="59">
        <f>'Raw Potentiostat'!K849</f>
        <v>58.649997999999997</v>
      </c>
      <c r="C797" s="61">
        <f t="shared" si="48"/>
        <v>58.649997999999997</v>
      </c>
      <c r="D797" s="61">
        <f t="shared" si="51"/>
        <v>12.76734650340136</v>
      </c>
      <c r="E797" s="61">
        <f t="shared" si="49"/>
        <v>0.2837188111866969</v>
      </c>
      <c r="F797" s="61">
        <f t="shared" si="50"/>
        <v>1.7152086520562756E-15</v>
      </c>
    </row>
    <row r="798" spans="1:6" x14ac:dyDescent="0.3">
      <c r="A798" s="59">
        <f>'Raw Potentiostat'!H850/60</f>
        <v>-0.1132272</v>
      </c>
      <c r="B798" s="59">
        <f>'Raw Potentiostat'!K850</f>
        <v>58.649997999999997</v>
      </c>
      <c r="C798" s="61">
        <f t="shared" si="48"/>
        <v>58.649997999999997</v>
      </c>
      <c r="D798" s="61">
        <f t="shared" si="51"/>
        <v>12.76734650340136</v>
      </c>
      <c r="E798" s="61">
        <f t="shared" si="49"/>
        <v>0.2837188111866969</v>
      </c>
      <c r="F798" s="61">
        <f t="shared" si="50"/>
        <v>1.7152086520562756E-15</v>
      </c>
    </row>
    <row r="799" spans="1:6" x14ac:dyDescent="0.3">
      <c r="A799" s="59">
        <f>'Raw Potentiostat'!H851/60</f>
        <v>-0.11256152833333334</v>
      </c>
      <c r="B799" s="59">
        <f>'Raw Potentiostat'!K851</f>
        <v>58.649997999999997</v>
      </c>
      <c r="C799" s="61">
        <f t="shared" si="48"/>
        <v>58.649997999999997</v>
      </c>
      <c r="D799" s="61">
        <f t="shared" si="51"/>
        <v>12.76734650340136</v>
      </c>
      <c r="E799" s="61">
        <f t="shared" si="49"/>
        <v>0.2837188111866969</v>
      </c>
      <c r="F799" s="61">
        <f t="shared" si="50"/>
        <v>1.7152086520562756E-15</v>
      </c>
    </row>
    <row r="800" spans="1:6" x14ac:dyDescent="0.3">
      <c r="A800" s="59">
        <f>'Raw Potentiostat'!H852/60</f>
        <v>-0.11241177666666666</v>
      </c>
      <c r="B800" s="59">
        <f>'Raw Potentiostat'!K852</f>
        <v>58.649997999999997</v>
      </c>
      <c r="C800" s="61">
        <f t="shared" si="48"/>
        <v>58.649997999999997</v>
      </c>
      <c r="D800" s="61">
        <f t="shared" si="51"/>
        <v>12.76734650340136</v>
      </c>
      <c r="E800" s="61">
        <f t="shared" si="49"/>
        <v>0.2837188111866969</v>
      </c>
      <c r="F800" s="61">
        <f t="shared" si="50"/>
        <v>1.7152086520562756E-15</v>
      </c>
    </row>
    <row r="801" spans="1:6" x14ac:dyDescent="0.3">
      <c r="A801" s="59">
        <f>'Raw Potentiostat'!H853/60</f>
        <v>-0.11121941333333334</v>
      </c>
      <c r="B801" s="59">
        <f>'Raw Potentiostat'!K853</f>
        <v>58.649997999999997</v>
      </c>
      <c r="C801" s="61">
        <f t="shared" si="48"/>
        <v>58.649997999999997</v>
      </c>
      <c r="D801" s="61">
        <f t="shared" si="51"/>
        <v>12.76734650340136</v>
      </c>
      <c r="E801" s="61">
        <f t="shared" si="49"/>
        <v>0.2837188111866969</v>
      </c>
      <c r="F801" s="61">
        <f t="shared" si="50"/>
        <v>1.7152086520562756E-15</v>
      </c>
    </row>
    <row r="802" spans="1:6" x14ac:dyDescent="0.3">
      <c r="A802" s="59">
        <f>'Raw Potentiostat'!H854/60</f>
        <v>-0.11202023833333333</v>
      </c>
      <c r="B802" s="59">
        <f>'Raw Potentiostat'!K854</f>
        <v>58.649997999999997</v>
      </c>
      <c r="C802" s="61">
        <f t="shared" si="48"/>
        <v>58.649997999999997</v>
      </c>
      <c r="D802" s="61">
        <f t="shared" si="51"/>
        <v>12.76734650340136</v>
      </c>
      <c r="E802" s="61">
        <f t="shared" si="49"/>
        <v>0.2837188111866969</v>
      </c>
      <c r="F802" s="61">
        <f t="shared" si="50"/>
        <v>1.7152086520562756E-15</v>
      </c>
    </row>
    <row r="803" spans="1:6" x14ac:dyDescent="0.3">
      <c r="A803" s="59">
        <f>'Raw Potentiostat'!H855/60</f>
        <v>-0.11182415500000001</v>
      </c>
      <c r="B803" s="59">
        <f>'Raw Potentiostat'!K855</f>
        <v>58.649997999999997</v>
      </c>
      <c r="C803" s="61">
        <f t="shared" si="48"/>
        <v>58.649997999999997</v>
      </c>
      <c r="D803" s="61">
        <f t="shared" si="51"/>
        <v>12.76734650340136</v>
      </c>
      <c r="E803" s="61">
        <f t="shared" si="49"/>
        <v>0.2837188111866969</v>
      </c>
      <c r="F803" s="61">
        <f t="shared" si="50"/>
        <v>1.7152086520562756E-15</v>
      </c>
    </row>
    <row r="804" spans="1:6" x14ac:dyDescent="0.3">
      <c r="A804" s="59">
        <f>'Raw Potentiostat'!H856/60</f>
        <v>-0.109610765</v>
      </c>
      <c r="B804" s="59">
        <f>'Raw Potentiostat'!K856</f>
        <v>58.649997999999997</v>
      </c>
      <c r="C804" s="61">
        <f t="shared" si="48"/>
        <v>58.649997999999997</v>
      </c>
      <c r="D804" s="61">
        <f t="shared" si="51"/>
        <v>12.76734650340136</v>
      </c>
      <c r="E804" s="61">
        <f t="shared" si="49"/>
        <v>0.2837188111866969</v>
      </c>
      <c r="F804" s="61">
        <f t="shared" si="50"/>
        <v>1.7152086520562756E-15</v>
      </c>
    </row>
    <row r="805" spans="1:6" x14ac:dyDescent="0.3">
      <c r="A805" s="59">
        <f>'Raw Potentiostat'!H857/60</f>
        <v>-0.110250425</v>
      </c>
      <c r="B805" s="59">
        <f>'Raw Potentiostat'!K857</f>
        <v>58.649997999999997</v>
      </c>
      <c r="C805" s="61">
        <f t="shared" si="48"/>
        <v>58.649997999999997</v>
      </c>
      <c r="D805" s="61">
        <f t="shared" si="51"/>
        <v>12.76734650340136</v>
      </c>
      <c r="E805" s="61">
        <f t="shared" si="49"/>
        <v>0.2837188111866969</v>
      </c>
      <c r="F805" s="61">
        <f t="shared" si="50"/>
        <v>1.7152086520562756E-15</v>
      </c>
    </row>
    <row r="806" spans="1:6" x14ac:dyDescent="0.3">
      <c r="A806" s="59">
        <f>'Raw Potentiostat'!H858/60</f>
        <v>-0.1095251</v>
      </c>
      <c r="B806" s="59">
        <f>'Raw Potentiostat'!K858</f>
        <v>58.649997999999997</v>
      </c>
      <c r="C806" s="61">
        <f t="shared" si="48"/>
        <v>58.649997999999997</v>
      </c>
      <c r="D806" s="61">
        <f t="shared" si="51"/>
        <v>12.76734650340136</v>
      </c>
      <c r="E806" s="61">
        <f t="shared" si="49"/>
        <v>0.2837188111866969</v>
      </c>
      <c r="F806" s="61">
        <f t="shared" si="50"/>
        <v>1.7152086520562756E-15</v>
      </c>
    </row>
    <row r="807" spans="1:6" x14ac:dyDescent="0.3">
      <c r="A807" s="59">
        <f>'Raw Potentiostat'!H859/60</f>
        <v>-0.10854913333333333</v>
      </c>
      <c r="B807" s="59">
        <f>'Raw Potentiostat'!K859</f>
        <v>58.649997999999997</v>
      </c>
      <c r="C807" s="61">
        <f t="shared" si="48"/>
        <v>58.649997999999997</v>
      </c>
      <c r="D807" s="61">
        <f t="shared" si="51"/>
        <v>12.76734650340136</v>
      </c>
      <c r="E807" s="61">
        <f t="shared" si="49"/>
        <v>0.2837188111866969</v>
      </c>
      <c r="F807" s="61">
        <f t="shared" si="50"/>
        <v>1.7152086520562756E-15</v>
      </c>
    </row>
    <row r="808" spans="1:6" x14ac:dyDescent="0.3">
      <c r="A808" s="59">
        <f>'Raw Potentiostat'!H860/60</f>
        <v>-0.10723556666666667</v>
      </c>
      <c r="B808" s="59">
        <f>'Raw Potentiostat'!K860</f>
        <v>58.649997999999997</v>
      </c>
      <c r="C808" s="61">
        <f t="shared" si="48"/>
        <v>58.649997999999997</v>
      </c>
      <c r="D808" s="61">
        <f t="shared" si="51"/>
        <v>12.76734650340136</v>
      </c>
      <c r="E808" s="61">
        <f t="shared" si="49"/>
        <v>0.2837188111866969</v>
      </c>
      <c r="F808" s="61">
        <f t="shared" si="50"/>
        <v>1.7152086520562756E-15</v>
      </c>
    </row>
    <row r="809" spans="1:6" x14ac:dyDescent="0.3">
      <c r="A809" s="59">
        <f>'Raw Potentiostat'!H861/60</f>
        <v>-0.10720510499999999</v>
      </c>
      <c r="B809" s="59">
        <f>'Raw Potentiostat'!K861</f>
        <v>58.649997999999997</v>
      </c>
      <c r="C809" s="61">
        <f t="shared" si="48"/>
        <v>58.649997999999997</v>
      </c>
      <c r="D809" s="61">
        <f t="shared" si="51"/>
        <v>12.76734650340136</v>
      </c>
      <c r="E809" s="61">
        <f t="shared" si="49"/>
        <v>0.2837188111866969</v>
      </c>
      <c r="F809" s="61">
        <f t="shared" si="50"/>
        <v>1.7152086520562756E-15</v>
      </c>
    </row>
    <row r="810" spans="1:6" x14ac:dyDescent="0.3">
      <c r="A810" s="59">
        <f>'Raw Potentiostat'!H862/60</f>
        <v>-0.106619405</v>
      </c>
      <c r="B810" s="59">
        <f>'Raw Potentiostat'!K862</f>
        <v>58.649997999999997</v>
      </c>
      <c r="C810" s="61">
        <f t="shared" si="48"/>
        <v>58.649997999999997</v>
      </c>
      <c r="D810" s="61">
        <f t="shared" si="51"/>
        <v>12.76734650340136</v>
      </c>
      <c r="E810" s="61">
        <f t="shared" si="49"/>
        <v>0.2837188111866969</v>
      </c>
      <c r="F810" s="61">
        <f t="shared" si="50"/>
        <v>1.7152086520562756E-15</v>
      </c>
    </row>
    <row r="811" spans="1:6" x14ac:dyDescent="0.3">
      <c r="A811" s="59">
        <f>'Raw Potentiostat'!H863/60</f>
        <v>-0.10542831499999999</v>
      </c>
      <c r="B811" s="59">
        <f>'Raw Potentiostat'!K863</f>
        <v>58.649997999999997</v>
      </c>
      <c r="C811" s="61">
        <f t="shared" si="48"/>
        <v>58.649997999999997</v>
      </c>
      <c r="D811" s="61">
        <f t="shared" si="51"/>
        <v>12.76734650340136</v>
      </c>
      <c r="E811" s="61">
        <f t="shared" si="49"/>
        <v>0.2837188111866969</v>
      </c>
      <c r="F811" s="61">
        <f t="shared" si="50"/>
        <v>1.7152086520562756E-15</v>
      </c>
    </row>
    <row r="812" spans="1:6" x14ac:dyDescent="0.3">
      <c r="A812" s="59">
        <f>'Raw Potentiostat'!H864/60</f>
        <v>-0.10481912333333333</v>
      </c>
      <c r="B812" s="59">
        <f>'Raw Potentiostat'!K864</f>
        <v>58.649997999999997</v>
      </c>
      <c r="C812" s="61">
        <f t="shared" si="48"/>
        <v>58.649997999999997</v>
      </c>
      <c r="D812" s="61">
        <f t="shared" si="51"/>
        <v>12.76734650340136</v>
      </c>
      <c r="E812" s="61">
        <f t="shared" si="49"/>
        <v>0.2837188111866969</v>
      </c>
      <c r="F812" s="61">
        <f t="shared" si="50"/>
        <v>1.7152086520562756E-15</v>
      </c>
    </row>
    <row r="813" spans="1:6" x14ac:dyDescent="0.3">
      <c r="A813" s="59">
        <f>'Raw Potentiostat'!H865/60</f>
        <v>-0.10460717666666668</v>
      </c>
      <c r="B813" s="59">
        <f>'Raw Potentiostat'!K865</f>
        <v>58.649997999999997</v>
      </c>
      <c r="C813" s="61">
        <f t="shared" si="48"/>
        <v>58.649997999999997</v>
      </c>
      <c r="D813" s="61">
        <f t="shared" si="51"/>
        <v>12.76734650340136</v>
      </c>
      <c r="E813" s="61">
        <f t="shared" si="49"/>
        <v>0.2837188111866969</v>
      </c>
      <c r="F813" s="61">
        <f t="shared" si="50"/>
        <v>1.7152086520562756E-15</v>
      </c>
    </row>
    <row r="814" spans="1:6" x14ac:dyDescent="0.3">
      <c r="A814" s="59">
        <f>'Raw Potentiostat'!H866/60</f>
        <v>-0.10338181666666667</v>
      </c>
      <c r="B814" s="59">
        <f>'Raw Potentiostat'!K866</f>
        <v>58.649997999999997</v>
      </c>
      <c r="C814" s="61">
        <f t="shared" si="48"/>
        <v>58.649997999999997</v>
      </c>
      <c r="D814" s="61">
        <f t="shared" si="51"/>
        <v>12.76734650340136</v>
      </c>
      <c r="E814" s="61">
        <f t="shared" si="49"/>
        <v>0.2837188111866969</v>
      </c>
      <c r="F814" s="61">
        <f t="shared" si="50"/>
        <v>1.7152086520562756E-15</v>
      </c>
    </row>
    <row r="815" spans="1:6" x14ac:dyDescent="0.3">
      <c r="A815" s="59">
        <f>'Raw Potentiostat'!H867/60</f>
        <v>-0.10363183833333332</v>
      </c>
      <c r="B815" s="59">
        <f>'Raw Potentiostat'!K867</f>
        <v>58.649997999999997</v>
      </c>
      <c r="C815" s="61">
        <f t="shared" si="48"/>
        <v>58.649997999999997</v>
      </c>
      <c r="D815" s="61">
        <f t="shared" si="51"/>
        <v>12.76734650340136</v>
      </c>
      <c r="E815" s="61">
        <f t="shared" si="49"/>
        <v>0.2837188111866969</v>
      </c>
      <c r="F815" s="61">
        <f t="shared" si="50"/>
        <v>1.7152086520562756E-15</v>
      </c>
    </row>
    <row r="816" spans="1:6" x14ac:dyDescent="0.3">
      <c r="A816" s="59">
        <f>'Raw Potentiostat'!H868/60</f>
        <v>-0.10304740333333333</v>
      </c>
      <c r="B816" s="59">
        <f>'Raw Potentiostat'!K868</f>
        <v>58.649997999999997</v>
      </c>
      <c r="C816" s="61">
        <f t="shared" si="48"/>
        <v>58.649997999999997</v>
      </c>
      <c r="D816" s="61">
        <f t="shared" si="51"/>
        <v>12.76734650340136</v>
      </c>
      <c r="E816" s="61">
        <f t="shared" si="49"/>
        <v>0.2837188111866969</v>
      </c>
      <c r="F816" s="61">
        <f t="shared" si="50"/>
        <v>1.7152086520562756E-15</v>
      </c>
    </row>
    <row r="817" spans="1:6" x14ac:dyDescent="0.3">
      <c r="A817" s="59">
        <f>'Raw Potentiostat'!H869/60</f>
        <v>-0.10166022000000001</v>
      </c>
      <c r="B817" s="59">
        <f>'Raw Potentiostat'!K869</f>
        <v>58.649997999999997</v>
      </c>
      <c r="C817" s="61">
        <f t="shared" si="48"/>
        <v>58.649997999999997</v>
      </c>
      <c r="D817" s="61">
        <f t="shared" si="51"/>
        <v>12.76734650340136</v>
      </c>
      <c r="E817" s="61">
        <f t="shared" si="49"/>
        <v>0.2837188111866969</v>
      </c>
      <c r="F817" s="61">
        <f t="shared" si="50"/>
        <v>1.7152086520562756E-15</v>
      </c>
    </row>
    <row r="818" spans="1:6" x14ac:dyDescent="0.3">
      <c r="A818" s="59">
        <f>'Raw Potentiostat'!H870/60</f>
        <v>-0.101528875</v>
      </c>
      <c r="B818" s="59">
        <f>'Raw Potentiostat'!K870</f>
        <v>58.649997999999997</v>
      </c>
      <c r="C818" s="61">
        <f t="shared" si="48"/>
        <v>58.649997999999997</v>
      </c>
      <c r="D818" s="61">
        <f t="shared" si="51"/>
        <v>12.76734650340136</v>
      </c>
      <c r="E818" s="61">
        <f t="shared" si="49"/>
        <v>0.2837188111866969</v>
      </c>
      <c r="F818" s="61">
        <f t="shared" si="50"/>
        <v>1.7152086520562756E-15</v>
      </c>
    </row>
    <row r="819" spans="1:6" x14ac:dyDescent="0.3">
      <c r="A819" s="59">
        <f>'Raw Potentiostat'!H871/60</f>
        <v>-0.10143368999999999</v>
      </c>
      <c r="B819" s="59">
        <f>'Raw Potentiostat'!K871</f>
        <v>58.649997999999997</v>
      </c>
      <c r="C819" s="61">
        <f t="shared" si="48"/>
        <v>58.649997999999997</v>
      </c>
      <c r="D819" s="61">
        <f t="shared" si="51"/>
        <v>12.76734650340136</v>
      </c>
      <c r="E819" s="61">
        <f t="shared" si="49"/>
        <v>0.2837188111866969</v>
      </c>
      <c r="F819" s="61">
        <f t="shared" si="50"/>
        <v>1.7152086520562756E-15</v>
      </c>
    </row>
    <row r="820" spans="1:6" x14ac:dyDescent="0.3">
      <c r="A820" s="59">
        <f>'Raw Potentiostat'!H872/60</f>
        <v>-0.12021129166666666</v>
      </c>
      <c r="B820" s="59">
        <f>'Raw Potentiostat'!K872</f>
        <v>58.649997999999997</v>
      </c>
      <c r="C820" s="61">
        <f t="shared" si="48"/>
        <v>58.649997999999997</v>
      </c>
      <c r="D820" s="61">
        <f t="shared" si="51"/>
        <v>12.76734650340136</v>
      </c>
      <c r="E820" s="61">
        <f t="shared" si="49"/>
        <v>0.2837188111866969</v>
      </c>
      <c r="F820" s="61">
        <f t="shared" si="50"/>
        <v>1.7152086520562756E-15</v>
      </c>
    </row>
    <row r="821" spans="1:6" x14ac:dyDescent="0.3">
      <c r="A821" s="59">
        <f>'Raw Potentiostat'!H873/60</f>
        <v>-0.11773456</v>
      </c>
      <c r="B821" s="59">
        <f>'Raw Potentiostat'!K873</f>
        <v>58.649997999999997</v>
      </c>
      <c r="C821" s="61">
        <f t="shared" si="48"/>
        <v>58.649997999999997</v>
      </c>
      <c r="D821" s="61">
        <f t="shared" si="51"/>
        <v>12.76734650340136</v>
      </c>
      <c r="E821" s="61">
        <f t="shared" si="49"/>
        <v>0.2837188111866969</v>
      </c>
      <c r="F821" s="61">
        <f t="shared" si="50"/>
        <v>1.7152086520562756E-15</v>
      </c>
    </row>
    <row r="822" spans="1:6" x14ac:dyDescent="0.3">
      <c r="A822" s="59">
        <f>'Raw Potentiostat'!H874/60</f>
        <v>-0.11781387333333333</v>
      </c>
      <c r="B822" s="59">
        <f>'Raw Potentiostat'!K874</f>
        <v>58.649997999999997</v>
      </c>
      <c r="C822" s="61">
        <f t="shared" si="48"/>
        <v>58.649997999999997</v>
      </c>
      <c r="D822" s="61">
        <f t="shared" si="51"/>
        <v>12.76734650340136</v>
      </c>
      <c r="E822" s="61">
        <f t="shared" si="49"/>
        <v>0.2837188111866969</v>
      </c>
      <c r="F822" s="61">
        <f t="shared" si="50"/>
        <v>1.7152086520562756E-15</v>
      </c>
    </row>
    <row r="823" spans="1:6" x14ac:dyDescent="0.3">
      <c r="A823" s="59">
        <f>'Raw Potentiostat'!H875/60</f>
        <v>-0.11514422833333333</v>
      </c>
      <c r="B823" s="59">
        <f>'Raw Potentiostat'!K875</f>
        <v>58.649997999999997</v>
      </c>
      <c r="C823" s="61">
        <f t="shared" si="48"/>
        <v>58.649997999999997</v>
      </c>
      <c r="D823" s="61">
        <f t="shared" si="51"/>
        <v>12.76734650340136</v>
      </c>
      <c r="E823" s="61">
        <f t="shared" si="49"/>
        <v>0.2837188111866969</v>
      </c>
      <c r="F823" s="61">
        <f t="shared" si="50"/>
        <v>1.7152086520562756E-15</v>
      </c>
    </row>
    <row r="824" spans="1:6" x14ac:dyDescent="0.3">
      <c r="A824" s="59">
        <f>'Raw Potentiostat'!H876/60</f>
        <v>-0.11502684000000001</v>
      </c>
      <c r="B824" s="59">
        <f>'Raw Potentiostat'!K876</f>
        <v>58.649997999999997</v>
      </c>
      <c r="C824" s="61">
        <f t="shared" si="48"/>
        <v>58.649997999999997</v>
      </c>
      <c r="D824" s="61">
        <f t="shared" si="51"/>
        <v>12.76734650340136</v>
      </c>
      <c r="E824" s="61">
        <f t="shared" si="49"/>
        <v>0.2837188111866969</v>
      </c>
      <c r="F824" s="61">
        <f t="shared" si="50"/>
        <v>1.7152086520562756E-15</v>
      </c>
    </row>
    <row r="825" spans="1:6" x14ac:dyDescent="0.3">
      <c r="A825" s="59">
        <f>'Raw Potentiostat'!H877/60</f>
        <v>-0.11437513000000001</v>
      </c>
      <c r="B825" s="59">
        <f>'Raw Potentiostat'!K877</f>
        <v>58.649997999999997</v>
      </c>
      <c r="C825" s="61">
        <f t="shared" si="48"/>
        <v>58.649997999999997</v>
      </c>
      <c r="D825" s="61">
        <f t="shared" si="51"/>
        <v>12.76734650340136</v>
      </c>
      <c r="E825" s="61">
        <f t="shared" si="49"/>
        <v>0.2837188111866969</v>
      </c>
      <c r="F825" s="61">
        <f t="shared" si="50"/>
        <v>1.7152086520562756E-15</v>
      </c>
    </row>
    <row r="826" spans="1:6" x14ac:dyDescent="0.3">
      <c r="A826" s="59">
        <f>'Raw Potentiostat'!H878/60</f>
        <v>-0.11450458333333334</v>
      </c>
      <c r="B826" s="59">
        <f>'Raw Potentiostat'!K878</f>
        <v>58.649997999999997</v>
      </c>
      <c r="C826" s="61">
        <f t="shared" si="48"/>
        <v>58.649997999999997</v>
      </c>
      <c r="D826" s="61">
        <f t="shared" si="51"/>
        <v>12.76734650340136</v>
      </c>
      <c r="E826" s="61">
        <f t="shared" si="49"/>
        <v>0.2837188111866969</v>
      </c>
      <c r="F826" s="61">
        <f t="shared" si="50"/>
        <v>1.7152086520562756E-15</v>
      </c>
    </row>
    <row r="827" spans="1:6" x14ac:dyDescent="0.3">
      <c r="A827" s="59">
        <f>'Raw Potentiostat'!H879/60</f>
        <v>-0.11345373833333333</v>
      </c>
      <c r="B827" s="59">
        <f>'Raw Potentiostat'!K879</f>
        <v>58.649997999999997</v>
      </c>
      <c r="C827" s="61">
        <f t="shared" si="48"/>
        <v>58.649997999999997</v>
      </c>
      <c r="D827" s="61">
        <f t="shared" si="51"/>
        <v>12.76734650340136</v>
      </c>
      <c r="E827" s="61">
        <f t="shared" si="49"/>
        <v>0.2837188111866969</v>
      </c>
      <c r="F827" s="61">
        <f t="shared" si="50"/>
        <v>1.7152086520562756E-15</v>
      </c>
    </row>
    <row r="828" spans="1:6" x14ac:dyDescent="0.3">
      <c r="A828" s="59">
        <f>'Raw Potentiostat'!H880/60</f>
        <v>-0.11118895166666666</v>
      </c>
      <c r="B828" s="59">
        <f>'Raw Potentiostat'!K880</f>
        <v>58.649997999999997</v>
      </c>
      <c r="C828" s="61">
        <f t="shared" si="48"/>
        <v>58.649997999999997</v>
      </c>
      <c r="D828" s="61">
        <f t="shared" si="51"/>
        <v>12.76734650340136</v>
      </c>
      <c r="E828" s="61">
        <f t="shared" si="49"/>
        <v>0.2837188111866969</v>
      </c>
      <c r="F828" s="61">
        <f t="shared" si="50"/>
        <v>1.7152086520562756E-15</v>
      </c>
    </row>
    <row r="829" spans="1:6" x14ac:dyDescent="0.3">
      <c r="A829" s="59">
        <f>'Raw Potentiostat'!H881/60</f>
        <v>-0.11094020166666667</v>
      </c>
      <c r="B829" s="59">
        <f>'Raw Potentiostat'!K881</f>
        <v>58.649997999999997</v>
      </c>
      <c r="C829" s="61">
        <f t="shared" si="48"/>
        <v>58.649997999999997</v>
      </c>
      <c r="D829" s="61">
        <f t="shared" si="51"/>
        <v>12.76734650340136</v>
      </c>
      <c r="E829" s="61">
        <f t="shared" si="49"/>
        <v>0.2837188111866969</v>
      </c>
      <c r="F829" s="61">
        <f t="shared" si="50"/>
        <v>1.7152086520562756E-15</v>
      </c>
    </row>
    <row r="830" spans="1:6" x14ac:dyDescent="0.3">
      <c r="A830" s="59">
        <f>'Raw Potentiostat'!H882/60</f>
        <v>-0.11093067333333333</v>
      </c>
      <c r="B830" s="59">
        <f>'Raw Potentiostat'!K882</f>
        <v>58.649997999999997</v>
      </c>
      <c r="C830" s="61">
        <f t="shared" si="48"/>
        <v>58.649997999999997</v>
      </c>
      <c r="D830" s="61">
        <f t="shared" si="51"/>
        <v>12.76734650340136</v>
      </c>
      <c r="E830" s="61">
        <f t="shared" si="49"/>
        <v>0.2837188111866969</v>
      </c>
      <c r="F830" s="61">
        <f t="shared" si="50"/>
        <v>1.7152086520562756E-15</v>
      </c>
    </row>
    <row r="831" spans="1:6" x14ac:dyDescent="0.3">
      <c r="A831" s="59">
        <f>'Raw Potentiostat'!H883/60</f>
        <v>-0.11117054666666666</v>
      </c>
      <c r="B831" s="59">
        <f>'Raw Potentiostat'!K883</f>
        <v>58.649997999999997</v>
      </c>
      <c r="C831" s="61">
        <f t="shared" si="48"/>
        <v>58.649997999999997</v>
      </c>
      <c r="D831" s="61">
        <f t="shared" si="51"/>
        <v>12.76734650340136</v>
      </c>
      <c r="E831" s="61">
        <f t="shared" si="49"/>
        <v>0.2837188111866969</v>
      </c>
      <c r="F831" s="61">
        <f t="shared" si="50"/>
        <v>1.7152086520562756E-15</v>
      </c>
    </row>
    <row r="832" spans="1:6" x14ac:dyDescent="0.3">
      <c r="A832" s="59">
        <f>'Raw Potentiostat'!H884/60</f>
        <v>-0.11105061333333334</v>
      </c>
      <c r="B832" s="59">
        <f>'Raw Potentiostat'!K884</f>
        <v>58.649997999999997</v>
      </c>
      <c r="C832" s="61">
        <f t="shared" si="48"/>
        <v>58.649997999999997</v>
      </c>
      <c r="D832" s="61">
        <f t="shared" si="51"/>
        <v>12.76734650340136</v>
      </c>
      <c r="E832" s="61">
        <f t="shared" si="49"/>
        <v>0.2837188111866969</v>
      </c>
      <c r="F832" s="61">
        <f t="shared" si="50"/>
        <v>1.7152086520562756E-15</v>
      </c>
    </row>
    <row r="833" spans="1:6" x14ac:dyDescent="0.3">
      <c r="A833" s="59">
        <f>'Raw Potentiostat'!H885/60</f>
        <v>-0.11062671333333333</v>
      </c>
      <c r="B833" s="59">
        <f>'Raw Potentiostat'!K885</f>
        <v>58.649997999999997</v>
      </c>
      <c r="C833" s="61">
        <f t="shared" si="48"/>
        <v>58.649997999999997</v>
      </c>
      <c r="D833" s="61">
        <f t="shared" si="51"/>
        <v>12.76734650340136</v>
      </c>
      <c r="E833" s="61">
        <f t="shared" si="49"/>
        <v>0.2837188111866969</v>
      </c>
      <c r="F833" s="61">
        <f t="shared" si="50"/>
        <v>1.7152086520562756E-15</v>
      </c>
    </row>
    <row r="834" spans="1:6" x14ac:dyDescent="0.3">
      <c r="A834" s="59">
        <f>'Raw Potentiostat'!H886/60</f>
        <v>-0.109382955</v>
      </c>
      <c r="B834" s="59">
        <f>'Raw Potentiostat'!K886</f>
        <v>58.649997999999997</v>
      </c>
      <c r="C834" s="61">
        <f t="shared" si="48"/>
        <v>58.649997999999997</v>
      </c>
      <c r="D834" s="61">
        <f t="shared" si="51"/>
        <v>12.76734650340136</v>
      </c>
      <c r="E834" s="61">
        <f t="shared" si="49"/>
        <v>0.2837188111866969</v>
      </c>
      <c r="F834" s="61">
        <f t="shared" si="50"/>
        <v>1.7152086520562756E-15</v>
      </c>
    </row>
    <row r="835" spans="1:6" x14ac:dyDescent="0.3">
      <c r="A835" s="59">
        <f>'Raw Potentiostat'!H887/60</f>
        <v>-0.10849582333333332</v>
      </c>
      <c r="B835" s="59">
        <f>'Raw Potentiostat'!K887</f>
        <v>58.649997999999997</v>
      </c>
      <c r="C835" s="61">
        <f t="shared" ref="C835:C898" si="52">B835-$J$3</f>
        <v>58.649997999999997</v>
      </c>
      <c r="D835" s="61">
        <f t="shared" si="51"/>
        <v>12.76734650340136</v>
      </c>
      <c r="E835" s="61">
        <f t="shared" ref="E835:E898" si="53">D835/$J$5</f>
        <v>0.2837188111866969</v>
      </c>
      <c r="F835" s="61">
        <f t="shared" ref="F835:F898" si="54">D835/$J$6</f>
        <v>1.7152086520562756E-15</v>
      </c>
    </row>
    <row r="836" spans="1:6" x14ac:dyDescent="0.3">
      <c r="A836" s="59">
        <f>'Raw Potentiostat'!H888/60</f>
        <v>-0.10765502499999999</v>
      </c>
      <c r="B836" s="59">
        <f>'Raw Potentiostat'!K888</f>
        <v>58.649997999999997</v>
      </c>
      <c r="C836" s="61">
        <f t="shared" si="52"/>
        <v>58.649997999999997</v>
      </c>
      <c r="D836" s="61">
        <f t="shared" ref="D836:D899" si="55">B836/$J$4</f>
        <v>12.76734650340136</v>
      </c>
      <c r="E836" s="61">
        <f t="shared" si="53"/>
        <v>0.2837188111866969</v>
      </c>
      <c r="F836" s="61">
        <f t="shared" si="54"/>
        <v>1.7152086520562756E-15</v>
      </c>
    </row>
    <row r="837" spans="1:6" x14ac:dyDescent="0.3">
      <c r="A837" s="59">
        <f>'Raw Potentiostat'!H889/60</f>
        <v>-0.10693795666666667</v>
      </c>
      <c r="B837" s="59">
        <f>'Raw Potentiostat'!K889</f>
        <v>58.649997999999997</v>
      </c>
      <c r="C837" s="61">
        <f t="shared" si="52"/>
        <v>58.649997999999997</v>
      </c>
      <c r="D837" s="61">
        <f t="shared" si="55"/>
        <v>12.76734650340136</v>
      </c>
      <c r="E837" s="61">
        <f t="shared" si="53"/>
        <v>0.2837188111866969</v>
      </c>
      <c r="F837" s="61">
        <f t="shared" si="54"/>
        <v>1.7152086520562756E-15</v>
      </c>
    </row>
    <row r="838" spans="1:6" x14ac:dyDescent="0.3">
      <c r="A838" s="59">
        <f>'Raw Potentiostat'!H890/60</f>
        <v>-0.10671204666666667</v>
      </c>
      <c r="B838" s="59">
        <f>'Raw Potentiostat'!K890</f>
        <v>58.649997999999997</v>
      </c>
      <c r="C838" s="61">
        <f t="shared" si="52"/>
        <v>58.649997999999997</v>
      </c>
      <c r="D838" s="61">
        <f t="shared" si="55"/>
        <v>12.76734650340136</v>
      </c>
      <c r="E838" s="61">
        <f t="shared" si="53"/>
        <v>0.2837188111866969</v>
      </c>
      <c r="F838" s="61">
        <f t="shared" si="54"/>
        <v>1.7152086520562756E-15</v>
      </c>
    </row>
    <row r="839" spans="1:6" x14ac:dyDescent="0.3">
      <c r="A839" s="59">
        <f>'Raw Potentiostat'!H891/60</f>
        <v>-0.10591946499999999</v>
      </c>
      <c r="B839" s="59">
        <f>'Raw Potentiostat'!K891</f>
        <v>58.649997999999997</v>
      </c>
      <c r="C839" s="61">
        <f t="shared" si="52"/>
        <v>58.649997999999997</v>
      </c>
      <c r="D839" s="61">
        <f t="shared" si="55"/>
        <v>12.76734650340136</v>
      </c>
      <c r="E839" s="61">
        <f t="shared" si="53"/>
        <v>0.2837188111866969</v>
      </c>
      <c r="F839" s="61">
        <f t="shared" si="54"/>
        <v>1.7152086520562756E-15</v>
      </c>
    </row>
    <row r="840" spans="1:6" x14ac:dyDescent="0.3">
      <c r="A840" s="59">
        <f>'Raw Potentiostat'!H892/60</f>
        <v>-0.10550510166666666</v>
      </c>
      <c r="B840" s="59">
        <f>'Raw Potentiostat'!K892</f>
        <v>58.649997999999997</v>
      </c>
      <c r="C840" s="61">
        <f t="shared" si="52"/>
        <v>58.649997999999997</v>
      </c>
      <c r="D840" s="61">
        <f t="shared" si="55"/>
        <v>12.76734650340136</v>
      </c>
      <c r="E840" s="61">
        <f t="shared" si="53"/>
        <v>0.2837188111866969</v>
      </c>
      <c r="F840" s="61">
        <f t="shared" si="54"/>
        <v>1.7152086520562756E-15</v>
      </c>
    </row>
    <row r="841" spans="1:6" x14ac:dyDescent="0.3">
      <c r="A841" s="59">
        <f>'Raw Potentiostat'!H893/60</f>
        <v>-0.10439078833333333</v>
      </c>
      <c r="B841" s="59">
        <f>'Raw Potentiostat'!K893</f>
        <v>58.649997999999997</v>
      </c>
      <c r="C841" s="61">
        <f t="shared" si="52"/>
        <v>58.649997999999997</v>
      </c>
      <c r="D841" s="61">
        <f t="shared" si="55"/>
        <v>12.76734650340136</v>
      </c>
      <c r="E841" s="61">
        <f t="shared" si="53"/>
        <v>0.2837188111866969</v>
      </c>
      <c r="F841" s="61">
        <f t="shared" si="54"/>
        <v>1.7152086520562756E-15</v>
      </c>
    </row>
    <row r="842" spans="1:6" x14ac:dyDescent="0.3">
      <c r="A842" s="59">
        <f>'Raw Potentiostat'!H894/60</f>
        <v>-0.10392373333333334</v>
      </c>
      <c r="B842" s="59">
        <f>'Raw Potentiostat'!K894</f>
        <v>58.649997999999997</v>
      </c>
      <c r="C842" s="61">
        <f t="shared" si="52"/>
        <v>58.649997999999997</v>
      </c>
      <c r="D842" s="61">
        <f t="shared" si="55"/>
        <v>12.76734650340136</v>
      </c>
      <c r="E842" s="61">
        <f t="shared" si="53"/>
        <v>0.2837188111866969</v>
      </c>
      <c r="F842" s="61">
        <f t="shared" si="54"/>
        <v>1.7152086520562756E-15</v>
      </c>
    </row>
    <row r="843" spans="1:6" x14ac:dyDescent="0.3">
      <c r="A843" s="59">
        <f>'Raw Potentiostat'!H895/60</f>
        <v>-0.10450627833333333</v>
      </c>
      <c r="B843" s="59">
        <f>'Raw Potentiostat'!K895</f>
        <v>58.649997999999997</v>
      </c>
      <c r="C843" s="61">
        <f t="shared" si="52"/>
        <v>58.649997999999997</v>
      </c>
      <c r="D843" s="61">
        <f t="shared" si="55"/>
        <v>12.76734650340136</v>
      </c>
      <c r="E843" s="61">
        <f t="shared" si="53"/>
        <v>0.2837188111866969</v>
      </c>
      <c r="F843" s="61">
        <f t="shared" si="54"/>
        <v>1.7152086520562756E-15</v>
      </c>
    </row>
    <row r="844" spans="1:6" x14ac:dyDescent="0.3">
      <c r="A844" s="59">
        <f>'Raw Potentiostat'!H896/60</f>
        <v>-0.10189945666666667</v>
      </c>
      <c r="B844" s="59">
        <f>'Raw Potentiostat'!K896</f>
        <v>58.649997999999997</v>
      </c>
      <c r="C844" s="61">
        <f t="shared" si="52"/>
        <v>58.649997999999997</v>
      </c>
      <c r="D844" s="61">
        <f t="shared" si="55"/>
        <v>12.76734650340136</v>
      </c>
      <c r="E844" s="61">
        <f t="shared" si="53"/>
        <v>0.2837188111866969</v>
      </c>
      <c r="F844" s="61">
        <f t="shared" si="54"/>
        <v>1.7152086520562756E-15</v>
      </c>
    </row>
    <row r="845" spans="1:6" x14ac:dyDescent="0.3">
      <c r="A845" s="59">
        <f>'Raw Potentiostat'!H897/60</f>
        <v>-0.10253720333333334</v>
      </c>
      <c r="B845" s="59">
        <f>'Raw Potentiostat'!K897</f>
        <v>58.649997999999997</v>
      </c>
      <c r="C845" s="61">
        <f t="shared" si="52"/>
        <v>58.649997999999997</v>
      </c>
      <c r="D845" s="61">
        <f t="shared" si="55"/>
        <v>12.76734650340136</v>
      </c>
      <c r="E845" s="61">
        <f t="shared" si="53"/>
        <v>0.2837188111866969</v>
      </c>
      <c r="F845" s="61">
        <f t="shared" si="54"/>
        <v>1.7152086520562756E-15</v>
      </c>
    </row>
    <row r="846" spans="1:6" x14ac:dyDescent="0.3">
      <c r="A846" s="59">
        <f>'Raw Potentiostat'!H898/60</f>
        <v>-0.10171988000000001</v>
      </c>
      <c r="B846" s="59">
        <f>'Raw Potentiostat'!K898</f>
        <v>58.649997999999997</v>
      </c>
      <c r="C846" s="61">
        <f t="shared" si="52"/>
        <v>58.649997999999997</v>
      </c>
      <c r="D846" s="61">
        <f t="shared" si="55"/>
        <v>12.76734650340136</v>
      </c>
      <c r="E846" s="61">
        <f t="shared" si="53"/>
        <v>0.2837188111866969</v>
      </c>
      <c r="F846" s="61">
        <f t="shared" si="54"/>
        <v>1.7152086520562756E-15</v>
      </c>
    </row>
    <row r="847" spans="1:6" x14ac:dyDescent="0.3">
      <c r="A847" s="59">
        <f>'Raw Potentiostat'!H899/60</f>
        <v>-0.10157519166666668</v>
      </c>
      <c r="B847" s="59">
        <f>'Raw Potentiostat'!K899</f>
        <v>58.649997999999997</v>
      </c>
      <c r="C847" s="61">
        <f t="shared" si="52"/>
        <v>58.649997999999997</v>
      </c>
      <c r="D847" s="61">
        <f t="shared" si="55"/>
        <v>12.76734650340136</v>
      </c>
      <c r="E847" s="61">
        <f t="shared" si="53"/>
        <v>0.2837188111866969</v>
      </c>
      <c r="F847" s="61">
        <f t="shared" si="54"/>
        <v>1.7152086520562756E-15</v>
      </c>
    </row>
    <row r="848" spans="1:6" x14ac:dyDescent="0.3">
      <c r="A848" s="59">
        <f>'Raw Potentiostat'!H900/60</f>
        <v>-0.10087336666666666</v>
      </c>
      <c r="B848" s="59">
        <f>'Raw Potentiostat'!K900</f>
        <v>58.649997999999997</v>
      </c>
      <c r="C848" s="61">
        <f t="shared" si="52"/>
        <v>58.649997999999997</v>
      </c>
      <c r="D848" s="61">
        <f t="shared" si="55"/>
        <v>12.76734650340136</v>
      </c>
      <c r="E848" s="61">
        <f t="shared" si="53"/>
        <v>0.2837188111866969</v>
      </c>
      <c r="F848" s="61">
        <f t="shared" si="54"/>
        <v>1.7152086520562756E-15</v>
      </c>
    </row>
    <row r="849" spans="1:6" x14ac:dyDescent="0.3">
      <c r="A849" s="59">
        <f>'Raw Potentiostat'!H901/60</f>
        <v>-0.10016644833333334</v>
      </c>
      <c r="B849" s="59">
        <f>'Raw Potentiostat'!K901</f>
        <v>58.649997999999997</v>
      </c>
      <c r="C849" s="61">
        <f t="shared" si="52"/>
        <v>58.649997999999997</v>
      </c>
      <c r="D849" s="61">
        <f t="shared" si="55"/>
        <v>12.76734650340136</v>
      </c>
      <c r="E849" s="61">
        <f t="shared" si="53"/>
        <v>0.2837188111866969</v>
      </c>
      <c r="F849" s="61">
        <f t="shared" si="54"/>
        <v>1.7152086520562756E-15</v>
      </c>
    </row>
    <row r="850" spans="1:6" x14ac:dyDescent="0.3">
      <c r="A850" s="59">
        <f>'Raw Potentiostat'!H902/60</f>
        <v>-0.10011061</v>
      </c>
      <c r="B850" s="59">
        <f>'Raw Potentiostat'!K902</f>
        <v>58.649997999999997</v>
      </c>
      <c r="C850" s="61">
        <f t="shared" si="52"/>
        <v>58.649997999999997</v>
      </c>
      <c r="D850" s="61">
        <f t="shared" si="55"/>
        <v>12.76734650340136</v>
      </c>
      <c r="E850" s="61">
        <f t="shared" si="53"/>
        <v>0.2837188111866969</v>
      </c>
      <c r="F850" s="61">
        <f t="shared" si="54"/>
        <v>1.7152086520562756E-15</v>
      </c>
    </row>
    <row r="851" spans="1:6" x14ac:dyDescent="0.3">
      <c r="A851" s="59">
        <f>'Raw Potentiostat'!H903/60</f>
        <v>-9.9340231666666667E-2</v>
      </c>
      <c r="B851" s="59">
        <f>'Raw Potentiostat'!K903</f>
        <v>58.649997999999997</v>
      </c>
      <c r="C851" s="61">
        <f t="shared" si="52"/>
        <v>58.649997999999997</v>
      </c>
      <c r="D851" s="61">
        <f t="shared" si="55"/>
        <v>12.76734650340136</v>
      </c>
      <c r="E851" s="61">
        <f t="shared" si="53"/>
        <v>0.2837188111866969</v>
      </c>
      <c r="F851" s="61">
        <f t="shared" si="54"/>
        <v>1.7152086520562756E-15</v>
      </c>
    </row>
    <row r="852" spans="1:6" x14ac:dyDescent="0.3">
      <c r="A852" s="59">
        <f>'Raw Potentiostat'!H904/60</f>
        <v>-9.9186666666666673E-2</v>
      </c>
      <c r="B852" s="59">
        <f>'Raw Potentiostat'!K904</f>
        <v>58.649997999999997</v>
      </c>
      <c r="C852" s="61">
        <f t="shared" si="52"/>
        <v>58.649997999999997</v>
      </c>
      <c r="D852" s="61">
        <f t="shared" si="55"/>
        <v>12.76734650340136</v>
      </c>
      <c r="E852" s="61">
        <f t="shared" si="53"/>
        <v>0.2837188111866969</v>
      </c>
      <c r="F852" s="61">
        <f t="shared" si="54"/>
        <v>1.7152086520562756E-15</v>
      </c>
    </row>
    <row r="853" spans="1:6" x14ac:dyDescent="0.3">
      <c r="A853" s="59">
        <f>'Raw Potentiostat'!H905/60</f>
        <v>-9.9198714999999993E-2</v>
      </c>
      <c r="B853" s="59">
        <f>'Raw Potentiostat'!K905</f>
        <v>58.649997999999997</v>
      </c>
      <c r="C853" s="61">
        <f t="shared" si="52"/>
        <v>58.649997999999997</v>
      </c>
      <c r="D853" s="61">
        <f t="shared" si="55"/>
        <v>12.76734650340136</v>
      </c>
      <c r="E853" s="61">
        <f t="shared" si="53"/>
        <v>0.2837188111866969</v>
      </c>
      <c r="F853" s="61">
        <f t="shared" si="54"/>
        <v>1.7152086520562756E-15</v>
      </c>
    </row>
    <row r="854" spans="1:6" x14ac:dyDescent="0.3">
      <c r="A854" s="59">
        <f>'Raw Potentiostat'!H906/60</f>
        <v>-9.8522910000000005E-2</v>
      </c>
      <c r="B854" s="59">
        <f>'Raw Potentiostat'!K906</f>
        <v>58.649997999999997</v>
      </c>
      <c r="C854" s="61">
        <f t="shared" si="52"/>
        <v>58.649997999999997</v>
      </c>
      <c r="D854" s="61">
        <f t="shared" si="55"/>
        <v>12.76734650340136</v>
      </c>
      <c r="E854" s="61">
        <f t="shared" si="53"/>
        <v>0.2837188111866969</v>
      </c>
      <c r="F854" s="61">
        <f t="shared" si="54"/>
        <v>1.7152086520562756E-15</v>
      </c>
    </row>
    <row r="855" spans="1:6" x14ac:dyDescent="0.3">
      <c r="A855" s="59">
        <f>'Raw Potentiostat'!H907/60</f>
        <v>-0.11608975000000001</v>
      </c>
      <c r="B855" s="59">
        <f>'Raw Potentiostat'!K907</f>
        <v>58.649997999999997</v>
      </c>
      <c r="C855" s="61">
        <f t="shared" si="52"/>
        <v>58.649997999999997</v>
      </c>
      <c r="D855" s="61">
        <f t="shared" si="55"/>
        <v>12.76734650340136</v>
      </c>
      <c r="E855" s="61">
        <f t="shared" si="53"/>
        <v>0.2837188111866969</v>
      </c>
      <c r="F855" s="61">
        <f t="shared" si="54"/>
        <v>1.7152086520562756E-15</v>
      </c>
    </row>
    <row r="856" spans="1:6" x14ac:dyDescent="0.3">
      <c r="A856" s="59">
        <f>'Raw Potentiostat'!H908/60</f>
        <v>-0.11523815</v>
      </c>
      <c r="B856" s="59">
        <f>'Raw Potentiostat'!K908</f>
        <v>58.649997999999997</v>
      </c>
      <c r="C856" s="61">
        <f t="shared" si="52"/>
        <v>58.649997999999997</v>
      </c>
      <c r="D856" s="61">
        <f t="shared" si="55"/>
        <v>12.76734650340136</v>
      </c>
      <c r="E856" s="61">
        <f t="shared" si="53"/>
        <v>0.2837188111866969</v>
      </c>
      <c r="F856" s="61">
        <f t="shared" si="54"/>
        <v>1.7152086520562756E-15</v>
      </c>
    </row>
    <row r="857" spans="1:6" x14ac:dyDescent="0.3">
      <c r="A857" s="59">
        <f>'Raw Potentiostat'!H909/60</f>
        <v>-0.11401659666666666</v>
      </c>
      <c r="B857" s="59">
        <f>'Raw Potentiostat'!K909</f>
        <v>58.649997999999997</v>
      </c>
      <c r="C857" s="61">
        <f t="shared" si="52"/>
        <v>58.649997999999997</v>
      </c>
      <c r="D857" s="61">
        <f t="shared" si="55"/>
        <v>12.76734650340136</v>
      </c>
      <c r="E857" s="61">
        <f t="shared" si="53"/>
        <v>0.2837188111866969</v>
      </c>
      <c r="F857" s="61">
        <f t="shared" si="54"/>
        <v>1.7152086520562756E-15</v>
      </c>
    </row>
    <row r="858" spans="1:6" x14ac:dyDescent="0.3">
      <c r="A858" s="59">
        <f>'Raw Potentiostat'!H910/60</f>
        <v>-0.11391126333333333</v>
      </c>
      <c r="B858" s="59">
        <f>'Raw Potentiostat'!K910</f>
        <v>58.649997999999997</v>
      </c>
      <c r="C858" s="61">
        <f t="shared" si="52"/>
        <v>58.649997999999997</v>
      </c>
      <c r="D858" s="61">
        <f t="shared" si="55"/>
        <v>12.76734650340136</v>
      </c>
      <c r="E858" s="61">
        <f t="shared" si="53"/>
        <v>0.2837188111866969</v>
      </c>
      <c r="F858" s="61">
        <f t="shared" si="54"/>
        <v>1.7152086520562756E-15</v>
      </c>
    </row>
    <row r="859" spans="1:6" x14ac:dyDescent="0.3">
      <c r="A859" s="59">
        <f>'Raw Potentiostat'!H911/60</f>
        <v>-0.111553185</v>
      </c>
      <c r="B859" s="59">
        <f>'Raw Potentiostat'!K911</f>
        <v>58.649997999999997</v>
      </c>
      <c r="C859" s="61">
        <f t="shared" si="52"/>
        <v>58.649997999999997</v>
      </c>
      <c r="D859" s="61">
        <f t="shared" si="55"/>
        <v>12.76734650340136</v>
      </c>
      <c r="E859" s="61">
        <f t="shared" si="53"/>
        <v>0.2837188111866969</v>
      </c>
      <c r="F859" s="61">
        <f t="shared" si="54"/>
        <v>1.7152086520562756E-15</v>
      </c>
    </row>
    <row r="860" spans="1:6" x14ac:dyDescent="0.3">
      <c r="A860" s="59">
        <f>'Raw Potentiostat'!H912/60</f>
        <v>-0.11306219833333334</v>
      </c>
      <c r="B860" s="59">
        <f>'Raw Potentiostat'!K912</f>
        <v>58.649997999999997</v>
      </c>
      <c r="C860" s="61">
        <f t="shared" si="52"/>
        <v>58.649997999999997</v>
      </c>
      <c r="D860" s="61">
        <f t="shared" si="55"/>
        <v>12.76734650340136</v>
      </c>
      <c r="E860" s="61">
        <f t="shared" si="53"/>
        <v>0.2837188111866969</v>
      </c>
      <c r="F860" s="61">
        <f t="shared" si="54"/>
        <v>1.7152086520562756E-15</v>
      </c>
    </row>
    <row r="861" spans="1:6" x14ac:dyDescent="0.3">
      <c r="A861" s="59">
        <f>'Raw Potentiostat'!H913/60</f>
        <v>-0.11244413</v>
      </c>
      <c r="B861" s="59">
        <f>'Raw Potentiostat'!K913</f>
        <v>58.649997999999997</v>
      </c>
      <c r="C861" s="61">
        <f t="shared" si="52"/>
        <v>58.649997999999997</v>
      </c>
      <c r="D861" s="61">
        <f t="shared" si="55"/>
        <v>12.76734650340136</v>
      </c>
      <c r="E861" s="61">
        <f t="shared" si="53"/>
        <v>0.2837188111866969</v>
      </c>
      <c r="F861" s="61">
        <f t="shared" si="54"/>
        <v>1.7152086520562756E-15</v>
      </c>
    </row>
    <row r="862" spans="1:6" x14ac:dyDescent="0.3">
      <c r="A862" s="59">
        <f>'Raw Potentiostat'!H914/60</f>
        <v>-0.11130824833333333</v>
      </c>
      <c r="B862" s="59">
        <f>'Raw Potentiostat'!K914</f>
        <v>58.649997999999997</v>
      </c>
      <c r="C862" s="61">
        <f t="shared" si="52"/>
        <v>58.649997999999997</v>
      </c>
      <c r="D862" s="61">
        <f t="shared" si="55"/>
        <v>12.76734650340136</v>
      </c>
      <c r="E862" s="61">
        <f t="shared" si="53"/>
        <v>0.2837188111866969</v>
      </c>
      <c r="F862" s="61">
        <f t="shared" si="54"/>
        <v>1.7152086520562756E-15</v>
      </c>
    </row>
    <row r="863" spans="1:6" x14ac:dyDescent="0.3">
      <c r="A863" s="59">
        <f>'Raw Potentiostat'!H915/60</f>
        <v>-0.11162362833333334</v>
      </c>
      <c r="B863" s="59">
        <f>'Raw Potentiostat'!K915</f>
        <v>58.649997999999997</v>
      </c>
      <c r="C863" s="61">
        <f t="shared" si="52"/>
        <v>58.649997999999997</v>
      </c>
      <c r="D863" s="61">
        <f t="shared" si="55"/>
        <v>12.76734650340136</v>
      </c>
      <c r="E863" s="61">
        <f t="shared" si="53"/>
        <v>0.2837188111866969</v>
      </c>
      <c r="F863" s="61">
        <f t="shared" si="54"/>
        <v>1.7152086520562756E-15</v>
      </c>
    </row>
    <row r="864" spans="1:6" x14ac:dyDescent="0.3">
      <c r="A864" s="59">
        <f>'Raw Potentiostat'!H916/60</f>
        <v>-0.11175118333333334</v>
      </c>
      <c r="B864" s="59">
        <f>'Raw Potentiostat'!K916</f>
        <v>58.649997999999997</v>
      </c>
      <c r="C864" s="61">
        <f t="shared" si="52"/>
        <v>58.649997999999997</v>
      </c>
      <c r="D864" s="61">
        <f t="shared" si="55"/>
        <v>12.76734650340136</v>
      </c>
      <c r="E864" s="61">
        <f t="shared" si="53"/>
        <v>0.2837188111866969</v>
      </c>
      <c r="F864" s="61">
        <f t="shared" si="54"/>
        <v>1.7152086520562756E-15</v>
      </c>
    </row>
    <row r="865" spans="1:6" x14ac:dyDescent="0.3">
      <c r="A865" s="59">
        <f>'Raw Potentiostat'!H917/60</f>
        <v>-0.11056452666666666</v>
      </c>
      <c r="B865" s="59">
        <f>'Raw Potentiostat'!K917</f>
        <v>58.649997999999997</v>
      </c>
      <c r="C865" s="61">
        <f t="shared" si="52"/>
        <v>58.649997999999997</v>
      </c>
      <c r="D865" s="61">
        <f t="shared" si="55"/>
        <v>12.76734650340136</v>
      </c>
      <c r="E865" s="61">
        <f t="shared" si="53"/>
        <v>0.2837188111866969</v>
      </c>
      <c r="F865" s="61">
        <f t="shared" si="54"/>
        <v>1.7152086520562756E-15</v>
      </c>
    </row>
    <row r="866" spans="1:6" x14ac:dyDescent="0.3">
      <c r="A866" s="59">
        <f>'Raw Potentiostat'!H918/60</f>
        <v>-0.11014127</v>
      </c>
      <c r="B866" s="59">
        <f>'Raw Potentiostat'!K918</f>
        <v>58.649997999999997</v>
      </c>
      <c r="C866" s="61">
        <f t="shared" si="52"/>
        <v>58.649997999999997</v>
      </c>
      <c r="D866" s="61">
        <f t="shared" si="55"/>
        <v>12.76734650340136</v>
      </c>
      <c r="E866" s="61">
        <f t="shared" si="53"/>
        <v>0.2837188111866969</v>
      </c>
      <c r="F866" s="61">
        <f t="shared" si="54"/>
        <v>1.7152086520562756E-15</v>
      </c>
    </row>
    <row r="867" spans="1:6" x14ac:dyDescent="0.3">
      <c r="A867" s="59">
        <f>'Raw Potentiostat'!H919/60</f>
        <v>-0.10980875499999999</v>
      </c>
      <c r="B867" s="59">
        <f>'Raw Potentiostat'!K919</f>
        <v>58.649997999999997</v>
      </c>
      <c r="C867" s="61">
        <f t="shared" si="52"/>
        <v>58.649997999999997</v>
      </c>
      <c r="D867" s="61">
        <f t="shared" si="55"/>
        <v>12.76734650340136</v>
      </c>
      <c r="E867" s="61">
        <f t="shared" si="53"/>
        <v>0.2837188111866969</v>
      </c>
      <c r="F867" s="61">
        <f t="shared" si="54"/>
        <v>1.7152086520562756E-15</v>
      </c>
    </row>
    <row r="868" spans="1:6" x14ac:dyDescent="0.3">
      <c r="A868" s="59">
        <f>'Raw Potentiostat'!H920/60</f>
        <v>-0.10923700333333333</v>
      </c>
      <c r="B868" s="59">
        <f>'Raw Potentiostat'!K920</f>
        <v>58.649997999999997</v>
      </c>
      <c r="C868" s="61">
        <f t="shared" si="52"/>
        <v>58.649997999999997</v>
      </c>
      <c r="D868" s="61">
        <f t="shared" si="55"/>
        <v>12.76734650340136</v>
      </c>
      <c r="E868" s="61">
        <f t="shared" si="53"/>
        <v>0.2837188111866969</v>
      </c>
      <c r="F868" s="61">
        <f t="shared" si="54"/>
        <v>1.7152086520562756E-15</v>
      </c>
    </row>
    <row r="869" spans="1:6" x14ac:dyDescent="0.3">
      <c r="A869" s="59">
        <f>'Raw Potentiostat'!H921/60</f>
        <v>-0.108534535</v>
      </c>
      <c r="B869" s="59">
        <f>'Raw Potentiostat'!K921</f>
        <v>58.649997999999997</v>
      </c>
      <c r="C869" s="61">
        <f t="shared" si="52"/>
        <v>58.649997999999997</v>
      </c>
      <c r="D869" s="61">
        <f t="shared" si="55"/>
        <v>12.76734650340136</v>
      </c>
      <c r="E869" s="61">
        <f t="shared" si="53"/>
        <v>0.2837188111866969</v>
      </c>
      <c r="F869" s="61">
        <f t="shared" si="54"/>
        <v>1.7152086520562756E-15</v>
      </c>
    </row>
    <row r="870" spans="1:6" x14ac:dyDescent="0.3">
      <c r="A870" s="59">
        <f>'Raw Potentiostat'!H922/60</f>
        <v>-0.10767723</v>
      </c>
      <c r="B870" s="59">
        <f>'Raw Potentiostat'!K922</f>
        <v>58.649997999999997</v>
      </c>
      <c r="C870" s="61">
        <f t="shared" si="52"/>
        <v>58.649997999999997</v>
      </c>
      <c r="D870" s="61">
        <f t="shared" si="55"/>
        <v>12.76734650340136</v>
      </c>
      <c r="E870" s="61">
        <f t="shared" si="53"/>
        <v>0.2837188111866969</v>
      </c>
      <c r="F870" s="61">
        <f t="shared" si="54"/>
        <v>1.7152086520562756E-15</v>
      </c>
    </row>
    <row r="871" spans="1:6" x14ac:dyDescent="0.3">
      <c r="A871" s="59">
        <f>'Raw Potentiostat'!H923/60</f>
        <v>-0.10752937833333333</v>
      </c>
      <c r="B871" s="59">
        <f>'Raw Potentiostat'!K923</f>
        <v>58.649997999999997</v>
      </c>
      <c r="C871" s="61">
        <f t="shared" si="52"/>
        <v>58.649997999999997</v>
      </c>
      <c r="D871" s="61">
        <f t="shared" si="55"/>
        <v>12.76734650340136</v>
      </c>
      <c r="E871" s="61">
        <f t="shared" si="53"/>
        <v>0.2837188111866969</v>
      </c>
      <c r="F871" s="61">
        <f t="shared" si="54"/>
        <v>1.7152086520562756E-15</v>
      </c>
    </row>
    <row r="872" spans="1:6" x14ac:dyDescent="0.3">
      <c r="A872" s="59">
        <f>'Raw Potentiostat'!H924/60</f>
        <v>-0.10728759833333333</v>
      </c>
      <c r="B872" s="59">
        <f>'Raw Potentiostat'!K924</f>
        <v>58.649997999999997</v>
      </c>
      <c r="C872" s="61">
        <f t="shared" si="52"/>
        <v>58.649997999999997</v>
      </c>
      <c r="D872" s="61">
        <f t="shared" si="55"/>
        <v>12.76734650340136</v>
      </c>
      <c r="E872" s="61">
        <f t="shared" si="53"/>
        <v>0.2837188111866969</v>
      </c>
      <c r="F872" s="61">
        <f t="shared" si="54"/>
        <v>1.7152086520562756E-15</v>
      </c>
    </row>
    <row r="873" spans="1:6" x14ac:dyDescent="0.3">
      <c r="A873" s="59">
        <f>'Raw Potentiostat'!H925/60</f>
        <v>-0.10650454333333334</v>
      </c>
      <c r="B873" s="59">
        <f>'Raw Potentiostat'!K925</f>
        <v>58.649997999999997</v>
      </c>
      <c r="C873" s="61">
        <f t="shared" si="52"/>
        <v>58.649997999999997</v>
      </c>
      <c r="D873" s="61">
        <f t="shared" si="55"/>
        <v>12.76734650340136</v>
      </c>
      <c r="E873" s="61">
        <f t="shared" si="53"/>
        <v>0.2837188111866969</v>
      </c>
      <c r="F873" s="61">
        <f t="shared" si="54"/>
        <v>1.7152086520562756E-15</v>
      </c>
    </row>
    <row r="874" spans="1:6" x14ac:dyDescent="0.3">
      <c r="A874" s="59">
        <f>'Raw Potentiostat'!H926/60</f>
        <v>-0.10702234833333332</v>
      </c>
      <c r="B874" s="59">
        <f>'Raw Potentiostat'!K926</f>
        <v>58.649997999999997</v>
      </c>
      <c r="C874" s="61">
        <f t="shared" si="52"/>
        <v>58.649997999999997</v>
      </c>
      <c r="D874" s="61">
        <f t="shared" si="55"/>
        <v>12.76734650340136</v>
      </c>
      <c r="E874" s="61">
        <f t="shared" si="53"/>
        <v>0.2837188111866969</v>
      </c>
      <c r="F874" s="61">
        <f t="shared" si="54"/>
        <v>1.7152086520562756E-15</v>
      </c>
    </row>
    <row r="875" spans="1:6" x14ac:dyDescent="0.3">
      <c r="A875" s="59">
        <f>'Raw Potentiostat'!H927/60</f>
        <v>-0.105717675</v>
      </c>
      <c r="B875" s="59">
        <f>'Raw Potentiostat'!K927</f>
        <v>58.649997999999997</v>
      </c>
      <c r="C875" s="61">
        <f t="shared" si="52"/>
        <v>58.649997999999997</v>
      </c>
      <c r="D875" s="61">
        <f t="shared" si="55"/>
        <v>12.76734650340136</v>
      </c>
      <c r="E875" s="61">
        <f t="shared" si="53"/>
        <v>0.2837188111866969</v>
      </c>
      <c r="F875" s="61">
        <f t="shared" si="54"/>
        <v>1.7152086520562756E-15</v>
      </c>
    </row>
    <row r="876" spans="1:6" x14ac:dyDescent="0.3">
      <c r="A876" s="59">
        <f>'Raw Potentiostat'!H928/60</f>
        <v>-0.1056796</v>
      </c>
      <c r="B876" s="59">
        <f>'Raw Potentiostat'!K928</f>
        <v>58.649997999999997</v>
      </c>
      <c r="C876" s="61">
        <f t="shared" si="52"/>
        <v>58.649997999999997</v>
      </c>
      <c r="D876" s="61">
        <f t="shared" si="55"/>
        <v>12.76734650340136</v>
      </c>
      <c r="E876" s="61">
        <f t="shared" si="53"/>
        <v>0.2837188111866969</v>
      </c>
      <c r="F876" s="61">
        <f t="shared" si="54"/>
        <v>1.7152086520562756E-15</v>
      </c>
    </row>
    <row r="877" spans="1:6" x14ac:dyDescent="0.3">
      <c r="A877" s="59">
        <f>'Raw Potentiostat'!H929/60</f>
        <v>-0.10430067333333333</v>
      </c>
      <c r="B877" s="59">
        <f>'Raw Potentiostat'!K929</f>
        <v>58.649997999999997</v>
      </c>
      <c r="C877" s="61">
        <f t="shared" si="52"/>
        <v>58.649997999999997</v>
      </c>
      <c r="D877" s="61">
        <f t="shared" si="55"/>
        <v>12.76734650340136</v>
      </c>
      <c r="E877" s="61">
        <f t="shared" si="53"/>
        <v>0.2837188111866969</v>
      </c>
      <c r="F877" s="61">
        <f t="shared" si="54"/>
        <v>1.7152086520562756E-15</v>
      </c>
    </row>
    <row r="878" spans="1:6" x14ac:dyDescent="0.3">
      <c r="A878" s="59">
        <f>'Raw Potentiostat'!H930/60</f>
        <v>-0.10510912</v>
      </c>
      <c r="B878" s="59">
        <f>'Raw Potentiostat'!K930</f>
        <v>58.649997999999997</v>
      </c>
      <c r="C878" s="61">
        <f t="shared" si="52"/>
        <v>58.649997999999997</v>
      </c>
      <c r="D878" s="61">
        <f t="shared" si="55"/>
        <v>12.76734650340136</v>
      </c>
      <c r="E878" s="61">
        <f t="shared" si="53"/>
        <v>0.2837188111866969</v>
      </c>
      <c r="F878" s="61">
        <f t="shared" si="54"/>
        <v>1.7152086520562756E-15</v>
      </c>
    </row>
    <row r="879" spans="1:6" x14ac:dyDescent="0.3">
      <c r="A879" s="59">
        <f>'Raw Potentiostat'!H931/60</f>
        <v>-0.10376891333333332</v>
      </c>
      <c r="B879" s="59">
        <f>'Raw Potentiostat'!K931</f>
        <v>58.649997999999997</v>
      </c>
      <c r="C879" s="61">
        <f t="shared" si="52"/>
        <v>58.649997999999997</v>
      </c>
      <c r="D879" s="61">
        <f t="shared" si="55"/>
        <v>12.76734650340136</v>
      </c>
      <c r="E879" s="61">
        <f t="shared" si="53"/>
        <v>0.2837188111866969</v>
      </c>
      <c r="F879" s="61">
        <f t="shared" si="54"/>
        <v>1.7152086520562756E-15</v>
      </c>
    </row>
    <row r="880" spans="1:6" x14ac:dyDescent="0.3">
      <c r="A880" s="59">
        <f>'Raw Potentiostat'!H932/60</f>
        <v>-0.10426323333333333</v>
      </c>
      <c r="B880" s="59">
        <f>'Raw Potentiostat'!K932</f>
        <v>58.649997999999997</v>
      </c>
      <c r="C880" s="61">
        <f t="shared" si="52"/>
        <v>58.649997999999997</v>
      </c>
      <c r="D880" s="61">
        <f t="shared" si="55"/>
        <v>12.76734650340136</v>
      </c>
      <c r="E880" s="61">
        <f t="shared" si="53"/>
        <v>0.2837188111866969</v>
      </c>
      <c r="F880" s="61">
        <f t="shared" si="54"/>
        <v>1.7152086520562756E-15</v>
      </c>
    </row>
    <row r="881" spans="1:6" x14ac:dyDescent="0.3">
      <c r="A881" s="59">
        <f>'Raw Potentiostat'!H933/60</f>
        <v>-0.10376065500000001</v>
      </c>
      <c r="B881" s="59">
        <f>'Raw Potentiostat'!K933</f>
        <v>58.649997999999997</v>
      </c>
      <c r="C881" s="61">
        <f t="shared" si="52"/>
        <v>58.649997999999997</v>
      </c>
      <c r="D881" s="61">
        <f t="shared" si="55"/>
        <v>12.76734650340136</v>
      </c>
      <c r="E881" s="61">
        <f t="shared" si="53"/>
        <v>0.2837188111866969</v>
      </c>
      <c r="F881" s="61">
        <f t="shared" si="54"/>
        <v>1.7152086520562756E-15</v>
      </c>
    </row>
    <row r="882" spans="1:6" x14ac:dyDescent="0.3">
      <c r="A882" s="59">
        <f>'Raw Potentiostat'!H934/60</f>
        <v>-0.10271108166666668</v>
      </c>
      <c r="B882" s="59">
        <f>'Raw Potentiostat'!K934</f>
        <v>58.649997999999997</v>
      </c>
      <c r="C882" s="61">
        <f t="shared" si="52"/>
        <v>58.649997999999997</v>
      </c>
      <c r="D882" s="61">
        <f t="shared" si="55"/>
        <v>12.76734650340136</v>
      </c>
      <c r="E882" s="61">
        <f t="shared" si="53"/>
        <v>0.2837188111866969</v>
      </c>
      <c r="F882" s="61">
        <f t="shared" si="54"/>
        <v>1.7152086520562756E-15</v>
      </c>
    </row>
    <row r="883" spans="1:6" x14ac:dyDescent="0.3">
      <c r="A883" s="59">
        <f>'Raw Potentiostat'!H935/60</f>
        <v>-0.10270917333333333</v>
      </c>
      <c r="B883" s="59">
        <f>'Raw Potentiostat'!K935</f>
        <v>58.649997999999997</v>
      </c>
      <c r="C883" s="61">
        <f t="shared" si="52"/>
        <v>58.649997999999997</v>
      </c>
      <c r="D883" s="61">
        <f t="shared" si="55"/>
        <v>12.76734650340136</v>
      </c>
      <c r="E883" s="61">
        <f t="shared" si="53"/>
        <v>0.2837188111866969</v>
      </c>
      <c r="F883" s="61">
        <f t="shared" si="54"/>
        <v>1.7152086520562756E-15</v>
      </c>
    </row>
    <row r="884" spans="1:6" x14ac:dyDescent="0.3">
      <c r="A884" s="59">
        <f>'Raw Potentiostat'!H936/60</f>
        <v>-0.10205365833333334</v>
      </c>
      <c r="B884" s="59">
        <f>'Raw Potentiostat'!K936</f>
        <v>58.649997999999997</v>
      </c>
      <c r="C884" s="61">
        <f t="shared" si="52"/>
        <v>58.649997999999997</v>
      </c>
      <c r="D884" s="61">
        <f t="shared" si="55"/>
        <v>12.76734650340136</v>
      </c>
      <c r="E884" s="61">
        <f t="shared" si="53"/>
        <v>0.2837188111866969</v>
      </c>
      <c r="F884" s="61">
        <f t="shared" si="54"/>
        <v>1.7152086520562756E-15</v>
      </c>
    </row>
    <row r="885" spans="1:6" x14ac:dyDescent="0.3">
      <c r="A885" s="59">
        <f>'Raw Potentiostat'!H937/60</f>
        <v>-0.10075341833333334</v>
      </c>
      <c r="B885" s="59">
        <f>'Raw Potentiostat'!K937</f>
        <v>58.649997999999997</v>
      </c>
      <c r="C885" s="61">
        <f t="shared" si="52"/>
        <v>58.649997999999997</v>
      </c>
      <c r="D885" s="61">
        <f t="shared" si="55"/>
        <v>12.76734650340136</v>
      </c>
      <c r="E885" s="61">
        <f t="shared" si="53"/>
        <v>0.2837188111866969</v>
      </c>
      <c r="F885" s="61">
        <f t="shared" si="54"/>
        <v>1.7152086520562756E-15</v>
      </c>
    </row>
    <row r="886" spans="1:6" x14ac:dyDescent="0.3">
      <c r="A886" s="59">
        <f>'Raw Potentiostat'!H938/60</f>
        <v>-0.10206508666666667</v>
      </c>
      <c r="B886" s="59">
        <f>'Raw Potentiostat'!K938</f>
        <v>58.649997999999997</v>
      </c>
      <c r="C886" s="61">
        <f t="shared" si="52"/>
        <v>58.649997999999997</v>
      </c>
      <c r="D886" s="61">
        <f t="shared" si="55"/>
        <v>12.76734650340136</v>
      </c>
      <c r="E886" s="61">
        <f t="shared" si="53"/>
        <v>0.2837188111866969</v>
      </c>
      <c r="F886" s="61">
        <f t="shared" si="54"/>
        <v>1.7152086520562756E-15</v>
      </c>
    </row>
    <row r="887" spans="1:6" x14ac:dyDescent="0.3">
      <c r="A887" s="59">
        <f>'Raw Potentiostat'!H939/60</f>
        <v>-0.10055162833333334</v>
      </c>
      <c r="B887" s="59">
        <f>'Raw Potentiostat'!K939</f>
        <v>58.649997999999997</v>
      </c>
      <c r="C887" s="61">
        <f t="shared" si="52"/>
        <v>58.649997999999997</v>
      </c>
      <c r="D887" s="61">
        <f t="shared" si="55"/>
        <v>12.76734650340136</v>
      </c>
      <c r="E887" s="61">
        <f t="shared" si="53"/>
        <v>0.2837188111866969</v>
      </c>
      <c r="F887" s="61">
        <f t="shared" si="54"/>
        <v>1.7152086520562756E-15</v>
      </c>
    </row>
    <row r="888" spans="1:6" x14ac:dyDescent="0.3">
      <c r="A888" s="59">
        <f>'Raw Potentiostat'!H940/60</f>
        <v>-0.10090572</v>
      </c>
      <c r="B888" s="59">
        <f>'Raw Potentiostat'!K940</f>
        <v>58.649997999999997</v>
      </c>
      <c r="C888" s="61">
        <f t="shared" si="52"/>
        <v>58.649997999999997</v>
      </c>
      <c r="D888" s="61">
        <f t="shared" si="55"/>
        <v>12.76734650340136</v>
      </c>
      <c r="E888" s="61">
        <f t="shared" si="53"/>
        <v>0.2837188111866969</v>
      </c>
      <c r="F888" s="61">
        <f t="shared" si="54"/>
        <v>1.7152086520562756E-15</v>
      </c>
    </row>
    <row r="889" spans="1:6" x14ac:dyDescent="0.3">
      <c r="A889" s="59">
        <f>'Raw Potentiostat'!H941/60</f>
        <v>-0.11870482</v>
      </c>
      <c r="B889" s="59">
        <f>'Raw Potentiostat'!K941</f>
        <v>58.649997999999997</v>
      </c>
      <c r="C889" s="61">
        <f t="shared" si="52"/>
        <v>58.649997999999997</v>
      </c>
      <c r="D889" s="61">
        <f t="shared" si="55"/>
        <v>12.76734650340136</v>
      </c>
      <c r="E889" s="61">
        <f t="shared" si="53"/>
        <v>0.2837188111866969</v>
      </c>
      <c r="F889" s="61">
        <f t="shared" si="54"/>
        <v>1.7152086520562756E-15</v>
      </c>
    </row>
    <row r="890" spans="1:6" x14ac:dyDescent="0.3">
      <c r="A890" s="59">
        <f>'Raw Potentiostat'!H942/60</f>
        <v>-0.11809182166666667</v>
      </c>
      <c r="B890" s="59">
        <f>'Raw Potentiostat'!K942</f>
        <v>58.649997999999997</v>
      </c>
      <c r="C890" s="61">
        <f t="shared" si="52"/>
        <v>58.649997999999997</v>
      </c>
      <c r="D890" s="61">
        <f t="shared" si="55"/>
        <v>12.76734650340136</v>
      </c>
      <c r="E890" s="61">
        <f t="shared" si="53"/>
        <v>0.2837188111866969</v>
      </c>
      <c r="F890" s="61">
        <f t="shared" si="54"/>
        <v>1.7152086520562756E-15</v>
      </c>
    </row>
    <row r="891" spans="1:6" x14ac:dyDescent="0.3">
      <c r="A891" s="59">
        <f>'Raw Potentiostat'!H943/60</f>
        <v>-0.115130265</v>
      </c>
      <c r="B891" s="59">
        <f>'Raw Potentiostat'!K943</f>
        <v>58.649997999999997</v>
      </c>
      <c r="C891" s="61">
        <f t="shared" si="52"/>
        <v>58.649997999999997</v>
      </c>
      <c r="D891" s="61">
        <f t="shared" si="55"/>
        <v>12.76734650340136</v>
      </c>
      <c r="E891" s="61">
        <f t="shared" si="53"/>
        <v>0.2837188111866969</v>
      </c>
      <c r="F891" s="61">
        <f t="shared" si="54"/>
        <v>1.7152086520562756E-15</v>
      </c>
    </row>
    <row r="892" spans="1:6" x14ac:dyDescent="0.3">
      <c r="A892" s="59">
        <f>'Raw Potentiostat'!H944/60</f>
        <v>-0.11373928333333333</v>
      </c>
      <c r="B892" s="59">
        <f>'Raw Potentiostat'!K944</f>
        <v>58.649997999999997</v>
      </c>
      <c r="C892" s="61">
        <f t="shared" si="52"/>
        <v>58.649997999999997</v>
      </c>
      <c r="D892" s="61">
        <f t="shared" si="55"/>
        <v>12.76734650340136</v>
      </c>
      <c r="E892" s="61">
        <f t="shared" si="53"/>
        <v>0.2837188111866969</v>
      </c>
      <c r="F892" s="61">
        <f t="shared" si="54"/>
        <v>1.7152086520562756E-15</v>
      </c>
    </row>
    <row r="893" spans="1:6" x14ac:dyDescent="0.3">
      <c r="A893" s="59">
        <f>'Raw Potentiostat'!H945/60</f>
        <v>-0.11542027000000001</v>
      </c>
      <c r="B893" s="59">
        <f>'Raw Potentiostat'!K945</f>
        <v>58.649997999999997</v>
      </c>
      <c r="C893" s="61">
        <f t="shared" si="52"/>
        <v>58.649997999999997</v>
      </c>
      <c r="D893" s="61">
        <f t="shared" si="55"/>
        <v>12.76734650340136</v>
      </c>
      <c r="E893" s="61">
        <f t="shared" si="53"/>
        <v>0.2837188111866969</v>
      </c>
      <c r="F893" s="61">
        <f t="shared" si="54"/>
        <v>1.7152086520562756E-15</v>
      </c>
    </row>
    <row r="894" spans="1:6" x14ac:dyDescent="0.3">
      <c r="A894" s="59">
        <f>'Raw Potentiostat'!H946/60</f>
        <v>-0.11408132666666666</v>
      </c>
      <c r="B894" s="59">
        <f>'Raw Potentiostat'!K946</f>
        <v>58.649997999999997</v>
      </c>
      <c r="C894" s="61">
        <f t="shared" si="52"/>
        <v>58.649997999999997</v>
      </c>
      <c r="D894" s="61">
        <f t="shared" si="55"/>
        <v>12.76734650340136</v>
      </c>
      <c r="E894" s="61">
        <f t="shared" si="53"/>
        <v>0.2837188111866969</v>
      </c>
      <c r="F894" s="61">
        <f t="shared" si="54"/>
        <v>1.7152086520562756E-15</v>
      </c>
    </row>
    <row r="895" spans="1:6" x14ac:dyDescent="0.3">
      <c r="A895" s="59">
        <f>'Raw Potentiostat'!H947/60</f>
        <v>-0.11231531333333335</v>
      </c>
      <c r="B895" s="59">
        <f>'Raw Potentiostat'!K947</f>
        <v>58.649997999999997</v>
      </c>
      <c r="C895" s="61">
        <f t="shared" si="52"/>
        <v>58.649997999999997</v>
      </c>
      <c r="D895" s="61">
        <f t="shared" si="55"/>
        <v>12.76734650340136</v>
      </c>
      <c r="E895" s="61">
        <f t="shared" si="53"/>
        <v>0.2837188111866969</v>
      </c>
      <c r="F895" s="61">
        <f t="shared" si="54"/>
        <v>1.7152086520562756E-15</v>
      </c>
    </row>
    <row r="896" spans="1:6" x14ac:dyDescent="0.3">
      <c r="A896" s="59">
        <f>'Raw Potentiostat'!H948/60</f>
        <v>-0.11345754499999999</v>
      </c>
      <c r="B896" s="59">
        <f>'Raw Potentiostat'!K948</f>
        <v>58.649997999999997</v>
      </c>
      <c r="C896" s="61">
        <f t="shared" si="52"/>
        <v>58.649997999999997</v>
      </c>
      <c r="D896" s="61">
        <f t="shared" si="55"/>
        <v>12.76734650340136</v>
      </c>
      <c r="E896" s="61">
        <f t="shared" si="53"/>
        <v>0.2837188111866969</v>
      </c>
      <c r="F896" s="61">
        <f t="shared" si="54"/>
        <v>1.7152086520562756E-15</v>
      </c>
    </row>
    <row r="897" spans="1:6" x14ac:dyDescent="0.3">
      <c r="A897" s="59">
        <f>'Raw Potentiostat'!H949/60</f>
        <v>-0.11188824999999999</v>
      </c>
      <c r="B897" s="59">
        <f>'Raw Potentiostat'!K949</f>
        <v>58.649997999999997</v>
      </c>
      <c r="C897" s="61">
        <f t="shared" si="52"/>
        <v>58.649997999999997</v>
      </c>
      <c r="D897" s="61">
        <f t="shared" si="55"/>
        <v>12.76734650340136</v>
      </c>
      <c r="E897" s="61">
        <f t="shared" si="53"/>
        <v>0.2837188111866969</v>
      </c>
      <c r="F897" s="61">
        <f t="shared" si="54"/>
        <v>1.7152086520562756E-15</v>
      </c>
    </row>
    <row r="898" spans="1:6" x14ac:dyDescent="0.3">
      <c r="A898" s="59">
        <f>'Raw Potentiostat'!H950/60</f>
        <v>-0.11124352666666668</v>
      </c>
      <c r="B898" s="59">
        <f>'Raw Potentiostat'!K950</f>
        <v>58.649997999999997</v>
      </c>
      <c r="C898" s="61">
        <f t="shared" si="52"/>
        <v>58.649997999999997</v>
      </c>
      <c r="D898" s="61">
        <f t="shared" si="55"/>
        <v>12.76734650340136</v>
      </c>
      <c r="E898" s="61">
        <f t="shared" si="53"/>
        <v>0.2837188111866969</v>
      </c>
      <c r="F898" s="61">
        <f t="shared" si="54"/>
        <v>1.7152086520562756E-15</v>
      </c>
    </row>
    <row r="899" spans="1:6" x14ac:dyDescent="0.3">
      <c r="A899" s="59">
        <f>'Raw Potentiostat'!H951/60</f>
        <v>-0.11108551000000001</v>
      </c>
      <c r="B899" s="59">
        <f>'Raw Potentiostat'!K951</f>
        <v>58.649997999999997</v>
      </c>
      <c r="C899" s="61">
        <f t="shared" ref="C899:C962" si="56">B899-$J$3</f>
        <v>58.649997999999997</v>
      </c>
      <c r="D899" s="61">
        <f t="shared" si="55"/>
        <v>12.76734650340136</v>
      </c>
      <c r="E899" s="61">
        <f t="shared" ref="E899:E962" si="57">D899/$J$5</f>
        <v>0.2837188111866969</v>
      </c>
      <c r="F899" s="61">
        <f t="shared" ref="F899:F962" si="58">D899/$J$6</f>
        <v>1.7152086520562756E-15</v>
      </c>
    </row>
    <row r="900" spans="1:6" x14ac:dyDescent="0.3">
      <c r="A900" s="59">
        <f>'Raw Potentiostat'!H952/60</f>
        <v>-0.11041731</v>
      </c>
      <c r="B900" s="59">
        <f>'Raw Potentiostat'!K952</f>
        <v>58.649997999999997</v>
      </c>
      <c r="C900" s="61">
        <f t="shared" si="56"/>
        <v>58.649997999999997</v>
      </c>
      <c r="D900" s="61">
        <f t="shared" ref="D900:D963" si="59">B900/$J$4</f>
        <v>12.76734650340136</v>
      </c>
      <c r="E900" s="61">
        <f t="shared" si="57"/>
        <v>0.2837188111866969</v>
      </c>
      <c r="F900" s="61">
        <f t="shared" si="58"/>
        <v>1.7152086520562756E-15</v>
      </c>
    </row>
    <row r="901" spans="1:6" x14ac:dyDescent="0.3">
      <c r="A901" s="59">
        <f>'Raw Potentiostat'!H953/60</f>
        <v>-0.110162855</v>
      </c>
      <c r="B901" s="59">
        <f>'Raw Potentiostat'!K953</f>
        <v>58.649997999999997</v>
      </c>
      <c r="C901" s="61">
        <f t="shared" si="56"/>
        <v>58.649997999999997</v>
      </c>
      <c r="D901" s="61">
        <f t="shared" si="59"/>
        <v>12.76734650340136</v>
      </c>
      <c r="E901" s="61">
        <f t="shared" si="57"/>
        <v>0.2837188111866969</v>
      </c>
      <c r="F901" s="61">
        <f t="shared" si="58"/>
        <v>1.7152086520562756E-15</v>
      </c>
    </row>
    <row r="902" spans="1:6" x14ac:dyDescent="0.3">
      <c r="A902" s="59">
        <f>'Raw Potentiostat'!H954/60</f>
        <v>-0.10921797833333334</v>
      </c>
      <c r="B902" s="59">
        <f>'Raw Potentiostat'!K954</f>
        <v>58.649997999999997</v>
      </c>
      <c r="C902" s="61">
        <f t="shared" si="56"/>
        <v>58.649997999999997</v>
      </c>
      <c r="D902" s="61">
        <f t="shared" si="59"/>
        <v>12.76734650340136</v>
      </c>
      <c r="E902" s="61">
        <f t="shared" si="57"/>
        <v>0.2837188111866969</v>
      </c>
      <c r="F902" s="61">
        <f t="shared" si="58"/>
        <v>1.7152086520562756E-15</v>
      </c>
    </row>
    <row r="903" spans="1:6" x14ac:dyDescent="0.3">
      <c r="A903" s="59">
        <f>'Raw Potentiostat'!H955/60</f>
        <v>-0.11006512666666667</v>
      </c>
      <c r="B903" s="59">
        <f>'Raw Potentiostat'!K955</f>
        <v>58.649997999999997</v>
      </c>
      <c r="C903" s="61">
        <f t="shared" si="56"/>
        <v>58.649997999999997</v>
      </c>
      <c r="D903" s="61">
        <f t="shared" si="59"/>
        <v>12.76734650340136</v>
      </c>
      <c r="E903" s="61">
        <f t="shared" si="57"/>
        <v>0.2837188111866969</v>
      </c>
      <c r="F903" s="61">
        <f t="shared" si="58"/>
        <v>1.7152086520562756E-15</v>
      </c>
    </row>
    <row r="904" spans="1:6" x14ac:dyDescent="0.3">
      <c r="A904" s="59">
        <f>'Raw Potentiostat'!H956/60</f>
        <v>-0.10825088833333334</v>
      </c>
      <c r="B904" s="59">
        <f>'Raw Potentiostat'!K956</f>
        <v>58.649997999999997</v>
      </c>
      <c r="C904" s="61">
        <f t="shared" si="56"/>
        <v>58.649997999999997</v>
      </c>
      <c r="D904" s="61">
        <f t="shared" si="59"/>
        <v>12.76734650340136</v>
      </c>
      <c r="E904" s="61">
        <f t="shared" si="57"/>
        <v>0.2837188111866969</v>
      </c>
      <c r="F904" s="61">
        <f t="shared" si="58"/>
        <v>1.7152086520562756E-15</v>
      </c>
    </row>
    <row r="905" spans="1:6" x14ac:dyDescent="0.3">
      <c r="A905" s="59">
        <f>'Raw Potentiostat'!H957/60</f>
        <v>-0.10712769833333334</v>
      </c>
      <c r="B905" s="59">
        <f>'Raw Potentiostat'!K957</f>
        <v>58.649997999999997</v>
      </c>
      <c r="C905" s="61">
        <f t="shared" si="56"/>
        <v>58.649997999999997</v>
      </c>
      <c r="D905" s="61">
        <f t="shared" si="59"/>
        <v>12.76734650340136</v>
      </c>
      <c r="E905" s="61">
        <f t="shared" si="57"/>
        <v>0.2837188111866969</v>
      </c>
      <c r="F905" s="61">
        <f t="shared" si="58"/>
        <v>1.7152086520562756E-15</v>
      </c>
    </row>
    <row r="906" spans="1:6" x14ac:dyDescent="0.3">
      <c r="A906" s="59">
        <f>'Raw Potentiostat'!H958/60</f>
        <v>-0.10762138333333333</v>
      </c>
      <c r="B906" s="59">
        <f>'Raw Potentiostat'!K958</f>
        <v>58.649997999999997</v>
      </c>
      <c r="C906" s="61">
        <f t="shared" si="56"/>
        <v>58.649997999999997</v>
      </c>
      <c r="D906" s="61">
        <f t="shared" si="59"/>
        <v>12.76734650340136</v>
      </c>
      <c r="E906" s="61">
        <f t="shared" si="57"/>
        <v>0.2837188111866969</v>
      </c>
      <c r="F906" s="61">
        <f t="shared" si="58"/>
        <v>1.7152086520562756E-15</v>
      </c>
    </row>
    <row r="907" spans="1:6" x14ac:dyDescent="0.3">
      <c r="A907" s="59">
        <f>'Raw Potentiostat'!H959/60</f>
        <v>-0.10790123166666667</v>
      </c>
      <c r="B907" s="59">
        <f>'Raw Potentiostat'!K959</f>
        <v>58.649997999999997</v>
      </c>
      <c r="C907" s="61">
        <f t="shared" si="56"/>
        <v>58.649997999999997</v>
      </c>
      <c r="D907" s="61">
        <f t="shared" si="59"/>
        <v>12.76734650340136</v>
      </c>
      <c r="E907" s="61">
        <f t="shared" si="57"/>
        <v>0.2837188111866969</v>
      </c>
      <c r="F907" s="61">
        <f t="shared" si="58"/>
        <v>1.7152086520562756E-15</v>
      </c>
    </row>
    <row r="908" spans="1:6" x14ac:dyDescent="0.3">
      <c r="A908" s="59">
        <f>'Raw Potentiostat'!H960/60</f>
        <v>-0.105604085</v>
      </c>
      <c r="B908" s="59">
        <f>'Raw Potentiostat'!K960</f>
        <v>58.649997999999997</v>
      </c>
      <c r="C908" s="61">
        <f t="shared" si="56"/>
        <v>58.649997999999997</v>
      </c>
      <c r="D908" s="61">
        <f t="shared" si="59"/>
        <v>12.76734650340136</v>
      </c>
      <c r="E908" s="61">
        <f t="shared" si="57"/>
        <v>0.2837188111866969</v>
      </c>
      <c r="F908" s="61">
        <f t="shared" si="58"/>
        <v>1.7152086520562756E-15</v>
      </c>
    </row>
    <row r="909" spans="1:6" x14ac:dyDescent="0.3">
      <c r="A909" s="59">
        <f>'Raw Potentiostat'!H961/60</f>
        <v>-0.10502091166666667</v>
      </c>
      <c r="B909" s="59">
        <f>'Raw Potentiostat'!K961</f>
        <v>58.649997999999997</v>
      </c>
      <c r="C909" s="61">
        <f t="shared" si="56"/>
        <v>58.649997999999997</v>
      </c>
      <c r="D909" s="61">
        <f t="shared" si="59"/>
        <v>12.76734650340136</v>
      </c>
      <c r="E909" s="61">
        <f t="shared" si="57"/>
        <v>0.2837188111866969</v>
      </c>
      <c r="F909" s="61">
        <f t="shared" si="58"/>
        <v>1.7152086520562756E-15</v>
      </c>
    </row>
    <row r="910" spans="1:6" x14ac:dyDescent="0.3">
      <c r="A910" s="59">
        <f>'Raw Potentiostat'!H962/60</f>
        <v>-0.10389772333333333</v>
      </c>
      <c r="B910" s="59">
        <f>'Raw Potentiostat'!K962</f>
        <v>58.649997999999997</v>
      </c>
      <c r="C910" s="61">
        <f t="shared" si="56"/>
        <v>58.649997999999997</v>
      </c>
      <c r="D910" s="61">
        <f t="shared" si="59"/>
        <v>12.76734650340136</v>
      </c>
      <c r="E910" s="61">
        <f t="shared" si="57"/>
        <v>0.2837188111866969</v>
      </c>
      <c r="F910" s="61">
        <f t="shared" si="58"/>
        <v>1.7152086520562756E-15</v>
      </c>
    </row>
    <row r="911" spans="1:6" x14ac:dyDescent="0.3">
      <c r="A911" s="59">
        <f>'Raw Potentiostat'!H963/60</f>
        <v>-0.10507294333333334</v>
      </c>
      <c r="B911" s="59">
        <f>'Raw Potentiostat'!K963</f>
        <v>58.649997999999997</v>
      </c>
      <c r="C911" s="61">
        <f t="shared" si="56"/>
        <v>58.649997999999997</v>
      </c>
      <c r="D911" s="61">
        <f t="shared" si="59"/>
        <v>12.76734650340136</v>
      </c>
      <c r="E911" s="61">
        <f t="shared" si="57"/>
        <v>0.2837188111866969</v>
      </c>
      <c r="F911" s="61">
        <f t="shared" si="58"/>
        <v>1.7152086520562756E-15</v>
      </c>
    </row>
    <row r="912" spans="1:6" x14ac:dyDescent="0.3">
      <c r="A912" s="59">
        <f>'Raw Potentiostat'!H964/60</f>
        <v>-0.10319779666666666</v>
      </c>
      <c r="B912" s="59">
        <f>'Raw Potentiostat'!K964</f>
        <v>58.649997999999997</v>
      </c>
      <c r="C912" s="61">
        <f t="shared" si="56"/>
        <v>58.649997999999997</v>
      </c>
      <c r="D912" s="61">
        <f t="shared" si="59"/>
        <v>12.76734650340136</v>
      </c>
      <c r="E912" s="61">
        <f t="shared" si="57"/>
        <v>0.2837188111866969</v>
      </c>
      <c r="F912" s="61">
        <f t="shared" si="58"/>
        <v>1.7152086520562756E-15</v>
      </c>
    </row>
    <row r="913" spans="1:6" x14ac:dyDescent="0.3">
      <c r="A913" s="59">
        <f>'Raw Potentiostat'!H965/60</f>
        <v>-0.10252260333333334</v>
      </c>
      <c r="B913" s="59">
        <f>'Raw Potentiostat'!K965</f>
        <v>58.649997999999997</v>
      </c>
      <c r="C913" s="61">
        <f t="shared" si="56"/>
        <v>58.649997999999997</v>
      </c>
      <c r="D913" s="61">
        <f t="shared" si="59"/>
        <v>12.76734650340136</v>
      </c>
      <c r="E913" s="61">
        <f t="shared" si="57"/>
        <v>0.2837188111866969</v>
      </c>
      <c r="F913" s="61">
        <f t="shared" si="58"/>
        <v>1.7152086520562756E-15</v>
      </c>
    </row>
    <row r="914" spans="1:6" x14ac:dyDescent="0.3">
      <c r="A914" s="59">
        <f>'Raw Potentiostat'!H966/60</f>
        <v>-0.1029243</v>
      </c>
      <c r="B914" s="59">
        <f>'Raw Potentiostat'!K966</f>
        <v>58.649997999999997</v>
      </c>
      <c r="C914" s="61">
        <f t="shared" si="56"/>
        <v>58.649997999999997</v>
      </c>
      <c r="D914" s="61">
        <f t="shared" si="59"/>
        <v>12.76734650340136</v>
      </c>
      <c r="E914" s="61">
        <f t="shared" si="57"/>
        <v>0.2837188111866969</v>
      </c>
      <c r="F914" s="61">
        <f t="shared" si="58"/>
        <v>1.7152086520562756E-15</v>
      </c>
    </row>
    <row r="915" spans="1:6" x14ac:dyDescent="0.3">
      <c r="A915" s="59">
        <f>'Raw Potentiostat'!H967/60</f>
        <v>-0.10264445166666666</v>
      </c>
      <c r="B915" s="59">
        <f>'Raw Potentiostat'!K967</f>
        <v>58.649997999999997</v>
      </c>
      <c r="C915" s="61">
        <f t="shared" si="56"/>
        <v>58.649997999999997</v>
      </c>
      <c r="D915" s="61">
        <f t="shared" si="59"/>
        <v>12.76734650340136</v>
      </c>
      <c r="E915" s="61">
        <f t="shared" si="57"/>
        <v>0.2837188111866969</v>
      </c>
      <c r="F915" s="61">
        <f t="shared" si="58"/>
        <v>1.7152086520562756E-15</v>
      </c>
    </row>
    <row r="916" spans="1:6" x14ac:dyDescent="0.3">
      <c r="A916" s="59">
        <f>'Raw Potentiostat'!H968/60</f>
        <v>-0.10198894333333333</v>
      </c>
      <c r="B916" s="59">
        <f>'Raw Potentiostat'!K968</f>
        <v>58.649997999999997</v>
      </c>
      <c r="C916" s="61">
        <f t="shared" si="56"/>
        <v>58.649997999999997</v>
      </c>
      <c r="D916" s="61">
        <f t="shared" si="59"/>
        <v>12.76734650340136</v>
      </c>
      <c r="E916" s="61">
        <f t="shared" si="57"/>
        <v>0.2837188111866969</v>
      </c>
      <c r="F916" s="61">
        <f t="shared" si="58"/>
        <v>1.7152086520562756E-15</v>
      </c>
    </row>
    <row r="917" spans="1:6" x14ac:dyDescent="0.3">
      <c r="A917" s="59">
        <f>'Raw Potentiostat'!H969/60</f>
        <v>-0.10109164666666667</v>
      </c>
      <c r="B917" s="59">
        <f>'Raw Potentiostat'!K969</f>
        <v>58.649997999999997</v>
      </c>
      <c r="C917" s="61">
        <f t="shared" si="56"/>
        <v>58.649997999999997</v>
      </c>
      <c r="D917" s="61">
        <f t="shared" si="59"/>
        <v>12.76734650340136</v>
      </c>
      <c r="E917" s="61">
        <f t="shared" si="57"/>
        <v>0.2837188111866969</v>
      </c>
      <c r="F917" s="61">
        <f t="shared" si="58"/>
        <v>1.7152086520562756E-15</v>
      </c>
    </row>
    <row r="918" spans="1:6" x14ac:dyDescent="0.3">
      <c r="A918" s="59">
        <f>'Raw Potentiostat'!H970/60</f>
        <v>-0.10045708</v>
      </c>
      <c r="B918" s="59">
        <f>'Raw Potentiostat'!K970</f>
        <v>58.649997999999997</v>
      </c>
      <c r="C918" s="61">
        <f t="shared" si="56"/>
        <v>58.649997999999997</v>
      </c>
      <c r="D918" s="61">
        <f t="shared" si="59"/>
        <v>12.76734650340136</v>
      </c>
      <c r="E918" s="61">
        <f t="shared" si="57"/>
        <v>0.2837188111866969</v>
      </c>
      <c r="F918" s="61">
        <f t="shared" si="58"/>
        <v>1.7152086520562756E-15</v>
      </c>
    </row>
    <row r="919" spans="1:6" x14ac:dyDescent="0.3">
      <c r="A919" s="59">
        <f>'Raw Potentiostat'!H971/60</f>
        <v>-0.10099011333333333</v>
      </c>
      <c r="B919" s="59">
        <f>'Raw Potentiostat'!K971</f>
        <v>58.649997999999997</v>
      </c>
      <c r="C919" s="61">
        <f t="shared" si="56"/>
        <v>58.649997999999997</v>
      </c>
      <c r="D919" s="61">
        <f t="shared" si="59"/>
        <v>12.76734650340136</v>
      </c>
      <c r="E919" s="61">
        <f t="shared" si="57"/>
        <v>0.2837188111866969</v>
      </c>
      <c r="F919" s="61">
        <f t="shared" si="58"/>
        <v>1.7152086520562756E-15</v>
      </c>
    </row>
    <row r="920" spans="1:6" x14ac:dyDescent="0.3">
      <c r="A920" s="59">
        <f>'Raw Potentiostat'!H972/60</f>
        <v>-0.11715646666666667</v>
      </c>
      <c r="B920" s="59">
        <f>'Raw Potentiostat'!K972</f>
        <v>58.649997999999997</v>
      </c>
      <c r="C920" s="61">
        <f t="shared" si="56"/>
        <v>58.649997999999997</v>
      </c>
      <c r="D920" s="61">
        <f t="shared" si="59"/>
        <v>12.76734650340136</v>
      </c>
      <c r="E920" s="61">
        <f t="shared" si="57"/>
        <v>0.2837188111866969</v>
      </c>
      <c r="F920" s="61">
        <f t="shared" si="58"/>
        <v>1.7152086520562756E-15</v>
      </c>
    </row>
    <row r="921" spans="1:6" x14ac:dyDescent="0.3">
      <c r="A921" s="59">
        <f>'Raw Potentiostat'!H973/60</f>
        <v>-0.11582258500000001</v>
      </c>
      <c r="B921" s="59">
        <f>'Raw Potentiostat'!K973</f>
        <v>58.649997999999997</v>
      </c>
      <c r="C921" s="61">
        <f t="shared" si="56"/>
        <v>58.649997999999997</v>
      </c>
      <c r="D921" s="61">
        <f t="shared" si="59"/>
        <v>12.76734650340136</v>
      </c>
      <c r="E921" s="61">
        <f t="shared" si="57"/>
        <v>0.2837188111866969</v>
      </c>
      <c r="F921" s="61">
        <f t="shared" si="58"/>
        <v>1.7152086520562756E-15</v>
      </c>
    </row>
    <row r="922" spans="1:6" x14ac:dyDescent="0.3">
      <c r="A922" s="59">
        <f>'Raw Potentiostat'!H974/60</f>
        <v>-0.11471780166666666</v>
      </c>
      <c r="B922" s="59">
        <f>'Raw Potentiostat'!K974</f>
        <v>58.649997999999997</v>
      </c>
      <c r="C922" s="61">
        <f t="shared" si="56"/>
        <v>58.649997999999997</v>
      </c>
      <c r="D922" s="61">
        <f t="shared" si="59"/>
        <v>12.76734650340136</v>
      </c>
      <c r="E922" s="61">
        <f t="shared" si="57"/>
        <v>0.2837188111866969</v>
      </c>
      <c r="F922" s="61">
        <f t="shared" si="58"/>
        <v>1.7152086520562756E-15</v>
      </c>
    </row>
    <row r="923" spans="1:6" x14ac:dyDescent="0.3">
      <c r="A923" s="59">
        <f>'Raw Potentiostat'!H975/60</f>
        <v>-0.113595875</v>
      </c>
      <c r="B923" s="59">
        <f>'Raw Potentiostat'!K975</f>
        <v>58.649997999999997</v>
      </c>
      <c r="C923" s="61">
        <f t="shared" si="56"/>
        <v>58.649997999999997</v>
      </c>
      <c r="D923" s="61">
        <f t="shared" si="59"/>
        <v>12.76734650340136</v>
      </c>
      <c r="E923" s="61">
        <f t="shared" si="57"/>
        <v>0.2837188111866969</v>
      </c>
      <c r="F923" s="61">
        <f t="shared" si="58"/>
        <v>1.7152086520562756E-15</v>
      </c>
    </row>
    <row r="924" spans="1:6" x14ac:dyDescent="0.3">
      <c r="A924" s="59">
        <f>'Raw Potentiostat'!H976/60</f>
        <v>-0.11554020166666666</v>
      </c>
      <c r="B924" s="59">
        <f>'Raw Potentiostat'!K976</f>
        <v>58.649997999999997</v>
      </c>
      <c r="C924" s="61">
        <f t="shared" si="56"/>
        <v>58.649997999999997</v>
      </c>
      <c r="D924" s="61">
        <f t="shared" si="59"/>
        <v>12.76734650340136</v>
      </c>
      <c r="E924" s="61">
        <f t="shared" si="57"/>
        <v>0.2837188111866969</v>
      </c>
      <c r="F924" s="61">
        <f t="shared" si="58"/>
        <v>1.7152086520562756E-15</v>
      </c>
    </row>
    <row r="925" spans="1:6" x14ac:dyDescent="0.3">
      <c r="A925" s="59">
        <f>'Raw Potentiostat'!H977/60</f>
        <v>-0.11404578666666666</v>
      </c>
      <c r="B925" s="59">
        <f>'Raw Potentiostat'!K977</f>
        <v>58.649997999999997</v>
      </c>
      <c r="C925" s="61">
        <f t="shared" si="56"/>
        <v>58.649997999999997</v>
      </c>
      <c r="D925" s="61">
        <f t="shared" si="59"/>
        <v>12.76734650340136</v>
      </c>
      <c r="E925" s="61">
        <f t="shared" si="57"/>
        <v>0.2837188111866969</v>
      </c>
      <c r="F925" s="61">
        <f t="shared" si="58"/>
        <v>1.7152086520562756E-15</v>
      </c>
    </row>
    <row r="926" spans="1:6" x14ac:dyDescent="0.3">
      <c r="A926" s="59">
        <f>'Raw Potentiostat'!H978/60</f>
        <v>-0.11283946833333333</v>
      </c>
      <c r="B926" s="59">
        <f>'Raw Potentiostat'!K978</f>
        <v>58.649997999999997</v>
      </c>
      <c r="C926" s="61">
        <f t="shared" si="56"/>
        <v>58.649997999999997</v>
      </c>
      <c r="D926" s="61">
        <f t="shared" si="59"/>
        <v>12.76734650340136</v>
      </c>
      <c r="E926" s="61">
        <f t="shared" si="57"/>
        <v>0.2837188111866969</v>
      </c>
      <c r="F926" s="61">
        <f t="shared" si="58"/>
        <v>1.7152086520562756E-15</v>
      </c>
    </row>
    <row r="927" spans="1:6" x14ac:dyDescent="0.3">
      <c r="A927" s="59">
        <f>'Raw Potentiostat'!H979/60</f>
        <v>-0.11330398</v>
      </c>
      <c r="B927" s="59">
        <f>'Raw Potentiostat'!K979</f>
        <v>58.649997999999997</v>
      </c>
      <c r="C927" s="61">
        <f t="shared" si="56"/>
        <v>58.649997999999997</v>
      </c>
      <c r="D927" s="61">
        <f t="shared" si="59"/>
        <v>12.76734650340136</v>
      </c>
      <c r="E927" s="61">
        <f t="shared" si="57"/>
        <v>0.2837188111866969</v>
      </c>
      <c r="F927" s="61">
        <f t="shared" si="58"/>
        <v>1.7152086520562756E-15</v>
      </c>
    </row>
    <row r="928" spans="1:6" x14ac:dyDescent="0.3">
      <c r="A928" s="59">
        <f>'Raw Potentiostat'!H980/60</f>
        <v>-0.11207671166666668</v>
      </c>
      <c r="B928" s="59">
        <f>'Raw Potentiostat'!K980</f>
        <v>58.649997999999997</v>
      </c>
      <c r="C928" s="61">
        <f t="shared" si="56"/>
        <v>58.649997999999997</v>
      </c>
      <c r="D928" s="61">
        <f t="shared" si="59"/>
        <v>12.76734650340136</v>
      </c>
      <c r="E928" s="61">
        <f t="shared" si="57"/>
        <v>0.2837188111866969</v>
      </c>
      <c r="F928" s="61">
        <f t="shared" si="58"/>
        <v>1.7152086520562756E-15</v>
      </c>
    </row>
    <row r="929" spans="1:6" x14ac:dyDescent="0.3">
      <c r="A929" s="59">
        <f>'Raw Potentiostat'!H981/60</f>
        <v>-0.11126890166666666</v>
      </c>
      <c r="B929" s="59">
        <f>'Raw Potentiostat'!K981</f>
        <v>58.649997999999997</v>
      </c>
      <c r="C929" s="61">
        <f t="shared" si="56"/>
        <v>58.649997999999997</v>
      </c>
      <c r="D929" s="61">
        <f t="shared" si="59"/>
        <v>12.76734650340136</v>
      </c>
      <c r="E929" s="61">
        <f t="shared" si="57"/>
        <v>0.2837188111866969</v>
      </c>
      <c r="F929" s="61">
        <f t="shared" si="58"/>
        <v>1.7152086520562756E-15</v>
      </c>
    </row>
    <row r="930" spans="1:6" x14ac:dyDescent="0.3">
      <c r="A930" s="59">
        <f>'Raw Potentiostat'!H982/60</f>
        <v>-0.111260025</v>
      </c>
      <c r="B930" s="59">
        <f>'Raw Potentiostat'!K982</f>
        <v>58.649997999999997</v>
      </c>
      <c r="C930" s="61">
        <f t="shared" si="56"/>
        <v>58.649997999999997</v>
      </c>
      <c r="D930" s="61">
        <f t="shared" si="59"/>
        <v>12.76734650340136</v>
      </c>
      <c r="E930" s="61">
        <f t="shared" si="57"/>
        <v>0.2837188111866969</v>
      </c>
      <c r="F930" s="61">
        <f t="shared" si="58"/>
        <v>1.7152086520562756E-15</v>
      </c>
    </row>
    <row r="931" spans="1:6" x14ac:dyDescent="0.3">
      <c r="A931" s="59">
        <f>'Raw Potentiostat'!H983/60</f>
        <v>-0.11006004833333334</v>
      </c>
      <c r="B931" s="59">
        <f>'Raw Potentiostat'!K983</f>
        <v>58.649997999999997</v>
      </c>
      <c r="C931" s="61">
        <f t="shared" si="56"/>
        <v>58.649997999999997</v>
      </c>
      <c r="D931" s="61">
        <f t="shared" si="59"/>
        <v>12.76734650340136</v>
      </c>
      <c r="E931" s="61">
        <f t="shared" si="57"/>
        <v>0.2837188111866969</v>
      </c>
      <c r="F931" s="61">
        <f t="shared" si="58"/>
        <v>1.7152086520562756E-15</v>
      </c>
    </row>
    <row r="932" spans="1:6" x14ac:dyDescent="0.3">
      <c r="A932" s="59">
        <f>'Raw Potentiostat'!H984/60</f>
        <v>-0.10970595666666667</v>
      </c>
      <c r="B932" s="59">
        <f>'Raw Potentiostat'!K984</f>
        <v>58.649997999999997</v>
      </c>
      <c r="C932" s="61">
        <f t="shared" si="56"/>
        <v>58.649997999999997</v>
      </c>
      <c r="D932" s="61">
        <f t="shared" si="59"/>
        <v>12.76734650340136</v>
      </c>
      <c r="E932" s="61">
        <f t="shared" si="57"/>
        <v>0.2837188111866969</v>
      </c>
      <c r="F932" s="61">
        <f t="shared" si="58"/>
        <v>1.7152086520562756E-15</v>
      </c>
    </row>
    <row r="933" spans="1:6" x14ac:dyDescent="0.3">
      <c r="A933" s="59">
        <f>'Raw Potentiostat'!H985/60</f>
        <v>-0.10942421000000001</v>
      </c>
      <c r="B933" s="59">
        <f>'Raw Potentiostat'!K985</f>
        <v>58.649997999999997</v>
      </c>
      <c r="C933" s="61">
        <f t="shared" si="56"/>
        <v>58.649997999999997</v>
      </c>
      <c r="D933" s="61">
        <f t="shared" si="59"/>
        <v>12.76734650340136</v>
      </c>
      <c r="E933" s="61">
        <f t="shared" si="57"/>
        <v>0.2837188111866969</v>
      </c>
      <c r="F933" s="61">
        <f t="shared" si="58"/>
        <v>1.7152086520562756E-15</v>
      </c>
    </row>
    <row r="934" spans="1:6" x14ac:dyDescent="0.3">
      <c r="A934" s="59">
        <f>'Raw Potentiostat'!H986/60</f>
        <v>-0.10891400999999999</v>
      </c>
      <c r="B934" s="59">
        <f>'Raw Potentiostat'!K986</f>
        <v>58.649997999999997</v>
      </c>
      <c r="C934" s="61">
        <f t="shared" si="56"/>
        <v>58.649997999999997</v>
      </c>
      <c r="D934" s="61">
        <f t="shared" si="59"/>
        <v>12.76734650340136</v>
      </c>
      <c r="E934" s="61">
        <f t="shared" si="57"/>
        <v>0.2837188111866969</v>
      </c>
      <c r="F934" s="61">
        <f t="shared" si="58"/>
        <v>1.7152086520562756E-15</v>
      </c>
    </row>
    <row r="935" spans="1:6" x14ac:dyDescent="0.3">
      <c r="A935" s="59">
        <f>'Raw Potentiostat'!H987/60</f>
        <v>-0.10697856</v>
      </c>
      <c r="B935" s="59">
        <f>'Raw Potentiostat'!K987</f>
        <v>58.649997999999997</v>
      </c>
      <c r="C935" s="61">
        <f t="shared" si="56"/>
        <v>58.649997999999997</v>
      </c>
      <c r="D935" s="61">
        <f t="shared" si="59"/>
        <v>12.76734650340136</v>
      </c>
      <c r="E935" s="61">
        <f t="shared" si="57"/>
        <v>0.2837188111866969</v>
      </c>
      <c r="F935" s="61">
        <f t="shared" si="58"/>
        <v>1.7152086520562756E-15</v>
      </c>
    </row>
    <row r="936" spans="1:6" x14ac:dyDescent="0.3">
      <c r="A936" s="59">
        <f>'Raw Potentiostat'!H988/60</f>
        <v>-0.10770579166666666</v>
      </c>
      <c r="B936" s="59">
        <f>'Raw Potentiostat'!K988</f>
        <v>58.649997999999997</v>
      </c>
      <c r="C936" s="61">
        <f t="shared" si="56"/>
        <v>58.649997999999997</v>
      </c>
      <c r="D936" s="61">
        <f t="shared" si="59"/>
        <v>12.76734650340136</v>
      </c>
      <c r="E936" s="61">
        <f t="shared" si="57"/>
        <v>0.2837188111866969</v>
      </c>
      <c r="F936" s="61">
        <f t="shared" si="58"/>
        <v>1.7152086520562756E-15</v>
      </c>
    </row>
    <row r="937" spans="1:6" x14ac:dyDescent="0.3">
      <c r="A937" s="59">
        <f>'Raw Potentiostat'!H989/60</f>
        <v>-0.10692019500000001</v>
      </c>
      <c r="B937" s="59">
        <f>'Raw Potentiostat'!K989</f>
        <v>58.649997999999997</v>
      </c>
      <c r="C937" s="61">
        <f t="shared" si="56"/>
        <v>58.649997999999997</v>
      </c>
      <c r="D937" s="61">
        <f t="shared" si="59"/>
        <v>12.76734650340136</v>
      </c>
      <c r="E937" s="61">
        <f t="shared" si="57"/>
        <v>0.2837188111866969</v>
      </c>
      <c r="F937" s="61">
        <f t="shared" si="58"/>
        <v>1.7152086520562756E-15</v>
      </c>
    </row>
    <row r="938" spans="1:6" x14ac:dyDescent="0.3">
      <c r="A938" s="59">
        <f>'Raw Potentiostat'!H990/60</f>
        <v>-0.10522906</v>
      </c>
      <c r="B938" s="59">
        <f>'Raw Potentiostat'!K990</f>
        <v>58.649997999999997</v>
      </c>
      <c r="C938" s="61">
        <f t="shared" si="56"/>
        <v>58.649997999999997</v>
      </c>
      <c r="D938" s="61">
        <f t="shared" si="59"/>
        <v>12.76734650340136</v>
      </c>
      <c r="E938" s="61">
        <f t="shared" si="57"/>
        <v>0.2837188111866969</v>
      </c>
      <c r="F938" s="61">
        <f t="shared" si="58"/>
        <v>1.7152086520562756E-15</v>
      </c>
    </row>
    <row r="939" spans="1:6" x14ac:dyDescent="0.3">
      <c r="A939" s="59">
        <f>'Raw Potentiostat'!H991/60</f>
        <v>-0.10550382166666666</v>
      </c>
      <c r="B939" s="59">
        <f>'Raw Potentiostat'!K991</f>
        <v>58.649997999999997</v>
      </c>
      <c r="C939" s="61">
        <f t="shared" si="56"/>
        <v>58.649997999999997</v>
      </c>
      <c r="D939" s="61">
        <f t="shared" si="59"/>
        <v>12.76734650340136</v>
      </c>
      <c r="E939" s="61">
        <f t="shared" si="57"/>
        <v>0.2837188111866969</v>
      </c>
      <c r="F939" s="61">
        <f t="shared" si="58"/>
        <v>1.7152086520562756E-15</v>
      </c>
    </row>
    <row r="940" spans="1:6" x14ac:dyDescent="0.3">
      <c r="A940" s="59">
        <f>'Raw Potentiostat'!H992/60</f>
        <v>-0.10578366833333333</v>
      </c>
      <c r="B940" s="59">
        <f>'Raw Potentiostat'!K992</f>
        <v>58.649997999999997</v>
      </c>
      <c r="C940" s="61">
        <f t="shared" si="56"/>
        <v>58.649997999999997</v>
      </c>
      <c r="D940" s="61">
        <f t="shared" si="59"/>
        <v>12.76734650340136</v>
      </c>
      <c r="E940" s="61">
        <f t="shared" si="57"/>
        <v>0.2837188111866969</v>
      </c>
      <c r="F940" s="61">
        <f t="shared" si="58"/>
        <v>1.7152086520562756E-15</v>
      </c>
    </row>
    <row r="941" spans="1:6" x14ac:dyDescent="0.3">
      <c r="A941" s="59">
        <f>'Raw Potentiostat'!H993/60</f>
        <v>-0.10422072333333333</v>
      </c>
      <c r="B941" s="59">
        <f>'Raw Potentiostat'!K993</f>
        <v>58.649997999999997</v>
      </c>
      <c r="C941" s="61">
        <f t="shared" si="56"/>
        <v>58.649997999999997</v>
      </c>
      <c r="D941" s="61">
        <f t="shared" si="59"/>
        <v>12.76734650340136</v>
      </c>
      <c r="E941" s="61">
        <f t="shared" si="57"/>
        <v>0.2837188111866969</v>
      </c>
      <c r="F941" s="61">
        <f t="shared" si="58"/>
        <v>1.7152086520562756E-15</v>
      </c>
    </row>
    <row r="942" spans="1:6" x14ac:dyDescent="0.3">
      <c r="A942" s="59">
        <f>'Raw Potentiostat'!H994/60</f>
        <v>-0.10265523666666666</v>
      </c>
      <c r="B942" s="59">
        <f>'Raw Potentiostat'!K994</f>
        <v>58.649997999999997</v>
      </c>
      <c r="C942" s="61">
        <f t="shared" si="56"/>
        <v>58.649997999999997</v>
      </c>
      <c r="D942" s="61">
        <f t="shared" si="59"/>
        <v>12.76734650340136</v>
      </c>
      <c r="E942" s="61">
        <f t="shared" si="57"/>
        <v>0.2837188111866969</v>
      </c>
      <c r="F942" s="61">
        <f t="shared" si="58"/>
        <v>1.7152086520562756E-15</v>
      </c>
    </row>
    <row r="943" spans="1:6" x14ac:dyDescent="0.3">
      <c r="A943" s="59">
        <f>'Raw Potentiostat'!H995/60</f>
        <v>-0.10301631333333333</v>
      </c>
      <c r="B943" s="59">
        <f>'Raw Potentiostat'!K995</f>
        <v>58.649997999999997</v>
      </c>
      <c r="C943" s="61">
        <f t="shared" si="56"/>
        <v>58.649997999999997</v>
      </c>
      <c r="D943" s="61">
        <f t="shared" si="59"/>
        <v>12.76734650340136</v>
      </c>
      <c r="E943" s="61">
        <f t="shared" si="57"/>
        <v>0.2837188111866969</v>
      </c>
      <c r="F943" s="61">
        <f t="shared" si="58"/>
        <v>1.7152086520562756E-15</v>
      </c>
    </row>
    <row r="944" spans="1:6" x14ac:dyDescent="0.3">
      <c r="A944" s="59">
        <f>'Raw Potentiostat'!H996/60</f>
        <v>-0.10229733000000001</v>
      </c>
      <c r="B944" s="59">
        <f>'Raw Potentiostat'!K996</f>
        <v>58.649997999999997</v>
      </c>
      <c r="C944" s="61">
        <f t="shared" si="56"/>
        <v>58.649997999999997</v>
      </c>
      <c r="D944" s="61">
        <f t="shared" si="59"/>
        <v>12.76734650340136</v>
      </c>
      <c r="E944" s="61">
        <f t="shared" si="57"/>
        <v>0.2837188111866969</v>
      </c>
      <c r="F944" s="61">
        <f t="shared" si="58"/>
        <v>1.7152086520562756E-15</v>
      </c>
    </row>
    <row r="945" spans="1:6" x14ac:dyDescent="0.3">
      <c r="A945" s="59">
        <f>'Raw Potentiostat'!H997/60</f>
        <v>-0.10128329666666666</v>
      </c>
      <c r="B945" s="59">
        <f>'Raw Potentiostat'!K997</f>
        <v>58.649997999999997</v>
      </c>
      <c r="C945" s="61">
        <f t="shared" si="56"/>
        <v>58.649997999999997</v>
      </c>
      <c r="D945" s="61">
        <f t="shared" si="59"/>
        <v>12.76734650340136</v>
      </c>
      <c r="E945" s="61">
        <f t="shared" si="57"/>
        <v>0.2837188111866969</v>
      </c>
      <c r="F945" s="61">
        <f t="shared" si="58"/>
        <v>1.7152086520562756E-15</v>
      </c>
    </row>
    <row r="946" spans="1:6" x14ac:dyDescent="0.3">
      <c r="A946" s="59">
        <f>'Raw Potentiostat'!H998/60</f>
        <v>-0.10103581</v>
      </c>
      <c r="B946" s="59">
        <f>'Raw Potentiostat'!K998</f>
        <v>58.649997999999997</v>
      </c>
      <c r="C946" s="61">
        <f t="shared" si="56"/>
        <v>58.649997999999997</v>
      </c>
      <c r="D946" s="61">
        <f t="shared" si="59"/>
        <v>12.76734650340136</v>
      </c>
      <c r="E946" s="61">
        <f t="shared" si="57"/>
        <v>0.2837188111866969</v>
      </c>
      <c r="F946" s="61">
        <f t="shared" si="58"/>
        <v>1.7152086520562756E-15</v>
      </c>
    </row>
    <row r="947" spans="1:6" x14ac:dyDescent="0.3">
      <c r="A947" s="59">
        <f>'Raw Potentiostat'!H999/60</f>
        <v>-0.10096283</v>
      </c>
      <c r="B947" s="59">
        <f>'Raw Potentiostat'!K999</f>
        <v>58.649997999999997</v>
      </c>
      <c r="C947" s="61">
        <f t="shared" si="56"/>
        <v>58.649997999999997</v>
      </c>
      <c r="D947" s="61">
        <f t="shared" si="59"/>
        <v>12.76734650340136</v>
      </c>
      <c r="E947" s="61">
        <f t="shared" si="57"/>
        <v>0.2837188111866969</v>
      </c>
      <c r="F947" s="61">
        <f t="shared" si="58"/>
        <v>1.7152086520562756E-15</v>
      </c>
    </row>
    <row r="948" spans="1:6" x14ac:dyDescent="0.3">
      <c r="A948" s="59">
        <f>'Raw Potentiostat'!H1000/60</f>
        <v>-0.10191214833333334</v>
      </c>
      <c r="B948" s="59">
        <f>'Raw Potentiostat'!K1000</f>
        <v>58.649997999999997</v>
      </c>
      <c r="C948" s="61">
        <f t="shared" si="56"/>
        <v>58.649997999999997</v>
      </c>
      <c r="D948" s="61">
        <f t="shared" si="59"/>
        <v>12.76734650340136</v>
      </c>
      <c r="E948" s="61">
        <f t="shared" si="57"/>
        <v>0.2837188111866969</v>
      </c>
      <c r="F948" s="61">
        <f t="shared" si="58"/>
        <v>1.7152086520562756E-15</v>
      </c>
    </row>
    <row r="949" spans="1:6" x14ac:dyDescent="0.3">
      <c r="A949" s="59">
        <f>'Raw Potentiostat'!H1001/60</f>
        <v>-0.10134738333333333</v>
      </c>
      <c r="B949" s="59">
        <f>'Raw Potentiostat'!K1001</f>
        <v>58.649997999999997</v>
      </c>
      <c r="C949" s="61">
        <f t="shared" si="56"/>
        <v>58.649997999999997</v>
      </c>
      <c r="D949" s="61">
        <f t="shared" si="59"/>
        <v>12.76734650340136</v>
      </c>
      <c r="E949" s="61">
        <f t="shared" si="57"/>
        <v>0.2837188111866969</v>
      </c>
      <c r="F949" s="61">
        <f t="shared" si="58"/>
        <v>1.7152086520562756E-15</v>
      </c>
    </row>
    <row r="950" spans="1:6" x14ac:dyDescent="0.3">
      <c r="A950" s="59">
        <f>'Raw Potentiostat'!H1002/60</f>
        <v>-0.10065379166666667</v>
      </c>
      <c r="B950" s="59">
        <f>'Raw Potentiostat'!K1002</f>
        <v>58.649997999999997</v>
      </c>
      <c r="C950" s="61">
        <f t="shared" si="56"/>
        <v>58.649997999999997</v>
      </c>
      <c r="D950" s="61">
        <f t="shared" si="59"/>
        <v>12.76734650340136</v>
      </c>
      <c r="E950" s="61">
        <f t="shared" si="57"/>
        <v>0.2837188111866969</v>
      </c>
      <c r="F950" s="61">
        <f t="shared" si="58"/>
        <v>1.7152086520562756E-15</v>
      </c>
    </row>
    <row r="951" spans="1:6" x14ac:dyDescent="0.3">
      <c r="A951" s="59">
        <f>'Raw Potentiostat'!H1003/60</f>
        <v>-9.9885964999999993E-2</v>
      </c>
      <c r="B951" s="59">
        <f>'Raw Potentiostat'!K1003</f>
        <v>58.649997999999997</v>
      </c>
      <c r="C951" s="61">
        <f t="shared" si="56"/>
        <v>58.649997999999997</v>
      </c>
      <c r="D951" s="61">
        <f t="shared" si="59"/>
        <v>12.76734650340136</v>
      </c>
      <c r="E951" s="61">
        <f t="shared" si="57"/>
        <v>0.2837188111866969</v>
      </c>
      <c r="F951" s="61">
        <f t="shared" si="58"/>
        <v>1.7152086520562756E-15</v>
      </c>
    </row>
    <row r="952" spans="1:6" x14ac:dyDescent="0.3">
      <c r="A952" s="59">
        <f>'Raw Potentiostat'!H1004/60</f>
        <v>-9.9508388333333336E-2</v>
      </c>
      <c r="B952" s="59">
        <f>'Raw Potentiostat'!K1004</f>
        <v>58.649997999999997</v>
      </c>
      <c r="C952" s="61">
        <f t="shared" si="56"/>
        <v>58.649997999999997</v>
      </c>
      <c r="D952" s="61">
        <f t="shared" si="59"/>
        <v>12.76734650340136</v>
      </c>
      <c r="E952" s="61">
        <f t="shared" si="57"/>
        <v>0.2837188111866969</v>
      </c>
      <c r="F952" s="61">
        <f t="shared" si="58"/>
        <v>1.7152086520562756E-15</v>
      </c>
    </row>
    <row r="953" spans="1:6" x14ac:dyDescent="0.3">
      <c r="A953" s="59">
        <f>'Raw Potentiostat'!H1005/60</f>
        <v>-9.9105445E-2</v>
      </c>
      <c r="B953" s="59">
        <f>'Raw Potentiostat'!K1005</f>
        <v>58.649997999999997</v>
      </c>
      <c r="C953" s="61">
        <f t="shared" si="56"/>
        <v>58.649997999999997</v>
      </c>
      <c r="D953" s="61">
        <f t="shared" si="59"/>
        <v>12.76734650340136</v>
      </c>
      <c r="E953" s="61">
        <f t="shared" si="57"/>
        <v>0.2837188111866969</v>
      </c>
      <c r="F953" s="61">
        <f t="shared" si="58"/>
        <v>1.7152086520562756E-15</v>
      </c>
    </row>
    <row r="954" spans="1:6" x14ac:dyDescent="0.3">
      <c r="A954" s="59">
        <f>'Raw Potentiostat'!H1006/60</f>
        <v>-9.8788793333333333E-2</v>
      </c>
      <c r="B954" s="59">
        <f>'Raw Potentiostat'!K1006</f>
        <v>58.649997999999997</v>
      </c>
      <c r="C954" s="61">
        <f t="shared" si="56"/>
        <v>58.649997999999997</v>
      </c>
      <c r="D954" s="61">
        <f t="shared" si="59"/>
        <v>12.76734650340136</v>
      </c>
      <c r="E954" s="61">
        <f t="shared" si="57"/>
        <v>0.2837188111866969</v>
      </c>
      <c r="F954" s="61">
        <f t="shared" si="58"/>
        <v>1.7152086520562756E-15</v>
      </c>
    </row>
    <row r="955" spans="1:6" x14ac:dyDescent="0.3">
      <c r="A955" s="59">
        <f>'Raw Potentiostat'!H1007/60</f>
        <v>-9.8969641666666677E-2</v>
      </c>
      <c r="B955" s="59">
        <f>'Raw Potentiostat'!K1007</f>
        <v>58.649997999999997</v>
      </c>
      <c r="C955" s="61">
        <f t="shared" si="56"/>
        <v>58.649997999999997</v>
      </c>
      <c r="D955" s="61">
        <f t="shared" si="59"/>
        <v>12.76734650340136</v>
      </c>
      <c r="E955" s="61">
        <f t="shared" si="57"/>
        <v>0.2837188111866969</v>
      </c>
      <c r="F955" s="61">
        <f t="shared" si="58"/>
        <v>1.7152086520562756E-15</v>
      </c>
    </row>
    <row r="956" spans="1:6" x14ac:dyDescent="0.3">
      <c r="A956" s="59">
        <f>'Raw Potentiostat'!H1008/60</f>
        <v>-0.11495640999999999</v>
      </c>
      <c r="B956" s="59">
        <f>'Raw Potentiostat'!K1008</f>
        <v>58.649997999999997</v>
      </c>
      <c r="C956" s="61">
        <f t="shared" si="56"/>
        <v>58.649997999999997</v>
      </c>
      <c r="D956" s="61">
        <f t="shared" si="59"/>
        <v>12.76734650340136</v>
      </c>
      <c r="E956" s="61">
        <f t="shared" si="57"/>
        <v>0.2837188111866969</v>
      </c>
      <c r="F956" s="61">
        <f t="shared" si="58"/>
        <v>1.7152086520562756E-15</v>
      </c>
    </row>
    <row r="957" spans="1:6" x14ac:dyDescent="0.3">
      <c r="A957" s="59">
        <f>'Raw Potentiostat'!H1009/60</f>
        <v>-0.11326716666666667</v>
      </c>
      <c r="B957" s="59">
        <f>'Raw Potentiostat'!K1009</f>
        <v>58.649997999999997</v>
      </c>
      <c r="C957" s="61">
        <f t="shared" si="56"/>
        <v>58.649997999999997</v>
      </c>
      <c r="D957" s="61">
        <f t="shared" si="59"/>
        <v>12.76734650340136</v>
      </c>
      <c r="E957" s="61">
        <f t="shared" si="57"/>
        <v>0.2837188111866969</v>
      </c>
      <c r="F957" s="61">
        <f t="shared" si="58"/>
        <v>1.7152086520562756E-15</v>
      </c>
    </row>
    <row r="958" spans="1:6" x14ac:dyDescent="0.3">
      <c r="A958" s="59">
        <f>'Raw Potentiostat'!H1010/60</f>
        <v>-0.11206274833333334</v>
      </c>
      <c r="B958" s="59">
        <f>'Raw Potentiostat'!K1010</f>
        <v>58.649997999999997</v>
      </c>
      <c r="C958" s="61">
        <f t="shared" si="56"/>
        <v>58.649997999999997</v>
      </c>
      <c r="D958" s="61">
        <f t="shared" si="59"/>
        <v>12.76734650340136</v>
      </c>
      <c r="E958" s="61">
        <f t="shared" si="57"/>
        <v>0.2837188111866969</v>
      </c>
      <c r="F958" s="61">
        <f t="shared" si="58"/>
        <v>1.7152086520562756E-15</v>
      </c>
    </row>
    <row r="959" spans="1:6" x14ac:dyDescent="0.3">
      <c r="A959" s="59">
        <f>'Raw Potentiostat'!H1011/60</f>
        <v>-0.11244730166666667</v>
      </c>
      <c r="B959" s="59">
        <f>'Raw Potentiostat'!K1011</f>
        <v>58.649997999999997</v>
      </c>
      <c r="C959" s="61">
        <f t="shared" si="56"/>
        <v>58.649997999999997</v>
      </c>
      <c r="D959" s="61">
        <f t="shared" si="59"/>
        <v>12.76734650340136</v>
      </c>
      <c r="E959" s="61">
        <f t="shared" si="57"/>
        <v>0.2837188111866969</v>
      </c>
      <c r="F959" s="61">
        <f t="shared" si="58"/>
        <v>1.7152086520562756E-15</v>
      </c>
    </row>
    <row r="960" spans="1:6" x14ac:dyDescent="0.3">
      <c r="A960" s="59">
        <f>'Raw Potentiostat'!H1012/60</f>
        <v>-0.11185716</v>
      </c>
      <c r="B960" s="59">
        <f>'Raw Potentiostat'!K1012</f>
        <v>58.649997999999997</v>
      </c>
      <c r="C960" s="61">
        <f t="shared" si="56"/>
        <v>58.649997999999997</v>
      </c>
      <c r="D960" s="61">
        <f t="shared" si="59"/>
        <v>12.76734650340136</v>
      </c>
      <c r="E960" s="61">
        <f t="shared" si="57"/>
        <v>0.2837188111866969</v>
      </c>
      <c r="F960" s="61">
        <f t="shared" si="58"/>
        <v>1.7152086520562756E-15</v>
      </c>
    </row>
    <row r="961" spans="1:6" x14ac:dyDescent="0.3">
      <c r="A961" s="59">
        <f>'Raw Potentiostat'!H1013/60</f>
        <v>-0.11099159666666666</v>
      </c>
      <c r="B961" s="59">
        <f>'Raw Potentiostat'!K1013</f>
        <v>58.649997999999997</v>
      </c>
      <c r="C961" s="61">
        <f t="shared" si="56"/>
        <v>58.649997999999997</v>
      </c>
      <c r="D961" s="61">
        <f t="shared" si="59"/>
        <v>12.76734650340136</v>
      </c>
      <c r="E961" s="61">
        <f t="shared" si="57"/>
        <v>0.2837188111866969</v>
      </c>
      <c r="F961" s="61">
        <f t="shared" si="58"/>
        <v>1.7152086520562756E-15</v>
      </c>
    </row>
    <row r="962" spans="1:6" x14ac:dyDescent="0.3">
      <c r="A962" s="59">
        <f>'Raw Potentiostat'!H1014/60</f>
        <v>-0.10894192</v>
      </c>
      <c r="B962" s="59">
        <f>'Raw Potentiostat'!K1014</f>
        <v>58.649997999999997</v>
      </c>
      <c r="C962" s="61">
        <f t="shared" si="56"/>
        <v>58.649997999999997</v>
      </c>
      <c r="D962" s="61">
        <f t="shared" si="59"/>
        <v>12.76734650340136</v>
      </c>
      <c r="E962" s="61">
        <f t="shared" si="57"/>
        <v>0.2837188111866969</v>
      </c>
      <c r="F962" s="61">
        <f t="shared" si="58"/>
        <v>1.7152086520562756E-15</v>
      </c>
    </row>
    <row r="963" spans="1:6" x14ac:dyDescent="0.3">
      <c r="A963" s="59">
        <f>'Raw Potentiostat'!H1015/60</f>
        <v>-0.1084603</v>
      </c>
      <c r="B963" s="59">
        <f>'Raw Potentiostat'!K1015</f>
        <v>58.649997999999997</v>
      </c>
      <c r="C963" s="61">
        <f t="shared" ref="C963:C1026" si="60">B963-$J$3</f>
        <v>58.649997999999997</v>
      </c>
      <c r="D963" s="61">
        <f t="shared" si="59"/>
        <v>12.76734650340136</v>
      </c>
      <c r="E963" s="61">
        <f t="shared" ref="E963:E1026" si="61">D963/$J$5</f>
        <v>0.2837188111866969</v>
      </c>
      <c r="F963" s="61">
        <f t="shared" ref="F963:F1026" si="62">D963/$J$6</f>
        <v>1.7152086520562756E-15</v>
      </c>
    </row>
    <row r="964" spans="1:6" x14ac:dyDescent="0.3">
      <c r="A964" s="59">
        <f>'Raw Potentiostat'!H1016/60</f>
        <v>-0.10899968166666667</v>
      </c>
      <c r="B964" s="59">
        <f>'Raw Potentiostat'!K1016</f>
        <v>58.649997999999997</v>
      </c>
      <c r="C964" s="61">
        <f t="shared" si="60"/>
        <v>58.649997999999997</v>
      </c>
      <c r="D964" s="61">
        <f t="shared" ref="D964:D1027" si="63">B964/$J$4</f>
        <v>12.76734650340136</v>
      </c>
      <c r="E964" s="61">
        <f t="shared" si="61"/>
        <v>0.2837188111866969</v>
      </c>
      <c r="F964" s="61">
        <f t="shared" si="62"/>
        <v>1.7152086520562756E-15</v>
      </c>
    </row>
    <row r="965" spans="1:6" x14ac:dyDescent="0.3">
      <c r="A965" s="59">
        <f>'Raw Potentiostat'!H1017/60</f>
        <v>-0.10917481500000001</v>
      </c>
      <c r="B965" s="59">
        <f>'Raw Potentiostat'!K1017</f>
        <v>58.649997999999997</v>
      </c>
      <c r="C965" s="61">
        <f t="shared" si="60"/>
        <v>58.649997999999997</v>
      </c>
      <c r="D965" s="61">
        <f t="shared" si="63"/>
        <v>12.76734650340136</v>
      </c>
      <c r="E965" s="61">
        <f t="shared" si="61"/>
        <v>0.2837188111866969</v>
      </c>
      <c r="F965" s="61">
        <f t="shared" si="62"/>
        <v>1.7152086520562756E-15</v>
      </c>
    </row>
    <row r="966" spans="1:6" x14ac:dyDescent="0.3">
      <c r="A966" s="59">
        <f>'Raw Potentiostat'!H1018/60</f>
        <v>-0.10844634333333333</v>
      </c>
      <c r="B966" s="59">
        <f>'Raw Potentiostat'!K1018</f>
        <v>58.649997999999997</v>
      </c>
      <c r="C966" s="61">
        <f t="shared" si="60"/>
        <v>58.649997999999997</v>
      </c>
      <c r="D966" s="61">
        <f t="shared" si="63"/>
        <v>12.76734650340136</v>
      </c>
      <c r="E966" s="61">
        <f t="shared" si="61"/>
        <v>0.2837188111866969</v>
      </c>
      <c r="F966" s="61">
        <f t="shared" si="62"/>
        <v>1.7152086520562756E-15</v>
      </c>
    </row>
    <row r="967" spans="1:6" x14ac:dyDescent="0.3">
      <c r="A967" s="59">
        <f>'Raw Potentiostat'!H1019/60</f>
        <v>-0.107861265</v>
      </c>
      <c r="B967" s="59">
        <f>'Raw Potentiostat'!K1019</f>
        <v>58.649997999999997</v>
      </c>
      <c r="C967" s="61">
        <f t="shared" si="60"/>
        <v>58.649997999999997</v>
      </c>
      <c r="D967" s="61">
        <f t="shared" si="63"/>
        <v>12.76734650340136</v>
      </c>
      <c r="E967" s="61">
        <f t="shared" si="61"/>
        <v>0.2837188111866969</v>
      </c>
      <c r="F967" s="61">
        <f t="shared" si="62"/>
        <v>1.7152086520562756E-15</v>
      </c>
    </row>
    <row r="968" spans="1:6" x14ac:dyDescent="0.3">
      <c r="A968" s="59">
        <f>'Raw Potentiostat'!H1020/60</f>
        <v>-0.10730537499999999</v>
      </c>
      <c r="B968" s="59">
        <f>'Raw Potentiostat'!K1020</f>
        <v>58.649997999999997</v>
      </c>
      <c r="C968" s="61">
        <f t="shared" si="60"/>
        <v>58.649997999999997</v>
      </c>
      <c r="D968" s="61">
        <f t="shared" si="63"/>
        <v>12.76734650340136</v>
      </c>
      <c r="E968" s="61">
        <f t="shared" si="61"/>
        <v>0.2837188111866969</v>
      </c>
      <c r="F968" s="61">
        <f t="shared" si="62"/>
        <v>1.7152086520562756E-15</v>
      </c>
    </row>
    <row r="969" spans="1:6" x14ac:dyDescent="0.3">
      <c r="A969" s="59">
        <f>'Raw Potentiostat'!H1021/60</f>
        <v>-0.10578557666666667</v>
      </c>
      <c r="B969" s="59">
        <f>'Raw Potentiostat'!K1021</f>
        <v>58.649997999999997</v>
      </c>
      <c r="C969" s="61">
        <f t="shared" si="60"/>
        <v>58.649997999999997</v>
      </c>
      <c r="D969" s="61">
        <f t="shared" si="63"/>
        <v>12.76734650340136</v>
      </c>
      <c r="E969" s="61">
        <f t="shared" si="61"/>
        <v>0.2837188111866969</v>
      </c>
      <c r="F969" s="61">
        <f t="shared" si="62"/>
        <v>1.7152086520562756E-15</v>
      </c>
    </row>
    <row r="970" spans="1:6" x14ac:dyDescent="0.3">
      <c r="A970" s="59">
        <f>'Raw Potentiostat'!H1022/60</f>
        <v>-0.10555268999999999</v>
      </c>
      <c r="B970" s="59">
        <f>'Raw Potentiostat'!K1022</f>
        <v>58.649997999999997</v>
      </c>
      <c r="C970" s="61">
        <f t="shared" si="60"/>
        <v>58.649997999999997</v>
      </c>
      <c r="D970" s="61">
        <f t="shared" si="63"/>
        <v>12.76734650340136</v>
      </c>
      <c r="E970" s="61">
        <f t="shared" si="61"/>
        <v>0.2837188111866969</v>
      </c>
      <c r="F970" s="61">
        <f t="shared" si="62"/>
        <v>1.7152086520562756E-15</v>
      </c>
    </row>
    <row r="971" spans="1:6" x14ac:dyDescent="0.3">
      <c r="A971" s="59">
        <f>'Raw Potentiostat'!H1023/60</f>
        <v>-0.103142595</v>
      </c>
      <c r="B971" s="59">
        <f>'Raw Potentiostat'!K1023</f>
        <v>58.649997999999997</v>
      </c>
      <c r="C971" s="61">
        <f t="shared" si="60"/>
        <v>58.649997999999997</v>
      </c>
      <c r="D971" s="61">
        <f t="shared" si="63"/>
        <v>12.76734650340136</v>
      </c>
      <c r="E971" s="61">
        <f t="shared" si="61"/>
        <v>0.2837188111866969</v>
      </c>
      <c r="F971" s="61">
        <f t="shared" si="62"/>
        <v>1.7152086520562756E-15</v>
      </c>
    </row>
    <row r="972" spans="1:6" x14ac:dyDescent="0.3">
      <c r="A972" s="59">
        <f>'Raw Potentiostat'!H1024/60</f>
        <v>-0.10401131333333334</v>
      </c>
      <c r="B972" s="59">
        <f>'Raw Potentiostat'!K1024</f>
        <v>58.649997999999997</v>
      </c>
      <c r="C972" s="61">
        <f t="shared" si="60"/>
        <v>58.649997999999997</v>
      </c>
      <c r="D972" s="61">
        <f t="shared" si="63"/>
        <v>12.76734650340136</v>
      </c>
      <c r="E972" s="61">
        <f t="shared" si="61"/>
        <v>0.2837188111866969</v>
      </c>
      <c r="F972" s="61">
        <f t="shared" si="62"/>
        <v>1.7152086520562756E-15</v>
      </c>
    </row>
    <row r="973" spans="1:6" x14ac:dyDescent="0.3">
      <c r="A973" s="59">
        <f>'Raw Potentiostat'!H1025/60</f>
        <v>-0.10423785000000001</v>
      </c>
      <c r="B973" s="59">
        <f>'Raw Potentiostat'!K1025</f>
        <v>58.649997999999997</v>
      </c>
      <c r="C973" s="61">
        <f t="shared" si="60"/>
        <v>58.649997999999997</v>
      </c>
      <c r="D973" s="61">
        <f t="shared" si="63"/>
        <v>12.76734650340136</v>
      </c>
      <c r="E973" s="61">
        <f t="shared" si="61"/>
        <v>0.2837188111866969</v>
      </c>
      <c r="F973" s="61">
        <f t="shared" si="62"/>
        <v>1.7152086520562756E-15</v>
      </c>
    </row>
    <row r="974" spans="1:6" x14ac:dyDescent="0.3">
      <c r="A974" s="59">
        <f>'Raw Potentiostat'!H1026/60</f>
        <v>-0.10346430999999999</v>
      </c>
      <c r="B974" s="59">
        <f>'Raw Potentiostat'!K1026</f>
        <v>58.649997999999997</v>
      </c>
      <c r="C974" s="61">
        <f t="shared" si="60"/>
        <v>58.649997999999997</v>
      </c>
      <c r="D974" s="61">
        <f t="shared" si="63"/>
        <v>12.76734650340136</v>
      </c>
      <c r="E974" s="61">
        <f t="shared" si="61"/>
        <v>0.2837188111866969</v>
      </c>
      <c r="F974" s="61">
        <f t="shared" si="62"/>
        <v>1.7152086520562756E-15</v>
      </c>
    </row>
    <row r="975" spans="1:6" x14ac:dyDescent="0.3">
      <c r="A975" s="59">
        <f>'Raw Potentiostat'!H1027/60</f>
        <v>-0.10284560499999999</v>
      </c>
      <c r="B975" s="59">
        <f>'Raw Potentiostat'!K1027</f>
        <v>58.649997999999997</v>
      </c>
      <c r="C975" s="61">
        <f t="shared" si="60"/>
        <v>58.649997999999997</v>
      </c>
      <c r="D975" s="61">
        <f t="shared" si="63"/>
        <v>12.76734650340136</v>
      </c>
      <c r="E975" s="61">
        <f t="shared" si="61"/>
        <v>0.2837188111866969</v>
      </c>
      <c r="F975" s="61">
        <f t="shared" si="62"/>
        <v>1.7152086520562756E-15</v>
      </c>
    </row>
    <row r="976" spans="1:6" x14ac:dyDescent="0.3">
      <c r="A976" s="59">
        <f>'Raw Potentiostat'!H1028/60</f>
        <v>-0.10192167000000001</v>
      </c>
      <c r="B976" s="59">
        <f>'Raw Potentiostat'!K1028</f>
        <v>58.649997999999997</v>
      </c>
      <c r="C976" s="61">
        <f t="shared" si="60"/>
        <v>58.649997999999997</v>
      </c>
      <c r="D976" s="61">
        <f t="shared" si="63"/>
        <v>12.76734650340136</v>
      </c>
      <c r="E976" s="61">
        <f t="shared" si="61"/>
        <v>0.2837188111866969</v>
      </c>
      <c r="F976" s="61">
        <f t="shared" si="62"/>
        <v>1.7152086520562756E-15</v>
      </c>
    </row>
    <row r="977" spans="1:6" x14ac:dyDescent="0.3">
      <c r="A977" s="59">
        <f>'Raw Potentiostat'!H1029/60</f>
        <v>-0.10292999666666666</v>
      </c>
      <c r="B977" s="59">
        <f>'Raw Potentiostat'!K1029</f>
        <v>58.649997999999997</v>
      </c>
      <c r="C977" s="61">
        <f t="shared" si="60"/>
        <v>58.649997999999997</v>
      </c>
      <c r="D977" s="61">
        <f t="shared" si="63"/>
        <v>12.76734650340136</v>
      </c>
      <c r="E977" s="61">
        <f t="shared" si="61"/>
        <v>0.2837188111866969</v>
      </c>
      <c r="F977" s="61">
        <f t="shared" si="62"/>
        <v>1.7152086520562756E-15</v>
      </c>
    </row>
    <row r="978" spans="1:6" x14ac:dyDescent="0.3">
      <c r="A978" s="59">
        <f>'Raw Potentiostat'!H1030/60</f>
        <v>-0.10140766333333334</v>
      </c>
      <c r="B978" s="59">
        <f>'Raw Potentiostat'!K1030</f>
        <v>58.649997999999997</v>
      </c>
      <c r="C978" s="61">
        <f t="shared" si="60"/>
        <v>58.649997999999997</v>
      </c>
      <c r="D978" s="61">
        <f t="shared" si="63"/>
        <v>12.76734650340136</v>
      </c>
      <c r="E978" s="61">
        <f t="shared" si="61"/>
        <v>0.2837188111866969</v>
      </c>
      <c r="F978" s="61">
        <f t="shared" si="62"/>
        <v>1.7152086520562756E-15</v>
      </c>
    </row>
    <row r="979" spans="1:6" x14ac:dyDescent="0.3">
      <c r="A979" s="59">
        <f>'Raw Potentiostat'!H1031/60</f>
        <v>-0.100806085</v>
      </c>
      <c r="B979" s="59">
        <f>'Raw Potentiostat'!K1031</f>
        <v>58.649997999999997</v>
      </c>
      <c r="C979" s="61">
        <f t="shared" si="60"/>
        <v>58.649997999999997</v>
      </c>
      <c r="D979" s="61">
        <f t="shared" si="63"/>
        <v>12.76734650340136</v>
      </c>
      <c r="E979" s="61">
        <f t="shared" si="61"/>
        <v>0.2837188111866969</v>
      </c>
      <c r="F979" s="61">
        <f t="shared" si="62"/>
        <v>1.7152086520562756E-15</v>
      </c>
    </row>
    <row r="980" spans="1:6" x14ac:dyDescent="0.3">
      <c r="A980" s="59">
        <f>'Raw Potentiostat'!H1032/60</f>
        <v>-9.9924040000000006E-2</v>
      </c>
      <c r="B980" s="59">
        <f>'Raw Potentiostat'!K1032</f>
        <v>58.649997999999997</v>
      </c>
      <c r="C980" s="61">
        <f t="shared" si="60"/>
        <v>58.649997999999997</v>
      </c>
      <c r="D980" s="61">
        <f t="shared" si="63"/>
        <v>12.76734650340136</v>
      </c>
      <c r="E980" s="61">
        <f t="shared" si="61"/>
        <v>0.2837188111866969</v>
      </c>
      <c r="F980" s="61">
        <f t="shared" si="62"/>
        <v>1.7152086520562756E-15</v>
      </c>
    </row>
    <row r="981" spans="1:6" x14ac:dyDescent="0.3">
      <c r="A981" s="59">
        <f>'Raw Potentiostat'!H1033/60</f>
        <v>-9.9542658333333339E-2</v>
      </c>
      <c r="B981" s="59">
        <f>'Raw Potentiostat'!K1033</f>
        <v>58.649997999999997</v>
      </c>
      <c r="C981" s="61">
        <f t="shared" si="60"/>
        <v>58.649997999999997</v>
      </c>
      <c r="D981" s="61">
        <f t="shared" si="63"/>
        <v>12.76734650340136</v>
      </c>
      <c r="E981" s="61">
        <f t="shared" si="61"/>
        <v>0.2837188111866969</v>
      </c>
      <c r="F981" s="61">
        <f t="shared" si="62"/>
        <v>1.7152086520562756E-15</v>
      </c>
    </row>
    <row r="982" spans="1:6" x14ac:dyDescent="0.3">
      <c r="A982" s="59">
        <f>'Raw Potentiostat'!H1034/60</f>
        <v>-9.9060385000000001E-2</v>
      </c>
      <c r="B982" s="59">
        <f>'Raw Potentiostat'!K1034</f>
        <v>58.649997999999997</v>
      </c>
      <c r="C982" s="61">
        <f t="shared" si="60"/>
        <v>58.649997999999997</v>
      </c>
      <c r="D982" s="61">
        <f t="shared" si="63"/>
        <v>12.76734650340136</v>
      </c>
      <c r="E982" s="61">
        <f t="shared" si="61"/>
        <v>0.2837188111866969</v>
      </c>
      <c r="F982" s="61">
        <f t="shared" si="62"/>
        <v>1.7152086520562756E-15</v>
      </c>
    </row>
    <row r="983" spans="1:6" x14ac:dyDescent="0.3">
      <c r="A983" s="59">
        <f>'Raw Potentiostat'!H1035/60</f>
        <v>-9.8794499999999993E-2</v>
      </c>
      <c r="B983" s="59">
        <f>'Raw Potentiostat'!K1035</f>
        <v>58.649997999999997</v>
      </c>
      <c r="C983" s="61">
        <f t="shared" si="60"/>
        <v>58.649997999999997</v>
      </c>
      <c r="D983" s="61">
        <f t="shared" si="63"/>
        <v>12.76734650340136</v>
      </c>
      <c r="E983" s="61">
        <f t="shared" si="61"/>
        <v>0.2837188111866969</v>
      </c>
      <c r="F983" s="61">
        <f t="shared" si="62"/>
        <v>1.7152086520562756E-15</v>
      </c>
    </row>
    <row r="984" spans="1:6" x14ac:dyDescent="0.3">
      <c r="A984" s="59">
        <f>'Raw Potentiostat'!H1036/60</f>
        <v>-0.113519725</v>
      </c>
      <c r="B984" s="59">
        <f>'Raw Potentiostat'!K1036</f>
        <v>58.649997999999997</v>
      </c>
      <c r="C984" s="61">
        <f t="shared" si="60"/>
        <v>58.649997999999997</v>
      </c>
      <c r="D984" s="61">
        <f t="shared" si="63"/>
        <v>12.76734650340136</v>
      </c>
      <c r="E984" s="61">
        <f t="shared" si="61"/>
        <v>0.2837188111866969</v>
      </c>
      <c r="F984" s="61">
        <f t="shared" si="62"/>
        <v>1.7152086520562756E-15</v>
      </c>
    </row>
    <row r="985" spans="1:6" x14ac:dyDescent="0.3">
      <c r="A985" s="59">
        <f>'Raw Potentiostat'!H1037/60</f>
        <v>-0.11429009500000001</v>
      </c>
      <c r="B985" s="59">
        <f>'Raw Potentiostat'!K1037</f>
        <v>58.649997999999997</v>
      </c>
      <c r="C985" s="61">
        <f t="shared" si="60"/>
        <v>58.649997999999997</v>
      </c>
      <c r="D985" s="61">
        <f t="shared" si="63"/>
        <v>12.76734650340136</v>
      </c>
      <c r="E985" s="61">
        <f t="shared" si="61"/>
        <v>0.2837188111866969</v>
      </c>
      <c r="F985" s="61">
        <f t="shared" si="62"/>
        <v>1.7152086520562756E-15</v>
      </c>
    </row>
    <row r="986" spans="1:6" x14ac:dyDescent="0.3">
      <c r="A986" s="59">
        <f>'Raw Potentiostat'!H1038/60</f>
        <v>-0.11353813</v>
      </c>
      <c r="B986" s="59">
        <f>'Raw Potentiostat'!K1038</f>
        <v>58.649997999999997</v>
      </c>
      <c r="C986" s="61">
        <f t="shared" si="60"/>
        <v>58.649997999999997</v>
      </c>
      <c r="D986" s="61">
        <f t="shared" si="63"/>
        <v>12.76734650340136</v>
      </c>
      <c r="E986" s="61">
        <f t="shared" si="61"/>
        <v>0.2837188111866969</v>
      </c>
      <c r="F986" s="61">
        <f t="shared" si="62"/>
        <v>1.7152086520562756E-15</v>
      </c>
    </row>
    <row r="987" spans="1:6" x14ac:dyDescent="0.3">
      <c r="A987" s="59">
        <f>'Raw Potentiostat'!H1039/60</f>
        <v>-0.111895855</v>
      </c>
      <c r="B987" s="59">
        <f>'Raw Potentiostat'!K1039</f>
        <v>58.649997999999997</v>
      </c>
      <c r="C987" s="61">
        <f t="shared" si="60"/>
        <v>58.649997999999997</v>
      </c>
      <c r="D987" s="61">
        <f t="shared" si="63"/>
        <v>12.76734650340136</v>
      </c>
      <c r="E987" s="61">
        <f t="shared" si="61"/>
        <v>0.2837188111866969</v>
      </c>
      <c r="F987" s="61">
        <f t="shared" si="62"/>
        <v>1.7152086520562756E-15</v>
      </c>
    </row>
    <row r="988" spans="1:6" x14ac:dyDescent="0.3">
      <c r="A988" s="59">
        <f>'Raw Potentiostat'!H1040/60</f>
        <v>-0.11227533833333332</v>
      </c>
      <c r="B988" s="59">
        <f>'Raw Potentiostat'!K1040</f>
        <v>58.649997999999997</v>
      </c>
      <c r="C988" s="61">
        <f t="shared" si="60"/>
        <v>58.649997999999997</v>
      </c>
      <c r="D988" s="61">
        <f t="shared" si="63"/>
        <v>12.76734650340136</v>
      </c>
      <c r="E988" s="61">
        <f t="shared" si="61"/>
        <v>0.2837188111866969</v>
      </c>
      <c r="F988" s="61">
        <f t="shared" si="62"/>
        <v>1.7152086520562756E-15</v>
      </c>
    </row>
    <row r="989" spans="1:6" x14ac:dyDescent="0.3">
      <c r="A989" s="59">
        <f>'Raw Potentiostat'!H1041/60</f>
        <v>-0.11088055000000001</v>
      </c>
      <c r="B989" s="59">
        <f>'Raw Potentiostat'!K1041</f>
        <v>58.649997999999997</v>
      </c>
      <c r="C989" s="61">
        <f t="shared" si="60"/>
        <v>58.649997999999997</v>
      </c>
      <c r="D989" s="61">
        <f t="shared" si="63"/>
        <v>12.76734650340136</v>
      </c>
      <c r="E989" s="61">
        <f t="shared" si="61"/>
        <v>0.2837188111866969</v>
      </c>
      <c r="F989" s="61">
        <f t="shared" si="62"/>
        <v>1.7152086520562756E-15</v>
      </c>
    </row>
    <row r="990" spans="1:6" x14ac:dyDescent="0.3">
      <c r="A990" s="59">
        <f>'Raw Potentiostat'!H1042/60</f>
        <v>-0.11132030499999999</v>
      </c>
      <c r="B990" s="59">
        <f>'Raw Potentiostat'!K1042</f>
        <v>58.649997999999997</v>
      </c>
      <c r="C990" s="61">
        <f t="shared" si="60"/>
        <v>58.649997999999997</v>
      </c>
      <c r="D990" s="61">
        <f t="shared" si="63"/>
        <v>12.76734650340136</v>
      </c>
      <c r="E990" s="61">
        <f t="shared" si="61"/>
        <v>0.2837188111866969</v>
      </c>
      <c r="F990" s="61">
        <f t="shared" si="62"/>
        <v>1.7152086520562756E-15</v>
      </c>
    </row>
    <row r="991" spans="1:6" x14ac:dyDescent="0.3">
      <c r="A991" s="59">
        <f>'Raw Potentiostat'!H1043/60</f>
        <v>-0.11089069833333333</v>
      </c>
      <c r="B991" s="59">
        <f>'Raw Potentiostat'!K1043</f>
        <v>58.649997999999997</v>
      </c>
      <c r="C991" s="61">
        <f t="shared" si="60"/>
        <v>58.649997999999997</v>
      </c>
      <c r="D991" s="61">
        <f t="shared" si="63"/>
        <v>12.76734650340136</v>
      </c>
      <c r="E991" s="61">
        <f t="shared" si="61"/>
        <v>0.2837188111866969</v>
      </c>
      <c r="F991" s="61">
        <f t="shared" si="62"/>
        <v>1.7152086520562756E-15</v>
      </c>
    </row>
    <row r="992" spans="1:6" x14ac:dyDescent="0.3">
      <c r="A992" s="59">
        <f>'Raw Potentiostat'!H1044/60</f>
        <v>-0.10991473166666667</v>
      </c>
      <c r="B992" s="59">
        <f>'Raw Potentiostat'!K1044</f>
        <v>58.649997999999997</v>
      </c>
      <c r="C992" s="61">
        <f t="shared" si="60"/>
        <v>58.649997999999997</v>
      </c>
      <c r="D992" s="61">
        <f t="shared" si="63"/>
        <v>12.76734650340136</v>
      </c>
      <c r="E992" s="61">
        <f t="shared" si="61"/>
        <v>0.2837188111866969</v>
      </c>
      <c r="F992" s="61">
        <f t="shared" si="62"/>
        <v>1.7152086520562756E-15</v>
      </c>
    </row>
    <row r="993" spans="1:6" x14ac:dyDescent="0.3">
      <c r="A993" s="59">
        <f>'Raw Potentiostat'!H1045/60</f>
        <v>-0.10982207500000001</v>
      </c>
      <c r="B993" s="59">
        <f>'Raw Potentiostat'!K1045</f>
        <v>58.649997999999997</v>
      </c>
      <c r="C993" s="61">
        <f t="shared" si="60"/>
        <v>58.649997999999997</v>
      </c>
      <c r="D993" s="61">
        <f t="shared" si="63"/>
        <v>12.76734650340136</v>
      </c>
      <c r="E993" s="61">
        <f t="shared" si="61"/>
        <v>0.2837188111866969</v>
      </c>
      <c r="F993" s="61">
        <f t="shared" si="62"/>
        <v>1.7152086520562756E-15</v>
      </c>
    </row>
    <row r="994" spans="1:6" x14ac:dyDescent="0.3">
      <c r="A994" s="59">
        <f>'Raw Potentiostat'!H1046/60</f>
        <v>-0.10917291666666666</v>
      </c>
      <c r="B994" s="59">
        <f>'Raw Potentiostat'!K1046</f>
        <v>58.649997999999997</v>
      </c>
      <c r="C994" s="61">
        <f t="shared" si="60"/>
        <v>58.649997999999997</v>
      </c>
      <c r="D994" s="61">
        <f t="shared" si="63"/>
        <v>12.76734650340136</v>
      </c>
      <c r="E994" s="61">
        <f t="shared" si="61"/>
        <v>0.2837188111866969</v>
      </c>
      <c r="F994" s="61">
        <f t="shared" si="62"/>
        <v>1.7152086520562756E-15</v>
      </c>
    </row>
    <row r="995" spans="1:6" x14ac:dyDescent="0.3">
      <c r="A995" s="59">
        <f>'Raw Potentiostat'!H1047/60</f>
        <v>-0.10966978833333334</v>
      </c>
      <c r="B995" s="59">
        <f>'Raw Potentiostat'!K1047</f>
        <v>58.649997999999997</v>
      </c>
      <c r="C995" s="61">
        <f t="shared" si="60"/>
        <v>58.649997999999997</v>
      </c>
      <c r="D995" s="61">
        <f t="shared" si="63"/>
        <v>12.76734650340136</v>
      </c>
      <c r="E995" s="61">
        <f t="shared" si="61"/>
        <v>0.2837188111866969</v>
      </c>
      <c r="F995" s="61">
        <f t="shared" si="62"/>
        <v>1.7152086520562756E-15</v>
      </c>
    </row>
    <row r="996" spans="1:6" x14ac:dyDescent="0.3">
      <c r="A996" s="59">
        <f>'Raw Potentiostat'!H1048/60</f>
        <v>-0.109218605</v>
      </c>
      <c r="B996" s="59">
        <f>'Raw Potentiostat'!K1048</f>
        <v>58.649997999999997</v>
      </c>
      <c r="C996" s="61">
        <f t="shared" si="60"/>
        <v>58.649997999999997</v>
      </c>
      <c r="D996" s="61">
        <f t="shared" si="63"/>
        <v>12.76734650340136</v>
      </c>
      <c r="E996" s="61">
        <f t="shared" si="61"/>
        <v>0.2837188111866969</v>
      </c>
      <c r="F996" s="61">
        <f t="shared" si="62"/>
        <v>1.7152086520562756E-15</v>
      </c>
    </row>
    <row r="997" spans="1:6" x14ac:dyDescent="0.3">
      <c r="A997" s="59">
        <f>'Raw Potentiostat'!H1049/60</f>
        <v>-0.10724888666666667</v>
      </c>
      <c r="B997" s="59">
        <f>'Raw Potentiostat'!K1049</f>
        <v>58.649997999999997</v>
      </c>
      <c r="C997" s="61">
        <f t="shared" si="60"/>
        <v>58.649997999999997</v>
      </c>
      <c r="D997" s="61">
        <f t="shared" si="63"/>
        <v>12.76734650340136</v>
      </c>
      <c r="E997" s="61">
        <f t="shared" si="61"/>
        <v>0.2837188111866969</v>
      </c>
      <c r="F997" s="61">
        <f t="shared" si="62"/>
        <v>1.7152086520562756E-15</v>
      </c>
    </row>
    <row r="998" spans="1:6" x14ac:dyDescent="0.3">
      <c r="A998" s="59">
        <f>'Raw Potentiostat'!H1050/60</f>
        <v>-0.10683515</v>
      </c>
      <c r="B998" s="59">
        <f>'Raw Potentiostat'!K1050</f>
        <v>58.649997999999997</v>
      </c>
      <c r="C998" s="61">
        <f t="shared" si="60"/>
        <v>58.649997999999997</v>
      </c>
      <c r="D998" s="61">
        <f t="shared" si="63"/>
        <v>12.76734650340136</v>
      </c>
      <c r="E998" s="61">
        <f t="shared" si="61"/>
        <v>0.2837188111866969</v>
      </c>
      <c r="F998" s="61">
        <f t="shared" si="62"/>
        <v>1.7152086520562756E-15</v>
      </c>
    </row>
    <row r="999" spans="1:6" x14ac:dyDescent="0.3">
      <c r="A999" s="59">
        <f>'Raw Potentiostat'!H1051/60</f>
        <v>-0.10625516500000001</v>
      </c>
      <c r="B999" s="59">
        <f>'Raw Potentiostat'!K1051</f>
        <v>58.649997999999997</v>
      </c>
      <c r="C999" s="61">
        <f t="shared" si="60"/>
        <v>58.649997999999997</v>
      </c>
      <c r="D999" s="61">
        <f t="shared" si="63"/>
        <v>12.76734650340136</v>
      </c>
      <c r="E999" s="61">
        <f t="shared" si="61"/>
        <v>0.2837188111866969</v>
      </c>
      <c r="F999" s="61">
        <f t="shared" si="62"/>
        <v>1.7152086520562756E-15</v>
      </c>
    </row>
    <row r="1000" spans="1:6" x14ac:dyDescent="0.3">
      <c r="A1000" s="59">
        <f>'Raw Potentiostat'!H1052/60</f>
        <v>-0.10584014333333333</v>
      </c>
      <c r="B1000" s="59">
        <f>'Raw Potentiostat'!K1052</f>
        <v>58.649997999999997</v>
      </c>
      <c r="C1000" s="61">
        <f t="shared" si="60"/>
        <v>58.649997999999997</v>
      </c>
      <c r="D1000" s="61">
        <f t="shared" si="63"/>
        <v>12.76734650340136</v>
      </c>
      <c r="E1000" s="61">
        <f t="shared" si="61"/>
        <v>0.2837188111866969</v>
      </c>
      <c r="F1000" s="61">
        <f t="shared" si="62"/>
        <v>1.7152086520562756E-15</v>
      </c>
    </row>
    <row r="1001" spans="1:6" x14ac:dyDescent="0.3">
      <c r="A1001" s="59">
        <f>'Raw Potentiostat'!H1053/60</f>
        <v>-0.105045025</v>
      </c>
      <c r="B1001" s="59">
        <f>'Raw Potentiostat'!K1053</f>
        <v>58.649997999999997</v>
      </c>
      <c r="C1001" s="61">
        <f t="shared" si="60"/>
        <v>58.649997999999997</v>
      </c>
      <c r="D1001" s="61">
        <f t="shared" si="63"/>
        <v>12.76734650340136</v>
      </c>
      <c r="E1001" s="61">
        <f t="shared" si="61"/>
        <v>0.2837188111866969</v>
      </c>
      <c r="F1001" s="61">
        <f t="shared" si="62"/>
        <v>1.7152086520562756E-15</v>
      </c>
    </row>
    <row r="1002" spans="1:6" x14ac:dyDescent="0.3">
      <c r="A1002" s="59">
        <f>'Raw Potentiostat'!H1054/60</f>
        <v>-0.103921835</v>
      </c>
      <c r="B1002" s="59">
        <f>'Raw Potentiostat'!K1054</f>
        <v>58.649997999999997</v>
      </c>
      <c r="C1002" s="61">
        <f t="shared" si="60"/>
        <v>58.649997999999997</v>
      </c>
      <c r="D1002" s="61">
        <f t="shared" si="63"/>
        <v>12.76734650340136</v>
      </c>
      <c r="E1002" s="61">
        <f t="shared" si="61"/>
        <v>0.2837188111866969</v>
      </c>
      <c r="F1002" s="61">
        <f t="shared" si="62"/>
        <v>1.7152086520562756E-15</v>
      </c>
    </row>
    <row r="1003" spans="1:6" x14ac:dyDescent="0.3">
      <c r="A1003" s="59">
        <f>'Raw Potentiostat'!H1055/60</f>
        <v>-0.10441045833333333</v>
      </c>
      <c r="B1003" s="59">
        <f>'Raw Potentiostat'!K1055</f>
        <v>58.649997999999997</v>
      </c>
      <c r="C1003" s="61">
        <f t="shared" si="60"/>
        <v>58.649997999999997</v>
      </c>
      <c r="D1003" s="61">
        <f t="shared" si="63"/>
        <v>12.76734650340136</v>
      </c>
      <c r="E1003" s="61">
        <f t="shared" si="61"/>
        <v>0.2837188111866969</v>
      </c>
      <c r="F1003" s="61">
        <f t="shared" si="62"/>
        <v>1.7152086520562756E-15</v>
      </c>
    </row>
    <row r="1004" spans="1:6" x14ac:dyDescent="0.3">
      <c r="A1004" s="59">
        <f>'Raw Potentiostat'!H1056/60</f>
        <v>-0.10474867833333333</v>
      </c>
      <c r="B1004" s="59">
        <f>'Raw Potentiostat'!K1056</f>
        <v>58.649997999999997</v>
      </c>
      <c r="C1004" s="61">
        <f t="shared" si="60"/>
        <v>58.649997999999997</v>
      </c>
      <c r="D1004" s="61">
        <f t="shared" si="63"/>
        <v>12.76734650340136</v>
      </c>
      <c r="E1004" s="61">
        <f t="shared" si="61"/>
        <v>0.2837188111866969</v>
      </c>
      <c r="F1004" s="61">
        <f t="shared" si="62"/>
        <v>1.7152086520562756E-15</v>
      </c>
    </row>
    <row r="1005" spans="1:6" x14ac:dyDescent="0.3">
      <c r="A1005" s="59">
        <f>'Raw Potentiostat'!H1057/60</f>
        <v>-0.10290144333333333</v>
      </c>
      <c r="B1005" s="59">
        <f>'Raw Potentiostat'!K1057</f>
        <v>58.649997999999997</v>
      </c>
      <c r="C1005" s="61">
        <f t="shared" si="60"/>
        <v>58.649997999999997</v>
      </c>
      <c r="D1005" s="61">
        <f t="shared" si="63"/>
        <v>12.76734650340136</v>
      </c>
      <c r="E1005" s="61">
        <f t="shared" si="61"/>
        <v>0.2837188111866969</v>
      </c>
      <c r="F1005" s="61">
        <f t="shared" si="62"/>
        <v>1.7152086520562756E-15</v>
      </c>
    </row>
    <row r="1006" spans="1:6" x14ac:dyDescent="0.3">
      <c r="A1006" s="59">
        <f>'Raw Potentiostat'!H1058/60</f>
        <v>-0.10308674166666668</v>
      </c>
      <c r="B1006" s="59">
        <f>'Raw Potentiostat'!K1058</f>
        <v>58.649997999999997</v>
      </c>
      <c r="C1006" s="61">
        <f t="shared" si="60"/>
        <v>58.649997999999997</v>
      </c>
      <c r="D1006" s="61">
        <f t="shared" si="63"/>
        <v>12.76734650340136</v>
      </c>
      <c r="E1006" s="61">
        <f t="shared" si="61"/>
        <v>0.2837188111866969</v>
      </c>
      <c r="F1006" s="61">
        <f t="shared" si="62"/>
        <v>1.7152086520562756E-15</v>
      </c>
    </row>
    <row r="1007" spans="1:6" x14ac:dyDescent="0.3">
      <c r="A1007" s="59">
        <f>'Raw Potentiostat'!H1059/60</f>
        <v>-0.103518255</v>
      </c>
      <c r="B1007" s="59">
        <f>'Raw Potentiostat'!K1059</f>
        <v>58.649997999999997</v>
      </c>
      <c r="C1007" s="61">
        <f t="shared" si="60"/>
        <v>58.649997999999997</v>
      </c>
      <c r="D1007" s="61">
        <f t="shared" si="63"/>
        <v>12.76734650340136</v>
      </c>
      <c r="E1007" s="61">
        <f t="shared" si="61"/>
        <v>0.2837188111866969</v>
      </c>
      <c r="F1007" s="61">
        <f t="shared" si="62"/>
        <v>1.7152086520562756E-15</v>
      </c>
    </row>
    <row r="1008" spans="1:6" x14ac:dyDescent="0.3">
      <c r="A1008" s="59">
        <f>'Raw Potentiostat'!H1060/60</f>
        <v>-0.10210252666666667</v>
      </c>
      <c r="B1008" s="59">
        <f>'Raw Potentiostat'!K1060</f>
        <v>58.649997999999997</v>
      </c>
      <c r="C1008" s="61">
        <f t="shared" si="60"/>
        <v>58.649997999999997</v>
      </c>
      <c r="D1008" s="61">
        <f t="shared" si="63"/>
        <v>12.76734650340136</v>
      </c>
      <c r="E1008" s="61">
        <f t="shared" si="61"/>
        <v>0.2837188111866969</v>
      </c>
      <c r="F1008" s="61">
        <f t="shared" si="62"/>
        <v>1.7152086520562756E-15</v>
      </c>
    </row>
    <row r="1009" spans="1:6" x14ac:dyDescent="0.3">
      <c r="A1009" s="59">
        <f>'Raw Potentiostat'!H1061/60</f>
        <v>-0.10106817166666666</v>
      </c>
      <c r="B1009" s="59">
        <f>'Raw Potentiostat'!K1061</f>
        <v>58.649997999999997</v>
      </c>
      <c r="C1009" s="61">
        <f t="shared" si="60"/>
        <v>58.649997999999997</v>
      </c>
      <c r="D1009" s="61">
        <f t="shared" si="63"/>
        <v>12.76734650340136</v>
      </c>
      <c r="E1009" s="61">
        <f t="shared" si="61"/>
        <v>0.2837188111866969</v>
      </c>
      <c r="F1009" s="61">
        <f t="shared" si="62"/>
        <v>1.7152086520562756E-15</v>
      </c>
    </row>
    <row r="1010" spans="1:6" x14ac:dyDescent="0.3">
      <c r="A1010" s="59">
        <f>'Raw Potentiostat'!H1062/60</f>
        <v>-0.100068085</v>
      </c>
      <c r="B1010" s="59">
        <f>'Raw Potentiostat'!K1062</f>
        <v>58.649997999999997</v>
      </c>
      <c r="C1010" s="61">
        <f t="shared" si="60"/>
        <v>58.649997999999997</v>
      </c>
      <c r="D1010" s="61">
        <f t="shared" si="63"/>
        <v>12.76734650340136</v>
      </c>
      <c r="E1010" s="61">
        <f t="shared" si="61"/>
        <v>0.2837188111866969</v>
      </c>
      <c r="F1010" s="61">
        <f t="shared" si="62"/>
        <v>1.7152086520562756E-15</v>
      </c>
    </row>
    <row r="1011" spans="1:6" x14ac:dyDescent="0.3">
      <c r="A1011" s="59">
        <f>'Raw Potentiostat'!H1063/60</f>
        <v>-9.9809178333333332E-2</v>
      </c>
      <c r="B1011" s="59">
        <f>'Raw Potentiostat'!K1063</f>
        <v>58.649997999999997</v>
      </c>
      <c r="C1011" s="61">
        <f t="shared" si="60"/>
        <v>58.649997999999997</v>
      </c>
      <c r="D1011" s="61">
        <f t="shared" si="63"/>
        <v>12.76734650340136</v>
      </c>
      <c r="E1011" s="61">
        <f t="shared" si="61"/>
        <v>0.2837188111866969</v>
      </c>
      <c r="F1011" s="61">
        <f t="shared" si="62"/>
        <v>1.7152086520562756E-15</v>
      </c>
    </row>
    <row r="1012" spans="1:6" x14ac:dyDescent="0.3">
      <c r="A1012" s="59">
        <f>'Raw Potentiostat'!H1064/60</f>
        <v>-9.9443030000000002E-2</v>
      </c>
      <c r="B1012" s="59">
        <f>'Raw Potentiostat'!K1064</f>
        <v>58.649997999999997</v>
      </c>
      <c r="C1012" s="61">
        <f t="shared" si="60"/>
        <v>58.649997999999997</v>
      </c>
      <c r="D1012" s="61">
        <f t="shared" si="63"/>
        <v>12.76734650340136</v>
      </c>
      <c r="E1012" s="61">
        <f t="shared" si="61"/>
        <v>0.2837188111866969</v>
      </c>
      <c r="F1012" s="61">
        <f t="shared" si="62"/>
        <v>1.7152086520562756E-15</v>
      </c>
    </row>
    <row r="1013" spans="1:6" x14ac:dyDescent="0.3">
      <c r="A1013" s="59">
        <f>'Raw Potentiostat'!H1065/60</f>
        <v>-9.943160999999999E-2</v>
      </c>
      <c r="B1013" s="59">
        <f>'Raw Potentiostat'!K1065</f>
        <v>58.649997999999997</v>
      </c>
      <c r="C1013" s="61">
        <f t="shared" si="60"/>
        <v>58.649997999999997</v>
      </c>
      <c r="D1013" s="61">
        <f t="shared" si="63"/>
        <v>12.76734650340136</v>
      </c>
      <c r="E1013" s="61">
        <f t="shared" si="61"/>
        <v>0.2837188111866969</v>
      </c>
      <c r="F1013" s="61">
        <f t="shared" si="62"/>
        <v>1.7152086520562756E-15</v>
      </c>
    </row>
    <row r="1014" spans="1:6" x14ac:dyDescent="0.3">
      <c r="A1014" s="59">
        <f>'Raw Potentiostat'!H1066/60</f>
        <v>-0.11507506333333332</v>
      </c>
      <c r="B1014" s="59">
        <f>'Raw Potentiostat'!K1066</f>
        <v>58.649997999999997</v>
      </c>
      <c r="C1014" s="61">
        <f t="shared" si="60"/>
        <v>58.649997999999997</v>
      </c>
      <c r="D1014" s="61">
        <f t="shared" si="63"/>
        <v>12.76734650340136</v>
      </c>
      <c r="E1014" s="61">
        <f t="shared" si="61"/>
        <v>0.2837188111866969</v>
      </c>
      <c r="F1014" s="61">
        <f t="shared" si="62"/>
        <v>1.7152086520562756E-15</v>
      </c>
    </row>
    <row r="1015" spans="1:6" x14ac:dyDescent="0.3">
      <c r="A1015" s="59">
        <f>'Raw Potentiostat'!H1067/60</f>
        <v>-0.11430850833333334</v>
      </c>
      <c r="B1015" s="59">
        <f>'Raw Potentiostat'!K1067</f>
        <v>58.649997999999997</v>
      </c>
      <c r="C1015" s="61">
        <f t="shared" si="60"/>
        <v>58.649997999999997</v>
      </c>
      <c r="D1015" s="61">
        <f t="shared" si="63"/>
        <v>12.76734650340136</v>
      </c>
      <c r="E1015" s="61">
        <f t="shared" si="61"/>
        <v>0.2837188111866969</v>
      </c>
      <c r="F1015" s="61">
        <f t="shared" si="62"/>
        <v>1.7152086520562756E-15</v>
      </c>
    </row>
    <row r="1016" spans="1:6" x14ac:dyDescent="0.3">
      <c r="A1016" s="59">
        <f>'Raw Potentiostat'!H1068/60</f>
        <v>-0.11322845666666666</v>
      </c>
      <c r="B1016" s="59">
        <f>'Raw Potentiostat'!K1068</f>
        <v>58.649997999999997</v>
      </c>
      <c r="C1016" s="61">
        <f t="shared" si="60"/>
        <v>58.649997999999997</v>
      </c>
      <c r="D1016" s="61">
        <f t="shared" si="63"/>
        <v>12.76734650340136</v>
      </c>
      <c r="E1016" s="61">
        <f t="shared" si="61"/>
        <v>0.2837188111866969</v>
      </c>
      <c r="F1016" s="61">
        <f t="shared" si="62"/>
        <v>1.7152086520562756E-15</v>
      </c>
    </row>
    <row r="1017" spans="1:6" x14ac:dyDescent="0.3">
      <c r="A1017" s="59">
        <f>'Raw Potentiostat'!H1069/60</f>
        <v>-0.11483201999999999</v>
      </c>
      <c r="B1017" s="59">
        <f>'Raw Potentiostat'!K1069</f>
        <v>58.649997999999997</v>
      </c>
      <c r="C1017" s="61">
        <f t="shared" si="60"/>
        <v>58.649997999999997</v>
      </c>
      <c r="D1017" s="61">
        <f t="shared" si="63"/>
        <v>12.76734650340136</v>
      </c>
      <c r="E1017" s="61">
        <f t="shared" si="61"/>
        <v>0.2837188111866969</v>
      </c>
      <c r="F1017" s="61">
        <f t="shared" si="62"/>
        <v>1.7152086520562756E-15</v>
      </c>
    </row>
    <row r="1018" spans="1:6" x14ac:dyDescent="0.3">
      <c r="A1018" s="59">
        <f>'Raw Potentiostat'!H1070/60</f>
        <v>-0.11267321833333334</v>
      </c>
      <c r="B1018" s="59">
        <f>'Raw Potentiostat'!K1070</f>
        <v>58.649997999999997</v>
      </c>
      <c r="C1018" s="61">
        <f t="shared" si="60"/>
        <v>58.649997999999997</v>
      </c>
      <c r="D1018" s="61">
        <f t="shared" si="63"/>
        <v>12.76734650340136</v>
      </c>
      <c r="E1018" s="61">
        <f t="shared" si="61"/>
        <v>0.2837188111866969</v>
      </c>
      <c r="F1018" s="61">
        <f t="shared" si="62"/>
        <v>1.7152086520562756E-15</v>
      </c>
    </row>
    <row r="1019" spans="1:6" x14ac:dyDescent="0.3">
      <c r="A1019" s="59">
        <f>'Raw Potentiostat'!H1071/60</f>
        <v>-0.11179559166666667</v>
      </c>
      <c r="B1019" s="59">
        <f>'Raw Potentiostat'!K1071</f>
        <v>58.649997999999997</v>
      </c>
      <c r="C1019" s="61">
        <f t="shared" si="60"/>
        <v>58.649997999999997</v>
      </c>
      <c r="D1019" s="61">
        <f t="shared" si="63"/>
        <v>12.76734650340136</v>
      </c>
      <c r="E1019" s="61">
        <f t="shared" si="61"/>
        <v>0.2837188111866969</v>
      </c>
      <c r="F1019" s="61">
        <f t="shared" si="62"/>
        <v>1.7152086520562756E-15</v>
      </c>
    </row>
    <row r="1020" spans="1:6" x14ac:dyDescent="0.3">
      <c r="A1020" s="59">
        <f>'Raw Potentiostat'!H1072/60</f>
        <v>-0.11119655833333333</v>
      </c>
      <c r="B1020" s="59">
        <f>'Raw Potentiostat'!K1072</f>
        <v>58.649997999999997</v>
      </c>
      <c r="C1020" s="61">
        <f t="shared" si="60"/>
        <v>58.649997999999997</v>
      </c>
      <c r="D1020" s="61">
        <f t="shared" si="63"/>
        <v>12.76734650340136</v>
      </c>
      <c r="E1020" s="61">
        <f t="shared" si="61"/>
        <v>0.2837188111866969</v>
      </c>
      <c r="F1020" s="61">
        <f t="shared" si="62"/>
        <v>1.7152086520562756E-15</v>
      </c>
    </row>
    <row r="1021" spans="1:6" x14ac:dyDescent="0.3">
      <c r="A1021" s="59">
        <f>'Raw Potentiostat'!H1073/60</f>
        <v>-0.110650205</v>
      </c>
      <c r="B1021" s="59">
        <f>'Raw Potentiostat'!K1073</f>
        <v>58.649997999999997</v>
      </c>
      <c r="C1021" s="61">
        <f t="shared" si="60"/>
        <v>58.649997999999997</v>
      </c>
      <c r="D1021" s="61">
        <f t="shared" si="63"/>
        <v>12.76734650340136</v>
      </c>
      <c r="E1021" s="61">
        <f t="shared" si="61"/>
        <v>0.2837188111866969</v>
      </c>
      <c r="F1021" s="61">
        <f t="shared" si="62"/>
        <v>1.7152086520562756E-15</v>
      </c>
    </row>
    <row r="1022" spans="1:6" x14ac:dyDescent="0.3">
      <c r="A1022" s="59">
        <f>'Raw Potentiostat'!H1074/60</f>
        <v>-0.10968818666666666</v>
      </c>
      <c r="B1022" s="59">
        <f>'Raw Potentiostat'!K1074</f>
        <v>58.649997999999997</v>
      </c>
      <c r="C1022" s="61">
        <f t="shared" si="60"/>
        <v>58.649997999999997</v>
      </c>
      <c r="D1022" s="61">
        <f t="shared" si="63"/>
        <v>12.76734650340136</v>
      </c>
      <c r="E1022" s="61">
        <f t="shared" si="61"/>
        <v>0.2837188111866969</v>
      </c>
      <c r="F1022" s="61">
        <f t="shared" si="62"/>
        <v>1.7152086520562756E-15</v>
      </c>
    </row>
    <row r="1023" spans="1:6" x14ac:dyDescent="0.3">
      <c r="A1023" s="59">
        <f>'Raw Potentiostat'!H1075/60</f>
        <v>-0.10969010166666666</v>
      </c>
      <c r="B1023" s="59">
        <f>'Raw Potentiostat'!K1075</f>
        <v>58.649997999999997</v>
      </c>
      <c r="C1023" s="61">
        <f t="shared" si="60"/>
        <v>58.649997999999997</v>
      </c>
      <c r="D1023" s="61">
        <f t="shared" si="63"/>
        <v>12.76734650340136</v>
      </c>
      <c r="E1023" s="61">
        <f t="shared" si="61"/>
        <v>0.2837188111866969</v>
      </c>
      <c r="F1023" s="61">
        <f t="shared" si="62"/>
        <v>1.7152086520562756E-15</v>
      </c>
    </row>
    <row r="1024" spans="1:6" x14ac:dyDescent="0.3">
      <c r="A1024" s="59">
        <f>'Raw Potentiostat'!H1076/60</f>
        <v>-0.10915070333333333</v>
      </c>
      <c r="B1024" s="59">
        <f>'Raw Potentiostat'!K1076</f>
        <v>58.649997999999997</v>
      </c>
      <c r="C1024" s="61">
        <f t="shared" si="60"/>
        <v>58.649997999999997</v>
      </c>
      <c r="D1024" s="61">
        <f t="shared" si="63"/>
        <v>12.76734650340136</v>
      </c>
      <c r="E1024" s="61">
        <f t="shared" si="61"/>
        <v>0.2837188111866969</v>
      </c>
      <c r="F1024" s="61">
        <f t="shared" si="62"/>
        <v>1.7152086520562756E-15</v>
      </c>
    </row>
    <row r="1025" spans="1:6" x14ac:dyDescent="0.3">
      <c r="A1025" s="59">
        <f>'Raw Potentiostat'!H1077/60</f>
        <v>-0.10874331</v>
      </c>
      <c r="B1025" s="59">
        <f>'Raw Potentiostat'!K1077</f>
        <v>58.649997999999997</v>
      </c>
      <c r="C1025" s="61">
        <f t="shared" si="60"/>
        <v>58.649997999999997</v>
      </c>
      <c r="D1025" s="61">
        <f t="shared" si="63"/>
        <v>12.76734650340136</v>
      </c>
      <c r="E1025" s="61">
        <f t="shared" si="61"/>
        <v>0.2837188111866969</v>
      </c>
      <c r="F1025" s="61">
        <f t="shared" si="62"/>
        <v>1.7152086520562756E-15</v>
      </c>
    </row>
    <row r="1026" spans="1:6" x14ac:dyDescent="0.3">
      <c r="A1026" s="59">
        <f>'Raw Potentiostat'!H1078/60</f>
        <v>-0.10916783833333334</v>
      </c>
      <c r="B1026" s="59">
        <f>'Raw Potentiostat'!K1078</f>
        <v>58.649997999999997</v>
      </c>
      <c r="C1026" s="61">
        <f t="shared" si="60"/>
        <v>58.649997999999997</v>
      </c>
      <c r="D1026" s="61">
        <f t="shared" si="63"/>
        <v>12.76734650340136</v>
      </c>
      <c r="E1026" s="61">
        <f t="shared" si="61"/>
        <v>0.2837188111866969</v>
      </c>
      <c r="F1026" s="61">
        <f t="shared" si="62"/>
        <v>1.7152086520562756E-15</v>
      </c>
    </row>
    <row r="1027" spans="1:6" x14ac:dyDescent="0.3">
      <c r="A1027" s="59">
        <f>'Raw Potentiostat'!H1079/60</f>
        <v>-0.10888736166666665</v>
      </c>
      <c r="B1027" s="59">
        <f>'Raw Potentiostat'!K1079</f>
        <v>58.649997999999997</v>
      </c>
      <c r="C1027" s="61">
        <f t="shared" ref="C1027:C1090" si="64">B1027-$J$3</f>
        <v>58.649997999999997</v>
      </c>
      <c r="D1027" s="61">
        <f t="shared" si="63"/>
        <v>12.76734650340136</v>
      </c>
      <c r="E1027" s="61">
        <f t="shared" ref="E1027:E1090" si="65">D1027/$J$5</f>
        <v>0.2837188111866969</v>
      </c>
      <c r="F1027" s="61">
        <f t="shared" ref="F1027:F1090" si="66">D1027/$J$6</f>
        <v>1.7152086520562756E-15</v>
      </c>
    </row>
    <row r="1028" spans="1:6" x14ac:dyDescent="0.3">
      <c r="A1028" s="59">
        <f>'Raw Potentiostat'!H1080/60</f>
        <v>-0.10661939833333332</v>
      </c>
      <c r="B1028" s="59">
        <f>'Raw Potentiostat'!K1080</f>
        <v>58.649997999999997</v>
      </c>
      <c r="C1028" s="61">
        <f t="shared" si="64"/>
        <v>58.649997999999997</v>
      </c>
      <c r="D1028" s="61">
        <f t="shared" ref="D1028:D1091" si="67">B1028/$J$4</f>
        <v>12.76734650340136</v>
      </c>
      <c r="E1028" s="61">
        <f t="shared" si="65"/>
        <v>0.2837188111866969</v>
      </c>
      <c r="F1028" s="61">
        <f t="shared" si="66"/>
        <v>1.7152086520562756E-15</v>
      </c>
    </row>
    <row r="1029" spans="1:6" x14ac:dyDescent="0.3">
      <c r="A1029" s="59">
        <f>'Raw Potentiostat'!H1081/60</f>
        <v>-0.10624626500000001</v>
      </c>
      <c r="B1029" s="59">
        <f>'Raw Potentiostat'!K1081</f>
        <v>58.649997999999997</v>
      </c>
      <c r="C1029" s="61">
        <f t="shared" si="64"/>
        <v>58.649997999999997</v>
      </c>
      <c r="D1029" s="61">
        <f t="shared" si="67"/>
        <v>12.76734650340136</v>
      </c>
      <c r="E1029" s="61">
        <f t="shared" si="65"/>
        <v>0.2837188111866969</v>
      </c>
      <c r="F1029" s="61">
        <f t="shared" si="66"/>
        <v>1.7152086520562756E-15</v>
      </c>
    </row>
    <row r="1030" spans="1:6" x14ac:dyDescent="0.3">
      <c r="A1030" s="59">
        <f>'Raw Potentiostat'!H1082/60</f>
        <v>-0.10547527500000001</v>
      </c>
      <c r="B1030" s="59">
        <f>'Raw Potentiostat'!K1082</f>
        <v>58.649997999999997</v>
      </c>
      <c r="C1030" s="61">
        <f t="shared" si="64"/>
        <v>58.649997999999997</v>
      </c>
      <c r="D1030" s="61">
        <f t="shared" si="67"/>
        <v>12.76734650340136</v>
      </c>
      <c r="E1030" s="61">
        <f t="shared" si="65"/>
        <v>0.2837188111866969</v>
      </c>
      <c r="F1030" s="61">
        <f t="shared" si="66"/>
        <v>1.7152086520562756E-15</v>
      </c>
    </row>
    <row r="1031" spans="1:6" x14ac:dyDescent="0.3">
      <c r="A1031" s="59">
        <f>'Raw Potentiostat'!H1083/60</f>
        <v>-0.10501329833333334</v>
      </c>
      <c r="B1031" s="59">
        <f>'Raw Potentiostat'!K1083</f>
        <v>58.649997999999997</v>
      </c>
      <c r="C1031" s="61">
        <f t="shared" si="64"/>
        <v>58.649997999999997</v>
      </c>
      <c r="D1031" s="61">
        <f t="shared" si="67"/>
        <v>12.76734650340136</v>
      </c>
      <c r="E1031" s="61">
        <f t="shared" si="65"/>
        <v>0.2837188111866969</v>
      </c>
      <c r="F1031" s="61">
        <f t="shared" si="66"/>
        <v>1.7152086520562756E-15</v>
      </c>
    </row>
    <row r="1032" spans="1:6" x14ac:dyDescent="0.3">
      <c r="A1032" s="59">
        <f>'Raw Potentiostat'!H1084/60</f>
        <v>-0.10491620666666666</v>
      </c>
      <c r="B1032" s="59">
        <f>'Raw Potentiostat'!K1084</f>
        <v>58.649997999999997</v>
      </c>
      <c r="C1032" s="61">
        <f t="shared" si="64"/>
        <v>58.649997999999997</v>
      </c>
      <c r="D1032" s="61">
        <f t="shared" si="67"/>
        <v>12.76734650340136</v>
      </c>
      <c r="E1032" s="61">
        <f t="shared" si="65"/>
        <v>0.2837188111866969</v>
      </c>
      <c r="F1032" s="61">
        <f t="shared" si="66"/>
        <v>1.7152086520562756E-15</v>
      </c>
    </row>
    <row r="1033" spans="1:6" x14ac:dyDescent="0.3">
      <c r="A1033" s="59">
        <f>'Raw Potentiostat'!H1085/60</f>
        <v>-0.10333739833333334</v>
      </c>
      <c r="B1033" s="59">
        <f>'Raw Potentiostat'!K1085</f>
        <v>58.649997999999997</v>
      </c>
      <c r="C1033" s="61">
        <f t="shared" si="64"/>
        <v>58.649997999999997</v>
      </c>
      <c r="D1033" s="61">
        <f t="shared" si="67"/>
        <v>12.76734650340136</v>
      </c>
      <c r="E1033" s="61">
        <f t="shared" si="65"/>
        <v>0.2837188111866969</v>
      </c>
      <c r="F1033" s="61">
        <f t="shared" si="66"/>
        <v>1.7152086520562756E-15</v>
      </c>
    </row>
    <row r="1034" spans="1:6" x14ac:dyDescent="0.3">
      <c r="A1034" s="59">
        <f>'Raw Potentiostat'!H1086/60</f>
        <v>-0.10333612833333333</v>
      </c>
      <c r="B1034" s="59">
        <f>'Raw Potentiostat'!K1086</f>
        <v>58.649997999999997</v>
      </c>
      <c r="C1034" s="61">
        <f t="shared" si="64"/>
        <v>58.649997999999997</v>
      </c>
      <c r="D1034" s="61">
        <f t="shared" si="67"/>
        <v>12.76734650340136</v>
      </c>
      <c r="E1034" s="61">
        <f t="shared" si="65"/>
        <v>0.2837188111866969</v>
      </c>
      <c r="F1034" s="61">
        <f t="shared" si="66"/>
        <v>1.7152086520562756E-15</v>
      </c>
    </row>
    <row r="1035" spans="1:6" x14ac:dyDescent="0.3">
      <c r="A1035" s="59">
        <f>'Raw Potentiostat'!H1087/60</f>
        <v>-0.10267364166666666</v>
      </c>
      <c r="B1035" s="59">
        <f>'Raw Potentiostat'!K1087</f>
        <v>58.649997999999997</v>
      </c>
      <c r="C1035" s="61">
        <f t="shared" si="64"/>
        <v>58.649997999999997</v>
      </c>
      <c r="D1035" s="61">
        <f t="shared" si="67"/>
        <v>12.76734650340136</v>
      </c>
      <c r="E1035" s="61">
        <f t="shared" si="65"/>
        <v>0.2837188111866969</v>
      </c>
      <c r="F1035" s="61">
        <f t="shared" si="66"/>
        <v>1.7152086520562756E-15</v>
      </c>
    </row>
    <row r="1036" spans="1:6" x14ac:dyDescent="0.3">
      <c r="A1036" s="59">
        <f>'Raw Potentiostat'!H1088/60</f>
        <v>-0.10319399</v>
      </c>
      <c r="B1036" s="59">
        <f>'Raw Potentiostat'!K1088</f>
        <v>58.649997999999997</v>
      </c>
      <c r="C1036" s="61">
        <f t="shared" si="64"/>
        <v>58.649997999999997</v>
      </c>
      <c r="D1036" s="61">
        <f t="shared" si="67"/>
        <v>12.76734650340136</v>
      </c>
      <c r="E1036" s="61">
        <f t="shared" si="65"/>
        <v>0.2837188111866969</v>
      </c>
      <c r="F1036" s="61">
        <f t="shared" si="66"/>
        <v>1.7152086520562756E-15</v>
      </c>
    </row>
    <row r="1037" spans="1:6" x14ac:dyDescent="0.3">
      <c r="A1037" s="59">
        <f>'Raw Potentiostat'!H1089/60</f>
        <v>-0.10118429666666667</v>
      </c>
      <c r="B1037" s="59">
        <f>'Raw Potentiostat'!K1089</f>
        <v>58.649997999999997</v>
      </c>
      <c r="C1037" s="61">
        <f t="shared" si="64"/>
        <v>58.649997999999997</v>
      </c>
      <c r="D1037" s="61">
        <f t="shared" si="67"/>
        <v>12.76734650340136</v>
      </c>
      <c r="E1037" s="61">
        <f t="shared" si="65"/>
        <v>0.2837188111866969</v>
      </c>
      <c r="F1037" s="61">
        <f t="shared" si="66"/>
        <v>1.7152086520562756E-15</v>
      </c>
    </row>
    <row r="1038" spans="1:6" x14ac:dyDescent="0.3">
      <c r="A1038" s="59">
        <f>'Raw Potentiostat'!H1090/60</f>
        <v>-0.10101233333333333</v>
      </c>
      <c r="B1038" s="59">
        <f>'Raw Potentiostat'!K1090</f>
        <v>58.649997999999997</v>
      </c>
      <c r="C1038" s="61">
        <f t="shared" si="64"/>
        <v>58.649997999999997</v>
      </c>
      <c r="D1038" s="61">
        <f t="shared" si="67"/>
        <v>12.76734650340136</v>
      </c>
      <c r="E1038" s="61">
        <f t="shared" si="65"/>
        <v>0.2837188111866969</v>
      </c>
      <c r="F1038" s="61">
        <f t="shared" si="66"/>
        <v>1.7152086520562756E-15</v>
      </c>
    </row>
    <row r="1039" spans="1:6" x14ac:dyDescent="0.3">
      <c r="A1039" s="59">
        <f>'Raw Potentiostat'!H1091/60</f>
        <v>-0.10041266333333333</v>
      </c>
      <c r="B1039" s="59">
        <f>'Raw Potentiostat'!K1091</f>
        <v>58.649997999999997</v>
      </c>
      <c r="C1039" s="61">
        <f t="shared" si="64"/>
        <v>58.649997999999997</v>
      </c>
      <c r="D1039" s="61">
        <f t="shared" si="67"/>
        <v>12.76734650340136</v>
      </c>
      <c r="E1039" s="61">
        <f t="shared" si="65"/>
        <v>0.2837188111866969</v>
      </c>
      <c r="F1039" s="61">
        <f t="shared" si="66"/>
        <v>1.7152086520562756E-15</v>
      </c>
    </row>
    <row r="1040" spans="1:6" x14ac:dyDescent="0.3">
      <c r="A1040" s="59">
        <f>'Raw Potentiostat'!H1092/60</f>
        <v>-0.10004143666666666</v>
      </c>
      <c r="B1040" s="59">
        <f>'Raw Potentiostat'!K1092</f>
        <v>58.649997999999997</v>
      </c>
      <c r="C1040" s="61">
        <f t="shared" si="64"/>
        <v>58.649997999999997</v>
      </c>
      <c r="D1040" s="61">
        <f t="shared" si="67"/>
        <v>12.76734650340136</v>
      </c>
      <c r="E1040" s="61">
        <f t="shared" si="65"/>
        <v>0.2837188111866969</v>
      </c>
      <c r="F1040" s="61">
        <f t="shared" si="66"/>
        <v>1.7152086520562756E-15</v>
      </c>
    </row>
    <row r="1041" spans="1:6" x14ac:dyDescent="0.3">
      <c r="A1041" s="59">
        <f>'Raw Potentiostat'!H1093/60</f>
        <v>-9.9266616666666668E-2</v>
      </c>
      <c r="B1041" s="59">
        <f>'Raw Potentiostat'!K1093</f>
        <v>58.649997999999997</v>
      </c>
      <c r="C1041" s="61">
        <f t="shared" si="64"/>
        <v>58.649997999999997</v>
      </c>
      <c r="D1041" s="61">
        <f t="shared" si="67"/>
        <v>12.76734650340136</v>
      </c>
      <c r="E1041" s="61">
        <f t="shared" si="65"/>
        <v>0.2837188111866969</v>
      </c>
      <c r="F1041" s="61">
        <f t="shared" si="66"/>
        <v>1.7152086520562756E-15</v>
      </c>
    </row>
    <row r="1042" spans="1:6" x14ac:dyDescent="0.3">
      <c r="A1042" s="59">
        <f>'Raw Potentiostat'!H1094/60</f>
        <v>-9.8790693333333332E-2</v>
      </c>
      <c r="B1042" s="59">
        <f>'Raw Potentiostat'!K1094</f>
        <v>58.649997999999997</v>
      </c>
      <c r="C1042" s="61">
        <f t="shared" si="64"/>
        <v>58.649997999999997</v>
      </c>
      <c r="D1042" s="61">
        <f t="shared" si="67"/>
        <v>12.76734650340136</v>
      </c>
      <c r="E1042" s="61">
        <f t="shared" si="65"/>
        <v>0.2837188111866969</v>
      </c>
      <c r="F1042" s="61">
        <f t="shared" si="66"/>
        <v>1.7152086520562756E-15</v>
      </c>
    </row>
    <row r="1043" spans="1:6" x14ac:dyDescent="0.3">
      <c r="A1043" s="59">
        <f>'Raw Potentiostat'!H1095/60</f>
        <v>-9.8707564999999997E-2</v>
      </c>
      <c r="B1043" s="59">
        <f>'Raw Potentiostat'!K1095</f>
        <v>58.649997999999997</v>
      </c>
      <c r="C1043" s="61">
        <f t="shared" si="64"/>
        <v>58.649997999999997</v>
      </c>
      <c r="D1043" s="61">
        <f t="shared" si="67"/>
        <v>12.76734650340136</v>
      </c>
      <c r="E1043" s="61">
        <f t="shared" si="65"/>
        <v>0.2837188111866969</v>
      </c>
      <c r="F1043" s="61">
        <f t="shared" si="66"/>
        <v>1.7152086520562756E-15</v>
      </c>
    </row>
    <row r="1044" spans="1:6" x14ac:dyDescent="0.3">
      <c r="A1044" s="59">
        <f>'Raw Potentiostat'!H1096/60</f>
        <v>-9.7486011666666664E-2</v>
      </c>
      <c r="B1044" s="59">
        <f>'Raw Potentiostat'!K1096</f>
        <v>58.649997999999997</v>
      </c>
      <c r="C1044" s="61">
        <f t="shared" si="64"/>
        <v>58.649997999999997</v>
      </c>
      <c r="D1044" s="61">
        <f t="shared" si="67"/>
        <v>12.76734650340136</v>
      </c>
      <c r="E1044" s="61">
        <f t="shared" si="65"/>
        <v>0.2837188111866969</v>
      </c>
      <c r="F1044" s="61">
        <f t="shared" si="66"/>
        <v>1.7152086520562756E-15</v>
      </c>
    </row>
    <row r="1045" spans="1:6" x14ac:dyDescent="0.3">
      <c r="A1045" s="59">
        <f>'Raw Potentiostat'!H1097/60</f>
        <v>-9.872279166666667E-2</v>
      </c>
      <c r="B1045" s="59">
        <f>'Raw Potentiostat'!K1097</f>
        <v>58.649997999999997</v>
      </c>
      <c r="C1045" s="61">
        <f t="shared" si="64"/>
        <v>58.649997999999997</v>
      </c>
      <c r="D1045" s="61">
        <f t="shared" si="67"/>
        <v>12.76734650340136</v>
      </c>
      <c r="E1045" s="61">
        <f t="shared" si="65"/>
        <v>0.2837188111866969</v>
      </c>
      <c r="F1045" s="61">
        <f t="shared" si="66"/>
        <v>1.7152086520562756E-15</v>
      </c>
    </row>
    <row r="1046" spans="1:6" x14ac:dyDescent="0.3">
      <c r="A1046" s="59">
        <f>'Raw Potentiostat'!H1098/60</f>
        <v>-0.11264337666666666</v>
      </c>
      <c r="B1046" s="59">
        <f>'Raw Potentiostat'!K1098</f>
        <v>58.649997999999997</v>
      </c>
      <c r="C1046" s="61">
        <f t="shared" si="64"/>
        <v>58.649997999999997</v>
      </c>
      <c r="D1046" s="61">
        <f t="shared" si="67"/>
        <v>12.76734650340136</v>
      </c>
      <c r="E1046" s="61">
        <f t="shared" si="65"/>
        <v>0.2837188111866969</v>
      </c>
      <c r="F1046" s="61">
        <f t="shared" si="66"/>
        <v>1.7152086520562756E-15</v>
      </c>
    </row>
    <row r="1047" spans="1:6" x14ac:dyDescent="0.3">
      <c r="A1047" s="59">
        <f>'Raw Potentiostat'!H1099/60</f>
        <v>-0.11282742</v>
      </c>
      <c r="B1047" s="59">
        <f>'Raw Potentiostat'!K1099</f>
        <v>58.649997999999997</v>
      </c>
      <c r="C1047" s="61">
        <f t="shared" si="64"/>
        <v>58.649997999999997</v>
      </c>
      <c r="D1047" s="61">
        <f t="shared" si="67"/>
        <v>12.76734650340136</v>
      </c>
      <c r="E1047" s="61">
        <f t="shared" si="65"/>
        <v>0.2837188111866969</v>
      </c>
      <c r="F1047" s="61">
        <f t="shared" si="66"/>
        <v>1.7152086520562756E-15</v>
      </c>
    </row>
    <row r="1048" spans="1:6" x14ac:dyDescent="0.3">
      <c r="A1048" s="59">
        <f>'Raw Potentiostat'!H1100/60</f>
        <v>-0.111902205</v>
      </c>
      <c r="B1048" s="59">
        <f>'Raw Potentiostat'!K1100</f>
        <v>58.649997999999997</v>
      </c>
      <c r="C1048" s="61">
        <f t="shared" si="64"/>
        <v>58.649997999999997</v>
      </c>
      <c r="D1048" s="61">
        <f t="shared" si="67"/>
        <v>12.76734650340136</v>
      </c>
      <c r="E1048" s="61">
        <f t="shared" si="65"/>
        <v>0.2837188111866969</v>
      </c>
      <c r="F1048" s="61">
        <f t="shared" si="66"/>
        <v>1.7152086520562756E-15</v>
      </c>
    </row>
    <row r="1049" spans="1:6" x14ac:dyDescent="0.3">
      <c r="A1049" s="59">
        <f>'Raw Potentiostat'!H1101/60</f>
        <v>-0.11114707</v>
      </c>
      <c r="B1049" s="59">
        <f>'Raw Potentiostat'!K1101</f>
        <v>58.649997999999997</v>
      </c>
      <c r="C1049" s="61">
        <f t="shared" si="64"/>
        <v>58.649997999999997</v>
      </c>
      <c r="D1049" s="61">
        <f t="shared" si="67"/>
        <v>12.76734650340136</v>
      </c>
      <c r="E1049" s="61">
        <f t="shared" si="65"/>
        <v>0.2837188111866969</v>
      </c>
      <c r="F1049" s="61">
        <f t="shared" si="66"/>
        <v>1.7152086520562756E-15</v>
      </c>
    </row>
    <row r="1050" spans="1:6" x14ac:dyDescent="0.3">
      <c r="A1050" s="59">
        <f>'Raw Potentiostat'!H1102/60</f>
        <v>-0.11164710500000001</v>
      </c>
      <c r="B1050" s="59">
        <f>'Raw Potentiostat'!K1102</f>
        <v>58.649997999999997</v>
      </c>
      <c r="C1050" s="61">
        <f t="shared" si="64"/>
        <v>58.649997999999997</v>
      </c>
      <c r="D1050" s="61">
        <f t="shared" si="67"/>
        <v>12.76734650340136</v>
      </c>
      <c r="E1050" s="61">
        <f t="shared" si="65"/>
        <v>0.2837188111866969</v>
      </c>
      <c r="F1050" s="61">
        <f t="shared" si="66"/>
        <v>1.7152086520562756E-15</v>
      </c>
    </row>
    <row r="1051" spans="1:6" x14ac:dyDescent="0.3">
      <c r="A1051" s="59">
        <f>'Raw Potentiostat'!H1103/60</f>
        <v>-0.10911707166666668</v>
      </c>
      <c r="B1051" s="59">
        <f>'Raw Potentiostat'!K1103</f>
        <v>58.649997999999997</v>
      </c>
      <c r="C1051" s="61">
        <f t="shared" si="64"/>
        <v>58.649997999999997</v>
      </c>
      <c r="D1051" s="61">
        <f t="shared" si="67"/>
        <v>12.76734650340136</v>
      </c>
      <c r="E1051" s="61">
        <f t="shared" si="65"/>
        <v>0.2837188111866969</v>
      </c>
      <c r="F1051" s="61">
        <f t="shared" si="66"/>
        <v>1.7152086520562756E-15</v>
      </c>
    </row>
    <row r="1052" spans="1:6" x14ac:dyDescent="0.3">
      <c r="A1052" s="59">
        <f>'Raw Potentiostat'!H1104/60</f>
        <v>-0.110279615</v>
      </c>
      <c r="B1052" s="59">
        <f>'Raw Potentiostat'!K1104</f>
        <v>58.649997999999997</v>
      </c>
      <c r="C1052" s="61">
        <f t="shared" si="64"/>
        <v>58.649997999999997</v>
      </c>
      <c r="D1052" s="61">
        <f t="shared" si="67"/>
        <v>12.76734650340136</v>
      </c>
      <c r="E1052" s="61">
        <f t="shared" si="65"/>
        <v>0.2837188111866969</v>
      </c>
      <c r="F1052" s="61">
        <f t="shared" si="66"/>
        <v>1.7152086520562756E-15</v>
      </c>
    </row>
    <row r="1053" spans="1:6" x14ac:dyDescent="0.3">
      <c r="A1053" s="59">
        <f>'Raw Potentiostat'!H1105/60</f>
        <v>-0.10880422666666667</v>
      </c>
      <c r="B1053" s="59">
        <f>'Raw Potentiostat'!K1105</f>
        <v>58.649997999999997</v>
      </c>
      <c r="C1053" s="61">
        <f t="shared" si="64"/>
        <v>58.649997999999997</v>
      </c>
      <c r="D1053" s="61">
        <f t="shared" si="67"/>
        <v>12.76734650340136</v>
      </c>
      <c r="E1053" s="61">
        <f t="shared" si="65"/>
        <v>0.2837188111866969</v>
      </c>
      <c r="F1053" s="61">
        <f t="shared" si="66"/>
        <v>1.7152086520562756E-15</v>
      </c>
    </row>
    <row r="1054" spans="1:6" x14ac:dyDescent="0.3">
      <c r="A1054" s="59">
        <f>'Raw Potentiostat'!H1106/60</f>
        <v>-0.11025422333333333</v>
      </c>
      <c r="B1054" s="59">
        <f>'Raw Potentiostat'!K1106</f>
        <v>58.649997999999997</v>
      </c>
      <c r="C1054" s="61">
        <f t="shared" si="64"/>
        <v>58.649997999999997</v>
      </c>
      <c r="D1054" s="61">
        <f t="shared" si="67"/>
        <v>12.76734650340136</v>
      </c>
      <c r="E1054" s="61">
        <f t="shared" si="65"/>
        <v>0.2837188111866969</v>
      </c>
      <c r="F1054" s="61">
        <f t="shared" si="66"/>
        <v>1.7152086520562756E-15</v>
      </c>
    </row>
    <row r="1055" spans="1:6" x14ac:dyDescent="0.3">
      <c r="A1055" s="59">
        <f>'Raw Potentiostat'!H1107/60</f>
        <v>-0.11011398666666666</v>
      </c>
      <c r="B1055" s="59">
        <f>'Raw Potentiostat'!K1107</f>
        <v>58.649997999999997</v>
      </c>
      <c r="C1055" s="61">
        <f t="shared" si="64"/>
        <v>58.649997999999997</v>
      </c>
      <c r="D1055" s="61">
        <f t="shared" si="67"/>
        <v>12.76734650340136</v>
      </c>
      <c r="E1055" s="61">
        <f t="shared" si="65"/>
        <v>0.2837188111866969</v>
      </c>
      <c r="F1055" s="61">
        <f t="shared" si="66"/>
        <v>1.7152086520562756E-15</v>
      </c>
    </row>
    <row r="1056" spans="1:6" x14ac:dyDescent="0.3">
      <c r="A1056" s="59">
        <f>'Raw Potentiostat'!H1108/60</f>
        <v>-0.10796723333333333</v>
      </c>
      <c r="B1056" s="59">
        <f>'Raw Potentiostat'!K1108</f>
        <v>58.649997999999997</v>
      </c>
      <c r="C1056" s="61">
        <f t="shared" si="64"/>
        <v>58.649997999999997</v>
      </c>
      <c r="D1056" s="61">
        <f t="shared" si="67"/>
        <v>12.76734650340136</v>
      </c>
      <c r="E1056" s="61">
        <f t="shared" si="65"/>
        <v>0.2837188111866969</v>
      </c>
      <c r="F1056" s="61">
        <f t="shared" si="66"/>
        <v>1.7152086520562756E-15</v>
      </c>
    </row>
    <row r="1057" spans="1:6" x14ac:dyDescent="0.3">
      <c r="A1057" s="59">
        <f>'Raw Potentiostat'!H1109/60</f>
        <v>-0.10732948833333333</v>
      </c>
      <c r="B1057" s="59">
        <f>'Raw Potentiostat'!K1109</f>
        <v>58.649997999999997</v>
      </c>
      <c r="C1057" s="61">
        <f t="shared" si="64"/>
        <v>58.649997999999997</v>
      </c>
      <c r="D1057" s="61">
        <f t="shared" si="67"/>
        <v>12.76734650340136</v>
      </c>
      <c r="E1057" s="61">
        <f t="shared" si="65"/>
        <v>0.2837188111866969</v>
      </c>
      <c r="F1057" s="61">
        <f t="shared" si="66"/>
        <v>1.7152086520562756E-15</v>
      </c>
    </row>
    <row r="1058" spans="1:6" x14ac:dyDescent="0.3">
      <c r="A1058" s="59">
        <f>'Raw Potentiostat'!H1110/60</f>
        <v>-0.10663272500000001</v>
      </c>
      <c r="B1058" s="59">
        <f>'Raw Potentiostat'!K1110</f>
        <v>58.649997999999997</v>
      </c>
      <c r="C1058" s="61">
        <f t="shared" si="64"/>
        <v>58.649997999999997</v>
      </c>
      <c r="D1058" s="61">
        <f t="shared" si="67"/>
        <v>12.76734650340136</v>
      </c>
      <c r="E1058" s="61">
        <f t="shared" si="65"/>
        <v>0.2837188111866969</v>
      </c>
      <c r="F1058" s="61">
        <f t="shared" si="66"/>
        <v>1.7152086520562756E-15</v>
      </c>
    </row>
    <row r="1059" spans="1:6" x14ac:dyDescent="0.3">
      <c r="A1059" s="59">
        <f>'Raw Potentiostat'!H1111/60</f>
        <v>-0.10540672999999999</v>
      </c>
      <c r="B1059" s="59">
        <f>'Raw Potentiostat'!K1111</f>
        <v>58.649997999999997</v>
      </c>
      <c r="C1059" s="61">
        <f t="shared" si="64"/>
        <v>58.649997999999997</v>
      </c>
      <c r="D1059" s="61">
        <f t="shared" si="67"/>
        <v>12.76734650340136</v>
      </c>
      <c r="E1059" s="61">
        <f t="shared" si="65"/>
        <v>0.2837188111866969</v>
      </c>
      <c r="F1059" s="61">
        <f t="shared" si="66"/>
        <v>1.7152086520562756E-15</v>
      </c>
    </row>
    <row r="1060" spans="1:6" x14ac:dyDescent="0.3">
      <c r="A1060" s="59">
        <f>'Raw Potentiostat'!H1112/60</f>
        <v>-0.10563581833333333</v>
      </c>
      <c r="B1060" s="59">
        <f>'Raw Potentiostat'!K1112</f>
        <v>58.649997999999997</v>
      </c>
      <c r="C1060" s="61">
        <f t="shared" si="64"/>
        <v>58.649997999999997</v>
      </c>
      <c r="D1060" s="61">
        <f t="shared" si="67"/>
        <v>12.76734650340136</v>
      </c>
      <c r="E1060" s="61">
        <f t="shared" si="65"/>
        <v>0.2837188111866969</v>
      </c>
      <c r="F1060" s="61">
        <f t="shared" si="66"/>
        <v>1.7152086520562756E-15</v>
      </c>
    </row>
    <row r="1061" spans="1:6" x14ac:dyDescent="0.3">
      <c r="A1061" s="59">
        <f>'Raw Potentiostat'!H1113/60</f>
        <v>-0.10445486666666667</v>
      </c>
      <c r="B1061" s="59">
        <f>'Raw Potentiostat'!K1113</f>
        <v>58.649997999999997</v>
      </c>
      <c r="C1061" s="61">
        <f t="shared" si="64"/>
        <v>58.649997999999997</v>
      </c>
      <c r="D1061" s="61">
        <f t="shared" si="67"/>
        <v>12.76734650340136</v>
      </c>
      <c r="E1061" s="61">
        <f t="shared" si="65"/>
        <v>0.2837188111866969</v>
      </c>
      <c r="F1061" s="61">
        <f t="shared" si="66"/>
        <v>1.7152086520562756E-15</v>
      </c>
    </row>
    <row r="1062" spans="1:6" x14ac:dyDescent="0.3">
      <c r="A1062" s="59">
        <f>'Raw Potentiostat'!H1114/60</f>
        <v>-0.10404493833333334</v>
      </c>
      <c r="B1062" s="59">
        <f>'Raw Potentiostat'!K1114</f>
        <v>58.649997999999997</v>
      </c>
      <c r="C1062" s="61">
        <f t="shared" si="64"/>
        <v>58.649997999999997</v>
      </c>
      <c r="D1062" s="61">
        <f t="shared" si="67"/>
        <v>12.76734650340136</v>
      </c>
      <c r="E1062" s="61">
        <f t="shared" si="65"/>
        <v>0.2837188111866969</v>
      </c>
      <c r="F1062" s="61">
        <f t="shared" si="66"/>
        <v>1.7152086520562756E-15</v>
      </c>
    </row>
    <row r="1063" spans="1:6" x14ac:dyDescent="0.3">
      <c r="A1063" s="59">
        <f>'Raw Potentiostat'!H1115/60</f>
        <v>-0.10416677833333333</v>
      </c>
      <c r="B1063" s="59">
        <f>'Raw Potentiostat'!K1115</f>
        <v>58.649997999999997</v>
      </c>
      <c r="C1063" s="61">
        <f t="shared" si="64"/>
        <v>58.649997999999997</v>
      </c>
      <c r="D1063" s="61">
        <f t="shared" si="67"/>
        <v>12.76734650340136</v>
      </c>
      <c r="E1063" s="61">
        <f t="shared" si="65"/>
        <v>0.2837188111866969</v>
      </c>
      <c r="F1063" s="61">
        <f t="shared" si="66"/>
        <v>1.7152086520562756E-15</v>
      </c>
    </row>
    <row r="1064" spans="1:6" x14ac:dyDescent="0.3">
      <c r="A1064" s="59">
        <f>'Raw Potentiostat'!H1116/60</f>
        <v>-0.10293254</v>
      </c>
      <c r="B1064" s="59">
        <f>'Raw Potentiostat'!K1116</f>
        <v>58.649997999999997</v>
      </c>
      <c r="C1064" s="61">
        <f t="shared" si="64"/>
        <v>58.649997999999997</v>
      </c>
      <c r="D1064" s="61">
        <f t="shared" si="67"/>
        <v>12.76734650340136</v>
      </c>
      <c r="E1064" s="61">
        <f t="shared" si="65"/>
        <v>0.2837188111866969</v>
      </c>
      <c r="F1064" s="61">
        <f t="shared" si="66"/>
        <v>1.7152086520562756E-15</v>
      </c>
    </row>
    <row r="1065" spans="1:6" x14ac:dyDescent="0.3">
      <c r="A1065" s="59">
        <f>'Raw Potentiostat'!H1117/60</f>
        <v>-0.10366672666666667</v>
      </c>
      <c r="B1065" s="59">
        <f>'Raw Potentiostat'!K1117</f>
        <v>58.649997999999997</v>
      </c>
      <c r="C1065" s="61">
        <f t="shared" si="64"/>
        <v>58.649997999999997</v>
      </c>
      <c r="D1065" s="61">
        <f t="shared" si="67"/>
        <v>12.76734650340136</v>
      </c>
      <c r="E1065" s="61">
        <f t="shared" si="65"/>
        <v>0.2837188111866969</v>
      </c>
      <c r="F1065" s="61">
        <f t="shared" si="66"/>
        <v>1.7152086520562756E-15</v>
      </c>
    </row>
    <row r="1066" spans="1:6" x14ac:dyDescent="0.3">
      <c r="A1066" s="59">
        <f>'Raw Potentiostat'!H1118/60</f>
        <v>-0.10107579166666666</v>
      </c>
      <c r="B1066" s="59">
        <f>'Raw Potentiostat'!K1118</f>
        <v>58.649997999999997</v>
      </c>
      <c r="C1066" s="61">
        <f t="shared" si="64"/>
        <v>58.649997999999997</v>
      </c>
      <c r="D1066" s="61">
        <f t="shared" si="67"/>
        <v>12.76734650340136</v>
      </c>
      <c r="E1066" s="61">
        <f t="shared" si="65"/>
        <v>0.2837188111866969</v>
      </c>
      <c r="F1066" s="61">
        <f t="shared" si="66"/>
        <v>1.7152086520562756E-15</v>
      </c>
    </row>
    <row r="1067" spans="1:6" x14ac:dyDescent="0.3">
      <c r="A1067" s="59">
        <f>'Raw Potentiostat'!H1119/60</f>
        <v>-0.10145018833333334</v>
      </c>
      <c r="B1067" s="59">
        <f>'Raw Potentiostat'!K1119</f>
        <v>58.649997999999997</v>
      </c>
      <c r="C1067" s="61">
        <f t="shared" si="64"/>
        <v>58.649997999999997</v>
      </c>
      <c r="D1067" s="61">
        <f t="shared" si="67"/>
        <v>12.76734650340136</v>
      </c>
      <c r="E1067" s="61">
        <f t="shared" si="65"/>
        <v>0.2837188111866969</v>
      </c>
      <c r="F1067" s="61">
        <f t="shared" si="66"/>
        <v>1.7152086520562756E-15</v>
      </c>
    </row>
    <row r="1068" spans="1:6" x14ac:dyDescent="0.3">
      <c r="A1068" s="59">
        <f>'Raw Potentiostat'!H1120/60</f>
        <v>-0.10083654666666667</v>
      </c>
      <c r="B1068" s="59">
        <f>'Raw Potentiostat'!K1120</f>
        <v>58.649997999999997</v>
      </c>
      <c r="C1068" s="61">
        <f t="shared" si="64"/>
        <v>58.649997999999997</v>
      </c>
      <c r="D1068" s="61">
        <f t="shared" si="67"/>
        <v>12.76734650340136</v>
      </c>
      <c r="E1068" s="61">
        <f t="shared" si="65"/>
        <v>0.2837188111866969</v>
      </c>
      <c r="F1068" s="61">
        <f t="shared" si="66"/>
        <v>1.7152086520562756E-15</v>
      </c>
    </row>
    <row r="1069" spans="1:6" x14ac:dyDescent="0.3">
      <c r="A1069" s="59">
        <f>'Raw Potentiostat'!H1121/60</f>
        <v>-0.10118620333333334</v>
      </c>
      <c r="B1069" s="59">
        <f>'Raw Potentiostat'!K1121</f>
        <v>58.649997999999997</v>
      </c>
      <c r="C1069" s="61">
        <f t="shared" si="64"/>
        <v>58.649997999999997</v>
      </c>
      <c r="D1069" s="61">
        <f t="shared" si="67"/>
        <v>12.76734650340136</v>
      </c>
      <c r="E1069" s="61">
        <f t="shared" si="65"/>
        <v>0.2837188111866969</v>
      </c>
      <c r="F1069" s="61">
        <f t="shared" si="66"/>
        <v>1.7152086520562756E-15</v>
      </c>
    </row>
    <row r="1070" spans="1:6" x14ac:dyDescent="0.3">
      <c r="A1070" s="59">
        <f>'Raw Potentiostat'!H1122/60</f>
        <v>-9.9513466666666661E-2</v>
      </c>
      <c r="B1070" s="59">
        <f>'Raw Potentiostat'!K1122</f>
        <v>58.649997999999997</v>
      </c>
      <c r="C1070" s="61">
        <f t="shared" si="64"/>
        <v>58.649997999999997</v>
      </c>
      <c r="D1070" s="61">
        <f t="shared" si="67"/>
        <v>12.76734650340136</v>
      </c>
      <c r="E1070" s="61">
        <f t="shared" si="65"/>
        <v>0.2837188111866969</v>
      </c>
      <c r="F1070" s="61">
        <f t="shared" si="66"/>
        <v>1.7152086520562756E-15</v>
      </c>
    </row>
    <row r="1071" spans="1:6" x14ac:dyDescent="0.3">
      <c r="A1071" s="59">
        <f>'Raw Potentiostat'!H1123/60</f>
        <v>-9.877229500000001E-2</v>
      </c>
      <c r="B1071" s="59">
        <f>'Raw Potentiostat'!K1123</f>
        <v>58.649997999999997</v>
      </c>
      <c r="C1071" s="61">
        <f t="shared" si="64"/>
        <v>58.649997999999997</v>
      </c>
      <c r="D1071" s="61">
        <f t="shared" si="67"/>
        <v>12.76734650340136</v>
      </c>
      <c r="E1071" s="61">
        <f t="shared" si="65"/>
        <v>0.2837188111866969</v>
      </c>
      <c r="F1071" s="61">
        <f t="shared" si="66"/>
        <v>1.7152086520562756E-15</v>
      </c>
    </row>
    <row r="1072" spans="1:6" x14ac:dyDescent="0.3">
      <c r="A1072" s="59">
        <f>'Raw Potentiostat'!H1124/60</f>
        <v>-9.8392819999999992E-2</v>
      </c>
      <c r="B1072" s="59">
        <f>'Raw Potentiostat'!K1124</f>
        <v>58.649997999999997</v>
      </c>
      <c r="C1072" s="61">
        <f t="shared" si="64"/>
        <v>58.649997999999997</v>
      </c>
      <c r="D1072" s="61">
        <f t="shared" si="67"/>
        <v>12.76734650340136</v>
      </c>
      <c r="E1072" s="61">
        <f t="shared" si="65"/>
        <v>0.2837188111866969</v>
      </c>
      <c r="F1072" s="61">
        <f t="shared" si="66"/>
        <v>1.7152086520562756E-15</v>
      </c>
    </row>
    <row r="1073" spans="1:6" x14ac:dyDescent="0.3">
      <c r="A1073" s="59">
        <f>'Raw Potentiostat'!H1125/60</f>
        <v>-9.8135821666666664E-2</v>
      </c>
      <c r="B1073" s="59">
        <f>'Raw Potentiostat'!K1125</f>
        <v>58.649997999999997</v>
      </c>
      <c r="C1073" s="61">
        <f t="shared" si="64"/>
        <v>58.649997999999997</v>
      </c>
      <c r="D1073" s="61">
        <f t="shared" si="67"/>
        <v>12.76734650340136</v>
      </c>
      <c r="E1073" s="61">
        <f t="shared" si="65"/>
        <v>0.2837188111866969</v>
      </c>
      <c r="F1073" s="61">
        <f t="shared" si="66"/>
        <v>1.7152086520562756E-15</v>
      </c>
    </row>
    <row r="1074" spans="1:6" x14ac:dyDescent="0.3">
      <c r="A1074" s="59">
        <f>'Raw Potentiostat'!H1126/60</f>
        <v>-9.8027936666666676E-2</v>
      </c>
      <c r="B1074" s="59">
        <f>'Raw Potentiostat'!K1126</f>
        <v>58.649997999999997</v>
      </c>
      <c r="C1074" s="61">
        <f t="shared" si="64"/>
        <v>58.649997999999997</v>
      </c>
      <c r="D1074" s="61">
        <f t="shared" si="67"/>
        <v>12.76734650340136</v>
      </c>
      <c r="E1074" s="61">
        <f t="shared" si="65"/>
        <v>0.2837188111866969</v>
      </c>
      <c r="F1074" s="61">
        <f t="shared" si="66"/>
        <v>1.7152086520562756E-15</v>
      </c>
    </row>
    <row r="1075" spans="1:6" x14ac:dyDescent="0.3">
      <c r="A1075" s="59">
        <f>'Raw Potentiostat'!H1127/60</f>
        <v>-9.6952978333333342E-2</v>
      </c>
      <c r="B1075" s="59">
        <f>'Raw Potentiostat'!K1127</f>
        <v>58.649997999999997</v>
      </c>
      <c r="C1075" s="61">
        <f t="shared" si="64"/>
        <v>58.649997999999997</v>
      </c>
      <c r="D1075" s="61">
        <f t="shared" si="67"/>
        <v>12.76734650340136</v>
      </c>
      <c r="E1075" s="61">
        <f t="shared" si="65"/>
        <v>0.2837188111866969</v>
      </c>
      <c r="F1075" s="61">
        <f t="shared" si="66"/>
        <v>1.7152086520562756E-15</v>
      </c>
    </row>
    <row r="1076" spans="1:6" x14ac:dyDescent="0.3">
      <c r="A1076" s="59">
        <f>'Raw Potentiostat'!H1128/60</f>
        <v>-9.7140804999999997E-2</v>
      </c>
      <c r="B1076" s="59">
        <f>'Raw Potentiostat'!K1128</f>
        <v>58.649997999999997</v>
      </c>
      <c r="C1076" s="61">
        <f t="shared" si="64"/>
        <v>58.649997999999997</v>
      </c>
      <c r="D1076" s="61">
        <f t="shared" si="67"/>
        <v>12.76734650340136</v>
      </c>
      <c r="E1076" s="61">
        <f t="shared" si="65"/>
        <v>0.2837188111866969</v>
      </c>
      <c r="F1076" s="61">
        <f t="shared" si="66"/>
        <v>1.7152086520562756E-15</v>
      </c>
    </row>
    <row r="1077" spans="1:6" x14ac:dyDescent="0.3">
      <c r="A1077" s="59">
        <f>'Raw Potentiostat'!H1129/60</f>
        <v>-9.7505044999999999E-2</v>
      </c>
      <c r="B1077" s="59">
        <f>'Raw Potentiostat'!K1129</f>
        <v>58.649997999999997</v>
      </c>
      <c r="C1077" s="61">
        <f t="shared" si="64"/>
        <v>58.649997999999997</v>
      </c>
      <c r="D1077" s="61">
        <f t="shared" si="67"/>
        <v>12.76734650340136</v>
      </c>
      <c r="E1077" s="61">
        <f t="shared" si="65"/>
        <v>0.2837188111866969</v>
      </c>
      <c r="F1077" s="61">
        <f t="shared" si="66"/>
        <v>1.7152086520562756E-15</v>
      </c>
    </row>
    <row r="1078" spans="1:6" x14ac:dyDescent="0.3">
      <c r="A1078" s="59">
        <f>'Raw Potentiostat'!H1130/60</f>
        <v>-0.11179242166666666</v>
      </c>
      <c r="B1078" s="59">
        <f>'Raw Potentiostat'!K1130</f>
        <v>58.649997999999997</v>
      </c>
      <c r="C1078" s="61">
        <f t="shared" si="64"/>
        <v>58.649997999999997</v>
      </c>
      <c r="D1078" s="61">
        <f t="shared" si="67"/>
        <v>12.76734650340136</v>
      </c>
      <c r="E1078" s="61">
        <f t="shared" si="65"/>
        <v>0.2837188111866969</v>
      </c>
      <c r="F1078" s="61">
        <f t="shared" si="66"/>
        <v>1.7152086520562756E-15</v>
      </c>
    </row>
    <row r="1079" spans="1:6" x14ac:dyDescent="0.3">
      <c r="A1079" s="59">
        <f>'Raw Potentiostat'!H1131/60</f>
        <v>-0.11082788333333334</v>
      </c>
      <c r="B1079" s="59">
        <f>'Raw Potentiostat'!K1131</f>
        <v>58.649997999999997</v>
      </c>
      <c r="C1079" s="61">
        <f t="shared" si="64"/>
        <v>58.649997999999997</v>
      </c>
      <c r="D1079" s="61">
        <f t="shared" si="67"/>
        <v>12.76734650340136</v>
      </c>
      <c r="E1079" s="61">
        <f t="shared" si="65"/>
        <v>0.2837188111866969</v>
      </c>
      <c r="F1079" s="61">
        <f t="shared" si="66"/>
        <v>1.7152086520562756E-15</v>
      </c>
    </row>
    <row r="1080" spans="1:6" x14ac:dyDescent="0.3">
      <c r="A1080" s="59">
        <f>'Raw Potentiostat'!H1132/60</f>
        <v>-0.10941341666666667</v>
      </c>
      <c r="B1080" s="59">
        <f>'Raw Potentiostat'!K1132</f>
        <v>58.649997999999997</v>
      </c>
      <c r="C1080" s="61">
        <f t="shared" si="64"/>
        <v>58.649997999999997</v>
      </c>
      <c r="D1080" s="61">
        <f t="shared" si="67"/>
        <v>12.76734650340136</v>
      </c>
      <c r="E1080" s="61">
        <f t="shared" si="65"/>
        <v>0.2837188111866969</v>
      </c>
      <c r="F1080" s="61">
        <f t="shared" si="66"/>
        <v>1.7152086520562756E-15</v>
      </c>
    </row>
    <row r="1081" spans="1:6" x14ac:dyDescent="0.3">
      <c r="A1081" s="59">
        <f>'Raw Potentiostat'!H1133/60</f>
        <v>-0.10999531666666668</v>
      </c>
      <c r="B1081" s="59">
        <f>'Raw Potentiostat'!K1133</f>
        <v>58.649997999999997</v>
      </c>
      <c r="C1081" s="61">
        <f t="shared" si="64"/>
        <v>58.649997999999997</v>
      </c>
      <c r="D1081" s="61">
        <f t="shared" si="67"/>
        <v>12.76734650340136</v>
      </c>
      <c r="E1081" s="61">
        <f t="shared" si="65"/>
        <v>0.2837188111866969</v>
      </c>
      <c r="F1081" s="61">
        <f t="shared" si="66"/>
        <v>1.7152086520562756E-15</v>
      </c>
    </row>
    <row r="1082" spans="1:6" x14ac:dyDescent="0.3">
      <c r="A1082" s="59">
        <f>'Raw Potentiostat'!H1134/60</f>
        <v>-0.10902125</v>
      </c>
      <c r="B1082" s="59">
        <f>'Raw Potentiostat'!K1134</f>
        <v>58.649997999999997</v>
      </c>
      <c r="C1082" s="61">
        <f t="shared" si="64"/>
        <v>58.649997999999997</v>
      </c>
      <c r="D1082" s="61">
        <f t="shared" si="67"/>
        <v>12.76734650340136</v>
      </c>
      <c r="E1082" s="61">
        <f t="shared" si="65"/>
        <v>0.2837188111866969</v>
      </c>
      <c r="F1082" s="61">
        <f t="shared" si="66"/>
        <v>1.7152086520562756E-15</v>
      </c>
    </row>
    <row r="1083" spans="1:6" x14ac:dyDescent="0.3">
      <c r="A1083" s="59">
        <f>'Raw Potentiostat'!H1135/60</f>
        <v>-0.10858847333333334</v>
      </c>
      <c r="B1083" s="59">
        <f>'Raw Potentiostat'!K1135</f>
        <v>58.649997999999997</v>
      </c>
      <c r="C1083" s="61">
        <f t="shared" si="64"/>
        <v>58.649997999999997</v>
      </c>
      <c r="D1083" s="61">
        <f t="shared" si="67"/>
        <v>12.76734650340136</v>
      </c>
      <c r="E1083" s="61">
        <f t="shared" si="65"/>
        <v>0.2837188111866969</v>
      </c>
      <c r="F1083" s="61">
        <f t="shared" si="66"/>
        <v>1.7152086520562756E-15</v>
      </c>
    </row>
    <row r="1084" spans="1:6" x14ac:dyDescent="0.3">
      <c r="A1084" s="59">
        <f>'Raw Potentiostat'!H1136/60</f>
        <v>-0.108563725</v>
      </c>
      <c r="B1084" s="59">
        <f>'Raw Potentiostat'!K1136</f>
        <v>58.649997999999997</v>
      </c>
      <c r="C1084" s="61">
        <f t="shared" si="64"/>
        <v>58.649997999999997</v>
      </c>
      <c r="D1084" s="61">
        <f t="shared" si="67"/>
        <v>12.76734650340136</v>
      </c>
      <c r="E1084" s="61">
        <f t="shared" si="65"/>
        <v>0.2837188111866969</v>
      </c>
      <c r="F1084" s="61">
        <f t="shared" si="66"/>
        <v>1.7152086520562756E-15</v>
      </c>
    </row>
    <row r="1085" spans="1:6" x14ac:dyDescent="0.3">
      <c r="A1085" s="59">
        <f>'Raw Potentiostat'!H1137/60</f>
        <v>-0.10795707666666667</v>
      </c>
      <c r="B1085" s="59">
        <f>'Raw Potentiostat'!K1137</f>
        <v>58.649997999999997</v>
      </c>
      <c r="C1085" s="61">
        <f t="shared" si="64"/>
        <v>58.649997999999997</v>
      </c>
      <c r="D1085" s="61">
        <f t="shared" si="67"/>
        <v>12.76734650340136</v>
      </c>
      <c r="E1085" s="61">
        <f t="shared" si="65"/>
        <v>0.2837188111866969</v>
      </c>
      <c r="F1085" s="61">
        <f t="shared" si="66"/>
        <v>1.7152086520562756E-15</v>
      </c>
    </row>
    <row r="1086" spans="1:6" x14ac:dyDescent="0.3">
      <c r="A1086" s="59">
        <f>'Raw Potentiostat'!H1138/60</f>
        <v>-0.10747543166666666</v>
      </c>
      <c r="B1086" s="59">
        <f>'Raw Potentiostat'!K1138</f>
        <v>58.649997999999997</v>
      </c>
      <c r="C1086" s="61">
        <f t="shared" si="64"/>
        <v>58.649997999999997</v>
      </c>
      <c r="D1086" s="61">
        <f t="shared" si="67"/>
        <v>12.76734650340136</v>
      </c>
      <c r="E1086" s="61">
        <f t="shared" si="65"/>
        <v>0.2837188111866969</v>
      </c>
      <c r="F1086" s="61">
        <f t="shared" si="66"/>
        <v>1.7152086520562756E-15</v>
      </c>
    </row>
    <row r="1087" spans="1:6" x14ac:dyDescent="0.3">
      <c r="A1087" s="59">
        <f>'Raw Potentiostat'!H1139/60</f>
        <v>-0.107349165</v>
      </c>
      <c r="B1087" s="59">
        <f>'Raw Potentiostat'!K1139</f>
        <v>58.649997999999997</v>
      </c>
      <c r="C1087" s="61">
        <f t="shared" si="64"/>
        <v>58.649997999999997</v>
      </c>
      <c r="D1087" s="61">
        <f t="shared" si="67"/>
        <v>12.76734650340136</v>
      </c>
      <c r="E1087" s="61">
        <f t="shared" si="65"/>
        <v>0.2837188111866969</v>
      </c>
      <c r="F1087" s="61">
        <f t="shared" si="66"/>
        <v>1.7152086520562756E-15</v>
      </c>
    </row>
    <row r="1088" spans="1:6" x14ac:dyDescent="0.3">
      <c r="A1088" s="59">
        <f>'Raw Potentiostat'!H1140/60</f>
        <v>-0.10663463333333333</v>
      </c>
      <c r="B1088" s="59">
        <f>'Raw Potentiostat'!K1140</f>
        <v>58.649997999999997</v>
      </c>
      <c r="C1088" s="61">
        <f t="shared" si="64"/>
        <v>58.649997999999997</v>
      </c>
      <c r="D1088" s="61">
        <f t="shared" si="67"/>
        <v>12.76734650340136</v>
      </c>
      <c r="E1088" s="61">
        <f t="shared" si="65"/>
        <v>0.2837188111866969</v>
      </c>
      <c r="F1088" s="61">
        <f t="shared" si="66"/>
        <v>1.7152086520562756E-15</v>
      </c>
    </row>
    <row r="1089" spans="1:6" x14ac:dyDescent="0.3">
      <c r="A1089" s="59">
        <f>'Raw Potentiostat'!H1141/60</f>
        <v>-0.106731725</v>
      </c>
      <c r="B1089" s="59">
        <f>'Raw Potentiostat'!K1141</f>
        <v>58.649997999999997</v>
      </c>
      <c r="C1089" s="61">
        <f t="shared" si="64"/>
        <v>58.649997999999997</v>
      </c>
      <c r="D1089" s="61">
        <f t="shared" si="67"/>
        <v>12.76734650340136</v>
      </c>
      <c r="E1089" s="61">
        <f t="shared" si="65"/>
        <v>0.2837188111866969</v>
      </c>
      <c r="F1089" s="61">
        <f t="shared" si="66"/>
        <v>1.7152086520562756E-15</v>
      </c>
    </row>
    <row r="1090" spans="1:6" x14ac:dyDescent="0.3">
      <c r="A1090" s="59">
        <f>'Raw Potentiostat'!H1142/60</f>
        <v>-0.10568022666666667</v>
      </c>
      <c r="B1090" s="59">
        <f>'Raw Potentiostat'!K1142</f>
        <v>58.649997999999997</v>
      </c>
      <c r="C1090" s="61">
        <f t="shared" si="64"/>
        <v>58.649997999999997</v>
      </c>
      <c r="D1090" s="61">
        <f t="shared" si="67"/>
        <v>12.76734650340136</v>
      </c>
      <c r="E1090" s="61">
        <f t="shared" si="65"/>
        <v>0.2837188111866969</v>
      </c>
      <c r="F1090" s="61">
        <f t="shared" si="66"/>
        <v>1.7152086520562756E-15</v>
      </c>
    </row>
    <row r="1091" spans="1:6" x14ac:dyDescent="0.3">
      <c r="A1091" s="59">
        <f>'Raw Potentiostat'!H1143/60</f>
        <v>-0.10634335666666667</v>
      </c>
      <c r="B1091" s="59">
        <f>'Raw Potentiostat'!K1143</f>
        <v>58.649997999999997</v>
      </c>
      <c r="C1091" s="61">
        <f t="shared" ref="C1091:C1154" si="68">B1091-$J$3</f>
        <v>58.649997999999997</v>
      </c>
      <c r="D1091" s="61">
        <f t="shared" si="67"/>
        <v>12.76734650340136</v>
      </c>
      <c r="E1091" s="61">
        <f t="shared" ref="E1091:E1154" si="69">D1091/$J$5</f>
        <v>0.2837188111866969</v>
      </c>
      <c r="F1091" s="61">
        <f t="shared" ref="F1091:F1154" si="70">D1091/$J$6</f>
        <v>1.7152086520562756E-15</v>
      </c>
    </row>
    <row r="1092" spans="1:6" x14ac:dyDescent="0.3">
      <c r="A1092" s="59">
        <f>'Raw Potentiostat'!H1144/60</f>
        <v>-0.10510722</v>
      </c>
      <c r="B1092" s="59">
        <f>'Raw Potentiostat'!K1144</f>
        <v>58.649997999999997</v>
      </c>
      <c r="C1092" s="61">
        <f t="shared" si="68"/>
        <v>58.649997999999997</v>
      </c>
      <c r="D1092" s="61">
        <f t="shared" ref="D1092:D1155" si="71">B1092/$J$4</f>
        <v>12.76734650340136</v>
      </c>
      <c r="E1092" s="61">
        <f t="shared" si="69"/>
        <v>0.2837188111866969</v>
      </c>
      <c r="F1092" s="61">
        <f t="shared" si="70"/>
        <v>1.7152086520562756E-15</v>
      </c>
    </row>
    <row r="1093" spans="1:6" x14ac:dyDescent="0.3">
      <c r="A1093" s="59">
        <f>'Raw Potentiostat'!H1145/60</f>
        <v>-0.10409</v>
      </c>
      <c r="B1093" s="59">
        <f>'Raw Potentiostat'!K1145</f>
        <v>58.649997999999997</v>
      </c>
      <c r="C1093" s="61">
        <f t="shared" si="68"/>
        <v>58.649997999999997</v>
      </c>
      <c r="D1093" s="61">
        <f t="shared" si="71"/>
        <v>12.76734650340136</v>
      </c>
      <c r="E1093" s="61">
        <f t="shared" si="69"/>
        <v>0.2837188111866969</v>
      </c>
      <c r="F1093" s="61">
        <f t="shared" si="70"/>
        <v>1.7152086520562756E-15</v>
      </c>
    </row>
    <row r="1094" spans="1:6" x14ac:dyDescent="0.3">
      <c r="A1094" s="59">
        <f>'Raw Potentiostat'!H1146/60</f>
        <v>-0.10449549333333333</v>
      </c>
      <c r="B1094" s="59">
        <f>'Raw Potentiostat'!K1146</f>
        <v>58.649997999999997</v>
      </c>
      <c r="C1094" s="61">
        <f t="shared" si="68"/>
        <v>58.649997999999997</v>
      </c>
      <c r="D1094" s="61">
        <f t="shared" si="71"/>
        <v>12.76734650340136</v>
      </c>
      <c r="E1094" s="61">
        <f t="shared" si="69"/>
        <v>0.2837188111866969</v>
      </c>
      <c r="F1094" s="61">
        <f t="shared" si="70"/>
        <v>1.7152086520562756E-15</v>
      </c>
    </row>
    <row r="1095" spans="1:6" x14ac:dyDescent="0.3">
      <c r="A1095" s="59">
        <f>'Raw Potentiostat'!H1147/60</f>
        <v>-0.10244455333333334</v>
      </c>
      <c r="B1095" s="59">
        <f>'Raw Potentiostat'!K1147</f>
        <v>58.649997999999997</v>
      </c>
      <c r="C1095" s="61">
        <f t="shared" si="68"/>
        <v>58.649997999999997</v>
      </c>
      <c r="D1095" s="61">
        <f t="shared" si="71"/>
        <v>12.76734650340136</v>
      </c>
      <c r="E1095" s="61">
        <f t="shared" si="69"/>
        <v>0.2837188111866969</v>
      </c>
      <c r="F1095" s="61">
        <f t="shared" si="70"/>
        <v>1.7152086520562756E-15</v>
      </c>
    </row>
    <row r="1096" spans="1:6" x14ac:dyDescent="0.3">
      <c r="A1096" s="59">
        <f>'Raw Potentiostat'!H1148/60</f>
        <v>-0.10186139000000001</v>
      </c>
      <c r="B1096" s="59">
        <f>'Raw Potentiostat'!K1148</f>
        <v>58.649997999999997</v>
      </c>
      <c r="C1096" s="61">
        <f t="shared" si="68"/>
        <v>58.649997999999997</v>
      </c>
      <c r="D1096" s="61">
        <f t="shared" si="71"/>
        <v>12.76734650340136</v>
      </c>
      <c r="E1096" s="61">
        <f t="shared" si="69"/>
        <v>0.2837188111866969</v>
      </c>
      <c r="F1096" s="61">
        <f t="shared" si="70"/>
        <v>1.7152086520562756E-15</v>
      </c>
    </row>
    <row r="1097" spans="1:6" x14ac:dyDescent="0.3">
      <c r="A1097" s="59">
        <f>'Raw Potentiostat'!H1149/60</f>
        <v>-0.10234049166666666</v>
      </c>
      <c r="B1097" s="59">
        <f>'Raw Potentiostat'!K1149</f>
        <v>58.649997999999997</v>
      </c>
      <c r="C1097" s="61">
        <f t="shared" si="68"/>
        <v>58.649997999999997</v>
      </c>
      <c r="D1097" s="61">
        <f t="shared" si="71"/>
        <v>12.76734650340136</v>
      </c>
      <c r="E1097" s="61">
        <f t="shared" si="69"/>
        <v>0.2837188111866969</v>
      </c>
      <c r="F1097" s="61">
        <f t="shared" si="70"/>
        <v>1.7152086520562756E-15</v>
      </c>
    </row>
    <row r="1098" spans="1:6" x14ac:dyDescent="0.3">
      <c r="A1098" s="59">
        <f>'Raw Potentiostat'!H1150/60</f>
        <v>-0.10089620666666667</v>
      </c>
      <c r="B1098" s="59">
        <f>'Raw Potentiostat'!K1150</f>
        <v>58.649997999999997</v>
      </c>
      <c r="C1098" s="61">
        <f t="shared" si="68"/>
        <v>58.649997999999997</v>
      </c>
      <c r="D1098" s="61">
        <f t="shared" si="71"/>
        <v>12.76734650340136</v>
      </c>
      <c r="E1098" s="61">
        <f t="shared" si="69"/>
        <v>0.2837188111866969</v>
      </c>
      <c r="F1098" s="61">
        <f t="shared" si="70"/>
        <v>1.7152086520562756E-15</v>
      </c>
    </row>
    <row r="1099" spans="1:6" x14ac:dyDescent="0.3">
      <c r="A1099" s="59">
        <f>'Raw Potentiostat'!H1151/60</f>
        <v>-0.10022165833333332</v>
      </c>
      <c r="B1099" s="59">
        <f>'Raw Potentiostat'!K1151</f>
        <v>58.649997999999997</v>
      </c>
      <c r="C1099" s="61">
        <f t="shared" si="68"/>
        <v>58.649997999999997</v>
      </c>
      <c r="D1099" s="61">
        <f t="shared" si="71"/>
        <v>12.76734650340136</v>
      </c>
      <c r="E1099" s="61">
        <f t="shared" si="69"/>
        <v>0.2837188111866969</v>
      </c>
      <c r="F1099" s="61">
        <f t="shared" si="70"/>
        <v>1.7152086520562756E-15</v>
      </c>
    </row>
    <row r="1100" spans="1:6" x14ac:dyDescent="0.3">
      <c r="A1100" s="59">
        <f>'Raw Potentiostat'!H1152/60</f>
        <v>-9.9689881666666674E-2</v>
      </c>
      <c r="B1100" s="59">
        <f>'Raw Potentiostat'!K1152</f>
        <v>58.649997999999997</v>
      </c>
      <c r="C1100" s="61">
        <f t="shared" si="68"/>
        <v>58.649997999999997</v>
      </c>
      <c r="D1100" s="61">
        <f t="shared" si="71"/>
        <v>12.76734650340136</v>
      </c>
      <c r="E1100" s="61">
        <f t="shared" si="69"/>
        <v>0.2837188111866969</v>
      </c>
      <c r="F1100" s="61">
        <f t="shared" si="70"/>
        <v>1.7152086520562756E-15</v>
      </c>
    </row>
    <row r="1101" spans="1:6" x14ac:dyDescent="0.3">
      <c r="A1101" s="59">
        <f>'Raw Potentiostat'!H1153/60</f>
        <v>-9.9088938333333335E-2</v>
      </c>
      <c r="B1101" s="59">
        <f>'Raw Potentiostat'!K1153</f>
        <v>58.649997999999997</v>
      </c>
      <c r="C1101" s="61">
        <f t="shared" si="68"/>
        <v>58.649997999999997</v>
      </c>
      <c r="D1101" s="61">
        <f t="shared" si="71"/>
        <v>12.76734650340136</v>
      </c>
      <c r="E1101" s="61">
        <f t="shared" si="69"/>
        <v>0.2837188111866969</v>
      </c>
      <c r="F1101" s="61">
        <f t="shared" si="70"/>
        <v>1.7152086520562756E-15</v>
      </c>
    </row>
    <row r="1102" spans="1:6" x14ac:dyDescent="0.3">
      <c r="A1102" s="59">
        <f>'Raw Potentiostat'!H1154/60</f>
        <v>-9.9100366666666675E-2</v>
      </c>
      <c r="B1102" s="59">
        <f>'Raw Potentiostat'!K1154</f>
        <v>58.649997999999997</v>
      </c>
      <c r="C1102" s="61">
        <f t="shared" si="68"/>
        <v>58.649997999999997</v>
      </c>
      <c r="D1102" s="61">
        <f t="shared" si="71"/>
        <v>12.76734650340136</v>
      </c>
      <c r="E1102" s="61">
        <f t="shared" si="69"/>
        <v>0.2837188111866969</v>
      </c>
      <c r="F1102" s="61">
        <f t="shared" si="70"/>
        <v>1.7152086520562756E-15</v>
      </c>
    </row>
    <row r="1103" spans="1:6" x14ac:dyDescent="0.3">
      <c r="A1103" s="59">
        <f>'Raw Potentiostat'!H1155/60</f>
        <v>-9.9212686666666675E-2</v>
      </c>
      <c r="B1103" s="59">
        <f>'Raw Potentiostat'!K1155</f>
        <v>58.649997999999997</v>
      </c>
      <c r="C1103" s="61">
        <f t="shared" si="68"/>
        <v>58.649997999999997</v>
      </c>
      <c r="D1103" s="61">
        <f t="shared" si="71"/>
        <v>12.76734650340136</v>
      </c>
      <c r="E1103" s="61">
        <f t="shared" si="69"/>
        <v>0.2837188111866969</v>
      </c>
      <c r="F1103" s="61">
        <f t="shared" si="70"/>
        <v>1.7152086520562756E-15</v>
      </c>
    </row>
    <row r="1104" spans="1:6" x14ac:dyDescent="0.3">
      <c r="A1104" s="59">
        <f>'Raw Potentiostat'!H1156/60</f>
        <v>-9.7179516666666674E-2</v>
      </c>
      <c r="B1104" s="59">
        <f>'Raw Potentiostat'!K1156</f>
        <v>58.649997999999997</v>
      </c>
      <c r="C1104" s="61">
        <f t="shared" si="68"/>
        <v>58.649997999999997</v>
      </c>
      <c r="D1104" s="61">
        <f t="shared" si="71"/>
        <v>12.76734650340136</v>
      </c>
      <c r="E1104" s="61">
        <f t="shared" si="69"/>
        <v>0.2837188111866969</v>
      </c>
      <c r="F1104" s="61">
        <f t="shared" si="70"/>
        <v>1.7152086520562756E-15</v>
      </c>
    </row>
    <row r="1105" spans="1:6" x14ac:dyDescent="0.3">
      <c r="A1105" s="59">
        <f>'Raw Potentiostat'!H1157/60</f>
        <v>-9.8618730000000002E-2</v>
      </c>
      <c r="B1105" s="59">
        <f>'Raw Potentiostat'!K1157</f>
        <v>58.649997999999997</v>
      </c>
      <c r="C1105" s="61">
        <f t="shared" si="68"/>
        <v>58.649997999999997</v>
      </c>
      <c r="D1105" s="61">
        <f t="shared" si="71"/>
        <v>12.76734650340136</v>
      </c>
      <c r="E1105" s="61">
        <f t="shared" si="69"/>
        <v>0.2837188111866969</v>
      </c>
      <c r="F1105" s="61">
        <f t="shared" si="70"/>
        <v>1.7152086520562756E-15</v>
      </c>
    </row>
    <row r="1106" spans="1:6" x14ac:dyDescent="0.3">
      <c r="A1106" s="59">
        <f>'Raw Potentiostat'!H1158/60</f>
        <v>-9.7140168333333332E-2</v>
      </c>
      <c r="B1106" s="59">
        <f>'Raw Potentiostat'!K1158</f>
        <v>58.649997999999997</v>
      </c>
      <c r="C1106" s="61">
        <f t="shared" si="68"/>
        <v>58.649997999999997</v>
      </c>
      <c r="D1106" s="61">
        <f t="shared" si="71"/>
        <v>12.76734650340136</v>
      </c>
      <c r="E1106" s="61">
        <f t="shared" si="69"/>
        <v>0.2837188111866969</v>
      </c>
      <c r="F1106" s="61">
        <f t="shared" si="70"/>
        <v>1.7152086520562756E-15</v>
      </c>
    </row>
    <row r="1107" spans="1:6" x14ac:dyDescent="0.3">
      <c r="A1107" s="59">
        <f>'Raw Potentiostat'!H1159/60</f>
        <v>-9.553154333333333E-2</v>
      </c>
      <c r="B1107" s="59">
        <f>'Raw Potentiostat'!K1159</f>
        <v>58.649997999999997</v>
      </c>
      <c r="C1107" s="61">
        <f t="shared" si="68"/>
        <v>58.649997999999997</v>
      </c>
      <c r="D1107" s="61">
        <f t="shared" si="71"/>
        <v>12.76734650340136</v>
      </c>
      <c r="E1107" s="61">
        <f t="shared" si="69"/>
        <v>0.2837188111866969</v>
      </c>
      <c r="F1107" s="61">
        <f t="shared" si="70"/>
        <v>1.7152086520562756E-15</v>
      </c>
    </row>
    <row r="1108" spans="1:6" x14ac:dyDescent="0.3">
      <c r="A1108" s="59">
        <f>'Raw Potentiostat'!H1160/60</f>
        <v>-9.5739046666666675E-2</v>
      </c>
      <c r="B1108" s="59">
        <f>'Raw Potentiostat'!K1160</f>
        <v>58.649997999999997</v>
      </c>
      <c r="C1108" s="61">
        <f t="shared" si="68"/>
        <v>58.649997999999997</v>
      </c>
      <c r="D1108" s="61">
        <f t="shared" si="71"/>
        <v>12.76734650340136</v>
      </c>
      <c r="E1108" s="61">
        <f t="shared" si="69"/>
        <v>0.2837188111866969</v>
      </c>
      <c r="F1108" s="61">
        <f t="shared" si="70"/>
        <v>1.7152086520562756E-15</v>
      </c>
    </row>
    <row r="1109" spans="1:6" x14ac:dyDescent="0.3">
      <c r="A1109" s="59">
        <f>'Raw Potentiostat'!H1161/60</f>
        <v>-9.5029585E-2</v>
      </c>
      <c r="B1109" s="59">
        <f>'Raw Potentiostat'!K1161</f>
        <v>58.649997999999997</v>
      </c>
      <c r="C1109" s="61">
        <f t="shared" si="68"/>
        <v>58.649997999999997</v>
      </c>
      <c r="D1109" s="61">
        <f t="shared" si="71"/>
        <v>12.76734650340136</v>
      </c>
      <c r="E1109" s="61">
        <f t="shared" si="69"/>
        <v>0.2837188111866969</v>
      </c>
      <c r="F1109" s="61">
        <f t="shared" si="70"/>
        <v>1.7152086520562756E-15</v>
      </c>
    </row>
    <row r="1110" spans="1:6" x14ac:dyDescent="0.3">
      <c r="A1110" s="59">
        <f>'Raw Potentiostat'!H1162/60</f>
        <v>-0.11059943</v>
      </c>
      <c r="B1110" s="59">
        <f>'Raw Potentiostat'!K1162</f>
        <v>58.649997999999997</v>
      </c>
      <c r="C1110" s="61">
        <f t="shared" si="68"/>
        <v>58.649997999999997</v>
      </c>
      <c r="D1110" s="61">
        <f t="shared" si="71"/>
        <v>12.76734650340136</v>
      </c>
      <c r="E1110" s="61">
        <f t="shared" si="69"/>
        <v>0.2837188111866969</v>
      </c>
      <c r="F1110" s="61">
        <f t="shared" si="70"/>
        <v>1.7152086520562756E-15</v>
      </c>
    </row>
    <row r="1111" spans="1:6" x14ac:dyDescent="0.3">
      <c r="A1111" s="59">
        <f>'Raw Potentiostat'!H1163/60</f>
        <v>-0.10856943999999999</v>
      </c>
      <c r="B1111" s="59">
        <f>'Raw Potentiostat'!K1163</f>
        <v>58.649997999999997</v>
      </c>
      <c r="C1111" s="61">
        <f t="shared" si="68"/>
        <v>58.649997999999997</v>
      </c>
      <c r="D1111" s="61">
        <f t="shared" si="71"/>
        <v>12.76734650340136</v>
      </c>
      <c r="E1111" s="61">
        <f t="shared" si="69"/>
        <v>0.2837188111866969</v>
      </c>
      <c r="F1111" s="61">
        <f t="shared" si="70"/>
        <v>1.7152086520562756E-15</v>
      </c>
    </row>
    <row r="1112" spans="1:6" x14ac:dyDescent="0.3">
      <c r="A1112" s="59">
        <f>'Raw Potentiostat'!H1164/60</f>
        <v>-0.10848948166666667</v>
      </c>
      <c r="B1112" s="59">
        <f>'Raw Potentiostat'!K1164</f>
        <v>58.649997999999997</v>
      </c>
      <c r="C1112" s="61">
        <f t="shared" si="68"/>
        <v>58.649997999999997</v>
      </c>
      <c r="D1112" s="61">
        <f t="shared" si="71"/>
        <v>12.76734650340136</v>
      </c>
      <c r="E1112" s="61">
        <f t="shared" si="69"/>
        <v>0.2837188111866969</v>
      </c>
      <c r="F1112" s="61">
        <f t="shared" si="70"/>
        <v>1.7152086520562756E-15</v>
      </c>
    </row>
    <row r="1113" spans="1:6" x14ac:dyDescent="0.3">
      <c r="A1113" s="59">
        <f>'Raw Potentiostat'!H1165/60</f>
        <v>-0.10837462666666667</v>
      </c>
      <c r="B1113" s="59">
        <f>'Raw Potentiostat'!K1165</f>
        <v>58.649997999999997</v>
      </c>
      <c r="C1113" s="61">
        <f t="shared" si="68"/>
        <v>58.649997999999997</v>
      </c>
      <c r="D1113" s="61">
        <f t="shared" si="71"/>
        <v>12.76734650340136</v>
      </c>
      <c r="E1113" s="61">
        <f t="shared" si="69"/>
        <v>0.2837188111866969</v>
      </c>
      <c r="F1113" s="61">
        <f t="shared" si="70"/>
        <v>1.7152086520562756E-15</v>
      </c>
    </row>
    <row r="1114" spans="1:6" x14ac:dyDescent="0.3">
      <c r="A1114" s="59">
        <f>'Raw Potentiostat'!H1166/60</f>
        <v>-0.10737961166666667</v>
      </c>
      <c r="B1114" s="59">
        <f>'Raw Potentiostat'!K1166</f>
        <v>58.649997999999997</v>
      </c>
      <c r="C1114" s="61">
        <f t="shared" si="68"/>
        <v>58.649997999999997</v>
      </c>
      <c r="D1114" s="61">
        <f t="shared" si="71"/>
        <v>12.76734650340136</v>
      </c>
      <c r="E1114" s="61">
        <f t="shared" si="69"/>
        <v>0.2837188111866969</v>
      </c>
      <c r="F1114" s="61">
        <f t="shared" si="70"/>
        <v>1.7152086520562756E-15</v>
      </c>
    </row>
    <row r="1115" spans="1:6" x14ac:dyDescent="0.3">
      <c r="A1115" s="59">
        <f>'Raw Potentiostat'!H1167/60</f>
        <v>-0.10912596333333333</v>
      </c>
      <c r="B1115" s="59">
        <f>'Raw Potentiostat'!K1167</f>
        <v>58.649997999999997</v>
      </c>
      <c r="C1115" s="61">
        <f t="shared" si="68"/>
        <v>58.649997999999997</v>
      </c>
      <c r="D1115" s="61">
        <f t="shared" si="71"/>
        <v>12.76734650340136</v>
      </c>
      <c r="E1115" s="61">
        <f t="shared" si="69"/>
        <v>0.2837188111866969</v>
      </c>
      <c r="F1115" s="61">
        <f t="shared" si="70"/>
        <v>1.7152086520562756E-15</v>
      </c>
    </row>
    <row r="1116" spans="1:6" x14ac:dyDescent="0.3">
      <c r="A1116" s="59">
        <f>'Raw Potentiostat'!H1168/60</f>
        <v>-0.10867097333333334</v>
      </c>
      <c r="B1116" s="59">
        <f>'Raw Potentiostat'!K1168</f>
        <v>58.649997999999997</v>
      </c>
      <c r="C1116" s="61">
        <f t="shared" si="68"/>
        <v>58.649997999999997</v>
      </c>
      <c r="D1116" s="61">
        <f t="shared" si="71"/>
        <v>12.76734650340136</v>
      </c>
      <c r="E1116" s="61">
        <f t="shared" si="69"/>
        <v>0.2837188111866969</v>
      </c>
      <c r="F1116" s="61">
        <f t="shared" si="70"/>
        <v>1.7152086520562756E-15</v>
      </c>
    </row>
    <row r="1117" spans="1:6" x14ac:dyDescent="0.3">
      <c r="A1117" s="59">
        <f>'Raw Potentiostat'!H1169/60</f>
        <v>-0.10699887333333334</v>
      </c>
      <c r="B1117" s="59">
        <f>'Raw Potentiostat'!K1169</f>
        <v>58.649997999999997</v>
      </c>
      <c r="C1117" s="61">
        <f t="shared" si="68"/>
        <v>58.649997999999997</v>
      </c>
      <c r="D1117" s="61">
        <f t="shared" si="71"/>
        <v>12.76734650340136</v>
      </c>
      <c r="E1117" s="61">
        <f t="shared" si="69"/>
        <v>0.2837188111866969</v>
      </c>
      <c r="F1117" s="61">
        <f t="shared" si="70"/>
        <v>1.7152086520562756E-15</v>
      </c>
    </row>
    <row r="1118" spans="1:6" x14ac:dyDescent="0.3">
      <c r="A1118" s="59">
        <f>'Raw Potentiostat'!H1170/60</f>
        <v>-0.10649058833333333</v>
      </c>
      <c r="B1118" s="59">
        <f>'Raw Potentiostat'!K1170</f>
        <v>58.649997999999997</v>
      </c>
      <c r="C1118" s="61">
        <f t="shared" si="68"/>
        <v>58.649997999999997</v>
      </c>
      <c r="D1118" s="61">
        <f t="shared" si="71"/>
        <v>12.76734650340136</v>
      </c>
      <c r="E1118" s="61">
        <f t="shared" si="69"/>
        <v>0.2837188111866969</v>
      </c>
      <c r="F1118" s="61">
        <f t="shared" si="70"/>
        <v>1.7152086520562756E-15</v>
      </c>
    </row>
    <row r="1119" spans="1:6" x14ac:dyDescent="0.3">
      <c r="A1119" s="59">
        <f>'Raw Potentiostat'!H1171/60</f>
        <v>-0.10724508833333334</v>
      </c>
      <c r="B1119" s="59">
        <f>'Raw Potentiostat'!K1171</f>
        <v>58.649997999999997</v>
      </c>
      <c r="C1119" s="61">
        <f t="shared" si="68"/>
        <v>58.649997999999997</v>
      </c>
      <c r="D1119" s="61">
        <f t="shared" si="71"/>
        <v>12.76734650340136</v>
      </c>
      <c r="E1119" s="61">
        <f t="shared" si="69"/>
        <v>0.2837188111866969</v>
      </c>
      <c r="F1119" s="61">
        <f t="shared" si="70"/>
        <v>1.7152086520562756E-15</v>
      </c>
    </row>
    <row r="1120" spans="1:6" x14ac:dyDescent="0.3">
      <c r="A1120" s="59">
        <f>'Raw Potentiostat'!H1172/60</f>
        <v>-0.10701981333333334</v>
      </c>
      <c r="B1120" s="59">
        <f>'Raw Potentiostat'!K1172</f>
        <v>58.649997999999997</v>
      </c>
      <c r="C1120" s="61">
        <f t="shared" si="68"/>
        <v>58.649997999999997</v>
      </c>
      <c r="D1120" s="61">
        <f t="shared" si="71"/>
        <v>12.76734650340136</v>
      </c>
      <c r="E1120" s="61">
        <f t="shared" si="69"/>
        <v>0.2837188111866969</v>
      </c>
      <c r="F1120" s="61">
        <f t="shared" si="70"/>
        <v>1.7152086520562756E-15</v>
      </c>
    </row>
    <row r="1121" spans="1:6" x14ac:dyDescent="0.3">
      <c r="A1121" s="59">
        <f>'Raw Potentiostat'!H1173/60</f>
        <v>-0.10570941833333333</v>
      </c>
      <c r="B1121" s="59">
        <f>'Raw Potentiostat'!K1173</f>
        <v>58.649997999999997</v>
      </c>
      <c r="C1121" s="61">
        <f t="shared" si="68"/>
        <v>58.649997999999997</v>
      </c>
      <c r="D1121" s="61">
        <f t="shared" si="71"/>
        <v>12.76734650340136</v>
      </c>
      <c r="E1121" s="61">
        <f t="shared" si="69"/>
        <v>0.2837188111866969</v>
      </c>
      <c r="F1121" s="61">
        <f t="shared" si="70"/>
        <v>1.7152086520562756E-15</v>
      </c>
    </row>
    <row r="1122" spans="1:6" x14ac:dyDescent="0.3">
      <c r="A1122" s="59">
        <f>'Raw Potentiostat'!H1174/60</f>
        <v>-0.10494222666666667</v>
      </c>
      <c r="B1122" s="59">
        <f>'Raw Potentiostat'!K1174</f>
        <v>58.649997999999997</v>
      </c>
      <c r="C1122" s="61">
        <f t="shared" si="68"/>
        <v>58.649997999999997</v>
      </c>
      <c r="D1122" s="61">
        <f t="shared" si="71"/>
        <v>12.76734650340136</v>
      </c>
      <c r="E1122" s="61">
        <f t="shared" si="69"/>
        <v>0.2837188111866969</v>
      </c>
      <c r="F1122" s="61">
        <f t="shared" si="70"/>
        <v>1.7152086520562756E-15</v>
      </c>
    </row>
    <row r="1123" spans="1:6" x14ac:dyDescent="0.3">
      <c r="A1123" s="59">
        <f>'Raw Potentiostat'!H1175/60</f>
        <v>-0.10469028999999999</v>
      </c>
      <c r="B1123" s="59">
        <f>'Raw Potentiostat'!K1175</f>
        <v>58.649997999999997</v>
      </c>
      <c r="C1123" s="61">
        <f t="shared" si="68"/>
        <v>58.649997999999997</v>
      </c>
      <c r="D1123" s="61">
        <f t="shared" si="71"/>
        <v>12.76734650340136</v>
      </c>
      <c r="E1123" s="61">
        <f t="shared" si="69"/>
        <v>0.2837188111866969</v>
      </c>
      <c r="F1123" s="61">
        <f t="shared" si="70"/>
        <v>1.7152086520562756E-15</v>
      </c>
    </row>
    <row r="1124" spans="1:6" x14ac:dyDescent="0.3">
      <c r="A1124" s="59">
        <f>'Raw Potentiostat'!H1176/60</f>
        <v>-0.10414139500000001</v>
      </c>
      <c r="B1124" s="59">
        <f>'Raw Potentiostat'!K1176</f>
        <v>58.649997999999997</v>
      </c>
      <c r="C1124" s="61">
        <f t="shared" si="68"/>
        <v>58.649997999999997</v>
      </c>
      <c r="D1124" s="61">
        <f t="shared" si="71"/>
        <v>12.76734650340136</v>
      </c>
      <c r="E1124" s="61">
        <f t="shared" si="69"/>
        <v>0.2837188111866969</v>
      </c>
      <c r="F1124" s="61">
        <f t="shared" si="70"/>
        <v>1.7152086520562756E-15</v>
      </c>
    </row>
    <row r="1125" spans="1:6" x14ac:dyDescent="0.3">
      <c r="A1125" s="59">
        <f>'Raw Potentiostat'!H1177/60</f>
        <v>-0.10422452333333333</v>
      </c>
      <c r="B1125" s="59">
        <f>'Raw Potentiostat'!K1177</f>
        <v>58.649997999999997</v>
      </c>
      <c r="C1125" s="61">
        <f t="shared" si="68"/>
        <v>58.649997999999997</v>
      </c>
      <c r="D1125" s="61">
        <f t="shared" si="71"/>
        <v>12.76734650340136</v>
      </c>
      <c r="E1125" s="61">
        <f t="shared" si="69"/>
        <v>0.2837188111866969</v>
      </c>
      <c r="F1125" s="61">
        <f t="shared" si="70"/>
        <v>1.7152086520562756E-15</v>
      </c>
    </row>
    <row r="1126" spans="1:6" x14ac:dyDescent="0.3">
      <c r="A1126" s="59">
        <f>'Raw Potentiostat'!H1178/60</f>
        <v>-0.10452404</v>
      </c>
      <c r="B1126" s="59">
        <f>'Raw Potentiostat'!K1178</f>
        <v>58.649997999999997</v>
      </c>
      <c r="C1126" s="61">
        <f t="shared" si="68"/>
        <v>58.649997999999997</v>
      </c>
      <c r="D1126" s="61">
        <f t="shared" si="71"/>
        <v>12.76734650340136</v>
      </c>
      <c r="E1126" s="61">
        <f t="shared" si="69"/>
        <v>0.2837188111866969</v>
      </c>
      <c r="F1126" s="61">
        <f t="shared" si="70"/>
        <v>1.7152086520562756E-15</v>
      </c>
    </row>
    <row r="1127" spans="1:6" x14ac:dyDescent="0.3">
      <c r="A1127" s="59">
        <f>'Raw Potentiostat'!H1179/60</f>
        <v>-0.10230558666666667</v>
      </c>
      <c r="B1127" s="59">
        <f>'Raw Potentiostat'!K1179</f>
        <v>58.649997999999997</v>
      </c>
      <c r="C1127" s="61">
        <f t="shared" si="68"/>
        <v>58.649997999999997</v>
      </c>
      <c r="D1127" s="61">
        <f t="shared" si="71"/>
        <v>12.76734650340136</v>
      </c>
      <c r="E1127" s="61">
        <f t="shared" si="69"/>
        <v>0.2837188111866969</v>
      </c>
      <c r="F1127" s="61">
        <f t="shared" si="70"/>
        <v>1.7152086520562756E-15</v>
      </c>
    </row>
    <row r="1128" spans="1:6" x14ac:dyDescent="0.3">
      <c r="A1128" s="59">
        <f>'Raw Potentiostat'!H1180/60</f>
        <v>-0.10351698333333334</v>
      </c>
      <c r="B1128" s="59">
        <f>'Raw Potentiostat'!K1180</f>
        <v>58.649997999999997</v>
      </c>
      <c r="C1128" s="61">
        <f t="shared" si="68"/>
        <v>58.649997999999997</v>
      </c>
      <c r="D1128" s="61">
        <f t="shared" si="71"/>
        <v>12.76734650340136</v>
      </c>
      <c r="E1128" s="61">
        <f t="shared" si="69"/>
        <v>0.2837188111866969</v>
      </c>
      <c r="F1128" s="61">
        <f t="shared" si="70"/>
        <v>1.7152086520562756E-15</v>
      </c>
    </row>
    <row r="1129" spans="1:6" x14ac:dyDescent="0.3">
      <c r="A1129" s="59">
        <f>'Raw Potentiostat'!H1181/60</f>
        <v>-0.10268124666666667</v>
      </c>
      <c r="B1129" s="59">
        <f>'Raw Potentiostat'!K1181</f>
        <v>58.649997999999997</v>
      </c>
      <c r="C1129" s="61">
        <f t="shared" si="68"/>
        <v>58.649997999999997</v>
      </c>
      <c r="D1129" s="61">
        <f t="shared" si="71"/>
        <v>12.76734650340136</v>
      </c>
      <c r="E1129" s="61">
        <f t="shared" si="69"/>
        <v>0.2837188111866969</v>
      </c>
      <c r="F1129" s="61">
        <f t="shared" si="70"/>
        <v>1.7152086520562756E-15</v>
      </c>
    </row>
    <row r="1130" spans="1:6" x14ac:dyDescent="0.3">
      <c r="A1130" s="59">
        <f>'Raw Potentiostat'!H1182/60</f>
        <v>-0.10094443166666665</v>
      </c>
      <c r="B1130" s="59">
        <f>'Raw Potentiostat'!K1182</f>
        <v>58.649997999999997</v>
      </c>
      <c r="C1130" s="61">
        <f t="shared" si="68"/>
        <v>58.649997999999997</v>
      </c>
      <c r="D1130" s="61">
        <f t="shared" si="71"/>
        <v>12.76734650340136</v>
      </c>
      <c r="E1130" s="61">
        <f t="shared" si="69"/>
        <v>0.2837188111866969</v>
      </c>
      <c r="F1130" s="61">
        <f t="shared" si="70"/>
        <v>1.7152086520562756E-15</v>
      </c>
    </row>
    <row r="1131" spans="1:6" x14ac:dyDescent="0.3">
      <c r="A1131" s="59">
        <f>'Raw Potentiostat'!H1183/60</f>
        <v>-0.10218374666666666</v>
      </c>
      <c r="B1131" s="59">
        <f>'Raw Potentiostat'!K1183</f>
        <v>58.649997999999997</v>
      </c>
      <c r="C1131" s="61">
        <f t="shared" si="68"/>
        <v>58.649997999999997</v>
      </c>
      <c r="D1131" s="61">
        <f t="shared" si="71"/>
        <v>12.76734650340136</v>
      </c>
      <c r="E1131" s="61">
        <f t="shared" si="69"/>
        <v>0.2837188111866969</v>
      </c>
      <c r="F1131" s="61">
        <f t="shared" si="70"/>
        <v>1.7152086520562756E-15</v>
      </c>
    </row>
    <row r="1132" spans="1:6" x14ac:dyDescent="0.3">
      <c r="A1132" s="59">
        <f>'Raw Potentiostat'!H1184/60</f>
        <v>-0.10006047166666666</v>
      </c>
      <c r="B1132" s="59">
        <f>'Raw Potentiostat'!K1184</f>
        <v>58.649997999999997</v>
      </c>
      <c r="C1132" s="61">
        <f t="shared" si="68"/>
        <v>58.649997999999997</v>
      </c>
      <c r="D1132" s="61">
        <f t="shared" si="71"/>
        <v>12.76734650340136</v>
      </c>
      <c r="E1132" s="61">
        <f t="shared" si="69"/>
        <v>0.2837188111866969</v>
      </c>
      <c r="F1132" s="61">
        <f t="shared" si="70"/>
        <v>1.7152086520562756E-15</v>
      </c>
    </row>
    <row r="1133" spans="1:6" x14ac:dyDescent="0.3">
      <c r="A1133" s="59">
        <f>'Raw Potentiostat'!H1185/60</f>
        <v>-9.9696223333333334E-2</v>
      </c>
      <c r="B1133" s="59">
        <f>'Raw Potentiostat'!K1185</f>
        <v>58.649997999999997</v>
      </c>
      <c r="C1133" s="61">
        <f t="shared" si="68"/>
        <v>58.649997999999997</v>
      </c>
      <c r="D1133" s="61">
        <f t="shared" si="71"/>
        <v>12.76734650340136</v>
      </c>
      <c r="E1133" s="61">
        <f t="shared" si="69"/>
        <v>0.2837188111866969</v>
      </c>
      <c r="F1133" s="61">
        <f t="shared" si="70"/>
        <v>1.7152086520562756E-15</v>
      </c>
    </row>
    <row r="1134" spans="1:6" x14ac:dyDescent="0.3">
      <c r="A1134" s="59">
        <f>'Raw Potentiostat'!H1186/60</f>
        <v>-9.9239969999999997E-2</v>
      </c>
      <c r="B1134" s="59">
        <f>'Raw Potentiostat'!K1186</f>
        <v>58.649997999999997</v>
      </c>
      <c r="C1134" s="61">
        <f t="shared" si="68"/>
        <v>58.649997999999997</v>
      </c>
      <c r="D1134" s="61">
        <f t="shared" si="71"/>
        <v>12.76734650340136</v>
      </c>
      <c r="E1134" s="61">
        <f t="shared" si="69"/>
        <v>0.2837188111866969</v>
      </c>
      <c r="F1134" s="61">
        <f t="shared" si="70"/>
        <v>1.7152086520562756E-15</v>
      </c>
    </row>
    <row r="1135" spans="1:6" x14ac:dyDescent="0.3">
      <c r="A1135" s="59">
        <f>'Raw Potentiostat'!H1187/60</f>
        <v>-9.9473491666666664E-2</v>
      </c>
      <c r="B1135" s="59">
        <f>'Raw Potentiostat'!K1187</f>
        <v>58.649997999999997</v>
      </c>
      <c r="C1135" s="61">
        <f t="shared" si="68"/>
        <v>58.649997999999997</v>
      </c>
      <c r="D1135" s="61">
        <f t="shared" si="71"/>
        <v>12.76734650340136</v>
      </c>
      <c r="E1135" s="61">
        <f t="shared" si="69"/>
        <v>0.2837188111866969</v>
      </c>
      <c r="F1135" s="61">
        <f t="shared" si="70"/>
        <v>1.7152086520562756E-15</v>
      </c>
    </row>
    <row r="1136" spans="1:6" x14ac:dyDescent="0.3">
      <c r="A1136" s="59">
        <f>'Raw Potentiostat'!H1188/60</f>
        <v>-9.8249403333333346E-2</v>
      </c>
      <c r="B1136" s="59">
        <f>'Raw Potentiostat'!K1188</f>
        <v>58.649997999999997</v>
      </c>
      <c r="C1136" s="61">
        <f t="shared" si="68"/>
        <v>58.649997999999997</v>
      </c>
      <c r="D1136" s="61">
        <f t="shared" si="71"/>
        <v>12.76734650340136</v>
      </c>
      <c r="E1136" s="61">
        <f t="shared" si="69"/>
        <v>0.2837188111866969</v>
      </c>
      <c r="F1136" s="61">
        <f t="shared" si="70"/>
        <v>1.7152086520562756E-15</v>
      </c>
    </row>
    <row r="1137" spans="1:6" x14ac:dyDescent="0.3">
      <c r="A1137" s="59">
        <f>'Raw Potentiostat'!H1189/60</f>
        <v>-9.6824796666666671E-2</v>
      </c>
      <c r="B1137" s="59">
        <f>'Raw Potentiostat'!K1189</f>
        <v>58.649997999999997</v>
      </c>
      <c r="C1137" s="61">
        <f t="shared" si="68"/>
        <v>58.649997999999997</v>
      </c>
      <c r="D1137" s="61">
        <f t="shared" si="71"/>
        <v>12.76734650340136</v>
      </c>
      <c r="E1137" s="61">
        <f t="shared" si="69"/>
        <v>0.2837188111866969</v>
      </c>
      <c r="F1137" s="61">
        <f t="shared" si="70"/>
        <v>1.7152086520562756E-15</v>
      </c>
    </row>
    <row r="1138" spans="1:6" x14ac:dyDescent="0.3">
      <c r="A1138" s="59">
        <f>'Raw Potentiostat'!H1190/60</f>
        <v>-9.7421924999999993E-2</v>
      </c>
      <c r="B1138" s="59">
        <f>'Raw Potentiostat'!K1190</f>
        <v>58.649997999999997</v>
      </c>
      <c r="C1138" s="61">
        <f t="shared" si="68"/>
        <v>58.649997999999997</v>
      </c>
      <c r="D1138" s="61">
        <f t="shared" si="71"/>
        <v>12.76734650340136</v>
      </c>
      <c r="E1138" s="61">
        <f t="shared" si="69"/>
        <v>0.2837188111866969</v>
      </c>
      <c r="F1138" s="61">
        <f t="shared" si="70"/>
        <v>1.7152086520562756E-15</v>
      </c>
    </row>
    <row r="1139" spans="1:6" x14ac:dyDescent="0.3">
      <c r="A1139" s="59">
        <f>'Raw Potentiostat'!H1191/60</f>
        <v>-9.7434616666666668E-2</v>
      </c>
      <c r="B1139" s="59">
        <f>'Raw Potentiostat'!K1191</f>
        <v>58.649997999999997</v>
      </c>
      <c r="C1139" s="61">
        <f t="shared" si="68"/>
        <v>58.649997999999997</v>
      </c>
      <c r="D1139" s="61">
        <f t="shared" si="71"/>
        <v>12.76734650340136</v>
      </c>
      <c r="E1139" s="61">
        <f t="shared" si="69"/>
        <v>0.2837188111866969</v>
      </c>
      <c r="F1139" s="61">
        <f t="shared" si="70"/>
        <v>1.7152086520562756E-15</v>
      </c>
    </row>
    <row r="1140" spans="1:6" x14ac:dyDescent="0.3">
      <c r="A1140" s="59">
        <f>'Raw Potentiostat'!H1192/60</f>
        <v>-9.6365999999999993E-2</v>
      </c>
      <c r="B1140" s="59">
        <f>'Raw Potentiostat'!K1192</f>
        <v>58.649997999999997</v>
      </c>
      <c r="C1140" s="61">
        <f t="shared" si="68"/>
        <v>58.649997999999997</v>
      </c>
      <c r="D1140" s="61">
        <f t="shared" si="71"/>
        <v>12.76734650340136</v>
      </c>
      <c r="E1140" s="61">
        <f t="shared" si="69"/>
        <v>0.2837188111866969</v>
      </c>
      <c r="F1140" s="61">
        <f t="shared" si="70"/>
        <v>1.7152086520562756E-15</v>
      </c>
    </row>
    <row r="1141" spans="1:6" x14ac:dyDescent="0.3">
      <c r="A1141" s="59">
        <f>'Raw Potentiostat'!H1193/60</f>
        <v>-9.5512493333333337E-2</v>
      </c>
      <c r="B1141" s="59">
        <f>'Raw Potentiostat'!K1193</f>
        <v>58.649997999999997</v>
      </c>
      <c r="C1141" s="61">
        <f t="shared" si="68"/>
        <v>58.649997999999997</v>
      </c>
      <c r="D1141" s="61">
        <f t="shared" si="71"/>
        <v>12.76734650340136</v>
      </c>
      <c r="E1141" s="61">
        <f t="shared" si="69"/>
        <v>0.2837188111866969</v>
      </c>
      <c r="F1141" s="61">
        <f t="shared" si="70"/>
        <v>1.7152086520562756E-15</v>
      </c>
    </row>
    <row r="1142" spans="1:6" x14ac:dyDescent="0.3">
      <c r="A1142" s="59">
        <f>'Raw Potentiostat'!H1194/60</f>
        <v>-9.488427666666667E-2</v>
      </c>
      <c r="B1142" s="59">
        <f>'Raw Potentiostat'!K1194</f>
        <v>58.649997999999997</v>
      </c>
      <c r="C1142" s="61">
        <f t="shared" si="68"/>
        <v>58.649997999999997</v>
      </c>
      <c r="D1142" s="61">
        <f t="shared" si="71"/>
        <v>12.76734650340136</v>
      </c>
      <c r="E1142" s="61">
        <f t="shared" si="69"/>
        <v>0.2837188111866969</v>
      </c>
      <c r="F1142" s="61">
        <f t="shared" si="70"/>
        <v>1.7152086520562756E-15</v>
      </c>
    </row>
    <row r="1143" spans="1:6" x14ac:dyDescent="0.3">
      <c r="A1143" s="59">
        <f>'Raw Potentiostat'!H1195/60</f>
        <v>-0.11341311999999999</v>
      </c>
      <c r="B1143" s="59">
        <f>'Raw Potentiostat'!K1195</f>
        <v>58.649997999999997</v>
      </c>
      <c r="C1143" s="61">
        <f t="shared" si="68"/>
        <v>58.649997999999997</v>
      </c>
      <c r="D1143" s="61">
        <f t="shared" si="71"/>
        <v>12.76734650340136</v>
      </c>
      <c r="E1143" s="61">
        <f t="shared" si="69"/>
        <v>0.2837188111866969</v>
      </c>
      <c r="F1143" s="61">
        <f t="shared" si="70"/>
        <v>1.7152086520562756E-15</v>
      </c>
    </row>
    <row r="1144" spans="1:6" x14ac:dyDescent="0.3">
      <c r="A1144" s="59">
        <f>'Raw Potentiostat'!H1196/60</f>
        <v>-0.11019712333333334</v>
      </c>
      <c r="B1144" s="59">
        <f>'Raw Potentiostat'!K1196</f>
        <v>58.649997999999997</v>
      </c>
      <c r="C1144" s="61">
        <f t="shared" si="68"/>
        <v>58.649997999999997</v>
      </c>
      <c r="D1144" s="61">
        <f t="shared" si="71"/>
        <v>12.76734650340136</v>
      </c>
      <c r="E1144" s="61">
        <f t="shared" si="69"/>
        <v>0.2837188111866969</v>
      </c>
      <c r="F1144" s="61">
        <f t="shared" si="70"/>
        <v>1.7152086520562756E-15</v>
      </c>
    </row>
    <row r="1145" spans="1:6" x14ac:dyDescent="0.3">
      <c r="A1145" s="59">
        <f>'Raw Potentiostat'!H1197/60</f>
        <v>-0.10824770166666667</v>
      </c>
      <c r="B1145" s="59">
        <f>'Raw Potentiostat'!K1197</f>
        <v>58.649997999999997</v>
      </c>
      <c r="C1145" s="61">
        <f t="shared" si="68"/>
        <v>58.649997999999997</v>
      </c>
      <c r="D1145" s="61">
        <f t="shared" si="71"/>
        <v>12.76734650340136</v>
      </c>
      <c r="E1145" s="61">
        <f t="shared" si="69"/>
        <v>0.2837188111866969</v>
      </c>
      <c r="F1145" s="61">
        <f t="shared" si="70"/>
        <v>1.7152086520562756E-15</v>
      </c>
    </row>
    <row r="1146" spans="1:6" x14ac:dyDescent="0.3">
      <c r="A1146" s="59">
        <f>'Raw Potentiostat'!H1198/60</f>
        <v>-0.1101197</v>
      </c>
      <c r="B1146" s="59">
        <f>'Raw Potentiostat'!K1198</f>
        <v>58.649997999999997</v>
      </c>
      <c r="C1146" s="61">
        <f t="shared" si="68"/>
        <v>58.649997999999997</v>
      </c>
      <c r="D1146" s="61">
        <f t="shared" si="71"/>
        <v>12.76734650340136</v>
      </c>
      <c r="E1146" s="61">
        <f t="shared" si="69"/>
        <v>0.2837188111866969</v>
      </c>
      <c r="F1146" s="61">
        <f t="shared" si="70"/>
        <v>1.7152086520562756E-15</v>
      </c>
    </row>
    <row r="1147" spans="1:6" x14ac:dyDescent="0.3">
      <c r="A1147" s="59">
        <f>'Raw Potentiostat'!H1199/60</f>
        <v>-0.10858529333333333</v>
      </c>
      <c r="B1147" s="59">
        <f>'Raw Potentiostat'!K1199</f>
        <v>58.649997999999997</v>
      </c>
      <c r="C1147" s="61">
        <f t="shared" si="68"/>
        <v>58.649997999999997</v>
      </c>
      <c r="D1147" s="61">
        <f t="shared" si="71"/>
        <v>12.76734650340136</v>
      </c>
      <c r="E1147" s="61">
        <f t="shared" si="69"/>
        <v>0.2837188111866969</v>
      </c>
      <c r="F1147" s="61">
        <f t="shared" si="70"/>
        <v>1.7152086520562756E-15</v>
      </c>
    </row>
    <row r="1148" spans="1:6" x14ac:dyDescent="0.3">
      <c r="A1148" s="59">
        <f>'Raw Potentiostat'!H1200/60</f>
        <v>-0.10842792999999999</v>
      </c>
      <c r="B1148" s="59">
        <f>'Raw Potentiostat'!K1200</f>
        <v>58.649997999999997</v>
      </c>
      <c r="C1148" s="61">
        <f t="shared" si="68"/>
        <v>58.649997999999997</v>
      </c>
      <c r="D1148" s="61">
        <f t="shared" si="71"/>
        <v>12.76734650340136</v>
      </c>
      <c r="E1148" s="61">
        <f t="shared" si="69"/>
        <v>0.2837188111866969</v>
      </c>
      <c r="F1148" s="61">
        <f t="shared" si="70"/>
        <v>1.7152086520562756E-15</v>
      </c>
    </row>
    <row r="1149" spans="1:6" x14ac:dyDescent="0.3">
      <c r="A1149" s="59">
        <f>'Raw Potentiostat'!H1201/60</f>
        <v>-0.1072673</v>
      </c>
      <c r="B1149" s="59">
        <f>'Raw Potentiostat'!K1201</f>
        <v>58.649997999999997</v>
      </c>
      <c r="C1149" s="61">
        <f t="shared" si="68"/>
        <v>58.649997999999997</v>
      </c>
      <c r="D1149" s="61">
        <f t="shared" si="71"/>
        <v>12.76734650340136</v>
      </c>
      <c r="E1149" s="61">
        <f t="shared" si="69"/>
        <v>0.2837188111866969</v>
      </c>
      <c r="F1149" s="61">
        <f t="shared" si="70"/>
        <v>1.7152086520562756E-15</v>
      </c>
    </row>
    <row r="1150" spans="1:6" x14ac:dyDescent="0.3">
      <c r="A1150" s="59">
        <f>'Raw Potentiostat'!H1202/60</f>
        <v>-0.10735360833333334</v>
      </c>
      <c r="B1150" s="59">
        <f>'Raw Potentiostat'!K1202</f>
        <v>58.649997999999997</v>
      </c>
      <c r="C1150" s="61">
        <f t="shared" si="68"/>
        <v>58.649997999999997</v>
      </c>
      <c r="D1150" s="61">
        <f t="shared" si="71"/>
        <v>12.76734650340136</v>
      </c>
      <c r="E1150" s="61">
        <f t="shared" si="69"/>
        <v>0.2837188111866969</v>
      </c>
      <c r="F1150" s="61">
        <f t="shared" si="70"/>
        <v>1.7152086520562756E-15</v>
      </c>
    </row>
    <row r="1151" spans="1:6" x14ac:dyDescent="0.3">
      <c r="A1151" s="59">
        <f>'Raw Potentiostat'!H1203/60</f>
        <v>-0.107123255</v>
      </c>
      <c r="B1151" s="59">
        <f>'Raw Potentiostat'!K1203</f>
        <v>58.649997999999997</v>
      </c>
      <c r="C1151" s="61">
        <f t="shared" si="68"/>
        <v>58.649997999999997</v>
      </c>
      <c r="D1151" s="61">
        <f t="shared" si="71"/>
        <v>12.76734650340136</v>
      </c>
      <c r="E1151" s="61">
        <f t="shared" si="69"/>
        <v>0.2837188111866969</v>
      </c>
      <c r="F1151" s="61">
        <f t="shared" si="70"/>
        <v>1.7152086520562756E-15</v>
      </c>
    </row>
    <row r="1152" spans="1:6" x14ac:dyDescent="0.3">
      <c r="A1152" s="59">
        <f>'Raw Potentiostat'!H1204/60</f>
        <v>-0.10569864166666668</v>
      </c>
      <c r="B1152" s="59">
        <f>'Raw Potentiostat'!K1204</f>
        <v>58.649997999999997</v>
      </c>
      <c r="C1152" s="61">
        <f t="shared" si="68"/>
        <v>58.649997999999997</v>
      </c>
      <c r="D1152" s="61">
        <f t="shared" si="71"/>
        <v>12.76734650340136</v>
      </c>
      <c r="E1152" s="61">
        <f t="shared" si="69"/>
        <v>0.2837188111866969</v>
      </c>
      <c r="F1152" s="61">
        <f t="shared" si="70"/>
        <v>1.7152086520562756E-15</v>
      </c>
    </row>
    <row r="1153" spans="1:6" x14ac:dyDescent="0.3">
      <c r="A1153" s="59">
        <f>'Raw Potentiostat'!H1205/60</f>
        <v>-0.10694112833333333</v>
      </c>
      <c r="B1153" s="59">
        <f>'Raw Potentiostat'!K1205</f>
        <v>58.649997999999997</v>
      </c>
      <c r="C1153" s="61">
        <f t="shared" si="68"/>
        <v>58.649997999999997</v>
      </c>
      <c r="D1153" s="61">
        <f t="shared" si="71"/>
        <v>12.76734650340136</v>
      </c>
      <c r="E1153" s="61">
        <f t="shared" si="69"/>
        <v>0.2837188111866969</v>
      </c>
      <c r="F1153" s="61">
        <f t="shared" si="70"/>
        <v>1.7152086520562756E-15</v>
      </c>
    </row>
    <row r="1154" spans="1:6" x14ac:dyDescent="0.3">
      <c r="A1154" s="59">
        <f>'Raw Potentiostat'!H1206/60</f>
        <v>-0.10562058333333332</v>
      </c>
      <c r="B1154" s="59">
        <f>'Raw Potentiostat'!K1206</f>
        <v>58.649997999999997</v>
      </c>
      <c r="C1154" s="61">
        <f t="shared" si="68"/>
        <v>58.649997999999997</v>
      </c>
      <c r="D1154" s="61">
        <f t="shared" si="71"/>
        <v>12.76734650340136</v>
      </c>
      <c r="E1154" s="61">
        <f t="shared" si="69"/>
        <v>0.2837188111866969</v>
      </c>
      <c r="F1154" s="61">
        <f t="shared" si="70"/>
        <v>1.7152086520562756E-15</v>
      </c>
    </row>
    <row r="1155" spans="1:6" x14ac:dyDescent="0.3">
      <c r="A1155" s="59">
        <f>'Raw Potentiostat'!H1207/60</f>
        <v>-0.10565613166666667</v>
      </c>
      <c r="B1155" s="59">
        <f>'Raw Potentiostat'!K1207</f>
        <v>58.649997999999997</v>
      </c>
      <c r="C1155" s="61">
        <f t="shared" ref="C1155:C1218" si="72">B1155-$J$3</f>
        <v>58.649997999999997</v>
      </c>
      <c r="D1155" s="61">
        <f t="shared" si="71"/>
        <v>12.76734650340136</v>
      </c>
      <c r="E1155" s="61">
        <f t="shared" ref="E1155:E1218" si="73">D1155/$J$5</f>
        <v>0.2837188111866969</v>
      </c>
      <c r="F1155" s="61">
        <f t="shared" ref="F1155:F1218" si="74">D1155/$J$6</f>
        <v>1.7152086520562756E-15</v>
      </c>
    </row>
    <row r="1156" spans="1:6" x14ac:dyDescent="0.3">
      <c r="A1156" s="59">
        <f>'Raw Potentiostat'!H1208/60</f>
        <v>-0.10491112833333333</v>
      </c>
      <c r="B1156" s="59">
        <f>'Raw Potentiostat'!K1208</f>
        <v>58.649997999999997</v>
      </c>
      <c r="C1156" s="61">
        <f t="shared" si="72"/>
        <v>58.649997999999997</v>
      </c>
      <c r="D1156" s="61">
        <f t="shared" ref="D1156:D1219" si="75">B1156/$J$4</f>
        <v>12.76734650340136</v>
      </c>
      <c r="E1156" s="61">
        <f t="shared" si="73"/>
        <v>0.2837188111866969</v>
      </c>
      <c r="F1156" s="61">
        <f t="shared" si="74"/>
        <v>1.7152086520562756E-15</v>
      </c>
    </row>
    <row r="1157" spans="1:6" x14ac:dyDescent="0.3">
      <c r="A1157" s="59">
        <f>'Raw Potentiostat'!H1209/60</f>
        <v>-0.10611364833333334</v>
      </c>
      <c r="B1157" s="59">
        <f>'Raw Potentiostat'!K1209</f>
        <v>58.649997999999997</v>
      </c>
      <c r="C1157" s="61">
        <f t="shared" si="72"/>
        <v>58.649997999999997</v>
      </c>
      <c r="D1157" s="61">
        <f t="shared" si="75"/>
        <v>12.76734650340136</v>
      </c>
      <c r="E1157" s="61">
        <f t="shared" si="73"/>
        <v>0.2837188111866969</v>
      </c>
      <c r="F1157" s="61">
        <f t="shared" si="74"/>
        <v>1.7152086520562756E-15</v>
      </c>
    </row>
    <row r="1158" spans="1:6" x14ac:dyDescent="0.3">
      <c r="A1158" s="59">
        <f>'Raw Potentiostat'!H1210/60</f>
        <v>-0.10360328333333334</v>
      </c>
      <c r="B1158" s="59">
        <f>'Raw Potentiostat'!K1210</f>
        <v>58.649997999999997</v>
      </c>
      <c r="C1158" s="61">
        <f t="shared" si="72"/>
        <v>58.649997999999997</v>
      </c>
      <c r="D1158" s="61">
        <f t="shared" si="75"/>
        <v>12.76734650340136</v>
      </c>
      <c r="E1158" s="61">
        <f t="shared" si="73"/>
        <v>0.2837188111866969</v>
      </c>
      <c r="F1158" s="61">
        <f t="shared" si="74"/>
        <v>1.7152086520562756E-15</v>
      </c>
    </row>
    <row r="1159" spans="1:6" x14ac:dyDescent="0.3">
      <c r="A1159" s="59">
        <f>'Raw Potentiostat'!H1211/60</f>
        <v>-0.10452404</v>
      </c>
      <c r="B1159" s="59">
        <f>'Raw Potentiostat'!K1211</f>
        <v>58.649997999999997</v>
      </c>
      <c r="C1159" s="61">
        <f t="shared" si="72"/>
        <v>58.649997999999997</v>
      </c>
      <c r="D1159" s="61">
        <f t="shared" si="75"/>
        <v>12.76734650340136</v>
      </c>
      <c r="E1159" s="61">
        <f t="shared" si="73"/>
        <v>0.2837188111866969</v>
      </c>
      <c r="F1159" s="61">
        <f t="shared" si="74"/>
        <v>1.7152086520562756E-15</v>
      </c>
    </row>
    <row r="1160" spans="1:6" x14ac:dyDescent="0.3">
      <c r="A1160" s="59">
        <f>'Raw Potentiostat'!H1212/60</f>
        <v>-0.1029243</v>
      </c>
      <c r="B1160" s="59">
        <f>'Raw Potentiostat'!K1212</f>
        <v>58.649997999999997</v>
      </c>
      <c r="C1160" s="61">
        <f t="shared" si="72"/>
        <v>58.649997999999997</v>
      </c>
      <c r="D1160" s="61">
        <f t="shared" si="75"/>
        <v>12.76734650340136</v>
      </c>
      <c r="E1160" s="61">
        <f t="shared" si="73"/>
        <v>0.2837188111866969</v>
      </c>
      <c r="F1160" s="61">
        <f t="shared" si="74"/>
        <v>1.7152086520562756E-15</v>
      </c>
    </row>
    <row r="1161" spans="1:6" x14ac:dyDescent="0.3">
      <c r="A1161" s="59">
        <f>'Raw Potentiostat'!H1213/60</f>
        <v>-0.10266792833333334</v>
      </c>
      <c r="B1161" s="59">
        <f>'Raw Potentiostat'!K1213</f>
        <v>58.649997999999997</v>
      </c>
      <c r="C1161" s="61">
        <f t="shared" si="72"/>
        <v>58.649997999999997</v>
      </c>
      <c r="D1161" s="61">
        <f t="shared" si="75"/>
        <v>12.76734650340136</v>
      </c>
      <c r="E1161" s="61">
        <f t="shared" si="73"/>
        <v>0.2837188111866969</v>
      </c>
      <c r="F1161" s="61">
        <f t="shared" si="74"/>
        <v>1.7152086520562756E-15</v>
      </c>
    </row>
    <row r="1162" spans="1:6" x14ac:dyDescent="0.3">
      <c r="A1162" s="59">
        <f>'Raw Potentiostat'!H1214/60</f>
        <v>-0.101264255</v>
      </c>
      <c r="B1162" s="59">
        <f>'Raw Potentiostat'!K1214</f>
        <v>58.649997999999997</v>
      </c>
      <c r="C1162" s="61">
        <f t="shared" si="72"/>
        <v>58.649997999999997</v>
      </c>
      <c r="D1162" s="61">
        <f t="shared" si="75"/>
        <v>12.76734650340136</v>
      </c>
      <c r="E1162" s="61">
        <f t="shared" si="73"/>
        <v>0.2837188111866969</v>
      </c>
      <c r="F1162" s="61">
        <f t="shared" si="74"/>
        <v>1.7152086520562756E-15</v>
      </c>
    </row>
    <row r="1163" spans="1:6" x14ac:dyDescent="0.3">
      <c r="A1163" s="59">
        <f>'Raw Potentiostat'!H1215/60</f>
        <v>-0.10132262666666667</v>
      </c>
      <c r="B1163" s="59">
        <f>'Raw Potentiostat'!K1215</f>
        <v>58.649997999999997</v>
      </c>
      <c r="C1163" s="61">
        <f t="shared" si="72"/>
        <v>58.649997999999997</v>
      </c>
      <c r="D1163" s="61">
        <f t="shared" si="75"/>
        <v>12.76734650340136</v>
      </c>
      <c r="E1163" s="61">
        <f t="shared" si="73"/>
        <v>0.2837188111866969</v>
      </c>
      <c r="F1163" s="61">
        <f t="shared" si="74"/>
        <v>1.7152086520562756E-15</v>
      </c>
    </row>
    <row r="1164" spans="1:6" x14ac:dyDescent="0.3">
      <c r="A1164" s="59">
        <f>'Raw Potentiostat'!H1216/60</f>
        <v>-0.10043741</v>
      </c>
      <c r="B1164" s="59">
        <f>'Raw Potentiostat'!K1216</f>
        <v>58.649997999999997</v>
      </c>
      <c r="C1164" s="61">
        <f t="shared" si="72"/>
        <v>58.649997999999997</v>
      </c>
      <c r="D1164" s="61">
        <f t="shared" si="75"/>
        <v>12.76734650340136</v>
      </c>
      <c r="E1164" s="61">
        <f t="shared" si="73"/>
        <v>0.2837188111866969</v>
      </c>
      <c r="F1164" s="61">
        <f t="shared" si="74"/>
        <v>1.7152086520562756E-15</v>
      </c>
    </row>
    <row r="1165" spans="1:6" x14ac:dyDescent="0.3">
      <c r="A1165" s="59">
        <f>'Raw Potentiostat'!H1217/60</f>
        <v>-0.10114367833333333</v>
      </c>
      <c r="B1165" s="59">
        <f>'Raw Potentiostat'!K1217</f>
        <v>58.649997999999997</v>
      </c>
      <c r="C1165" s="61">
        <f t="shared" si="72"/>
        <v>58.649997999999997</v>
      </c>
      <c r="D1165" s="61">
        <f t="shared" si="75"/>
        <v>12.76734650340136</v>
      </c>
      <c r="E1165" s="61">
        <f t="shared" si="73"/>
        <v>0.2837188111866969</v>
      </c>
      <c r="F1165" s="61">
        <f t="shared" si="74"/>
        <v>1.7152086520562756E-15</v>
      </c>
    </row>
    <row r="1166" spans="1:6" x14ac:dyDescent="0.3">
      <c r="A1166" s="59">
        <f>'Raw Potentiostat'!H1218/60</f>
        <v>-0.10041900500000001</v>
      </c>
      <c r="B1166" s="59">
        <f>'Raw Potentiostat'!K1218</f>
        <v>58.649997999999997</v>
      </c>
      <c r="C1166" s="61">
        <f t="shared" si="72"/>
        <v>58.649997999999997</v>
      </c>
      <c r="D1166" s="61">
        <f t="shared" si="75"/>
        <v>12.76734650340136</v>
      </c>
      <c r="E1166" s="61">
        <f t="shared" si="73"/>
        <v>0.2837188111866969</v>
      </c>
      <c r="F1166" s="61">
        <f t="shared" si="74"/>
        <v>1.7152086520562756E-15</v>
      </c>
    </row>
    <row r="1167" spans="1:6" x14ac:dyDescent="0.3">
      <c r="A1167" s="59">
        <f>'Raw Potentiostat'!H1219/60</f>
        <v>-0.10057954833333334</v>
      </c>
      <c r="B1167" s="59">
        <f>'Raw Potentiostat'!K1219</f>
        <v>58.649997999999997</v>
      </c>
      <c r="C1167" s="61">
        <f t="shared" si="72"/>
        <v>58.649997999999997</v>
      </c>
      <c r="D1167" s="61">
        <f t="shared" si="75"/>
        <v>12.76734650340136</v>
      </c>
      <c r="E1167" s="61">
        <f t="shared" si="73"/>
        <v>0.2837188111866969</v>
      </c>
      <c r="F1167" s="61">
        <f t="shared" si="74"/>
        <v>1.7152086520562756E-15</v>
      </c>
    </row>
    <row r="1168" spans="1:6" x14ac:dyDescent="0.3">
      <c r="A1168" s="59">
        <f>'Raw Potentiostat'!H1220/60</f>
        <v>-9.8369336666666668E-2</v>
      </c>
      <c r="B1168" s="59">
        <f>'Raw Potentiostat'!K1220</f>
        <v>58.649997999999997</v>
      </c>
      <c r="C1168" s="61">
        <f t="shared" si="72"/>
        <v>58.649997999999997</v>
      </c>
      <c r="D1168" s="61">
        <f t="shared" si="75"/>
        <v>12.76734650340136</v>
      </c>
      <c r="E1168" s="61">
        <f t="shared" si="73"/>
        <v>0.2837188111866969</v>
      </c>
      <c r="F1168" s="61">
        <f t="shared" si="74"/>
        <v>1.7152086520562756E-15</v>
      </c>
    </row>
    <row r="1169" spans="1:6" x14ac:dyDescent="0.3">
      <c r="A1169" s="59">
        <f>'Raw Potentiostat'!H1221/60</f>
        <v>-9.7767766666666672E-2</v>
      </c>
      <c r="B1169" s="59">
        <f>'Raw Potentiostat'!K1221</f>
        <v>58.649997999999997</v>
      </c>
      <c r="C1169" s="61">
        <f t="shared" si="72"/>
        <v>58.649997999999997</v>
      </c>
      <c r="D1169" s="61">
        <f t="shared" si="75"/>
        <v>12.76734650340136</v>
      </c>
      <c r="E1169" s="61">
        <f t="shared" si="73"/>
        <v>0.2837188111866969</v>
      </c>
      <c r="F1169" s="61">
        <f t="shared" si="74"/>
        <v>1.7152086520562756E-15</v>
      </c>
    </row>
    <row r="1170" spans="1:6" x14ac:dyDescent="0.3">
      <c r="A1170" s="59">
        <f>'Raw Potentiostat'!H1222/60</f>
        <v>-9.7699228333333332E-2</v>
      </c>
      <c r="B1170" s="59">
        <f>'Raw Potentiostat'!K1222</f>
        <v>58.649997999999997</v>
      </c>
      <c r="C1170" s="61">
        <f t="shared" si="72"/>
        <v>58.649997999999997</v>
      </c>
      <c r="D1170" s="61">
        <f t="shared" si="75"/>
        <v>12.76734650340136</v>
      </c>
      <c r="E1170" s="61">
        <f t="shared" si="73"/>
        <v>0.2837188111866969</v>
      </c>
      <c r="F1170" s="61">
        <f t="shared" si="74"/>
        <v>1.7152086520562756E-15</v>
      </c>
    </row>
    <row r="1171" spans="1:6" x14ac:dyDescent="0.3">
      <c r="A1171" s="59">
        <f>'Raw Potentiostat'!H1223/60</f>
        <v>-9.682225333333333E-2</v>
      </c>
      <c r="B1171" s="59">
        <f>'Raw Potentiostat'!K1223</f>
        <v>58.649997999999997</v>
      </c>
      <c r="C1171" s="61">
        <f t="shared" si="72"/>
        <v>58.649997999999997</v>
      </c>
      <c r="D1171" s="61">
        <f t="shared" si="75"/>
        <v>12.76734650340136</v>
      </c>
      <c r="E1171" s="61">
        <f t="shared" si="73"/>
        <v>0.2837188111866969</v>
      </c>
      <c r="F1171" s="61">
        <f t="shared" si="74"/>
        <v>1.7152086520562756E-15</v>
      </c>
    </row>
    <row r="1172" spans="1:6" x14ac:dyDescent="0.3">
      <c r="A1172" s="59">
        <f>'Raw Potentiostat'!H1224/60</f>
        <v>-9.6596988333333328E-2</v>
      </c>
      <c r="B1172" s="59">
        <f>'Raw Potentiostat'!K1224</f>
        <v>58.649997999999997</v>
      </c>
      <c r="C1172" s="61">
        <f t="shared" si="72"/>
        <v>58.649997999999997</v>
      </c>
      <c r="D1172" s="61">
        <f t="shared" si="75"/>
        <v>12.76734650340136</v>
      </c>
      <c r="E1172" s="61">
        <f t="shared" si="73"/>
        <v>0.2837188111866969</v>
      </c>
      <c r="F1172" s="61">
        <f t="shared" si="74"/>
        <v>1.7152086520562756E-15</v>
      </c>
    </row>
    <row r="1173" spans="1:6" x14ac:dyDescent="0.3">
      <c r="A1173" s="59">
        <f>'Raw Potentiostat'!H1225/60</f>
        <v>-9.5758079999999995E-2</v>
      </c>
      <c r="B1173" s="59">
        <f>'Raw Potentiostat'!K1225</f>
        <v>58.649997999999997</v>
      </c>
      <c r="C1173" s="61">
        <f t="shared" si="72"/>
        <v>58.649997999999997</v>
      </c>
      <c r="D1173" s="61">
        <f t="shared" si="75"/>
        <v>12.76734650340136</v>
      </c>
      <c r="E1173" s="61">
        <f t="shared" si="73"/>
        <v>0.2837188111866969</v>
      </c>
      <c r="F1173" s="61">
        <f t="shared" si="74"/>
        <v>1.7152086520562756E-15</v>
      </c>
    </row>
    <row r="1174" spans="1:6" x14ac:dyDescent="0.3">
      <c r="A1174" s="59">
        <f>'Raw Potentiostat'!H1226/60</f>
        <v>-9.5195213333333334E-2</v>
      </c>
      <c r="B1174" s="59">
        <f>'Raw Potentiostat'!K1226</f>
        <v>58.649997999999997</v>
      </c>
      <c r="C1174" s="61">
        <f t="shared" si="72"/>
        <v>58.649997999999997</v>
      </c>
      <c r="D1174" s="61">
        <f t="shared" si="75"/>
        <v>12.76734650340136</v>
      </c>
      <c r="E1174" s="61">
        <f t="shared" si="73"/>
        <v>0.2837188111866969</v>
      </c>
      <c r="F1174" s="61">
        <f t="shared" si="74"/>
        <v>1.7152086520562756E-15</v>
      </c>
    </row>
    <row r="1175" spans="1:6" x14ac:dyDescent="0.3">
      <c r="A1175" s="59">
        <f>'Raw Potentiostat'!H1227/60</f>
        <v>-9.5622921666666666E-2</v>
      </c>
      <c r="B1175" s="59">
        <f>'Raw Potentiostat'!K1227</f>
        <v>58.649997999999997</v>
      </c>
      <c r="C1175" s="61">
        <f t="shared" si="72"/>
        <v>58.649997999999997</v>
      </c>
      <c r="D1175" s="61">
        <f t="shared" si="75"/>
        <v>12.76734650340136</v>
      </c>
      <c r="E1175" s="61">
        <f t="shared" si="73"/>
        <v>0.2837188111866969</v>
      </c>
      <c r="F1175" s="61">
        <f t="shared" si="74"/>
        <v>1.7152086520562756E-15</v>
      </c>
    </row>
    <row r="1176" spans="1:6" x14ac:dyDescent="0.3">
      <c r="A1176" s="59">
        <f>'Raw Potentiostat'!H1228/60</f>
        <v>-9.4408973333333326E-2</v>
      </c>
      <c r="B1176" s="59">
        <f>'Raw Potentiostat'!K1228</f>
        <v>58.649997999999997</v>
      </c>
      <c r="C1176" s="61">
        <f t="shared" si="72"/>
        <v>58.649997999999997</v>
      </c>
      <c r="D1176" s="61">
        <f t="shared" si="75"/>
        <v>12.76734650340136</v>
      </c>
      <c r="E1176" s="61">
        <f t="shared" si="73"/>
        <v>0.2837188111866969</v>
      </c>
      <c r="F1176" s="61">
        <f t="shared" si="74"/>
        <v>1.7152086520562756E-15</v>
      </c>
    </row>
    <row r="1177" spans="1:6" x14ac:dyDescent="0.3">
      <c r="A1177" s="59">
        <f>'Raw Potentiostat'!H1229/60</f>
        <v>-9.4735781666666671E-2</v>
      </c>
      <c r="B1177" s="59">
        <f>'Raw Potentiostat'!K1229</f>
        <v>58.649997999999997</v>
      </c>
      <c r="C1177" s="61">
        <f t="shared" si="72"/>
        <v>58.649997999999997</v>
      </c>
      <c r="D1177" s="61">
        <f t="shared" si="75"/>
        <v>12.76734650340136</v>
      </c>
      <c r="E1177" s="61">
        <f t="shared" si="73"/>
        <v>0.2837188111866969</v>
      </c>
      <c r="F1177" s="61">
        <f t="shared" si="74"/>
        <v>1.7152086520562756E-15</v>
      </c>
    </row>
    <row r="1178" spans="1:6" x14ac:dyDescent="0.3">
      <c r="A1178" s="59">
        <f>'Raw Potentiostat'!H1230/60</f>
        <v>-0.10985443666666667</v>
      </c>
      <c r="B1178" s="59">
        <f>'Raw Potentiostat'!K1230</f>
        <v>58.649997999999997</v>
      </c>
      <c r="C1178" s="61">
        <f t="shared" si="72"/>
        <v>58.649997999999997</v>
      </c>
      <c r="D1178" s="61">
        <f t="shared" si="75"/>
        <v>12.76734650340136</v>
      </c>
      <c r="E1178" s="61">
        <f t="shared" si="73"/>
        <v>0.2837188111866969</v>
      </c>
      <c r="F1178" s="61">
        <f t="shared" si="74"/>
        <v>1.7152086520562756E-15</v>
      </c>
    </row>
    <row r="1179" spans="1:6" x14ac:dyDescent="0.3">
      <c r="A1179" s="59">
        <f>'Raw Potentiostat'!H1231/60</f>
        <v>-0.10840063833333334</v>
      </c>
      <c r="B1179" s="59">
        <f>'Raw Potentiostat'!K1231</f>
        <v>58.649997999999997</v>
      </c>
      <c r="C1179" s="61">
        <f t="shared" si="72"/>
        <v>58.649997999999997</v>
      </c>
      <c r="D1179" s="61">
        <f t="shared" si="75"/>
        <v>12.76734650340136</v>
      </c>
      <c r="E1179" s="61">
        <f t="shared" si="73"/>
        <v>0.2837188111866969</v>
      </c>
      <c r="F1179" s="61">
        <f t="shared" si="74"/>
        <v>1.7152086520562756E-15</v>
      </c>
    </row>
    <row r="1180" spans="1:6" x14ac:dyDescent="0.3">
      <c r="A1180" s="59">
        <f>'Raw Potentiostat'!H1232/60</f>
        <v>-0.10820837</v>
      </c>
      <c r="B1180" s="59">
        <f>'Raw Potentiostat'!K1232</f>
        <v>58.649997999999997</v>
      </c>
      <c r="C1180" s="61">
        <f t="shared" si="72"/>
        <v>58.649997999999997</v>
      </c>
      <c r="D1180" s="61">
        <f t="shared" si="75"/>
        <v>12.76734650340136</v>
      </c>
      <c r="E1180" s="61">
        <f t="shared" si="73"/>
        <v>0.2837188111866969</v>
      </c>
      <c r="F1180" s="61">
        <f t="shared" si="74"/>
        <v>1.7152086520562756E-15</v>
      </c>
    </row>
    <row r="1181" spans="1:6" x14ac:dyDescent="0.3">
      <c r="A1181" s="59">
        <f>'Raw Potentiostat'!H1233/60</f>
        <v>-0.10939184</v>
      </c>
      <c r="B1181" s="59">
        <f>'Raw Potentiostat'!K1233</f>
        <v>58.649997999999997</v>
      </c>
      <c r="C1181" s="61">
        <f t="shared" si="72"/>
        <v>58.649997999999997</v>
      </c>
      <c r="D1181" s="61">
        <f t="shared" si="75"/>
        <v>12.76734650340136</v>
      </c>
      <c r="E1181" s="61">
        <f t="shared" si="73"/>
        <v>0.2837188111866969</v>
      </c>
      <c r="F1181" s="61">
        <f t="shared" si="74"/>
        <v>1.7152086520562756E-15</v>
      </c>
    </row>
    <row r="1182" spans="1:6" x14ac:dyDescent="0.3">
      <c r="A1182" s="59">
        <f>'Raw Potentiostat'!H1234/60</f>
        <v>-0.10710802</v>
      </c>
      <c r="B1182" s="59">
        <f>'Raw Potentiostat'!K1234</f>
        <v>58.649997999999997</v>
      </c>
      <c r="C1182" s="61">
        <f t="shared" si="72"/>
        <v>58.649997999999997</v>
      </c>
      <c r="D1182" s="61">
        <f t="shared" si="75"/>
        <v>12.76734650340136</v>
      </c>
      <c r="E1182" s="61">
        <f t="shared" si="73"/>
        <v>0.2837188111866969</v>
      </c>
      <c r="F1182" s="61">
        <f t="shared" si="74"/>
        <v>1.7152086520562756E-15</v>
      </c>
    </row>
    <row r="1183" spans="1:6" x14ac:dyDescent="0.3">
      <c r="A1183" s="59">
        <f>'Raw Potentiostat'!H1235/60</f>
        <v>-0.10554444</v>
      </c>
      <c r="B1183" s="59">
        <f>'Raw Potentiostat'!K1235</f>
        <v>58.649997999999997</v>
      </c>
      <c r="C1183" s="61">
        <f t="shared" si="72"/>
        <v>58.649997999999997</v>
      </c>
      <c r="D1183" s="61">
        <f t="shared" si="75"/>
        <v>12.76734650340136</v>
      </c>
      <c r="E1183" s="61">
        <f t="shared" si="73"/>
        <v>0.2837188111866969</v>
      </c>
      <c r="F1183" s="61">
        <f t="shared" si="74"/>
        <v>1.7152086520562756E-15</v>
      </c>
    </row>
    <row r="1184" spans="1:6" x14ac:dyDescent="0.3">
      <c r="A1184" s="59">
        <f>'Raw Potentiostat'!H1236/60</f>
        <v>-0.10584712833333333</v>
      </c>
      <c r="B1184" s="59">
        <f>'Raw Potentiostat'!K1236</f>
        <v>58.649997999999997</v>
      </c>
      <c r="C1184" s="61">
        <f t="shared" si="72"/>
        <v>58.649997999999997</v>
      </c>
      <c r="D1184" s="61">
        <f t="shared" si="75"/>
        <v>12.76734650340136</v>
      </c>
      <c r="E1184" s="61">
        <f t="shared" si="73"/>
        <v>0.2837188111866969</v>
      </c>
      <c r="F1184" s="61">
        <f t="shared" si="74"/>
        <v>1.7152086520562756E-15</v>
      </c>
    </row>
    <row r="1185" spans="1:6" x14ac:dyDescent="0.3">
      <c r="A1185" s="59">
        <f>'Raw Potentiostat'!H1237/60</f>
        <v>-0.10512180333333333</v>
      </c>
      <c r="B1185" s="59">
        <f>'Raw Potentiostat'!K1237</f>
        <v>58.649997999999997</v>
      </c>
      <c r="C1185" s="61">
        <f t="shared" si="72"/>
        <v>58.649997999999997</v>
      </c>
      <c r="D1185" s="61">
        <f t="shared" si="75"/>
        <v>12.76734650340136</v>
      </c>
      <c r="E1185" s="61">
        <f t="shared" si="73"/>
        <v>0.2837188111866969</v>
      </c>
      <c r="F1185" s="61">
        <f t="shared" si="74"/>
        <v>1.7152086520562756E-15</v>
      </c>
    </row>
    <row r="1186" spans="1:6" x14ac:dyDescent="0.3">
      <c r="A1186" s="59">
        <f>'Raw Potentiostat'!H1238/60</f>
        <v>-0.10482103000000001</v>
      </c>
      <c r="B1186" s="59">
        <f>'Raw Potentiostat'!K1238</f>
        <v>58.649997999999997</v>
      </c>
      <c r="C1186" s="61">
        <f t="shared" si="72"/>
        <v>58.649997999999997</v>
      </c>
      <c r="D1186" s="61">
        <f t="shared" si="75"/>
        <v>12.76734650340136</v>
      </c>
      <c r="E1186" s="61">
        <f t="shared" si="73"/>
        <v>0.2837188111866969</v>
      </c>
      <c r="F1186" s="61">
        <f t="shared" si="74"/>
        <v>1.7152086520562756E-15</v>
      </c>
    </row>
    <row r="1187" spans="1:6" x14ac:dyDescent="0.3">
      <c r="A1187" s="59">
        <f>'Raw Potentiostat'!H1239/60</f>
        <v>-0.10454244666666666</v>
      </c>
      <c r="B1187" s="59">
        <f>'Raw Potentiostat'!K1239</f>
        <v>58.649997999999997</v>
      </c>
      <c r="C1187" s="61">
        <f t="shared" si="72"/>
        <v>58.649997999999997</v>
      </c>
      <c r="D1187" s="61">
        <f t="shared" si="75"/>
        <v>12.76734650340136</v>
      </c>
      <c r="E1187" s="61">
        <f t="shared" si="73"/>
        <v>0.2837188111866969</v>
      </c>
      <c r="F1187" s="61">
        <f t="shared" si="74"/>
        <v>1.7152086520562756E-15</v>
      </c>
    </row>
    <row r="1188" spans="1:6" x14ac:dyDescent="0.3">
      <c r="A1188" s="59">
        <f>'Raw Potentiostat'!H1240/60</f>
        <v>-0.10401511166666667</v>
      </c>
      <c r="B1188" s="59">
        <f>'Raw Potentiostat'!K1240</f>
        <v>58.649997999999997</v>
      </c>
      <c r="C1188" s="61">
        <f t="shared" si="72"/>
        <v>58.649997999999997</v>
      </c>
      <c r="D1188" s="61">
        <f t="shared" si="75"/>
        <v>12.76734650340136</v>
      </c>
      <c r="E1188" s="61">
        <f t="shared" si="73"/>
        <v>0.2837188111866969</v>
      </c>
      <c r="F1188" s="61">
        <f t="shared" si="74"/>
        <v>1.7152086520562756E-15</v>
      </c>
    </row>
    <row r="1189" spans="1:6" x14ac:dyDescent="0.3">
      <c r="A1189" s="59">
        <f>'Raw Potentiostat'!H1241/60</f>
        <v>-0.10350619166666666</v>
      </c>
      <c r="B1189" s="59">
        <f>'Raw Potentiostat'!K1241</f>
        <v>58.649997999999997</v>
      </c>
      <c r="C1189" s="61">
        <f t="shared" si="72"/>
        <v>58.649997999999997</v>
      </c>
      <c r="D1189" s="61">
        <f t="shared" si="75"/>
        <v>12.76734650340136</v>
      </c>
      <c r="E1189" s="61">
        <f t="shared" si="73"/>
        <v>0.2837188111866969</v>
      </c>
      <c r="F1189" s="61">
        <f t="shared" si="74"/>
        <v>1.7152086520562756E-15</v>
      </c>
    </row>
    <row r="1190" spans="1:6" x14ac:dyDescent="0.3">
      <c r="A1190" s="59">
        <f>'Raw Potentiostat'!H1242/60</f>
        <v>-0.10290715666666667</v>
      </c>
      <c r="B1190" s="59">
        <f>'Raw Potentiostat'!K1242</f>
        <v>58.649997999999997</v>
      </c>
      <c r="C1190" s="61">
        <f t="shared" si="72"/>
        <v>58.649997999999997</v>
      </c>
      <c r="D1190" s="61">
        <f t="shared" si="75"/>
        <v>12.76734650340136</v>
      </c>
      <c r="E1190" s="61">
        <f t="shared" si="73"/>
        <v>0.2837188111866969</v>
      </c>
      <c r="F1190" s="61">
        <f t="shared" si="74"/>
        <v>1.7152086520562756E-15</v>
      </c>
    </row>
    <row r="1191" spans="1:6" x14ac:dyDescent="0.3">
      <c r="A1191" s="59">
        <f>'Raw Potentiostat'!H1243/60</f>
        <v>-0.103858375</v>
      </c>
      <c r="B1191" s="59">
        <f>'Raw Potentiostat'!K1243</f>
        <v>58.649997999999997</v>
      </c>
      <c r="C1191" s="61">
        <f t="shared" si="72"/>
        <v>58.649997999999997</v>
      </c>
      <c r="D1191" s="61">
        <f t="shared" si="75"/>
        <v>12.76734650340136</v>
      </c>
      <c r="E1191" s="61">
        <f t="shared" si="73"/>
        <v>0.2837188111866969</v>
      </c>
      <c r="F1191" s="61">
        <f t="shared" si="74"/>
        <v>1.7152086520562756E-15</v>
      </c>
    </row>
    <row r="1192" spans="1:6" x14ac:dyDescent="0.3">
      <c r="A1192" s="59">
        <f>'Raw Potentiostat'!H1244/60</f>
        <v>-0.10229162333333333</v>
      </c>
      <c r="B1192" s="59">
        <f>'Raw Potentiostat'!K1244</f>
        <v>58.649997999999997</v>
      </c>
      <c r="C1192" s="61">
        <f t="shared" si="72"/>
        <v>58.649997999999997</v>
      </c>
      <c r="D1192" s="61">
        <f t="shared" si="75"/>
        <v>12.76734650340136</v>
      </c>
      <c r="E1192" s="61">
        <f t="shared" si="73"/>
        <v>0.2837188111866969</v>
      </c>
      <c r="F1192" s="61">
        <f t="shared" si="74"/>
        <v>1.7152086520562756E-15</v>
      </c>
    </row>
    <row r="1193" spans="1:6" x14ac:dyDescent="0.3">
      <c r="A1193" s="59">
        <f>'Raw Potentiostat'!H1245/60</f>
        <v>-0.10157392000000001</v>
      </c>
      <c r="B1193" s="59">
        <f>'Raw Potentiostat'!K1245</f>
        <v>58.649997999999997</v>
      </c>
      <c r="C1193" s="61">
        <f t="shared" si="72"/>
        <v>58.649997999999997</v>
      </c>
      <c r="D1193" s="61">
        <f t="shared" si="75"/>
        <v>12.76734650340136</v>
      </c>
      <c r="E1193" s="61">
        <f t="shared" si="73"/>
        <v>0.2837188111866969</v>
      </c>
      <c r="F1193" s="61">
        <f t="shared" si="74"/>
        <v>1.7152086520562756E-15</v>
      </c>
    </row>
    <row r="1194" spans="1:6" x14ac:dyDescent="0.3">
      <c r="A1194" s="59">
        <f>'Raw Potentiostat'!H1246/60</f>
        <v>-0.10261589666666666</v>
      </c>
      <c r="B1194" s="59">
        <f>'Raw Potentiostat'!K1246</f>
        <v>58.649997999999997</v>
      </c>
      <c r="C1194" s="61">
        <f t="shared" si="72"/>
        <v>58.649997999999997</v>
      </c>
      <c r="D1194" s="61">
        <f t="shared" si="75"/>
        <v>12.76734650340136</v>
      </c>
      <c r="E1194" s="61">
        <f t="shared" si="73"/>
        <v>0.2837188111866969</v>
      </c>
      <c r="F1194" s="61">
        <f t="shared" si="74"/>
        <v>1.7152086520562756E-15</v>
      </c>
    </row>
    <row r="1195" spans="1:6" x14ac:dyDescent="0.3">
      <c r="A1195" s="59">
        <f>'Raw Potentiostat'!H1247/60</f>
        <v>-0.10048056500000001</v>
      </c>
      <c r="B1195" s="59">
        <f>'Raw Potentiostat'!K1247</f>
        <v>58.649997999999997</v>
      </c>
      <c r="C1195" s="61">
        <f t="shared" si="72"/>
        <v>58.649997999999997</v>
      </c>
      <c r="D1195" s="61">
        <f t="shared" si="75"/>
        <v>12.76734650340136</v>
      </c>
      <c r="E1195" s="61">
        <f t="shared" si="73"/>
        <v>0.2837188111866969</v>
      </c>
      <c r="F1195" s="61">
        <f t="shared" si="74"/>
        <v>1.7152086520562756E-15</v>
      </c>
    </row>
    <row r="1196" spans="1:6" x14ac:dyDescent="0.3">
      <c r="A1196" s="59">
        <f>'Raw Potentiostat'!H1248/60</f>
        <v>-0.10145526000000001</v>
      </c>
      <c r="B1196" s="59">
        <f>'Raw Potentiostat'!K1248</f>
        <v>58.649997999999997</v>
      </c>
      <c r="C1196" s="61">
        <f t="shared" si="72"/>
        <v>58.649997999999997</v>
      </c>
      <c r="D1196" s="61">
        <f t="shared" si="75"/>
        <v>12.76734650340136</v>
      </c>
      <c r="E1196" s="61">
        <f t="shared" si="73"/>
        <v>0.2837188111866969</v>
      </c>
      <c r="F1196" s="61">
        <f t="shared" si="74"/>
        <v>1.7152086520562756E-15</v>
      </c>
    </row>
    <row r="1197" spans="1:6" x14ac:dyDescent="0.3">
      <c r="A1197" s="59">
        <f>'Raw Potentiostat'!H1249/60</f>
        <v>-0.10087590166666667</v>
      </c>
      <c r="B1197" s="59">
        <f>'Raw Potentiostat'!K1249</f>
        <v>58.649997999999997</v>
      </c>
      <c r="C1197" s="61">
        <f t="shared" si="72"/>
        <v>58.649997999999997</v>
      </c>
      <c r="D1197" s="61">
        <f t="shared" si="75"/>
        <v>12.76734650340136</v>
      </c>
      <c r="E1197" s="61">
        <f t="shared" si="73"/>
        <v>0.2837188111866969</v>
      </c>
      <c r="F1197" s="61">
        <f t="shared" si="74"/>
        <v>1.7152086520562756E-15</v>
      </c>
    </row>
    <row r="1198" spans="1:6" x14ac:dyDescent="0.3">
      <c r="A1198" s="59">
        <f>'Raw Potentiostat'!H1250/60</f>
        <v>-0.10029208666666665</v>
      </c>
      <c r="B1198" s="59">
        <f>'Raw Potentiostat'!K1250</f>
        <v>58.649997999999997</v>
      </c>
      <c r="C1198" s="61">
        <f t="shared" si="72"/>
        <v>58.649997999999997</v>
      </c>
      <c r="D1198" s="61">
        <f t="shared" si="75"/>
        <v>12.76734650340136</v>
      </c>
      <c r="E1198" s="61">
        <f t="shared" si="73"/>
        <v>0.2837188111866969</v>
      </c>
      <c r="F1198" s="61">
        <f t="shared" si="74"/>
        <v>1.7152086520562756E-15</v>
      </c>
    </row>
    <row r="1199" spans="1:6" x14ac:dyDescent="0.3">
      <c r="A1199" s="59">
        <f>'Raw Potentiostat'!H1251/60</f>
        <v>-9.9475391666666663E-2</v>
      </c>
      <c r="B1199" s="59">
        <f>'Raw Potentiostat'!K1251</f>
        <v>58.649997999999997</v>
      </c>
      <c r="C1199" s="61">
        <f t="shared" si="72"/>
        <v>58.649997999999997</v>
      </c>
      <c r="D1199" s="61">
        <f t="shared" si="75"/>
        <v>12.76734650340136</v>
      </c>
      <c r="E1199" s="61">
        <f t="shared" si="73"/>
        <v>0.2837188111866969</v>
      </c>
      <c r="F1199" s="61">
        <f t="shared" si="74"/>
        <v>1.7152086520562756E-15</v>
      </c>
    </row>
    <row r="1200" spans="1:6" x14ac:dyDescent="0.3">
      <c r="A1200" s="59">
        <f>'Raw Potentiostat'!H1252/60</f>
        <v>-9.7305790000000003E-2</v>
      </c>
      <c r="B1200" s="59">
        <f>'Raw Potentiostat'!K1252</f>
        <v>58.649997999999997</v>
      </c>
      <c r="C1200" s="61">
        <f t="shared" si="72"/>
        <v>58.649997999999997</v>
      </c>
      <c r="D1200" s="61">
        <f t="shared" si="75"/>
        <v>12.76734650340136</v>
      </c>
      <c r="E1200" s="61">
        <f t="shared" si="73"/>
        <v>0.2837188111866969</v>
      </c>
      <c r="F1200" s="61">
        <f t="shared" si="74"/>
        <v>1.7152086520562756E-15</v>
      </c>
    </row>
    <row r="1201" spans="1:6" x14ac:dyDescent="0.3">
      <c r="A1201" s="59">
        <f>'Raw Potentiostat'!H1253/60</f>
        <v>-9.8168809999999995E-2</v>
      </c>
      <c r="B1201" s="59">
        <f>'Raw Potentiostat'!K1253</f>
        <v>58.649997999999997</v>
      </c>
      <c r="C1201" s="61">
        <f t="shared" si="72"/>
        <v>58.649997999999997</v>
      </c>
      <c r="D1201" s="61">
        <f t="shared" si="75"/>
        <v>12.76734650340136</v>
      </c>
      <c r="E1201" s="61">
        <f t="shared" si="73"/>
        <v>0.2837188111866969</v>
      </c>
      <c r="F1201" s="61">
        <f t="shared" si="74"/>
        <v>1.7152086520562756E-15</v>
      </c>
    </row>
    <row r="1202" spans="1:6" x14ac:dyDescent="0.3">
      <c r="A1202" s="59">
        <f>'Raw Potentiostat'!H1254/60</f>
        <v>-9.7477133333333327E-2</v>
      </c>
      <c r="B1202" s="59">
        <f>'Raw Potentiostat'!K1254</f>
        <v>58.649997999999997</v>
      </c>
      <c r="C1202" s="61">
        <f t="shared" si="72"/>
        <v>58.649997999999997</v>
      </c>
      <c r="D1202" s="61">
        <f t="shared" si="75"/>
        <v>12.76734650340136</v>
      </c>
      <c r="E1202" s="61">
        <f t="shared" si="73"/>
        <v>0.2837188111866969</v>
      </c>
      <c r="F1202" s="61">
        <f t="shared" si="74"/>
        <v>1.7152086520562756E-15</v>
      </c>
    </row>
    <row r="1203" spans="1:6" x14ac:dyDescent="0.3">
      <c r="A1203" s="59">
        <f>'Raw Potentiostat'!H1255/60</f>
        <v>-9.8126936666666664E-2</v>
      </c>
      <c r="B1203" s="59">
        <f>'Raw Potentiostat'!K1255</f>
        <v>58.649997999999997</v>
      </c>
      <c r="C1203" s="61">
        <f t="shared" si="72"/>
        <v>58.649997999999997</v>
      </c>
      <c r="D1203" s="61">
        <f t="shared" si="75"/>
        <v>12.76734650340136</v>
      </c>
      <c r="E1203" s="61">
        <f t="shared" si="73"/>
        <v>0.2837188111866969</v>
      </c>
      <c r="F1203" s="61">
        <f t="shared" si="74"/>
        <v>1.7152086520562756E-15</v>
      </c>
    </row>
    <row r="1204" spans="1:6" x14ac:dyDescent="0.3">
      <c r="A1204" s="59">
        <f>'Raw Potentiostat'!H1256/60</f>
        <v>-9.6075995000000011E-2</v>
      </c>
      <c r="B1204" s="59">
        <f>'Raw Potentiostat'!K1256</f>
        <v>58.649997999999997</v>
      </c>
      <c r="C1204" s="61">
        <f t="shared" si="72"/>
        <v>58.649997999999997</v>
      </c>
      <c r="D1204" s="61">
        <f t="shared" si="75"/>
        <v>12.76734650340136</v>
      </c>
      <c r="E1204" s="61">
        <f t="shared" si="73"/>
        <v>0.2837188111866969</v>
      </c>
      <c r="F1204" s="61">
        <f t="shared" si="74"/>
        <v>1.7152086520562756E-15</v>
      </c>
    </row>
    <row r="1205" spans="1:6" x14ac:dyDescent="0.3">
      <c r="A1205" s="59">
        <f>'Raw Potentiostat'!H1257/60</f>
        <v>-9.5742844999999993E-2</v>
      </c>
      <c r="B1205" s="59">
        <f>'Raw Potentiostat'!K1257</f>
        <v>58.649997999999997</v>
      </c>
      <c r="C1205" s="61">
        <f t="shared" si="72"/>
        <v>58.649997999999997</v>
      </c>
      <c r="D1205" s="61">
        <f t="shared" si="75"/>
        <v>12.76734650340136</v>
      </c>
      <c r="E1205" s="61">
        <f t="shared" si="73"/>
        <v>0.2837188111866969</v>
      </c>
      <c r="F1205" s="61">
        <f t="shared" si="74"/>
        <v>1.7152086520562756E-15</v>
      </c>
    </row>
    <row r="1206" spans="1:6" x14ac:dyDescent="0.3">
      <c r="A1206" s="59">
        <f>'Raw Potentiostat'!H1258/60</f>
        <v>-9.4741495000000009E-2</v>
      </c>
      <c r="B1206" s="59">
        <f>'Raw Potentiostat'!K1258</f>
        <v>58.649997999999997</v>
      </c>
      <c r="C1206" s="61">
        <f t="shared" si="72"/>
        <v>58.649997999999997</v>
      </c>
      <c r="D1206" s="61">
        <f t="shared" si="75"/>
        <v>12.76734650340136</v>
      </c>
      <c r="E1206" s="61">
        <f t="shared" si="73"/>
        <v>0.2837188111866969</v>
      </c>
      <c r="F1206" s="61">
        <f t="shared" si="74"/>
        <v>1.7152086520562756E-15</v>
      </c>
    </row>
    <row r="1207" spans="1:6" x14ac:dyDescent="0.3">
      <c r="A1207" s="59">
        <f>'Raw Potentiostat'!H1259/60</f>
        <v>-9.3066223333333323E-2</v>
      </c>
      <c r="B1207" s="59">
        <f>'Raw Potentiostat'!K1259</f>
        <v>58.649997999999997</v>
      </c>
      <c r="C1207" s="61">
        <f t="shared" si="72"/>
        <v>58.649997999999997</v>
      </c>
      <c r="D1207" s="61">
        <f t="shared" si="75"/>
        <v>12.76734650340136</v>
      </c>
      <c r="E1207" s="61">
        <f t="shared" si="73"/>
        <v>0.2837188111866969</v>
      </c>
      <c r="F1207" s="61">
        <f t="shared" si="74"/>
        <v>1.7152086520562756E-15</v>
      </c>
    </row>
    <row r="1208" spans="1:6" x14ac:dyDescent="0.3">
      <c r="A1208" s="59">
        <f>'Raw Potentiostat'!H1260/60</f>
        <v>-9.4063775000000002E-2</v>
      </c>
      <c r="B1208" s="59">
        <f>'Raw Potentiostat'!K1260</f>
        <v>58.649997999999997</v>
      </c>
      <c r="C1208" s="61">
        <f t="shared" si="72"/>
        <v>58.649997999999997</v>
      </c>
      <c r="D1208" s="61">
        <f t="shared" si="75"/>
        <v>12.76734650340136</v>
      </c>
      <c r="E1208" s="61">
        <f t="shared" si="73"/>
        <v>0.2837188111866969</v>
      </c>
      <c r="F1208" s="61">
        <f t="shared" si="74"/>
        <v>1.7152086520562756E-15</v>
      </c>
    </row>
    <row r="1209" spans="1:6" x14ac:dyDescent="0.3">
      <c r="A1209" s="59">
        <f>'Raw Potentiostat'!H1261/60</f>
        <v>-0.11010827166666666</v>
      </c>
      <c r="B1209" s="59">
        <f>'Raw Potentiostat'!K1261</f>
        <v>58.649997999999997</v>
      </c>
      <c r="C1209" s="61">
        <f t="shared" si="72"/>
        <v>58.649997999999997</v>
      </c>
      <c r="D1209" s="61">
        <f t="shared" si="75"/>
        <v>12.76734650340136</v>
      </c>
      <c r="E1209" s="61">
        <f t="shared" si="73"/>
        <v>0.2837188111866969</v>
      </c>
      <c r="F1209" s="61">
        <f t="shared" si="74"/>
        <v>1.7152086520562756E-15</v>
      </c>
    </row>
    <row r="1210" spans="1:6" x14ac:dyDescent="0.3">
      <c r="A1210" s="59">
        <f>'Raw Potentiostat'!H1262/60</f>
        <v>-0.107861265</v>
      </c>
      <c r="B1210" s="59">
        <f>'Raw Potentiostat'!K1262</f>
        <v>58.649997999999997</v>
      </c>
      <c r="C1210" s="61">
        <f t="shared" si="72"/>
        <v>58.649997999999997</v>
      </c>
      <c r="D1210" s="61">
        <f t="shared" si="75"/>
        <v>12.76734650340136</v>
      </c>
      <c r="E1210" s="61">
        <f t="shared" si="73"/>
        <v>0.2837188111866969</v>
      </c>
      <c r="F1210" s="61">
        <f t="shared" si="74"/>
        <v>1.7152086520562756E-15</v>
      </c>
    </row>
    <row r="1211" spans="1:6" x14ac:dyDescent="0.3">
      <c r="A1211" s="59">
        <f>'Raw Potentiostat'!H1263/60</f>
        <v>-0.10784095166666667</v>
      </c>
      <c r="B1211" s="59">
        <f>'Raw Potentiostat'!K1263</f>
        <v>58.649997999999997</v>
      </c>
      <c r="C1211" s="61">
        <f t="shared" si="72"/>
        <v>58.649997999999997</v>
      </c>
      <c r="D1211" s="61">
        <f t="shared" si="75"/>
        <v>12.76734650340136</v>
      </c>
      <c r="E1211" s="61">
        <f t="shared" si="73"/>
        <v>0.2837188111866969</v>
      </c>
      <c r="F1211" s="61">
        <f t="shared" si="74"/>
        <v>1.7152086520562756E-15</v>
      </c>
    </row>
    <row r="1212" spans="1:6" x14ac:dyDescent="0.3">
      <c r="A1212" s="59">
        <f>'Raw Potentiostat'!H1264/60</f>
        <v>-0.10657942333333333</v>
      </c>
      <c r="B1212" s="59">
        <f>'Raw Potentiostat'!K1264</f>
        <v>58.649997999999997</v>
      </c>
      <c r="C1212" s="61">
        <f t="shared" si="72"/>
        <v>58.649997999999997</v>
      </c>
      <c r="D1212" s="61">
        <f t="shared" si="75"/>
        <v>12.76734650340136</v>
      </c>
      <c r="E1212" s="61">
        <f t="shared" si="73"/>
        <v>0.2837188111866969</v>
      </c>
      <c r="F1212" s="61">
        <f t="shared" si="74"/>
        <v>1.7152086520562756E-15</v>
      </c>
    </row>
    <row r="1213" spans="1:6" x14ac:dyDescent="0.3">
      <c r="A1213" s="59">
        <f>'Raw Potentiostat'!H1265/60</f>
        <v>-0.10656673166666668</v>
      </c>
      <c r="B1213" s="59">
        <f>'Raw Potentiostat'!K1265</f>
        <v>58.649997999999997</v>
      </c>
      <c r="C1213" s="61">
        <f t="shared" si="72"/>
        <v>58.649997999999997</v>
      </c>
      <c r="D1213" s="61">
        <f t="shared" si="75"/>
        <v>12.76734650340136</v>
      </c>
      <c r="E1213" s="61">
        <f t="shared" si="73"/>
        <v>0.2837188111866969</v>
      </c>
      <c r="F1213" s="61">
        <f t="shared" si="74"/>
        <v>1.7152086520562756E-15</v>
      </c>
    </row>
    <row r="1214" spans="1:6" x14ac:dyDescent="0.3">
      <c r="A1214" s="59">
        <f>'Raw Potentiostat'!H1266/60</f>
        <v>-0.10618915500000001</v>
      </c>
      <c r="B1214" s="59">
        <f>'Raw Potentiostat'!K1266</f>
        <v>58.649997999999997</v>
      </c>
      <c r="C1214" s="61">
        <f t="shared" si="72"/>
        <v>58.649997999999997</v>
      </c>
      <c r="D1214" s="61">
        <f t="shared" si="75"/>
        <v>12.76734650340136</v>
      </c>
      <c r="E1214" s="61">
        <f t="shared" si="73"/>
        <v>0.2837188111866969</v>
      </c>
      <c r="F1214" s="61">
        <f t="shared" si="74"/>
        <v>1.7152086520562756E-15</v>
      </c>
    </row>
    <row r="1215" spans="1:6" x14ac:dyDescent="0.3">
      <c r="A1215" s="59">
        <f>'Raw Potentiostat'!H1267/60</f>
        <v>-0.10509072166666668</v>
      </c>
      <c r="B1215" s="59">
        <f>'Raw Potentiostat'!K1267</f>
        <v>58.649997999999997</v>
      </c>
      <c r="C1215" s="61">
        <f t="shared" si="72"/>
        <v>58.649997999999997</v>
      </c>
      <c r="D1215" s="61">
        <f t="shared" si="75"/>
        <v>12.76734650340136</v>
      </c>
      <c r="E1215" s="61">
        <f t="shared" si="73"/>
        <v>0.2837188111866969</v>
      </c>
      <c r="F1215" s="61">
        <f t="shared" si="74"/>
        <v>1.7152086520562756E-15</v>
      </c>
    </row>
    <row r="1216" spans="1:6" x14ac:dyDescent="0.3">
      <c r="A1216" s="59">
        <f>'Raw Potentiostat'!H1268/60</f>
        <v>-0.10539150166666666</v>
      </c>
      <c r="B1216" s="59">
        <f>'Raw Potentiostat'!K1268</f>
        <v>58.649997999999997</v>
      </c>
      <c r="C1216" s="61">
        <f t="shared" si="72"/>
        <v>58.649997999999997</v>
      </c>
      <c r="D1216" s="61">
        <f t="shared" si="75"/>
        <v>12.76734650340136</v>
      </c>
      <c r="E1216" s="61">
        <f t="shared" si="73"/>
        <v>0.2837188111866969</v>
      </c>
      <c r="F1216" s="61">
        <f t="shared" si="74"/>
        <v>1.7152086520562756E-15</v>
      </c>
    </row>
    <row r="1217" spans="1:6" x14ac:dyDescent="0.3">
      <c r="A1217" s="59">
        <f>'Raw Potentiostat'!H1269/60</f>
        <v>-0.10518082833333334</v>
      </c>
      <c r="B1217" s="59">
        <f>'Raw Potentiostat'!K1269</f>
        <v>58.649997999999997</v>
      </c>
      <c r="C1217" s="61">
        <f t="shared" si="72"/>
        <v>58.649997999999997</v>
      </c>
      <c r="D1217" s="61">
        <f t="shared" si="75"/>
        <v>12.76734650340136</v>
      </c>
      <c r="E1217" s="61">
        <f t="shared" si="73"/>
        <v>0.2837188111866969</v>
      </c>
      <c r="F1217" s="61">
        <f t="shared" si="74"/>
        <v>1.7152086520562756E-15</v>
      </c>
    </row>
    <row r="1218" spans="1:6" x14ac:dyDescent="0.3">
      <c r="A1218" s="59">
        <f>'Raw Potentiostat'!H1270/60</f>
        <v>-0.10416424333333334</v>
      </c>
      <c r="B1218" s="59">
        <f>'Raw Potentiostat'!K1270</f>
        <v>58.649997999999997</v>
      </c>
      <c r="C1218" s="61">
        <f t="shared" si="72"/>
        <v>58.649997999999997</v>
      </c>
      <c r="D1218" s="61">
        <f t="shared" si="75"/>
        <v>12.76734650340136</v>
      </c>
      <c r="E1218" s="61">
        <f t="shared" si="73"/>
        <v>0.2837188111866969</v>
      </c>
      <c r="F1218" s="61">
        <f t="shared" si="74"/>
        <v>1.7152086520562756E-15</v>
      </c>
    </row>
    <row r="1219" spans="1:6" x14ac:dyDescent="0.3">
      <c r="A1219" s="59">
        <f>'Raw Potentiostat'!H1271/60</f>
        <v>-0.10414203</v>
      </c>
      <c r="B1219" s="59">
        <f>'Raw Potentiostat'!K1271</f>
        <v>58.649997999999997</v>
      </c>
      <c r="C1219" s="61">
        <f t="shared" ref="C1219:C1282" si="76">B1219-$J$3</f>
        <v>58.649997999999997</v>
      </c>
      <c r="D1219" s="61">
        <f t="shared" si="75"/>
        <v>12.76734650340136</v>
      </c>
      <c r="E1219" s="61">
        <f t="shared" ref="E1219:E1282" si="77">D1219/$J$5</f>
        <v>0.2837188111866969</v>
      </c>
      <c r="F1219" s="61">
        <f t="shared" ref="F1219:F1282" si="78">D1219/$J$6</f>
        <v>1.7152086520562756E-15</v>
      </c>
    </row>
    <row r="1220" spans="1:6" x14ac:dyDescent="0.3">
      <c r="A1220" s="59">
        <f>'Raw Potentiostat'!H1272/60</f>
        <v>-0.10355822166666666</v>
      </c>
      <c r="B1220" s="59">
        <f>'Raw Potentiostat'!K1272</f>
        <v>58.649997999999997</v>
      </c>
      <c r="C1220" s="61">
        <f t="shared" si="76"/>
        <v>58.649997999999997</v>
      </c>
      <c r="D1220" s="61">
        <f t="shared" ref="D1220:D1283" si="79">B1220/$J$4</f>
        <v>12.76734650340136</v>
      </c>
      <c r="E1220" s="61">
        <f t="shared" si="77"/>
        <v>0.2837188111866969</v>
      </c>
      <c r="F1220" s="61">
        <f t="shared" si="78"/>
        <v>1.7152086520562756E-15</v>
      </c>
    </row>
    <row r="1221" spans="1:6" x14ac:dyDescent="0.3">
      <c r="A1221" s="59">
        <f>'Raw Potentiostat'!H1273/60</f>
        <v>-0.10309182</v>
      </c>
      <c r="B1221" s="59">
        <f>'Raw Potentiostat'!K1273</f>
        <v>58.649997999999997</v>
      </c>
      <c r="C1221" s="61">
        <f t="shared" si="76"/>
        <v>58.649997999999997</v>
      </c>
      <c r="D1221" s="61">
        <f t="shared" si="79"/>
        <v>12.76734650340136</v>
      </c>
      <c r="E1221" s="61">
        <f t="shared" si="77"/>
        <v>0.2837188111866969</v>
      </c>
      <c r="F1221" s="61">
        <f t="shared" si="78"/>
        <v>1.7152086520562756E-15</v>
      </c>
    </row>
    <row r="1222" spans="1:6" x14ac:dyDescent="0.3">
      <c r="A1222" s="59">
        <f>'Raw Potentiostat'!H1274/60</f>
        <v>-0.10350999000000001</v>
      </c>
      <c r="B1222" s="59">
        <f>'Raw Potentiostat'!K1274</f>
        <v>58.649997999999997</v>
      </c>
      <c r="C1222" s="61">
        <f t="shared" si="76"/>
        <v>58.649997999999997</v>
      </c>
      <c r="D1222" s="61">
        <f t="shared" si="79"/>
        <v>12.76734650340136</v>
      </c>
      <c r="E1222" s="61">
        <f t="shared" si="77"/>
        <v>0.2837188111866969</v>
      </c>
      <c r="F1222" s="61">
        <f t="shared" si="78"/>
        <v>1.7152086520562756E-15</v>
      </c>
    </row>
    <row r="1223" spans="1:6" x14ac:dyDescent="0.3">
      <c r="A1223" s="59">
        <f>'Raw Potentiostat'!H1275/60</f>
        <v>-0.10302201166666666</v>
      </c>
      <c r="B1223" s="59">
        <f>'Raw Potentiostat'!K1275</f>
        <v>58.649997999999997</v>
      </c>
      <c r="C1223" s="61">
        <f t="shared" si="76"/>
        <v>58.649997999999997</v>
      </c>
      <c r="D1223" s="61">
        <f t="shared" si="79"/>
        <v>12.76734650340136</v>
      </c>
      <c r="E1223" s="61">
        <f t="shared" si="77"/>
        <v>0.2837188111866969</v>
      </c>
      <c r="F1223" s="61">
        <f t="shared" si="78"/>
        <v>1.7152086520562756E-15</v>
      </c>
    </row>
    <row r="1224" spans="1:6" x14ac:dyDescent="0.3">
      <c r="A1224" s="59">
        <f>'Raw Potentiostat'!H1276/60</f>
        <v>-0.10095395166666667</v>
      </c>
      <c r="B1224" s="59">
        <f>'Raw Potentiostat'!K1276</f>
        <v>58.649997999999997</v>
      </c>
      <c r="C1224" s="61">
        <f t="shared" si="76"/>
        <v>58.649997999999997</v>
      </c>
      <c r="D1224" s="61">
        <f t="shared" si="79"/>
        <v>12.76734650340136</v>
      </c>
      <c r="E1224" s="61">
        <f t="shared" si="77"/>
        <v>0.2837188111866969</v>
      </c>
      <c r="F1224" s="61">
        <f t="shared" si="78"/>
        <v>1.7152086520562756E-15</v>
      </c>
    </row>
    <row r="1225" spans="1:6" x14ac:dyDescent="0.3">
      <c r="A1225" s="59">
        <f>'Raw Potentiostat'!H1277/60</f>
        <v>-0.10036950833333333</v>
      </c>
      <c r="B1225" s="59">
        <f>'Raw Potentiostat'!K1277</f>
        <v>58.649997999999997</v>
      </c>
      <c r="C1225" s="61">
        <f t="shared" si="76"/>
        <v>58.649997999999997</v>
      </c>
      <c r="D1225" s="61">
        <f t="shared" si="79"/>
        <v>12.76734650340136</v>
      </c>
      <c r="E1225" s="61">
        <f t="shared" si="77"/>
        <v>0.2837188111866969</v>
      </c>
      <c r="F1225" s="61">
        <f t="shared" si="78"/>
        <v>1.7152086520562756E-15</v>
      </c>
    </row>
    <row r="1226" spans="1:6" x14ac:dyDescent="0.3">
      <c r="A1226" s="59">
        <f>'Raw Potentiostat'!H1278/60</f>
        <v>-9.9665768333333335E-2</v>
      </c>
      <c r="B1226" s="59">
        <f>'Raw Potentiostat'!K1278</f>
        <v>58.649997999999997</v>
      </c>
      <c r="C1226" s="61">
        <f t="shared" si="76"/>
        <v>58.649997999999997</v>
      </c>
      <c r="D1226" s="61">
        <f t="shared" si="79"/>
        <v>12.76734650340136</v>
      </c>
      <c r="E1226" s="61">
        <f t="shared" si="77"/>
        <v>0.2837188111866969</v>
      </c>
      <c r="F1226" s="61">
        <f t="shared" si="78"/>
        <v>1.7152086520562756E-15</v>
      </c>
    </row>
    <row r="1227" spans="1:6" x14ac:dyDescent="0.3">
      <c r="A1227" s="59">
        <f>'Raw Potentiostat'!H1279/60</f>
        <v>-9.996274333333334E-2</v>
      </c>
      <c r="B1227" s="59">
        <f>'Raw Potentiostat'!K1279</f>
        <v>58.649997999999997</v>
      </c>
      <c r="C1227" s="61">
        <f t="shared" si="76"/>
        <v>58.649997999999997</v>
      </c>
      <c r="D1227" s="61">
        <f t="shared" si="79"/>
        <v>12.76734650340136</v>
      </c>
      <c r="E1227" s="61">
        <f t="shared" si="77"/>
        <v>0.2837188111866969</v>
      </c>
      <c r="F1227" s="61">
        <f t="shared" si="78"/>
        <v>1.7152086520562756E-15</v>
      </c>
    </row>
    <row r="1228" spans="1:6" x14ac:dyDescent="0.3">
      <c r="A1228" s="59">
        <f>'Raw Potentiostat'!H1280/60</f>
        <v>-9.9868838333333335E-2</v>
      </c>
      <c r="B1228" s="59">
        <f>'Raw Potentiostat'!K1280</f>
        <v>58.649997999999997</v>
      </c>
      <c r="C1228" s="61">
        <f t="shared" si="76"/>
        <v>58.649997999999997</v>
      </c>
      <c r="D1228" s="61">
        <f t="shared" si="79"/>
        <v>12.76734650340136</v>
      </c>
      <c r="E1228" s="61">
        <f t="shared" si="77"/>
        <v>0.2837188111866969</v>
      </c>
      <c r="F1228" s="61">
        <f t="shared" si="78"/>
        <v>1.7152086520562756E-15</v>
      </c>
    </row>
    <row r="1229" spans="1:6" x14ac:dyDescent="0.3">
      <c r="A1229" s="59">
        <f>'Raw Potentiostat'!H1281/60</f>
        <v>-9.8817976666666668E-2</v>
      </c>
      <c r="B1229" s="59">
        <f>'Raw Potentiostat'!K1281</f>
        <v>58.649997999999997</v>
      </c>
      <c r="C1229" s="61">
        <f t="shared" si="76"/>
        <v>58.649997999999997</v>
      </c>
      <c r="D1229" s="61">
        <f t="shared" si="79"/>
        <v>12.76734650340136</v>
      </c>
      <c r="E1229" s="61">
        <f t="shared" si="77"/>
        <v>0.2837188111866969</v>
      </c>
      <c r="F1229" s="61">
        <f t="shared" si="78"/>
        <v>1.7152086520562756E-15</v>
      </c>
    </row>
    <row r="1230" spans="1:6" x14ac:dyDescent="0.3">
      <c r="A1230" s="59">
        <f>'Raw Potentiostat'!H1282/60</f>
        <v>-9.8555898333333322E-2</v>
      </c>
      <c r="B1230" s="59">
        <f>'Raw Potentiostat'!K1282</f>
        <v>58.649997999999997</v>
      </c>
      <c r="C1230" s="61">
        <f t="shared" si="76"/>
        <v>58.649997999999997</v>
      </c>
      <c r="D1230" s="61">
        <f t="shared" si="79"/>
        <v>12.76734650340136</v>
      </c>
      <c r="E1230" s="61">
        <f t="shared" si="77"/>
        <v>0.2837188111866969</v>
      </c>
      <c r="F1230" s="61">
        <f t="shared" si="78"/>
        <v>1.7152086520562756E-15</v>
      </c>
    </row>
    <row r="1231" spans="1:6" x14ac:dyDescent="0.3">
      <c r="A1231" s="59">
        <f>'Raw Potentiostat'!H1283/60</f>
        <v>-9.7862323333333334E-2</v>
      </c>
      <c r="B1231" s="59">
        <f>'Raw Potentiostat'!K1283</f>
        <v>58.649997999999997</v>
      </c>
      <c r="C1231" s="61">
        <f t="shared" si="76"/>
        <v>58.649997999999997</v>
      </c>
      <c r="D1231" s="61">
        <f t="shared" si="79"/>
        <v>12.76734650340136</v>
      </c>
      <c r="E1231" s="61">
        <f t="shared" si="77"/>
        <v>0.2837188111866969</v>
      </c>
      <c r="F1231" s="61">
        <f t="shared" si="78"/>
        <v>1.7152086520562756E-15</v>
      </c>
    </row>
    <row r="1232" spans="1:6" x14ac:dyDescent="0.3">
      <c r="A1232" s="59">
        <f>'Raw Potentiostat'!H1284/60</f>
        <v>-9.7366714999999993E-2</v>
      </c>
      <c r="B1232" s="59">
        <f>'Raw Potentiostat'!K1284</f>
        <v>58.649997999999997</v>
      </c>
      <c r="C1232" s="61">
        <f t="shared" si="76"/>
        <v>58.649997999999997</v>
      </c>
      <c r="D1232" s="61">
        <f t="shared" si="79"/>
        <v>12.76734650340136</v>
      </c>
      <c r="E1232" s="61">
        <f t="shared" si="77"/>
        <v>0.2837188111866969</v>
      </c>
      <c r="F1232" s="61">
        <f t="shared" si="78"/>
        <v>1.7152086520562756E-15</v>
      </c>
    </row>
    <row r="1233" spans="1:6" x14ac:dyDescent="0.3">
      <c r="A1233" s="59">
        <f>'Raw Potentiostat'!H1285/60</f>
        <v>-9.7059583333333338E-2</v>
      </c>
      <c r="B1233" s="59">
        <f>'Raw Potentiostat'!K1285</f>
        <v>58.649997999999997</v>
      </c>
      <c r="C1233" s="61">
        <f t="shared" si="76"/>
        <v>58.649997999999997</v>
      </c>
      <c r="D1233" s="61">
        <f t="shared" si="79"/>
        <v>12.76734650340136</v>
      </c>
      <c r="E1233" s="61">
        <f t="shared" si="77"/>
        <v>0.2837188111866969</v>
      </c>
      <c r="F1233" s="61">
        <f t="shared" si="78"/>
        <v>1.7152086520562756E-15</v>
      </c>
    </row>
    <row r="1234" spans="1:6" x14ac:dyDescent="0.3">
      <c r="A1234" s="59">
        <f>'Raw Potentiostat'!H1286/60</f>
        <v>-9.5679394999999987E-2</v>
      </c>
      <c r="B1234" s="59">
        <f>'Raw Potentiostat'!K1286</f>
        <v>58.649997999999997</v>
      </c>
      <c r="C1234" s="61">
        <f t="shared" si="76"/>
        <v>58.649997999999997</v>
      </c>
      <c r="D1234" s="61">
        <f t="shared" si="79"/>
        <v>12.76734650340136</v>
      </c>
      <c r="E1234" s="61">
        <f t="shared" si="77"/>
        <v>0.2837188111866969</v>
      </c>
      <c r="F1234" s="61">
        <f t="shared" si="78"/>
        <v>1.7152086520562756E-15</v>
      </c>
    </row>
    <row r="1235" spans="1:6" x14ac:dyDescent="0.3">
      <c r="A1235" s="59">
        <f>'Raw Potentiostat'!H1287/60</f>
        <v>-9.5125413333333325E-2</v>
      </c>
      <c r="B1235" s="59">
        <f>'Raw Potentiostat'!K1287</f>
        <v>58.649997999999997</v>
      </c>
      <c r="C1235" s="61">
        <f t="shared" si="76"/>
        <v>58.649997999999997</v>
      </c>
      <c r="D1235" s="61">
        <f t="shared" si="79"/>
        <v>12.76734650340136</v>
      </c>
      <c r="E1235" s="61">
        <f t="shared" si="77"/>
        <v>0.2837188111866969</v>
      </c>
      <c r="F1235" s="61">
        <f t="shared" si="78"/>
        <v>1.7152086520562756E-15</v>
      </c>
    </row>
    <row r="1236" spans="1:6" x14ac:dyDescent="0.3">
      <c r="A1236" s="59">
        <f>'Raw Potentiostat'!H1288/60</f>
        <v>-9.4316960000000005E-2</v>
      </c>
      <c r="B1236" s="59">
        <f>'Raw Potentiostat'!K1288</f>
        <v>58.649997999999997</v>
      </c>
      <c r="C1236" s="61">
        <f t="shared" si="76"/>
        <v>58.649997999999997</v>
      </c>
      <c r="D1236" s="61">
        <f t="shared" si="79"/>
        <v>12.76734650340136</v>
      </c>
      <c r="E1236" s="61">
        <f t="shared" si="77"/>
        <v>0.2837188111866969</v>
      </c>
      <c r="F1236" s="61">
        <f t="shared" si="78"/>
        <v>1.7152086520562756E-15</v>
      </c>
    </row>
    <row r="1237" spans="1:6" x14ac:dyDescent="0.3">
      <c r="A1237" s="59">
        <f>'Raw Potentiostat'!H1289/60</f>
        <v>-9.4374711666666666E-2</v>
      </c>
      <c r="B1237" s="59">
        <f>'Raw Potentiostat'!K1289</f>
        <v>58.649997999999997</v>
      </c>
      <c r="C1237" s="61">
        <f t="shared" si="76"/>
        <v>58.649997999999997</v>
      </c>
      <c r="D1237" s="61">
        <f t="shared" si="79"/>
        <v>12.76734650340136</v>
      </c>
      <c r="E1237" s="61">
        <f t="shared" si="77"/>
        <v>0.2837188111866969</v>
      </c>
      <c r="F1237" s="61">
        <f t="shared" si="78"/>
        <v>1.7152086520562756E-15</v>
      </c>
    </row>
    <row r="1238" spans="1:6" x14ac:dyDescent="0.3">
      <c r="A1238" s="59">
        <f>'Raw Potentiostat'!H1290/60</f>
        <v>-9.4084071666666672E-2</v>
      </c>
      <c r="B1238" s="59">
        <f>'Raw Potentiostat'!K1290</f>
        <v>58.649997999999997</v>
      </c>
      <c r="C1238" s="61">
        <f t="shared" si="76"/>
        <v>58.649997999999997</v>
      </c>
      <c r="D1238" s="61">
        <f t="shared" si="79"/>
        <v>12.76734650340136</v>
      </c>
      <c r="E1238" s="61">
        <f t="shared" si="77"/>
        <v>0.2837188111866969</v>
      </c>
      <c r="F1238" s="61">
        <f t="shared" si="78"/>
        <v>1.7152086520562756E-15</v>
      </c>
    </row>
    <row r="1239" spans="1:6" x14ac:dyDescent="0.3">
      <c r="A1239" s="59">
        <f>'Raw Potentiostat'!H1291/60</f>
        <v>-9.3648751666666669E-2</v>
      </c>
      <c r="B1239" s="59">
        <f>'Raw Potentiostat'!K1291</f>
        <v>58.649997999999997</v>
      </c>
      <c r="C1239" s="61">
        <f t="shared" si="76"/>
        <v>58.649997999999997</v>
      </c>
      <c r="D1239" s="61">
        <f t="shared" si="79"/>
        <v>12.76734650340136</v>
      </c>
      <c r="E1239" s="61">
        <f t="shared" si="77"/>
        <v>0.2837188111866969</v>
      </c>
      <c r="F1239" s="61">
        <f t="shared" si="78"/>
        <v>1.7152086520562756E-15</v>
      </c>
    </row>
    <row r="1240" spans="1:6" x14ac:dyDescent="0.3">
      <c r="A1240" s="59">
        <f>'Raw Potentiostat'!H1292/60</f>
        <v>-9.2486223333333326E-2</v>
      </c>
      <c r="B1240" s="59">
        <f>'Raw Potentiostat'!K1292</f>
        <v>58.649997999999997</v>
      </c>
      <c r="C1240" s="61">
        <f t="shared" si="76"/>
        <v>58.649997999999997</v>
      </c>
      <c r="D1240" s="61">
        <f t="shared" si="79"/>
        <v>12.76734650340136</v>
      </c>
      <c r="E1240" s="61">
        <f t="shared" si="77"/>
        <v>0.2837188111866969</v>
      </c>
      <c r="F1240" s="61">
        <f t="shared" si="78"/>
        <v>1.7152086520562756E-15</v>
      </c>
    </row>
    <row r="1241" spans="1:6" x14ac:dyDescent="0.3">
      <c r="A1241" s="59">
        <f>'Raw Potentiostat'!H1293/60</f>
        <v>-9.1743151666666661E-2</v>
      </c>
      <c r="B1241" s="59">
        <f>'Raw Potentiostat'!K1293</f>
        <v>58.649997999999997</v>
      </c>
      <c r="C1241" s="61">
        <f t="shared" si="76"/>
        <v>58.649997999999997</v>
      </c>
      <c r="D1241" s="61">
        <f t="shared" si="79"/>
        <v>12.76734650340136</v>
      </c>
      <c r="E1241" s="61">
        <f t="shared" si="77"/>
        <v>0.2837188111866969</v>
      </c>
      <c r="F1241" s="61">
        <f t="shared" si="78"/>
        <v>1.7152086520562756E-15</v>
      </c>
    </row>
    <row r="1242" spans="1:6" x14ac:dyDescent="0.3">
      <c r="A1242" s="59">
        <f>'Raw Potentiostat'!H1294/60</f>
        <v>-9.3226774999999998E-2</v>
      </c>
      <c r="B1242" s="59">
        <f>'Raw Potentiostat'!K1294</f>
        <v>58.649997999999997</v>
      </c>
      <c r="C1242" s="61">
        <f t="shared" si="76"/>
        <v>58.649997999999997</v>
      </c>
      <c r="D1242" s="61">
        <f t="shared" si="79"/>
        <v>12.76734650340136</v>
      </c>
      <c r="E1242" s="61">
        <f t="shared" si="77"/>
        <v>0.2837188111866969</v>
      </c>
      <c r="F1242" s="61">
        <f t="shared" si="78"/>
        <v>1.7152086520562756E-15</v>
      </c>
    </row>
    <row r="1243" spans="1:6" x14ac:dyDescent="0.3">
      <c r="A1243" s="59">
        <f>'Raw Potentiostat'!H1295/60</f>
        <v>-0.10923763833333333</v>
      </c>
      <c r="B1243" s="59">
        <f>'Raw Potentiostat'!K1295</f>
        <v>58.649997999999997</v>
      </c>
      <c r="C1243" s="61">
        <f t="shared" si="76"/>
        <v>58.649997999999997</v>
      </c>
      <c r="D1243" s="61">
        <f t="shared" si="79"/>
        <v>12.76734650340136</v>
      </c>
      <c r="E1243" s="61">
        <f t="shared" si="77"/>
        <v>0.2837188111866969</v>
      </c>
      <c r="F1243" s="61">
        <f t="shared" si="78"/>
        <v>1.7152086520562756E-15</v>
      </c>
    </row>
    <row r="1244" spans="1:6" x14ac:dyDescent="0.3">
      <c r="A1244" s="59">
        <f>'Raw Potentiostat'!H1296/60</f>
        <v>-0.107042655</v>
      </c>
      <c r="B1244" s="59">
        <f>'Raw Potentiostat'!K1296</f>
        <v>58.649997999999997</v>
      </c>
      <c r="C1244" s="61">
        <f t="shared" si="76"/>
        <v>58.649997999999997</v>
      </c>
      <c r="D1244" s="61">
        <f t="shared" si="79"/>
        <v>12.76734650340136</v>
      </c>
      <c r="E1244" s="61">
        <f t="shared" si="77"/>
        <v>0.2837188111866969</v>
      </c>
      <c r="F1244" s="61">
        <f t="shared" si="78"/>
        <v>1.7152086520562756E-15</v>
      </c>
    </row>
    <row r="1245" spans="1:6" x14ac:dyDescent="0.3">
      <c r="A1245" s="59">
        <f>'Raw Potentiostat'!H1297/60</f>
        <v>-0.10695319166666667</v>
      </c>
      <c r="B1245" s="59">
        <f>'Raw Potentiostat'!K1297</f>
        <v>58.649997999999997</v>
      </c>
      <c r="C1245" s="61">
        <f t="shared" si="76"/>
        <v>58.649997999999997</v>
      </c>
      <c r="D1245" s="61">
        <f t="shared" si="79"/>
        <v>12.76734650340136</v>
      </c>
      <c r="E1245" s="61">
        <f t="shared" si="77"/>
        <v>0.2837188111866969</v>
      </c>
      <c r="F1245" s="61">
        <f t="shared" si="78"/>
        <v>1.7152086520562756E-15</v>
      </c>
    </row>
    <row r="1246" spans="1:6" x14ac:dyDescent="0.3">
      <c r="A1246" s="59">
        <f>'Raw Potentiostat'!H1298/60</f>
        <v>-0.106705705</v>
      </c>
      <c r="B1246" s="59">
        <f>'Raw Potentiostat'!K1298</f>
        <v>58.649997999999997</v>
      </c>
      <c r="C1246" s="61">
        <f t="shared" si="76"/>
        <v>58.649997999999997</v>
      </c>
      <c r="D1246" s="61">
        <f t="shared" si="79"/>
        <v>12.76734650340136</v>
      </c>
      <c r="E1246" s="61">
        <f t="shared" si="77"/>
        <v>0.2837188111866969</v>
      </c>
      <c r="F1246" s="61">
        <f t="shared" si="78"/>
        <v>1.7152086520562756E-15</v>
      </c>
    </row>
    <row r="1247" spans="1:6" x14ac:dyDescent="0.3">
      <c r="A1247" s="59">
        <f>'Raw Potentiostat'!H1299/60</f>
        <v>-0.10565993</v>
      </c>
      <c r="B1247" s="59">
        <f>'Raw Potentiostat'!K1299</f>
        <v>58.649997999999997</v>
      </c>
      <c r="C1247" s="61">
        <f t="shared" si="76"/>
        <v>58.649997999999997</v>
      </c>
      <c r="D1247" s="61">
        <f t="shared" si="79"/>
        <v>12.76734650340136</v>
      </c>
      <c r="E1247" s="61">
        <f t="shared" si="77"/>
        <v>0.2837188111866969</v>
      </c>
      <c r="F1247" s="61">
        <f t="shared" si="78"/>
        <v>1.7152086520562756E-15</v>
      </c>
    </row>
    <row r="1248" spans="1:6" x14ac:dyDescent="0.3">
      <c r="A1248" s="59">
        <f>'Raw Potentiostat'!H1300/60</f>
        <v>-0.10427846833333333</v>
      </c>
      <c r="B1248" s="59">
        <f>'Raw Potentiostat'!K1300</f>
        <v>58.649997999999997</v>
      </c>
      <c r="C1248" s="61">
        <f t="shared" si="76"/>
        <v>58.649997999999997</v>
      </c>
      <c r="D1248" s="61">
        <f t="shared" si="79"/>
        <v>12.76734650340136</v>
      </c>
      <c r="E1248" s="61">
        <f t="shared" si="77"/>
        <v>0.2837188111866969</v>
      </c>
      <c r="F1248" s="61">
        <f t="shared" si="78"/>
        <v>1.7152086520562756E-15</v>
      </c>
    </row>
    <row r="1249" spans="1:6" x14ac:dyDescent="0.3">
      <c r="A1249" s="59">
        <f>'Raw Potentiostat'!H1301/60</f>
        <v>-0.10371052500000001</v>
      </c>
      <c r="B1249" s="59">
        <f>'Raw Potentiostat'!K1301</f>
        <v>58.649997999999997</v>
      </c>
      <c r="C1249" s="61">
        <f t="shared" si="76"/>
        <v>58.649997999999997</v>
      </c>
      <c r="D1249" s="61">
        <f t="shared" si="79"/>
        <v>12.76734650340136</v>
      </c>
      <c r="E1249" s="61">
        <f t="shared" si="77"/>
        <v>0.2837188111866969</v>
      </c>
      <c r="F1249" s="61">
        <f t="shared" si="78"/>
        <v>1.7152086520562756E-15</v>
      </c>
    </row>
    <row r="1250" spans="1:6" x14ac:dyDescent="0.3">
      <c r="A1250" s="59">
        <f>'Raw Potentiostat'!H1302/60</f>
        <v>-0.10406080166666666</v>
      </c>
      <c r="B1250" s="59">
        <f>'Raw Potentiostat'!K1302</f>
        <v>58.649997999999997</v>
      </c>
      <c r="C1250" s="61">
        <f t="shared" si="76"/>
        <v>58.649997999999997</v>
      </c>
      <c r="D1250" s="61">
        <f t="shared" si="79"/>
        <v>12.76734650340136</v>
      </c>
      <c r="E1250" s="61">
        <f t="shared" si="77"/>
        <v>0.2837188111866969</v>
      </c>
      <c r="F1250" s="61">
        <f t="shared" si="78"/>
        <v>1.7152086520562756E-15</v>
      </c>
    </row>
    <row r="1251" spans="1:6" x14ac:dyDescent="0.3">
      <c r="A1251" s="59">
        <f>'Raw Potentiostat'!H1303/60</f>
        <v>-0.10298838666666667</v>
      </c>
      <c r="B1251" s="59">
        <f>'Raw Potentiostat'!K1303</f>
        <v>58.649997999999997</v>
      </c>
      <c r="C1251" s="61">
        <f t="shared" si="76"/>
        <v>58.649997999999997</v>
      </c>
      <c r="D1251" s="61">
        <f t="shared" si="79"/>
        <v>12.76734650340136</v>
      </c>
      <c r="E1251" s="61">
        <f t="shared" si="77"/>
        <v>0.2837188111866969</v>
      </c>
      <c r="F1251" s="61">
        <f t="shared" si="78"/>
        <v>1.7152086520562756E-15</v>
      </c>
    </row>
    <row r="1252" spans="1:6" x14ac:dyDescent="0.3">
      <c r="A1252" s="59">
        <f>'Raw Potentiostat'!H1304/60</f>
        <v>-0.10235698166666667</v>
      </c>
      <c r="B1252" s="59">
        <f>'Raw Potentiostat'!K1304</f>
        <v>58.649997999999997</v>
      </c>
      <c r="C1252" s="61">
        <f t="shared" si="76"/>
        <v>58.649997999999997</v>
      </c>
      <c r="D1252" s="61">
        <f t="shared" si="79"/>
        <v>12.76734650340136</v>
      </c>
      <c r="E1252" s="61">
        <f t="shared" si="77"/>
        <v>0.2837188111866969</v>
      </c>
      <c r="F1252" s="61">
        <f t="shared" si="78"/>
        <v>1.7152086520562756E-15</v>
      </c>
    </row>
    <row r="1253" spans="1:6" x14ac:dyDescent="0.3">
      <c r="A1253" s="59">
        <f>'Raw Potentiostat'!H1305/60</f>
        <v>-0.10124394833333333</v>
      </c>
      <c r="B1253" s="59">
        <f>'Raw Potentiostat'!K1305</f>
        <v>58.649997999999997</v>
      </c>
      <c r="C1253" s="61">
        <f t="shared" si="76"/>
        <v>58.649997999999997</v>
      </c>
      <c r="D1253" s="61">
        <f t="shared" si="79"/>
        <v>12.76734650340136</v>
      </c>
      <c r="E1253" s="61">
        <f t="shared" si="77"/>
        <v>0.2837188111866969</v>
      </c>
      <c r="F1253" s="61">
        <f t="shared" si="78"/>
        <v>1.7152086520562756E-15</v>
      </c>
    </row>
    <row r="1254" spans="1:6" x14ac:dyDescent="0.3">
      <c r="A1254" s="59">
        <f>'Raw Potentiostat'!H1306/60</f>
        <v>-0.10059033999999999</v>
      </c>
      <c r="B1254" s="59">
        <f>'Raw Potentiostat'!K1306</f>
        <v>58.649997999999997</v>
      </c>
      <c r="C1254" s="61">
        <f t="shared" si="76"/>
        <v>58.649997999999997</v>
      </c>
      <c r="D1254" s="61">
        <f t="shared" si="79"/>
        <v>12.76734650340136</v>
      </c>
      <c r="E1254" s="61">
        <f t="shared" si="77"/>
        <v>0.2837188111866969</v>
      </c>
      <c r="F1254" s="61">
        <f t="shared" si="78"/>
        <v>1.7152086520562756E-15</v>
      </c>
    </row>
    <row r="1255" spans="1:6" x14ac:dyDescent="0.3">
      <c r="A1255" s="59">
        <f>'Raw Potentiostat'!H1307/60</f>
        <v>-0.10026353166666667</v>
      </c>
      <c r="B1255" s="59">
        <f>'Raw Potentiostat'!K1307</f>
        <v>58.649997999999997</v>
      </c>
      <c r="C1255" s="61">
        <f t="shared" si="76"/>
        <v>58.649997999999997</v>
      </c>
      <c r="D1255" s="61">
        <f t="shared" si="79"/>
        <v>12.76734650340136</v>
      </c>
      <c r="E1255" s="61">
        <f t="shared" si="77"/>
        <v>0.2837188111866969</v>
      </c>
      <c r="F1255" s="61">
        <f t="shared" si="78"/>
        <v>1.7152086520562756E-15</v>
      </c>
    </row>
    <row r="1256" spans="1:6" x14ac:dyDescent="0.3">
      <c r="A1256" s="59">
        <f>'Raw Potentiostat'!H1308/60</f>
        <v>-9.9187303333333324E-2</v>
      </c>
      <c r="B1256" s="59">
        <f>'Raw Potentiostat'!K1308</f>
        <v>58.649997999999997</v>
      </c>
      <c r="C1256" s="61">
        <f t="shared" si="76"/>
        <v>58.649997999999997</v>
      </c>
      <c r="D1256" s="61">
        <f t="shared" si="79"/>
        <v>12.76734650340136</v>
      </c>
      <c r="E1256" s="61">
        <f t="shared" si="77"/>
        <v>0.2837188111866969</v>
      </c>
      <c r="F1256" s="61">
        <f t="shared" si="78"/>
        <v>1.7152086520562756E-15</v>
      </c>
    </row>
    <row r="1257" spans="1:6" x14ac:dyDescent="0.3">
      <c r="A1257" s="59">
        <f>'Raw Potentiostat'!H1309/60</f>
        <v>-9.8857958333333329E-2</v>
      </c>
      <c r="B1257" s="59">
        <f>'Raw Potentiostat'!K1309</f>
        <v>58.649997999999997</v>
      </c>
      <c r="C1257" s="61">
        <f t="shared" si="76"/>
        <v>58.649997999999997</v>
      </c>
      <c r="D1257" s="61">
        <f t="shared" si="79"/>
        <v>12.76734650340136</v>
      </c>
      <c r="E1257" s="61">
        <f t="shared" si="77"/>
        <v>0.2837188111866969</v>
      </c>
      <c r="F1257" s="61">
        <f t="shared" si="78"/>
        <v>1.7152086520562756E-15</v>
      </c>
    </row>
    <row r="1258" spans="1:6" x14ac:dyDescent="0.3">
      <c r="A1258" s="59">
        <f>'Raw Potentiostat'!H1310/60</f>
        <v>-9.8989955000000004E-2</v>
      </c>
      <c r="B1258" s="59">
        <f>'Raw Potentiostat'!K1310</f>
        <v>58.649997999999997</v>
      </c>
      <c r="C1258" s="61">
        <f t="shared" si="76"/>
        <v>58.649997999999997</v>
      </c>
      <c r="D1258" s="61">
        <f t="shared" si="79"/>
        <v>12.76734650340136</v>
      </c>
      <c r="E1258" s="61">
        <f t="shared" si="77"/>
        <v>0.2837188111866969</v>
      </c>
      <c r="F1258" s="61">
        <f t="shared" si="78"/>
        <v>1.7152086520562756E-15</v>
      </c>
    </row>
    <row r="1259" spans="1:6" x14ac:dyDescent="0.3">
      <c r="A1259" s="59">
        <f>'Raw Potentiostat'!H1311/60</f>
        <v>-9.7681466666666675E-2</v>
      </c>
      <c r="B1259" s="59">
        <f>'Raw Potentiostat'!K1311</f>
        <v>58.649997999999997</v>
      </c>
      <c r="C1259" s="61">
        <f t="shared" si="76"/>
        <v>58.649997999999997</v>
      </c>
      <c r="D1259" s="61">
        <f t="shared" si="79"/>
        <v>12.76734650340136</v>
      </c>
      <c r="E1259" s="61">
        <f t="shared" si="77"/>
        <v>0.2837188111866969</v>
      </c>
      <c r="F1259" s="61">
        <f t="shared" si="78"/>
        <v>1.7152086520562756E-15</v>
      </c>
    </row>
    <row r="1260" spans="1:6" x14ac:dyDescent="0.3">
      <c r="A1260" s="59">
        <f>'Raw Potentiostat'!H1312/60</f>
        <v>-9.7494268333333328E-2</v>
      </c>
      <c r="B1260" s="59">
        <f>'Raw Potentiostat'!K1312</f>
        <v>58.649997999999997</v>
      </c>
      <c r="C1260" s="61">
        <f t="shared" si="76"/>
        <v>58.649997999999997</v>
      </c>
      <c r="D1260" s="61">
        <f t="shared" si="79"/>
        <v>12.76734650340136</v>
      </c>
      <c r="E1260" s="61">
        <f t="shared" si="77"/>
        <v>0.2837188111866969</v>
      </c>
      <c r="F1260" s="61">
        <f t="shared" si="78"/>
        <v>1.7152086520562756E-15</v>
      </c>
    </row>
    <row r="1261" spans="1:6" x14ac:dyDescent="0.3">
      <c r="A1261" s="59">
        <f>'Raw Potentiostat'!H1313/60</f>
        <v>-9.727533666666667E-2</v>
      </c>
      <c r="B1261" s="59">
        <f>'Raw Potentiostat'!K1313</f>
        <v>58.649997999999997</v>
      </c>
      <c r="C1261" s="61">
        <f t="shared" si="76"/>
        <v>58.649997999999997</v>
      </c>
      <c r="D1261" s="61">
        <f t="shared" si="79"/>
        <v>12.76734650340136</v>
      </c>
      <c r="E1261" s="61">
        <f t="shared" si="77"/>
        <v>0.2837188111866969</v>
      </c>
      <c r="F1261" s="61">
        <f t="shared" si="78"/>
        <v>1.7152086520562756E-15</v>
      </c>
    </row>
    <row r="1262" spans="1:6" x14ac:dyDescent="0.3">
      <c r="A1262" s="59">
        <f>'Raw Potentiostat'!H1314/60</f>
        <v>-9.6181973333333337E-2</v>
      </c>
      <c r="B1262" s="59">
        <f>'Raw Potentiostat'!K1314</f>
        <v>58.649997999999997</v>
      </c>
      <c r="C1262" s="61">
        <f t="shared" si="76"/>
        <v>58.649997999999997</v>
      </c>
      <c r="D1262" s="61">
        <f t="shared" si="79"/>
        <v>12.76734650340136</v>
      </c>
      <c r="E1262" s="61">
        <f t="shared" si="77"/>
        <v>0.2837188111866969</v>
      </c>
      <c r="F1262" s="61">
        <f t="shared" si="78"/>
        <v>1.7152086520562756E-15</v>
      </c>
    </row>
    <row r="1263" spans="1:6" x14ac:dyDescent="0.3">
      <c r="A1263" s="59">
        <f>'Raw Potentiostat'!H1315/60</f>
        <v>-9.678037166666667E-2</v>
      </c>
      <c r="B1263" s="59">
        <f>'Raw Potentiostat'!K1315</f>
        <v>58.649997999999997</v>
      </c>
      <c r="C1263" s="61">
        <f t="shared" si="76"/>
        <v>58.649997999999997</v>
      </c>
      <c r="D1263" s="61">
        <f t="shared" si="79"/>
        <v>12.76734650340136</v>
      </c>
      <c r="E1263" s="61">
        <f t="shared" si="77"/>
        <v>0.2837188111866969</v>
      </c>
      <c r="F1263" s="61">
        <f t="shared" si="78"/>
        <v>1.7152086520562756E-15</v>
      </c>
    </row>
    <row r="1264" spans="1:6" x14ac:dyDescent="0.3">
      <c r="A1264" s="59">
        <f>'Raw Potentiostat'!H1316/60</f>
        <v>-9.5973198333333343E-2</v>
      </c>
      <c r="B1264" s="59">
        <f>'Raw Potentiostat'!K1316</f>
        <v>58.649997999999997</v>
      </c>
      <c r="C1264" s="61">
        <f t="shared" si="76"/>
        <v>58.649997999999997</v>
      </c>
      <c r="D1264" s="61">
        <f t="shared" si="79"/>
        <v>12.76734650340136</v>
      </c>
      <c r="E1264" s="61">
        <f t="shared" si="77"/>
        <v>0.2837188111866969</v>
      </c>
      <c r="F1264" s="61">
        <f t="shared" si="78"/>
        <v>1.7152086520562756E-15</v>
      </c>
    </row>
    <row r="1265" spans="1:6" x14ac:dyDescent="0.3">
      <c r="A1265" s="59">
        <f>'Raw Potentiostat'!H1317/60</f>
        <v>-9.4825259999999995E-2</v>
      </c>
      <c r="B1265" s="59">
        <f>'Raw Potentiostat'!K1317</f>
        <v>58.649997999999997</v>
      </c>
      <c r="C1265" s="61">
        <f t="shared" si="76"/>
        <v>58.649997999999997</v>
      </c>
      <c r="D1265" s="61">
        <f t="shared" si="79"/>
        <v>12.76734650340136</v>
      </c>
      <c r="E1265" s="61">
        <f t="shared" si="77"/>
        <v>0.2837188111866969</v>
      </c>
      <c r="F1265" s="61">
        <f t="shared" si="78"/>
        <v>1.7152086520562756E-15</v>
      </c>
    </row>
    <row r="1266" spans="1:6" x14ac:dyDescent="0.3">
      <c r="A1266" s="59">
        <f>'Raw Potentiostat'!H1318/60</f>
        <v>-9.5410975000000009E-2</v>
      </c>
      <c r="B1266" s="59">
        <f>'Raw Potentiostat'!K1318</f>
        <v>58.649997999999997</v>
      </c>
      <c r="C1266" s="61">
        <f t="shared" si="76"/>
        <v>58.649997999999997</v>
      </c>
      <c r="D1266" s="61">
        <f t="shared" si="79"/>
        <v>12.76734650340136</v>
      </c>
      <c r="E1266" s="61">
        <f t="shared" si="77"/>
        <v>0.2837188111866969</v>
      </c>
      <c r="F1266" s="61">
        <f t="shared" si="78"/>
        <v>1.7152086520562756E-15</v>
      </c>
    </row>
    <row r="1267" spans="1:6" x14ac:dyDescent="0.3">
      <c r="A1267" s="59">
        <f>'Raw Potentiostat'!H1319/60</f>
        <v>-9.4620920000000011E-2</v>
      </c>
      <c r="B1267" s="59">
        <f>'Raw Potentiostat'!K1319</f>
        <v>58.649997999999997</v>
      </c>
      <c r="C1267" s="61">
        <f t="shared" si="76"/>
        <v>58.649997999999997</v>
      </c>
      <c r="D1267" s="61">
        <f t="shared" si="79"/>
        <v>12.76734650340136</v>
      </c>
      <c r="E1267" s="61">
        <f t="shared" si="77"/>
        <v>0.2837188111866969</v>
      </c>
      <c r="F1267" s="61">
        <f t="shared" si="78"/>
        <v>1.7152086520562756E-15</v>
      </c>
    </row>
    <row r="1268" spans="1:6" x14ac:dyDescent="0.3">
      <c r="A1268" s="59">
        <f>'Raw Potentiostat'!H1320/60</f>
        <v>-9.331877999999999E-2</v>
      </c>
      <c r="B1268" s="59">
        <f>'Raw Potentiostat'!K1320</f>
        <v>58.649997999999997</v>
      </c>
      <c r="C1268" s="61">
        <f t="shared" si="76"/>
        <v>58.649997999999997</v>
      </c>
      <c r="D1268" s="61">
        <f t="shared" si="79"/>
        <v>12.76734650340136</v>
      </c>
      <c r="E1268" s="61">
        <f t="shared" si="77"/>
        <v>0.2837188111866969</v>
      </c>
      <c r="F1268" s="61">
        <f t="shared" si="78"/>
        <v>1.7152086520562756E-15</v>
      </c>
    </row>
    <row r="1269" spans="1:6" x14ac:dyDescent="0.3">
      <c r="A1269" s="59">
        <f>'Raw Potentiostat'!H1321/60</f>
        <v>-9.3111911666666672E-2</v>
      </c>
      <c r="B1269" s="59">
        <f>'Raw Potentiostat'!K1321</f>
        <v>58.649997999999997</v>
      </c>
      <c r="C1269" s="61">
        <f t="shared" si="76"/>
        <v>58.649997999999997</v>
      </c>
      <c r="D1269" s="61">
        <f t="shared" si="79"/>
        <v>12.76734650340136</v>
      </c>
      <c r="E1269" s="61">
        <f t="shared" si="77"/>
        <v>0.2837188111866969</v>
      </c>
      <c r="F1269" s="61">
        <f t="shared" si="78"/>
        <v>1.7152086520562756E-15</v>
      </c>
    </row>
    <row r="1270" spans="1:6" x14ac:dyDescent="0.3">
      <c r="A1270" s="59">
        <f>'Raw Potentiostat'!H1322/60</f>
        <v>-9.2226680000000005E-2</v>
      </c>
      <c r="B1270" s="59">
        <f>'Raw Potentiostat'!K1322</f>
        <v>58.649997999999997</v>
      </c>
      <c r="C1270" s="61">
        <f t="shared" si="76"/>
        <v>58.649997999999997</v>
      </c>
      <c r="D1270" s="61">
        <f t="shared" si="79"/>
        <v>12.76734650340136</v>
      </c>
      <c r="E1270" s="61">
        <f t="shared" si="77"/>
        <v>0.2837188111866969</v>
      </c>
      <c r="F1270" s="61">
        <f t="shared" si="78"/>
        <v>1.7152086520562756E-15</v>
      </c>
    </row>
    <row r="1271" spans="1:6" x14ac:dyDescent="0.3">
      <c r="A1271" s="59">
        <f>'Raw Potentiostat'!H1323/60</f>
        <v>-9.1727279999999994E-2</v>
      </c>
      <c r="B1271" s="59">
        <f>'Raw Potentiostat'!K1323</f>
        <v>58.649997999999997</v>
      </c>
      <c r="C1271" s="61">
        <f t="shared" si="76"/>
        <v>58.649997999999997</v>
      </c>
      <c r="D1271" s="61">
        <f t="shared" si="79"/>
        <v>12.76734650340136</v>
      </c>
      <c r="E1271" s="61">
        <f t="shared" si="77"/>
        <v>0.2837188111866969</v>
      </c>
      <c r="F1271" s="61">
        <f t="shared" si="78"/>
        <v>1.7152086520562756E-15</v>
      </c>
    </row>
    <row r="1272" spans="1:6" x14ac:dyDescent="0.3">
      <c r="A1272" s="59">
        <f>'Raw Potentiostat'!H1324/60</f>
        <v>-9.2085178333333337E-2</v>
      </c>
      <c r="B1272" s="59">
        <f>'Raw Potentiostat'!K1324</f>
        <v>58.649997999999997</v>
      </c>
      <c r="C1272" s="61">
        <f t="shared" si="76"/>
        <v>58.649997999999997</v>
      </c>
      <c r="D1272" s="61">
        <f t="shared" si="79"/>
        <v>12.76734650340136</v>
      </c>
      <c r="E1272" s="61">
        <f t="shared" si="77"/>
        <v>0.2837188111866969</v>
      </c>
      <c r="F1272" s="61">
        <f t="shared" si="78"/>
        <v>1.7152086520562756E-15</v>
      </c>
    </row>
    <row r="1273" spans="1:6" x14ac:dyDescent="0.3">
      <c r="A1273" s="59">
        <f>'Raw Potentiostat'!H1325/60</f>
        <v>-0.10664795166666667</v>
      </c>
      <c r="B1273" s="59">
        <f>'Raw Potentiostat'!K1325</f>
        <v>58.649997999999997</v>
      </c>
      <c r="C1273" s="61">
        <f t="shared" si="76"/>
        <v>58.649997999999997</v>
      </c>
      <c r="D1273" s="61">
        <f t="shared" si="79"/>
        <v>12.76734650340136</v>
      </c>
      <c r="E1273" s="61">
        <f t="shared" si="77"/>
        <v>0.2837188111866969</v>
      </c>
      <c r="F1273" s="61">
        <f t="shared" si="78"/>
        <v>1.7152086520562756E-15</v>
      </c>
    </row>
    <row r="1274" spans="1:6" x14ac:dyDescent="0.3">
      <c r="A1274" s="59">
        <f>'Raw Potentiostat'!H1326/60</f>
        <v>-0.10716131499999999</v>
      </c>
      <c r="B1274" s="59">
        <f>'Raw Potentiostat'!K1326</f>
        <v>58.649997999999997</v>
      </c>
      <c r="C1274" s="61">
        <f t="shared" si="76"/>
        <v>58.649997999999997</v>
      </c>
      <c r="D1274" s="61">
        <f t="shared" si="79"/>
        <v>12.76734650340136</v>
      </c>
      <c r="E1274" s="61">
        <f t="shared" si="77"/>
        <v>0.2837188111866969</v>
      </c>
      <c r="F1274" s="61">
        <f t="shared" si="78"/>
        <v>1.7152086520562756E-15</v>
      </c>
    </row>
    <row r="1275" spans="1:6" x14ac:dyDescent="0.3">
      <c r="A1275" s="59">
        <f>'Raw Potentiostat'!H1327/60</f>
        <v>-0.10793232999999999</v>
      </c>
      <c r="B1275" s="59">
        <f>'Raw Potentiostat'!K1327</f>
        <v>58.649997999999997</v>
      </c>
      <c r="C1275" s="61">
        <f t="shared" si="76"/>
        <v>58.649997999999997</v>
      </c>
      <c r="D1275" s="61">
        <f t="shared" si="79"/>
        <v>12.76734650340136</v>
      </c>
      <c r="E1275" s="61">
        <f t="shared" si="77"/>
        <v>0.2837188111866969</v>
      </c>
      <c r="F1275" s="61">
        <f t="shared" si="78"/>
        <v>1.7152086520562756E-15</v>
      </c>
    </row>
    <row r="1276" spans="1:6" x14ac:dyDescent="0.3">
      <c r="A1276" s="59">
        <f>'Raw Potentiostat'!H1328/60</f>
        <v>-0.10475565666666667</v>
      </c>
      <c r="B1276" s="59">
        <f>'Raw Potentiostat'!K1328</f>
        <v>58.649997999999997</v>
      </c>
      <c r="C1276" s="61">
        <f t="shared" si="76"/>
        <v>58.649997999999997</v>
      </c>
      <c r="D1276" s="61">
        <f t="shared" si="79"/>
        <v>12.76734650340136</v>
      </c>
      <c r="E1276" s="61">
        <f t="shared" si="77"/>
        <v>0.2837188111866969</v>
      </c>
      <c r="F1276" s="61">
        <f t="shared" si="78"/>
        <v>1.7152086520562756E-15</v>
      </c>
    </row>
    <row r="1277" spans="1:6" x14ac:dyDescent="0.3">
      <c r="A1277" s="59">
        <f>'Raw Potentiostat'!H1329/60</f>
        <v>-0.10432098666666666</v>
      </c>
      <c r="B1277" s="59">
        <f>'Raw Potentiostat'!K1329</f>
        <v>58.649997999999997</v>
      </c>
      <c r="C1277" s="61">
        <f t="shared" si="76"/>
        <v>58.649997999999997</v>
      </c>
      <c r="D1277" s="61">
        <f t="shared" si="79"/>
        <v>12.76734650340136</v>
      </c>
      <c r="E1277" s="61">
        <f t="shared" si="77"/>
        <v>0.2837188111866969</v>
      </c>
      <c r="F1277" s="61">
        <f t="shared" si="78"/>
        <v>1.7152086520562756E-15</v>
      </c>
    </row>
    <row r="1278" spans="1:6" x14ac:dyDescent="0.3">
      <c r="A1278" s="59">
        <f>'Raw Potentiostat'!H1330/60</f>
        <v>-0.10486163333333334</v>
      </c>
      <c r="B1278" s="59">
        <f>'Raw Potentiostat'!K1330</f>
        <v>58.649997999999997</v>
      </c>
      <c r="C1278" s="61">
        <f t="shared" si="76"/>
        <v>58.649997999999997</v>
      </c>
      <c r="D1278" s="61">
        <f t="shared" si="79"/>
        <v>12.76734650340136</v>
      </c>
      <c r="E1278" s="61">
        <f t="shared" si="77"/>
        <v>0.2837188111866969</v>
      </c>
      <c r="F1278" s="61">
        <f t="shared" si="78"/>
        <v>1.7152086520562756E-15</v>
      </c>
    </row>
    <row r="1279" spans="1:6" x14ac:dyDescent="0.3">
      <c r="A1279" s="59">
        <f>'Raw Potentiostat'!H1331/60</f>
        <v>-0.10485084833333333</v>
      </c>
      <c r="B1279" s="59">
        <f>'Raw Potentiostat'!K1331</f>
        <v>58.649997999999997</v>
      </c>
      <c r="C1279" s="61">
        <f t="shared" si="76"/>
        <v>58.649997999999997</v>
      </c>
      <c r="D1279" s="61">
        <f t="shared" si="79"/>
        <v>12.76734650340136</v>
      </c>
      <c r="E1279" s="61">
        <f t="shared" si="77"/>
        <v>0.2837188111866969</v>
      </c>
      <c r="F1279" s="61">
        <f t="shared" si="78"/>
        <v>1.7152086520562756E-15</v>
      </c>
    </row>
    <row r="1280" spans="1:6" x14ac:dyDescent="0.3">
      <c r="A1280" s="59">
        <f>'Raw Potentiostat'!H1332/60</f>
        <v>-0.10332724333333335</v>
      </c>
      <c r="B1280" s="59">
        <f>'Raw Potentiostat'!K1332</f>
        <v>58.649997999999997</v>
      </c>
      <c r="C1280" s="61">
        <f t="shared" si="76"/>
        <v>58.649997999999997</v>
      </c>
      <c r="D1280" s="61">
        <f t="shared" si="79"/>
        <v>12.76734650340136</v>
      </c>
      <c r="E1280" s="61">
        <f t="shared" si="77"/>
        <v>0.2837188111866969</v>
      </c>
      <c r="F1280" s="61">
        <f t="shared" si="78"/>
        <v>1.7152086520562756E-15</v>
      </c>
    </row>
    <row r="1281" spans="1:6" x14ac:dyDescent="0.3">
      <c r="A1281" s="59">
        <f>'Raw Potentiostat'!H1333/60</f>
        <v>-0.10243250499999999</v>
      </c>
      <c r="B1281" s="59">
        <f>'Raw Potentiostat'!K1333</f>
        <v>58.649997999999997</v>
      </c>
      <c r="C1281" s="61">
        <f t="shared" si="76"/>
        <v>58.649997999999997</v>
      </c>
      <c r="D1281" s="61">
        <f t="shared" si="79"/>
        <v>12.76734650340136</v>
      </c>
      <c r="E1281" s="61">
        <f t="shared" si="77"/>
        <v>0.2837188111866969</v>
      </c>
      <c r="F1281" s="61">
        <f t="shared" si="78"/>
        <v>1.7152086520562756E-15</v>
      </c>
    </row>
    <row r="1282" spans="1:6" x14ac:dyDescent="0.3">
      <c r="A1282" s="59">
        <f>'Raw Potentiostat'!H1334/60</f>
        <v>-0.10202130500000001</v>
      </c>
      <c r="B1282" s="59">
        <f>'Raw Potentiostat'!K1334</f>
        <v>58.649997999999997</v>
      </c>
      <c r="C1282" s="61">
        <f t="shared" si="76"/>
        <v>58.649997999999997</v>
      </c>
      <c r="D1282" s="61">
        <f t="shared" si="79"/>
        <v>12.76734650340136</v>
      </c>
      <c r="E1282" s="61">
        <f t="shared" si="77"/>
        <v>0.2837188111866969</v>
      </c>
      <c r="F1282" s="61">
        <f t="shared" si="78"/>
        <v>1.7152086520562756E-15</v>
      </c>
    </row>
    <row r="1283" spans="1:6" x14ac:dyDescent="0.3">
      <c r="A1283" s="59">
        <f>'Raw Potentiostat'!H1335/60</f>
        <v>-0.10169893833333334</v>
      </c>
      <c r="B1283" s="59">
        <f>'Raw Potentiostat'!K1335</f>
        <v>58.649997999999997</v>
      </c>
      <c r="C1283" s="61">
        <f t="shared" ref="C1283:C1346" si="80">B1283-$J$3</f>
        <v>58.649997999999997</v>
      </c>
      <c r="D1283" s="61">
        <f t="shared" si="79"/>
        <v>12.76734650340136</v>
      </c>
      <c r="E1283" s="61">
        <f t="shared" ref="E1283:E1346" si="81">D1283/$J$5</f>
        <v>0.2837188111866969</v>
      </c>
      <c r="F1283" s="61">
        <f t="shared" ref="F1283:F1346" si="82">D1283/$J$6</f>
        <v>1.7152086520562756E-15</v>
      </c>
    </row>
    <row r="1284" spans="1:6" x14ac:dyDescent="0.3">
      <c r="A1284" s="59">
        <f>'Raw Potentiostat'!H1336/60</f>
        <v>-0.10111893833333332</v>
      </c>
      <c r="B1284" s="59">
        <f>'Raw Potentiostat'!K1336</f>
        <v>58.649997999999997</v>
      </c>
      <c r="C1284" s="61">
        <f t="shared" si="80"/>
        <v>58.649997999999997</v>
      </c>
      <c r="D1284" s="61">
        <f t="shared" ref="D1284:D1347" si="83">B1284/$J$4</f>
        <v>12.76734650340136</v>
      </c>
      <c r="E1284" s="61">
        <f t="shared" si="81"/>
        <v>0.2837188111866969</v>
      </c>
      <c r="F1284" s="61">
        <f t="shared" si="82"/>
        <v>1.7152086520562756E-15</v>
      </c>
    </row>
    <row r="1285" spans="1:6" x14ac:dyDescent="0.3">
      <c r="A1285" s="59">
        <f>'Raw Potentiostat'!H1337/60</f>
        <v>-0.10083464</v>
      </c>
      <c r="B1285" s="59">
        <f>'Raw Potentiostat'!K1337</f>
        <v>58.649997999999997</v>
      </c>
      <c r="C1285" s="61">
        <f t="shared" si="80"/>
        <v>58.649997999999997</v>
      </c>
      <c r="D1285" s="61">
        <f t="shared" si="83"/>
        <v>12.76734650340136</v>
      </c>
      <c r="E1285" s="61">
        <f t="shared" si="81"/>
        <v>0.2837188111866969</v>
      </c>
      <c r="F1285" s="61">
        <f t="shared" si="82"/>
        <v>1.7152086520562756E-15</v>
      </c>
    </row>
    <row r="1286" spans="1:6" x14ac:dyDescent="0.3">
      <c r="A1286" s="59">
        <f>'Raw Potentiostat'!H1338/60</f>
        <v>-0.10138799333333333</v>
      </c>
      <c r="B1286" s="59">
        <f>'Raw Potentiostat'!K1338</f>
        <v>58.649997999999997</v>
      </c>
      <c r="C1286" s="61">
        <f t="shared" si="80"/>
        <v>58.649997999999997</v>
      </c>
      <c r="D1286" s="61">
        <f t="shared" si="83"/>
        <v>12.76734650340136</v>
      </c>
      <c r="E1286" s="61">
        <f t="shared" si="81"/>
        <v>0.2837188111866969</v>
      </c>
      <c r="F1286" s="61">
        <f t="shared" si="82"/>
        <v>1.7152086520562756E-15</v>
      </c>
    </row>
    <row r="1287" spans="1:6" x14ac:dyDescent="0.3">
      <c r="A1287" s="59">
        <f>'Raw Potentiostat'!H1339/60</f>
        <v>-9.999955499999999E-2</v>
      </c>
      <c r="B1287" s="59">
        <f>'Raw Potentiostat'!K1339</f>
        <v>58.649997999999997</v>
      </c>
      <c r="C1287" s="61">
        <f t="shared" si="80"/>
        <v>58.649997999999997</v>
      </c>
      <c r="D1287" s="61">
        <f t="shared" si="83"/>
        <v>12.76734650340136</v>
      </c>
      <c r="E1287" s="61">
        <f t="shared" si="81"/>
        <v>0.2837188111866969</v>
      </c>
      <c r="F1287" s="61">
        <f t="shared" si="82"/>
        <v>1.7152086520562756E-15</v>
      </c>
    </row>
    <row r="1288" spans="1:6" x14ac:dyDescent="0.3">
      <c r="A1288" s="59">
        <f>'Raw Potentiostat'!H1340/60</f>
        <v>-9.814089166666666E-2</v>
      </c>
      <c r="B1288" s="59">
        <f>'Raw Potentiostat'!K1340</f>
        <v>58.649997999999997</v>
      </c>
      <c r="C1288" s="61">
        <f t="shared" si="80"/>
        <v>58.649997999999997</v>
      </c>
      <c r="D1288" s="61">
        <f t="shared" si="83"/>
        <v>12.76734650340136</v>
      </c>
      <c r="E1288" s="61">
        <f t="shared" si="81"/>
        <v>0.2837188111866969</v>
      </c>
      <c r="F1288" s="61">
        <f t="shared" si="82"/>
        <v>1.7152086520562756E-15</v>
      </c>
    </row>
    <row r="1289" spans="1:6" x14ac:dyDescent="0.3">
      <c r="A1289" s="59">
        <f>'Raw Potentiostat'!H1341/60</f>
        <v>-9.9802828333333343E-2</v>
      </c>
      <c r="B1289" s="59">
        <f>'Raw Potentiostat'!K1341</f>
        <v>58.649997999999997</v>
      </c>
      <c r="C1289" s="61">
        <f t="shared" si="80"/>
        <v>58.649997999999997</v>
      </c>
      <c r="D1289" s="61">
        <f t="shared" si="83"/>
        <v>12.76734650340136</v>
      </c>
      <c r="E1289" s="61">
        <f t="shared" si="81"/>
        <v>0.2837188111866969</v>
      </c>
      <c r="F1289" s="61">
        <f t="shared" si="82"/>
        <v>1.7152086520562756E-15</v>
      </c>
    </row>
    <row r="1290" spans="1:6" x14ac:dyDescent="0.3">
      <c r="A1290" s="59">
        <f>'Raw Potentiostat'!H1342/60</f>
        <v>-9.7751259999999993E-2</v>
      </c>
      <c r="B1290" s="59">
        <f>'Raw Potentiostat'!K1342</f>
        <v>58.649997999999997</v>
      </c>
      <c r="C1290" s="61">
        <f t="shared" si="80"/>
        <v>58.649997999999997</v>
      </c>
      <c r="D1290" s="61">
        <f t="shared" si="83"/>
        <v>12.76734650340136</v>
      </c>
      <c r="E1290" s="61">
        <f t="shared" si="81"/>
        <v>0.2837188111866969</v>
      </c>
      <c r="F1290" s="61">
        <f t="shared" si="82"/>
        <v>1.7152086520562756E-15</v>
      </c>
    </row>
    <row r="1291" spans="1:6" x14ac:dyDescent="0.3">
      <c r="A1291" s="59">
        <f>'Raw Potentiostat'!H1343/60</f>
        <v>-9.7513938333333341E-2</v>
      </c>
      <c r="B1291" s="59">
        <f>'Raw Potentiostat'!K1343</f>
        <v>58.649997999999997</v>
      </c>
      <c r="C1291" s="61">
        <f t="shared" si="80"/>
        <v>58.649997999999997</v>
      </c>
      <c r="D1291" s="61">
        <f t="shared" si="83"/>
        <v>12.76734650340136</v>
      </c>
      <c r="E1291" s="61">
        <f t="shared" si="81"/>
        <v>0.2837188111866969</v>
      </c>
      <c r="F1291" s="61">
        <f t="shared" si="82"/>
        <v>1.7152086520562756E-15</v>
      </c>
    </row>
    <row r="1292" spans="1:6" x14ac:dyDescent="0.3">
      <c r="A1292" s="59">
        <f>'Raw Potentiostat'!H1344/60</f>
        <v>-9.6686449999999993E-2</v>
      </c>
      <c r="B1292" s="59">
        <f>'Raw Potentiostat'!K1344</f>
        <v>58.649997999999997</v>
      </c>
      <c r="C1292" s="61">
        <f t="shared" si="80"/>
        <v>58.649997999999997</v>
      </c>
      <c r="D1292" s="61">
        <f t="shared" si="83"/>
        <v>12.76734650340136</v>
      </c>
      <c r="E1292" s="61">
        <f t="shared" si="81"/>
        <v>0.2837188111866969</v>
      </c>
      <c r="F1292" s="61">
        <f t="shared" si="82"/>
        <v>1.7152086520562756E-15</v>
      </c>
    </row>
    <row r="1293" spans="1:6" x14ac:dyDescent="0.3">
      <c r="A1293" s="59">
        <f>'Raw Potentiostat'!H1345/60</f>
        <v>-9.6887619999999994E-2</v>
      </c>
      <c r="B1293" s="59">
        <f>'Raw Potentiostat'!K1345</f>
        <v>58.649997999999997</v>
      </c>
      <c r="C1293" s="61">
        <f t="shared" si="80"/>
        <v>58.649997999999997</v>
      </c>
      <c r="D1293" s="61">
        <f t="shared" si="83"/>
        <v>12.76734650340136</v>
      </c>
      <c r="E1293" s="61">
        <f t="shared" si="81"/>
        <v>0.2837188111866969</v>
      </c>
      <c r="F1293" s="61">
        <f t="shared" si="82"/>
        <v>1.7152086520562756E-15</v>
      </c>
    </row>
    <row r="1294" spans="1:6" x14ac:dyDescent="0.3">
      <c r="A1294" s="59">
        <f>'Raw Potentiostat'!H1346/60</f>
        <v>-0.11381163666666666</v>
      </c>
      <c r="B1294" s="59">
        <f>'Raw Potentiostat'!K1346</f>
        <v>58.649997999999997</v>
      </c>
      <c r="C1294" s="61">
        <f t="shared" si="80"/>
        <v>58.649997999999997</v>
      </c>
      <c r="D1294" s="61">
        <f t="shared" si="83"/>
        <v>12.76734650340136</v>
      </c>
      <c r="E1294" s="61">
        <f t="shared" si="81"/>
        <v>0.2837188111866969</v>
      </c>
      <c r="F1294" s="61">
        <f t="shared" si="82"/>
        <v>1.7152086520562756E-15</v>
      </c>
    </row>
    <row r="1295" spans="1:6" x14ac:dyDescent="0.3">
      <c r="A1295" s="59">
        <f>'Raw Potentiostat'!H1347/60</f>
        <v>-0.112123665</v>
      </c>
      <c r="B1295" s="59">
        <f>'Raw Potentiostat'!K1347</f>
        <v>58.649997999999997</v>
      </c>
      <c r="C1295" s="61">
        <f t="shared" si="80"/>
        <v>58.649997999999997</v>
      </c>
      <c r="D1295" s="61">
        <f t="shared" si="83"/>
        <v>12.76734650340136</v>
      </c>
      <c r="E1295" s="61">
        <f t="shared" si="81"/>
        <v>0.2837188111866969</v>
      </c>
      <c r="F1295" s="61">
        <f t="shared" si="82"/>
        <v>1.7152086520562756E-15</v>
      </c>
    </row>
    <row r="1296" spans="1:6" x14ac:dyDescent="0.3">
      <c r="A1296" s="59">
        <f>'Raw Potentiostat'!H1348/60</f>
        <v>-0.11094970666666668</v>
      </c>
      <c r="B1296" s="59">
        <f>'Raw Potentiostat'!K1348</f>
        <v>58.649997999999997</v>
      </c>
      <c r="C1296" s="61">
        <f t="shared" si="80"/>
        <v>58.649997999999997</v>
      </c>
      <c r="D1296" s="61">
        <f t="shared" si="83"/>
        <v>12.76734650340136</v>
      </c>
      <c r="E1296" s="61">
        <f t="shared" si="81"/>
        <v>0.2837188111866969</v>
      </c>
      <c r="F1296" s="61">
        <f t="shared" si="82"/>
        <v>1.7152086520562756E-15</v>
      </c>
    </row>
    <row r="1297" spans="1:6" x14ac:dyDescent="0.3">
      <c r="A1297" s="59">
        <f>'Raw Potentiostat'!H1349/60</f>
        <v>-0.10924970333333334</v>
      </c>
      <c r="B1297" s="59">
        <f>'Raw Potentiostat'!K1349</f>
        <v>58.649997999999997</v>
      </c>
      <c r="C1297" s="61">
        <f t="shared" si="80"/>
        <v>58.649997999999997</v>
      </c>
      <c r="D1297" s="61">
        <f t="shared" si="83"/>
        <v>12.76734650340136</v>
      </c>
      <c r="E1297" s="61">
        <f t="shared" si="81"/>
        <v>0.2837188111866969</v>
      </c>
      <c r="F1297" s="61">
        <f t="shared" si="82"/>
        <v>1.7152086520562756E-15</v>
      </c>
    </row>
    <row r="1298" spans="1:6" x14ac:dyDescent="0.3">
      <c r="A1298" s="59">
        <f>'Raw Potentiostat'!H1350/60</f>
        <v>-0.10835114333333333</v>
      </c>
      <c r="B1298" s="59">
        <f>'Raw Potentiostat'!K1350</f>
        <v>58.649997999999997</v>
      </c>
      <c r="C1298" s="61">
        <f t="shared" si="80"/>
        <v>58.649997999999997</v>
      </c>
      <c r="D1298" s="61">
        <f t="shared" si="83"/>
        <v>12.76734650340136</v>
      </c>
      <c r="E1298" s="61">
        <f t="shared" si="81"/>
        <v>0.2837188111866969</v>
      </c>
      <c r="F1298" s="61">
        <f t="shared" si="82"/>
        <v>1.7152086520562756E-15</v>
      </c>
    </row>
    <row r="1299" spans="1:6" x14ac:dyDescent="0.3">
      <c r="A1299" s="59">
        <f>'Raw Potentiostat'!H1351/60</f>
        <v>-0.10756619000000001</v>
      </c>
      <c r="B1299" s="59">
        <f>'Raw Potentiostat'!K1351</f>
        <v>58.649997999999997</v>
      </c>
      <c r="C1299" s="61">
        <f t="shared" si="80"/>
        <v>58.649997999999997</v>
      </c>
      <c r="D1299" s="61">
        <f t="shared" si="83"/>
        <v>12.76734650340136</v>
      </c>
      <c r="E1299" s="61">
        <f t="shared" si="81"/>
        <v>0.2837188111866969</v>
      </c>
      <c r="F1299" s="61">
        <f t="shared" si="82"/>
        <v>1.7152086520562756E-15</v>
      </c>
    </row>
    <row r="1300" spans="1:6" x14ac:dyDescent="0.3">
      <c r="A1300" s="59">
        <f>'Raw Potentiostat'!H1352/60</f>
        <v>-0.10688718166666668</v>
      </c>
      <c r="B1300" s="59">
        <f>'Raw Potentiostat'!K1352</f>
        <v>58.649997999999997</v>
      </c>
      <c r="C1300" s="61">
        <f t="shared" si="80"/>
        <v>58.649997999999997</v>
      </c>
      <c r="D1300" s="61">
        <f t="shared" si="83"/>
        <v>12.76734650340136</v>
      </c>
      <c r="E1300" s="61">
        <f t="shared" si="81"/>
        <v>0.2837188111866969</v>
      </c>
      <c r="F1300" s="61">
        <f t="shared" si="82"/>
        <v>1.7152086520562756E-15</v>
      </c>
    </row>
    <row r="1301" spans="1:6" x14ac:dyDescent="0.3">
      <c r="A1301" s="59">
        <f>'Raw Potentiostat'!H1353/60</f>
        <v>-0.10639031666666666</v>
      </c>
      <c r="B1301" s="59">
        <f>'Raw Potentiostat'!K1353</f>
        <v>58.649997999999997</v>
      </c>
      <c r="C1301" s="61">
        <f t="shared" si="80"/>
        <v>58.649997999999997</v>
      </c>
      <c r="D1301" s="61">
        <f t="shared" si="83"/>
        <v>12.76734650340136</v>
      </c>
      <c r="E1301" s="61">
        <f t="shared" si="81"/>
        <v>0.2837188111866969</v>
      </c>
      <c r="F1301" s="61">
        <f t="shared" si="82"/>
        <v>1.7152086520562756E-15</v>
      </c>
    </row>
    <row r="1302" spans="1:6" x14ac:dyDescent="0.3">
      <c r="A1302" s="59">
        <f>'Raw Potentiostat'!H1354/60</f>
        <v>-0.10558695</v>
      </c>
      <c r="B1302" s="59">
        <f>'Raw Potentiostat'!K1354</f>
        <v>58.649997999999997</v>
      </c>
      <c r="C1302" s="61">
        <f t="shared" si="80"/>
        <v>58.649997999999997</v>
      </c>
      <c r="D1302" s="61">
        <f t="shared" si="83"/>
        <v>12.76734650340136</v>
      </c>
      <c r="E1302" s="61">
        <f t="shared" si="81"/>
        <v>0.2837188111866969</v>
      </c>
      <c r="F1302" s="61">
        <f t="shared" si="82"/>
        <v>1.7152086520562756E-15</v>
      </c>
    </row>
    <row r="1303" spans="1:6" x14ac:dyDescent="0.3">
      <c r="A1303" s="59">
        <f>'Raw Potentiostat'!H1355/60</f>
        <v>-0.10411601833333334</v>
      </c>
      <c r="B1303" s="59">
        <f>'Raw Potentiostat'!K1355</f>
        <v>58.649997999999997</v>
      </c>
      <c r="C1303" s="61">
        <f t="shared" si="80"/>
        <v>58.649997999999997</v>
      </c>
      <c r="D1303" s="61">
        <f t="shared" si="83"/>
        <v>12.76734650340136</v>
      </c>
      <c r="E1303" s="61">
        <f t="shared" si="81"/>
        <v>0.2837188111866969</v>
      </c>
      <c r="F1303" s="61">
        <f t="shared" si="82"/>
        <v>1.7152086520562756E-15</v>
      </c>
    </row>
    <row r="1304" spans="1:6" x14ac:dyDescent="0.3">
      <c r="A1304" s="59">
        <f>'Raw Potentiostat'!H1356/60</f>
        <v>-0.10341734833333334</v>
      </c>
      <c r="B1304" s="59">
        <f>'Raw Potentiostat'!K1356</f>
        <v>58.649997999999997</v>
      </c>
      <c r="C1304" s="61">
        <f t="shared" si="80"/>
        <v>58.649997999999997</v>
      </c>
      <c r="D1304" s="61">
        <f t="shared" si="83"/>
        <v>12.76734650340136</v>
      </c>
      <c r="E1304" s="61">
        <f t="shared" si="81"/>
        <v>0.2837188111866969</v>
      </c>
      <c r="F1304" s="61">
        <f t="shared" si="82"/>
        <v>1.7152086520562756E-15</v>
      </c>
    </row>
    <row r="1305" spans="1:6" x14ac:dyDescent="0.3">
      <c r="A1305" s="59">
        <f>'Raw Potentiostat'!H1357/60</f>
        <v>-0.10399227166666666</v>
      </c>
      <c r="B1305" s="59">
        <f>'Raw Potentiostat'!K1357</f>
        <v>58.649997999999997</v>
      </c>
      <c r="C1305" s="61">
        <f t="shared" si="80"/>
        <v>58.649997999999997</v>
      </c>
      <c r="D1305" s="61">
        <f t="shared" si="83"/>
        <v>12.76734650340136</v>
      </c>
      <c r="E1305" s="61">
        <f t="shared" si="81"/>
        <v>0.2837188111866969</v>
      </c>
      <c r="F1305" s="61">
        <f t="shared" si="82"/>
        <v>1.7152086520562756E-15</v>
      </c>
    </row>
    <row r="1306" spans="1:6" x14ac:dyDescent="0.3">
      <c r="A1306" s="59">
        <f>'Raw Potentiostat'!H1358/60</f>
        <v>-0.10305818666666666</v>
      </c>
      <c r="B1306" s="59">
        <f>'Raw Potentiostat'!K1358</f>
        <v>58.649997999999997</v>
      </c>
      <c r="C1306" s="61">
        <f t="shared" si="80"/>
        <v>58.649997999999997</v>
      </c>
      <c r="D1306" s="61">
        <f t="shared" si="83"/>
        <v>12.76734650340136</v>
      </c>
      <c r="E1306" s="61">
        <f t="shared" si="81"/>
        <v>0.2837188111866969</v>
      </c>
      <c r="F1306" s="61">
        <f t="shared" si="82"/>
        <v>1.7152086520562756E-15</v>
      </c>
    </row>
    <row r="1307" spans="1:6" x14ac:dyDescent="0.3">
      <c r="A1307" s="59">
        <f>'Raw Potentiostat'!H1359/60</f>
        <v>-0.10253086166666667</v>
      </c>
      <c r="B1307" s="59">
        <f>'Raw Potentiostat'!K1359</f>
        <v>58.649997999999997</v>
      </c>
      <c r="C1307" s="61">
        <f t="shared" si="80"/>
        <v>58.649997999999997</v>
      </c>
      <c r="D1307" s="61">
        <f t="shared" si="83"/>
        <v>12.76734650340136</v>
      </c>
      <c r="E1307" s="61">
        <f t="shared" si="81"/>
        <v>0.2837188111866969</v>
      </c>
      <c r="F1307" s="61">
        <f t="shared" si="82"/>
        <v>1.7152086520562756E-15</v>
      </c>
    </row>
    <row r="1308" spans="1:6" x14ac:dyDescent="0.3">
      <c r="A1308" s="59">
        <f>'Raw Potentiostat'!H1360/60</f>
        <v>-0.10181569333333333</v>
      </c>
      <c r="B1308" s="59">
        <f>'Raw Potentiostat'!K1360</f>
        <v>58.649997999999997</v>
      </c>
      <c r="C1308" s="61">
        <f t="shared" si="80"/>
        <v>58.649997999999997</v>
      </c>
      <c r="D1308" s="61">
        <f t="shared" si="83"/>
        <v>12.76734650340136</v>
      </c>
      <c r="E1308" s="61">
        <f t="shared" si="81"/>
        <v>0.2837188111866969</v>
      </c>
      <c r="F1308" s="61">
        <f t="shared" si="82"/>
        <v>1.7152086520562756E-15</v>
      </c>
    </row>
    <row r="1309" spans="1:6" x14ac:dyDescent="0.3">
      <c r="A1309" s="59">
        <f>'Raw Potentiostat'!H1361/60</f>
        <v>-0.10162596666666666</v>
      </c>
      <c r="B1309" s="59">
        <f>'Raw Potentiostat'!K1361</f>
        <v>58.649997999999997</v>
      </c>
      <c r="C1309" s="61">
        <f t="shared" si="80"/>
        <v>58.649997999999997</v>
      </c>
      <c r="D1309" s="61">
        <f t="shared" si="83"/>
        <v>12.76734650340136</v>
      </c>
      <c r="E1309" s="61">
        <f t="shared" si="81"/>
        <v>0.2837188111866969</v>
      </c>
      <c r="F1309" s="61">
        <f t="shared" si="82"/>
        <v>1.7152086520562756E-15</v>
      </c>
    </row>
    <row r="1310" spans="1:6" x14ac:dyDescent="0.3">
      <c r="A1310" s="59">
        <f>'Raw Potentiostat'!H1362/60</f>
        <v>-0.100648085</v>
      </c>
      <c r="B1310" s="59">
        <f>'Raw Potentiostat'!K1362</f>
        <v>58.649997999999997</v>
      </c>
      <c r="C1310" s="61">
        <f t="shared" si="80"/>
        <v>58.649997999999997</v>
      </c>
      <c r="D1310" s="61">
        <f t="shared" si="83"/>
        <v>12.76734650340136</v>
      </c>
      <c r="E1310" s="61">
        <f t="shared" si="81"/>
        <v>0.2837188111866969</v>
      </c>
      <c r="F1310" s="61">
        <f t="shared" si="82"/>
        <v>1.7152086520562756E-15</v>
      </c>
    </row>
    <row r="1311" spans="1:6" x14ac:dyDescent="0.3">
      <c r="A1311" s="59">
        <f>'Raw Potentiostat'!H1363/60</f>
        <v>-0.10072296500000001</v>
      </c>
      <c r="B1311" s="59">
        <f>'Raw Potentiostat'!K1363</f>
        <v>58.649997999999997</v>
      </c>
      <c r="C1311" s="61">
        <f t="shared" si="80"/>
        <v>58.649997999999997</v>
      </c>
      <c r="D1311" s="61">
        <f t="shared" si="83"/>
        <v>12.76734650340136</v>
      </c>
      <c r="E1311" s="61">
        <f t="shared" si="81"/>
        <v>0.2837188111866969</v>
      </c>
      <c r="F1311" s="61">
        <f t="shared" si="82"/>
        <v>1.7152086520562756E-15</v>
      </c>
    </row>
    <row r="1312" spans="1:6" x14ac:dyDescent="0.3">
      <c r="A1312" s="59">
        <f>'Raw Potentiostat'!H1364/60</f>
        <v>-0.10047801333333334</v>
      </c>
      <c r="B1312" s="59">
        <f>'Raw Potentiostat'!K1364</f>
        <v>58.649997999999997</v>
      </c>
      <c r="C1312" s="61">
        <f t="shared" si="80"/>
        <v>58.649997999999997</v>
      </c>
      <c r="D1312" s="61">
        <f t="shared" si="83"/>
        <v>12.76734650340136</v>
      </c>
      <c r="E1312" s="61">
        <f t="shared" si="81"/>
        <v>0.2837188111866969</v>
      </c>
      <c r="F1312" s="61">
        <f t="shared" si="82"/>
        <v>1.7152086520562756E-15</v>
      </c>
    </row>
    <row r="1313" spans="1:6" x14ac:dyDescent="0.3">
      <c r="A1313" s="59">
        <f>'Raw Potentiostat'!H1365/60</f>
        <v>-0.10003318833333334</v>
      </c>
      <c r="B1313" s="59">
        <f>'Raw Potentiostat'!K1365</f>
        <v>58.649997999999997</v>
      </c>
      <c r="C1313" s="61">
        <f t="shared" si="80"/>
        <v>58.649997999999997</v>
      </c>
      <c r="D1313" s="61">
        <f t="shared" si="83"/>
        <v>12.76734650340136</v>
      </c>
      <c r="E1313" s="61">
        <f t="shared" si="81"/>
        <v>0.2837188111866969</v>
      </c>
      <c r="F1313" s="61">
        <f t="shared" si="82"/>
        <v>1.7152086520562756E-15</v>
      </c>
    </row>
    <row r="1314" spans="1:6" x14ac:dyDescent="0.3">
      <c r="A1314" s="59">
        <f>'Raw Potentiostat'!H1366/60</f>
        <v>-9.8899833333333326E-2</v>
      </c>
      <c r="B1314" s="59">
        <f>'Raw Potentiostat'!K1366</f>
        <v>58.649997999999997</v>
      </c>
      <c r="C1314" s="61">
        <f t="shared" si="80"/>
        <v>58.649997999999997</v>
      </c>
      <c r="D1314" s="61">
        <f t="shared" si="83"/>
        <v>12.76734650340136</v>
      </c>
      <c r="E1314" s="61">
        <f t="shared" si="81"/>
        <v>0.2837188111866969</v>
      </c>
      <c r="F1314" s="61">
        <f t="shared" si="82"/>
        <v>1.7152086520562756E-15</v>
      </c>
    </row>
    <row r="1315" spans="1:6" x14ac:dyDescent="0.3">
      <c r="A1315" s="59">
        <f>'Raw Potentiostat'!H1367/60</f>
        <v>-9.8680916666666674E-2</v>
      </c>
      <c r="B1315" s="59">
        <f>'Raw Potentiostat'!K1367</f>
        <v>58.649997999999997</v>
      </c>
      <c r="C1315" s="61">
        <f t="shared" si="80"/>
        <v>58.649997999999997</v>
      </c>
      <c r="D1315" s="61">
        <f t="shared" si="83"/>
        <v>12.76734650340136</v>
      </c>
      <c r="E1315" s="61">
        <f t="shared" si="81"/>
        <v>0.2837188111866969</v>
      </c>
      <c r="F1315" s="61">
        <f t="shared" si="82"/>
        <v>1.7152086520562756E-15</v>
      </c>
    </row>
    <row r="1316" spans="1:6" x14ac:dyDescent="0.3">
      <c r="A1316" s="59">
        <f>'Raw Potentiostat'!H1368/60</f>
        <v>-9.7035471666666664E-2</v>
      </c>
      <c r="B1316" s="59">
        <f>'Raw Potentiostat'!K1368</f>
        <v>58.649997999999997</v>
      </c>
      <c r="C1316" s="61">
        <f t="shared" si="80"/>
        <v>58.649997999999997</v>
      </c>
      <c r="D1316" s="61">
        <f t="shared" si="83"/>
        <v>12.76734650340136</v>
      </c>
      <c r="E1316" s="61">
        <f t="shared" si="81"/>
        <v>0.2837188111866969</v>
      </c>
      <c r="F1316" s="61">
        <f t="shared" si="82"/>
        <v>1.7152086520562756E-15</v>
      </c>
    </row>
    <row r="1317" spans="1:6" x14ac:dyDescent="0.3">
      <c r="A1317" s="59">
        <f>'Raw Potentiostat'!H1369/60</f>
        <v>-9.7591996666666667E-2</v>
      </c>
      <c r="B1317" s="59">
        <f>'Raw Potentiostat'!K1369</f>
        <v>58.649997999999997</v>
      </c>
      <c r="C1317" s="61">
        <f t="shared" si="80"/>
        <v>58.649997999999997</v>
      </c>
      <c r="D1317" s="61">
        <f t="shared" si="83"/>
        <v>12.76734650340136</v>
      </c>
      <c r="E1317" s="61">
        <f t="shared" si="81"/>
        <v>0.2837188111866969</v>
      </c>
      <c r="F1317" s="61">
        <f t="shared" si="82"/>
        <v>1.7152086520562756E-15</v>
      </c>
    </row>
    <row r="1318" spans="1:6" x14ac:dyDescent="0.3">
      <c r="A1318" s="59">
        <f>'Raw Potentiostat'!H1370/60</f>
        <v>-9.8347131666666671E-2</v>
      </c>
      <c r="B1318" s="59">
        <f>'Raw Potentiostat'!K1370</f>
        <v>58.649997999999997</v>
      </c>
      <c r="C1318" s="61">
        <f t="shared" si="80"/>
        <v>58.649997999999997</v>
      </c>
      <c r="D1318" s="61">
        <f t="shared" si="83"/>
        <v>12.76734650340136</v>
      </c>
      <c r="E1318" s="61">
        <f t="shared" si="81"/>
        <v>0.2837188111866969</v>
      </c>
      <c r="F1318" s="61">
        <f t="shared" si="82"/>
        <v>1.7152086520562756E-15</v>
      </c>
    </row>
    <row r="1319" spans="1:6" x14ac:dyDescent="0.3">
      <c r="A1319" s="59">
        <f>'Raw Potentiostat'!H1371/60</f>
        <v>-9.6367899999999992E-2</v>
      </c>
      <c r="B1319" s="59">
        <f>'Raw Potentiostat'!K1371</f>
        <v>58.649997999999997</v>
      </c>
      <c r="C1319" s="61">
        <f t="shared" si="80"/>
        <v>58.649997999999997</v>
      </c>
      <c r="D1319" s="61">
        <f t="shared" si="83"/>
        <v>12.76734650340136</v>
      </c>
      <c r="E1319" s="61">
        <f t="shared" si="81"/>
        <v>0.2837188111866969</v>
      </c>
      <c r="F1319" s="61">
        <f t="shared" si="82"/>
        <v>1.7152086520562756E-15</v>
      </c>
    </row>
    <row r="1320" spans="1:6" x14ac:dyDescent="0.3">
      <c r="A1320" s="59">
        <f>'Raw Potentiostat'!H1372/60</f>
        <v>-9.6182608333333322E-2</v>
      </c>
      <c r="B1320" s="59">
        <f>'Raw Potentiostat'!K1372</f>
        <v>58.649997999999997</v>
      </c>
      <c r="C1320" s="61">
        <f t="shared" si="80"/>
        <v>58.649997999999997</v>
      </c>
      <c r="D1320" s="61">
        <f t="shared" si="83"/>
        <v>12.76734650340136</v>
      </c>
      <c r="E1320" s="61">
        <f t="shared" si="81"/>
        <v>0.2837188111866969</v>
      </c>
      <c r="F1320" s="61">
        <f t="shared" si="82"/>
        <v>1.7152086520562756E-15</v>
      </c>
    </row>
    <row r="1321" spans="1:6" x14ac:dyDescent="0.3">
      <c r="A1321" s="59">
        <f>'Raw Potentiostat'!H1373/60</f>
        <v>-9.5748551666666668E-2</v>
      </c>
      <c r="B1321" s="59">
        <f>'Raw Potentiostat'!K1373</f>
        <v>58.649997999999997</v>
      </c>
      <c r="C1321" s="61">
        <f t="shared" si="80"/>
        <v>58.649997999999997</v>
      </c>
      <c r="D1321" s="61">
        <f t="shared" si="83"/>
        <v>12.76734650340136</v>
      </c>
      <c r="E1321" s="61">
        <f t="shared" si="81"/>
        <v>0.2837188111866969</v>
      </c>
      <c r="F1321" s="61">
        <f t="shared" si="82"/>
        <v>1.7152086520562756E-15</v>
      </c>
    </row>
    <row r="1322" spans="1:6" x14ac:dyDescent="0.3">
      <c r="A1322" s="59">
        <f>'Raw Potentiostat'!H1374/60</f>
        <v>-9.5456020000000003E-2</v>
      </c>
      <c r="B1322" s="59">
        <f>'Raw Potentiostat'!K1374</f>
        <v>58.649997999999997</v>
      </c>
      <c r="C1322" s="61">
        <f t="shared" si="80"/>
        <v>58.649997999999997</v>
      </c>
      <c r="D1322" s="61">
        <f t="shared" si="83"/>
        <v>12.76734650340136</v>
      </c>
      <c r="E1322" s="61">
        <f t="shared" si="81"/>
        <v>0.2837188111866969</v>
      </c>
      <c r="F1322" s="61">
        <f t="shared" si="82"/>
        <v>1.7152086520562756E-15</v>
      </c>
    </row>
    <row r="1323" spans="1:6" x14ac:dyDescent="0.3">
      <c r="A1323" s="59">
        <f>'Raw Potentiostat'!H1375/60</f>
        <v>-9.5084158333333335E-2</v>
      </c>
      <c r="B1323" s="59">
        <f>'Raw Potentiostat'!K1375</f>
        <v>58.649997999999997</v>
      </c>
      <c r="C1323" s="61">
        <f t="shared" si="80"/>
        <v>58.649997999999997</v>
      </c>
      <c r="D1323" s="61">
        <f t="shared" si="83"/>
        <v>12.76734650340136</v>
      </c>
      <c r="E1323" s="61">
        <f t="shared" si="81"/>
        <v>0.2837188111866969</v>
      </c>
      <c r="F1323" s="61">
        <f t="shared" si="82"/>
        <v>1.7152086520562756E-15</v>
      </c>
    </row>
    <row r="1324" spans="1:6" x14ac:dyDescent="0.3">
      <c r="A1324" s="59">
        <f>'Raw Potentiostat'!H1376/60</f>
        <v>-9.4762436666666658E-2</v>
      </c>
      <c r="B1324" s="59">
        <f>'Raw Potentiostat'!K1376</f>
        <v>58.649997999999997</v>
      </c>
      <c r="C1324" s="61">
        <f t="shared" si="80"/>
        <v>58.649997999999997</v>
      </c>
      <c r="D1324" s="61">
        <f t="shared" si="83"/>
        <v>12.76734650340136</v>
      </c>
      <c r="E1324" s="61">
        <f t="shared" si="81"/>
        <v>0.2837188111866969</v>
      </c>
      <c r="F1324" s="61">
        <f t="shared" si="82"/>
        <v>1.7152086520562756E-15</v>
      </c>
    </row>
    <row r="1325" spans="1:6" x14ac:dyDescent="0.3">
      <c r="A1325" s="59">
        <f>'Raw Potentiostat'!H1377/60</f>
        <v>-0.10953842833333334</v>
      </c>
      <c r="B1325" s="59">
        <f>'Raw Potentiostat'!K1377</f>
        <v>58.649997999999997</v>
      </c>
      <c r="C1325" s="61">
        <f t="shared" si="80"/>
        <v>58.649997999999997</v>
      </c>
      <c r="D1325" s="61">
        <f t="shared" si="83"/>
        <v>12.76734650340136</v>
      </c>
      <c r="E1325" s="61">
        <f t="shared" si="81"/>
        <v>0.2837188111866969</v>
      </c>
      <c r="F1325" s="61">
        <f t="shared" si="82"/>
        <v>1.7152086520562756E-15</v>
      </c>
    </row>
    <row r="1326" spans="1:6" x14ac:dyDescent="0.3">
      <c r="A1326" s="59">
        <f>'Raw Potentiostat'!H1378/60</f>
        <v>-0.10996994166666667</v>
      </c>
      <c r="B1326" s="59">
        <f>'Raw Potentiostat'!K1378</f>
        <v>58.649997999999997</v>
      </c>
      <c r="C1326" s="61">
        <f t="shared" si="80"/>
        <v>58.649997999999997</v>
      </c>
      <c r="D1326" s="61">
        <f t="shared" si="83"/>
        <v>12.76734650340136</v>
      </c>
      <c r="E1326" s="61">
        <f t="shared" si="81"/>
        <v>0.2837188111866969</v>
      </c>
      <c r="F1326" s="61">
        <f t="shared" si="82"/>
        <v>1.7152086520562756E-15</v>
      </c>
    </row>
    <row r="1327" spans="1:6" x14ac:dyDescent="0.3">
      <c r="A1327" s="59">
        <f>'Raw Potentiostat'!H1379/60</f>
        <v>-0.10798245333333334</v>
      </c>
      <c r="B1327" s="59">
        <f>'Raw Potentiostat'!K1379</f>
        <v>58.649997999999997</v>
      </c>
      <c r="C1327" s="61">
        <f t="shared" si="80"/>
        <v>58.649997999999997</v>
      </c>
      <c r="D1327" s="61">
        <f t="shared" si="83"/>
        <v>12.76734650340136</v>
      </c>
      <c r="E1327" s="61">
        <f t="shared" si="81"/>
        <v>0.2837188111866969</v>
      </c>
      <c r="F1327" s="61">
        <f t="shared" si="82"/>
        <v>1.7152086520562756E-15</v>
      </c>
    </row>
    <row r="1328" spans="1:6" x14ac:dyDescent="0.3">
      <c r="A1328" s="59">
        <f>'Raw Potentiostat'!H1380/60</f>
        <v>-0.10742213666666665</v>
      </c>
      <c r="B1328" s="59">
        <f>'Raw Potentiostat'!K1380</f>
        <v>58.649997999999997</v>
      </c>
      <c r="C1328" s="61">
        <f t="shared" si="80"/>
        <v>58.649997999999997</v>
      </c>
      <c r="D1328" s="61">
        <f t="shared" si="83"/>
        <v>12.76734650340136</v>
      </c>
      <c r="E1328" s="61">
        <f t="shared" si="81"/>
        <v>0.2837188111866969</v>
      </c>
      <c r="F1328" s="61">
        <f t="shared" si="82"/>
        <v>1.7152086520562756E-15</v>
      </c>
    </row>
    <row r="1329" spans="1:6" x14ac:dyDescent="0.3">
      <c r="A1329" s="59">
        <f>'Raw Potentiostat'!H1381/60</f>
        <v>-0.10751351499999999</v>
      </c>
      <c r="B1329" s="59">
        <f>'Raw Potentiostat'!K1381</f>
        <v>58.649997999999997</v>
      </c>
      <c r="C1329" s="61">
        <f t="shared" si="80"/>
        <v>58.649997999999997</v>
      </c>
      <c r="D1329" s="61">
        <f t="shared" si="83"/>
        <v>12.76734650340136</v>
      </c>
      <c r="E1329" s="61">
        <f t="shared" si="81"/>
        <v>0.2837188111866969</v>
      </c>
      <c r="F1329" s="61">
        <f t="shared" si="82"/>
        <v>1.7152086520562756E-15</v>
      </c>
    </row>
    <row r="1330" spans="1:6" x14ac:dyDescent="0.3">
      <c r="A1330" s="59">
        <f>'Raw Potentiostat'!H1382/60</f>
        <v>-0.10616504333333333</v>
      </c>
      <c r="B1330" s="59">
        <f>'Raw Potentiostat'!K1382</f>
        <v>58.649997999999997</v>
      </c>
      <c r="C1330" s="61">
        <f t="shared" si="80"/>
        <v>58.649997999999997</v>
      </c>
      <c r="D1330" s="61">
        <f t="shared" si="83"/>
        <v>12.76734650340136</v>
      </c>
      <c r="E1330" s="61">
        <f t="shared" si="81"/>
        <v>0.2837188111866969</v>
      </c>
      <c r="F1330" s="61">
        <f t="shared" si="82"/>
        <v>1.7152086520562756E-15</v>
      </c>
    </row>
    <row r="1331" spans="1:6" x14ac:dyDescent="0.3">
      <c r="A1331" s="59">
        <f>'Raw Potentiostat'!H1383/60</f>
        <v>-0.10490733000000001</v>
      </c>
      <c r="B1331" s="59">
        <f>'Raw Potentiostat'!K1383</f>
        <v>58.649997999999997</v>
      </c>
      <c r="C1331" s="61">
        <f t="shared" si="80"/>
        <v>58.649997999999997</v>
      </c>
      <c r="D1331" s="61">
        <f t="shared" si="83"/>
        <v>12.76734650340136</v>
      </c>
      <c r="E1331" s="61">
        <f t="shared" si="81"/>
        <v>0.2837188111866969</v>
      </c>
      <c r="F1331" s="61">
        <f t="shared" si="82"/>
        <v>1.7152086520562756E-15</v>
      </c>
    </row>
    <row r="1332" spans="1:6" x14ac:dyDescent="0.3">
      <c r="A1332" s="59">
        <f>'Raw Potentiostat'!H1384/60</f>
        <v>-0.10665810833333333</v>
      </c>
      <c r="B1332" s="59">
        <f>'Raw Potentiostat'!K1384</f>
        <v>58.649997999999997</v>
      </c>
      <c r="C1332" s="61">
        <f t="shared" si="80"/>
        <v>58.649997999999997</v>
      </c>
      <c r="D1332" s="61">
        <f t="shared" si="83"/>
        <v>12.76734650340136</v>
      </c>
      <c r="E1332" s="61">
        <f t="shared" si="81"/>
        <v>0.2837188111866969</v>
      </c>
      <c r="F1332" s="61">
        <f t="shared" si="82"/>
        <v>1.7152086520562756E-15</v>
      </c>
    </row>
    <row r="1333" spans="1:6" x14ac:dyDescent="0.3">
      <c r="A1333" s="59">
        <f>'Raw Potentiostat'!H1385/60</f>
        <v>-0.10617964333333334</v>
      </c>
      <c r="B1333" s="59">
        <f>'Raw Potentiostat'!K1385</f>
        <v>58.649997999999997</v>
      </c>
      <c r="C1333" s="61">
        <f t="shared" si="80"/>
        <v>58.649997999999997</v>
      </c>
      <c r="D1333" s="61">
        <f t="shared" si="83"/>
        <v>12.76734650340136</v>
      </c>
      <c r="E1333" s="61">
        <f t="shared" si="81"/>
        <v>0.2837188111866969</v>
      </c>
      <c r="F1333" s="61">
        <f t="shared" si="82"/>
        <v>1.7152086520562756E-15</v>
      </c>
    </row>
    <row r="1334" spans="1:6" x14ac:dyDescent="0.3">
      <c r="A1334" s="59">
        <f>'Raw Potentiostat'!H1386/60</f>
        <v>-0.10399925666666668</v>
      </c>
      <c r="B1334" s="59">
        <f>'Raw Potentiostat'!K1386</f>
        <v>58.649997999999997</v>
      </c>
      <c r="C1334" s="61">
        <f t="shared" si="80"/>
        <v>58.649997999999997</v>
      </c>
      <c r="D1334" s="61">
        <f t="shared" si="83"/>
        <v>12.76734650340136</v>
      </c>
      <c r="E1334" s="61">
        <f t="shared" si="81"/>
        <v>0.2837188111866969</v>
      </c>
      <c r="F1334" s="61">
        <f t="shared" si="82"/>
        <v>1.7152086520562756E-15</v>
      </c>
    </row>
    <row r="1335" spans="1:6" x14ac:dyDescent="0.3">
      <c r="A1335" s="59">
        <f>'Raw Potentiostat'!H1387/60</f>
        <v>-0.10310261166666666</v>
      </c>
      <c r="B1335" s="59">
        <f>'Raw Potentiostat'!K1387</f>
        <v>58.649997999999997</v>
      </c>
      <c r="C1335" s="61">
        <f t="shared" si="80"/>
        <v>58.649997999999997</v>
      </c>
      <c r="D1335" s="61">
        <f t="shared" si="83"/>
        <v>12.76734650340136</v>
      </c>
      <c r="E1335" s="61">
        <f t="shared" si="81"/>
        <v>0.2837188111866969</v>
      </c>
      <c r="F1335" s="61">
        <f t="shared" si="82"/>
        <v>1.7152086520562756E-15</v>
      </c>
    </row>
    <row r="1336" spans="1:6" x14ac:dyDescent="0.3">
      <c r="A1336" s="59">
        <f>'Raw Potentiostat'!H1388/60</f>
        <v>-0.10287796666666667</v>
      </c>
      <c r="B1336" s="59">
        <f>'Raw Potentiostat'!K1388</f>
        <v>58.649997999999997</v>
      </c>
      <c r="C1336" s="61">
        <f t="shared" si="80"/>
        <v>58.649997999999997</v>
      </c>
      <c r="D1336" s="61">
        <f t="shared" si="83"/>
        <v>12.76734650340136</v>
      </c>
      <c r="E1336" s="61">
        <f t="shared" si="81"/>
        <v>0.2837188111866969</v>
      </c>
      <c r="F1336" s="61">
        <f t="shared" si="82"/>
        <v>1.7152086520562756E-15</v>
      </c>
    </row>
    <row r="1337" spans="1:6" x14ac:dyDescent="0.3">
      <c r="A1337" s="59">
        <f>'Raw Potentiostat'!H1389/60</f>
        <v>-0.10236968166666666</v>
      </c>
      <c r="B1337" s="59">
        <f>'Raw Potentiostat'!K1389</f>
        <v>58.649997999999997</v>
      </c>
      <c r="C1337" s="61">
        <f t="shared" si="80"/>
        <v>58.649997999999997</v>
      </c>
      <c r="D1337" s="61">
        <f t="shared" si="83"/>
        <v>12.76734650340136</v>
      </c>
      <c r="E1337" s="61">
        <f t="shared" si="81"/>
        <v>0.2837188111866969</v>
      </c>
      <c r="F1337" s="61">
        <f t="shared" si="82"/>
        <v>1.7152086520562756E-15</v>
      </c>
    </row>
    <row r="1338" spans="1:6" x14ac:dyDescent="0.3">
      <c r="A1338" s="59">
        <f>'Raw Potentiostat'!H1390/60</f>
        <v>-0.10202066166666666</v>
      </c>
      <c r="B1338" s="59">
        <f>'Raw Potentiostat'!K1390</f>
        <v>58.649997999999997</v>
      </c>
      <c r="C1338" s="61">
        <f t="shared" si="80"/>
        <v>58.649997999999997</v>
      </c>
      <c r="D1338" s="61">
        <f t="shared" si="83"/>
        <v>12.76734650340136</v>
      </c>
      <c r="E1338" s="61">
        <f t="shared" si="81"/>
        <v>0.2837188111866969</v>
      </c>
      <c r="F1338" s="61">
        <f t="shared" si="82"/>
        <v>1.7152086520562756E-15</v>
      </c>
    </row>
    <row r="1339" spans="1:6" x14ac:dyDescent="0.3">
      <c r="A1339" s="59">
        <f>'Raw Potentiostat'!H1391/60</f>
        <v>-0.10142416166666667</v>
      </c>
      <c r="B1339" s="59">
        <f>'Raw Potentiostat'!K1391</f>
        <v>58.649997999999997</v>
      </c>
      <c r="C1339" s="61">
        <f t="shared" si="80"/>
        <v>58.649997999999997</v>
      </c>
      <c r="D1339" s="61">
        <f t="shared" si="83"/>
        <v>12.76734650340136</v>
      </c>
      <c r="E1339" s="61">
        <f t="shared" si="81"/>
        <v>0.2837188111866969</v>
      </c>
      <c r="F1339" s="61">
        <f t="shared" si="82"/>
        <v>1.7152086520562756E-15</v>
      </c>
    </row>
    <row r="1340" spans="1:6" x14ac:dyDescent="0.3">
      <c r="A1340" s="59">
        <f>'Raw Potentiostat'!H1392/60</f>
        <v>-0.10176620500000001</v>
      </c>
      <c r="B1340" s="59">
        <f>'Raw Potentiostat'!K1392</f>
        <v>58.649997999999997</v>
      </c>
      <c r="C1340" s="61">
        <f t="shared" si="80"/>
        <v>58.649997999999997</v>
      </c>
      <c r="D1340" s="61">
        <f t="shared" si="83"/>
        <v>12.76734650340136</v>
      </c>
      <c r="E1340" s="61">
        <f t="shared" si="81"/>
        <v>0.2837188111866969</v>
      </c>
      <c r="F1340" s="61">
        <f t="shared" si="82"/>
        <v>1.7152086520562756E-15</v>
      </c>
    </row>
    <row r="1341" spans="1:6" x14ac:dyDescent="0.3">
      <c r="A1341" s="59">
        <f>'Raw Potentiostat'!H1393/60</f>
        <v>-0.100228635</v>
      </c>
      <c r="B1341" s="59">
        <f>'Raw Potentiostat'!K1393</f>
        <v>58.649997999999997</v>
      </c>
      <c r="C1341" s="61">
        <f t="shared" si="80"/>
        <v>58.649997999999997</v>
      </c>
      <c r="D1341" s="61">
        <f t="shared" si="83"/>
        <v>12.76734650340136</v>
      </c>
      <c r="E1341" s="61">
        <f t="shared" si="81"/>
        <v>0.2837188111866969</v>
      </c>
      <c r="F1341" s="61">
        <f t="shared" si="82"/>
        <v>1.7152086520562756E-15</v>
      </c>
    </row>
    <row r="1342" spans="1:6" x14ac:dyDescent="0.3">
      <c r="A1342" s="59">
        <f>'Raw Potentiostat'!H1394/60</f>
        <v>-0.10099138499999999</v>
      </c>
      <c r="B1342" s="59">
        <f>'Raw Potentiostat'!K1394</f>
        <v>58.649997999999997</v>
      </c>
      <c r="C1342" s="61">
        <f t="shared" si="80"/>
        <v>58.649997999999997</v>
      </c>
      <c r="D1342" s="61">
        <f t="shared" si="83"/>
        <v>12.76734650340136</v>
      </c>
      <c r="E1342" s="61">
        <f t="shared" si="81"/>
        <v>0.2837188111866969</v>
      </c>
      <c r="F1342" s="61">
        <f t="shared" si="82"/>
        <v>1.7152086520562756E-15</v>
      </c>
    </row>
    <row r="1343" spans="1:6" x14ac:dyDescent="0.3">
      <c r="A1343" s="59">
        <f>'Raw Potentiostat'!H1395/60</f>
        <v>-9.8596525000000004E-2</v>
      </c>
      <c r="B1343" s="59">
        <f>'Raw Potentiostat'!K1395</f>
        <v>58.649997999999997</v>
      </c>
      <c r="C1343" s="61">
        <f t="shared" si="80"/>
        <v>58.649997999999997</v>
      </c>
      <c r="D1343" s="61">
        <f t="shared" si="83"/>
        <v>12.76734650340136</v>
      </c>
      <c r="E1343" s="61">
        <f t="shared" si="81"/>
        <v>0.2837188111866969</v>
      </c>
      <c r="F1343" s="61">
        <f t="shared" si="82"/>
        <v>1.7152086520562756E-15</v>
      </c>
    </row>
    <row r="1344" spans="1:6" x14ac:dyDescent="0.3">
      <c r="A1344" s="59">
        <f>'Raw Potentiostat'!H1396/60</f>
        <v>-9.790927499999999E-2</v>
      </c>
      <c r="B1344" s="59">
        <f>'Raw Potentiostat'!K1396</f>
        <v>58.649997999999997</v>
      </c>
      <c r="C1344" s="61">
        <f t="shared" si="80"/>
        <v>58.649997999999997</v>
      </c>
      <c r="D1344" s="61">
        <f t="shared" si="83"/>
        <v>12.76734650340136</v>
      </c>
      <c r="E1344" s="61">
        <f t="shared" si="81"/>
        <v>0.2837188111866969</v>
      </c>
      <c r="F1344" s="61">
        <f t="shared" si="82"/>
        <v>1.7152086520562756E-15</v>
      </c>
    </row>
    <row r="1345" spans="1:6" x14ac:dyDescent="0.3">
      <c r="A1345" s="59">
        <f>'Raw Potentiostat'!H1397/60</f>
        <v>-9.786295166666667E-2</v>
      </c>
      <c r="B1345" s="59">
        <f>'Raw Potentiostat'!K1397</f>
        <v>58.649997999999997</v>
      </c>
      <c r="C1345" s="61">
        <f t="shared" si="80"/>
        <v>58.649997999999997</v>
      </c>
      <c r="D1345" s="61">
        <f t="shared" si="83"/>
        <v>12.76734650340136</v>
      </c>
      <c r="E1345" s="61">
        <f t="shared" si="81"/>
        <v>0.2837188111866969</v>
      </c>
      <c r="F1345" s="61">
        <f t="shared" si="82"/>
        <v>1.7152086520562756E-15</v>
      </c>
    </row>
    <row r="1346" spans="1:6" x14ac:dyDescent="0.3">
      <c r="A1346" s="59">
        <f>'Raw Potentiostat'!H1398/60</f>
        <v>-9.7345765000000001E-2</v>
      </c>
      <c r="B1346" s="59">
        <f>'Raw Potentiostat'!K1398</f>
        <v>58.649997999999997</v>
      </c>
      <c r="C1346" s="61">
        <f t="shared" si="80"/>
        <v>58.649997999999997</v>
      </c>
      <c r="D1346" s="61">
        <f t="shared" si="83"/>
        <v>12.76734650340136</v>
      </c>
      <c r="E1346" s="61">
        <f t="shared" si="81"/>
        <v>0.2837188111866969</v>
      </c>
      <c r="F1346" s="61">
        <f t="shared" si="82"/>
        <v>1.7152086520562756E-15</v>
      </c>
    </row>
    <row r="1347" spans="1:6" x14ac:dyDescent="0.3">
      <c r="A1347" s="59">
        <f>'Raw Potentiostat'!H1399/60</f>
        <v>-9.7334353333333332E-2</v>
      </c>
      <c r="B1347" s="59">
        <f>'Raw Potentiostat'!K1399</f>
        <v>58.649997999999997</v>
      </c>
      <c r="C1347" s="61">
        <f t="shared" ref="C1347:C1410" si="84">B1347-$J$3</f>
        <v>58.649997999999997</v>
      </c>
      <c r="D1347" s="61">
        <f t="shared" si="83"/>
        <v>12.76734650340136</v>
      </c>
      <c r="E1347" s="61">
        <f t="shared" ref="E1347:E1410" si="85">D1347/$J$5</f>
        <v>0.2837188111866969</v>
      </c>
      <c r="F1347" s="61">
        <f t="shared" ref="F1347:F1410" si="86">D1347/$J$6</f>
        <v>1.7152086520562756E-15</v>
      </c>
    </row>
    <row r="1348" spans="1:6" x14ac:dyDescent="0.3">
      <c r="A1348" s="59">
        <f>'Raw Potentiostat'!H1400/60</f>
        <v>-9.6887619999999994E-2</v>
      </c>
      <c r="B1348" s="59">
        <f>'Raw Potentiostat'!K1400</f>
        <v>58.649997999999997</v>
      </c>
      <c r="C1348" s="61">
        <f t="shared" si="84"/>
        <v>58.649997999999997</v>
      </c>
      <c r="D1348" s="61">
        <f t="shared" ref="D1348:D1411" si="87">B1348/$J$4</f>
        <v>12.76734650340136</v>
      </c>
      <c r="E1348" s="61">
        <f t="shared" si="85"/>
        <v>0.2837188111866969</v>
      </c>
      <c r="F1348" s="61">
        <f t="shared" si="86"/>
        <v>1.7152086520562756E-15</v>
      </c>
    </row>
    <row r="1349" spans="1:6" x14ac:dyDescent="0.3">
      <c r="A1349" s="59">
        <f>'Raw Potentiostat'!H1401/60</f>
        <v>-0.10838732000000001</v>
      </c>
      <c r="B1349" s="59">
        <f>'Raw Potentiostat'!K1401</f>
        <v>58.649997999999997</v>
      </c>
      <c r="C1349" s="61">
        <f t="shared" si="84"/>
        <v>58.649997999999997</v>
      </c>
      <c r="D1349" s="61">
        <f t="shared" si="87"/>
        <v>12.76734650340136</v>
      </c>
      <c r="E1349" s="61">
        <f t="shared" si="85"/>
        <v>0.2837188111866969</v>
      </c>
      <c r="F1349" s="61">
        <f t="shared" si="86"/>
        <v>1.7152086520562756E-15</v>
      </c>
    </row>
    <row r="1350" spans="1:6" x14ac:dyDescent="0.3">
      <c r="A1350" s="59">
        <f>'Raw Potentiostat'!H1402/60</f>
        <v>-0.10771212499999999</v>
      </c>
      <c r="B1350" s="59">
        <f>'Raw Potentiostat'!K1402</f>
        <v>58.649997999999997</v>
      </c>
      <c r="C1350" s="61">
        <f t="shared" si="84"/>
        <v>58.649997999999997</v>
      </c>
      <c r="D1350" s="61">
        <f t="shared" si="87"/>
        <v>12.76734650340136</v>
      </c>
      <c r="E1350" s="61">
        <f t="shared" si="85"/>
        <v>0.2837188111866969</v>
      </c>
      <c r="F1350" s="61">
        <f t="shared" si="86"/>
        <v>1.7152086520562756E-15</v>
      </c>
    </row>
    <row r="1351" spans="1:6" x14ac:dyDescent="0.3">
      <c r="A1351" s="59">
        <f>'Raw Potentiostat'!H1403/60</f>
        <v>-0.10685545666666667</v>
      </c>
      <c r="B1351" s="59">
        <f>'Raw Potentiostat'!K1403</f>
        <v>58.649997999999997</v>
      </c>
      <c r="C1351" s="61">
        <f t="shared" si="84"/>
        <v>58.649997999999997</v>
      </c>
      <c r="D1351" s="61">
        <f t="shared" si="87"/>
        <v>12.76734650340136</v>
      </c>
      <c r="E1351" s="61">
        <f t="shared" si="85"/>
        <v>0.2837188111866969</v>
      </c>
      <c r="F1351" s="61">
        <f t="shared" si="86"/>
        <v>1.7152086520562756E-15</v>
      </c>
    </row>
    <row r="1352" spans="1:6" x14ac:dyDescent="0.3">
      <c r="A1352" s="59">
        <f>'Raw Potentiostat'!H1404/60</f>
        <v>-0.10754651166666668</v>
      </c>
      <c r="B1352" s="59">
        <f>'Raw Potentiostat'!K1404</f>
        <v>58.649997999999997</v>
      </c>
      <c r="C1352" s="61">
        <f t="shared" si="84"/>
        <v>58.649997999999997</v>
      </c>
      <c r="D1352" s="61">
        <f t="shared" si="87"/>
        <v>12.76734650340136</v>
      </c>
      <c r="E1352" s="61">
        <f t="shared" si="85"/>
        <v>0.2837188111866969</v>
      </c>
      <c r="F1352" s="61">
        <f t="shared" si="86"/>
        <v>1.7152086520562756E-15</v>
      </c>
    </row>
    <row r="1353" spans="1:6" x14ac:dyDescent="0.3">
      <c r="A1353" s="59">
        <f>'Raw Potentiostat'!H1405/60</f>
        <v>-0.10672854499999999</v>
      </c>
      <c r="B1353" s="59">
        <f>'Raw Potentiostat'!K1405</f>
        <v>58.649997999999997</v>
      </c>
      <c r="C1353" s="61">
        <f t="shared" si="84"/>
        <v>58.649997999999997</v>
      </c>
      <c r="D1353" s="61">
        <f t="shared" si="87"/>
        <v>12.76734650340136</v>
      </c>
      <c r="E1353" s="61">
        <f t="shared" si="85"/>
        <v>0.2837188111866969</v>
      </c>
      <c r="F1353" s="61">
        <f t="shared" si="86"/>
        <v>1.7152086520562756E-15</v>
      </c>
    </row>
    <row r="1354" spans="1:6" x14ac:dyDescent="0.3">
      <c r="A1354" s="59">
        <f>'Raw Potentiostat'!H1406/60</f>
        <v>-0.10614156666666667</v>
      </c>
      <c r="B1354" s="59">
        <f>'Raw Potentiostat'!K1406</f>
        <v>58.649997999999997</v>
      </c>
      <c r="C1354" s="61">
        <f t="shared" si="84"/>
        <v>58.649997999999997</v>
      </c>
      <c r="D1354" s="61">
        <f t="shared" si="87"/>
        <v>12.76734650340136</v>
      </c>
      <c r="E1354" s="61">
        <f t="shared" si="85"/>
        <v>0.2837188111866969</v>
      </c>
      <c r="F1354" s="61">
        <f t="shared" si="86"/>
        <v>1.7152086520562756E-15</v>
      </c>
    </row>
    <row r="1355" spans="1:6" x14ac:dyDescent="0.3">
      <c r="A1355" s="59">
        <f>'Raw Potentiostat'!H1407/60</f>
        <v>-0.10486037666666667</v>
      </c>
      <c r="B1355" s="59">
        <f>'Raw Potentiostat'!K1407</f>
        <v>58.649997999999997</v>
      </c>
      <c r="C1355" s="61">
        <f t="shared" si="84"/>
        <v>58.649997999999997</v>
      </c>
      <c r="D1355" s="61">
        <f t="shared" si="87"/>
        <v>12.76734650340136</v>
      </c>
      <c r="E1355" s="61">
        <f t="shared" si="85"/>
        <v>0.2837188111866969</v>
      </c>
      <c r="F1355" s="61">
        <f t="shared" si="86"/>
        <v>1.7152086520562756E-15</v>
      </c>
    </row>
    <row r="1356" spans="1:6" x14ac:dyDescent="0.3">
      <c r="A1356" s="59">
        <f>'Raw Potentiostat'!H1408/60</f>
        <v>-0.10525190000000001</v>
      </c>
      <c r="B1356" s="59">
        <f>'Raw Potentiostat'!K1408</f>
        <v>58.649997999999997</v>
      </c>
      <c r="C1356" s="61">
        <f t="shared" si="84"/>
        <v>58.649997999999997</v>
      </c>
      <c r="D1356" s="61">
        <f t="shared" si="87"/>
        <v>12.76734650340136</v>
      </c>
      <c r="E1356" s="61">
        <f t="shared" si="85"/>
        <v>0.2837188111866969</v>
      </c>
      <c r="F1356" s="61">
        <f t="shared" si="86"/>
        <v>1.7152086520562756E-15</v>
      </c>
    </row>
    <row r="1357" spans="1:6" x14ac:dyDescent="0.3">
      <c r="A1357" s="59">
        <f>'Raw Potentiostat'!H1409/60</f>
        <v>-0.10359693333333334</v>
      </c>
      <c r="B1357" s="59">
        <f>'Raw Potentiostat'!K1409</f>
        <v>58.649997999999997</v>
      </c>
      <c r="C1357" s="61">
        <f t="shared" si="84"/>
        <v>58.649997999999997</v>
      </c>
      <c r="D1357" s="61">
        <f t="shared" si="87"/>
        <v>12.76734650340136</v>
      </c>
      <c r="E1357" s="61">
        <f t="shared" si="85"/>
        <v>0.2837188111866969</v>
      </c>
      <c r="F1357" s="61">
        <f t="shared" si="86"/>
        <v>1.7152086520562756E-15</v>
      </c>
    </row>
    <row r="1358" spans="1:6" x14ac:dyDescent="0.3">
      <c r="A1358" s="59">
        <f>'Raw Potentiostat'!H1410/60</f>
        <v>-0.10270028833333332</v>
      </c>
      <c r="B1358" s="59">
        <f>'Raw Potentiostat'!K1410</f>
        <v>58.649997999999997</v>
      </c>
      <c r="C1358" s="61">
        <f t="shared" si="84"/>
        <v>58.649997999999997</v>
      </c>
      <c r="D1358" s="61">
        <f t="shared" si="87"/>
        <v>12.76734650340136</v>
      </c>
      <c r="E1358" s="61">
        <f t="shared" si="85"/>
        <v>0.2837188111866969</v>
      </c>
      <c r="F1358" s="61">
        <f t="shared" si="86"/>
        <v>1.7152086520562756E-15</v>
      </c>
    </row>
    <row r="1359" spans="1:6" x14ac:dyDescent="0.3">
      <c r="A1359" s="59">
        <f>'Raw Potentiostat'!H1411/60</f>
        <v>-0.10321810166666667</v>
      </c>
      <c r="B1359" s="59">
        <f>'Raw Potentiostat'!K1411</f>
        <v>58.649997999999997</v>
      </c>
      <c r="C1359" s="61">
        <f t="shared" si="84"/>
        <v>58.649997999999997</v>
      </c>
      <c r="D1359" s="61">
        <f t="shared" si="87"/>
        <v>12.76734650340136</v>
      </c>
      <c r="E1359" s="61">
        <f t="shared" si="85"/>
        <v>0.2837188111866969</v>
      </c>
      <c r="F1359" s="61">
        <f t="shared" si="86"/>
        <v>1.7152086520562756E-15</v>
      </c>
    </row>
    <row r="1360" spans="1:6" x14ac:dyDescent="0.3">
      <c r="A1360" s="59">
        <f>'Raw Potentiostat'!H1412/60</f>
        <v>-0.102681255</v>
      </c>
      <c r="B1360" s="59">
        <f>'Raw Potentiostat'!K1412</f>
        <v>58.649997999999997</v>
      </c>
      <c r="C1360" s="61">
        <f t="shared" si="84"/>
        <v>58.649997999999997</v>
      </c>
      <c r="D1360" s="61">
        <f t="shared" si="87"/>
        <v>12.76734650340136</v>
      </c>
      <c r="E1360" s="61">
        <f t="shared" si="85"/>
        <v>0.2837188111866969</v>
      </c>
      <c r="F1360" s="61">
        <f t="shared" si="86"/>
        <v>1.7152086520562756E-15</v>
      </c>
    </row>
    <row r="1361" spans="1:6" x14ac:dyDescent="0.3">
      <c r="A1361" s="59">
        <f>'Raw Potentiostat'!H1413/60</f>
        <v>-0.10164563666666666</v>
      </c>
      <c r="B1361" s="59">
        <f>'Raw Potentiostat'!K1413</f>
        <v>58.649997999999997</v>
      </c>
      <c r="C1361" s="61">
        <f t="shared" si="84"/>
        <v>58.649997999999997</v>
      </c>
      <c r="D1361" s="61">
        <f t="shared" si="87"/>
        <v>12.76734650340136</v>
      </c>
      <c r="E1361" s="61">
        <f t="shared" si="85"/>
        <v>0.2837188111866969</v>
      </c>
      <c r="F1361" s="61">
        <f t="shared" si="86"/>
        <v>1.7152086520562756E-15</v>
      </c>
    </row>
    <row r="1362" spans="1:6" x14ac:dyDescent="0.3">
      <c r="A1362" s="59">
        <f>'Raw Potentiostat'!H1414/60</f>
        <v>-0.10201622666666667</v>
      </c>
      <c r="B1362" s="59">
        <f>'Raw Potentiostat'!K1414</f>
        <v>58.649997999999997</v>
      </c>
      <c r="C1362" s="61">
        <f t="shared" si="84"/>
        <v>58.649997999999997</v>
      </c>
      <c r="D1362" s="61">
        <f t="shared" si="87"/>
        <v>12.76734650340136</v>
      </c>
      <c r="E1362" s="61">
        <f t="shared" si="85"/>
        <v>0.2837188111866969</v>
      </c>
      <c r="F1362" s="61">
        <f t="shared" si="86"/>
        <v>1.7152086520562756E-15</v>
      </c>
    </row>
    <row r="1363" spans="1:6" x14ac:dyDescent="0.3">
      <c r="A1363" s="59">
        <f>'Raw Potentiostat'!H1415/60</f>
        <v>-0.10135943833333334</v>
      </c>
      <c r="B1363" s="59">
        <f>'Raw Potentiostat'!K1415</f>
        <v>58.649997999999997</v>
      </c>
      <c r="C1363" s="61">
        <f t="shared" si="84"/>
        <v>58.649997999999997</v>
      </c>
      <c r="D1363" s="61">
        <f t="shared" si="87"/>
        <v>12.76734650340136</v>
      </c>
      <c r="E1363" s="61">
        <f t="shared" si="85"/>
        <v>0.2837188111866969</v>
      </c>
      <c r="F1363" s="61">
        <f t="shared" si="86"/>
        <v>1.7152086520562756E-15</v>
      </c>
    </row>
    <row r="1364" spans="1:6" x14ac:dyDescent="0.3">
      <c r="A1364" s="59">
        <f>'Raw Potentiostat'!H1416/60</f>
        <v>-0.10033333333333333</v>
      </c>
      <c r="B1364" s="59">
        <f>'Raw Potentiostat'!K1416</f>
        <v>58.649997999999997</v>
      </c>
      <c r="C1364" s="61">
        <f t="shared" si="84"/>
        <v>58.649997999999997</v>
      </c>
      <c r="D1364" s="61">
        <f t="shared" si="87"/>
        <v>12.76734650340136</v>
      </c>
      <c r="E1364" s="61">
        <f t="shared" si="85"/>
        <v>0.2837188111866969</v>
      </c>
      <c r="F1364" s="61">
        <f t="shared" si="86"/>
        <v>1.7152086520562756E-15</v>
      </c>
    </row>
    <row r="1365" spans="1:6" x14ac:dyDescent="0.3">
      <c r="A1365" s="59">
        <f>'Raw Potentiostat'!H1417/60</f>
        <v>-9.912955833333334E-2</v>
      </c>
      <c r="B1365" s="59">
        <f>'Raw Potentiostat'!K1417</f>
        <v>58.649997999999997</v>
      </c>
      <c r="C1365" s="61">
        <f t="shared" si="84"/>
        <v>58.649997999999997</v>
      </c>
      <c r="D1365" s="61">
        <f t="shared" si="87"/>
        <v>12.76734650340136</v>
      </c>
      <c r="E1365" s="61">
        <f t="shared" si="85"/>
        <v>0.2837188111866969</v>
      </c>
      <c r="F1365" s="61">
        <f t="shared" si="86"/>
        <v>1.7152086520562756E-15</v>
      </c>
    </row>
    <row r="1366" spans="1:6" x14ac:dyDescent="0.3">
      <c r="A1366" s="59">
        <f>'Raw Potentiostat'!H1418/60</f>
        <v>-9.8871914999999991E-2</v>
      </c>
      <c r="B1366" s="59">
        <f>'Raw Potentiostat'!K1418</f>
        <v>58.649997999999997</v>
      </c>
      <c r="C1366" s="61">
        <f t="shared" si="84"/>
        <v>58.649997999999997</v>
      </c>
      <c r="D1366" s="61">
        <f t="shared" si="87"/>
        <v>12.76734650340136</v>
      </c>
      <c r="E1366" s="61">
        <f t="shared" si="85"/>
        <v>0.2837188111866969</v>
      </c>
      <c r="F1366" s="61">
        <f t="shared" si="86"/>
        <v>1.7152086520562756E-15</v>
      </c>
    </row>
    <row r="1367" spans="1:6" x14ac:dyDescent="0.3">
      <c r="A1367" s="59">
        <f>'Raw Potentiostat'!H1419/60</f>
        <v>-9.8066648333333326E-2</v>
      </c>
      <c r="B1367" s="59">
        <f>'Raw Potentiostat'!K1419</f>
        <v>58.649997999999997</v>
      </c>
      <c r="C1367" s="61">
        <f t="shared" si="84"/>
        <v>58.649997999999997</v>
      </c>
      <c r="D1367" s="61">
        <f t="shared" si="87"/>
        <v>12.76734650340136</v>
      </c>
      <c r="E1367" s="61">
        <f t="shared" si="85"/>
        <v>0.2837188111866969</v>
      </c>
      <c r="F1367" s="61">
        <f t="shared" si="86"/>
        <v>1.7152086520562756E-15</v>
      </c>
    </row>
    <row r="1368" spans="1:6" x14ac:dyDescent="0.3">
      <c r="A1368" s="59">
        <f>'Raw Potentiostat'!H1420/60</f>
        <v>-9.7452378333333339E-2</v>
      </c>
      <c r="B1368" s="59">
        <f>'Raw Potentiostat'!K1420</f>
        <v>58.649997999999997</v>
      </c>
      <c r="C1368" s="61">
        <f t="shared" si="84"/>
        <v>58.649997999999997</v>
      </c>
      <c r="D1368" s="61">
        <f t="shared" si="87"/>
        <v>12.76734650340136</v>
      </c>
      <c r="E1368" s="61">
        <f t="shared" si="85"/>
        <v>0.2837188111866969</v>
      </c>
      <c r="F1368" s="61">
        <f t="shared" si="86"/>
        <v>1.7152086520562756E-15</v>
      </c>
    </row>
    <row r="1369" spans="1:6" x14ac:dyDescent="0.3">
      <c r="A1369" s="59">
        <f>'Raw Potentiostat'!H1421/60</f>
        <v>-9.6685195000000002E-2</v>
      </c>
      <c r="B1369" s="59">
        <f>'Raw Potentiostat'!K1421</f>
        <v>58.649997999999997</v>
      </c>
      <c r="C1369" s="61">
        <f t="shared" si="84"/>
        <v>58.649997999999997</v>
      </c>
      <c r="D1369" s="61">
        <f t="shared" si="87"/>
        <v>12.76734650340136</v>
      </c>
      <c r="E1369" s="61">
        <f t="shared" si="85"/>
        <v>0.2837188111866969</v>
      </c>
      <c r="F1369" s="61">
        <f t="shared" si="86"/>
        <v>1.7152086520562756E-15</v>
      </c>
    </row>
    <row r="1370" spans="1:6" x14ac:dyDescent="0.3">
      <c r="A1370" s="59">
        <f>'Raw Potentiostat'!H1422/60</f>
        <v>-9.6315233333333333E-2</v>
      </c>
      <c r="B1370" s="59">
        <f>'Raw Potentiostat'!K1422</f>
        <v>58.649997999999997</v>
      </c>
      <c r="C1370" s="61">
        <f t="shared" si="84"/>
        <v>58.649997999999997</v>
      </c>
      <c r="D1370" s="61">
        <f t="shared" si="87"/>
        <v>12.76734650340136</v>
      </c>
      <c r="E1370" s="61">
        <f t="shared" si="85"/>
        <v>0.2837188111866969</v>
      </c>
      <c r="F1370" s="61">
        <f t="shared" si="86"/>
        <v>1.7152086520562756E-15</v>
      </c>
    </row>
    <row r="1371" spans="1:6" x14ac:dyDescent="0.3">
      <c r="A1371" s="59">
        <f>'Raw Potentiostat'!H1423/60</f>
        <v>-9.6413588333333328E-2</v>
      </c>
      <c r="B1371" s="59">
        <f>'Raw Potentiostat'!K1423</f>
        <v>58.649997999999997</v>
      </c>
      <c r="C1371" s="61">
        <f t="shared" si="84"/>
        <v>58.649997999999997</v>
      </c>
      <c r="D1371" s="61">
        <f t="shared" si="87"/>
        <v>12.76734650340136</v>
      </c>
      <c r="E1371" s="61">
        <f t="shared" si="85"/>
        <v>0.2837188111866969</v>
      </c>
      <c r="F1371" s="61">
        <f t="shared" si="86"/>
        <v>1.7152086520562756E-15</v>
      </c>
    </row>
    <row r="1372" spans="1:6" x14ac:dyDescent="0.3">
      <c r="A1372" s="59">
        <f>'Raw Potentiostat'!H1424/60</f>
        <v>-9.630951833333333E-2</v>
      </c>
      <c r="B1372" s="59">
        <f>'Raw Potentiostat'!K1424</f>
        <v>58.649997999999997</v>
      </c>
      <c r="C1372" s="61">
        <f t="shared" si="84"/>
        <v>58.649997999999997</v>
      </c>
      <c r="D1372" s="61">
        <f t="shared" si="87"/>
        <v>12.76734650340136</v>
      </c>
      <c r="E1372" s="61">
        <f t="shared" si="85"/>
        <v>0.2837188111866969</v>
      </c>
      <c r="F1372" s="61">
        <f t="shared" si="86"/>
        <v>1.7152086520562756E-15</v>
      </c>
    </row>
    <row r="1373" spans="1:6" x14ac:dyDescent="0.3">
      <c r="A1373" s="59">
        <f>'Raw Potentiostat'!H1425/60</f>
        <v>-9.5347515000000008E-2</v>
      </c>
      <c r="B1373" s="59">
        <f>'Raw Potentiostat'!K1425</f>
        <v>58.649997999999997</v>
      </c>
      <c r="C1373" s="61">
        <f t="shared" si="84"/>
        <v>58.649997999999997</v>
      </c>
      <c r="D1373" s="61">
        <f t="shared" si="87"/>
        <v>12.76734650340136</v>
      </c>
      <c r="E1373" s="61">
        <f t="shared" si="85"/>
        <v>0.2837188111866969</v>
      </c>
      <c r="F1373" s="61">
        <f t="shared" si="86"/>
        <v>1.7152086520562756E-15</v>
      </c>
    </row>
    <row r="1374" spans="1:6" x14ac:dyDescent="0.3">
      <c r="A1374" s="59">
        <f>'Raw Potentiostat'!H1426/60</f>
        <v>-9.5291661666666666E-2</v>
      </c>
      <c r="B1374" s="59">
        <f>'Raw Potentiostat'!K1426</f>
        <v>58.649997999999997</v>
      </c>
      <c r="C1374" s="61">
        <f t="shared" si="84"/>
        <v>58.649997999999997</v>
      </c>
      <c r="D1374" s="61">
        <f t="shared" si="87"/>
        <v>12.76734650340136</v>
      </c>
      <c r="E1374" s="61">
        <f t="shared" si="85"/>
        <v>0.2837188111866969</v>
      </c>
      <c r="F1374" s="61">
        <f t="shared" si="86"/>
        <v>1.7152086520562756E-15</v>
      </c>
    </row>
    <row r="1375" spans="1:6" x14ac:dyDescent="0.3">
      <c r="A1375" s="59">
        <f>'Raw Potentiostat'!H1427/60</f>
        <v>-9.4724996666666658E-2</v>
      </c>
      <c r="B1375" s="59">
        <f>'Raw Potentiostat'!K1427</f>
        <v>58.649997999999997</v>
      </c>
      <c r="C1375" s="61">
        <f t="shared" si="84"/>
        <v>58.649997999999997</v>
      </c>
      <c r="D1375" s="61">
        <f t="shared" si="87"/>
        <v>12.76734650340136</v>
      </c>
      <c r="E1375" s="61">
        <f t="shared" si="85"/>
        <v>0.2837188111866969</v>
      </c>
      <c r="F1375" s="61">
        <f t="shared" si="86"/>
        <v>1.7152086520562756E-15</v>
      </c>
    </row>
    <row r="1376" spans="1:6" x14ac:dyDescent="0.3">
      <c r="A1376" s="59">
        <f>'Raw Potentiostat'!H1428/60</f>
        <v>-9.3761715000000009E-2</v>
      </c>
      <c r="B1376" s="59">
        <f>'Raw Potentiostat'!K1428</f>
        <v>58.649997999999997</v>
      </c>
      <c r="C1376" s="61">
        <f t="shared" si="84"/>
        <v>58.649997999999997</v>
      </c>
      <c r="D1376" s="61">
        <f t="shared" si="87"/>
        <v>12.76734650340136</v>
      </c>
      <c r="E1376" s="61">
        <f t="shared" si="85"/>
        <v>0.2837188111866969</v>
      </c>
      <c r="F1376" s="61">
        <f t="shared" si="86"/>
        <v>1.7152086520562756E-15</v>
      </c>
    </row>
    <row r="1377" spans="1:6" x14ac:dyDescent="0.3">
      <c r="A1377" s="59">
        <f>'Raw Potentiostat'!H1429/60</f>
        <v>-9.3628454999999999E-2</v>
      </c>
      <c r="B1377" s="59">
        <f>'Raw Potentiostat'!K1429</f>
        <v>58.649997999999997</v>
      </c>
      <c r="C1377" s="61">
        <f t="shared" si="84"/>
        <v>58.649997999999997</v>
      </c>
      <c r="D1377" s="61">
        <f t="shared" si="87"/>
        <v>12.76734650340136</v>
      </c>
      <c r="E1377" s="61">
        <f t="shared" si="85"/>
        <v>0.2837188111866969</v>
      </c>
      <c r="F1377" s="61">
        <f t="shared" si="86"/>
        <v>1.7152086520562756E-15</v>
      </c>
    </row>
    <row r="1378" spans="1:6" x14ac:dyDescent="0.3">
      <c r="A1378" s="59">
        <f>'Raw Potentiostat'!H1430/60</f>
        <v>-9.3231845000000008E-2</v>
      </c>
      <c r="B1378" s="59">
        <f>'Raw Potentiostat'!K1430</f>
        <v>58.649997999999997</v>
      </c>
      <c r="C1378" s="61">
        <f t="shared" si="84"/>
        <v>58.649997999999997</v>
      </c>
      <c r="D1378" s="61">
        <f t="shared" si="87"/>
        <v>12.76734650340136</v>
      </c>
      <c r="E1378" s="61">
        <f t="shared" si="85"/>
        <v>0.2837188111866969</v>
      </c>
      <c r="F1378" s="61">
        <f t="shared" si="86"/>
        <v>1.7152086520562756E-15</v>
      </c>
    </row>
    <row r="1379" spans="1:6" x14ac:dyDescent="0.3">
      <c r="A1379" s="59">
        <f>'Raw Potentiostat'!H1431/60</f>
        <v>-9.293296333333334E-2</v>
      </c>
      <c r="B1379" s="59">
        <f>'Raw Potentiostat'!K1431</f>
        <v>58.649997999999997</v>
      </c>
      <c r="C1379" s="61">
        <f t="shared" si="84"/>
        <v>58.649997999999997</v>
      </c>
      <c r="D1379" s="61">
        <f t="shared" si="87"/>
        <v>12.76734650340136</v>
      </c>
      <c r="E1379" s="61">
        <f t="shared" si="85"/>
        <v>0.2837188111866969</v>
      </c>
      <c r="F1379" s="61">
        <f t="shared" si="86"/>
        <v>1.7152086520562756E-15</v>
      </c>
    </row>
    <row r="1380" spans="1:6" x14ac:dyDescent="0.3">
      <c r="A1380" s="59">
        <f>'Raw Potentiostat'!H1432/60</f>
        <v>-9.2889818333333332E-2</v>
      </c>
      <c r="B1380" s="59">
        <f>'Raw Potentiostat'!K1432</f>
        <v>58.649997999999997</v>
      </c>
      <c r="C1380" s="61">
        <f t="shared" si="84"/>
        <v>58.649997999999997</v>
      </c>
      <c r="D1380" s="61">
        <f t="shared" si="87"/>
        <v>12.76734650340136</v>
      </c>
      <c r="E1380" s="61">
        <f t="shared" si="85"/>
        <v>0.2837188111866969</v>
      </c>
      <c r="F1380" s="61">
        <f t="shared" si="86"/>
        <v>1.7152086520562756E-15</v>
      </c>
    </row>
    <row r="1381" spans="1:6" x14ac:dyDescent="0.3">
      <c r="A1381" s="59">
        <f>'Raw Potentiostat'!H1433/60</f>
        <v>-0.10839429666666667</v>
      </c>
      <c r="B1381" s="59">
        <f>'Raw Potentiostat'!K1433</f>
        <v>58.649997999999997</v>
      </c>
      <c r="C1381" s="61">
        <f t="shared" si="84"/>
        <v>58.649997999999997</v>
      </c>
      <c r="D1381" s="61">
        <f t="shared" si="87"/>
        <v>12.76734650340136</v>
      </c>
      <c r="E1381" s="61">
        <f t="shared" si="85"/>
        <v>0.2837188111866969</v>
      </c>
      <c r="F1381" s="61">
        <f t="shared" si="86"/>
        <v>1.7152086520562756E-15</v>
      </c>
    </row>
    <row r="1382" spans="1:6" x14ac:dyDescent="0.3">
      <c r="A1382" s="59">
        <f>'Raw Potentiostat'!H1434/60</f>
        <v>-0.10685989833333333</v>
      </c>
      <c r="B1382" s="59">
        <f>'Raw Potentiostat'!K1434</f>
        <v>58.649997999999997</v>
      </c>
      <c r="C1382" s="61">
        <f t="shared" si="84"/>
        <v>58.649997999999997</v>
      </c>
      <c r="D1382" s="61">
        <f t="shared" si="87"/>
        <v>12.76734650340136</v>
      </c>
      <c r="E1382" s="61">
        <f t="shared" si="85"/>
        <v>0.2837188111866969</v>
      </c>
      <c r="F1382" s="61">
        <f t="shared" si="86"/>
        <v>1.7152086520562756E-15</v>
      </c>
    </row>
    <row r="1383" spans="1:6" x14ac:dyDescent="0.3">
      <c r="A1383" s="59">
        <f>'Raw Potentiostat'!H1435/60</f>
        <v>-0.10550509333333333</v>
      </c>
      <c r="B1383" s="59">
        <f>'Raw Potentiostat'!K1435</f>
        <v>58.649997999999997</v>
      </c>
      <c r="C1383" s="61">
        <f t="shared" si="84"/>
        <v>58.649997999999997</v>
      </c>
      <c r="D1383" s="61">
        <f t="shared" si="87"/>
        <v>12.76734650340136</v>
      </c>
      <c r="E1383" s="61">
        <f t="shared" si="85"/>
        <v>0.2837188111866969</v>
      </c>
      <c r="F1383" s="61">
        <f t="shared" si="86"/>
        <v>1.7152086520562756E-15</v>
      </c>
    </row>
    <row r="1384" spans="1:6" x14ac:dyDescent="0.3">
      <c r="A1384" s="59">
        <f>'Raw Potentiostat'!H1436/60</f>
        <v>-0.10496761</v>
      </c>
      <c r="B1384" s="59">
        <f>'Raw Potentiostat'!K1436</f>
        <v>58.649997999999997</v>
      </c>
      <c r="C1384" s="61">
        <f t="shared" si="84"/>
        <v>58.649997999999997</v>
      </c>
      <c r="D1384" s="61">
        <f t="shared" si="87"/>
        <v>12.76734650340136</v>
      </c>
      <c r="E1384" s="61">
        <f t="shared" si="85"/>
        <v>0.2837188111866969</v>
      </c>
      <c r="F1384" s="61">
        <f t="shared" si="86"/>
        <v>1.7152086520562756E-15</v>
      </c>
    </row>
    <row r="1385" spans="1:6" x14ac:dyDescent="0.3">
      <c r="A1385" s="59">
        <f>'Raw Potentiostat'!H1437/60</f>
        <v>-0.104799445</v>
      </c>
      <c r="B1385" s="59">
        <f>'Raw Potentiostat'!K1437</f>
        <v>58.649997999999997</v>
      </c>
      <c r="C1385" s="61">
        <f t="shared" si="84"/>
        <v>58.649997999999997</v>
      </c>
      <c r="D1385" s="61">
        <f t="shared" si="87"/>
        <v>12.76734650340136</v>
      </c>
      <c r="E1385" s="61">
        <f t="shared" si="85"/>
        <v>0.2837188111866969</v>
      </c>
      <c r="F1385" s="61">
        <f t="shared" si="86"/>
        <v>1.7152086520562756E-15</v>
      </c>
    </row>
    <row r="1386" spans="1:6" x14ac:dyDescent="0.3">
      <c r="A1386" s="59">
        <f>'Raw Potentiostat'!H1438/60</f>
        <v>-0.10394786166666667</v>
      </c>
      <c r="B1386" s="59">
        <f>'Raw Potentiostat'!K1438</f>
        <v>58.649997999999997</v>
      </c>
      <c r="C1386" s="61">
        <f t="shared" si="84"/>
        <v>58.649997999999997</v>
      </c>
      <c r="D1386" s="61">
        <f t="shared" si="87"/>
        <v>12.76734650340136</v>
      </c>
      <c r="E1386" s="61">
        <f t="shared" si="85"/>
        <v>0.2837188111866969</v>
      </c>
      <c r="F1386" s="61">
        <f t="shared" si="86"/>
        <v>1.7152086520562756E-15</v>
      </c>
    </row>
    <row r="1387" spans="1:6" x14ac:dyDescent="0.3">
      <c r="A1387" s="59">
        <f>'Raw Potentiostat'!H1439/60</f>
        <v>-0.10333930666666666</v>
      </c>
      <c r="B1387" s="59">
        <f>'Raw Potentiostat'!K1439</f>
        <v>58.649997999999997</v>
      </c>
      <c r="C1387" s="61">
        <f t="shared" si="84"/>
        <v>58.649997999999997</v>
      </c>
      <c r="D1387" s="61">
        <f t="shared" si="87"/>
        <v>12.76734650340136</v>
      </c>
      <c r="E1387" s="61">
        <f t="shared" si="85"/>
        <v>0.2837188111866969</v>
      </c>
      <c r="F1387" s="61">
        <f t="shared" si="86"/>
        <v>1.7152086520562756E-15</v>
      </c>
    </row>
    <row r="1388" spans="1:6" x14ac:dyDescent="0.3">
      <c r="A1388" s="59">
        <f>'Raw Potentiostat'!H1440/60</f>
        <v>-0.10252134</v>
      </c>
      <c r="B1388" s="59">
        <f>'Raw Potentiostat'!K1440</f>
        <v>58.649997999999997</v>
      </c>
      <c r="C1388" s="61">
        <f t="shared" si="84"/>
        <v>58.649997999999997</v>
      </c>
      <c r="D1388" s="61">
        <f t="shared" si="87"/>
        <v>12.76734650340136</v>
      </c>
      <c r="E1388" s="61">
        <f t="shared" si="85"/>
        <v>0.2837188111866969</v>
      </c>
      <c r="F1388" s="61">
        <f t="shared" si="86"/>
        <v>1.7152086520562756E-15</v>
      </c>
    </row>
    <row r="1389" spans="1:6" x14ac:dyDescent="0.3">
      <c r="A1389" s="59">
        <f>'Raw Potentiostat'!H1441/60</f>
        <v>-0.10201431833333333</v>
      </c>
      <c r="B1389" s="59">
        <f>'Raw Potentiostat'!K1441</f>
        <v>58.649997999999997</v>
      </c>
      <c r="C1389" s="61">
        <f t="shared" si="84"/>
        <v>58.649997999999997</v>
      </c>
      <c r="D1389" s="61">
        <f t="shared" si="87"/>
        <v>12.76734650340136</v>
      </c>
      <c r="E1389" s="61">
        <f t="shared" si="85"/>
        <v>0.2837188111866969</v>
      </c>
      <c r="F1389" s="61">
        <f t="shared" si="86"/>
        <v>1.7152086520562756E-15</v>
      </c>
    </row>
    <row r="1390" spans="1:6" x14ac:dyDescent="0.3">
      <c r="A1390" s="59">
        <f>'Raw Potentiostat'!H1442/60</f>
        <v>-0.10169068166666667</v>
      </c>
      <c r="B1390" s="59">
        <f>'Raw Potentiostat'!K1442</f>
        <v>58.649997999999997</v>
      </c>
      <c r="C1390" s="61">
        <f t="shared" si="84"/>
        <v>58.649997999999997</v>
      </c>
      <c r="D1390" s="61">
        <f t="shared" si="87"/>
        <v>12.76734650340136</v>
      </c>
      <c r="E1390" s="61">
        <f t="shared" si="85"/>
        <v>0.2837188111866969</v>
      </c>
      <c r="F1390" s="61">
        <f t="shared" si="86"/>
        <v>1.7152086520562756E-15</v>
      </c>
    </row>
    <row r="1391" spans="1:6" x14ac:dyDescent="0.3">
      <c r="A1391" s="59">
        <f>'Raw Potentiostat'!H1443/60</f>
        <v>-0.10198449333333334</v>
      </c>
      <c r="B1391" s="59">
        <f>'Raw Potentiostat'!K1443</f>
        <v>58.649997999999997</v>
      </c>
      <c r="C1391" s="61">
        <f t="shared" si="84"/>
        <v>58.649997999999997</v>
      </c>
      <c r="D1391" s="61">
        <f t="shared" si="87"/>
        <v>12.76734650340136</v>
      </c>
      <c r="E1391" s="61">
        <f t="shared" si="85"/>
        <v>0.2837188111866969</v>
      </c>
      <c r="F1391" s="61">
        <f t="shared" si="86"/>
        <v>1.7152086520562756E-15</v>
      </c>
    </row>
    <row r="1392" spans="1:6" x14ac:dyDescent="0.3">
      <c r="A1392" s="59">
        <f>'Raw Potentiostat'!H1444/60</f>
        <v>-0.10109863333333333</v>
      </c>
      <c r="B1392" s="59">
        <f>'Raw Potentiostat'!K1444</f>
        <v>58.649997999999997</v>
      </c>
      <c r="C1392" s="61">
        <f t="shared" si="84"/>
        <v>58.649997999999997</v>
      </c>
      <c r="D1392" s="61">
        <f t="shared" si="87"/>
        <v>12.76734650340136</v>
      </c>
      <c r="E1392" s="61">
        <f t="shared" si="85"/>
        <v>0.2837188111866969</v>
      </c>
      <c r="F1392" s="61">
        <f t="shared" si="86"/>
        <v>1.7152086520562756E-15</v>
      </c>
    </row>
    <row r="1393" spans="1:6" x14ac:dyDescent="0.3">
      <c r="A1393" s="59">
        <f>'Raw Potentiostat'!H1445/60</f>
        <v>-9.8719619999999994E-2</v>
      </c>
      <c r="B1393" s="59">
        <f>'Raw Potentiostat'!K1445</f>
        <v>58.649997999999997</v>
      </c>
      <c r="C1393" s="61">
        <f t="shared" si="84"/>
        <v>58.649997999999997</v>
      </c>
      <c r="D1393" s="61">
        <f t="shared" si="87"/>
        <v>12.76734650340136</v>
      </c>
      <c r="E1393" s="61">
        <f t="shared" si="85"/>
        <v>0.2837188111866969</v>
      </c>
      <c r="F1393" s="61">
        <f t="shared" si="86"/>
        <v>1.7152086520562756E-15</v>
      </c>
    </row>
    <row r="1394" spans="1:6" x14ac:dyDescent="0.3">
      <c r="A1394" s="59">
        <f>'Raw Potentiostat'!H1446/60</f>
        <v>-0.10051926833333333</v>
      </c>
      <c r="B1394" s="59">
        <f>'Raw Potentiostat'!K1446</f>
        <v>58.649997999999997</v>
      </c>
      <c r="C1394" s="61">
        <f t="shared" si="84"/>
        <v>58.649997999999997</v>
      </c>
      <c r="D1394" s="61">
        <f t="shared" si="87"/>
        <v>12.76734650340136</v>
      </c>
      <c r="E1394" s="61">
        <f t="shared" si="85"/>
        <v>0.2837188111866969</v>
      </c>
      <c r="F1394" s="61">
        <f t="shared" si="86"/>
        <v>1.7152086520562756E-15</v>
      </c>
    </row>
    <row r="1395" spans="1:6" x14ac:dyDescent="0.3">
      <c r="A1395" s="59">
        <f>'Raw Potentiostat'!H1447/60</f>
        <v>-0.10013470666666667</v>
      </c>
      <c r="B1395" s="59">
        <f>'Raw Potentiostat'!K1447</f>
        <v>58.649997999999997</v>
      </c>
      <c r="C1395" s="61">
        <f t="shared" si="84"/>
        <v>58.649997999999997</v>
      </c>
      <c r="D1395" s="61">
        <f t="shared" si="87"/>
        <v>12.76734650340136</v>
      </c>
      <c r="E1395" s="61">
        <f t="shared" si="85"/>
        <v>0.2837188111866969</v>
      </c>
      <c r="F1395" s="61">
        <f t="shared" si="86"/>
        <v>1.7152086520562756E-15</v>
      </c>
    </row>
    <row r="1396" spans="1:6" x14ac:dyDescent="0.3">
      <c r="A1396" s="59">
        <f>'Raw Potentiostat'!H1448/60</f>
        <v>-9.8804013333333343E-2</v>
      </c>
      <c r="B1396" s="59">
        <f>'Raw Potentiostat'!K1448</f>
        <v>58.649997999999997</v>
      </c>
      <c r="C1396" s="61">
        <f t="shared" si="84"/>
        <v>58.649997999999997</v>
      </c>
      <c r="D1396" s="61">
        <f t="shared" si="87"/>
        <v>12.76734650340136</v>
      </c>
      <c r="E1396" s="61">
        <f t="shared" si="85"/>
        <v>0.2837188111866969</v>
      </c>
      <c r="F1396" s="61">
        <f t="shared" si="86"/>
        <v>1.7152086520562756E-15</v>
      </c>
    </row>
    <row r="1397" spans="1:6" x14ac:dyDescent="0.3">
      <c r="A1397" s="59">
        <f>'Raw Potentiostat'!H1449/60</f>
        <v>-9.8445486666666665E-2</v>
      </c>
      <c r="B1397" s="59">
        <f>'Raw Potentiostat'!K1449</f>
        <v>58.649997999999997</v>
      </c>
      <c r="C1397" s="61">
        <f t="shared" si="84"/>
        <v>58.649997999999997</v>
      </c>
      <c r="D1397" s="61">
        <f t="shared" si="87"/>
        <v>12.76734650340136</v>
      </c>
      <c r="E1397" s="61">
        <f t="shared" si="85"/>
        <v>0.2837188111866969</v>
      </c>
      <c r="F1397" s="61">
        <f t="shared" si="86"/>
        <v>1.7152086520562756E-15</v>
      </c>
    </row>
    <row r="1398" spans="1:6" x14ac:dyDescent="0.3">
      <c r="A1398" s="59">
        <f>'Raw Potentiostat'!H1450/60</f>
        <v>-9.9198095E-2</v>
      </c>
      <c r="B1398" s="59">
        <f>'Raw Potentiostat'!K1450</f>
        <v>58.649997999999997</v>
      </c>
      <c r="C1398" s="61">
        <f t="shared" si="84"/>
        <v>58.649997999999997</v>
      </c>
      <c r="D1398" s="61">
        <f t="shared" si="87"/>
        <v>12.76734650340136</v>
      </c>
      <c r="E1398" s="61">
        <f t="shared" si="85"/>
        <v>0.2837188111866969</v>
      </c>
      <c r="F1398" s="61">
        <f t="shared" si="86"/>
        <v>1.7152086520562756E-15</v>
      </c>
    </row>
    <row r="1399" spans="1:6" x14ac:dyDescent="0.3">
      <c r="A1399" s="59">
        <f>'Raw Potentiostat'!H1451/60</f>
        <v>-9.8661874999999996E-2</v>
      </c>
      <c r="B1399" s="59">
        <f>'Raw Potentiostat'!K1451</f>
        <v>58.649997999999997</v>
      </c>
      <c r="C1399" s="61">
        <f t="shared" si="84"/>
        <v>58.649997999999997</v>
      </c>
      <c r="D1399" s="61">
        <f t="shared" si="87"/>
        <v>12.76734650340136</v>
      </c>
      <c r="E1399" s="61">
        <f t="shared" si="85"/>
        <v>0.2837188111866969</v>
      </c>
      <c r="F1399" s="61">
        <f t="shared" si="86"/>
        <v>1.7152086520562756E-15</v>
      </c>
    </row>
    <row r="1400" spans="1:6" x14ac:dyDescent="0.3">
      <c r="A1400" s="59">
        <f>'Raw Potentiostat'!H1452/60</f>
        <v>-9.6765779999999996E-2</v>
      </c>
      <c r="B1400" s="59">
        <f>'Raw Potentiostat'!K1452</f>
        <v>58.649997999999997</v>
      </c>
      <c r="C1400" s="61">
        <f t="shared" si="84"/>
        <v>58.649997999999997</v>
      </c>
      <c r="D1400" s="61">
        <f t="shared" si="87"/>
        <v>12.76734650340136</v>
      </c>
      <c r="E1400" s="61">
        <f t="shared" si="85"/>
        <v>0.2837188111866969</v>
      </c>
      <c r="F1400" s="61">
        <f t="shared" si="86"/>
        <v>1.7152086520562756E-15</v>
      </c>
    </row>
    <row r="1401" spans="1:6" x14ac:dyDescent="0.3">
      <c r="A1401" s="59">
        <f>'Raw Potentiostat'!H1453/60</f>
        <v>-9.7212513333333334E-2</v>
      </c>
      <c r="B1401" s="59">
        <f>'Raw Potentiostat'!K1453</f>
        <v>58.649997999999997</v>
      </c>
      <c r="C1401" s="61">
        <f t="shared" si="84"/>
        <v>58.649997999999997</v>
      </c>
      <c r="D1401" s="61">
        <f t="shared" si="87"/>
        <v>12.76734650340136</v>
      </c>
      <c r="E1401" s="61">
        <f t="shared" si="85"/>
        <v>0.2837188111866969</v>
      </c>
      <c r="F1401" s="61">
        <f t="shared" si="86"/>
        <v>1.7152086520562756E-15</v>
      </c>
    </row>
    <row r="1402" spans="1:6" x14ac:dyDescent="0.3">
      <c r="A1402" s="59">
        <f>'Raw Potentiostat'!H1454/60</f>
        <v>-9.7187129999999997E-2</v>
      </c>
      <c r="B1402" s="59">
        <f>'Raw Potentiostat'!K1454</f>
        <v>58.649997999999997</v>
      </c>
      <c r="C1402" s="61">
        <f t="shared" si="84"/>
        <v>58.649997999999997</v>
      </c>
      <c r="D1402" s="61">
        <f t="shared" si="87"/>
        <v>12.76734650340136</v>
      </c>
      <c r="E1402" s="61">
        <f t="shared" si="85"/>
        <v>0.2837188111866969</v>
      </c>
      <c r="F1402" s="61">
        <f t="shared" si="86"/>
        <v>1.7152086520562756E-15</v>
      </c>
    </row>
    <row r="1403" spans="1:6" x14ac:dyDescent="0.3">
      <c r="A1403" s="59">
        <f>'Raw Potentiostat'!H1455/60</f>
        <v>-9.6994216666666661E-2</v>
      </c>
      <c r="B1403" s="59">
        <f>'Raw Potentiostat'!K1455</f>
        <v>58.649997999999997</v>
      </c>
      <c r="C1403" s="61">
        <f t="shared" si="84"/>
        <v>58.649997999999997</v>
      </c>
      <c r="D1403" s="61">
        <f t="shared" si="87"/>
        <v>12.76734650340136</v>
      </c>
      <c r="E1403" s="61">
        <f t="shared" si="85"/>
        <v>0.2837188111866969</v>
      </c>
      <c r="F1403" s="61">
        <f t="shared" si="86"/>
        <v>1.7152086520562756E-15</v>
      </c>
    </row>
    <row r="1404" spans="1:6" x14ac:dyDescent="0.3">
      <c r="A1404" s="59">
        <f>'Raw Potentiostat'!H1456/60</f>
        <v>-9.5604506666666672E-2</v>
      </c>
      <c r="B1404" s="59">
        <f>'Raw Potentiostat'!K1456</f>
        <v>58.649997999999997</v>
      </c>
      <c r="C1404" s="61">
        <f t="shared" si="84"/>
        <v>58.649997999999997</v>
      </c>
      <c r="D1404" s="61">
        <f t="shared" si="87"/>
        <v>12.76734650340136</v>
      </c>
      <c r="E1404" s="61">
        <f t="shared" si="85"/>
        <v>0.2837188111866969</v>
      </c>
      <c r="F1404" s="61">
        <f t="shared" si="86"/>
        <v>1.7152086520562756E-15</v>
      </c>
    </row>
    <row r="1405" spans="1:6" x14ac:dyDescent="0.3">
      <c r="A1405" s="59">
        <f>'Raw Potentiostat'!H1457/60</f>
        <v>-9.6676938333333323E-2</v>
      </c>
      <c r="B1405" s="59">
        <f>'Raw Potentiostat'!K1457</f>
        <v>58.649997999999997</v>
      </c>
      <c r="C1405" s="61">
        <f t="shared" si="84"/>
        <v>58.649997999999997</v>
      </c>
      <c r="D1405" s="61">
        <f t="shared" si="87"/>
        <v>12.76734650340136</v>
      </c>
      <c r="E1405" s="61">
        <f t="shared" si="85"/>
        <v>0.2837188111866969</v>
      </c>
      <c r="F1405" s="61">
        <f t="shared" si="86"/>
        <v>1.7152086520562756E-15</v>
      </c>
    </row>
    <row r="1406" spans="1:6" x14ac:dyDescent="0.3">
      <c r="A1406" s="59">
        <f>'Raw Potentiostat'!H1458/60</f>
        <v>-9.5611493333333339E-2</v>
      </c>
      <c r="B1406" s="59">
        <f>'Raw Potentiostat'!K1458</f>
        <v>58.649997999999997</v>
      </c>
      <c r="C1406" s="61">
        <f t="shared" si="84"/>
        <v>58.649997999999997</v>
      </c>
      <c r="D1406" s="61">
        <f t="shared" si="87"/>
        <v>12.76734650340136</v>
      </c>
      <c r="E1406" s="61">
        <f t="shared" si="85"/>
        <v>0.2837188111866969</v>
      </c>
      <c r="F1406" s="61">
        <f t="shared" si="86"/>
        <v>1.7152086520562756E-15</v>
      </c>
    </row>
    <row r="1407" spans="1:6" x14ac:dyDescent="0.3">
      <c r="A1407" s="59">
        <f>'Raw Potentiostat'!H1459/60</f>
        <v>-9.5055603333333336E-2</v>
      </c>
      <c r="B1407" s="59">
        <f>'Raw Potentiostat'!K1459</f>
        <v>58.649997999999997</v>
      </c>
      <c r="C1407" s="61">
        <f t="shared" si="84"/>
        <v>58.649997999999997</v>
      </c>
      <c r="D1407" s="61">
        <f t="shared" si="87"/>
        <v>12.76734650340136</v>
      </c>
      <c r="E1407" s="61">
        <f t="shared" si="85"/>
        <v>0.2837188111866969</v>
      </c>
      <c r="F1407" s="61">
        <f t="shared" si="86"/>
        <v>1.7152086520562756E-15</v>
      </c>
    </row>
    <row r="1408" spans="1:6" x14ac:dyDescent="0.3">
      <c r="A1408" s="59">
        <f>'Raw Potentiostat'!H1460/60</f>
        <v>-9.3814381666666655E-2</v>
      </c>
      <c r="B1408" s="59">
        <f>'Raw Potentiostat'!K1460</f>
        <v>58.649997999999997</v>
      </c>
      <c r="C1408" s="61">
        <f t="shared" si="84"/>
        <v>58.649997999999997</v>
      </c>
      <c r="D1408" s="61">
        <f t="shared" si="87"/>
        <v>12.76734650340136</v>
      </c>
      <c r="E1408" s="61">
        <f t="shared" si="85"/>
        <v>0.2837188111866969</v>
      </c>
      <c r="F1408" s="61">
        <f t="shared" si="86"/>
        <v>1.7152086520562756E-15</v>
      </c>
    </row>
    <row r="1409" spans="1:6" x14ac:dyDescent="0.3">
      <c r="A1409" s="59">
        <f>'Raw Potentiostat'!H1461/60</f>
        <v>-9.3923536666666668E-2</v>
      </c>
      <c r="B1409" s="59">
        <f>'Raw Potentiostat'!K1461</f>
        <v>58.649997999999997</v>
      </c>
      <c r="C1409" s="61">
        <f t="shared" si="84"/>
        <v>58.649997999999997</v>
      </c>
      <c r="D1409" s="61">
        <f t="shared" si="87"/>
        <v>12.76734650340136</v>
      </c>
      <c r="E1409" s="61">
        <f t="shared" si="85"/>
        <v>0.2837188111866969</v>
      </c>
      <c r="F1409" s="61">
        <f t="shared" si="86"/>
        <v>1.7152086520562756E-15</v>
      </c>
    </row>
    <row r="1410" spans="1:6" x14ac:dyDescent="0.3">
      <c r="A1410" s="59">
        <f>'Raw Potentiostat'!H1462/60</f>
        <v>-9.3792176666666671E-2</v>
      </c>
      <c r="B1410" s="59">
        <f>'Raw Potentiostat'!K1462</f>
        <v>58.649997999999997</v>
      </c>
      <c r="C1410" s="61">
        <f t="shared" si="84"/>
        <v>58.649997999999997</v>
      </c>
      <c r="D1410" s="61">
        <f t="shared" si="87"/>
        <v>12.76734650340136</v>
      </c>
      <c r="E1410" s="61">
        <f t="shared" si="85"/>
        <v>0.2837188111866969</v>
      </c>
      <c r="F1410" s="61">
        <f t="shared" si="86"/>
        <v>1.7152086520562756E-15</v>
      </c>
    </row>
    <row r="1411" spans="1:6" x14ac:dyDescent="0.3">
      <c r="A1411" s="59">
        <f>'Raw Potentiostat'!H1463/60</f>
        <v>-0.10927254333333333</v>
      </c>
      <c r="B1411" s="59">
        <f>'Raw Potentiostat'!K1463</f>
        <v>58.649997999999997</v>
      </c>
      <c r="C1411" s="61">
        <f t="shared" ref="C1411:C1474" si="88">B1411-$J$3</f>
        <v>58.649997999999997</v>
      </c>
      <c r="D1411" s="61">
        <f t="shared" si="87"/>
        <v>12.76734650340136</v>
      </c>
      <c r="E1411" s="61">
        <f t="shared" ref="E1411:E1474" si="89">D1411/$J$5</f>
        <v>0.2837188111866969</v>
      </c>
      <c r="F1411" s="61">
        <f t="shared" ref="F1411:F1474" si="90">D1411/$J$6</f>
        <v>1.7152086520562756E-15</v>
      </c>
    </row>
    <row r="1412" spans="1:6" x14ac:dyDescent="0.3">
      <c r="A1412" s="59">
        <f>'Raw Potentiostat'!H1464/60</f>
        <v>-0.10818298666666666</v>
      </c>
      <c r="B1412" s="59">
        <f>'Raw Potentiostat'!K1464</f>
        <v>58.649997999999997</v>
      </c>
      <c r="C1412" s="61">
        <f t="shared" si="88"/>
        <v>58.649997999999997</v>
      </c>
      <c r="D1412" s="61">
        <f t="shared" ref="D1412:D1475" si="91">B1412/$J$4</f>
        <v>12.76734650340136</v>
      </c>
      <c r="E1412" s="61">
        <f t="shared" si="89"/>
        <v>0.2837188111866969</v>
      </c>
      <c r="F1412" s="61">
        <f t="shared" si="90"/>
        <v>1.7152086520562756E-15</v>
      </c>
    </row>
    <row r="1413" spans="1:6" x14ac:dyDescent="0.3">
      <c r="A1413" s="59">
        <f>'Raw Potentiostat'!H1465/60</f>
        <v>-0.10663209</v>
      </c>
      <c r="B1413" s="59">
        <f>'Raw Potentiostat'!K1465</f>
        <v>58.649997999999997</v>
      </c>
      <c r="C1413" s="61">
        <f t="shared" si="88"/>
        <v>58.649997999999997</v>
      </c>
      <c r="D1413" s="61">
        <f t="shared" si="91"/>
        <v>12.76734650340136</v>
      </c>
      <c r="E1413" s="61">
        <f t="shared" si="89"/>
        <v>0.2837188111866969</v>
      </c>
      <c r="F1413" s="61">
        <f t="shared" si="90"/>
        <v>1.7152086520562756E-15</v>
      </c>
    </row>
    <row r="1414" spans="1:6" x14ac:dyDescent="0.3">
      <c r="A1414" s="59">
        <f>'Raw Potentiostat'!H1466/60</f>
        <v>-0.10711182833333334</v>
      </c>
      <c r="B1414" s="59">
        <f>'Raw Potentiostat'!K1466</f>
        <v>58.649997999999997</v>
      </c>
      <c r="C1414" s="61">
        <f t="shared" si="88"/>
        <v>58.649997999999997</v>
      </c>
      <c r="D1414" s="61">
        <f t="shared" si="91"/>
        <v>12.76734650340136</v>
      </c>
      <c r="E1414" s="61">
        <f t="shared" si="89"/>
        <v>0.2837188111866969</v>
      </c>
      <c r="F1414" s="61">
        <f t="shared" si="90"/>
        <v>1.7152086520562756E-15</v>
      </c>
    </row>
    <row r="1415" spans="1:6" x14ac:dyDescent="0.3">
      <c r="A1415" s="59">
        <f>'Raw Potentiostat'!H1467/60</f>
        <v>-0.10616504333333333</v>
      </c>
      <c r="B1415" s="59">
        <f>'Raw Potentiostat'!K1467</f>
        <v>58.649997999999997</v>
      </c>
      <c r="C1415" s="61">
        <f t="shared" si="88"/>
        <v>58.649997999999997</v>
      </c>
      <c r="D1415" s="61">
        <f t="shared" si="91"/>
        <v>12.76734650340136</v>
      </c>
      <c r="E1415" s="61">
        <f t="shared" si="89"/>
        <v>0.2837188111866969</v>
      </c>
      <c r="F1415" s="61">
        <f t="shared" si="90"/>
        <v>1.7152086520562756E-15</v>
      </c>
    </row>
    <row r="1416" spans="1:6" x14ac:dyDescent="0.3">
      <c r="A1416" s="59">
        <f>'Raw Potentiostat'!H1468/60</f>
        <v>-0.10533439333333333</v>
      </c>
      <c r="B1416" s="59">
        <f>'Raw Potentiostat'!K1468</f>
        <v>58.649997999999997</v>
      </c>
      <c r="C1416" s="61">
        <f t="shared" si="88"/>
        <v>58.649997999999997</v>
      </c>
      <c r="D1416" s="61">
        <f t="shared" si="91"/>
        <v>12.76734650340136</v>
      </c>
      <c r="E1416" s="61">
        <f t="shared" si="89"/>
        <v>0.2837188111866969</v>
      </c>
      <c r="F1416" s="61">
        <f t="shared" si="90"/>
        <v>1.7152086520562756E-15</v>
      </c>
    </row>
    <row r="1417" spans="1:6" x14ac:dyDescent="0.3">
      <c r="A1417" s="59">
        <f>'Raw Potentiostat'!H1469/60</f>
        <v>-0.10520557500000001</v>
      </c>
      <c r="B1417" s="59">
        <f>'Raw Potentiostat'!K1469</f>
        <v>58.649997999999997</v>
      </c>
      <c r="C1417" s="61">
        <f t="shared" si="88"/>
        <v>58.649997999999997</v>
      </c>
      <c r="D1417" s="61">
        <f t="shared" si="91"/>
        <v>12.76734650340136</v>
      </c>
      <c r="E1417" s="61">
        <f t="shared" si="89"/>
        <v>0.2837188111866969</v>
      </c>
      <c r="F1417" s="61">
        <f t="shared" si="90"/>
        <v>1.7152086520562756E-15</v>
      </c>
    </row>
    <row r="1418" spans="1:6" x14ac:dyDescent="0.3">
      <c r="A1418" s="59">
        <f>'Raw Potentiostat'!H1470/60</f>
        <v>-0.103721945</v>
      </c>
      <c r="B1418" s="59">
        <f>'Raw Potentiostat'!K1470</f>
        <v>58.649997999999997</v>
      </c>
      <c r="C1418" s="61">
        <f t="shared" si="88"/>
        <v>58.649997999999997</v>
      </c>
      <c r="D1418" s="61">
        <f t="shared" si="91"/>
        <v>12.76734650340136</v>
      </c>
      <c r="E1418" s="61">
        <f t="shared" si="89"/>
        <v>0.2837188111866969</v>
      </c>
      <c r="F1418" s="61">
        <f t="shared" si="90"/>
        <v>1.7152086520562756E-15</v>
      </c>
    </row>
    <row r="1419" spans="1:6" x14ac:dyDescent="0.3">
      <c r="A1419" s="59">
        <f>'Raw Potentiostat'!H1471/60</f>
        <v>-0.10426132666666667</v>
      </c>
      <c r="B1419" s="59">
        <f>'Raw Potentiostat'!K1471</f>
        <v>58.649997999999997</v>
      </c>
      <c r="C1419" s="61">
        <f t="shared" si="88"/>
        <v>58.649997999999997</v>
      </c>
      <c r="D1419" s="61">
        <f t="shared" si="91"/>
        <v>12.76734650340136</v>
      </c>
      <c r="E1419" s="61">
        <f t="shared" si="89"/>
        <v>0.2837188111866969</v>
      </c>
      <c r="F1419" s="61">
        <f t="shared" si="90"/>
        <v>1.7152086520562756E-15</v>
      </c>
    </row>
    <row r="1420" spans="1:6" x14ac:dyDescent="0.3">
      <c r="A1420" s="59">
        <f>'Raw Potentiostat'!H1472/60</f>
        <v>-0.10345479666666665</v>
      </c>
      <c r="B1420" s="59">
        <f>'Raw Potentiostat'!K1472</f>
        <v>58.649997999999997</v>
      </c>
      <c r="C1420" s="61">
        <f t="shared" si="88"/>
        <v>58.649997999999997</v>
      </c>
      <c r="D1420" s="61">
        <f t="shared" si="91"/>
        <v>12.76734650340136</v>
      </c>
      <c r="E1420" s="61">
        <f t="shared" si="89"/>
        <v>0.2837188111866969</v>
      </c>
      <c r="F1420" s="61">
        <f t="shared" si="90"/>
        <v>1.7152086520562756E-15</v>
      </c>
    </row>
    <row r="1421" spans="1:6" x14ac:dyDescent="0.3">
      <c r="A1421" s="59">
        <f>'Raw Potentiostat'!H1473/60</f>
        <v>-0.10328346166666667</v>
      </c>
      <c r="B1421" s="59">
        <f>'Raw Potentiostat'!K1473</f>
        <v>58.649997999999997</v>
      </c>
      <c r="C1421" s="61">
        <f t="shared" si="88"/>
        <v>58.649997999999997</v>
      </c>
      <c r="D1421" s="61">
        <f t="shared" si="91"/>
        <v>12.76734650340136</v>
      </c>
      <c r="E1421" s="61">
        <f t="shared" si="89"/>
        <v>0.2837188111866969</v>
      </c>
      <c r="F1421" s="61">
        <f t="shared" si="90"/>
        <v>1.7152086520562756E-15</v>
      </c>
    </row>
    <row r="1422" spans="1:6" x14ac:dyDescent="0.3">
      <c r="A1422" s="59">
        <f>'Raw Potentiostat'!H1474/60</f>
        <v>-0.10285004833333335</v>
      </c>
      <c r="B1422" s="59">
        <f>'Raw Potentiostat'!K1474</f>
        <v>58.649997999999997</v>
      </c>
      <c r="C1422" s="61">
        <f t="shared" si="88"/>
        <v>58.649997999999997</v>
      </c>
      <c r="D1422" s="61">
        <f t="shared" si="91"/>
        <v>12.76734650340136</v>
      </c>
      <c r="E1422" s="61">
        <f t="shared" si="89"/>
        <v>0.2837188111866969</v>
      </c>
      <c r="F1422" s="61">
        <f t="shared" si="90"/>
        <v>1.7152086520562756E-15</v>
      </c>
    </row>
    <row r="1423" spans="1:6" x14ac:dyDescent="0.3">
      <c r="A1423" s="59">
        <f>'Raw Potentiostat'!H1475/60</f>
        <v>-0.10166085499999999</v>
      </c>
      <c r="B1423" s="59">
        <f>'Raw Potentiostat'!K1475</f>
        <v>58.649997999999997</v>
      </c>
      <c r="C1423" s="61">
        <f t="shared" si="88"/>
        <v>58.649997999999997</v>
      </c>
      <c r="D1423" s="61">
        <f t="shared" si="91"/>
        <v>12.76734650340136</v>
      </c>
      <c r="E1423" s="61">
        <f t="shared" si="89"/>
        <v>0.2837188111866969</v>
      </c>
      <c r="F1423" s="61">
        <f t="shared" si="90"/>
        <v>1.7152086520562756E-15</v>
      </c>
    </row>
    <row r="1424" spans="1:6" x14ac:dyDescent="0.3">
      <c r="A1424" s="59">
        <f>'Raw Potentiostat'!H1476/60</f>
        <v>-0.10229225166666667</v>
      </c>
      <c r="B1424" s="59">
        <f>'Raw Potentiostat'!K1476</f>
        <v>58.649997999999997</v>
      </c>
      <c r="C1424" s="61">
        <f t="shared" si="88"/>
        <v>58.649997999999997</v>
      </c>
      <c r="D1424" s="61">
        <f t="shared" si="91"/>
        <v>12.76734650340136</v>
      </c>
      <c r="E1424" s="61">
        <f t="shared" si="89"/>
        <v>0.2837188111866969</v>
      </c>
      <c r="F1424" s="61">
        <f t="shared" si="90"/>
        <v>1.7152086520562756E-15</v>
      </c>
    </row>
    <row r="1425" spans="1:6" x14ac:dyDescent="0.3">
      <c r="A1425" s="59">
        <f>'Raw Potentiostat'!H1477/60</f>
        <v>-0.10183219833333333</v>
      </c>
      <c r="B1425" s="59">
        <f>'Raw Potentiostat'!K1477</f>
        <v>58.649997999999997</v>
      </c>
      <c r="C1425" s="61">
        <f t="shared" si="88"/>
        <v>58.649997999999997</v>
      </c>
      <c r="D1425" s="61">
        <f t="shared" si="91"/>
        <v>12.76734650340136</v>
      </c>
      <c r="E1425" s="61">
        <f t="shared" si="89"/>
        <v>0.2837188111866969</v>
      </c>
      <c r="F1425" s="61">
        <f t="shared" si="90"/>
        <v>1.7152086520562756E-15</v>
      </c>
    </row>
    <row r="1426" spans="1:6" x14ac:dyDescent="0.3">
      <c r="A1426" s="59">
        <f>'Raw Potentiostat'!H1478/60</f>
        <v>-0.10130994333333333</v>
      </c>
      <c r="B1426" s="59">
        <f>'Raw Potentiostat'!K1478</f>
        <v>58.649997999999997</v>
      </c>
      <c r="C1426" s="61">
        <f t="shared" si="88"/>
        <v>58.649997999999997</v>
      </c>
      <c r="D1426" s="61">
        <f t="shared" si="91"/>
        <v>12.76734650340136</v>
      </c>
      <c r="E1426" s="61">
        <f t="shared" si="89"/>
        <v>0.2837188111866969</v>
      </c>
      <c r="F1426" s="61">
        <f t="shared" si="90"/>
        <v>1.7152086520562756E-15</v>
      </c>
    </row>
    <row r="1427" spans="1:6" x14ac:dyDescent="0.3">
      <c r="A1427" s="59">
        <f>'Raw Potentiostat'!H1479/60</f>
        <v>-0.10037331499999999</v>
      </c>
      <c r="B1427" s="59">
        <f>'Raw Potentiostat'!K1479</f>
        <v>58.649997999999997</v>
      </c>
      <c r="C1427" s="61">
        <f t="shared" si="88"/>
        <v>58.649997999999997</v>
      </c>
      <c r="D1427" s="61">
        <f t="shared" si="91"/>
        <v>12.76734650340136</v>
      </c>
      <c r="E1427" s="61">
        <f t="shared" si="89"/>
        <v>0.2837188111866969</v>
      </c>
      <c r="F1427" s="61">
        <f t="shared" si="90"/>
        <v>1.7152086520562756E-15</v>
      </c>
    </row>
    <row r="1428" spans="1:6" x14ac:dyDescent="0.3">
      <c r="A1428" s="59">
        <f>'Raw Potentiostat'!H1480/60</f>
        <v>-9.962389499999999E-2</v>
      </c>
      <c r="B1428" s="59">
        <f>'Raw Potentiostat'!K1480</f>
        <v>58.649997999999997</v>
      </c>
      <c r="C1428" s="61">
        <f t="shared" si="88"/>
        <v>58.649997999999997</v>
      </c>
      <c r="D1428" s="61">
        <f t="shared" si="91"/>
        <v>12.76734650340136</v>
      </c>
      <c r="E1428" s="61">
        <f t="shared" si="89"/>
        <v>0.2837188111866969</v>
      </c>
      <c r="F1428" s="61">
        <f t="shared" si="90"/>
        <v>1.7152086520562756E-15</v>
      </c>
    </row>
    <row r="1429" spans="1:6" x14ac:dyDescent="0.3">
      <c r="A1429" s="59">
        <f>'Raw Potentiostat'!H1481/60</f>
        <v>-9.8837646666666668E-2</v>
      </c>
      <c r="B1429" s="59">
        <f>'Raw Potentiostat'!K1481</f>
        <v>58.649997999999997</v>
      </c>
      <c r="C1429" s="61">
        <f t="shared" si="88"/>
        <v>58.649997999999997</v>
      </c>
      <c r="D1429" s="61">
        <f t="shared" si="91"/>
        <v>12.76734650340136</v>
      </c>
      <c r="E1429" s="61">
        <f t="shared" si="89"/>
        <v>0.2837188111866969</v>
      </c>
      <c r="F1429" s="61">
        <f t="shared" si="90"/>
        <v>1.7152086520562756E-15</v>
      </c>
    </row>
    <row r="1430" spans="1:6" x14ac:dyDescent="0.3">
      <c r="A1430" s="59">
        <f>'Raw Potentiostat'!H1482/60</f>
        <v>-9.8034921666666663E-2</v>
      </c>
      <c r="B1430" s="59">
        <f>'Raw Potentiostat'!K1482</f>
        <v>58.649997999999997</v>
      </c>
      <c r="C1430" s="61">
        <f t="shared" si="88"/>
        <v>58.649997999999997</v>
      </c>
      <c r="D1430" s="61">
        <f t="shared" si="91"/>
        <v>12.76734650340136</v>
      </c>
      <c r="E1430" s="61">
        <f t="shared" si="89"/>
        <v>0.2837188111866969</v>
      </c>
      <c r="F1430" s="61">
        <f t="shared" si="90"/>
        <v>1.7152086520562756E-15</v>
      </c>
    </row>
    <row r="1431" spans="1:6" x14ac:dyDescent="0.3">
      <c r="A1431" s="59">
        <f>'Raw Potentiostat'!H1483/60</f>
        <v>-9.8428988333333328E-2</v>
      </c>
      <c r="B1431" s="59">
        <f>'Raw Potentiostat'!K1483</f>
        <v>58.649997999999997</v>
      </c>
      <c r="C1431" s="61">
        <f t="shared" si="88"/>
        <v>58.649997999999997</v>
      </c>
      <c r="D1431" s="61">
        <f t="shared" si="91"/>
        <v>12.76734650340136</v>
      </c>
      <c r="E1431" s="61">
        <f t="shared" si="89"/>
        <v>0.2837188111866969</v>
      </c>
      <c r="F1431" s="61">
        <f t="shared" si="90"/>
        <v>1.7152086520562756E-15</v>
      </c>
    </row>
    <row r="1432" spans="1:6" x14ac:dyDescent="0.3">
      <c r="A1432" s="59">
        <f>'Raw Potentiostat'!H1484/60</f>
        <v>-9.7868030000000009E-2</v>
      </c>
      <c r="B1432" s="59">
        <f>'Raw Potentiostat'!K1484</f>
        <v>58.649997999999997</v>
      </c>
      <c r="C1432" s="61">
        <f t="shared" si="88"/>
        <v>58.649997999999997</v>
      </c>
      <c r="D1432" s="61">
        <f t="shared" si="91"/>
        <v>12.76734650340136</v>
      </c>
      <c r="E1432" s="61">
        <f t="shared" si="89"/>
        <v>0.2837188111866969</v>
      </c>
      <c r="F1432" s="61">
        <f t="shared" si="90"/>
        <v>1.7152086520562756E-15</v>
      </c>
    </row>
    <row r="1433" spans="1:6" x14ac:dyDescent="0.3">
      <c r="A1433" s="59">
        <f>'Raw Potentiostat'!H1485/60</f>
        <v>-9.7624349999999999E-2</v>
      </c>
      <c r="B1433" s="59">
        <f>'Raw Potentiostat'!K1485</f>
        <v>58.649997999999997</v>
      </c>
      <c r="C1433" s="61">
        <f t="shared" si="88"/>
        <v>58.649997999999997</v>
      </c>
      <c r="D1433" s="61">
        <f t="shared" si="91"/>
        <v>12.76734650340136</v>
      </c>
      <c r="E1433" s="61">
        <f t="shared" si="89"/>
        <v>0.2837188111866969</v>
      </c>
      <c r="F1433" s="61">
        <f t="shared" si="90"/>
        <v>1.7152086520562756E-15</v>
      </c>
    </row>
    <row r="1434" spans="1:6" x14ac:dyDescent="0.3">
      <c r="A1434" s="59">
        <f>'Raw Potentiostat'!H1486/60</f>
        <v>-9.7149689999999997E-2</v>
      </c>
      <c r="B1434" s="59">
        <f>'Raw Potentiostat'!K1486</f>
        <v>58.649997999999997</v>
      </c>
      <c r="C1434" s="61">
        <f t="shared" si="88"/>
        <v>58.649997999999997</v>
      </c>
      <c r="D1434" s="61">
        <f t="shared" si="91"/>
        <v>12.76734650340136</v>
      </c>
      <c r="E1434" s="61">
        <f t="shared" si="89"/>
        <v>0.2837188111866969</v>
      </c>
      <c r="F1434" s="61">
        <f t="shared" si="90"/>
        <v>1.7152086520562756E-15</v>
      </c>
    </row>
    <row r="1435" spans="1:6" x14ac:dyDescent="0.3">
      <c r="A1435" s="59">
        <f>'Raw Potentiostat'!H1487/60</f>
        <v>-9.6232104999999998E-2</v>
      </c>
      <c r="B1435" s="59">
        <f>'Raw Potentiostat'!K1487</f>
        <v>58.649997999999997</v>
      </c>
      <c r="C1435" s="61">
        <f t="shared" si="88"/>
        <v>58.649997999999997</v>
      </c>
      <c r="D1435" s="61">
        <f t="shared" si="91"/>
        <v>12.76734650340136</v>
      </c>
      <c r="E1435" s="61">
        <f t="shared" si="89"/>
        <v>0.2837188111866969</v>
      </c>
      <c r="F1435" s="61">
        <f t="shared" si="90"/>
        <v>1.7152086520562756E-15</v>
      </c>
    </row>
    <row r="1436" spans="1:6" x14ac:dyDescent="0.3">
      <c r="A1436" s="59">
        <f>'Raw Potentiostat'!H1488/60</f>
        <v>-9.7156039999999999E-2</v>
      </c>
      <c r="B1436" s="59">
        <f>'Raw Potentiostat'!K1488</f>
        <v>58.649997999999997</v>
      </c>
      <c r="C1436" s="61">
        <f t="shared" si="88"/>
        <v>58.649997999999997</v>
      </c>
      <c r="D1436" s="61">
        <f t="shared" si="91"/>
        <v>12.76734650340136</v>
      </c>
      <c r="E1436" s="61">
        <f t="shared" si="89"/>
        <v>0.2837188111866969</v>
      </c>
      <c r="F1436" s="61">
        <f t="shared" si="90"/>
        <v>1.7152086520562756E-15</v>
      </c>
    </row>
    <row r="1437" spans="1:6" x14ac:dyDescent="0.3">
      <c r="A1437" s="59">
        <f>'Raw Potentiostat'!H1489/60</f>
        <v>-9.5504888333333329E-2</v>
      </c>
      <c r="B1437" s="59">
        <f>'Raw Potentiostat'!K1489</f>
        <v>58.649997999999997</v>
      </c>
      <c r="C1437" s="61">
        <f t="shared" si="88"/>
        <v>58.649997999999997</v>
      </c>
      <c r="D1437" s="61">
        <f t="shared" si="91"/>
        <v>12.76734650340136</v>
      </c>
      <c r="E1437" s="61">
        <f t="shared" si="89"/>
        <v>0.2837188111866969</v>
      </c>
      <c r="F1437" s="61">
        <f t="shared" si="90"/>
        <v>1.7152086520562756E-15</v>
      </c>
    </row>
    <row r="1438" spans="1:6" x14ac:dyDescent="0.3">
      <c r="A1438" s="59">
        <f>'Raw Potentiostat'!H1490/60</f>
        <v>-9.568890666666667E-2</v>
      </c>
      <c r="B1438" s="59">
        <f>'Raw Potentiostat'!K1490</f>
        <v>58.649997999999997</v>
      </c>
      <c r="C1438" s="61">
        <f t="shared" si="88"/>
        <v>58.649997999999997</v>
      </c>
      <c r="D1438" s="61">
        <f t="shared" si="91"/>
        <v>12.76734650340136</v>
      </c>
      <c r="E1438" s="61">
        <f t="shared" si="89"/>
        <v>0.2837188111866969</v>
      </c>
      <c r="F1438" s="61">
        <f t="shared" si="90"/>
        <v>1.7152086520562756E-15</v>
      </c>
    </row>
    <row r="1439" spans="1:6" x14ac:dyDescent="0.3">
      <c r="A1439" s="59">
        <f>'Raw Potentiostat'!H1491/60</f>
        <v>-9.4231931666666671E-2</v>
      </c>
      <c r="B1439" s="59">
        <f>'Raw Potentiostat'!K1491</f>
        <v>58.649997999999997</v>
      </c>
      <c r="C1439" s="61">
        <f t="shared" si="88"/>
        <v>58.649997999999997</v>
      </c>
      <c r="D1439" s="61">
        <f t="shared" si="91"/>
        <v>12.76734650340136</v>
      </c>
      <c r="E1439" s="61">
        <f t="shared" si="89"/>
        <v>0.2837188111866969</v>
      </c>
      <c r="F1439" s="61">
        <f t="shared" si="90"/>
        <v>1.7152086520562756E-15</v>
      </c>
    </row>
    <row r="1440" spans="1:6" x14ac:dyDescent="0.3">
      <c r="A1440" s="59">
        <f>'Raw Potentiostat'!H1492/60</f>
        <v>-9.3443791666666665E-2</v>
      </c>
      <c r="B1440" s="59">
        <f>'Raw Potentiostat'!K1492</f>
        <v>58.649997999999997</v>
      </c>
      <c r="C1440" s="61">
        <f t="shared" si="88"/>
        <v>58.649997999999997</v>
      </c>
      <c r="D1440" s="61">
        <f t="shared" si="91"/>
        <v>12.76734650340136</v>
      </c>
      <c r="E1440" s="61">
        <f t="shared" si="89"/>
        <v>0.2837188111866969</v>
      </c>
      <c r="F1440" s="61">
        <f t="shared" si="90"/>
        <v>1.7152086520562756E-15</v>
      </c>
    </row>
    <row r="1441" spans="1:6" x14ac:dyDescent="0.3">
      <c r="A1441" s="59">
        <f>'Raw Potentiostat'!H1493/60</f>
        <v>-9.3533278333333331E-2</v>
      </c>
      <c r="B1441" s="59">
        <f>'Raw Potentiostat'!K1493</f>
        <v>58.649997999999997</v>
      </c>
      <c r="C1441" s="61">
        <f t="shared" si="88"/>
        <v>58.649997999999997</v>
      </c>
      <c r="D1441" s="61">
        <f t="shared" si="91"/>
        <v>12.76734650340136</v>
      </c>
      <c r="E1441" s="61">
        <f t="shared" si="89"/>
        <v>0.2837188111866969</v>
      </c>
      <c r="F1441" s="61">
        <f t="shared" si="90"/>
        <v>1.7152086520562756E-15</v>
      </c>
    </row>
    <row r="1442" spans="1:6" x14ac:dyDescent="0.3">
      <c r="A1442" s="59">
        <f>'Raw Potentiostat'!H1494/60</f>
        <v>-9.2307909999999993E-2</v>
      </c>
      <c r="B1442" s="59">
        <f>'Raw Potentiostat'!K1494</f>
        <v>58.649997999999997</v>
      </c>
      <c r="C1442" s="61">
        <f t="shared" si="88"/>
        <v>58.649997999999997</v>
      </c>
      <c r="D1442" s="61">
        <f t="shared" si="91"/>
        <v>12.76734650340136</v>
      </c>
      <c r="E1442" s="61">
        <f t="shared" si="89"/>
        <v>0.2837188111866969</v>
      </c>
      <c r="F1442" s="61">
        <f t="shared" si="90"/>
        <v>1.7152086520562756E-15</v>
      </c>
    </row>
    <row r="1443" spans="1:6" x14ac:dyDescent="0.3">
      <c r="A1443" s="59">
        <f>'Raw Potentiostat'!H1495/60</f>
        <v>-9.4157051666666672E-2</v>
      </c>
      <c r="B1443" s="59">
        <f>'Raw Potentiostat'!K1495</f>
        <v>58.649997999999997</v>
      </c>
      <c r="C1443" s="61">
        <f t="shared" si="88"/>
        <v>58.649997999999997</v>
      </c>
      <c r="D1443" s="61">
        <f t="shared" si="91"/>
        <v>12.76734650340136</v>
      </c>
      <c r="E1443" s="61">
        <f t="shared" si="89"/>
        <v>0.2837188111866969</v>
      </c>
      <c r="F1443" s="61">
        <f t="shared" si="90"/>
        <v>1.7152086520562756E-15</v>
      </c>
    </row>
    <row r="1444" spans="1:6" x14ac:dyDescent="0.3">
      <c r="A1444" s="59">
        <f>'Raw Potentiostat'!H1496/60</f>
        <v>-0.10758141666666667</v>
      </c>
      <c r="B1444" s="59">
        <f>'Raw Potentiostat'!K1496</f>
        <v>58.649997999999997</v>
      </c>
      <c r="C1444" s="61">
        <f t="shared" si="88"/>
        <v>58.649997999999997</v>
      </c>
      <c r="D1444" s="61">
        <f t="shared" si="91"/>
        <v>12.76734650340136</v>
      </c>
      <c r="E1444" s="61">
        <f t="shared" si="89"/>
        <v>0.2837188111866969</v>
      </c>
      <c r="F1444" s="61">
        <f t="shared" si="90"/>
        <v>1.7152086520562756E-15</v>
      </c>
    </row>
    <row r="1445" spans="1:6" x14ac:dyDescent="0.3">
      <c r="A1445" s="59">
        <f>'Raw Potentiostat'!H1497/60</f>
        <v>-0.10783333000000001</v>
      </c>
      <c r="B1445" s="59">
        <f>'Raw Potentiostat'!K1497</f>
        <v>58.649997999999997</v>
      </c>
      <c r="C1445" s="61">
        <f t="shared" si="88"/>
        <v>58.649997999999997</v>
      </c>
      <c r="D1445" s="61">
        <f t="shared" si="91"/>
        <v>12.76734650340136</v>
      </c>
      <c r="E1445" s="61">
        <f t="shared" si="89"/>
        <v>0.2837188111866969</v>
      </c>
      <c r="F1445" s="61">
        <f t="shared" si="90"/>
        <v>1.7152086520562756E-15</v>
      </c>
    </row>
    <row r="1446" spans="1:6" x14ac:dyDescent="0.3">
      <c r="A1446" s="59">
        <f>'Raw Potentiostat'!H1498/60</f>
        <v>-0.10680088166666667</v>
      </c>
      <c r="B1446" s="59">
        <f>'Raw Potentiostat'!K1498</f>
        <v>58.649997999999997</v>
      </c>
      <c r="C1446" s="61">
        <f t="shared" si="88"/>
        <v>58.649997999999997</v>
      </c>
      <c r="D1446" s="61">
        <f t="shared" si="91"/>
        <v>12.76734650340136</v>
      </c>
      <c r="E1446" s="61">
        <f t="shared" si="89"/>
        <v>0.2837188111866969</v>
      </c>
      <c r="F1446" s="61">
        <f t="shared" si="90"/>
        <v>1.7152086520562756E-15</v>
      </c>
    </row>
    <row r="1447" spans="1:6" x14ac:dyDescent="0.3">
      <c r="A1447" s="59">
        <f>'Raw Potentiostat'!H1499/60</f>
        <v>-0.10618724833333333</v>
      </c>
      <c r="B1447" s="59">
        <f>'Raw Potentiostat'!K1499</f>
        <v>58.649997999999997</v>
      </c>
      <c r="C1447" s="61">
        <f t="shared" si="88"/>
        <v>58.649997999999997</v>
      </c>
      <c r="D1447" s="61">
        <f t="shared" si="91"/>
        <v>12.76734650340136</v>
      </c>
      <c r="E1447" s="61">
        <f t="shared" si="89"/>
        <v>0.2837188111866969</v>
      </c>
      <c r="F1447" s="61">
        <f t="shared" si="90"/>
        <v>1.7152086520562756E-15</v>
      </c>
    </row>
    <row r="1448" spans="1:6" x14ac:dyDescent="0.3">
      <c r="A1448" s="59">
        <f>'Raw Potentiostat'!H1500/60</f>
        <v>-0.10539911666666667</v>
      </c>
      <c r="B1448" s="59">
        <f>'Raw Potentiostat'!K1500</f>
        <v>58.649997999999997</v>
      </c>
      <c r="C1448" s="61">
        <f t="shared" si="88"/>
        <v>58.649997999999997</v>
      </c>
      <c r="D1448" s="61">
        <f t="shared" si="91"/>
        <v>12.76734650340136</v>
      </c>
      <c r="E1448" s="61">
        <f t="shared" si="89"/>
        <v>0.2837188111866969</v>
      </c>
      <c r="F1448" s="61">
        <f t="shared" si="90"/>
        <v>1.7152086520562756E-15</v>
      </c>
    </row>
    <row r="1449" spans="1:6" x14ac:dyDescent="0.3">
      <c r="A1449" s="59">
        <f>'Raw Potentiostat'!H1501/60</f>
        <v>-0.10574305000000001</v>
      </c>
      <c r="B1449" s="59">
        <f>'Raw Potentiostat'!K1501</f>
        <v>58.649997999999997</v>
      </c>
      <c r="C1449" s="61">
        <f t="shared" si="88"/>
        <v>58.649997999999997</v>
      </c>
      <c r="D1449" s="61">
        <f t="shared" si="91"/>
        <v>12.76734650340136</v>
      </c>
      <c r="E1449" s="61">
        <f t="shared" si="89"/>
        <v>0.2837188111866969</v>
      </c>
      <c r="F1449" s="61">
        <f t="shared" si="90"/>
        <v>1.7152086520562756E-15</v>
      </c>
    </row>
    <row r="1450" spans="1:6" x14ac:dyDescent="0.3">
      <c r="A1450" s="59">
        <f>'Raw Potentiostat'!H1502/60</f>
        <v>-0.10493397666666666</v>
      </c>
      <c r="B1450" s="59">
        <f>'Raw Potentiostat'!K1502</f>
        <v>58.649997999999997</v>
      </c>
      <c r="C1450" s="61">
        <f t="shared" si="88"/>
        <v>58.649997999999997</v>
      </c>
      <c r="D1450" s="61">
        <f t="shared" si="91"/>
        <v>12.76734650340136</v>
      </c>
      <c r="E1450" s="61">
        <f t="shared" si="89"/>
        <v>0.2837188111866969</v>
      </c>
      <c r="F1450" s="61">
        <f t="shared" si="90"/>
        <v>1.7152086520562756E-15</v>
      </c>
    </row>
    <row r="1451" spans="1:6" x14ac:dyDescent="0.3">
      <c r="A1451" s="59">
        <f>'Raw Potentiostat'!H1503/60</f>
        <v>-0.10376572666666667</v>
      </c>
      <c r="B1451" s="59">
        <f>'Raw Potentiostat'!K1503</f>
        <v>58.649997999999997</v>
      </c>
      <c r="C1451" s="61">
        <f t="shared" si="88"/>
        <v>58.649997999999997</v>
      </c>
      <c r="D1451" s="61">
        <f t="shared" si="91"/>
        <v>12.76734650340136</v>
      </c>
      <c r="E1451" s="61">
        <f t="shared" si="89"/>
        <v>0.2837188111866969</v>
      </c>
      <c r="F1451" s="61">
        <f t="shared" si="90"/>
        <v>1.7152086520562756E-15</v>
      </c>
    </row>
    <row r="1452" spans="1:6" x14ac:dyDescent="0.3">
      <c r="A1452" s="59">
        <f>'Raw Potentiostat'!H1504/60</f>
        <v>-0.10313497333333334</v>
      </c>
      <c r="B1452" s="59">
        <f>'Raw Potentiostat'!K1504</f>
        <v>58.649997999999997</v>
      </c>
      <c r="C1452" s="61">
        <f t="shared" si="88"/>
        <v>58.649997999999997</v>
      </c>
      <c r="D1452" s="61">
        <f t="shared" si="91"/>
        <v>12.76734650340136</v>
      </c>
      <c r="E1452" s="61">
        <f t="shared" si="89"/>
        <v>0.2837188111866969</v>
      </c>
      <c r="F1452" s="61">
        <f t="shared" si="90"/>
        <v>1.7152086520562756E-15</v>
      </c>
    </row>
    <row r="1453" spans="1:6" x14ac:dyDescent="0.3">
      <c r="A1453" s="59">
        <f>'Raw Potentiostat'!H1505/60</f>
        <v>-0.10245280333333334</v>
      </c>
      <c r="B1453" s="59">
        <f>'Raw Potentiostat'!K1505</f>
        <v>58.649997999999997</v>
      </c>
      <c r="C1453" s="61">
        <f t="shared" si="88"/>
        <v>58.649997999999997</v>
      </c>
      <c r="D1453" s="61">
        <f t="shared" si="91"/>
        <v>12.76734650340136</v>
      </c>
      <c r="E1453" s="61">
        <f t="shared" si="89"/>
        <v>0.2837188111866969</v>
      </c>
      <c r="F1453" s="61">
        <f t="shared" si="90"/>
        <v>1.7152086520562756E-15</v>
      </c>
    </row>
    <row r="1454" spans="1:6" x14ac:dyDescent="0.3">
      <c r="A1454" s="59">
        <f>'Raw Potentiostat'!H1506/60</f>
        <v>-0.10243376833333334</v>
      </c>
      <c r="B1454" s="59">
        <f>'Raw Potentiostat'!K1506</f>
        <v>58.649997999999997</v>
      </c>
      <c r="C1454" s="61">
        <f t="shared" si="88"/>
        <v>58.649997999999997</v>
      </c>
      <c r="D1454" s="61">
        <f t="shared" si="91"/>
        <v>12.76734650340136</v>
      </c>
      <c r="E1454" s="61">
        <f t="shared" si="89"/>
        <v>0.2837188111866969</v>
      </c>
      <c r="F1454" s="61">
        <f t="shared" si="90"/>
        <v>1.7152086520562756E-15</v>
      </c>
    </row>
    <row r="1455" spans="1:6" x14ac:dyDescent="0.3">
      <c r="A1455" s="59">
        <f>'Raw Potentiostat'!H1507/60</f>
        <v>-0.10185123333333333</v>
      </c>
      <c r="B1455" s="59">
        <f>'Raw Potentiostat'!K1507</f>
        <v>58.649997999999997</v>
      </c>
      <c r="C1455" s="61">
        <f t="shared" si="88"/>
        <v>58.649997999999997</v>
      </c>
      <c r="D1455" s="61">
        <f t="shared" si="91"/>
        <v>12.76734650340136</v>
      </c>
      <c r="E1455" s="61">
        <f t="shared" si="89"/>
        <v>0.2837188111866969</v>
      </c>
      <c r="F1455" s="61">
        <f t="shared" si="90"/>
        <v>1.7152086520562756E-15</v>
      </c>
    </row>
    <row r="1456" spans="1:6" x14ac:dyDescent="0.3">
      <c r="A1456" s="59">
        <f>'Raw Potentiostat'!H1508/60</f>
        <v>-0.101189375</v>
      </c>
      <c r="B1456" s="59">
        <f>'Raw Potentiostat'!K1508</f>
        <v>58.649997999999997</v>
      </c>
      <c r="C1456" s="61">
        <f t="shared" si="88"/>
        <v>58.649997999999997</v>
      </c>
      <c r="D1456" s="61">
        <f t="shared" si="91"/>
        <v>12.76734650340136</v>
      </c>
      <c r="E1456" s="61">
        <f t="shared" si="89"/>
        <v>0.2837188111866969</v>
      </c>
      <c r="F1456" s="61">
        <f t="shared" si="90"/>
        <v>1.7152086520562756E-15</v>
      </c>
    </row>
    <row r="1457" spans="1:6" x14ac:dyDescent="0.3">
      <c r="A1457" s="59">
        <f>'Raw Potentiostat'!H1509/60</f>
        <v>-0.10030795666666667</v>
      </c>
      <c r="B1457" s="59">
        <f>'Raw Potentiostat'!K1509</f>
        <v>58.649997999999997</v>
      </c>
      <c r="C1457" s="61">
        <f t="shared" si="88"/>
        <v>58.649997999999997</v>
      </c>
      <c r="D1457" s="61">
        <f t="shared" si="91"/>
        <v>12.76734650340136</v>
      </c>
      <c r="E1457" s="61">
        <f t="shared" si="89"/>
        <v>0.2837188111866969</v>
      </c>
      <c r="F1457" s="61">
        <f t="shared" si="90"/>
        <v>1.7152086520562756E-15</v>
      </c>
    </row>
    <row r="1458" spans="1:6" x14ac:dyDescent="0.3">
      <c r="A1458" s="59">
        <f>'Raw Potentiostat'!H1510/60</f>
        <v>-9.9650541666666662E-2</v>
      </c>
      <c r="B1458" s="59">
        <f>'Raw Potentiostat'!K1510</f>
        <v>58.649997999999997</v>
      </c>
      <c r="C1458" s="61">
        <f t="shared" si="88"/>
        <v>58.649997999999997</v>
      </c>
      <c r="D1458" s="61">
        <f t="shared" si="91"/>
        <v>12.76734650340136</v>
      </c>
      <c r="E1458" s="61">
        <f t="shared" si="89"/>
        <v>0.2837188111866969</v>
      </c>
      <c r="F1458" s="61">
        <f t="shared" si="90"/>
        <v>1.7152086520562756E-15</v>
      </c>
    </row>
    <row r="1459" spans="1:6" x14ac:dyDescent="0.3">
      <c r="A1459" s="59">
        <f>'Raw Potentiostat'!H1511/60</f>
        <v>-9.9190473333333334E-2</v>
      </c>
      <c r="B1459" s="59">
        <f>'Raw Potentiostat'!K1511</f>
        <v>58.649997999999997</v>
      </c>
      <c r="C1459" s="61">
        <f t="shared" si="88"/>
        <v>58.649997999999997</v>
      </c>
      <c r="D1459" s="61">
        <f t="shared" si="91"/>
        <v>12.76734650340136</v>
      </c>
      <c r="E1459" s="61">
        <f t="shared" si="89"/>
        <v>0.2837188111866969</v>
      </c>
      <c r="F1459" s="61">
        <f t="shared" si="90"/>
        <v>1.7152086520562756E-15</v>
      </c>
    </row>
    <row r="1460" spans="1:6" x14ac:dyDescent="0.3">
      <c r="A1460" s="59">
        <f>'Raw Potentiostat'!H1512/60</f>
        <v>-9.8136448333333334E-2</v>
      </c>
      <c r="B1460" s="59">
        <f>'Raw Potentiostat'!K1512</f>
        <v>58.649997999999997</v>
      </c>
      <c r="C1460" s="61">
        <f t="shared" si="88"/>
        <v>58.649997999999997</v>
      </c>
      <c r="D1460" s="61">
        <f t="shared" si="91"/>
        <v>12.76734650340136</v>
      </c>
      <c r="E1460" s="61">
        <f t="shared" si="89"/>
        <v>0.2837188111866969</v>
      </c>
      <c r="F1460" s="61">
        <f t="shared" si="90"/>
        <v>1.7152086520562756E-15</v>
      </c>
    </row>
    <row r="1461" spans="1:6" x14ac:dyDescent="0.3">
      <c r="A1461" s="59">
        <f>'Raw Potentiostat'!H1513/60</f>
        <v>-9.8509573333333336E-2</v>
      </c>
      <c r="B1461" s="59">
        <f>'Raw Potentiostat'!K1513</f>
        <v>58.649997999999997</v>
      </c>
      <c r="C1461" s="61">
        <f t="shared" si="88"/>
        <v>58.649997999999997</v>
      </c>
      <c r="D1461" s="61">
        <f t="shared" si="91"/>
        <v>12.76734650340136</v>
      </c>
      <c r="E1461" s="61">
        <f t="shared" si="89"/>
        <v>0.2837188111866969</v>
      </c>
      <c r="F1461" s="61">
        <f t="shared" si="90"/>
        <v>1.7152086520562756E-15</v>
      </c>
    </row>
    <row r="1462" spans="1:6" x14ac:dyDescent="0.3">
      <c r="A1462" s="59">
        <f>'Raw Potentiostat'!H1514/60</f>
        <v>-9.8764046666666661E-2</v>
      </c>
      <c r="B1462" s="59">
        <f>'Raw Potentiostat'!K1514</f>
        <v>58.649997999999997</v>
      </c>
      <c r="C1462" s="61">
        <f t="shared" si="88"/>
        <v>58.649997999999997</v>
      </c>
      <c r="D1462" s="61">
        <f t="shared" si="91"/>
        <v>12.76734650340136</v>
      </c>
      <c r="E1462" s="61">
        <f t="shared" si="89"/>
        <v>0.2837188111866969</v>
      </c>
      <c r="F1462" s="61">
        <f t="shared" si="90"/>
        <v>1.7152086520562756E-15</v>
      </c>
    </row>
    <row r="1463" spans="1:6" x14ac:dyDescent="0.3">
      <c r="A1463" s="59">
        <f>'Raw Potentiostat'!H1515/60</f>
        <v>-9.738765499999999E-2</v>
      </c>
      <c r="B1463" s="59">
        <f>'Raw Potentiostat'!K1515</f>
        <v>58.649997999999997</v>
      </c>
      <c r="C1463" s="61">
        <f t="shared" si="88"/>
        <v>58.649997999999997</v>
      </c>
      <c r="D1463" s="61">
        <f t="shared" si="91"/>
        <v>12.76734650340136</v>
      </c>
      <c r="E1463" s="61">
        <f t="shared" si="89"/>
        <v>0.2837188111866969</v>
      </c>
      <c r="F1463" s="61">
        <f t="shared" si="90"/>
        <v>1.7152086520562756E-15</v>
      </c>
    </row>
    <row r="1464" spans="1:6" x14ac:dyDescent="0.3">
      <c r="A1464" s="59">
        <f>'Raw Potentiostat'!H1516/60</f>
        <v>-9.7654174999999996E-2</v>
      </c>
      <c r="B1464" s="59">
        <f>'Raw Potentiostat'!K1516</f>
        <v>58.649997999999997</v>
      </c>
      <c r="C1464" s="61">
        <f t="shared" si="88"/>
        <v>58.649997999999997</v>
      </c>
      <c r="D1464" s="61">
        <f t="shared" si="91"/>
        <v>12.76734650340136</v>
      </c>
      <c r="E1464" s="61">
        <f t="shared" si="89"/>
        <v>0.2837188111866969</v>
      </c>
      <c r="F1464" s="61">
        <f t="shared" si="90"/>
        <v>1.7152086520562756E-15</v>
      </c>
    </row>
    <row r="1465" spans="1:6" x14ac:dyDescent="0.3">
      <c r="A1465" s="59">
        <f>'Raw Potentiostat'!H1517/60</f>
        <v>-9.6194028333333334E-2</v>
      </c>
      <c r="B1465" s="59">
        <f>'Raw Potentiostat'!K1517</f>
        <v>58.649997999999997</v>
      </c>
      <c r="C1465" s="61">
        <f t="shared" si="88"/>
        <v>58.649997999999997</v>
      </c>
      <c r="D1465" s="61">
        <f t="shared" si="91"/>
        <v>12.76734650340136</v>
      </c>
      <c r="E1465" s="61">
        <f t="shared" si="89"/>
        <v>0.2837188111866969</v>
      </c>
      <c r="F1465" s="61">
        <f t="shared" si="90"/>
        <v>1.7152086520562756E-15</v>
      </c>
    </row>
    <row r="1466" spans="1:6" x14ac:dyDescent="0.3">
      <c r="A1466" s="59">
        <f>'Raw Potentiostat'!H1518/60</f>
        <v>-9.5945914999999993E-2</v>
      </c>
      <c r="B1466" s="59">
        <f>'Raw Potentiostat'!K1518</f>
        <v>58.649997999999997</v>
      </c>
      <c r="C1466" s="61">
        <f t="shared" si="88"/>
        <v>58.649997999999997</v>
      </c>
      <c r="D1466" s="61">
        <f t="shared" si="91"/>
        <v>12.76734650340136</v>
      </c>
      <c r="E1466" s="61">
        <f t="shared" si="89"/>
        <v>0.2837188111866969</v>
      </c>
      <c r="F1466" s="61">
        <f t="shared" si="90"/>
        <v>1.7152086520562756E-15</v>
      </c>
    </row>
    <row r="1467" spans="1:6" x14ac:dyDescent="0.3">
      <c r="A1467" s="59">
        <f>'Raw Potentiostat'!H1519/60</f>
        <v>-9.592497333333333E-2</v>
      </c>
      <c r="B1467" s="59">
        <f>'Raw Potentiostat'!K1519</f>
        <v>58.649997999999997</v>
      </c>
      <c r="C1467" s="61">
        <f t="shared" si="88"/>
        <v>58.649997999999997</v>
      </c>
      <c r="D1467" s="61">
        <f t="shared" si="91"/>
        <v>12.76734650340136</v>
      </c>
      <c r="E1467" s="61">
        <f t="shared" si="89"/>
        <v>0.2837188111866969</v>
      </c>
      <c r="F1467" s="61">
        <f t="shared" si="90"/>
        <v>1.7152086520562756E-15</v>
      </c>
    </row>
    <row r="1468" spans="1:6" x14ac:dyDescent="0.3">
      <c r="A1468" s="59">
        <f>'Raw Potentiostat'!H1520/60</f>
        <v>-9.4265564999999996E-2</v>
      </c>
      <c r="B1468" s="59">
        <f>'Raw Potentiostat'!K1520</f>
        <v>58.649997999999997</v>
      </c>
      <c r="C1468" s="61">
        <f t="shared" si="88"/>
        <v>58.649997999999997</v>
      </c>
      <c r="D1468" s="61">
        <f t="shared" si="91"/>
        <v>12.76734650340136</v>
      </c>
      <c r="E1468" s="61">
        <f t="shared" si="89"/>
        <v>0.2837188111866969</v>
      </c>
      <c r="F1468" s="61">
        <f t="shared" si="90"/>
        <v>1.7152086520562756E-15</v>
      </c>
    </row>
    <row r="1469" spans="1:6" x14ac:dyDescent="0.3">
      <c r="A1469" s="59">
        <f>'Raw Potentiostat'!H1521/60</f>
        <v>-9.3911473333333328E-2</v>
      </c>
      <c r="B1469" s="59">
        <f>'Raw Potentiostat'!K1521</f>
        <v>58.649997999999997</v>
      </c>
      <c r="C1469" s="61">
        <f t="shared" si="88"/>
        <v>58.649997999999997</v>
      </c>
      <c r="D1469" s="61">
        <f t="shared" si="91"/>
        <v>12.76734650340136</v>
      </c>
      <c r="E1469" s="61">
        <f t="shared" si="89"/>
        <v>0.2837188111866969</v>
      </c>
      <c r="F1469" s="61">
        <f t="shared" si="90"/>
        <v>1.7152086520562756E-15</v>
      </c>
    </row>
    <row r="1470" spans="1:6" x14ac:dyDescent="0.3">
      <c r="A1470" s="59">
        <f>'Raw Potentiostat'!H1522/60</f>
        <v>-9.4539698333333338E-2</v>
      </c>
      <c r="B1470" s="59">
        <f>'Raw Potentiostat'!K1522</f>
        <v>58.649997999999997</v>
      </c>
      <c r="C1470" s="61">
        <f t="shared" si="88"/>
        <v>58.649997999999997</v>
      </c>
      <c r="D1470" s="61">
        <f t="shared" si="91"/>
        <v>12.76734650340136</v>
      </c>
      <c r="E1470" s="61">
        <f t="shared" si="89"/>
        <v>0.2837188111866969</v>
      </c>
      <c r="F1470" s="61">
        <f t="shared" si="90"/>
        <v>1.7152086520562756E-15</v>
      </c>
    </row>
    <row r="1471" spans="1:6" x14ac:dyDescent="0.3">
      <c r="A1471" s="59">
        <f>'Raw Potentiostat'!H1523/60</f>
        <v>-9.2838406666666679E-2</v>
      </c>
      <c r="B1471" s="59">
        <f>'Raw Potentiostat'!K1523</f>
        <v>58.649997999999997</v>
      </c>
      <c r="C1471" s="61">
        <f t="shared" si="88"/>
        <v>58.649997999999997</v>
      </c>
      <c r="D1471" s="61">
        <f t="shared" si="91"/>
        <v>12.76734650340136</v>
      </c>
      <c r="E1471" s="61">
        <f t="shared" si="89"/>
        <v>0.2837188111866969</v>
      </c>
      <c r="F1471" s="61">
        <f t="shared" si="90"/>
        <v>1.7152086520562756E-15</v>
      </c>
    </row>
    <row r="1472" spans="1:6" x14ac:dyDescent="0.3">
      <c r="A1472" s="59">
        <f>'Raw Potentiostat'!H1524/60</f>
        <v>-9.2826358333333331E-2</v>
      </c>
      <c r="B1472" s="59">
        <f>'Raw Potentiostat'!K1524</f>
        <v>58.649997999999997</v>
      </c>
      <c r="C1472" s="61">
        <f t="shared" si="88"/>
        <v>58.649997999999997</v>
      </c>
      <c r="D1472" s="61">
        <f t="shared" si="91"/>
        <v>12.76734650340136</v>
      </c>
      <c r="E1472" s="61">
        <f t="shared" si="89"/>
        <v>0.2837188111866969</v>
      </c>
      <c r="F1472" s="61">
        <f t="shared" si="90"/>
        <v>1.7152086520562756E-15</v>
      </c>
    </row>
    <row r="1473" spans="1:6" x14ac:dyDescent="0.3">
      <c r="A1473" s="59">
        <f>'Raw Potentiostat'!H1525/60</f>
        <v>-9.250399333333334E-2</v>
      </c>
      <c r="B1473" s="59">
        <f>'Raw Potentiostat'!K1525</f>
        <v>58.649997999999997</v>
      </c>
      <c r="C1473" s="61">
        <f t="shared" si="88"/>
        <v>58.649997999999997</v>
      </c>
      <c r="D1473" s="61">
        <f t="shared" si="91"/>
        <v>12.76734650340136</v>
      </c>
      <c r="E1473" s="61">
        <f t="shared" si="89"/>
        <v>0.2837188111866969</v>
      </c>
      <c r="F1473" s="61">
        <f t="shared" si="90"/>
        <v>1.7152086520562756E-15</v>
      </c>
    </row>
    <row r="1474" spans="1:6" x14ac:dyDescent="0.3">
      <c r="A1474" s="59">
        <f>'Raw Potentiostat'!H1526/60</f>
        <v>-9.1210738333333333E-2</v>
      </c>
      <c r="B1474" s="59">
        <f>'Raw Potentiostat'!K1526</f>
        <v>58.649997999999997</v>
      </c>
      <c r="C1474" s="61">
        <f t="shared" si="88"/>
        <v>58.649997999999997</v>
      </c>
      <c r="D1474" s="61">
        <f t="shared" si="91"/>
        <v>12.76734650340136</v>
      </c>
      <c r="E1474" s="61">
        <f t="shared" si="89"/>
        <v>0.2837188111866969</v>
      </c>
      <c r="F1474" s="61">
        <f t="shared" si="90"/>
        <v>1.7152086520562756E-15</v>
      </c>
    </row>
    <row r="1475" spans="1:6" x14ac:dyDescent="0.3">
      <c r="A1475" s="59">
        <f>'Raw Potentiostat'!H1527/60</f>
        <v>-0.10828768333333333</v>
      </c>
      <c r="B1475" s="59">
        <f>'Raw Potentiostat'!K1527</f>
        <v>58.649997999999997</v>
      </c>
      <c r="C1475" s="61">
        <f t="shared" ref="C1475:C1538" si="92">B1475-$J$3</f>
        <v>58.649997999999997</v>
      </c>
      <c r="D1475" s="61">
        <f t="shared" si="91"/>
        <v>12.76734650340136</v>
      </c>
      <c r="E1475" s="61">
        <f t="shared" ref="E1475:E1538" si="93">D1475/$J$5</f>
        <v>0.2837188111866969</v>
      </c>
      <c r="F1475" s="61">
        <f t="shared" ref="F1475:F1538" si="94">D1475/$J$6</f>
        <v>1.7152086520562756E-15</v>
      </c>
    </row>
    <row r="1476" spans="1:6" x14ac:dyDescent="0.3">
      <c r="A1476" s="59">
        <f>'Raw Potentiostat'!H1528/60</f>
        <v>-0.10586361833333333</v>
      </c>
      <c r="B1476" s="59">
        <f>'Raw Potentiostat'!K1528</f>
        <v>58.649997999999997</v>
      </c>
      <c r="C1476" s="61">
        <f t="shared" si="92"/>
        <v>58.649997999999997</v>
      </c>
      <c r="D1476" s="61">
        <f t="shared" ref="D1476:D1539" si="95">B1476/$J$4</f>
        <v>12.76734650340136</v>
      </c>
      <c r="E1476" s="61">
        <f t="shared" si="93"/>
        <v>0.2837188111866969</v>
      </c>
      <c r="F1476" s="61">
        <f t="shared" si="94"/>
        <v>1.7152086520562756E-15</v>
      </c>
    </row>
    <row r="1477" spans="1:6" x14ac:dyDescent="0.3">
      <c r="A1477" s="59">
        <f>'Raw Potentiostat'!H1529/60</f>
        <v>-0.10512371833333334</v>
      </c>
      <c r="B1477" s="59">
        <f>'Raw Potentiostat'!K1529</f>
        <v>58.649997999999997</v>
      </c>
      <c r="C1477" s="61">
        <f t="shared" si="92"/>
        <v>58.649997999999997</v>
      </c>
      <c r="D1477" s="61">
        <f t="shared" si="95"/>
        <v>12.76734650340136</v>
      </c>
      <c r="E1477" s="61">
        <f t="shared" si="93"/>
        <v>0.2837188111866969</v>
      </c>
      <c r="F1477" s="61">
        <f t="shared" si="94"/>
        <v>1.7152086520562756E-15</v>
      </c>
    </row>
    <row r="1478" spans="1:6" x14ac:dyDescent="0.3">
      <c r="A1478" s="59">
        <f>'Raw Potentiostat'!H1530/60</f>
        <v>-0.10455830833333332</v>
      </c>
      <c r="B1478" s="59">
        <f>'Raw Potentiostat'!K1530</f>
        <v>58.649997999999997</v>
      </c>
      <c r="C1478" s="61">
        <f t="shared" si="92"/>
        <v>58.649997999999997</v>
      </c>
      <c r="D1478" s="61">
        <f t="shared" si="95"/>
        <v>12.76734650340136</v>
      </c>
      <c r="E1478" s="61">
        <f t="shared" si="93"/>
        <v>0.2837188111866969</v>
      </c>
      <c r="F1478" s="61">
        <f t="shared" si="94"/>
        <v>1.7152086520562756E-15</v>
      </c>
    </row>
    <row r="1479" spans="1:6" x14ac:dyDescent="0.3">
      <c r="A1479" s="59">
        <f>'Raw Potentiostat'!H1531/60</f>
        <v>-0.10507802166666667</v>
      </c>
      <c r="B1479" s="59">
        <f>'Raw Potentiostat'!K1531</f>
        <v>58.649997999999997</v>
      </c>
      <c r="C1479" s="61">
        <f t="shared" si="92"/>
        <v>58.649997999999997</v>
      </c>
      <c r="D1479" s="61">
        <f t="shared" si="95"/>
        <v>12.76734650340136</v>
      </c>
      <c r="E1479" s="61">
        <f t="shared" si="93"/>
        <v>0.2837188111866969</v>
      </c>
      <c r="F1479" s="61">
        <f t="shared" si="94"/>
        <v>1.7152086520562756E-15</v>
      </c>
    </row>
    <row r="1480" spans="1:6" x14ac:dyDescent="0.3">
      <c r="A1480" s="59">
        <f>'Raw Potentiostat'!H1532/60</f>
        <v>-0.10423023666666667</v>
      </c>
      <c r="B1480" s="59">
        <f>'Raw Potentiostat'!K1532</f>
        <v>58.649997999999997</v>
      </c>
      <c r="C1480" s="61">
        <f t="shared" si="92"/>
        <v>58.649997999999997</v>
      </c>
      <c r="D1480" s="61">
        <f t="shared" si="95"/>
        <v>12.76734650340136</v>
      </c>
      <c r="E1480" s="61">
        <f t="shared" si="93"/>
        <v>0.2837188111866969</v>
      </c>
      <c r="F1480" s="61">
        <f t="shared" si="94"/>
        <v>1.7152086520562756E-15</v>
      </c>
    </row>
    <row r="1481" spans="1:6" x14ac:dyDescent="0.3">
      <c r="A1481" s="59">
        <f>'Raw Potentiostat'!H1533/60</f>
        <v>-0.10268633333333334</v>
      </c>
      <c r="B1481" s="59">
        <f>'Raw Potentiostat'!K1533</f>
        <v>58.649997999999997</v>
      </c>
      <c r="C1481" s="61">
        <f t="shared" si="92"/>
        <v>58.649997999999997</v>
      </c>
      <c r="D1481" s="61">
        <f t="shared" si="95"/>
        <v>12.76734650340136</v>
      </c>
      <c r="E1481" s="61">
        <f t="shared" si="93"/>
        <v>0.2837188111866969</v>
      </c>
      <c r="F1481" s="61">
        <f t="shared" si="94"/>
        <v>1.7152086520562756E-15</v>
      </c>
    </row>
    <row r="1482" spans="1:6" x14ac:dyDescent="0.3">
      <c r="A1482" s="59">
        <f>'Raw Potentiostat'!H1534/60</f>
        <v>-0.102732015</v>
      </c>
      <c r="B1482" s="59">
        <f>'Raw Potentiostat'!K1534</f>
        <v>58.649997999999997</v>
      </c>
      <c r="C1482" s="61">
        <f t="shared" si="92"/>
        <v>58.649997999999997</v>
      </c>
      <c r="D1482" s="61">
        <f t="shared" si="95"/>
        <v>12.76734650340136</v>
      </c>
      <c r="E1482" s="61">
        <f t="shared" si="93"/>
        <v>0.2837188111866969</v>
      </c>
      <c r="F1482" s="61">
        <f t="shared" si="94"/>
        <v>1.7152086520562756E-15</v>
      </c>
    </row>
    <row r="1483" spans="1:6" x14ac:dyDescent="0.3">
      <c r="A1483" s="59">
        <f>'Raw Potentiostat'!H1535/60</f>
        <v>-0.10198576500000001</v>
      </c>
      <c r="B1483" s="59">
        <f>'Raw Potentiostat'!K1535</f>
        <v>58.649997999999997</v>
      </c>
      <c r="C1483" s="61">
        <f t="shared" si="92"/>
        <v>58.649997999999997</v>
      </c>
      <c r="D1483" s="61">
        <f t="shared" si="95"/>
        <v>12.76734650340136</v>
      </c>
      <c r="E1483" s="61">
        <f t="shared" si="93"/>
        <v>0.2837188111866969</v>
      </c>
      <c r="F1483" s="61">
        <f t="shared" si="94"/>
        <v>1.7152086520562756E-15</v>
      </c>
    </row>
    <row r="1484" spans="1:6" x14ac:dyDescent="0.3">
      <c r="A1484" s="59">
        <f>'Raw Potentiostat'!H1536/60</f>
        <v>-0.102653965</v>
      </c>
      <c r="B1484" s="59">
        <f>'Raw Potentiostat'!K1536</f>
        <v>58.649997999999997</v>
      </c>
      <c r="C1484" s="61">
        <f t="shared" si="92"/>
        <v>58.649997999999997</v>
      </c>
      <c r="D1484" s="61">
        <f t="shared" si="95"/>
        <v>12.76734650340136</v>
      </c>
      <c r="E1484" s="61">
        <f t="shared" si="93"/>
        <v>0.2837188111866969</v>
      </c>
      <c r="F1484" s="61">
        <f t="shared" si="94"/>
        <v>1.7152086520562756E-15</v>
      </c>
    </row>
    <row r="1485" spans="1:6" x14ac:dyDescent="0.3">
      <c r="A1485" s="59">
        <f>'Raw Potentiostat'!H1537/60</f>
        <v>-0.100230535</v>
      </c>
      <c r="B1485" s="59">
        <f>'Raw Potentiostat'!K1537</f>
        <v>58.649997999999997</v>
      </c>
      <c r="C1485" s="61">
        <f t="shared" si="92"/>
        <v>58.649997999999997</v>
      </c>
      <c r="D1485" s="61">
        <f t="shared" si="95"/>
        <v>12.76734650340136</v>
      </c>
      <c r="E1485" s="61">
        <f t="shared" si="93"/>
        <v>0.2837188111866969</v>
      </c>
      <c r="F1485" s="61">
        <f t="shared" si="94"/>
        <v>1.7152086520562756E-15</v>
      </c>
    </row>
    <row r="1486" spans="1:6" x14ac:dyDescent="0.3">
      <c r="A1486" s="59">
        <f>'Raw Potentiostat'!H1538/60</f>
        <v>-9.9323741666666659E-2</v>
      </c>
      <c r="B1486" s="59">
        <f>'Raw Potentiostat'!K1538</f>
        <v>58.649997999999997</v>
      </c>
      <c r="C1486" s="61">
        <f t="shared" si="92"/>
        <v>58.649997999999997</v>
      </c>
      <c r="D1486" s="61">
        <f t="shared" si="95"/>
        <v>12.76734650340136</v>
      </c>
      <c r="E1486" s="61">
        <f t="shared" si="93"/>
        <v>0.2837188111866969</v>
      </c>
      <c r="F1486" s="61">
        <f t="shared" si="94"/>
        <v>1.7152086520562756E-15</v>
      </c>
    </row>
    <row r="1487" spans="1:6" x14ac:dyDescent="0.3">
      <c r="A1487" s="59">
        <f>'Raw Potentiostat'!H1539/60</f>
        <v>-9.9323733333333344E-2</v>
      </c>
      <c r="B1487" s="59">
        <f>'Raw Potentiostat'!K1539</f>
        <v>58.649997999999997</v>
      </c>
      <c r="C1487" s="61">
        <f t="shared" si="92"/>
        <v>58.649997999999997</v>
      </c>
      <c r="D1487" s="61">
        <f t="shared" si="95"/>
        <v>12.76734650340136</v>
      </c>
      <c r="E1487" s="61">
        <f t="shared" si="93"/>
        <v>0.2837188111866969</v>
      </c>
      <c r="F1487" s="61">
        <f t="shared" si="94"/>
        <v>1.7152086520562756E-15</v>
      </c>
    </row>
    <row r="1488" spans="1:6" x14ac:dyDescent="0.3">
      <c r="A1488" s="59">
        <f>'Raw Potentiostat'!H1540/60</f>
        <v>-0.10036379500000001</v>
      </c>
      <c r="B1488" s="59">
        <f>'Raw Potentiostat'!K1540</f>
        <v>58.649997999999997</v>
      </c>
      <c r="C1488" s="61">
        <f t="shared" si="92"/>
        <v>58.649997999999997</v>
      </c>
      <c r="D1488" s="61">
        <f t="shared" si="95"/>
        <v>12.76734650340136</v>
      </c>
      <c r="E1488" s="61">
        <f t="shared" si="93"/>
        <v>0.2837188111866969</v>
      </c>
      <c r="F1488" s="61">
        <f t="shared" si="94"/>
        <v>1.7152086520562756E-15</v>
      </c>
    </row>
    <row r="1489" spans="1:6" x14ac:dyDescent="0.3">
      <c r="A1489" s="59">
        <f>'Raw Potentiostat'!H1541/60</f>
        <v>-9.887127833333334E-2</v>
      </c>
      <c r="B1489" s="59">
        <f>'Raw Potentiostat'!K1541</f>
        <v>58.649997999999997</v>
      </c>
      <c r="C1489" s="61">
        <f t="shared" si="92"/>
        <v>58.649997999999997</v>
      </c>
      <c r="D1489" s="61">
        <f t="shared" si="95"/>
        <v>12.76734650340136</v>
      </c>
      <c r="E1489" s="61">
        <f t="shared" si="93"/>
        <v>0.2837188111866969</v>
      </c>
      <c r="F1489" s="61">
        <f t="shared" si="94"/>
        <v>1.7152086520562756E-15</v>
      </c>
    </row>
    <row r="1490" spans="1:6" x14ac:dyDescent="0.3">
      <c r="A1490" s="59">
        <f>'Raw Potentiostat'!H1542/60</f>
        <v>-9.8533049999999997E-2</v>
      </c>
      <c r="B1490" s="59">
        <f>'Raw Potentiostat'!K1542</f>
        <v>58.649997999999997</v>
      </c>
      <c r="C1490" s="61">
        <f t="shared" si="92"/>
        <v>58.649997999999997</v>
      </c>
      <c r="D1490" s="61">
        <f t="shared" si="95"/>
        <v>12.76734650340136</v>
      </c>
      <c r="E1490" s="61">
        <f t="shared" si="93"/>
        <v>0.2837188111866969</v>
      </c>
      <c r="F1490" s="61">
        <f t="shared" si="94"/>
        <v>1.7152086520562756E-15</v>
      </c>
    </row>
    <row r="1491" spans="1:6" x14ac:dyDescent="0.3">
      <c r="A1491" s="59">
        <f>'Raw Potentiostat'!H1543/60</f>
        <v>-9.7460000000000005E-2</v>
      </c>
      <c r="B1491" s="59">
        <f>'Raw Potentiostat'!K1543</f>
        <v>58.649997999999997</v>
      </c>
      <c r="C1491" s="61">
        <f t="shared" si="92"/>
        <v>58.649997999999997</v>
      </c>
      <c r="D1491" s="61">
        <f t="shared" si="95"/>
        <v>12.76734650340136</v>
      </c>
      <c r="E1491" s="61">
        <f t="shared" si="93"/>
        <v>0.2837188111866969</v>
      </c>
      <c r="F1491" s="61">
        <f t="shared" si="94"/>
        <v>1.7152086520562756E-15</v>
      </c>
    </row>
    <row r="1492" spans="1:6" x14ac:dyDescent="0.3">
      <c r="A1492" s="59">
        <f>'Raw Potentiostat'!H1544/60</f>
        <v>-9.7409239999999994E-2</v>
      </c>
      <c r="B1492" s="59">
        <f>'Raw Potentiostat'!K1544</f>
        <v>58.649997999999997</v>
      </c>
      <c r="C1492" s="61">
        <f t="shared" si="92"/>
        <v>58.649997999999997</v>
      </c>
      <c r="D1492" s="61">
        <f t="shared" si="95"/>
        <v>12.76734650340136</v>
      </c>
      <c r="E1492" s="61">
        <f t="shared" si="93"/>
        <v>0.2837188111866969</v>
      </c>
      <c r="F1492" s="61">
        <f t="shared" si="94"/>
        <v>1.7152086520562756E-15</v>
      </c>
    </row>
    <row r="1493" spans="1:6" x14ac:dyDescent="0.3">
      <c r="A1493" s="59">
        <f>'Raw Potentiostat'!H1545/60</f>
        <v>-9.7199185000000007E-2</v>
      </c>
      <c r="B1493" s="59">
        <f>'Raw Potentiostat'!K1545</f>
        <v>58.649997999999997</v>
      </c>
      <c r="C1493" s="61">
        <f t="shared" si="92"/>
        <v>58.649997999999997</v>
      </c>
      <c r="D1493" s="61">
        <f t="shared" si="95"/>
        <v>12.76734650340136</v>
      </c>
      <c r="E1493" s="61">
        <f t="shared" si="93"/>
        <v>0.2837188111866969</v>
      </c>
      <c r="F1493" s="61">
        <f t="shared" si="94"/>
        <v>1.7152086520562756E-15</v>
      </c>
    </row>
    <row r="1494" spans="1:6" x14ac:dyDescent="0.3">
      <c r="A1494" s="59">
        <f>'Raw Potentiostat'!H1546/60</f>
        <v>-9.6723890000000007E-2</v>
      </c>
      <c r="B1494" s="59">
        <f>'Raw Potentiostat'!K1546</f>
        <v>58.649997999999997</v>
      </c>
      <c r="C1494" s="61">
        <f t="shared" si="92"/>
        <v>58.649997999999997</v>
      </c>
      <c r="D1494" s="61">
        <f t="shared" si="95"/>
        <v>12.76734650340136</v>
      </c>
      <c r="E1494" s="61">
        <f t="shared" si="93"/>
        <v>0.2837188111866969</v>
      </c>
      <c r="F1494" s="61">
        <f t="shared" si="94"/>
        <v>1.7152086520562756E-15</v>
      </c>
    </row>
    <row r="1495" spans="1:6" x14ac:dyDescent="0.3">
      <c r="A1495" s="59">
        <f>'Raw Potentiostat'!H1547/60</f>
        <v>-9.6117241666666672E-2</v>
      </c>
      <c r="B1495" s="59">
        <f>'Raw Potentiostat'!K1547</f>
        <v>58.649997999999997</v>
      </c>
      <c r="C1495" s="61">
        <f t="shared" si="92"/>
        <v>58.649997999999997</v>
      </c>
      <c r="D1495" s="61">
        <f t="shared" si="95"/>
        <v>12.76734650340136</v>
      </c>
      <c r="E1495" s="61">
        <f t="shared" si="93"/>
        <v>0.2837188111866969</v>
      </c>
      <c r="F1495" s="61">
        <f t="shared" si="94"/>
        <v>1.7152086520562756E-15</v>
      </c>
    </row>
    <row r="1496" spans="1:6" x14ac:dyDescent="0.3">
      <c r="A1496" s="59">
        <f>'Raw Potentiostat'!H1548/60</f>
        <v>-9.5200284999999996E-2</v>
      </c>
      <c r="B1496" s="59">
        <f>'Raw Potentiostat'!K1548</f>
        <v>58.649997999999997</v>
      </c>
      <c r="C1496" s="61">
        <f t="shared" si="92"/>
        <v>58.649997999999997</v>
      </c>
      <c r="D1496" s="61">
        <f t="shared" si="95"/>
        <v>12.76734650340136</v>
      </c>
      <c r="E1496" s="61">
        <f t="shared" si="93"/>
        <v>0.2837188111866969</v>
      </c>
      <c r="F1496" s="61">
        <f t="shared" si="94"/>
        <v>1.7152086520562756E-15</v>
      </c>
    </row>
    <row r="1497" spans="1:6" x14ac:dyDescent="0.3">
      <c r="A1497" s="59">
        <f>'Raw Potentiostat'!H1549/60</f>
        <v>-9.4195119999999993E-2</v>
      </c>
      <c r="B1497" s="59">
        <f>'Raw Potentiostat'!K1549</f>
        <v>58.649997999999997</v>
      </c>
      <c r="C1497" s="61">
        <f t="shared" si="92"/>
        <v>58.649997999999997</v>
      </c>
      <c r="D1497" s="61">
        <f t="shared" si="95"/>
        <v>12.76734650340136</v>
      </c>
      <c r="E1497" s="61">
        <f t="shared" si="93"/>
        <v>0.2837188111866969</v>
      </c>
      <c r="F1497" s="61">
        <f t="shared" si="94"/>
        <v>1.7152086520562756E-15</v>
      </c>
    </row>
    <row r="1498" spans="1:6" x14ac:dyDescent="0.3">
      <c r="A1498" s="59">
        <f>'Raw Potentiostat'!H1550/60</f>
        <v>-9.451495E-2</v>
      </c>
      <c r="B1498" s="59">
        <f>'Raw Potentiostat'!K1550</f>
        <v>58.649997999999997</v>
      </c>
      <c r="C1498" s="61">
        <f t="shared" si="92"/>
        <v>58.649997999999997</v>
      </c>
      <c r="D1498" s="61">
        <f t="shared" si="95"/>
        <v>12.76734650340136</v>
      </c>
      <c r="E1498" s="61">
        <f t="shared" si="93"/>
        <v>0.2837188111866969</v>
      </c>
      <c r="F1498" s="61">
        <f t="shared" si="94"/>
        <v>1.7152086520562756E-15</v>
      </c>
    </row>
    <row r="1499" spans="1:6" x14ac:dyDescent="0.3">
      <c r="A1499" s="59">
        <f>'Raw Potentiostat'!H1551/60</f>
        <v>-9.3951448333333326E-2</v>
      </c>
      <c r="B1499" s="59">
        <f>'Raw Potentiostat'!K1551</f>
        <v>58.649997999999997</v>
      </c>
      <c r="C1499" s="61">
        <f t="shared" si="92"/>
        <v>58.649997999999997</v>
      </c>
      <c r="D1499" s="61">
        <f t="shared" si="95"/>
        <v>12.76734650340136</v>
      </c>
      <c r="E1499" s="61">
        <f t="shared" si="93"/>
        <v>0.2837188111866969</v>
      </c>
      <c r="F1499" s="61">
        <f t="shared" si="94"/>
        <v>1.7152086520562756E-15</v>
      </c>
    </row>
    <row r="1500" spans="1:6" x14ac:dyDescent="0.3">
      <c r="A1500" s="59">
        <f>'Raw Potentiostat'!H1552/60</f>
        <v>-9.3646851666666669E-2</v>
      </c>
      <c r="B1500" s="59">
        <f>'Raw Potentiostat'!K1552</f>
        <v>58.649997999999997</v>
      </c>
      <c r="C1500" s="61">
        <f t="shared" si="92"/>
        <v>58.649997999999997</v>
      </c>
      <c r="D1500" s="61">
        <f t="shared" si="95"/>
        <v>12.76734650340136</v>
      </c>
      <c r="E1500" s="61">
        <f t="shared" si="93"/>
        <v>0.2837188111866969</v>
      </c>
      <c r="F1500" s="61">
        <f t="shared" si="94"/>
        <v>1.7152086520562756E-15</v>
      </c>
    </row>
    <row r="1501" spans="1:6" x14ac:dyDescent="0.3">
      <c r="A1501" s="59">
        <f>'Raw Potentiostat'!H1553/60</f>
        <v>-9.2986273333333327E-2</v>
      </c>
      <c r="B1501" s="59">
        <f>'Raw Potentiostat'!K1553</f>
        <v>58.649997999999997</v>
      </c>
      <c r="C1501" s="61">
        <f t="shared" si="92"/>
        <v>58.649997999999997</v>
      </c>
      <c r="D1501" s="61">
        <f t="shared" si="95"/>
        <v>12.76734650340136</v>
      </c>
      <c r="E1501" s="61">
        <f t="shared" si="93"/>
        <v>0.2837188111866969</v>
      </c>
      <c r="F1501" s="61">
        <f t="shared" si="94"/>
        <v>1.7152086520562756E-15</v>
      </c>
    </row>
    <row r="1502" spans="1:6" x14ac:dyDescent="0.3">
      <c r="A1502" s="59">
        <f>'Raw Potentiostat'!H1554/60</f>
        <v>-9.2543974999999987E-2</v>
      </c>
      <c r="B1502" s="59">
        <f>'Raw Potentiostat'!K1554</f>
        <v>58.649997999999997</v>
      </c>
      <c r="C1502" s="61">
        <f t="shared" si="92"/>
        <v>58.649997999999997</v>
      </c>
      <c r="D1502" s="61">
        <f t="shared" si="95"/>
        <v>12.76734650340136</v>
      </c>
      <c r="E1502" s="61">
        <f t="shared" si="93"/>
        <v>0.2837188111866969</v>
      </c>
      <c r="F1502" s="61">
        <f t="shared" si="94"/>
        <v>1.7152086520562756E-15</v>
      </c>
    </row>
    <row r="1503" spans="1:6" x14ac:dyDescent="0.3">
      <c r="A1503" s="59">
        <f>'Raw Potentiostat'!H1555/60</f>
        <v>-9.3177906666666671E-2</v>
      </c>
      <c r="B1503" s="59">
        <f>'Raw Potentiostat'!K1555</f>
        <v>58.649997999999997</v>
      </c>
      <c r="C1503" s="61">
        <f t="shared" si="92"/>
        <v>58.649997999999997</v>
      </c>
      <c r="D1503" s="61">
        <f t="shared" si="95"/>
        <v>12.76734650340136</v>
      </c>
      <c r="E1503" s="61">
        <f t="shared" si="93"/>
        <v>0.2837188111866969</v>
      </c>
      <c r="F1503" s="61">
        <f t="shared" si="94"/>
        <v>1.7152086520562756E-15</v>
      </c>
    </row>
    <row r="1504" spans="1:6" x14ac:dyDescent="0.3">
      <c r="A1504" s="59">
        <f>'Raw Potentiostat'!H1556/60</f>
        <v>-9.2148001666666673E-2</v>
      </c>
      <c r="B1504" s="59">
        <f>'Raw Potentiostat'!K1556</f>
        <v>58.649997999999997</v>
      </c>
      <c r="C1504" s="61">
        <f t="shared" si="92"/>
        <v>58.649997999999997</v>
      </c>
      <c r="D1504" s="61">
        <f t="shared" si="95"/>
        <v>12.76734650340136</v>
      </c>
      <c r="E1504" s="61">
        <f t="shared" si="93"/>
        <v>0.2837188111866969</v>
      </c>
      <c r="F1504" s="61">
        <f t="shared" si="94"/>
        <v>1.7152086520562756E-15</v>
      </c>
    </row>
    <row r="1505" spans="1:6" x14ac:dyDescent="0.3">
      <c r="A1505" s="59">
        <f>'Raw Potentiostat'!H1557/60</f>
        <v>-0.106587665</v>
      </c>
      <c r="B1505" s="59">
        <f>'Raw Potentiostat'!K1557</f>
        <v>58.649997999999997</v>
      </c>
      <c r="C1505" s="61">
        <f t="shared" si="92"/>
        <v>58.649997999999997</v>
      </c>
      <c r="D1505" s="61">
        <f t="shared" si="95"/>
        <v>12.76734650340136</v>
      </c>
      <c r="E1505" s="61">
        <f t="shared" si="93"/>
        <v>0.2837188111866969</v>
      </c>
      <c r="F1505" s="61">
        <f t="shared" si="94"/>
        <v>1.7152086520562756E-15</v>
      </c>
    </row>
    <row r="1506" spans="1:6" x14ac:dyDescent="0.3">
      <c r="A1506" s="59">
        <f>'Raw Potentiostat'!H1558/60</f>
        <v>-0.10537881833333333</v>
      </c>
      <c r="B1506" s="59">
        <f>'Raw Potentiostat'!K1558</f>
        <v>58.649997999999997</v>
      </c>
      <c r="C1506" s="61">
        <f t="shared" si="92"/>
        <v>58.649997999999997</v>
      </c>
      <c r="D1506" s="61">
        <f t="shared" si="95"/>
        <v>12.76734650340136</v>
      </c>
      <c r="E1506" s="61">
        <f t="shared" si="93"/>
        <v>0.2837188111866969</v>
      </c>
      <c r="F1506" s="61">
        <f t="shared" si="94"/>
        <v>1.7152086520562756E-15</v>
      </c>
    </row>
    <row r="1507" spans="1:6" x14ac:dyDescent="0.3">
      <c r="A1507" s="59">
        <f>'Raw Potentiostat'!H1559/60</f>
        <v>-0.10443013500000001</v>
      </c>
      <c r="B1507" s="59">
        <f>'Raw Potentiostat'!K1559</f>
        <v>58.649997999999997</v>
      </c>
      <c r="C1507" s="61">
        <f t="shared" si="92"/>
        <v>58.649997999999997</v>
      </c>
      <c r="D1507" s="61">
        <f t="shared" si="95"/>
        <v>12.76734650340136</v>
      </c>
      <c r="E1507" s="61">
        <f t="shared" si="93"/>
        <v>0.2837188111866969</v>
      </c>
      <c r="F1507" s="61">
        <f t="shared" si="94"/>
        <v>1.7152086520562756E-15</v>
      </c>
    </row>
    <row r="1508" spans="1:6" x14ac:dyDescent="0.3">
      <c r="A1508" s="59">
        <f>'Raw Potentiostat'!H1560/60</f>
        <v>-0.10390660833333333</v>
      </c>
      <c r="B1508" s="59">
        <f>'Raw Potentiostat'!K1560</f>
        <v>58.649997999999997</v>
      </c>
      <c r="C1508" s="61">
        <f t="shared" si="92"/>
        <v>58.649997999999997</v>
      </c>
      <c r="D1508" s="61">
        <f t="shared" si="95"/>
        <v>12.76734650340136</v>
      </c>
      <c r="E1508" s="61">
        <f t="shared" si="93"/>
        <v>0.2837188111866969</v>
      </c>
      <c r="F1508" s="61">
        <f t="shared" si="94"/>
        <v>1.7152086520562756E-15</v>
      </c>
    </row>
    <row r="1509" spans="1:6" x14ac:dyDescent="0.3">
      <c r="A1509" s="59">
        <f>'Raw Potentiostat'!H1561/60</f>
        <v>-0.10318447</v>
      </c>
      <c r="B1509" s="59">
        <f>'Raw Potentiostat'!K1561</f>
        <v>58.649997999999997</v>
      </c>
      <c r="C1509" s="61">
        <f t="shared" si="92"/>
        <v>58.649997999999997</v>
      </c>
      <c r="D1509" s="61">
        <f t="shared" si="95"/>
        <v>12.76734650340136</v>
      </c>
      <c r="E1509" s="61">
        <f t="shared" si="93"/>
        <v>0.2837188111866969</v>
      </c>
      <c r="F1509" s="61">
        <f t="shared" si="94"/>
        <v>1.7152086520562756E-15</v>
      </c>
    </row>
    <row r="1510" spans="1:6" x14ac:dyDescent="0.3">
      <c r="A1510" s="59">
        <f>'Raw Potentiostat'!H1562/60</f>
        <v>-0.10299092166666667</v>
      </c>
      <c r="B1510" s="59">
        <f>'Raw Potentiostat'!K1562</f>
        <v>58.649997999999997</v>
      </c>
      <c r="C1510" s="61">
        <f t="shared" si="92"/>
        <v>58.649997999999997</v>
      </c>
      <c r="D1510" s="61">
        <f t="shared" si="95"/>
        <v>12.76734650340136</v>
      </c>
      <c r="E1510" s="61">
        <f t="shared" si="93"/>
        <v>0.2837188111866969</v>
      </c>
      <c r="F1510" s="61">
        <f t="shared" si="94"/>
        <v>1.7152086520562756E-15</v>
      </c>
    </row>
    <row r="1511" spans="1:6" x14ac:dyDescent="0.3">
      <c r="A1511" s="59">
        <f>'Raw Potentiostat'!H1563/60</f>
        <v>-0.10262477333333334</v>
      </c>
      <c r="B1511" s="59">
        <f>'Raw Potentiostat'!K1563</f>
        <v>58.649997999999997</v>
      </c>
      <c r="C1511" s="61">
        <f t="shared" si="92"/>
        <v>58.649997999999997</v>
      </c>
      <c r="D1511" s="61">
        <f t="shared" si="95"/>
        <v>12.76734650340136</v>
      </c>
      <c r="E1511" s="61">
        <f t="shared" si="93"/>
        <v>0.2837188111866969</v>
      </c>
      <c r="F1511" s="61">
        <f t="shared" si="94"/>
        <v>1.7152086520562756E-15</v>
      </c>
    </row>
    <row r="1512" spans="1:6" x14ac:dyDescent="0.3">
      <c r="A1512" s="59">
        <f>'Raw Potentiostat'!H1564/60</f>
        <v>-0.10185250500000001</v>
      </c>
      <c r="B1512" s="59">
        <f>'Raw Potentiostat'!K1564</f>
        <v>58.649997999999997</v>
      </c>
      <c r="C1512" s="61">
        <f t="shared" si="92"/>
        <v>58.649997999999997</v>
      </c>
      <c r="D1512" s="61">
        <f t="shared" si="95"/>
        <v>12.76734650340136</v>
      </c>
      <c r="E1512" s="61">
        <f t="shared" si="93"/>
        <v>0.2837188111866969</v>
      </c>
      <c r="F1512" s="61">
        <f t="shared" si="94"/>
        <v>1.7152086520562756E-15</v>
      </c>
    </row>
    <row r="1513" spans="1:6" x14ac:dyDescent="0.3">
      <c r="A1513" s="59">
        <f>'Raw Potentiostat'!H1565/60</f>
        <v>-0.10155235166666668</v>
      </c>
      <c r="B1513" s="59">
        <f>'Raw Potentiostat'!K1565</f>
        <v>58.649997999999997</v>
      </c>
      <c r="C1513" s="61">
        <f t="shared" si="92"/>
        <v>58.649997999999997</v>
      </c>
      <c r="D1513" s="61">
        <f t="shared" si="95"/>
        <v>12.76734650340136</v>
      </c>
      <c r="E1513" s="61">
        <f t="shared" si="93"/>
        <v>0.2837188111866969</v>
      </c>
      <c r="F1513" s="61">
        <f t="shared" si="94"/>
        <v>1.7152086520562756E-15</v>
      </c>
    </row>
    <row r="1514" spans="1:6" x14ac:dyDescent="0.3">
      <c r="A1514" s="59">
        <f>'Raw Potentiostat'!H1566/60</f>
        <v>-0.10089366500000001</v>
      </c>
      <c r="B1514" s="59">
        <f>'Raw Potentiostat'!K1566</f>
        <v>58.649997999999997</v>
      </c>
      <c r="C1514" s="61">
        <f t="shared" si="92"/>
        <v>58.649997999999997</v>
      </c>
      <c r="D1514" s="61">
        <f t="shared" si="95"/>
        <v>12.76734650340136</v>
      </c>
      <c r="E1514" s="61">
        <f t="shared" si="93"/>
        <v>0.2837188111866969</v>
      </c>
      <c r="F1514" s="61">
        <f t="shared" si="94"/>
        <v>1.7152086520562756E-15</v>
      </c>
    </row>
    <row r="1515" spans="1:6" x14ac:dyDescent="0.3">
      <c r="A1515" s="59">
        <f>'Raw Potentiostat'!H1567/60</f>
        <v>-0.10036125999999999</v>
      </c>
      <c r="B1515" s="59">
        <f>'Raw Potentiostat'!K1567</f>
        <v>58.649997999999997</v>
      </c>
      <c r="C1515" s="61">
        <f t="shared" si="92"/>
        <v>58.649997999999997</v>
      </c>
      <c r="D1515" s="61">
        <f t="shared" si="95"/>
        <v>12.76734650340136</v>
      </c>
      <c r="E1515" s="61">
        <f t="shared" si="93"/>
        <v>0.2837188111866969</v>
      </c>
      <c r="F1515" s="61">
        <f t="shared" si="94"/>
        <v>1.7152086520562756E-15</v>
      </c>
    </row>
    <row r="1516" spans="1:6" x14ac:dyDescent="0.3">
      <c r="A1516" s="59">
        <f>'Raw Potentiostat'!H1568/60</f>
        <v>-0.100833385</v>
      </c>
      <c r="B1516" s="59">
        <f>'Raw Potentiostat'!K1568</f>
        <v>58.649997999999997</v>
      </c>
      <c r="C1516" s="61">
        <f t="shared" si="92"/>
        <v>58.649997999999997</v>
      </c>
      <c r="D1516" s="61">
        <f t="shared" si="95"/>
        <v>12.76734650340136</v>
      </c>
      <c r="E1516" s="61">
        <f t="shared" si="93"/>
        <v>0.2837188111866969</v>
      </c>
      <c r="F1516" s="61">
        <f t="shared" si="94"/>
        <v>1.7152086520562756E-15</v>
      </c>
    </row>
    <row r="1517" spans="1:6" x14ac:dyDescent="0.3">
      <c r="A1517" s="59">
        <f>'Raw Potentiostat'!H1569/60</f>
        <v>-9.9873273333333332E-2</v>
      </c>
      <c r="B1517" s="59">
        <f>'Raw Potentiostat'!K1569</f>
        <v>58.649997999999997</v>
      </c>
      <c r="C1517" s="61">
        <f t="shared" si="92"/>
        <v>58.649997999999997</v>
      </c>
      <c r="D1517" s="61">
        <f t="shared" si="95"/>
        <v>12.76734650340136</v>
      </c>
      <c r="E1517" s="61">
        <f t="shared" si="93"/>
        <v>0.2837188111866969</v>
      </c>
      <c r="F1517" s="61">
        <f t="shared" si="94"/>
        <v>1.7152086520562756E-15</v>
      </c>
    </row>
    <row r="1518" spans="1:6" x14ac:dyDescent="0.3">
      <c r="A1518" s="59">
        <f>'Raw Potentiostat'!H1570/60</f>
        <v>-9.9210778333333333E-2</v>
      </c>
      <c r="B1518" s="59">
        <f>'Raw Potentiostat'!K1570</f>
        <v>58.649997999999997</v>
      </c>
      <c r="C1518" s="61">
        <f t="shared" si="92"/>
        <v>58.649997999999997</v>
      </c>
      <c r="D1518" s="61">
        <f t="shared" si="95"/>
        <v>12.76734650340136</v>
      </c>
      <c r="E1518" s="61">
        <f t="shared" si="93"/>
        <v>0.2837188111866969</v>
      </c>
      <c r="F1518" s="61">
        <f t="shared" si="94"/>
        <v>1.7152086520562756E-15</v>
      </c>
    </row>
    <row r="1519" spans="1:6" x14ac:dyDescent="0.3">
      <c r="A1519" s="59">
        <f>'Raw Potentiostat'!H1571/60</f>
        <v>-9.8355373333333329E-2</v>
      </c>
      <c r="B1519" s="59">
        <f>'Raw Potentiostat'!K1571</f>
        <v>58.649997999999997</v>
      </c>
      <c r="C1519" s="61">
        <f t="shared" si="92"/>
        <v>58.649997999999997</v>
      </c>
      <c r="D1519" s="61">
        <f t="shared" si="95"/>
        <v>12.76734650340136</v>
      </c>
      <c r="E1519" s="61">
        <f t="shared" si="93"/>
        <v>0.2837188111866969</v>
      </c>
      <c r="F1519" s="61">
        <f t="shared" si="94"/>
        <v>1.7152086520562756E-15</v>
      </c>
    </row>
    <row r="1520" spans="1:6" x14ac:dyDescent="0.3">
      <c r="A1520" s="59">
        <f>'Raw Potentiostat'!H1572/60</f>
        <v>-9.8168809999999995E-2</v>
      </c>
      <c r="B1520" s="59">
        <f>'Raw Potentiostat'!K1572</f>
        <v>58.649997999999997</v>
      </c>
      <c r="C1520" s="61">
        <f t="shared" si="92"/>
        <v>58.649997999999997</v>
      </c>
      <c r="D1520" s="61">
        <f t="shared" si="95"/>
        <v>12.76734650340136</v>
      </c>
      <c r="E1520" s="61">
        <f t="shared" si="93"/>
        <v>0.2837188111866969</v>
      </c>
      <c r="F1520" s="61">
        <f t="shared" si="94"/>
        <v>1.7152086520562756E-15</v>
      </c>
    </row>
    <row r="1521" spans="1:6" x14ac:dyDescent="0.3">
      <c r="A1521" s="59">
        <f>'Raw Potentiostat'!H1573/60</f>
        <v>-9.8276058333333333E-2</v>
      </c>
      <c r="B1521" s="59">
        <f>'Raw Potentiostat'!K1573</f>
        <v>58.649997999999997</v>
      </c>
      <c r="C1521" s="61">
        <f t="shared" si="92"/>
        <v>58.649997999999997</v>
      </c>
      <c r="D1521" s="61">
        <f t="shared" si="95"/>
        <v>12.76734650340136</v>
      </c>
      <c r="E1521" s="61">
        <f t="shared" si="93"/>
        <v>0.2837188111866969</v>
      </c>
      <c r="F1521" s="61">
        <f t="shared" si="94"/>
        <v>1.7152086520562756E-15</v>
      </c>
    </row>
    <row r="1522" spans="1:6" x14ac:dyDescent="0.3">
      <c r="A1522" s="59">
        <f>'Raw Potentiostat'!H1574/60</f>
        <v>-9.7604680000000013E-2</v>
      </c>
      <c r="B1522" s="59">
        <f>'Raw Potentiostat'!K1574</f>
        <v>58.649997999999997</v>
      </c>
      <c r="C1522" s="61">
        <f t="shared" si="92"/>
        <v>58.649997999999997</v>
      </c>
      <c r="D1522" s="61">
        <f t="shared" si="95"/>
        <v>12.76734650340136</v>
      </c>
      <c r="E1522" s="61">
        <f t="shared" si="93"/>
        <v>0.2837188111866969</v>
      </c>
      <c r="F1522" s="61">
        <f t="shared" si="94"/>
        <v>1.7152086520562756E-15</v>
      </c>
    </row>
    <row r="1523" spans="1:6" x14ac:dyDescent="0.3">
      <c r="A1523" s="59">
        <f>'Raw Potentiostat'!H1575/60</f>
        <v>-9.6871121666666671E-2</v>
      </c>
      <c r="B1523" s="59">
        <f>'Raw Potentiostat'!K1575</f>
        <v>58.649997999999997</v>
      </c>
      <c r="C1523" s="61">
        <f t="shared" si="92"/>
        <v>58.649997999999997</v>
      </c>
      <c r="D1523" s="61">
        <f t="shared" si="95"/>
        <v>12.76734650340136</v>
      </c>
      <c r="E1523" s="61">
        <f t="shared" si="93"/>
        <v>0.2837188111866969</v>
      </c>
      <c r="F1523" s="61">
        <f t="shared" si="94"/>
        <v>1.7152086520562756E-15</v>
      </c>
    </row>
    <row r="1524" spans="1:6" x14ac:dyDescent="0.3">
      <c r="A1524" s="59">
        <f>'Raw Potentiostat'!H1576/60</f>
        <v>-9.5584838333333338E-2</v>
      </c>
      <c r="B1524" s="59">
        <f>'Raw Potentiostat'!K1576</f>
        <v>58.649997999999997</v>
      </c>
      <c r="C1524" s="61">
        <f t="shared" si="92"/>
        <v>58.649997999999997</v>
      </c>
      <c r="D1524" s="61">
        <f t="shared" si="95"/>
        <v>12.76734650340136</v>
      </c>
      <c r="E1524" s="61">
        <f t="shared" si="93"/>
        <v>0.2837188111866969</v>
      </c>
      <c r="F1524" s="61">
        <f t="shared" si="94"/>
        <v>1.7152086520562756E-15</v>
      </c>
    </row>
    <row r="1525" spans="1:6" x14ac:dyDescent="0.3">
      <c r="A1525" s="59">
        <f>'Raw Potentiostat'!H1577/60</f>
        <v>-9.4667879999999996E-2</v>
      </c>
      <c r="B1525" s="59">
        <f>'Raw Potentiostat'!K1577</f>
        <v>58.649997999999997</v>
      </c>
      <c r="C1525" s="61">
        <f t="shared" si="92"/>
        <v>58.649997999999997</v>
      </c>
      <c r="D1525" s="61">
        <f t="shared" si="95"/>
        <v>12.76734650340136</v>
      </c>
      <c r="E1525" s="61">
        <f t="shared" si="93"/>
        <v>0.2837188111866969</v>
      </c>
      <c r="F1525" s="61">
        <f t="shared" si="94"/>
        <v>1.7152086520562756E-15</v>
      </c>
    </row>
    <row r="1526" spans="1:6" x14ac:dyDescent="0.3">
      <c r="A1526" s="59">
        <f>'Raw Potentiostat'!H1578/60</f>
        <v>-9.6045533333333336E-2</v>
      </c>
      <c r="B1526" s="59">
        <f>'Raw Potentiostat'!K1578</f>
        <v>58.649997999999997</v>
      </c>
      <c r="C1526" s="61">
        <f t="shared" si="92"/>
        <v>58.649997999999997</v>
      </c>
      <c r="D1526" s="61">
        <f t="shared" si="95"/>
        <v>12.76734650340136</v>
      </c>
      <c r="E1526" s="61">
        <f t="shared" si="93"/>
        <v>0.2837188111866969</v>
      </c>
      <c r="F1526" s="61">
        <f t="shared" si="94"/>
        <v>1.7152086520562756E-15</v>
      </c>
    </row>
    <row r="1527" spans="1:6" x14ac:dyDescent="0.3">
      <c r="A1527" s="59">
        <f>'Raw Potentiostat'!H1579/60</f>
        <v>-9.5235188333333332E-2</v>
      </c>
      <c r="B1527" s="59">
        <f>'Raw Potentiostat'!K1579</f>
        <v>58.649997999999997</v>
      </c>
      <c r="C1527" s="61">
        <f t="shared" si="92"/>
        <v>58.649997999999997</v>
      </c>
      <c r="D1527" s="61">
        <f t="shared" si="95"/>
        <v>12.76734650340136</v>
      </c>
      <c r="E1527" s="61">
        <f t="shared" si="93"/>
        <v>0.2837188111866969</v>
      </c>
      <c r="F1527" s="61">
        <f t="shared" si="94"/>
        <v>1.7152086520562756E-15</v>
      </c>
    </row>
    <row r="1528" spans="1:6" x14ac:dyDescent="0.3">
      <c r="A1528" s="59">
        <f>'Raw Potentiostat'!H1580/60</f>
        <v>-9.4635518333333335E-2</v>
      </c>
      <c r="B1528" s="59">
        <f>'Raw Potentiostat'!K1580</f>
        <v>58.649997999999997</v>
      </c>
      <c r="C1528" s="61">
        <f t="shared" si="92"/>
        <v>58.649997999999997</v>
      </c>
      <c r="D1528" s="61">
        <f t="shared" si="95"/>
        <v>12.76734650340136</v>
      </c>
      <c r="E1528" s="61">
        <f t="shared" si="93"/>
        <v>0.2837188111866969</v>
      </c>
      <c r="F1528" s="61">
        <f t="shared" si="94"/>
        <v>1.7152086520562756E-15</v>
      </c>
    </row>
    <row r="1529" spans="1:6" x14ac:dyDescent="0.3">
      <c r="A1529" s="59">
        <f>'Raw Potentiostat'!H1581/60</f>
        <v>-9.539383333333333E-2</v>
      </c>
      <c r="B1529" s="59">
        <f>'Raw Potentiostat'!K1581</f>
        <v>58.649997999999997</v>
      </c>
      <c r="C1529" s="61">
        <f t="shared" si="92"/>
        <v>58.649997999999997</v>
      </c>
      <c r="D1529" s="61">
        <f t="shared" si="95"/>
        <v>12.76734650340136</v>
      </c>
      <c r="E1529" s="61">
        <f t="shared" si="93"/>
        <v>0.2837188111866969</v>
      </c>
      <c r="F1529" s="61">
        <f t="shared" si="94"/>
        <v>1.7152086520562756E-15</v>
      </c>
    </row>
    <row r="1530" spans="1:6" x14ac:dyDescent="0.3">
      <c r="A1530" s="59">
        <f>'Raw Potentiostat'!H1582/60</f>
        <v>-9.5378605000000005E-2</v>
      </c>
      <c r="B1530" s="59">
        <f>'Raw Potentiostat'!K1582</f>
        <v>58.649997999999997</v>
      </c>
      <c r="C1530" s="61">
        <f t="shared" si="92"/>
        <v>58.649997999999997</v>
      </c>
      <c r="D1530" s="61">
        <f t="shared" si="95"/>
        <v>12.76734650340136</v>
      </c>
      <c r="E1530" s="61">
        <f t="shared" si="93"/>
        <v>0.2837188111866969</v>
      </c>
      <c r="F1530" s="61">
        <f t="shared" si="94"/>
        <v>1.7152086520562756E-15</v>
      </c>
    </row>
    <row r="1531" spans="1:6" x14ac:dyDescent="0.3">
      <c r="A1531" s="59">
        <f>'Raw Potentiostat'!H1583/60</f>
        <v>-9.4019985E-2</v>
      </c>
      <c r="B1531" s="59">
        <f>'Raw Potentiostat'!K1583</f>
        <v>58.649997999999997</v>
      </c>
      <c r="C1531" s="61">
        <f t="shared" si="92"/>
        <v>58.649997999999997</v>
      </c>
      <c r="D1531" s="61">
        <f t="shared" si="95"/>
        <v>12.76734650340136</v>
      </c>
      <c r="E1531" s="61">
        <f t="shared" si="93"/>
        <v>0.2837188111866969</v>
      </c>
      <c r="F1531" s="61">
        <f t="shared" si="94"/>
        <v>1.7152086520562756E-15</v>
      </c>
    </row>
    <row r="1532" spans="1:6" x14ac:dyDescent="0.3">
      <c r="A1532" s="59">
        <f>'Raw Potentiostat'!H1584/60</f>
        <v>-9.3201383333333332E-2</v>
      </c>
      <c r="B1532" s="59">
        <f>'Raw Potentiostat'!K1584</f>
        <v>58.649997999999997</v>
      </c>
      <c r="C1532" s="61">
        <f t="shared" si="92"/>
        <v>58.649997999999997</v>
      </c>
      <c r="D1532" s="61">
        <f t="shared" si="95"/>
        <v>12.76734650340136</v>
      </c>
      <c r="E1532" s="61">
        <f t="shared" si="93"/>
        <v>0.2837188111866969</v>
      </c>
      <c r="F1532" s="61">
        <f t="shared" si="94"/>
        <v>1.7152086520562756E-15</v>
      </c>
    </row>
    <row r="1533" spans="1:6" x14ac:dyDescent="0.3">
      <c r="A1533" s="59">
        <f>'Raw Potentiostat'!H1585/60</f>
        <v>-9.3353685000000006E-2</v>
      </c>
      <c r="B1533" s="59">
        <f>'Raw Potentiostat'!K1585</f>
        <v>58.649997999999997</v>
      </c>
      <c r="C1533" s="61">
        <f t="shared" si="92"/>
        <v>58.649997999999997</v>
      </c>
      <c r="D1533" s="61">
        <f t="shared" si="95"/>
        <v>12.76734650340136</v>
      </c>
      <c r="E1533" s="61">
        <f t="shared" si="93"/>
        <v>0.2837188111866969</v>
      </c>
      <c r="F1533" s="61">
        <f t="shared" si="94"/>
        <v>1.7152086520562756E-15</v>
      </c>
    </row>
    <row r="1534" spans="1:6" x14ac:dyDescent="0.3">
      <c r="A1534" s="59">
        <f>'Raw Potentiostat'!H1586/60</f>
        <v>-9.3767420000000004E-2</v>
      </c>
      <c r="B1534" s="59">
        <f>'Raw Potentiostat'!K1586</f>
        <v>58.649997999999997</v>
      </c>
      <c r="C1534" s="61">
        <f t="shared" si="92"/>
        <v>58.649997999999997</v>
      </c>
      <c r="D1534" s="61">
        <f t="shared" si="95"/>
        <v>12.76734650340136</v>
      </c>
      <c r="E1534" s="61">
        <f t="shared" si="93"/>
        <v>0.2837188111866969</v>
      </c>
      <c r="F1534" s="61">
        <f t="shared" si="94"/>
        <v>1.7152086520562756E-15</v>
      </c>
    </row>
    <row r="1535" spans="1:6" x14ac:dyDescent="0.3">
      <c r="A1535" s="59">
        <f>'Raw Potentiostat'!H1587/60</f>
        <v>-9.3357491666666667E-2</v>
      </c>
      <c r="B1535" s="59">
        <f>'Raw Potentiostat'!K1587</f>
        <v>58.649997999999997</v>
      </c>
      <c r="C1535" s="61">
        <f t="shared" si="92"/>
        <v>58.649997999999997</v>
      </c>
      <c r="D1535" s="61">
        <f t="shared" si="95"/>
        <v>12.76734650340136</v>
      </c>
      <c r="E1535" s="61">
        <f t="shared" si="93"/>
        <v>0.2837188111866969</v>
      </c>
      <c r="F1535" s="61">
        <f t="shared" si="94"/>
        <v>1.7152086520562756E-15</v>
      </c>
    </row>
    <row r="1536" spans="1:6" x14ac:dyDescent="0.3">
      <c r="A1536" s="59">
        <f>'Raw Potentiostat'!H1588/60</f>
        <v>-0.10769690666666666</v>
      </c>
      <c r="B1536" s="59">
        <f>'Raw Potentiostat'!K1588</f>
        <v>58.649997999999997</v>
      </c>
      <c r="C1536" s="61">
        <f t="shared" si="92"/>
        <v>58.649997999999997</v>
      </c>
      <c r="D1536" s="61">
        <f t="shared" si="95"/>
        <v>12.76734650340136</v>
      </c>
      <c r="E1536" s="61">
        <f t="shared" si="93"/>
        <v>0.2837188111866969</v>
      </c>
      <c r="F1536" s="61">
        <f t="shared" si="94"/>
        <v>1.7152086520562756E-15</v>
      </c>
    </row>
    <row r="1537" spans="1:6" x14ac:dyDescent="0.3">
      <c r="A1537" s="59">
        <f>'Raw Potentiostat'!H1589/60</f>
        <v>-0.10615425166666667</v>
      </c>
      <c r="B1537" s="59">
        <f>'Raw Potentiostat'!K1589</f>
        <v>58.649997999999997</v>
      </c>
      <c r="C1537" s="61">
        <f t="shared" si="92"/>
        <v>58.649997999999997</v>
      </c>
      <c r="D1537" s="61">
        <f t="shared" si="95"/>
        <v>12.76734650340136</v>
      </c>
      <c r="E1537" s="61">
        <f t="shared" si="93"/>
        <v>0.2837188111866969</v>
      </c>
      <c r="F1537" s="61">
        <f t="shared" si="94"/>
        <v>1.7152086520562756E-15</v>
      </c>
    </row>
    <row r="1538" spans="1:6" x14ac:dyDescent="0.3">
      <c r="A1538" s="59">
        <f>'Raw Potentiostat'!H1590/60</f>
        <v>-0.10617392833333333</v>
      </c>
      <c r="B1538" s="59">
        <f>'Raw Potentiostat'!K1590</f>
        <v>58.649997999999997</v>
      </c>
      <c r="C1538" s="61">
        <f t="shared" si="92"/>
        <v>58.649997999999997</v>
      </c>
      <c r="D1538" s="61">
        <f t="shared" si="95"/>
        <v>12.76734650340136</v>
      </c>
      <c r="E1538" s="61">
        <f t="shared" si="93"/>
        <v>0.2837188111866969</v>
      </c>
      <c r="F1538" s="61">
        <f t="shared" si="94"/>
        <v>1.7152086520562756E-15</v>
      </c>
    </row>
    <row r="1539" spans="1:6" x14ac:dyDescent="0.3">
      <c r="A1539" s="59">
        <f>'Raw Potentiostat'!H1591/60</f>
        <v>-0.10647598833333333</v>
      </c>
      <c r="B1539" s="59">
        <f>'Raw Potentiostat'!K1591</f>
        <v>58.649997999999997</v>
      </c>
      <c r="C1539" s="61">
        <f t="shared" ref="C1539:C1602" si="96">B1539-$J$3</f>
        <v>58.649997999999997</v>
      </c>
      <c r="D1539" s="61">
        <f t="shared" si="95"/>
        <v>12.76734650340136</v>
      </c>
      <c r="E1539" s="61">
        <f t="shared" ref="E1539:E1602" si="97">D1539/$J$5</f>
        <v>0.2837188111866969</v>
      </c>
      <c r="F1539" s="61">
        <f t="shared" ref="F1539:F1602" si="98">D1539/$J$6</f>
        <v>1.7152086520562756E-15</v>
      </c>
    </row>
    <row r="1540" spans="1:6" x14ac:dyDescent="0.3">
      <c r="A1540" s="59">
        <f>'Raw Potentiostat'!H1592/60</f>
        <v>-0.10503424</v>
      </c>
      <c r="B1540" s="59">
        <f>'Raw Potentiostat'!K1592</f>
        <v>58.649997999999997</v>
      </c>
      <c r="C1540" s="61">
        <f t="shared" si="96"/>
        <v>58.649997999999997</v>
      </c>
      <c r="D1540" s="61">
        <f t="shared" ref="D1540:D1603" si="99">B1540/$J$4</f>
        <v>12.76734650340136</v>
      </c>
      <c r="E1540" s="61">
        <f t="shared" si="97"/>
        <v>0.2837188111866969</v>
      </c>
      <c r="F1540" s="61">
        <f t="shared" si="98"/>
        <v>1.7152086520562756E-15</v>
      </c>
    </row>
    <row r="1541" spans="1:6" x14ac:dyDescent="0.3">
      <c r="A1541" s="59">
        <f>'Raw Potentiostat'!H1593/60</f>
        <v>-0.10545242666666667</v>
      </c>
      <c r="B1541" s="59">
        <f>'Raw Potentiostat'!K1593</f>
        <v>58.649997999999997</v>
      </c>
      <c r="C1541" s="61">
        <f t="shared" si="96"/>
        <v>58.649997999999997</v>
      </c>
      <c r="D1541" s="61">
        <f t="shared" si="99"/>
        <v>12.76734650340136</v>
      </c>
      <c r="E1541" s="61">
        <f t="shared" si="97"/>
        <v>0.2837188111866969</v>
      </c>
      <c r="F1541" s="61">
        <f t="shared" si="98"/>
        <v>1.7152086520562756E-15</v>
      </c>
    </row>
    <row r="1542" spans="1:6" x14ac:dyDescent="0.3">
      <c r="A1542" s="59">
        <f>'Raw Potentiostat'!H1594/60</f>
        <v>-0.10415408666666666</v>
      </c>
      <c r="B1542" s="59">
        <f>'Raw Potentiostat'!K1594</f>
        <v>58.649997999999997</v>
      </c>
      <c r="C1542" s="61">
        <f t="shared" si="96"/>
        <v>58.649997999999997</v>
      </c>
      <c r="D1542" s="61">
        <f t="shared" si="99"/>
        <v>12.76734650340136</v>
      </c>
      <c r="E1542" s="61">
        <f t="shared" si="97"/>
        <v>0.2837188111866969</v>
      </c>
      <c r="F1542" s="61">
        <f t="shared" si="98"/>
        <v>1.7152086520562756E-15</v>
      </c>
    </row>
    <row r="1543" spans="1:6" x14ac:dyDescent="0.3">
      <c r="A1543" s="59">
        <f>'Raw Potentiostat'!H1595/60</f>
        <v>-0.10452848333333334</v>
      </c>
      <c r="B1543" s="59">
        <f>'Raw Potentiostat'!K1595</f>
        <v>58.649997999999997</v>
      </c>
      <c r="C1543" s="61">
        <f t="shared" si="96"/>
        <v>58.649997999999997</v>
      </c>
      <c r="D1543" s="61">
        <f t="shared" si="99"/>
        <v>12.76734650340136</v>
      </c>
      <c r="E1543" s="61">
        <f t="shared" si="97"/>
        <v>0.2837188111866969</v>
      </c>
      <c r="F1543" s="61">
        <f t="shared" si="98"/>
        <v>1.7152086520562756E-15</v>
      </c>
    </row>
    <row r="1544" spans="1:6" x14ac:dyDescent="0.3">
      <c r="A1544" s="59">
        <f>'Raw Potentiostat'!H1596/60</f>
        <v>-0.10251753333333333</v>
      </c>
      <c r="B1544" s="59">
        <f>'Raw Potentiostat'!K1596</f>
        <v>58.649997999999997</v>
      </c>
      <c r="C1544" s="61">
        <f t="shared" si="96"/>
        <v>58.649997999999997</v>
      </c>
      <c r="D1544" s="61">
        <f t="shared" si="99"/>
        <v>12.76734650340136</v>
      </c>
      <c r="E1544" s="61">
        <f t="shared" si="97"/>
        <v>0.2837188111866969</v>
      </c>
      <c r="F1544" s="61">
        <f t="shared" si="98"/>
        <v>1.7152086520562756E-15</v>
      </c>
    </row>
    <row r="1545" spans="1:6" x14ac:dyDescent="0.3">
      <c r="A1545" s="59">
        <f>'Raw Potentiostat'!H1597/60</f>
        <v>-0.10444727000000001</v>
      </c>
      <c r="B1545" s="59">
        <f>'Raw Potentiostat'!K1597</f>
        <v>58.649997999999997</v>
      </c>
      <c r="C1545" s="61">
        <f t="shared" si="96"/>
        <v>58.649997999999997</v>
      </c>
      <c r="D1545" s="61">
        <f t="shared" si="99"/>
        <v>12.76734650340136</v>
      </c>
      <c r="E1545" s="61">
        <f t="shared" si="97"/>
        <v>0.2837188111866969</v>
      </c>
      <c r="F1545" s="61">
        <f t="shared" si="98"/>
        <v>1.7152086520562756E-15</v>
      </c>
    </row>
    <row r="1546" spans="1:6" x14ac:dyDescent="0.3">
      <c r="A1546" s="59">
        <f>'Raw Potentiostat'!H1598/60</f>
        <v>-0.10376129166666666</v>
      </c>
      <c r="B1546" s="59">
        <f>'Raw Potentiostat'!K1598</f>
        <v>58.649997999999997</v>
      </c>
      <c r="C1546" s="61">
        <f t="shared" si="96"/>
        <v>58.649997999999997</v>
      </c>
      <c r="D1546" s="61">
        <f t="shared" si="99"/>
        <v>12.76734650340136</v>
      </c>
      <c r="E1546" s="61">
        <f t="shared" si="97"/>
        <v>0.2837188111866969</v>
      </c>
      <c r="F1546" s="61">
        <f t="shared" si="98"/>
        <v>1.7152086520562756E-15</v>
      </c>
    </row>
    <row r="1547" spans="1:6" x14ac:dyDescent="0.3">
      <c r="A1547" s="59">
        <f>'Raw Potentiostat'!H1599/60</f>
        <v>-0.102643815</v>
      </c>
      <c r="B1547" s="59">
        <f>'Raw Potentiostat'!K1599</f>
        <v>58.649997999999997</v>
      </c>
      <c r="C1547" s="61">
        <f t="shared" si="96"/>
        <v>58.649997999999997</v>
      </c>
      <c r="D1547" s="61">
        <f t="shared" si="99"/>
        <v>12.76734650340136</v>
      </c>
      <c r="E1547" s="61">
        <f t="shared" si="97"/>
        <v>0.2837188111866969</v>
      </c>
      <c r="F1547" s="61">
        <f t="shared" si="98"/>
        <v>1.7152086520562756E-15</v>
      </c>
    </row>
    <row r="1548" spans="1:6" x14ac:dyDescent="0.3">
      <c r="A1548" s="59">
        <f>'Raw Potentiostat'!H1600/60</f>
        <v>-0.10206317833333332</v>
      </c>
      <c r="B1548" s="59">
        <f>'Raw Potentiostat'!K1600</f>
        <v>58.649997999999997</v>
      </c>
      <c r="C1548" s="61">
        <f t="shared" si="96"/>
        <v>58.649997999999997</v>
      </c>
      <c r="D1548" s="61">
        <f t="shared" si="99"/>
        <v>12.76734650340136</v>
      </c>
      <c r="E1548" s="61">
        <f t="shared" si="97"/>
        <v>0.2837188111866969</v>
      </c>
      <c r="F1548" s="61">
        <f t="shared" si="98"/>
        <v>1.7152086520562756E-15</v>
      </c>
    </row>
    <row r="1549" spans="1:6" x14ac:dyDescent="0.3">
      <c r="A1549" s="59">
        <f>'Raw Potentiostat'!H1601/60</f>
        <v>-0.10162532333333334</v>
      </c>
      <c r="B1549" s="59">
        <f>'Raw Potentiostat'!K1601</f>
        <v>58.649997999999997</v>
      </c>
      <c r="C1549" s="61">
        <f t="shared" si="96"/>
        <v>58.649997999999997</v>
      </c>
      <c r="D1549" s="61">
        <f t="shared" si="99"/>
        <v>12.76734650340136</v>
      </c>
      <c r="E1549" s="61">
        <f t="shared" si="97"/>
        <v>0.2837188111866969</v>
      </c>
      <c r="F1549" s="61">
        <f t="shared" si="98"/>
        <v>1.7152086520562756E-15</v>
      </c>
    </row>
    <row r="1550" spans="1:6" x14ac:dyDescent="0.3">
      <c r="A1550" s="59">
        <f>'Raw Potentiostat'!H1602/60</f>
        <v>-0.10038790666666667</v>
      </c>
      <c r="B1550" s="59">
        <f>'Raw Potentiostat'!K1602</f>
        <v>58.649997999999997</v>
      </c>
      <c r="C1550" s="61">
        <f t="shared" si="96"/>
        <v>58.649997999999997</v>
      </c>
      <c r="D1550" s="61">
        <f t="shared" si="99"/>
        <v>12.76734650340136</v>
      </c>
      <c r="E1550" s="61">
        <f t="shared" si="97"/>
        <v>0.2837188111866969</v>
      </c>
      <c r="F1550" s="61">
        <f t="shared" si="98"/>
        <v>1.7152086520562756E-15</v>
      </c>
    </row>
    <row r="1551" spans="1:6" x14ac:dyDescent="0.3">
      <c r="A1551" s="59">
        <f>'Raw Potentiostat'!H1603/60</f>
        <v>-0.10034031833333333</v>
      </c>
      <c r="B1551" s="59">
        <f>'Raw Potentiostat'!K1603</f>
        <v>58.649997999999997</v>
      </c>
      <c r="C1551" s="61">
        <f t="shared" si="96"/>
        <v>58.649997999999997</v>
      </c>
      <c r="D1551" s="61">
        <f t="shared" si="99"/>
        <v>12.76734650340136</v>
      </c>
      <c r="E1551" s="61">
        <f t="shared" si="97"/>
        <v>0.2837188111866969</v>
      </c>
      <c r="F1551" s="61">
        <f t="shared" si="98"/>
        <v>1.7152086520562756E-15</v>
      </c>
    </row>
    <row r="1552" spans="1:6" x14ac:dyDescent="0.3">
      <c r="A1552" s="59">
        <f>'Raw Potentiostat'!H1604/60</f>
        <v>-9.989801999999999E-2</v>
      </c>
      <c r="B1552" s="59">
        <f>'Raw Potentiostat'!K1604</f>
        <v>58.649997999999997</v>
      </c>
      <c r="C1552" s="61">
        <f t="shared" si="96"/>
        <v>58.649997999999997</v>
      </c>
      <c r="D1552" s="61">
        <f t="shared" si="99"/>
        <v>12.76734650340136</v>
      </c>
      <c r="E1552" s="61">
        <f t="shared" si="97"/>
        <v>0.2837188111866969</v>
      </c>
      <c r="F1552" s="61">
        <f t="shared" si="98"/>
        <v>1.7152086520562756E-15</v>
      </c>
    </row>
    <row r="1553" spans="1:6" x14ac:dyDescent="0.3">
      <c r="A1553" s="59">
        <f>'Raw Potentiostat'!H1605/60</f>
        <v>-9.9247583333333333E-2</v>
      </c>
      <c r="B1553" s="59">
        <f>'Raw Potentiostat'!K1605</f>
        <v>58.649997999999997</v>
      </c>
      <c r="C1553" s="61">
        <f t="shared" si="96"/>
        <v>58.649997999999997</v>
      </c>
      <c r="D1553" s="61">
        <f t="shared" si="99"/>
        <v>12.76734650340136</v>
      </c>
      <c r="E1553" s="61">
        <f t="shared" si="97"/>
        <v>0.2837188111866969</v>
      </c>
      <c r="F1553" s="61">
        <f t="shared" si="98"/>
        <v>1.7152086520562756E-15</v>
      </c>
    </row>
    <row r="1554" spans="1:6" x14ac:dyDescent="0.3">
      <c r="A1554" s="59">
        <f>'Raw Potentiostat'!H1606/60</f>
        <v>-9.8710108333333324E-2</v>
      </c>
      <c r="B1554" s="59">
        <f>'Raw Potentiostat'!K1606</f>
        <v>58.649997999999997</v>
      </c>
      <c r="C1554" s="61">
        <f t="shared" si="96"/>
        <v>58.649997999999997</v>
      </c>
      <c r="D1554" s="61">
        <f t="shared" si="99"/>
        <v>12.76734650340136</v>
      </c>
      <c r="E1554" s="61">
        <f t="shared" si="97"/>
        <v>0.2837188111866969</v>
      </c>
      <c r="F1554" s="61">
        <f t="shared" si="98"/>
        <v>1.7152086520562756E-15</v>
      </c>
    </row>
    <row r="1555" spans="1:6" x14ac:dyDescent="0.3">
      <c r="A1555" s="59">
        <f>'Raw Potentiostat'!H1607/60</f>
        <v>-9.8295093333333333E-2</v>
      </c>
      <c r="B1555" s="59">
        <f>'Raw Potentiostat'!K1607</f>
        <v>58.649997999999997</v>
      </c>
      <c r="C1555" s="61">
        <f t="shared" si="96"/>
        <v>58.649997999999997</v>
      </c>
      <c r="D1555" s="61">
        <f t="shared" si="99"/>
        <v>12.76734650340136</v>
      </c>
      <c r="E1555" s="61">
        <f t="shared" si="97"/>
        <v>0.2837188111866969</v>
      </c>
      <c r="F1555" s="61">
        <f t="shared" si="98"/>
        <v>1.7152086520562756E-15</v>
      </c>
    </row>
    <row r="1556" spans="1:6" x14ac:dyDescent="0.3">
      <c r="A1556" s="59">
        <f>'Raw Potentiostat'!H1608/60</f>
        <v>-9.776523166666666E-2</v>
      </c>
      <c r="B1556" s="59">
        <f>'Raw Potentiostat'!K1608</f>
        <v>58.649997999999997</v>
      </c>
      <c r="C1556" s="61">
        <f t="shared" si="96"/>
        <v>58.649997999999997</v>
      </c>
      <c r="D1556" s="61">
        <f t="shared" si="99"/>
        <v>12.76734650340136</v>
      </c>
      <c r="E1556" s="61">
        <f t="shared" si="97"/>
        <v>0.2837188111866969</v>
      </c>
      <c r="F1556" s="61">
        <f t="shared" si="98"/>
        <v>1.7152086520562756E-15</v>
      </c>
    </row>
    <row r="1557" spans="1:6" x14ac:dyDescent="0.3">
      <c r="A1557" s="59">
        <f>'Raw Potentiostat'!H1609/60</f>
        <v>-9.6833046666666672E-2</v>
      </c>
      <c r="B1557" s="59">
        <f>'Raw Potentiostat'!K1609</f>
        <v>58.649997999999997</v>
      </c>
      <c r="C1557" s="61">
        <f t="shared" si="96"/>
        <v>58.649997999999997</v>
      </c>
      <c r="D1557" s="61">
        <f t="shared" si="99"/>
        <v>12.76734650340136</v>
      </c>
      <c r="E1557" s="61">
        <f t="shared" si="97"/>
        <v>0.2837188111866969</v>
      </c>
      <c r="F1557" s="61">
        <f t="shared" si="98"/>
        <v>1.7152086520562756E-15</v>
      </c>
    </row>
    <row r="1558" spans="1:6" x14ac:dyDescent="0.3">
      <c r="A1558" s="59">
        <f>'Raw Potentiostat'!H1610/60</f>
        <v>-9.6844474999999999E-2</v>
      </c>
      <c r="B1558" s="59">
        <f>'Raw Potentiostat'!K1610</f>
        <v>58.649997999999997</v>
      </c>
      <c r="C1558" s="61">
        <f t="shared" si="96"/>
        <v>58.649997999999997</v>
      </c>
      <c r="D1558" s="61">
        <f t="shared" si="99"/>
        <v>12.76734650340136</v>
      </c>
      <c r="E1558" s="61">
        <f t="shared" si="97"/>
        <v>0.2837188111866969</v>
      </c>
      <c r="F1558" s="61">
        <f t="shared" si="98"/>
        <v>1.7152086520562756E-15</v>
      </c>
    </row>
    <row r="1559" spans="1:6" x14ac:dyDescent="0.3">
      <c r="A1559" s="59">
        <f>'Raw Potentiostat'!H1611/60</f>
        <v>-9.7359736666666669E-2</v>
      </c>
      <c r="B1559" s="59">
        <f>'Raw Potentiostat'!K1611</f>
        <v>58.649997999999997</v>
      </c>
      <c r="C1559" s="61">
        <f t="shared" si="96"/>
        <v>58.649997999999997</v>
      </c>
      <c r="D1559" s="61">
        <f t="shared" si="99"/>
        <v>12.76734650340136</v>
      </c>
      <c r="E1559" s="61">
        <f t="shared" si="97"/>
        <v>0.2837188111866969</v>
      </c>
      <c r="F1559" s="61">
        <f t="shared" si="98"/>
        <v>1.7152086520562756E-15</v>
      </c>
    </row>
    <row r="1560" spans="1:6" x14ac:dyDescent="0.3">
      <c r="A1560" s="59">
        <f>'Raw Potentiostat'!H1612/60</f>
        <v>-9.5285328333333322E-2</v>
      </c>
      <c r="B1560" s="59">
        <f>'Raw Potentiostat'!K1612</f>
        <v>58.649997999999997</v>
      </c>
      <c r="C1560" s="61">
        <f t="shared" si="96"/>
        <v>58.649997999999997</v>
      </c>
      <c r="D1560" s="61">
        <f t="shared" si="99"/>
        <v>12.76734650340136</v>
      </c>
      <c r="E1560" s="61">
        <f t="shared" si="97"/>
        <v>0.2837188111866969</v>
      </c>
      <c r="F1560" s="61">
        <f t="shared" si="98"/>
        <v>1.7152086520562756E-15</v>
      </c>
    </row>
    <row r="1561" spans="1:6" x14ac:dyDescent="0.3">
      <c r="A1561" s="59">
        <f>'Raw Potentiostat'!H1613/60</f>
        <v>-9.4332194999999994E-2</v>
      </c>
      <c r="B1561" s="59">
        <f>'Raw Potentiostat'!K1613</f>
        <v>58.649997999999997</v>
      </c>
      <c r="C1561" s="61">
        <f t="shared" si="96"/>
        <v>58.649997999999997</v>
      </c>
      <c r="D1561" s="61">
        <f t="shared" si="99"/>
        <v>12.76734650340136</v>
      </c>
      <c r="E1561" s="61">
        <f t="shared" si="97"/>
        <v>0.2837188111866969</v>
      </c>
      <c r="F1561" s="61">
        <f t="shared" si="98"/>
        <v>1.7152086520562756E-15</v>
      </c>
    </row>
    <row r="1562" spans="1:6" x14ac:dyDescent="0.3">
      <c r="A1562" s="59">
        <f>'Raw Potentiostat'!H1614/60</f>
        <v>-9.3937491666666664E-2</v>
      </c>
      <c r="B1562" s="59">
        <f>'Raw Potentiostat'!K1614</f>
        <v>58.649997999999997</v>
      </c>
      <c r="C1562" s="61">
        <f t="shared" si="96"/>
        <v>58.649997999999997</v>
      </c>
      <c r="D1562" s="61">
        <f t="shared" si="99"/>
        <v>12.76734650340136</v>
      </c>
      <c r="E1562" s="61">
        <f t="shared" si="97"/>
        <v>0.2837188111866969</v>
      </c>
      <c r="F1562" s="61">
        <f t="shared" si="98"/>
        <v>1.7152086520562756E-15</v>
      </c>
    </row>
    <row r="1563" spans="1:6" x14ac:dyDescent="0.3">
      <c r="A1563" s="59">
        <f>'Raw Potentiostat'!H1615/60</f>
        <v>-9.3835330000000008E-2</v>
      </c>
      <c r="B1563" s="59">
        <f>'Raw Potentiostat'!K1615</f>
        <v>58.649997999999997</v>
      </c>
      <c r="C1563" s="61">
        <f t="shared" si="96"/>
        <v>58.649997999999997</v>
      </c>
      <c r="D1563" s="61">
        <f t="shared" si="99"/>
        <v>12.76734650340136</v>
      </c>
      <c r="E1563" s="61">
        <f t="shared" si="97"/>
        <v>0.2837188111866969</v>
      </c>
      <c r="F1563" s="61">
        <f t="shared" si="98"/>
        <v>1.7152086520562756E-15</v>
      </c>
    </row>
    <row r="1564" spans="1:6" x14ac:dyDescent="0.3">
      <c r="A1564" s="59">
        <f>'Raw Potentiostat'!H1616/60</f>
        <v>-9.2727994999999994E-2</v>
      </c>
      <c r="B1564" s="59">
        <f>'Raw Potentiostat'!K1616</f>
        <v>58.649997999999997</v>
      </c>
      <c r="C1564" s="61">
        <f t="shared" si="96"/>
        <v>58.649997999999997</v>
      </c>
      <c r="D1564" s="61">
        <f t="shared" si="99"/>
        <v>12.76734650340136</v>
      </c>
      <c r="E1564" s="61">
        <f t="shared" si="97"/>
        <v>0.2837188111866969</v>
      </c>
      <c r="F1564" s="61">
        <f t="shared" si="98"/>
        <v>1.7152086520562756E-15</v>
      </c>
    </row>
    <row r="1565" spans="1:6" x14ac:dyDescent="0.3">
      <c r="A1565" s="59">
        <f>'Raw Potentiostat'!H1617/60</f>
        <v>-9.2481151666666664E-2</v>
      </c>
      <c r="B1565" s="59">
        <f>'Raw Potentiostat'!K1617</f>
        <v>58.649997999999997</v>
      </c>
      <c r="C1565" s="61">
        <f t="shared" si="96"/>
        <v>58.649997999999997</v>
      </c>
      <c r="D1565" s="61">
        <f t="shared" si="99"/>
        <v>12.76734650340136</v>
      </c>
      <c r="E1565" s="61">
        <f t="shared" si="97"/>
        <v>0.2837188111866969</v>
      </c>
      <c r="F1565" s="61">
        <f t="shared" si="98"/>
        <v>1.7152086520562756E-15</v>
      </c>
    </row>
    <row r="1566" spans="1:6" x14ac:dyDescent="0.3">
      <c r="A1566" s="59">
        <f>'Raw Potentiostat'!H1618/60</f>
        <v>-9.2132140000000001E-2</v>
      </c>
      <c r="B1566" s="59">
        <f>'Raw Potentiostat'!K1618</f>
        <v>58.649997999999997</v>
      </c>
      <c r="C1566" s="61">
        <f t="shared" si="96"/>
        <v>58.649997999999997</v>
      </c>
      <c r="D1566" s="61">
        <f t="shared" si="99"/>
        <v>12.76734650340136</v>
      </c>
      <c r="E1566" s="61">
        <f t="shared" si="97"/>
        <v>0.2837188111866969</v>
      </c>
      <c r="F1566" s="61">
        <f t="shared" si="98"/>
        <v>1.7152086520562756E-15</v>
      </c>
    </row>
    <row r="1567" spans="1:6" x14ac:dyDescent="0.3">
      <c r="A1567" s="59">
        <f>'Raw Potentiostat'!H1619/60</f>
        <v>-9.178311833333333E-2</v>
      </c>
      <c r="B1567" s="59">
        <f>'Raw Potentiostat'!K1619</f>
        <v>58.649997999999997</v>
      </c>
      <c r="C1567" s="61">
        <f t="shared" si="96"/>
        <v>58.649997999999997</v>
      </c>
      <c r="D1567" s="61">
        <f t="shared" si="99"/>
        <v>12.76734650340136</v>
      </c>
      <c r="E1567" s="61">
        <f t="shared" si="97"/>
        <v>0.2837188111866969</v>
      </c>
      <c r="F1567" s="61">
        <f t="shared" si="98"/>
        <v>1.7152086520562756E-15</v>
      </c>
    </row>
    <row r="1568" spans="1:6" x14ac:dyDescent="0.3">
      <c r="A1568" s="59">
        <f>'Raw Potentiostat'!H1620/60</f>
        <v>-9.1868781666666663E-2</v>
      </c>
      <c r="B1568" s="59">
        <f>'Raw Potentiostat'!K1620</f>
        <v>58.649997999999997</v>
      </c>
      <c r="C1568" s="61">
        <f t="shared" si="96"/>
        <v>58.649997999999997</v>
      </c>
      <c r="D1568" s="61">
        <f t="shared" si="99"/>
        <v>12.76734650340136</v>
      </c>
      <c r="E1568" s="61">
        <f t="shared" si="97"/>
        <v>0.2837188111866969</v>
      </c>
      <c r="F1568" s="61">
        <f t="shared" si="98"/>
        <v>1.7152086520562756E-15</v>
      </c>
    </row>
    <row r="1569" spans="1:6" x14ac:dyDescent="0.3">
      <c r="A1569" s="59">
        <f>'Raw Potentiostat'!H1621/60</f>
        <v>-0.106616855</v>
      </c>
      <c r="B1569" s="59">
        <f>'Raw Potentiostat'!K1621</f>
        <v>58.649997999999997</v>
      </c>
      <c r="C1569" s="61">
        <f t="shared" si="96"/>
        <v>58.649997999999997</v>
      </c>
      <c r="D1569" s="61">
        <f t="shared" si="99"/>
        <v>12.76734650340136</v>
      </c>
      <c r="E1569" s="61">
        <f t="shared" si="97"/>
        <v>0.2837188111866969</v>
      </c>
      <c r="F1569" s="61">
        <f t="shared" si="98"/>
        <v>1.7152086520562756E-15</v>
      </c>
    </row>
    <row r="1570" spans="1:6" x14ac:dyDescent="0.3">
      <c r="A1570" s="59">
        <f>'Raw Potentiostat'!H1622/60</f>
        <v>-0.10639920999999999</v>
      </c>
      <c r="B1570" s="59">
        <f>'Raw Potentiostat'!K1622</f>
        <v>58.649997999999997</v>
      </c>
      <c r="C1570" s="61">
        <f t="shared" si="96"/>
        <v>58.649997999999997</v>
      </c>
      <c r="D1570" s="61">
        <f t="shared" si="99"/>
        <v>12.76734650340136</v>
      </c>
      <c r="E1570" s="61">
        <f t="shared" si="97"/>
        <v>0.2837188111866969</v>
      </c>
      <c r="F1570" s="61">
        <f t="shared" si="98"/>
        <v>1.7152086520562756E-15</v>
      </c>
    </row>
    <row r="1571" spans="1:6" x14ac:dyDescent="0.3">
      <c r="A1571" s="59">
        <f>'Raw Potentiostat'!H1623/60</f>
        <v>-0.10532614333333333</v>
      </c>
      <c r="B1571" s="59">
        <f>'Raw Potentiostat'!K1623</f>
        <v>58.649997999999997</v>
      </c>
      <c r="C1571" s="61">
        <f t="shared" si="96"/>
        <v>58.649997999999997</v>
      </c>
      <c r="D1571" s="61">
        <f t="shared" si="99"/>
        <v>12.76734650340136</v>
      </c>
      <c r="E1571" s="61">
        <f t="shared" si="97"/>
        <v>0.2837188111866969</v>
      </c>
      <c r="F1571" s="61">
        <f t="shared" si="98"/>
        <v>1.7152086520562756E-15</v>
      </c>
    </row>
    <row r="1572" spans="1:6" x14ac:dyDescent="0.3">
      <c r="A1572" s="59">
        <f>'Raw Potentiostat'!H1624/60</f>
        <v>-0.10450500666666666</v>
      </c>
      <c r="B1572" s="59">
        <f>'Raw Potentiostat'!K1624</f>
        <v>58.649997999999997</v>
      </c>
      <c r="C1572" s="61">
        <f t="shared" si="96"/>
        <v>58.649997999999997</v>
      </c>
      <c r="D1572" s="61">
        <f t="shared" si="99"/>
        <v>12.76734650340136</v>
      </c>
      <c r="E1572" s="61">
        <f t="shared" si="97"/>
        <v>0.2837188111866969</v>
      </c>
      <c r="F1572" s="61">
        <f t="shared" si="98"/>
        <v>1.7152086520562756E-15</v>
      </c>
    </row>
    <row r="1573" spans="1:6" x14ac:dyDescent="0.3">
      <c r="A1573" s="59">
        <f>'Raw Potentiostat'!H1625/60</f>
        <v>-0.10348144333333333</v>
      </c>
      <c r="B1573" s="59">
        <f>'Raw Potentiostat'!K1625</f>
        <v>58.649997999999997</v>
      </c>
      <c r="C1573" s="61">
        <f t="shared" si="96"/>
        <v>58.649997999999997</v>
      </c>
      <c r="D1573" s="61">
        <f t="shared" si="99"/>
        <v>12.76734650340136</v>
      </c>
      <c r="E1573" s="61">
        <f t="shared" si="97"/>
        <v>0.2837188111866969</v>
      </c>
      <c r="F1573" s="61">
        <f t="shared" si="98"/>
        <v>1.7152086520562756E-15</v>
      </c>
    </row>
    <row r="1574" spans="1:6" x14ac:dyDescent="0.3">
      <c r="A1574" s="59">
        <f>'Raw Potentiostat'!H1626/60</f>
        <v>-0.10347763666666668</v>
      </c>
      <c r="B1574" s="59">
        <f>'Raw Potentiostat'!K1626</f>
        <v>58.649997999999997</v>
      </c>
      <c r="C1574" s="61">
        <f t="shared" si="96"/>
        <v>58.649997999999997</v>
      </c>
      <c r="D1574" s="61">
        <f t="shared" si="99"/>
        <v>12.76734650340136</v>
      </c>
      <c r="E1574" s="61">
        <f t="shared" si="97"/>
        <v>0.2837188111866969</v>
      </c>
      <c r="F1574" s="61">
        <f t="shared" si="98"/>
        <v>1.7152086520562756E-15</v>
      </c>
    </row>
    <row r="1575" spans="1:6" x14ac:dyDescent="0.3">
      <c r="A1575" s="59">
        <f>'Raw Potentiostat'!H1627/60</f>
        <v>-0.10307215</v>
      </c>
      <c r="B1575" s="59">
        <f>'Raw Potentiostat'!K1627</f>
        <v>58.649997999999997</v>
      </c>
      <c r="C1575" s="61">
        <f t="shared" si="96"/>
        <v>58.649997999999997</v>
      </c>
      <c r="D1575" s="61">
        <f t="shared" si="99"/>
        <v>12.76734650340136</v>
      </c>
      <c r="E1575" s="61">
        <f t="shared" si="97"/>
        <v>0.2837188111866969</v>
      </c>
      <c r="F1575" s="61">
        <f t="shared" si="98"/>
        <v>1.7152086520562756E-15</v>
      </c>
    </row>
    <row r="1576" spans="1:6" x14ac:dyDescent="0.3">
      <c r="A1576" s="59">
        <f>'Raw Potentiostat'!H1628/60</f>
        <v>-0.10205176666666667</v>
      </c>
      <c r="B1576" s="59">
        <f>'Raw Potentiostat'!K1628</f>
        <v>58.649997999999997</v>
      </c>
      <c r="C1576" s="61">
        <f t="shared" si="96"/>
        <v>58.649997999999997</v>
      </c>
      <c r="D1576" s="61">
        <f t="shared" si="99"/>
        <v>12.76734650340136</v>
      </c>
      <c r="E1576" s="61">
        <f t="shared" si="97"/>
        <v>0.2837188111866969</v>
      </c>
      <c r="F1576" s="61">
        <f t="shared" si="98"/>
        <v>1.7152086520562756E-15</v>
      </c>
    </row>
    <row r="1577" spans="1:6" x14ac:dyDescent="0.3">
      <c r="A1577" s="59">
        <f>'Raw Potentiostat'!H1629/60</f>
        <v>-0.10192040666666666</v>
      </c>
      <c r="B1577" s="59">
        <f>'Raw Potentiostat'!K1629</f>
        <v>58.649997999999997</v>
      </c>
      <c r="C1577" s="61">
        <f t="shared" si="96"/>
        <v>58.649997999999997</v>
      </c>
      <c r="D1577" s="61">
        <f t="shared" si="99"/>
        <v>12.76734650340136</v>
      </c>
      <c r="E1577" s="61">
        <f t="shared" si="97"/>
        <v>0.2837188111866969</v>
      </c>
      <c r="F1577" s="61">
        <f t="shared" si="98"/>
        <v>1.7152086520562756E-15</v>
      </c>
    </row>
    <row r="1578" spans="1:6" x14ac:dyDescent="0.3">
      <c r="A1578" s="59">
        <f>'Raw Potentiostat'!H1630/60</f>
        <v>-0.101803645</v>
      </c>
      <c r="B1578" s="59">
        <f>'Raw Potentiostat'!K1630</f>
        <v>58.649997999999997</v>
      </c>
      <c r="C1578" s="61">
        <f t="shared" si="96"/>
        <v>58.649997999999997</v>
      </c>
      <c r="D1578" s="61">
        <f t="shared" si="99"/>
        <v>12.76734650340136</v>
      </c>
      <c r="E1578" s="61">
        <f t="shared" si="97"/>
        <v>0.2837188111866969</v>
      </c>
      <c r="F1578" s="61">
        <f t="shared" si="98"/>
        <v>1.7152086520562756E-15</v>
      </c>
    </row>
    <row r="1579" spans="1:6" x14ac:dyDescent="0.3">
      <c r="A1579" s="59">
        <f>'Raw Potentiostat'!H1631/60</f>
        <v>-0.10096599999999999</v>
      </c>
      <c r="B1579" s="59">
        <f>'Raw Potentiostat'!K1631</f>
        <v>58.649997999999997</v>
      </c>
      <c r="C1579" s="61">
        <f t="shared" si="96"/>
        <v>58.649997999999997</v>
      </c>
      <c r="D1579" s="61">
        <f t="shared" si="99"/>
        <v>12.76734650340136</v>
      </c>
      <c r="E1579" s="61">
        <f t="shared" si="97"/>
        <v>0.2837188111866969</v>
      </c>
      <c r="F1579" s="61">
        <f t="shared" si="98"/>
        <v>1.7152086520562756E-15</v>
      </c>
    </row>
    <row r="1580" spans="1:6" x14ac:dyDescent="0.3">
      <c r="A1580" s="59">
        <f>'Raw Potentiostat'!H1632/60</f>
        <v>-0.10108276166666667</v>
      </c>
      <c r="B1580" s="59">
        <f>'Raw Potentiostat'!K1632</f>
        <v>58.649997999999997</v>
      </c>
      <c r="C1580" s="61">
        <f t="shared" si="96"/>
        <v>58.649997999999997</v>
      </c>
      <c r="D1580" s="61">
        <f t="shared" si="99"/>
        <v>12.76734650340136</v>
      </c>
      <c r="E1580" s="61">
        <f t="shared" si="97"/>
        <v>0.2837188111866969</v>
      </c>
      <c r="F1580" s="61">
        <f t="shared" si="98"/>
        <v>1.7152086520562756E-15</v>
      </c>
    </row>
    <row r="1581" spans="1:6" x14ac:dyDescent="0.3">
      <c r="A1581" s="59">
        <f>'Raw Potentiostat'!H1633/60</f>
        <v>-9.9227284999999998E-2</v>
      </c>
      <c r="B1581" s="59">
        <f>'Raw Potentiostat'!K1633</f>
        <v>58.649997999999997</v>
      </c>
      <c r="C1581" s="61">
        <f t="shared" si="96"/>
        <v>58.649997999999997</v>
      </c>
      <c r="D1581" s="61">
        <f t="shared" si="99"/>
        <v>12.76734650340136</v>
      </c>
      <c r="E1581" s="61">
        <f t="shared" si="97"/>
        <v>0.2837188111866969</v>
      </c>
      <c r="F1581" s="61">
        <f t="shared" si="98"/>
        <v>1.7152086520562756E-15</v>
      </c>
    </row>
    <row r="1582" spans="1:6" x14ac:dyDescent="0.3">
      <c r="A1582" s="59">
        <f>'Raw Potentiostat'!H1634/60</f>
        <v>-0.100036995</v>
      </c>
      <c r="B1582" s="59">
        <f>'Raw Potentiostat'!K1634</f>
        <v>58.649997999999997</v>
      </c>
      <c r="C1582" s="61">
        <f t="shared" si="96"/>
        <v>58.649997999999997</v>
      </c>
      <c r="D1582" s="61">
        <f t="shared" si="99"/>
        <v>12.76734650340136</v>
      </c>
      <c r="E1582" s="61">
        <f t="shared" si="97"/>
        <v>0.2837188111866969</v>
      </c>
      <c r="F1582" s="61">
        <f t="shared" si="98"/>
        <v>1.7152086520562756E-15</v>
      </c>
    </row>
    <row r="1583" spans="1:6" x14ac:dyDescent="0.3">
      <c r="A1583" s="59">
        <f>'Raw Potentiostat'!H1635/60</f>
        <v>-0.10001541</v>
      </c>
      <c r="B1583" s="59">
        <f>'Raw Potentiostat'!K1635</f>
        <v>58.649997999999997</v>
      </c>
      <c r="C1583" s="61">
        <f t="shared" si="96"/>
        <v>58.649997999999997</v>
      </c>
      <c r="D1583" s="61">
        <f t="shared" si="99"/>
        <v>12.76734650340136</v>
      </c>
      <c r="E1583" s="61">
        <f t="shared" si="97"/>
        <v>0.2837188111866969</v>
      </c>
      <c r="F1583" s="61">
        <f t="shared" si="98"/>
        <v>1.7152086520562756E-15</v>
      </c>
    </row>
    <row r="1584" spans="1:6" x14ac:dyDescent="0.3">
      <c r="A1584" s="59">
        <f>'Raw Potentiostat'!H1636/60</f>
        <v>-9.8726598333333332E-2</v>
      </c>
      <c r="B1584" s="59">
        <f>'Raw Potentiostat'!K1636</f>
        <v>58.649997999999997</v>
      </c>
      <c r="C1584" s="61">
        <f t="shared" si="96"/>
        <v>58.649997999999997</v>
      </c>
      <c r="D1584" s="61">
        <f t="shared" si="99"/>
        <v>12.76734650340136</v>
      </c>
      <c r="E1584" s="61">
        <f t="shared" si="97"/>
        <v>0.2837188111866969</v>
      </c>
      <c r="F1584" s="61">
        <f t="shared" si="98"/>
        <v>1.7152086520562756E-15</v>
      </c>
    </row>
    <row r="1585" spans="1:6" x14ac:dyDescent="0.3">
      <c r="A1585" s="59">
        <f>'Raw Potentiostat'!H1637/60</f>
        <v>-9.8924581666666664E-2</v>
      </c>
      <c r="B1585" s="59">
        <f>'Raw Potentiostat'!K1637</f>
        <v>58.649997999999997</v>
      </c>
      <c r="C1585" s="61">
        <f t="shared" si="96"/>
        <v>58.649997999999997</v>
      </c>
      <c r="D1585" s="61">
        <f t="shared" si="99"/>
        <v>12.76734650340136</v>
      </c>
      <c r="E1585" s="61">
        <f t="shared" si="97"/>
        <v>0.2837188111866969</v>
      </c>
      <c r="F1585" s="61">
        <f t="shared" si="98"/>
        <v>1.7152086520562756E-15</v>
      </c>
    </row>
    <row r="1586" spans="1:6" x14ac:dyDescent="0.3">
      <c r="A1586" s="59">
        <f>'Raw Potentiostat'!H1638/60</f>
        <v>-9.7964478333333327E-2</v>
      </c>
      <c r="B1586" s="59">
        <f>'Raw Potentiostat'!K1638</f>
        <v>58.649997999999997</v>
      </c>
      <c r="C1586" s="61">
        <f t="shared" si="96"/>
        <v>58.649997999999997</v>
      </c>
      <c r="D1586" s="61">
        <f t="shared" si="99"/>
        <v>12.76734650340136</v>
      </c>
      <c r="E1586" s="61">
        <f t="shared" si="97"/>
        <v>0.2837188111866969</v>
      </c>
      <c r="F1586" s="61">
        <f t="shared" si="98"/>
        <v>1.7152086520562756E-15</v>
      </c>
    </row>
    <row r="1587" spans="1:6" x14ac:dyDescent="0.3">
      <c r="A1587" s="59">
        <f>'Raw Potentiostat'!H1639/60</f>
        <v>-9.7767130000000008E-2</v>
      </c>
      <c r="B1587" s="59">
        <f>'Raw Potentiostat'!K1639</f>
        <v>58.649997999999997</v>
      </c>
      <c r="C1587" s="61">
        <f t="shared" si="96"/>
        <v>58.649997999999997</v>
      </c>
      <c r="D1587" s="61">
        <f t="shared" si="99"/>
        <v>12.76734650340136</v>
      </c>
      <c r="E1587" s="61">
        <f t="shared" si="97"/>
        <v>0.2837188111866969</v>
      </c>
      <c r="F1587" s="61">
        <f t="shared" si="98"/>
        <v>1.7152086520562756E-15</v>
      </c>
    </row>
    <row r="1588" spans="1:6" x14ac:dyDescent="0.3">
      <c r="A1588" s="59">
        <f>'Raw Potentiostat'!H1640/60</f>
        <v>-9.7044991666666663E-2</v>
      </c>
      <c r="B1588" s="59">
        <f>'Raw Potentiostat'!K1640</f>
        <v>58.649997999999997</v>
      </c>
      <c r="C1588" s="61">
        <f t="shared" si="96"/>
        <v>58.649997999999997</v>
      </c>
      <c r="D1588" s="61">
        <f t="shared" si="99"/>
        <v>12.76734650340136</v>
      </c>
      <c r="E1588" s="61">
        <f t="shared" si="97"/>
        <v>0.2837188111866969</v>
      </c>
      <c r="F1588" s="61">
        <f t="shared" si="98"/>
        <v>1.7152086520562756E-15</v>
      </c>
    </row>
    <row r="1589" spans="1:6" x14ac:dyDescent="0.3">
      <c r="A1589" s="59">
        <f>'Raw Potentiostat'!H1641/60</f>
        <v>-9.7220769999999998E-2</v>
      </c>
      <c r="B1589" s="59">
        <f>'Raw Potentiostat'!K1641</f>
        <v>58.649997999999997</v>
      </c>
      <c r="C1589" s="61">
        <f t="shared" si="96"/>
        <v>58.649997999999997</v>
      </c>
      <c r="D1589" s="61">
        <f t="shared" si="99"/>
        <v>12.76734650340136</v>
      </c>
      <c r="E1589" s="61">
        <f t="shared" si="97"/>
        <v>0.2837188111866969</v>
      </c>
      <c r="F1589" s="61">
        <f t="shared" si="98"/>
        <v>1.7152086520562756E-15</v>
      </c>
    </row>
    <row r="1590" spans="1:6" x14ac:dyDescent="0.3">
      <c r="A1590" s="59">
        <f>'Raw Potentiostat'!H1642/60</f>
        <v>-9.5700335000000011E-2</v>
      </c>
      <c r="B1590" s="59">
        <f>'Raw Potentiostat'!K1642</f>
        <v>58.649997999999997</v>
      </c>
      <c r="C1590" s="61">
        <f t="shared" si="96"/>
        <v>58.649997999999997</v>
      </c>
      <c r="D1590" s="61">
        <f t="shared" si="99"/>
        <v>12.76734650340136</v>
      </c>
      <c r="E1590" s="61">
        <f t="shared" si="97"/>
        <v>0.2837188111866969</v>
      </c>
      <c r="F1590" s="61">
        <f t="shared" si="98"/>
        <v>1.7152086520562756E-15</v>
      </c>
    </row>
    <row r="1591" spans="1:6" x14ac:dyDescent="0.3">
      <c r="A1591" s="59">
        <f>'Raw Potentiostat'!H1643/60</f>
        <v>-9.5893883333333332E-2</v>
      </c>
      <c r="B1591" s="59">
        <f>'Raw Potentiostat'!K1643</f>
        <v>58.649997999999997</v>
      </c>
      <c r="C1591" s="61">
        <f t="shared" si="96"/>
        <v>58.649997999999997</v>
      </c>
      <c r="D1591" s="61">
        <f t="shared" si="99"/>
        <v>12.76734650340136</v>
      </c>
      <c r="E1591" s="61">
        <f t="shared" si="97"/>
        <v>0.2837188111866969</v>
      </c>
      <c r="F1591" s="61">
        <f t="shared" si="98"/>
        <v>1.7152086520562756E-15</v>
      </c>
    </row>
    <row r="1592" spans="1:6" x14ac:dyDescent="0.3">
      <c r="A1592" s="59">
        <f>'Raw Potentiostat'!H1644/60</f>
        <v>-9.5076544999999998E-2</v>
      </c>
      <c r="B1592" s="59">
        <f>'Raw Potentiostat'!K1644</f>
        <v>58.649997999999997</v>
      </c>
      <c r="C1592" s="61">
        <f t="shared" si="96"/>
        <v>58.649997999999997</v>
      </c>
      <c r="D1592" s="61">
        <f t="shared" si="99"/>
        <v>12.76734650340136</v>
      </c>
      <c r="E1592" s="61">
        <f t="shared" si="97"/>
        <v>0.2837188111866969</v>
      </c>
      <c r="F1592" s="61">
        <f t="shared" si="98"/>
        <v>1.7152086520562756E-15</v>
      </c>
    </row>
    <row r="1593" spans="1:6" x14ac:dyDescent="0.3">
      <c r="A1593" s="59">
        <f>'Raw Potentiostat'!H1645/60</f>
        <v>-9.5232645000000005E-2</v>
      </c>
      <c r="B1593" s="59">
        <f>'Raw Potentiostat'!K1645</f>
        <v>58.649997999999997</v>
      </c>
      <c r="C1593" s="61">
        <f t="shared" si="96"/>
        <v>58.649997999999997</v>
      </c>
      <c r="D1593" s="61">
        <f t="shared" si="99"/>
        <v>12.76734650340136</v>
      </c>
      <c r="E1593" s="61">
        <f t="shared" si="97"/>
        <v>0.2837188111866969</v>
      </c>
      <c r="F1593" s="61">
        <f t="shared" si="98"/>
        <v>1.7152086520562756E-15</v>
      </c>
    </row>
    <row r="1594" spans="1:6" x14ac:dyDescent="0.3">
      <c r="A1594" s="59">
        <f>'Raw Potentiostat'!H1646/60</f>
        <v>-9.4214161666666671E-2</v>
      </c>
      <c r="B1594" s="59">
        <f>'Raw Potentiostat'!K1646</f>
        <v>58.649997999999997</v>
      </c>
      <c r="C1594" s="61">
        <f t="shared" si="96"/>
        <v>58.649997999999997</v>
      </c>
      <c r="D1594" s="61">
        <f t="shared" si="99"/>
        <v>12.76734650340136</v>
      </c>
      <c r="E1594" s="61">
        <f t="shared" si="97"/>
        <v>0.2837188111866969</v>
      </c>
      <c r="F1594" s="61">
        <f t="shared" si="98"/>
        <v>1.7152086520562756E-15</v>
      </c>
    </row>
    <row r="1595" spans="1:6" x14ac:dyDescent="0.3">
      <c r="A1595" s="59">
        <f>'Raw Potentiostat'!H1647/60</f>
        <v>-9.407393166666668E-2</v>
      </c>
      <c r="B1595" s="59">
        <f>'Raw Potentiostat'!K1647</f>
        <v>58.649997999999997</v>
      </c>
      <c r="C1595" s="61">
        <f t="shared" si="96"/>
        <v>58.649997999999997</v>
      </c>
      <c r="D1595" s="61">
        <f t="shared" si="99"/>
        <v>12.76734650340136</v>
      </c>
      <c r="E1595" s="61">
        <f t="shared" si="97"/>
        <v>0.2837188111866969</v>
      </c>
      <c r="F1595" s="61">
        <f t="shared" si="98"/>
        <v>1.7152086520562756E-15</v>
      </c>
    </row>
    <row r="1596" spans="1:6" x14ac:dyDescent="0.3">
      <c r="A1596" s="59">
        <f>'Raw Potentiostat'!H1648/60</f>
        <v>-9.3631624999999996E-2</v>
      </c>
      <c r="B1596" s="59">
        <f>'Raw Potentiostat'!K1648</f>
        <v>58.649997999999997</v>
      </c>
      <c r="C1596" s="61">
        <f t="shared" si="96"/>
        <v>58.649997999999997</v>
      </c>
      <c r="D1596" s="61">
        <f t="shared" si="99"/>
        <v>12.76734650340136</v>
      </c>
      <c r="E1596" s="61">
        <f t="shared" si="97"/>
        <v>0.2837188111866969</v>
      </c>
      <c r="F1596" s="61">
        <f t="shared" si="98"/>
        <v>1.7152086520562756E-15</v>
      </c>
    </row>
    <row r="1597" spans="1:6" x14ac:dyDescent="0.3">
      <c r="A1597" s="59">
        <f>'Raw Potentiostat'!H1649/60</f>
        <v>-9.2795896666666669E-2</v>
      </c>
      <c r="B1597" s="59">
        <f>'Raw Potentiostat'!K1649</f>
        <v>58.649997999999997</v>
      </c>
      <c r="C1597" s="61">
        <f t="shared" si="96"/>
        <v>58.649997999999997</v>
      </c>
      <c r="D1597" s="61">
        <f t="shared" si="99"/>
        <v>12.76734650340136</v>
      </c>
      <c r="E1597" s="61">
        <f t="shared" si="97"/>
        <v>0.2837188111866969</v>
      </c>
      <c r="F1597" s="61">
        <f t="shared" si="98"/>
        <v>1.7152086520562756E-15</v>
      </c>
    </row>
    <row r="1598" spans="1:6" x14ac:dyDescent="0.3">
      <c r="A1598" s="59">
        <f>'Raw Potentiostat'!H1650/60</f>
        <v>-9.2877118333333328E-2</v>
      </c>
      <c r="B1598" s="59">
        <f>'Raw Potentiostat'!K1650</f>
        <v>58.649997999999997</v>
      </c>
      <c r="C1598" s="61">
        <f t="shared" si="96"/>
        <v>58.649997999999997</v>
      </c>
      <c r="D1598" s="61">
        <f t="shared" si="99"/>
        <v>12.76734650340136</v>
      </c>
      <c r="E1598" s="61">
        <f t="shared" si="97"/>
        <v>0.2837188111866969</v>
      </c>
      <c r="F1598" s="61">
        <f t="shared" si="98"/>
        <v>1.7152086520562756E-15</v>
      </c>
    </row>
    <row r="1599" spans="1:6" x14ac:dyDescent="0.3">
      <c r="A1599" s="59">
        <f>'Raw Potentiostat'!H1651/60</f>
        <v>-9.1956988333333337E-2</v>
      </c>
      <c r="B1599" s="59">
        <f>'Raw Potentiostat'!K1651</f>
        <v>58.649997999999997</v>
      </c>
      <c r="C1599" s="61">
        <f t="shared" si="96"/>
        <v>58.649997999999997</v>
      </c>
      <c r="D1599" s="61">
        <f t="shared" si="99"/>
        <v>12.76734650340136</v>
      </c>
      <c r="E1599" s="61">
        <f t="shared" si="97"/>
        <v>0.2837188111866969</v>
      </c>
      <c r="F1599" s="61">
        <f t="shared" si="98"/>
        <v>1.7152086520562756E-15</v>
      </c>
    </row>
    <row r="1600" spans="1:6" x14ac:dyDescent="0.3">
      <c r="A1600" s="59">
        <f>'Raw Potentiostat'!H1652/60</f>
        <v>-9.168729833333332E-2</v>
      </c>
      <c r="B1600" s="59">
        <f>'Raw Potentiostat'!K1652</f>
        <v>58.649997999999997</v>
      </c>
      <c r="C1600" s="61">
        <f t="shared" si="96"/>
        <v>58.649997999999997</v>
      </c>
      <c r="D1600" s="61">
        <f t="shared" si="99"/>
        <v>12.76734650340136</v>
      </c>
      <c r="E1600" s="61">
        <f t="shared" si="97"/>
        <v>0.2837188111866969</v>
      </c>
      <c r="F1600" s="61">
        <f t="shared" si="98"/>
        <v>1.7152086520562756E-15</v>
      </c>
    </row>
    <row r="1601" spans="1:6" x14ac:dyDescent="0.3">
      <c r="A1601" s="59">
        <f>'Raw Potentiostat'!H1653/60</f>
        <v>-9.0896621666666663E-2</v>
      </c>
      <c r="B1601" s="59">
        <f>'Raw Potentiostat'!K1653</f>
        <v>58.649997999999997</v>
      </c>
      <c r="C1601" s="61">
        <f t="shared" si="96"/>
        <v>58.649997999999997</v>
      </c>
      <c r="D1601" s="61">
        <f t="shared" si="99"/>
        <v>12.76734650340136</v>
      </c>
      <c r="E1601" s="61">
        <f t="shared" si="97"/>
        <v>0.2837188111866969</v>
      </c>
      <c r="F1601" s="61">
        <f t="shared" si="98"/>
        <v>1.7152086520562756E-15</v>
      </c>
    </row>
    <row r="1602" spans="1:6" x14ac:dyDescent="0.3">
      <c r="A1602" s="59">
        <f>'Raw Potentiostat'!H1654/60</f>
        <v>-0.10560535666666666</v>
      </c>
      <c r="B1602" s="59">
        <f>'Raw Potentiostat'!K1654</f>
        <v>58.649997999999997</v>
      </c>
      <c r="C1602" s="61">
        <f t="shared" si="96"/>
        <v>58.649997999999997</v>
      </c>
      <c r="D1602" s="61">
        <f t="shared" si="99"/>
        <v>12.76734650340136</v>
      </c>
      <c r="E1602" s="61">
        <f t="shared" si="97"/>
        <v>0.2837188111866969</v>
      </c>
      <c r="F1602" s="61">
        <f t="shared" si="98"/>
        <v>1.7152086520562756E-15</v>
      </c>
    </row>
    <row r="1603" spans="1:6" x14ac:dyDescent="0.3">
      <c r="A1603" s="59">
        <f>'Raw Potentiostat'!H1655/60</f>
        <v>-0.10439522999999999</v>
      </c>
      <c r="B1603" s="59">
        <f>'Raw Potentiostat'!K1655</f>
        <v>58.649997999999997</v>
      </c>
      <c r="C1603" s="61">
        <f t="shared" ref="C1603:C1666" si="100">B1603-$J$3</f>
        <v>58.649997999999997</v>
      </c>
      <c r="D1603" s="61">
        <f t="shared" si="99"/>
        <v>12.76734650340136</v>
      </c>
      <c r="E1603" s="61">
        <f t="shared" ref="E1603:E1666" si="101">D1603/$J$5</f>
        <v>0.2837188111866969</v>
      </c>
      <c r="F1603" s="61">
        <f t="shared" ref="F1603:F1666" si="102">D1603/$J$6</f>
        <v>1.7152086520562756E-15</v>
      </c>
    </row>
    <row r="1604" spans="1:6" x14ac:dyDescent="0.3">
      <c r="A1604" s="59">
        <f>'Raw Potentiostat'!H1656/60</f>
        <v>-0.10524745833333334</v>
      </c>
      <c r="B1604" s="59">
        <f>'Raw Potentiostat'!K1656</f>
        <v>58.649997999999997</v>
      </c>
      <c r="C1604" s="61">
        <f t="shared" si="100"/>
        <v>58.649997999999997</v>
      </c>
      <c r="D1604" s="61">
        <f t="shared" ref="D1604:D1667" si="103">B1604/$J$4</f>
        <v>12.76734650340136</v>
      </c>
      <c r="E1604" s="61">
        <f t="shared" si="101"/>
        <v>0.2837188111866969</v>
      </c>
      <c r="F1604" s="61">
        <f t="shared" si="102"/>
        <v>1.7152086520562756E-15</v>
      </c>
    </row>
    <row r="1605" spans="1:6" x14ac:dyDescent="0.3">
      <c r="A1605" s="59">
        <f>'Raw Potentiostat'!H1657/60</f>
        <v>-0.10430829500000001</v>
      </c>
      <c r="B1605" s="59">
        <f>'Raw Potentiostat'!K1657</f>
        <v>58.649997999999997</v>
      </c>
      <c r="C1605" s="61">
        <f t="shared" si="100"/>
        <v>58.649997999999997</v>
      </c>
      <c r="D1605" s="61">
        <f t="shared" si="103"/>
        <v>12.76734650340136</v>
      </c>
      <c r="E1605" s="61">
        <f t="shared" si="101"/>
        <v>0.2837188111866969</v>
      </c>
      <c r="F1605" s="61">
        <f t="shared" si="102"/>
        <v>1.7152086520562756E-15</v>
      </c>
    </row>
    <row r="1606" spans="1:6" x14ac:dyDescent="0.3">
      <c r="A1606" s="59">
        <f>'Raw Potentiostat'!H1658/60</f>
        <v>-0.10300044166666668</v>
      </c>
      <c r="B1606" s="59">
        <f>'Raw Potentiostat'!K1658</f>
        <v>58.649997999999997</v>
      </c>
      <c r="C1606" s="61">
        <f t="shared" si="100"/>
        <v>58.649997999999997</v>
      </c>
      <c r="D1606" s="61">
        <f t="shared" si="103"/>
        <v>12.76734650340136</v>
      </c>
      <c r="E1606" s="61">
        <f t="shared" si="101"/>
        <v>0.2837188111866969</v>
      </c>
      <c r="F1606" s="61">
        <f t="shared" si="102"/>
        <v>1.7152086520562756E-15</v>
      </c>
    </row>
    <row r="1607" spans="1:6" x14ac:dyDescent="0.3">
      <c r="A1607" s="59">
        <f>'Raw Potentiostat'!H1659/60</f>
        <v>-0.10228782500000001</v>
      </c>
      <c r="B1607" s="59">
        <f>'Raw Potentiostat'!K1659</f>
        <v>58.649997999999997</v>
      </c>
      <c r="C1607" s="61">
        <f t="shared" si="100"/>
        <v>58.649997999999997</v>
      </c>
      <c r="D1607" s="61">
        <f t="shared" si="103"/>
        <v>12.76734650340136</v>
      </c>
      <c r="E1607" s="61">
        <f t="shared" si="101"/>
        <v>0.2837188111866969</v>
      </c>
      <c r="F1607" s="61">
        <f t="shared" si="102"/>
        <v>1.7152086520562756E-15</v>
      </c>
    </row>
    <row r="1608" spans="1:6" x14ac:dyDescent="0.3">
      <c r="A1608" s="59">
        <f>'Raw Potentiostat'!H1660/60</f>
        <v>-0.10174271333333333</v>
      </c>
      <c r="B1608" s="59">
        <f>'Raw Potentiostat'!K1660</f>
        <v>58.649997999999997</v>
      </c>
      <c r="C1608" s="61">
        <f t="shared" si="100"/>
        <v>58.649997999999997</v>
      </c>
      <c r="D1608" s="61">
        <f t="shared" si="103"/>
        <v>12.76734650340136</v>
      </c>
      <c r="E1608" s="61">
        <f t="shared" si="101"/>
        <v>0.2837188111866969</v>
      </c>
      <c r="F1608" s="61">
        <f t="shared" si="102"/>
        <v>1.7152086520562756E-15</v>
      </c>
    </row>
    <row r="1609" spans="1:6" x14ac:dyDescent="0.3">
      <c r="A1609" s="59">
        <f>'Raw Potentiostat'!H1661/60</f>
        <v>-0.10125028333333333</v>
      </c>
      <c r="B1609" s="59">
        <f>'Raw Potentiostat'!K1661</f>
        <v>58.649997999999997</v>
      </c>
      <c r="C1609" s="61">
        <f t="shared" si="100"/>
        <v>58.649997999999997</v>
      </c>
      <c r="D1609" s="61">
        <f t="shared" si="103"/>
        <v>12.76734650340136</v>
      </c>
      <c r="E1609" s="61">
        <f t="shared" si="101"/>
        <v>0.2837188111866969</v>
      </c>
      <c r="F1609" s="61">
        <f t="shared" si="102"/>
        <v>1.7152086520562756E-15</v>
      </c>
    </row>
    <row r="1610" spans="1:6" x14ac:dyDescent="0.3">
      <c r="A1610" s="59">
        <f>'Raw Potentiostat'!H1662/60</f>
        <v>-0.10174842666666667</v>
      </c>
      <c r="B1610" s="59">
        <f>'Raw Potentiostat'!K1662</f>
        <v>58.649997999999997</v>
      </c>
      <c r="C1610" s="61">
        <f t="shared" si="100"/>
        <v>58.649997999999997</v>
      </c>
      <c r="D1610" s="61">
        <f t="shared" si="103"/>
        <v>12.76734650340136</v>
      </c>
      <c r="E1610" s="61">
        <f t="shared" si="101"/>
        <v>0.2837188111866969</v>
      </c>
      <c r="F1610" s="61">
        <f t="shared" si="102"/>
        <v>1.7152086520562756E-15</v>
      </c>
    </row>
    <row r="1611" spans="1:6" x14ac:dyDescent="0.3">
      <c r="A1611" s="59">
        <f>'Raw Potentiostat'!H1663/60</f>
        <v>-0.10067219666666666</v>
      </c>
      <c r="B1611" s="59">
        <f>'Raw Potentiostat'!K1663</f>
        <v>58.649997999999997</v>
      </c>
      <c r="C1611" s="61">
        <f t="shared" si="100"/>
        <v>58.649997999999997</v>
      </c>
      <c r="D1611" s="61">
        <f t="shared" si="103"/>
        <v>12.76734650340136</v>
      </c>
      <c r="E1611" s="61">
        <f t="shared" si="101"/>
        <v>0.2837188111866969</v>
      </c>
      <c r="F1611" s="61">
        <f t="shared" si="102"/>
        <v>1.7152086520562756E-15</v>
      </c>
    </row>
    <row r="1612" spans="1:6" x14ac:dyDescent="0.3">
      <c r="A1612" s="59">
        <f>'Raw Potentiostat'!H1664/60</f>
        <v>-9.979522166666667E-2</v>
      </c>
      <c r="B1612" s="59">
        <f>'Raw Potentiostat'!K1664</f>
        <v>58.649997999999997</v>
      </c>
      <c r="C1612" s="61">
        <f t="shared" si="100"/>
        <v>58.649997999999997</v>
      </c>
      <c r="D1612" s="61">
        <f t="shared" si="103"/>
        <v>12.76734650340136</v>
      </c>
      <c r="E1612" s="61">
        <f t="shared" si="101"/>
        <v>0.2837188111866969</v>
      </c>
      <c r="F1612" s="61">
        <f t="shared" si="102"/>
        <v>1.7152086520562756E-15</v>
      </c>
    </row>
    <row r="1613" spans="1:6" x14ac:dyDescent="0.3">
      <c r="A1613" s="59">
        <f>'Raw Potentiostat'!H1665/60</f>
        <v>-9.9087675E-2</v>
      </c>
      <c r="B1613" s="59">
        <f>'Raw Potentiostat'!K1665</f>
        <v>58.649997999999997</v>
      </c>
      <c r="C1613" s="61">
        <f t="shared" si="100"/>
        <v>58.649997999999997</v>
      </c>
      <c r="D1613" s="61">
        <f t="shared" si="103"/>
        <v>12.76734650340136</v>
      </c>
      <c r="E1613" s="61">
        <f t="shared" si="101"/>
        <v>0.2837188111866969</v>
      </c>
      <c r="F1613" s="61">
        <f t="shared" si="102"/>
        <v>1.7152086520562756E-15</v>
      </c>
    </row>
    <row r="1614" spans="1:6" x14ac:dyDescent="0.3">
      <c r="A1614" s="59">
        <f>'Raw Potentiostat'!H1666/60</f>
        <v>-9.8967106666666665E-2</v>
      </c>
      <c r="B1614" s="59">
        <f>'Raw Potentiostat'!K1666</f>
        <v>58.649997999999997</v>
      </c>
      <c r="C1614" s="61">
        <f t="shared" si="100"/>
        <v>58.649997999999997</v>
      </c>
      <c r="D1614" s="61">
        <f t="shared" si="103"/>
        <v>12.76734650340136</v>
      </c>
      <c r="E1614" s="61">
        <f t="shared" si="101"/>
        <v>0.2837188111866969</v>
      </c>
      <c r="F1614" s="61">
        <f t="shared" si="102"/>
        <v>1.7152086520562756E-15</v>
      </c>
    </row>
    <row r="1615" spans="1:6" x14ac:dyDescent="0.3">
      <c r="A1615" s="59">
        <f>'Raw Potentiostat'!H1667/60</f>
        <v>-9.8229090000000005E-2</v>
      </c>
      <c r="B1615" s="59">
        <f>'Raw Potentiostat'!K1667</f>
        <v>58.649997999999997</v>
      </c>
      <c r="C1615" s="61">
        <f t="shared" si="100"/>
        <v>58.649997999999997</v>
      </c>
      <c r="D1615" s="61">
        <f t="shared" si="103"/>
        <v>12.76734650340136</v>
      </c>
      <c r="E1615" s="61">
        <f t="shared" si="101"/>
        <v>0.2837188111866969</v>
      </c>
      <c r="F1615" s="61">
        <f t="shared" si="102"/>
        <v>1.7152086520562756E-15</v>
      </c>
    </row>
    <row r="1616" spans="1:6" x14ac:dyDescent="0.3">
      <c r="A1616" s="59">
        <f>'Raw Potentiostat'!H1668/60</f>
        <v>-9.7152868333333336E-2</v>
      </c>
      <c r="B1616" s="59">
        <f>'Raw Potentiostat'!K1668</f>
        <v>58.649997999999997</v>
      </c>
      <c r="C1616" s="61">
        <f t="shared" si="100"/>
        <v>58.649997999999997</v>
      </c>
      <c r="D1616" s="61">
        <f t="shared" si="103"/>
        <v>12.76734650340136</v>
      </c>
      <c r="E1616" s="61">
        <f t="shared" si="101"/>
        <v>0.2837188111866969</v>
      </c>
      <c r="F1616" s="61">
        <f t="shared" si="102"/>
        <v>1.7152086520562756E-15</v>
      </c>
    </row>
    <row r="1617" spans="1:6" x14ac:dyDescent="0.3">
      <c r="A1617" s="59">
        <f>'Raw Potentiostat'!H1669/60</f>
        <v>-9.6107730000000002E-2</v>
      </c>
      <c r="B1617" s="59">
        <f>'Raw Potentiostat'!K1669</f>
        <v>58.649997999999997</v>
      </c>
      <c r="C1617" s="61">
        <f t="shared" si="100"/>
        <v>58.649997999999997</v>
      </c>
      <c r="D1617" s="61">
        <f t="shared" si="103"/>
        <v>12.76734650340136</v>
      </c>
      <c r="E1617" s="61">
        <f t="shared" si="101"/>
        <v>0.2837188111866969</v>
      </c>
      <c r="F1617" s="61">
        <f t="shared" si="102"/>
        <v>1.7152086520562756E-15</v>
      </c>
    </row>
    <row r="1618" spans="1:6" x14ac:dyDescent="0.3">
      <c r="A1618" s="59">
        <f>'Raw Potentiostat'!H1670/60</f>
        <v>-9.6367899999999992E-2</v>
      </c>
      <c r="B1618" s="59">
        <f>'Raw Potentiostat'!K1670</f>
        <v>58.649997999999997</v>
      </c>
      <c r="C1618" s="61">
        <f t="shared" si="100"/>
        <v>58.649997999999997</v>
      </c>
      <c r="D1618" s="61">
        <f t="shared" si="103"/>
        <v>12.76734650340136</v>
      </c>
      <c r="E1618" s="61">
        <f t="shared" si="101"/>
        <v>0.2837188111866969</v>
      </c>
      <c r="F1618" s="61">
        <f t="shared" si="102"/>
        <v>1.7152086520562756E-15</v>
      </c>
    </row>
    <row r="1619" spans="1:6" x14ac:dyDescent="0.3">
      <c r="A1619" s="59">
        <f>'Raw Potentiostat'!H1671/60</f>
        <v>-9.578155666666667E-2</v>
      </c>
      <c r="B1619" s="59">
        <f>'Raw Potentiostat'!K1671</f>
        <v>58.649997999999997</v>
      </c>
      <c r="C1619" s="61">
        <f t="shared" si="100"/>
        <v>58.649997999999997</v>
      </c>
      <c r="D1619" s="61">
        <f t="shared" si="103"/>
        <v>12.76734650340136</v>
      </c>
      <c r="E1619" s="61">
        <f t="shared" si="101"/>
        <v>0.2837188111866969</v>
      </c>
      <c r="F1619" s="61">
        <f t="shared" si="102"/>
        <v>1.7152086520562756E-15</v>
      </c>
    </row>
    <row r="1620" spans="1:6" x14ac:dyDescent="0.3">
      <c r="A1620" s="59">
        <f>'Raw Potentiostat'!H1672/60</f>
        <v>-9.4259850000000006E-2</v>
      </c>
      <c r="B1620" s="59">
        <f>'Raw Potentiostat'!K1672</f>
        <v>58.649997999999997</v>
      </c>
      <c r="C1620" s="61">
        <f t="shared" si="100"/>
        <v>58.649997999999997</v>
      </c>
      <c r="D1620" s="61">
        <f t="shared" si="103"/>
        <v>12.76734650340136</v>
      </c>
      <c r="E1620" s="61">
        <f t="shared" si="101"/>
        <v>0.2837188111866969</v>
      </c>
      <c r="F1620" s="61">
        <f t="shared" si="102"/>
        <v>1.7152086520562756E-15</v>
      </c>
    </row>
    <row r="1621" spans="1:6" x14ac:dyDescent="0.3">
      <c r="A1621" s="59">
        <f>'Raw Potentiostat'!H1673/60</f>
        <v>-9.4144996666666675E-2</v>
      </c>
      <c r="B1621" s="59">
        <f>'Raw Potentiostat'!K1673</f>
        <v>58.649997999999997</v>
      </c>
      <c r="C1621" s="61">
        <f t="shared" si="100"/>
        <v>58.649997999999997</v>
      </c>
      <c r="D1621" s="61">
        <f t="shared" si="103"/>
        <v>12.76734650340136</v>
      </c>
      <c r="E1621" s="61">
        <f t="shared" si="101"/>
        <v>0.2837188111866969</v>
      </c>
      <c r="F1621" s="61">
        <f t="shared" si="102"/>
        <v>1.7152086520562756E-15</v>
      </c>
    </row>
    <row r="1622" spans="1:6" x14ac:dyDescent="0.3">
      <c r="A1622" s="59">
        <f>'Raw Potentiostat'!H1674/60</f>
        <v>-9.4183706666666658E-2</v>
      </c>
      <c r="B1622" s="59">
        <f>'Raw Potentiostat'!K1674</f>
        <v>58.649997999999997</v>
      </c>
      <c r="C1622" s="61">
        <f t="shared" si="100"/>
        <v>58.649997999999997</v>
      </c>
      <c r="D1622" s="61">
        <f t="shared" si="103"/>
        <v>12.76734650340136</v>
      </c>
      <c r="E1622" s="61">
        <f t="shared" si="101"/>
        <v>0.2837188111866969</v>
      </c>
      <c r="F1622" s="61">
        <f t="shared" si="102"/>
        <v>1.7152086520562756E-15</v>
      </c>
    </row>
    <row r="1623" spans="1:6" x14ac:dyDescent="0.3">
      <c r="A1623" s="59">
        <f>'Raw Potentiostat'!H1675/60</f>
        <v>-9.364178166666666E-2</v>
      </c>
      <c r="B1623" s="59">
        <f>'Raw Potentiostat'!K1675</f>
        <v>58.649997999999997</v>
      </c>
      <c r="C1623" s="61">
        <f t="shared" si="100"/>
        <v>58.649997999999997</v>
      </c>
      <c r="D1623" s="61">
        <f t="shared" si="103"/>
        <v>12.76734650340136</v>
      </c>
      <c r="E1623" s="61">
        <f t="shared" si="101"/>
        <v>0.2837188111866969</v>
      </c>
      <c r="F1623" s="61">
        <f t="shared" si="102"/>
        <v>1.7152086520562756E-15</v>
      </c>
    </row>
    <row r="1624" spans="1:6" x14ac:dyDescent="0.3">
      <c r="A1624" s="59">
        <f>'Raw Potentiostat'!H1676/60</f>
        <v>-9.3123968333333335E-2</v>
      </c>
      <c r="B1624" s="59">
        <f>'Raw Potentiostat'!K1676</f>
        <v>58.649997999999997</v>
      </c>
      <c r="C1624" s="61">
        <f t="shared" si="100"/>
        <v>58.649997999999997</v>
      </c>
      <c r="D1624" s="61">
        <f t="shared" si="103"/>
        <v>12.76734650340136</v>
      </c>
      <c r="E1624" s="61">
        <f t="shared" si="101"/>
        <v>0.2837188111866969</v>
      </c>
      <c r="F1624" s="61">
        <f t="shared" si="102"/>
        <v>1.7152086520562756E-15</v>
      </c>
    </row>
    <row r="1625" spans="1:6" x14ac:dyDescent="0.3">
      <c r="A1625" s="59">
        <f>'Raw Potentiostat'!H1677/60</f>
        <v>-9.3542155000000002E-2</v>
      </c>
      <c r="B1625" s="59">
        <f>'Raw Potentiostat'!K1677</f>
        <v>58.649997999999997</v>
      </c>
      <c r="C1625" s="61">
        <f t="shared" si="100"/>
        <v>58.649997999999997</v>
      </c>
      <c r="D1625" s="61">
        <f t="shared" si="103"/>
        <v>12.76734650340136</v>
      </c>
      <c r="E1625" s="61">
        <f t="shared" si="101"/>
        <v>0.2837188111866969</v>
      </c>
      <c r="F1625" s="61">
        <f t="shared" si="102"/>
        <v>1.7152086520562756E-15</v>
      </c>
    </row>
    <row r="1626" spans="1:6" x14ac:dyDescent="0.3">
      <c r="A1626" s="59">
        <f>'Raw Potentiostat'!H1678/60</f>
        <v>-9.2197498333333336E-2</v>
      </c>
      <c r="B1626" s="59">
        <f>'Raw Potentiostat'!K1678</f>
        <v>58.649997999999997</v>
      </c>
      <c r="C1626" s="61">
        <f t="shared" si="100"/>
        <v>58.649997999999997</v>
      </c>
      <c r="D1626" s="61">
        <f t="shared" si="103"/>
        <v>12.76734650340136</v>
      </c>
      <c r="E1626" s="61">
        <f t="shared" si="101"/>
        <v>0.2837188111866969</v>
      </c>
      <c r="F1626" s="61">
        <f t="shared" si="102"/>
        <v>1.7152086520562756E-15</v>
      </c>
    </row>
    <row r="1627" spans="1:6" x14ac:dyDescent="0.3">
      <c r="A1627" s="59">
        <f>'Raw Potentiostat'!H1679/60</f>
        <v>-9.1621946666666662E-2</v>
      </c>
      <c r="B1627" s="59">
        <f>'Raw Potentiostat'!K1679</f>
        <v>58.649997999999997</v>
      </c>
      <c r="C1627" s="61">
        <f t="shared" si="100"/>
        <v>58.649997999999997</v>
      </c>
      <c r="D1627" s="61">
        <f t="shared" si="103"/>
        <v>12.76734650340136</v>
      </c>
      <c r="E1627" s="61">
        <f t="shared" si="101"/>
        <v>0.2837188111866969</v>
      </c>
      <c r="F1627" s="61">
        <f t="shared" si="102"/>
        <v>1.7152086520562756E-15</v>
      </c>
    </row>
    <row r="1628" spans="1:6" x14ac:dyDescent="0.3">
      <c r="A1628" s="59">
        <f>'Raw Potentiostat'!H1680/60</f>
        <v>-9.1693011666666671E-2</v>
      </c>
      <c r="B1628" s="59">
        <f>'Raw Potentiostat'!K1680</f>
        <v>58.649997999999997</v>
      </c>
      <c r="C1628" s="61">
        <f t="shared" si="100"/>
        <v>58.649997999999997</v>
      </c>
      <c r="D1628" s="61">
        <f t="shared" si="103"/>
        <v>12.76734650340136</v>
      </c>
      <c r="E1628" s="61">
        <f t="shared" si="101"/>
        <v>0.2837188111866969</v>
      </c>
      <c r="F1628" s="61">
        <f t="shared" si="102"/>
        <v>1.7152086520562756E-15</v>
      </c>
    </row>
    <row r="1629" spans="1:6" x14ac:dyDescent="0.3">
      <c r="A1629" s="59">
        <f>'Raw Potentiostat'!H1681/60</f>
        <v>-9.1746950000000008E-2</v>
      </c>
      <c r="B1629" s="59">
        <f>'Raw Potentiostat'!K1681</f>
        <v>58.649997999999997</v>
      </c>
      <c r="C1629" s="61">
        <f t="shared" si="100"/>
        <v>58.649997999999997</v>
      </c>
      <c r="D1629" s="61">
        <f t="shared" si="103"/>
        <v>12.76734650340136</v>
      </c>
      <c r="E1629" s="61">
        <f t="shared" si="101"/>
        <v>0.2837188111866969</v>
      </c>
      <c r="F1629" s="61">
        <f t="shared" si="102"/>
        <v>1.7152086520562756E-15</v>
      </c>
    </row>
    <row r="1630" spans="1:6" x14ac:dyDescent="0.3">
      <c r="A1630" s="59">
        <f>'Raw Potentiostat'!H1682/60</f>
        <v>-0.10493080666666667</v>
      </c>
      <c r="B1630" s="59">
        <f>'Raw Potentiostat'!K1682</f>
        <v>58.649997999999997</v>
      </c>
      <c r="C1630" s="61">
        <f t="shared" si="100"/>
        <v>58.649997999999997</v>
      </c>
      <c r="D1630" s="61">
        <f t="shared" si="103"/>
        <v>12.76734650340136</v>
      </c>
      <c r="E1630" s="61">
        <f t="shared" si="101"/>
        <v>0.2837188111866969</v>
      </c>
      <c r="F1630" s="61">
        <f t="shared" si="102"/>
        <v>1.7152086520562756E-15</v>
      </c>
    </row>
    <row r="1631" spans="1:6" x14ac:dyDescent="0.3">
      <c r="A1631" s="59">
        <f>'Raw Potentiostat'!H1683/60</f>
        <v>-0.10438571000000001</v>
      </c>
      <c r="B1631" s="59">
        <f>'Raw Potentiostat'!K1683</f>
        <v>58.649997999999997</v>
      </c>
      <c r="C1631" s="61">
        <f t="shared" si="100"/>
        <v>58.649997999999997</v>
      </c>
      <c r="D1631" s="61">
        <f t="shared" si="103"/>
        <v>12.76734650340136</v>
      </c>
      <c r="E1631" s="61">
        <f t="shared" si="101"/>
        <v>0.2837188111866969</v>
      </c>
      <c r="F1631" s="61">
        <f t="shared" si="102"/>
        <v>1.7152086520562756E-15</v>
      </c>
    </row>
    <row r="1632" spans="1:6" x14ac:dyDescent="0.3">
      <c r="A1632" s="59">
        <f>'Raw Potentiostat'!H1684/60</f>
        <v>-0.10406398</v>
      </c>
      <c r="B1632" s="59">
        <f>'Raw Potentiostat'!K1684</f>
        <v>58.649997999999997</v>
      </c>
      <c r="C1632" s="61">
        <f t="shared" si="100"/>
        <v>58.649997999999997</v>
      </c>
      <c r="D1632" s="61">
        <f t="shared" si="103"/>
        <v>12.76734650340136</v>
      </c>
      <c r="E1632" s="61">
        <f t="shared" si="101"/>
        <v>0.2837188111866969</v>
      </c>
      <c r="F1632" s="61">
        <f t="shared" si="102"/>
        <v>1.7152086520562756E-15</v>
      </c>
    </row>
    <row r="1633" spans="1:6" x14ac:dyDescent="0.3">
      <c r="A1633" s="59">
        <f>'Raw Potentiostat'!H1685/60</f>
        <v>-0.10328536833333332</v>
      </c>
      <c r="B1633" s="59">
        <f>'Raw Potentiostat'!K1685</f>
        <v>58.649997999999997</v>
      </c>
      <c r="C1633" s="61">
        <f t="shared" si="100"/>
        <v>58.649997999999997</v>
      </c>
      <c r="D1633" s="61">
        <f t="shared" si="103"/>
        <v>12.76734650340136</v>
      </c>
      <c r="E1633" s="61">
        <f t="shared" si="101"/>
        <v>0.2837188111866969</v>
      </c>
      <c r="F1633" s="61">
        <f t="shared" si="102"/>
        <v>1.7152086520562756E-15</v>
      </c>
    </row>
    <row r="1634" spans="1:6" x14ac:dyDescent="0.3">
      <c r="A1634" s="59">
        <f>'Raw Potentiostat'!H1686/60</f>
        <v>-0.10271678833333334</v>
      </c>
      <c r="B1634" s="59">
        <f>'Raw Potentiostat'!K1686</f>
        <v>58.649997999999997</v>
      </c>
      <c r="C1634" s="61">
        <f t="shared" si="100"/>
        <v>58.649997999999997</v>
      </c>
      <c r="D1634" s="61">
        <f t="shared" si="103"/>
        <v>12.76734650340136</v>
      </c>
      <c r="E1634" s="61">
        <f t="shared" si="101"/>
        <v>0.2837188111866969</v>
      </c>
      <c r="F1634" s="61">
        <f t="shared" si="102"/>
        <v>1.7152086520562756E-15</v>
      </c>
    </row>
    <row r="1635" spans="1:6" x14ac:dyDescent="0.3">
      <c r="A1635" s="59">
        <f>'Raw Potentiostat'!H1687/60</f>
        <v>-0.10241599833333333</v>
      </c>
      <c r="B1635" s="59">
        <f>'Raw Potentiostat'!K1687</f>
        <v>58.649997999999997</v>
      </c>
      <c r="C1635" s="61">
        <f t="shared" si="100"/>
        <v>58.649997999999997</v>
      </c>
      <c r="D1635" s="61">
        <f t="shared" si="103"/>
        <v>12.76734650340136</v>
      </c>
      <c r="E1635" s="61">
        <f t="shared" si="101"/>
        <v>0.2837188111866969</v>
      </c>
      <c r="F1635" s="61">
        <f t="shared" si="102"/>
        <v>1.7152086520562756E-15</v>
      </c>
    </row>
    <row r="1636" spans="1:6" x14ac:dyDescent="0.3">
      <c r="A1636" s="59">
        <f>'Raw Potentiostat'!H1688/60</f>
        <v>-0.10180491666666666</v>
      </c>
      <c r="B1636" s="59">
        <f>'Raw Potentiostat'!K1688</f>
        <v>58.649997999999997</v>
      </c>
      <c r="C1636" s="61">
        <f t="shared" si="100"/>
        <v>58.649997999999997</v>
      </c>
      <c r="D1636" s="61">
        <f t="shared" si="103"/>
        <v>12.76734650340136</v>
      </c>
      <c r="E1636" s="61">
        <f t="shared" si="101"/>
        <v>0.2837188111866969</v>
      </c>
      <c r="F1636" s="61">
        <f t="shared" si="102"/>
        <v>1.7152086520562756E-15</v>
      </c>
    </row>
    <row r="1637" spans="1:6" x14ac:dyDescent="0.3">
      <c r="A1637" s="59">
        <f>'Raw Potentiostat'!H1689/60</f>
        <v>-0.10123696333333333</v>
      </c>
      <c r="B1637" s="59">
        <f>'Raw Potentiostat'!K1689</f>
        <v>58.649997999999997</v>
      </c>
      <c r="C1637" s="61">
        <f t="shared" si="100"/>
        <v>58.649997999999997</v>
      </c>
      <c r="D1637" s="61">
        <f t="shared" si="103"/>
        <v>12.76734650340136</v>
      </c>
      <c r="E1637" s="61">
        <f t="shared" si="101"/>
        <v>0.2837188111866969</v>
      </c>
      <c r="F1637" s="61">
        <f t="shared" si="102"/>
        <v>1.7152086520562756E-15</v>
      </c>
    </row>
    <row r="1638" spans="1:6" x14ac:dyDescent="0.3">
      <c r="A1638" s="59">
        <f>'Raw Potentiostat'!H1690/60</f>
        <v>-0.10085685999999999</v>
      </c>
      <c r="B1638" s="59">
        <f>'Raw Potentiostat'!K1690</f>
        <v>58.649997999999997</v>
      </c>
      <c r="C1638" s="61">
        <f t="shared" si="100"/>
        <v>58.649997999999997</v>
      </c>
      <c r="D1638" s="61">
        <f t="shared" si="103"/>
        <v>12.76734650340136</v>
      </c>
      <c r="E1638" s="61">
        <f t="shared" si="101"/>
        <v>0.2837188111866969</v>
      </c>
      <c r="F1638" s="61">
        <f t="shared" si="102"/>
        <v>1.7152086520562756E-15</v>
      </c>
    </row>
    <row r="1639" spans="1:6" x14ac:dyDescent="0.3">
      <c r="A1639" s="59">
        <f>'Raw Potentiostat'!H1691/60</f>
        <v>-9.9853603333333332E-2</v>
      </c>
      <c r="B1639" s="59">
        <f>'Raw Potentiostat'!K1691</f>
        <v>58.649997999999997</v>
      </c>
      <c r="C1639" s="61">
        <f t="shared" si="100"/>
        <v>58.649997999999997</v>
      </c>
      <c r="D1639" s="61">
        <f t="shared" si="103"/>
        <v>12.76734650340136</v>
      </c>
      <c r="E1639" s="61">
        <f t="shared" si="101"/>
        <v>0.2837188111866969</v>
      </c>
      <c r="F1639" s="61">
        <f t="shared" si="102"/>
        <v>1.7152086520562756E-15</v>
      </c>
    </row>
    <row r="1640" spans="1:6" x14ac:dyDescent="0.3">
      <c r="A1640" s="59">
        <f>'Raw Potentiostat'!H1692/60</f>
        <v>-0.10019500333333334</v>
      </c>
      <c r="B1640" s="59">
        <f>'Raw Potentiostat'!K1692</f>
        <v>58.649997999999997</v>
      </c>
      <c r="C1640" s="61">
        <f t="shared" si="100"/>
        <v>58.649997999999997</v>
      </c>
      <c r="D1640" s="61">
        <f t="shared" si="103"/>
        <v>12.76734650340136</v>
      </c>
      <c r="E1640" s="61">
        <f t="shared" si="101"/>
        <v>0.2837188111866969</v>
      </c>
      <c r="F1640" s="61">
        <f t="shared" si="102"/>
        <v>1.7152086520562756E-15</v>
      </c>
    </row>
    <row r="1641" spans="1:6" x14ac:dyDescent="0.3">
      <c r="A1641" s="59">
        <f>'Raw Potentiostat'!H1693/60</f>
        <v>-9.9721606666666671E-2</v>
      </c>
      <c r="B1641" s="59">
        <f>'Raw Potentiostat'!K1693</f>
        <v>58.649997999999997</v>
      </c>
      <c r="C1641" s="61">
        <f t="shared" si="100"/>
        <v>58.649997999999997</v>
      </c>
      <c r="D1641" s="61">
        <f t="shared" si="103"/>
        <v>12.76734650340136</v>
      </c>
      <c r="E1641" s="61">
        <f t="shared" si="101"/>
        <v>0.2837188111866969</v>
      </c>
      <c r="F1641" s="61">
        <f t="shared" si="102"/>
        <v>1.7152086520562756E-15</v>
      </c>
    </row>
    <row r="1642" spans="1:6" x14ac:dyDescent="0.3">
      <c r="A1642" s="59">
        <f>'Raw Potentiostat'!H1694/60</f>
        <v>-9.9885964999999993E-2</v>
      </c>
      <c r="B1642" s="59">
        <f>'Raw Potentiostat'!K1694</f>
        <v>58.649997999999997</v>
      </c>
      <c r="C1642" s="61">
        <f t="shared" si="100"/>
        <v>58.649997999999997</v>
      </c>
      <c r="D1642" s="61">
        <f t="shared" si="103"/>
        <v>12.76734650340136</v>
      </c>
      <c r="E1642" s="61">
        <f t="shared" si="101"/>
        <v>0.2837188111866969</v>
      </c>
      <c r="F1642" s="61">
        <f t="shared" si="102"/>
        <v>1.7152086520562756E-15</v>
      </c>
    </row>
    <row r="1643" spans="1:6" x14ac:dyDescent="0.3">
      <c r="A1643" s="59">
        <f>'Raw Potentiostat'!H1695/60</f>
        <v>-9.9455721666666663E-2</v>
      </c>
      <c r="B1643" s="59">
        <f>'Raw Potentiostat'!K1695</f>
        <v>58.649997999999997</v>
      </c>
      <c r="C1643" s="61">
        <f t="shared" si="100"/>
        <v>58.649997999999997</v>
      </c>
      <c r="D1643" s="61">
        <f t="shared" si="103"/>
        <v>12.76734650340136</v>
      </c>
      <c r="E1643" s="61">
        <f t="shared" si="101"/>
        <v>0.2837188111866969</v>
      </c>
      <c r="F1643" s="61">
        <f t="shared" si="102"/>
        <v>1.7152086520562756E-15</v>
      </c>
    </row>
    <row r="1644" spans="1:6" x14ac:dyDescent="0.3">
      <c r="A1644" s="59">
        <f>'Raw Potentiostat'!H1696/60</f>
        <v>-9.9430981666666668E-2</v>
      </c>
      <c r="B1644" s="59">
        <f>'Raw Potentiostat'!K1696</f>
        <v>58.649997999999997</v>
      </c>
      <c r="C1644" s="61">
        <f t="shared" si="100"/>
        <v>58.649997999999997</v>
      </c>
      <c r="D1644" s="61">
        <f t="shared" si="103"/>
        <v>12.76734650340136</v>
      </c>
      <c r="E1644" s="61">
        <f t="shared" si="101"/>
        <v>0.2837188111866969</v>
      </c>
      <c r="F1644" s="61">
        <f t="shared" si="102"/>
        <v>1.7152086520562756E-15</v>
      </c>
    </row>
    <row r="1645" spans="1:6" x14ac:dyDescent="0.3">
      <c r="A1645" s="59">
        <f>'Raw Potentiostat'!H1697/60</f>
        <v>-9.8451828333333338E-2</v>
      </c>
      <c r="B1645" s="59">
        <f>'Raw Potentiostat'!K1697</f>
        <v>58.649997999999997</v>
      </c>
      <c r="C1645" s="61">
        <f t="shared" si="100"/>
        <v>58.649997999999997</v>
      </c>
      <c r="D1645" s="61">
        <f t="shared" si="103"/>
        <v>12.76734650340136</v>
      </c>
      <c r="E1645" s="61">
        <f t="shared" si="101"/>
        <v>0.2837188111866969</v>
      </c>
      <c r="F1645" s="61">
        <f t="shared" si="102"/>
        <v>1.7152086520562756E-15</v>
      </c>
    </row>
    <row r="1646" spans="1:6" x14ac:dyDescent="0.3">
      <c r="A1646" s="59">
        <f>'Raw Potentiostat'!H1698/60</f>
        <v>-9.802920833333334E-2</v>
      </c>
      <c r="B1646" s="59">
        <f>'Raw Potentiostat'!K1698</f>
        <v>58.649997999999997</v>
      </c>
      <c r="C1646" s="61">
        <f t="shared" si="100"/>
        <v>58.649997999999997</v>
      </c>
      <c r="D1646" s="61">
        <f t="shared" si="103"/>
        <v>12.76734650340136</v>
      </c>
      <c r="E1646" s="61">
        <f t="shared" si="101"/>
        <v>0.2837188111866969</v>
      </c>
      <c r="F1646" s="61">
        <f t="shared" si="102"/>
        <v>1.7152086520562756E-15</v>
      </c>
    </row>
    <row r="1647" spans="1:6" x14ac:dyDescent="0.3">
      <c r="A1647" s="59">
        <f>'Raw Potentiostat'!H1699/60</f>
        <v>-9.709893E-2</v>
      </c>
      <c r="B1647" s="59">
        <f>'Raw Potentiostat'!K1699</f>
        <v>58.649997999999997</v>
      </c>
      <c r="C1647" s="61">
        <f t="shared" si="100"/>
        <v>58.649997999999997</v>
      </c>
      <c r="D1647" s="61">
        <f t="shared" si="103"/>
        <v>12.76734650340136</v>
      </c>
      <c r="E1647" s="61">
        <f t="shared" si="101"/>
        <v>0.2837188111866969</v>
      </c>
      <c r="F1647" s="61">
        <f t="shared" si="102"/>
        <v>1.7152086520562756E-15</v>
      </c>
    </row>
    <row r="1648" spans="1:6" x14ac:dyDescent="0.3">
      <c r="A1648" s="59">
        <f>'Raw Potentiostat'!H1700/60</f>
        <v>-9.7447934999999999E-2</v>
      </c>
      <c r="B1648" s="59">
        <f>'Raw Potentiostat'!K1700</f>
        <v>58.649997999999997</v>
      </c>
      <c r="C1648" s="61">
        <f t="shared" si="100"/>
        <v>58.649997999999997</v>
      </c>
      <c r="D1648" s="61">
        <f t="shared" si="103"/>
        <v>12.76734650340136</v>
      </c>
      <c r="E1648" s="61">
        <f t="shared" si="101"/>
        <v>0.2837188111866969</v>
      </c>
      <c r="F1648" s="61">
        <f t="shared" si="102"/>
        <v>1.7152086520562756E-15</v>
      </c>
    </row>
    <row r="1649" spans="1:6" x14ac:dyDescent="0.3">
      <c r="A1649" s="59">
        <f>'Raw Potentiostat'!H1701/60</f>
        <v>-9.7253131666666673E-2</v>
      </c>
      <c r="B1649" s="59">
        <f>'Raw Potentiostat'!K1701</f>
        <v>58.649997999999997</v>
      </c>
      <c r="C1649" s="61">
        <f t="shared" si="100"/>
        <v>58.649997999999997</v>
      </c>
      <c r="D1649" s="61">
        <f t="shared" si="103"/>
        <v>12.76734650340136</v>
      </c>
      <c r="E1649" s="61">
        <f t="shared" si="101"/>
        <v>0.2837188111866969</v>
      </c>
      <c r="F1649" s="61">
        <f t="shared" si="102"/>
        <v>1.7152086520562756E-15</v>
      </c>
    </row>
    <row r="1650" spans="1:6" x14ac:dyDescent="0.3">
      <c r="A1650" s="59">
        <f>'Raw Potentiostat'!H1702/60</f>
        <v>-9.6650926666666664E-2</v>
      </c>
      <c r="B1650" s="59">
        <f>'Raw Potentiostat'!K1702</f>
        <v>58.649997999999997</v>
      </c>
      <c r="C1650" s="61">
        <f t="shared" si="100"/>
        <v>58.649997999999997</v>
      </c>
      <c r="D1650" s="61">
        <f t="shared" si="103"/>
        <v>12.76734650340136</v>
      </c>
      <c r="E1650" s="61">
        <f t="shared" si="101"/>
        <v>0.2837188111866969</v>
      </c>
      <c r="F1650" s="61">
        <f t="shared" si="102"/>
        <v>1.7152086520562756E-15</v>
      </c>
    </row>
    <row r="1651" spans="1:6" x14ac:dyDescent="0.3">
      <c r="A1651" s="59">
        <f>'Raw Potentiostat'!H1703/60</f>
        <v>-9.6334901666666667E-2</v>
      </c>
      <c r="B1651" s="59">
        <f>'Raw Potentiostat'!K1703</f>
        <v>58.649997999999997</v>
      </c>
      <c r="C1651" s="61">
        <f t="shared" si="100"/>
        <v>58.649997999999997</v>
      </c>
      <c r="D1651" s="61">
        <f t="shared" si="103"/>
        <v>12.76734650340136</v>
      </c>
      <c r="E1651" s="61">
        <f t="shared" si="101"/>
        <v>0.2837188111866969</v>
      </c>
      <c r="F1651" s="61">
        <f t="shared" si="102"/>
        <v>1.7152086520562756E-15</v>
      </c>
    </row>
    <row r="1652" spans="1:6" x14ac:dyDescent="0.3">
      <c r="A1652" s="59">
        <f>'Raw Potentiostat'!H1704/60</f>
        <v>-9.5609584999999997E-2</v>
      </c>
      <c r="B1652" s="59">
        <f>'Raw Potentiostat'!K1704</f>
        <v>58.649997999999997</v>
      </c>
      <c r="C1652" s="61">
        <f t="shared" si="100"/>
        <v>58.649997999999997</v>
      </c>
      <c r="D1652" s="61">
        <f t="shared" si="103"/>
        <v>12.76734650340136</v>
      </c>
      <c r="E1652" s="61">
        <f t="shared" si="101"/>
        <v>0.2837188111866969</v>
      </c>
      <c r="F1652" s="61">
        <f t="shared" si="102"/>
        <v>1.7152086520562756E-15</v>
      </c>
    </row>
    <row r="1653" spans="1:6" x14ac:dyDescent="0.3">
      <c r="A1653" s="59">
        <f>'Raw Potentiostat'!H1705/60</f>
        <v>-9.4797976666666672E-2</v>
      </c>
      <c r="B1653" s="59">
        <f>'Raw Potentiostat'!K1705</f>
        <v>58.649997999999997</v>
      </c>
      <c r="C1653" s="61">
        <f t="shared" si="100"/>
        <v>58.649997999999997</v>
      </c>
      <c r="D1653" s="61">
        <f t="shared" si="103"/>
        <v>12.76734650340136</v>
      </c>
      <c r="E1653" s="61">
        <f t="shared" si="101"/>
        <v>0.2837188111866969</v>
      </c>
      <c r="F1653" s="61">
        <f t="shared" si="102"/>
        <v>1.7152086520562756E-15</v>
      </c>
    </row>
    <row r="1654" spans="1:6" x14ac:dyDescent="0.3">
      <c r="A1654" s="59">
        <f>'Raw Potentiostat'!H1706/60</f>
        <v>-9.4311245000000002E-2</v>
      </c>
      <c r="B1654" s="59">
        <f>'Raw Potentiostat'!K1706</f>
        <v>58.649997999999997</v>
      </c>
      <c r="C1654" s="61">
        <f t="shared" si="100"/>
        <v>58.649997999999997</v>
      </c>
      <c r="D1654" s="61">
        <f t="shared" si="103"/>
        <v>12.76734650340136</v>
      </c>
      <c r="E1654" s="61">
        <f t="shared" si="101"/>
        <v>0.2837188111866969</v>
      </c>
      <c r="F1654" s="61">
        <f t="shared" si="102"/>
        <v>1.7152086520562756E-15</v>
      </c>
    </row>
    <row r="1655" spans="1:6" x14ac:dyDescent="0.3">
      <c r="A1655" s="59">
        <f>'Raw Potentiostat'!H1707/60</f>
        <v>-9.4322044999999993E-2</v>
      </c>
      <c r="B1655" s="59">
        <f>'Raw Potentiostat'!K1707</f>
        <v>58.649997999999997</v>
      </c>
      <c r="C1655" s="61">
        <f t="shared" si="100"/>
        <v>58.649997999999997</v>
      </c>
      <c r="D1655" s="61">
        <f t="shared" si="103"/>
        <v>12.76734650340136</v>
      </c>
      <c r="E1655" s="61">
        <f t="shared" si="101"/>
        <v>0.2837188111866969</v>
      </c>
      <c r="F1655" s="61">
        <f t="shared" si="102"/>
        <v>1.7152086520562756E-15</v>
      </c>
    </row>
    <row r="1656" spans="1:6" x14ac:dyDescent="0.3">
      <c r="A1656" s="59">
        <f>'Raw Potentiostat'!H1708/60</f>
        <v>-9.3868955000000004E-2</v>
      </c>
      <c r="B1656" s="59">
        <f>'Raw Potentiostat'!K1708</f>
        <v>58.649997999999997</v>
      </c>
      <c r="C1656" s="61">
        <f t="shared" si="100"/>
        <v>58.649997999999997</v>
      </c>
      <c r="D1656" s="61">
        <f t="shared" si="103"/>
        <v>12.76734650340136</v>
      </c>
      <c r="E1656" s="61">
        <f t="shared" si="101"/>
        <v>0.2837188111866969</v>
      </c>
      <c r="F1656" s="61">
        <f t="shared" si="102"/>
        <v>1.7152086520562756E-15</v>
      </c>
    </row>
    <row r="1657" spans="1:6" x14ac:dyDescent="0.3">
      <c r="A1657" s="59">
        <f>'Raw Potentiostat'!H1709/60</f>
        <v>-9.3472989999999992E-2</v>
      </c>
      <c r="B1657" s="59">
        <f>'Raw Potentiostat'!K1709</f>
        <v>58.649997999999997</v>
      </c>
      <c r="C1657" s="61">
        <f t="shared" si="100"/>
        <v>58.649997999999997</v>
      </c>
      <c r="D1657" s="61">
        <f t="shared" si="103"/>
        <v>12.76734650340136</v>
      </c>
      <c r="E1657" s="61">
        <f t="shared" si="101"/>
        <v>0.2837188111866969</v>
      </c>
      <c r="F1657" s="61">
        <f t="shared" si="102"/>
        <v>1.7152086520562756E-15</v>
      </c>
    </row>
    <row r="1658" spans="1:6" x14ac:dyDescent="0.3">
      <c r="A1658" s="59">
        <f>'Raw Potentiostat'!H1710/60</f>
        <v>-9.315126E-2</v>
      </c>
      <c r="B1658" s="59">
        <f>'Raw Potentiostat'!K1710</f>
        <v>58.649997999999997</v>
      </c>
      <c r="C1658" s="61">
        <f t="shared" si="100"/>
        <v>58.649997999999997</v>
      </c>
      <c r="D1658" s="61">
        <f t="shared" si="103"/>
        <v>12.76734650340136</v>
      </c>
      <c r="E1658" s="61">
        <f t="shared" si="101"/>
        <v>0.2837188111866969</v>
      </c>
      <c r="F1658" s="61">
        <f t="shared" si="102"/>
        <v>1.7152086520562756E-15</v>
      </c>
    </row>
    <row r="1659" spans="1:6" x14ac:dyDescent="0.3">
      <c r="A1659" s="59">
        <f>'Raw Potentiostat'!H1711/60</f>
        <v>-9.3349886666666659E-2</v>
      </c>
      <c r="B1659" s="59">
        <f>'Raw Potentiostat'!K1711</f>
        <v>58.649997999999997</v>
      </c>
      <c r="C1659" s="61">
        <f t="shared" si="100"/>
        <v>58.649997999999997</v>
      </c>
      <c r="D1659" s="61">
        <f t="shared" si="103"/>
        <v>12.76734650340136</v>
      </c>
      <c r="E1659" s="61">
        <f t="shared" si="101"/>
        <v>0.2837188111866969</v>
      </c>
      <c r="F1659" s="61">
        <f t="shared" si="102"/>
        <v>1.7152086520562756E-15</v>
      </c>
    </row>
    <row r="1660" spans="1:6" x14ac:dyDescent="0.3">
      <c r="A1660" s="59">
        <f>'Raw Potentiostat'!H1712/60</f>
        <v>-9.187576833333333E-2</v>
      </c>
      <c r="B1660" s="59">
        <f>'Raw Potentiostat'!K1712</f>
        <v>58.649997999999997</v>
      </c>
      <c r="C1660" s="61">
        <f t="shared" si="100"/>
        <v>58.649997999999997</v>
      </c>
      <c r="D1660" s="61">
        <f t="shared" si="103"/>
        <v>12.76734650340136</v>
      </c>
      <c r="E1660" s="61">
        <f t="shared" si="101"/>
        <v>0.2837188111866969</v>
      </c>
      <c r="F1660" s="61">
        <f t="shared" si="102"/>
        <v>1.7152086520562756E-15</v>
      </c>
    </row>
    <row r="1661" spans="1:6" x14ac:dyDescent="0.3">
      <c r="A1661" s="59">
        <f>'Raw Potentiostat'!H1713/60</f>
        <v>-9.1893529999999987E-2</v>
      </c>
      <c r="B1661" s="59">
        <f>'Raw Potentiostat'!K1713</f>
        <v>58.649997999999997</v>
      </c>
      <c r="C1661" s="61">
        <f t="shared" si="100"/>
        <v>58.649997999999997</v>
      </c>
      <c r="D1661" s="61">
        <f t="shared" si="103"/>
        <v>12.76734650340136</v>
      </c>
      <c r="E1661" s="61">
        <f t="shared" si="101"/>
        <v>0.2837188111866969</v>
      </c>
      <c r="F1661" s="61">
        <f t="shared" si="102"/>
        <v>1.7152086520562756E-15</v>
      </c>
    </row>
    <row r="1662" spans="1:6" x14ac:dyDescent="0.3">
      <c r="A1662" s="59">
        <f>'Raw Potentiostat'!H1714/60</f>
        <v>-9.1720929999999992E-2</v>
      </c>
      <c r="B1662" s="59">
        <f>'Raw Potentiostat'!K1714</f>
        <v>58.649997999999997</v>
      </c>
      <c r="C1662" s="61">
        <f t="shared" si="100"/>
        <v>58.649997999999997</v>
      </c>
      <c r="D1662" s="61">
        <f t="shared" si="103"/>
        <v>12.76734650340136</v>
      </c>
      <c r="E1662" s="61">
        <f t="shared" si="101"/>
        <v>0.2837188111866969</v>
      </c>
      <c r="F1662" s="61">
        <f t="shared" si="102"/>
        <v>1.7152086520562756E-15</v>
      </c>
    </row>
    <row r="1663" spans="1:6" x14ac:dyDescent="0.3">
      <c r="A1663" s="59">
        <f>'Raw Potentiostat'!H1715/60</f>
        <v>-0.10615615833333333</v>
      </c>
      <c r="B1663" s="59">
        <f>'Raw Potentiostat'!K1715</f>
        <v>58.649997999999997</v>
      </c>
      <c r="C1663" s="61">
        <f t="shared" si="100"/>
        <v>58.649997999999997</v>
      </c>
      <c r="D1663" s="61">
        <f t="shared" si="103"/>
        <v>12.76734650340136</v>
      </c>
      <c r="E1663" s="61">
        <f t="shared" si="101"/>
        <v>0.2837188111866969</v>
      </c>
      <c r="F1663" s="61">
        <f t="shared" si="102"/>
        <v>1.7152086520562756E-15</v>
      </c>
    </row>
    <row r="1664" spans="1:6" x14ac:dyDescent="0.3">
      <c r="A1664" s="59">
        <f>'Raw Potentiostat'!H1716/60</f>
        <v>-0.10561423333333333</v>
      </c>
      <c r="B1664" s="59">
        <f>'Raw Potentiostat'!K1716</f>
        <v>58.649997999999997</v>
      </c>
      <c r="C1664" s="61">
        <f t="shared" si="100"/>
        <v>58.649997999999997</v>
      </c>
      <c r="D1664" s="61">
        <f t="shared" si="103"/>
        <v>12.76734650340136</v>
      </c>
      <c r="E1664" s="61">
        <f t="shared" si="101"/>
        <v>0.2837188111866969</v>
      </c>
      <c r="F1664" s="61">
        <f t="shared" si="102"/>
        <v>1.7152086520562756E-15</v>
      </c>
    </row>
    <row r="1665" spans="1:6" x14ac:dyDescent="0.3">
      <c r="A1665" s="59">
        <f>'Raw Potentiostat'!H1717/60</f>
        <v>-0.10418772666666666</v>
      </c>
      <c r="B1665" s="59">
        <f>'Raw Potentiostat'!K1717</f>
        <v>58.649997999999997</v>
      </c>
      <c r="C1665" s="61">
        <f t="shared" si="100"/>
        <v>58.649997999999997</v>
      </c>
      <c r="D1665" s="61">
        <f t="shared" si="103"/>
        <v>12.76734650340136</v>
      </c>
      <c r="E1665" s="61">
        <f t="shared" si="101"/>
        <v>0.2837188111866969</v>
      </c>
      <c r="F1665" s="61">
        <f t="shared" si="102"/>
        <v>1.7152086520562756E-15</v>
      </c>
    </row>
    <row r="1666" spans="1:6" x14ac:dyDescent="0.3">
      <c r="A1666" s="59">
        <f>'Raw Potentiostat'!H1718/60</f>
        <v>-0.10385266999999999</v>
      </c>
      <c r="B1666" s="59">
        <f>'Raw Potentiostat'!K1718</f>
        <v>58.649997999999997</v>
      </c>
      <c r="C1666" s="61">
        <f t="shared" si="100"/>
        <v>58.649997999999997</v>
      </c>
      <c r="D1666" s="61">
        <f t="shared" si="103"/>
        <v>12.76734650340136</v>
      </c>
      <c r="E1666" s="61">
        <f t="shared" si="101"/>
        <v>0.2837188111866969</v>
      </c>
      <c r="F1666" s="61">
        <f t="shared" si="102"/>
        <v>1.7152086520562756E-15</v>
      </c>
    </row>
    <row r="1667" spans="1:6" x14ac:dyDescent="0.3">
      <c r="A1667" s="59">
        <f>'Raw Potentiostat'!H1719/60</f>
        <v>-0.10322000166666667</v>
      </c>
      <c r="B1667" s="59">
        <f>'Raw Potentiostat'!K1719</f>
        <v>58.649997999999997</v>
      </c>
      <c r="C1667" s="61">
        <f t="shared" ref="C1667:C1730" si="104">B1667-$J$3</f>
        <v>58.649997999999997</v>
      </c>
      <c r="D1667" s="61">
        <f t="shared" si="103"/>
        <v>12.76734650340136</v>
      </c>
      <c r="E1667" s="61">
        <f t="shared" ref="E1667:E1730" si="105">D1667/$J$5</f>
        <v>0.2837188111866969</v>
      </c>
      <c r="F1667" s="61">
        <f t="shared" ref="F1667:F1730" si="106">D1667/$J$6</f>
        <v>1.7152086520562756E-15</v>
      </c>
    </row>
    <row r="1668" spans="1:6" x14ac:dyDescent="0.3">
      <c r="A1668" s="59">
        <f>'Raw Potentiostat'!H1720/60</f>
        <v>-0.10277263333333334</v>
      </c>
      <c r="B1668" s="59">
        <f>'Raw Potentiostat'!K1720</f>
        <v>58.649997999999997</v>
      </c>
      <c r="C1668" s="61">
        <f t="shared" si="104"/>
        <v>58.649997999999997</v>
      </c>
      <c r="D1668" s="61">
        <f t="shared" ref="D1668:D1731" si="107">B1668/$J$4</f>
        <v>12.76734650340136</v>
      </c>
      <c r="E1668" s="61">
        <f t="shared" si="105"/>
        <v>0.2837188111866969</v>
      </c>
      <c r="F1668" s="61">
        <f t="shared" si="106"/>
        <v>1.7152086520562756E-15</v>
      </c>
    </row>
    <row r="1669" spans="1:6" x14ac:dyDescent="0.3">
      <c r="A1669" s="59">
        <f>'Raw Potentiostat'!H1721/60</f>
        <v>-0.10343384666666666</v>
      </c>
      <c r="B1669" s="59">
        <f>'Raw Potentiostat'!K1721</f>
        <v>58.649997999999997</v>
      </c>
      <c r="C1669" s="61">
        <f t="shared" si="104"/>
        <v>58.649997999999997</v>
      </c>
      <c r="D1669" s="61">
        <f t="shared" si="107"/>
        <v>12.76734650340136</v>
      </c>
      <c r="E1669" s="61">
        <f t="shared" si="105"/>
        <v>0.2837188111866969</v>
      </c>
      <c r="F1669" s="61">
        <f t="shared" si="106"/>
        <v>1.7152086520562756E-15</v>
      </c>
    </row>
    <row r="1670" spans="1:6" x14ac:dyDescent="0.3">
      <c r="A1670" s="59">
        <f>'Raw Potentiostat'!H1722/60</f>
        <v>-0.10227131833333333</v>
      </c>
      <c r="B1670" s="59">
        <f>'Raw Potentiostat'!K1722</f>
        <v>58.649997999999997</v>
      </c>
      <c r="C1670" s="61">
        <f t="shared" si="104"/>
        <v>58.649997999999997</v>
      </c>
      <c r="D1670" s="61">
        <f t="shared" si="107"/>
        <v>12.76734650340136</v>
      </c>
      <c r="E1670" s="61">
        <f t="shared" si="105"/>
        <v>0.2837188111866969</v>
      </c>
      <c r="F1670" s="61">
        <f t="shared" si="106"/>
        <v>1.7152086520562756E-15</v>
      </c>
    </row>
    <row r="1671" spans="1:6" x14ac:dyDescent="0.3">
      <c r="A1671" s="59">
        <f>'Raw Potentiostat'!H1723/60</f>
        <v>-0.10179094500000001</v>
      </c>
      <c r="B1671" s="59">
        <f>'Raw Potentiostat'!K1723</f>
        <v>58.649997999999997</v>
      </c>
      <c r="C1671" s="61">
        <f t="shared" si="104"/>
        <v>58.649997999999997</v>
      </c>
      <c r="D1671" s="61">
        <f t="shared" si="107"/>
        <v>12.76734650340136</v>
      </c>
      <c r="E1671" s="61">
        <f t="shared" si="105"/>
        <v>0.2837188111866969</v>
      </c>
      <c r="F1671" s="61">
        <f t="shared" si="106"/>
        <v>1.7152086520562756E-15</v>
      </c>
    </row>
    <row r="1672" spans="1:6" x14ac:dyDescent="0.3">
      <c r="A1672" s="59">
        <f>'Raw Potentiostat'!H1724/60</f>
        <v>-0.10149651333333334</v>
      </c>
      <c r="B1672" s="59">
        <f>'Raw Potentiostat'!K1724</f>
        <v>58.649997999999997</v>
      </c>
      <c r="C1672" s="61">
        <f t="shared" si="104"/>
        <v>58.649997999999997</v>
      </c>
      <c r="D1672" s="61">
        <f t="shared" si="107"/>
        <v>12.76734650340136</v>
      </c>
      <c r="E1672" s="61">
        <f t="shared" si="105"/>
        <v>0.2837188111866969</v>
      </c>
      <c r="F1672" s="61">
        <f t="shared" si="106"/>
        <v>1.7152086520562756E-15</v>
      </c>
    </row>
    <row r="1673" spans="1:6" x14ac:dyDescent="0.3">
      <c r="A1673" s="59">
        <f>'Raw Potentiostat'!H1725/60</f>
        <v>-0.10040060666666667</v>
      </c>
      <c r="B1673" s="59">
        <f>'Raw Potentiostat'!K1725</f>
        <v>58.649997999999997</v>
      </c>
      <c r="C1673" s="61">
        <f t="shared" si="104"/>
        <v>58.649997999999997</v>
      </c>
      <c r="D1673" s="61">
        <f t="shared" si="107"/>
        <v>12.76734650340136</v>
      </c>
      <c r="E1673" s="61">
        <f t="shared" si="105"/>
        <v>0.2837188111866969</v>
      </c>
      <c r="F1673" s="61">
        <f t="shared" si="106"/>
        <v>1.7152086520562756E-15</v>
      </c>
    </row>
    <row r="1674" spans="1:6" x14ac:dyDescent="0.3">
      <c r="A1674" s="59">
        <f>'Raw Potentiostat'!H1726/60</f>
        <v>-0.10084987500000001</v>
      </c>
      <c r="B1674" s="59">
        <f>'Raw Potentiostat'!K1726</f>
        <v>58.649997999999997</v>
      </c>
      <c r="C1674" s="61">
        <f t="shared" si="104"/>
        <v>58.649997999999997</v>
      </c>
      <c r="D1674" s="61">
        <f t="shared" si="107"/>
        <v>12.76734650340136</v>
      </c>
      <c r="E1674" s="61">
        <f t="shared" si="105"/>
        <v>0.2837188111866969</v>
      </c>
      <c r="F1674" s="61">
        <f t="shared" si="106"/>
        <v>1.7152086520562756E-15</v>
      </c>
    </row>
    <row r="1675" spans="1:6" x14ac:dyDescent="0.3">
      <c r="A1675" s="59">
        <f>'Raw Potentiostat'!H1727/60</f>
        <v>-0.10062587333333334</v>
      </c>
      <c r="B1675" s="59">
        <f>'Raw Potentiostat'!K1727</f>
        <v>58.649997999999997</v>
      </c>
      <c r="C1675" s="61">
        <f t="shared" si="104"/>
        <v>58.649997999999997</v>
      </c>
      <c r="D1675" s="61">
        <f t="shared" si="107"/>
        <v>12.76734650340136</v>
      </c>
      <c r="E1675" s="61">
        <f t="shared" si="105"/>
        <v>0.2837188111866969</v>
      </c>
      <c r="F1675" s="61">
        <f t="shared" si="106"/>
        <v>1.7152086520562756E-15</v>
      </c>
    </row>
    <row r="1676" spans="1:6" x14ac:dyDescent="0.3">
      <c r="A1676" s="59">
        <f>'Raw Potentiostat'!H1728/60</f>
        <v>-9.9006446666666664E-2</v>
      </c>
      <c r="B1676" s="59">
        <f>'Raw Potentiostat'!K1728</f>
        <v>58.649997999999997</v>
      </c>
      <c r="C1676" s="61">
        <f t="shared" si="104"/>
        <v>58.649997999999997</v>
      </c>
      <c r="D1676" s="61">
        <f t="shared" si="107"/>
        <v>12.76734650340136</v>
      </c>
      <c r="E1676" s="61">
        <f t="shared" si="105"/>
        <v>0.2837188111866969</v>
      </c>
      <c r="F1676" s="61">
        <f t="shared" si="106"/>
        <v>1.7152086520562756E-15</v>
      </c>
    </row>
    <row r="1677" spans="1:6" x14ac:dyDescent="0.3">
      <c r="A1677" s="59">
        <f>'Raw Potentiostat'!H1729/60</f>
        <v>-9.9526166666666666E-2</v>
      </c>
      <c r="B1677" s="59">
        <f>'Raw Potentiostat'!K1729</f>
        <v>58.649997999999997</v>
      </c>
      <c r="C1677" s="61">
        <f t="shared" si="104"/>
        <v>58.649997999999997</v>
      </c>
      <c r="D1677" s="61">
        <f t="shared" si="107"/>
        <v>12.76734650340136</v>
      </c>
      <c r="E1677" s="61">
        <f t="shared" si="105"/>
        <v>0.2837188111866969</v>
      </c>
      <c r="F1677" s="61">
        <f t="shared" si="106"/>
        <v>1.7152086520562756E-15</v>
      </c>
    </row>
    <row r="1678" spans="1:6" x14ac:dyDescent="0.3">
      <c r="A1678" s="59">
        <f>'Raw Potentiostat'!H1730/60</f>
        <v>-9.8003188333333338E-2</v>
      </c>
      <c r="B1678" s="59">
        <f>'Raw Potentiostat'!K1730</f>
        <v>58.649997999999997</v>
      </c>
      <c r="C1678" s="61">
        <f t="shared" si="104"/>
        <v>58.649997999999997</v>
      </c>
      <c r="D1678" s="61">
        <f t="shared" si="107"/>
        <v>12.76734650340136</v>
      </c>
      <c r="E1678" s="61">
        <f t="shared" si="105"/>
        <v>0.2837188111866969</v>
      </c>
      <c r="F1678" s="61">
        <f t="shared" si="106"/>
        <v>1.7152086520562756E-15</v>
      </c>
    </row>
    <row r="1679" spans="1:6" x14ac:dyDescent="0.3">
      <c r="A1679" s="59">
        <f>'Raw Potentiostat'!H1731/60</f>
        <v>-9.8131378333333324E-2</v>
      </c>
      <c r="B1679" s="59">
        <f>'Raw Potentiostat'!K1731</f>
        <v>58.649997999999997</v>
      </c>
      <c r="C1679" s="61">
        <f t="shared" si="104"/>
        <v>58.649997999999997</v>
      </c>
      <c r="D1679" s="61">
        <f t="shared" si="107"/>
        <v>12.76734650340136</v>
      </c>
      <c r="E1679" s="61">
        <f t="shared" si="105"/>
        <v>0.2837188111866969</v>
      </c>
      <c r="F1679" s="61">
        <f t="shared" si="106"/>
        <v>1.7152086520562756E-15</v>
      </c>
    </row>
    <row r="1680" spans="1:6" x14ac:dyDescent="0.3">
      <c r="A1680" s="59">
        <f>'Raw Potentiostat'!H1732/60</f>
        <v>-9.7309604999999993E-2</v>
      </c>
      <c r="B1680" s="59">
        <f>'Raw Potentiostat'!K1732</f>
        <v>58.649997999999997</v>
      </c>
      <c r="C1680" s="61">
        <f t="shared" si="104"/>
        <v>58.649997999999997</v>
      </c>
      <c r="D1680" s="61">
        <f t="shared" si="107"/>
        <v>12.76734650340136</v>
      </c>
      <c r="E1680" s="61">
        <f t="shared" si="105"/>
        <v>0.2837188111866969</v>
      </c>
      <c r="F1680" s="61">
        <f t="shared" si="106"/>
        <v>1.7152086520562756E-15</v>
      </c>
    </row>
    <row r="1681" spans="1:6" x14ac:dyDescent="0.3">
      <c r="A1681" s="59">
        <f>'Raw Potentiostat'!H1733/60</f>
        <v>-9.682669666666667E-2</v>
      </c>
      <c r="B1681" s="59">
        <f>'Raw Potentiostat'!K1733</f>
        <v>58.649997999999997</v>
      </c>
      <c r="C1681" s="61">
        <f t="shared" si="104"/>
        <v>58.649997999999997</v>
      </c>
      <c r="D1681" s="61">
        <f t="shared" si="107"/>
        <v>12.76734650340136</v>
      </c>
      <c r="E1681" s="61">
        <f t="shared" si="105"/>
        <v>0.2837188111866969</v>
      </c>
      <c r="F1681" s="61">
        <f t="shared" si="106"/>
        <v>1.7152086520562756E-15</v>
      </c>
    </row>
    <row r="1682" spans="1:6" x14ac:dyDescent="0.3">
      <c r="A1682" s="59">
        <f>'Raw Potentiostat'!H1734/60</f>
        <v>-9.6455470000000001E-2</v>
      </c>
      <c r="B1682" s="59">
        <f>'Raw Potentiostat'!K1734</f>
        <v>58.649997999999997</v>
      </c>
      <c r="C1682" s="61">
        <f t="shared" si="104"/>
        <v>58.649997999999997</v>
      </c>
      <c r="D1682" s="61">
        <f t="shared" si="107"/>
        <v>12.76734650340136</v>
      </c>
      <c r="E1682" s="61">
        <f t="shared" si="105"/>
        <v>0.2837188111866969</v>
      </c>
      <c r="F1682" s="61">
        <f t="shared" si="106"/>
        <v>1.7152086520562756E-15</v>
      </c>
    </row>
    <row r="1683" spans="1:6" x14ac:dyDescent="0.3">
      <c r="A1683" s="59">
        <f>'Raw Potentiostat'!H1735/60</f>
        <v>-9.5685728333333345E-2</v>
      </c>
      <c r="B1683" s="59">
        <f>'Raw Potentiostat'!K1735</f>
        <v>58.649997999999997</v>
      </c>
      <c r="C1683" s="61">
        <f t="shared" si="104"/>
        <v>58.649997999999997</v>
      </c>
      <c r="D1683" s="61">
        <f t="shared" si="107"/>
        <v>12.76734650340136</v>
      </c>
      <c r="E1683" s="61">
        <f t="shared" si="105"/>
        <v>0.2837188111866969</v>
      </c>
      <c r="F1683" s="61">
        <f t="shared" si="106"/>
        <v>1.7152086520562756E-15</v>
      </c>
    </row>
    <row r="1684" spans="1:6" x14ac:dyDescent="0.3">
      <c r="A1684" s="59">
        <f>'Raw Potentiostat'!H1736/60</f>
        <v>-9.4160231666666677E-2</v>
      </c>
      <c r="B1684" s="59">
        <f>'Raw Potentiostat'!K1736</f>
        <v>58.649997999999997</v>
      </c>
      <c r="C1684" s="61">
        <f t="shared" si="104"/>
        <v>58.649997999999997</v>
      </c>
      <c r="D1684" s="61">
        <f t="shared" si="107"/>
        <v>12.76734650340136</v>
      </c>
      <c r="E1684" s="61">
        <f t="shared" si="105"/>
        <v>0.2837188111866969</v>
      </c>
      <c r="F1684" s="61">
        <f t="shared" si="106"/>
        <v>1.7152086520562756E-15</v>
      </c>
    </row>
    <row r="1685" spans="1:6" x14ac:dyDescent="0.3">
      <c r="A1685" s="59">
        <f>'Raw Potentiostat'!H1737/60</f>
        <v>-9.5308168333333346E-2</v>
      </c>
      <c r="B1685" s="59">
        <f>'Raw Potentiostat'!K1737</f>
        <v>58.649997999999997</v>
      </c>
      <c r="C1685" s="61">
        <f t="shared" si="104"/>
        <v>58.649997999999997</v>
      </c>
      <c r="D1685" s="61">
        <f t="shared" si="107"/>
        <v>12.76734650340136</v>
      </c>
      <c r="E1685" s="61">
        <f t="shared" si="105"/>
        <v>0.2837188111866969</v>
      </c>
      <c r="F1685" s="61">
        <f t="shared" si="106"/>
        <v>1.7152086520562756E-15</v>
      </c>
    </row>
    <row r="1686" spans="1:6" x14ac:dyDescent="0.3">
      <c r="A1686" s="59">
        <f>'Raw Potentiostat'!H1738/60</f>
        <v>-9.4572695000000012E-2</v>
      </c>
      <c r="B1686" s="59">
        <f>'Raw Potentiostat'!K1738</f>
        <v>58.649997999999997</v>
      </c>
      <c r="C1686" s="61">
        <f t="shared" si="104"/>
        <v>58.649997999999997</v>
      </c>
      <c r="D1686" s="61">
        <f t="shared" si="107"/>
        <v>12.76734650340136</v>
      </c>
      <c r="E1686" s="61">
        <f t="shared" si="105"/>
        <v>0.2837188111866969</v>
      </c>
      <c r="F1686" s="61">
        <f t="shared" si="106"/>
        <v>1.7152086520562756E-15</v>
      </c>
    </row>
    <row r="1687" spans="1:6" x14ac:dyDescent="0.3">
      <c r="A1687" s="59">
        <f>'Raw Potentiostat'!H1739/60</f>
        <v>-9.4834779999999994E-2</v>
      </c>
      <c r="B1687" s="59">
        <f>'Raw Potentiostat'!K1739</f>
        <v>58.649997999999997</v>
      </c>
      <c r="C1687" s="61">
        <f t="shared" si="104"/>
        <v>58.649997999999997</v>
      </c>
      <c r="D1687" s="61">
        <f t="shared" si="107"/>
        <v>12.76734650340136</v>
      </c>
      <c r="E1687" s="61">
        <f t="shared" si="105"/>
        <v>0.2837188111866969</v>
      </c>
      <c r="F1687" s="61">
        <f t="shared" si="106"/>
        <v>1.7152086520562756E-15</v>
      </c>
    </row>
    <row r="1688" spans="1:6" x14ac:dyDescent="0.3">
      <c r="A1688" s="59">
        <f>'Raw Potentiostat'!H1740/60</f>
        <v>-9.3693813333333334E-2</v>
      </c>
      <c r="B1688" s="59">
        <f>'Raw Potentiostat'!K1740</f>
        <v>58.649997999999997</v>
      </c>
      <c r="C1688" s="61">
        <f t="shared" si="104"/>
        <v>58.649997999999997</v>
      </c>
      <c r="D1688" s="61">
        <f t="shared" si="107"/>
        <v>12.76734650340136</v>
      </c>
      <c r="E1688" s="61">
        <f t="shared" si="105"/>
        <v>0.2837188111866969</v>
      </c>
      <c r="F1688" s="61">
        <f t="shared" si="106"/>
        <v>1.7152086520562756E-15</v>
      </c>
    </row>
    <row r="1689" spans="1:6" x14ac:dyDescent="0.3">
      <c r="A1689" s="59">
        <f>'Raw Potentiostat'!H1741/60</f>
        <v>-9.3907030000000002E-2</v>
      </c>
      <c r="B1689" s="59">
        <f>'Raw Potentiostat'!K1741</f>
        <v>58.649997999999997</v>
      </c>
      <c r="C1689" s="61">
        <f t="shared" si="104"/>
        <v>58.649997999999997</v>
      </c>
      <c r="D1689" s="61">
        <f t="shared" si="107"/>
        <v>12.76734650340136</v>
      </c>
      <c r="E1689" s="61">
        <f t="shared" si="105"/>
        <v>0.2837188111866969</v>
      </c>
      <c r="F1689" s="61">
        <f t="shared" si="106"/>
        <v>1.7152086520562756E-15</v>
      </c>
    </row>
    <row r="1690" spans="1:6" x14ac:dyDescent="0.3">
      <c r="A1690" s="59">
        <f>'Raw Potentiostat'!H1742/60</f>
        <v>-9.2606798333333337E-2</v>
      </c>
      <c r="B1690" s="59">
        <f>'Raw Potentiostat'!K1742</f>
        <v>58.649997999999997</v>
      </c>
      <c r="C1690" s="61">
        <f t="shared" si="104"/>
        <v>58.649997999999997</v>
      </c>
      <c r="D1690" s="61">
        <f t="shared" si="107"/>
        <v>12.76734650340136</v>
      </c>
      <c r="E1690" s="61">
        <f t="shared" si="105"/>
        <v>0.2837188111866969</v>
      </c>
      <c r="F1690" s="61">
        <f t="shared" si="106"/>
        <v>1.7152086520562756E-15</v>
      </c>
    </row>
    <row r="1691" spans="1:6" x14ac:dyDescent="0.3">
      <c r="A1691" s="59">
        <f>'Raw Potentiostat'!H1743/60</f>
        <v>-9.1818023333333346E-2</v>
      </c>
      <c r="B1691" s="59">
        <f>'Raw Potentiostat'!K1743</f>
        <v>58.649997999999997</v>
      </c>
      <c r="C1691" s="61">
        <f t="shared" si="104"/>
        <v>58.649997999999997</v>
      </c>
      <c r="D1691" s="61">
        <f t="shared" si="107"/>
        <v>12.76734650340136</v>
      </c>
      <c r="E1691" s="61">
        <f t="shared" si="105"/>
        <v>0.2837188111866969</v>
      </c>
      <c r="F1691" s="61">
        <f t="shared" si="106"/>
        <v>1.7152086520562756E-15</v>
      </c>
    </row>
    <row r="1692" spans="1:6" x14ac:dyDescent="0.3">
      <c r="A1692" s="59">
        <f>'Raw Potentiostat'!H1744/60</f>
        <v>-9.1437919999999992E-2</v>
      </c>
      <c r="B1692" s="59">
        <f>'Raw Potentiostat'!K1744</f>
        <v>58.649997999999997</v>
      </c>
      <c r="C1692" s="61">
        <f t="shared" si="104"/>
        <v>58.649997999999997</v>
      </c>
      <c r="D1692" s="61">
        <f t="shared" si="107"/>
        <v>12.76734650340136</v>
      </c>
      <c r="E1692" s="61">
        <f t="shared" si="105"/>
        <v>0.2837188111866969</v>
      </c>
      <c r="F1692" s="61">
        <f t="shared" si="106"/>
        <v>1.7152086520562756E-15</v>
      </c>
    </row>
    <row r="1693" spans="1:6" x14ac:dyDescent="0.3">
      <c r="A1693" s="59">
        <f>'Raw Potentiostat'!H1745/60</f>
        <v>-9.1062251666666663E-2</v>
      </c>
      <c r="B1693" s="59">
        <f>'Raw Potentiostat'!K1745</f>
        <v>58.649997999999997</v>
      </c>
      <c r="C1693" s="61">
        <f t="shared" si="104"/>
        <v>58.649997999999997</v>
      </c>
      <c r="D1693" s="61">
        <f t="shared" si="107"/>
        <v>12.76734650340136</v>
      </c>
      <c r="E1693" s="61">
        <f t="shared" si="105"/>
        <v>0.2837188111866969</v>
      </c>
      <c r="F1693" s="61">
        <f t="shared" si="106"/>
        <v>1.7152086520562756E-15</v>
      </c>
    </row>
    <row r="1694" spans="1:6" x14ac:dyDescent="0.3">
      <c r="A1694" s="59">
        <f>'Raw Potentiostat'!H1746/60</f>
        <v>-9.1373825000000006E-2</v>
      </c>
      <c r="B1694" s="59">
        <f>'Raw Potentiostat'!K1746</f>
        <v>58.649997999999997</v>
      </c>
      <c r="C1694" s="61">
        <f t="shared" si="104"/>
        <v>58.649997999999997</v>
      </c>
      <c r="D1694" s="61">
        <f t="shared" si="107"/>
        <v>12.76734650340136</v>
      </c>
      <c r="E1694" s="61">
        <f t="shared" si="105"/>
        <v>0.2837188111866969</v>
      </c>
      <c r="F1694" s="61">
        <f t="shared" si="106"/>
        <v>1.7152086520562756E-15</v>
      </c>
    </row>
    <row r="1695" spans="1:6" x14ac:dyDescent="0.3">
      <c r="A1695" s="59">
        <f>'Raw Potentiostat'!H1747/60</f>
        <v>-0.10526395666666667</v>
      </c>
      <c r="B1695" s="59">
        <f>'Raw Potentiostat'!K1747</f>
        <v>58.649997999999997</v>
      </c>
      <c r="C1695" s="61">
        <f t="shared" si="104"/>
        <v>58.649997999999997</v>
      </c>
      <c r="D1695" s="61">
        <f t="shared" si="107"/>
        <v>12.76734650340136</v>
      </c>
      <c r="E1695" s="61">
        <f t="shared" si="105"/>
        <v>0.2837188111866969</v>
      </c>
      <c r="F1695" s="61">
        <f t="shared" si="106"/>
        <v>1.7152086520562756E-15</v>
      </c>
    </row>
    <row r="1696" spans="1:6" x14ac:dyDescent="0.3">
      <c r="A1696" s="59">
        <f>'Raw Potentiostat'!H1748/60</f>
        <v>-0.10414710833333334</v>
      </c>
      <c r="B1696" s="59">
        <f>'Raw Potentiostat'!K1748</f>
        <v>58.649997999999997</v>
      </c>
      <c r="C1696" s="61">
        <f t="shared" si="104"/>
        <v>58.649997999999997</v>
      </c>
      <c r="D1696" s="61">
        <f t="shared" si="107"/>
        <v>12.76734650340136</v>
      </c>
      <c r="E1696" s="61">
        <f t="shared" si="105"/>
        <v>0.2837188111866969</v>
      </c>
      <c r="F1696" s="61">
        <f t="shared" si="106"/>
        <v>1.7152086520562756E-15</v>
      </c>
    </row>
    <row r="1697" spans="1:6" x14ac:dyDescent="0.3">
      <c r="A1697" s="59">
        <f>'Raw Potentiostat'!H1749/60</f>
        <v>-0.104149015</v>
      </c>
      <c r="B1697" s="59">
        <f>'Raw Potentiostat'!K1749</f>
        <v>58.649997999999997</v>
      </c>
      <c r="C1697" s="61">
        <f t="shared" si="104"/>
        <v>58.649997999999997</v>
      </c>
      <c r="D1697" s="61">
        <f t="shared" si="107"/>
        <v>12.76734650340136</v>
      </c>
      <c r="E1697" s="61">
        <f t="shared" si="105"/>
        <v>0.2837188111866969</v>
      </c>
      <c r="F1697" s="61">
        <f t="shared" si="106"/>
        <v>1.7152086520562756E-15</v>
      </c>
    </row>
    <row r="1698" spans="1:6" x14ac:dyDescent="0.3">
      <c r="A1698" s="59">
        <f>'Raw Potentiostat'!H1750/60</f>
        <v>-0.10264000833333334</v>
      </c>
      <c r="B1698" s="59">
        <f>'Raw Potentiostat'!K1750</f>
        <v>58.649997999999997</v>
      </c>
      <c r="C1698" s="61">
        <f t="shared" si="104"/>
        <v>58.649997999999997</v>
      </c>
      <c r="D1698" s="61">
        <f t="shared" si="107"/>
        <v>12.76734650340136</v>
      </c>
      <c r="E1698" s="61">
        <f t="shared" si="105"/>
        <v>0.2837188111866969</v>
      </c>
      <c r="F1698" s="61">
        <f t="shared" si="106"/>
        <v>1.7152086520562756E-15</v>
      </c>
    </row>
    <row r="1699" spans="1:6" x14ac:dyDescent="0.3">
      <c r="A1699" s="59">
        <f>'Raw Potentiostat'!H1751/60</f>
        <v>-0.10209617666666666</v>
      </c>
      <c r="B1699" s="59">
        <f>'Raw Potentiostat'!K1751</f>
        <v>58.649997999999997</v>
      </c>
      <c r="C1699" s="61">
        <f t="shared" si="104"/>
        <v>58.649997999999997</v>
      </c>
      <c r="D1699" s="61">
        <f t="shared" si="107"/>
        <v>12.76734650340136</v>
      </c>
      <c r="E1699" s="61">
        <f t="shared" si="105"/>
        <v>0.2837188111866969</v>
      </c>
      <c r="F1699" s="61">
        <f t="shared" si="106"/>
        <v>1.7152086520562756E-15</v>
      </c>
    </row>
    <row r="1700" spans="1:6" x14ac:dyDescent="0.3">
      <c r="A1700" s="59">
        <f>'Raw Potentiostat'!H1752/60</f>
        <v>-0.1014762</v>
      </c>
      <c r="B1700" s="59">
        <f>'Raw Potentiostat'!K1752</f>
        <v>58.649997999999997</v>
      </c>
      <c r="C1700" s="61">
        <f t="shared" si="104"/>
        <v>58.649997999999997</v>
      </c>
      <c r="D1700" s="61">
        <f t="shared" si="107"/>
        <v>12.76734650340136</v>
      </c>
      <c r="E1700" s="61">
        <f t="shared" si="105"/>
        <v>0.2837188111866969</v>
      </c>
      <c r="F1700" s="61">
        <f t="shared" si="106"/>
        <v>1.7152086520562756E-15</v>
      </c>
    </row>
    <row r="1701" spans="1:6" x14ac:dyDescent="0.3">
      <c r="A1701" s="59">
        <f>'Raw Potentiostat'!H1753/60</f>
        <v>-0.10187915166666667</v>
      </c>
      <c r="B1701" s="59">
        <f>'Raw Potentiostat'!K1753</f>
        <v>58.649997999999997</v>
      </c>
      <c r="C1701" s="61">
        <f t="shared" si="104"/>
        <v>58.649997999999997</v>
      </c>
      <c r="D1701" s="61">
        <f t="shared" si="107"/>
        <v>12.76734650340136</v>
      </c>
      <c r="E1701" s="61">
        <f t="shared" si="105"/>
        <v>0.2837188111866969</v>
      </c>
      <c r="F1701" s="61">
        <f t="shared" si="106"/>
        <v>1.7152086520562756E-15</v>
      </c>
    </row>
    <row r="1702" spans="1:6" x14ac:dyDescent="0.3">
      <c r="A1702" s="59">
        <f>'Raw Potentiostat'!H1754/60</f>
        <v>-0.10081244333333333</v>
      </c>
      <c r="B1702" s="59">
        <f>'Raw Potentiostat'!K1754</f>
        <v>58.649997999999997</v>
      </c>
      <c r="C1702" s="61">
        <f t="shared" si="104"/>
        <v>58.649997999999997</v>
      </c>
      <c r="D1702" s="61">
        <f t="shared" si="107"/>
        <v>12.76734650340136</v>
      </c>
      <c r="E1702" s="61">
        <f t="shared" si="105"/>
        <v>0.2837188111866969</v>
      </c>
      <c r="F1702" s="61">
        <f t="shared" si="106"/>
        <v>1.7152086520562756E-15</v>
      </c>
    </row>
    <row r="1703" spans="1:6" x14ac:dyDescent="0.3">
      <c r="A1703" s="59">
        <f>'Raw Potentiostat'!H1755/60</f>
        <v>-0.10091651333333333</v>
      </c>
      <c r="B1703" s="59">
        <f>'Raw Potentiostat'!K1755</f>
        <v>58.649997999999997</v>
      </c>
      <c r="C1703" s="61">
        <f t="shared" si="104"/>
        <v>58.649997999999997</v>
      </c>
      <c r="D1703" s="61">
        <f t="shared" si="107"/>
        <v>12.76734650340136</v>
      </c>
      <c r="E1703" s="61">
        <f t="shared" si="105"/>
        <v>0.2837188111866969</v>
      </c>
      <c r="F1703" s="61">
        <f t="shared" si="106"/>
        <v>1.7152086520562756E-15</v>
      </c>
    </row>
    <row r="1704" spans="1:6" x14ac:dyDescent="0.3">
      <c r="A1704" s="59">
        <f>'Raw Potentiostat'!H1756/60</f>
        <v>-0.10093871833333333</v>
      </c>
      <c r="B1704" s="59">
        <f>'Raw Potentiostat'!K1756</f>
        <v>58.649997999999997</v>
      </c>
      <c r="C1704" s="61">
        <f t="shared" si="104"/>
        <v>58.649997999999997</v>
      </c>
      <c r="D1704" s="61">
        <f t="shared" si="107"/>
        <v>12.76734650340136</v>
      </c>
      <c r="E1704" s="61">
        <f t="shared" si="105"/>
        <v>0.2837188111866969</v>
      </c>
      <c r="F1704" s="61">
        <f t="shared" si="106"/>
        <v>1.7152086520562756E-15</v>
      </c>
    </row>
    <row r="1705" spans="1:6" x14ac:dyDescent="0.3">
      <c r="A1705" s="59">
        <f>'Raw Potentiostat'!H1757/60</f>
        <v>-9.963785E-2</v>
      </c>
      <c r="B1705" s="59">
        <f>'Raw Potentiostat'!K1757</f>
        <v>58.649997999999997</v>
      </c>
      <c r="C1705" s="61">
        <f t="shared" si="104"/>
        <v>58.649997999999997</v>
      </c>
      <c r="D1705" s="61">
        <f t="shared" si="107"/>
        <v>12.76734650340136</v>
      </c>
      <c r="E1705" s="61">
        <f t="shared" si="105"/>
        <v>0.2837188111866969</v>
      </c>
      <c r="F1705" s="61">
        <f t="shared" si="106"/>
        <v>1.7152086520562756E-15</v>
      </c>
    </row>
    <row r="1706" spans="1:6" x14ac:dyDescent="0.3">
      <c r="A1706" s="59">
        <f>'Raw Potentiostat'!H1758/60</f>
        <v>-0.10033016166666667</v>
      </c>
      <c r="B1706" s="59">
        <f>'Raw Potentiostat'!K1758</f>
        <v>58.649997999999997</v>
      </c>
      <c r="C1706" s="61">
        <f t="shared" si="104"/>
        <v>58.649997999999997</v>
      </c>
      <c r="D1706" s="61">
        <f t="shared" si="107"/>
        <v>12.76734650340136</v>
      </c>
      <c r="E1706" s="61">
        <f t="shared" si="105"/>
        <v>0.2837188111866969</v>
      </c>
      <c r="F1706" s="61">
        <f t="shared" si="106"/>
        <v>1.7152086520562756E-15</v>
      </c>
    </row>
    <row r="1707" spans="1:6" x14ac:dyDescent="0.3">
      <c r="A1707" s="59">
        <f>'Raw Potentiostat'!H1759/60</f>
        <v>-9.9661961666666674E-2</v>
      </c>
      <c r="B1707" s="59">
        <f>'Raw Potentiostat'!K1759</f>
        <v>58.649997999999997</v>
      </c>
      <c r="C1707" s="61">
        <f t="shared" si="104"/>
        <v>58.649997999999997</v>
      </c>
      <c r="D1707" s="61">
        <f t="shared" si="107"/>
        <v>12.76734650340136</v>
      </c>
      <c r="E1707" s="61">
        <f t="shared" si="105"/>
        <v>0.2837188111866969</v>
      </c>
      <c r="F1707" s="61">
        <f t="shared" si="106"/>
        <v>1.7152086520562756E-15</v>
      </c>
    </row>
    <row r="1708" spans="1:6" x14ac:dyDescent="0.3">
      <c r="A1708" s="59">
        <f>'Raw Potentiostat'!H1760/60</f>
        <v>-9.9254560000000006E-2</v>
      </c>
      <c r="B1708" s="59">
        <f>'Raw Potentiostat'!K1760</f>
        <v>58.649997999999997</v>
      </c>
      <c r="C1708" s="61">
        <f t="shared" si="104"/>
        <v>58.649997999999997</v>
      </c>
      <c r="D1708" s="61">
        <f t="shared" si="107"/>
        <v>12.76734650340136</v>
      </c>
      <c r="E1708" s="61">
        <f t="shared" si="105"/>
        <v>0.2837188111866969</v>
      </c>
      <c r="F1708" s="61">
        <f t="shared" si="106"/>
        <v>1.7152086520562756E-15</v>
      </c>
    </row>
    <row r="1709" spans="1:6" x14ac:dyDescent="0.3">
      <c r="A1709" s="59">
        <f>'Raw Potentiostat'!H1761/60</f>
        <v>-9.7388926666666667E-2</v>
      </c>
      <c r="B1709" s="59">
        <f>'Raw Potentiostat'!K1761</f>
        <v>58.649997999999997</v>
      </c>
      <c r="C1709" s="61">
        <f t="shared" si="104"/>
        <v>58.649997999999997</v>
      </c>
      <c r="D1709" s="61">
        <f t="shared" si="107"/>
        <v>12.76734650340136</v>
      </c>
      <c r="E1709" s="61">
        <f t="shared" si="105"/>
        <v>0.2837188111866969</v>
      </c>
      <c r="F1709" s="61">
        <f t="shared" si="106"/>
        <v>1.7152086520562756E-15</v>
      </c>
    </row>
    <row r="1710" spans="1:6" x14ac:dyDescent="0.3">
      <c r="A1710" s="59">
        <f>'Raw Potentiostat'!H1762/60</f>
        <v>-9.7333716666666667E-2</v>
      </c>
      <c r="B1710" s="59">
        <f>'Raw Potentiostat'!K1762</f>
        <v>58.649997999999997</v>
      </c>
      <c r="C1710" s="61">
        <f t="shared" si="104"/>
        <v>58.649997999999997</v>
      </c>
      <c r="D1710" s="61">
        <f t="shared" si="107"/>
        <v>12.76734650340136</v>
      </c>
      <c r="E1710" s="61">
        <f t="shared" si="105"/>
        <v>0.2837188111866969</v>
      </c>
      <c r="F1710" s="61">
        <f t="shared" si="106"/>
        <v>1.7152086520562756E-15</v>
      </c>
    </row>
    <row r="1711" spans="1:6" x14ac:dyDescent="0.3">
      <c r="A1711" s="59">
        <f>'Raw Potentiostat'!H1763/60</f>
        <v>-9.6756259999999997E-2</v>
      </c>
      <c r="B1711" s="59">
        <f>'Raw Potentiostat'!K1763</f>
        <v>58.649997999999997</v>
      </c>
      <c r="C1711" s="61">
        <f t="shared" si="104"/>
        <v>58.649997999999997</v>
      </c>
      <c r="D1711" s="61">
        <f t="shared" si="107"/>
        <v>12.76734650340136</v>
      </c>
      <c r="E1711" s="61">
        <f t="shared" si="105"/>
        <v>0.2837188111866969</v>
      </c>
      <c r="F1711" s="61">
        <f t="shared" si="106"/>
        <v>1.7152086520562756E-15</v>
      </c>
    </row>
    <row r="1712" spans="1:6" x14ac:dyDescent="0.3">
      <c r="A1712" s="59">
        <f>'Raw Potentiostat'!H1764/60</f>
        <v>-9.6295555000000005E-2</v>
      </c>
      <c r="B1712" s="59">
        <f>'Raw Potentiostat'!K1764</f>
        <v>58.649997999999997</v>
      </c>
      <c r="C1712" s="61">
        <f t="shared" si="104"/>
        <v>58.649997999999997</v>
      </c>
      <c r="D1712" s="61">
        <f t="shared" si="107"/>
        <v>12.76734650340136</v>
      </c>
      <c r="E1712" s="61">
        <f t="shared" si="105"/>
        <v>0.2837188111866969</v>
      </c>
      <c r="F1712" s="61">
        <f t="shared" si="106"/>
        <v>1.7152086520562756E-15</v>
      </c>
    </row>
    <row r="1713" spans="1:6" x14ac:dyDescent="0.3">
      <c r="A1713" s="59">
        <f>'Raw Potentiostat'!H1765/60</f>
        <v>-9.5905931666666666E-2</v>
      </c>
      <c r="B1713" s="59">
        <f>'Raw Potentiostat'!K1765</f>
        <v>58.649997999999997</v>
      </c>
      <c r="C1713" s="61">
        <f t="shared" si="104"/>
        <v>58.649997999999997</v>
      </c>
      <c r="D1713" s="61">
        <f t="shared" si="107"/>
        <v>12.76734650340136</v>
      </c>
      <c r="E1713" s="61">
        <f t="shared" si="105"/>
        <v>0.2837188111866969</v>
      </c>
      <c r="F1713" s="61">
        <f t="shared" si="106"/>
        <v>1.7152086520562756E-15</v>
      </c>
    </row>
    <row r="1714" spans="1:6" x14ac:dyDescent="0.3">
      <c r="A1714" s="59">
        <f>'Raw Potentiostat'!H1766/60</f>
        <v>-9.5748551666666668E-2</v>
      </c>
      <c r="B1714" s="59">
        <f>'Raw Potentiostat'!K1766</f>
        <v>58.649997999999997</v>
      </c>
      <c r="C1714" s="61">
        <f t="shared" si="104"/>
        <v>58.649997999999997</v>
      </c>
      <c r="D1714" s="61">
        <f t="shared" si="107"/>
        <v>12.76734650340136</v>
      </c>
      <c r="E1714" s="61">
        <f t="shared" si="105"/>
        <v>0.2837188111866969</v>
      </c>
      <c r="F1714" s="61">
        <f t="shared" si="106"/>
        <v>1.7152086520562756E-15</v>
      </c>
    </row>
    <row r="1715" spans="1:6" x14ac:dyDescent="0.3">
      <c r="A1715" s="59">
        <f>'Raw Potentiostat'!H1767/60</f>
        <v>-9.5603243333333338E-2</v>
      </c>
      <c r="B1715" s="59">
        <f>'Raw Potentiostat'!K1767</f>
        <v>58.649997999999997</v>
      </c>
      <c r="C1715" s="61">
        <f t="shared" si="104"/>
        <v>58.649997999999997</v>
      </c>
      <c r="D1715" s="61">
        <f t="shared" si="107"/>
        <v>12.76734650340136</v>
      </c>
      <c r="E1715" s="61">
        <f t="shared" si="105"/>
        <v>0.2837188111866969</v>
      </c>
      <c r="F1715" s="61">
        <f t="shared" si="106"/>
        <v>1.7152086520562756E-15</v>
      </c>
    </row>
    <row r="1716" spans="1:6" x14ac:dyDescent="0.3">
      <c r="A1716" s="59">
        <f>'Raw Potentiostat'!H1768/60</f>
        <v>-9.4030141666666664E-2</v>
      </c>
      <c r="B1716" s="59">
        <f>'Raw Potentiostat'!K1768</f>
        <v>58.649997999999997</v>
      </c>
      <c r="C1716" s="61">
        <f t="shared" si="104"/>
        <v>58.649997999999997</v>
      </c>
      <c r="D1716" s="61">
        <f t="shared" si="107"/>
        <v>12.76734650340136</v>
      </c>
      <c r="E1716" s="61">
        <f t="shared" si="105"/>
        <v>0.2837188111866969</v>
      </c>
      <c r="F1716" s="61">
        <f t="shared" si="106"/>
        <v>1.7152086520562756E-15</v>
      </c>
    </row>
    <row r="1717" spans="1:6" x14ac:dyDescent="0.3">
      <c r="A1717" s="59">
        <f>'Raw Potentiostat'!H1769/60</f>
        <v>-9.3667164999999997E-2</v>
      </c>
      <c r="B1717" s="59">
        <f>'Raw Potentiostat'!K1769</f>
        <v>58.649997999999997</v>
      </c>
      <c r="C1717" s="61">
        <f t="shared" si="104"/>
        <v>58.649997999999997</v>
      </c>
      <c r="D1717" s="61">
        <f t="shared" si="107"/>
        <v>12.76734650340136</v>
      </c>
      <c r="E1717" s="61">
        <f t="shared" si="105"/>
        <v>0.2837188111866969</v>
      </c>
      <c r="F1717" s="61">
        <f t="shared" si="106"/>
        <v>1.7152086520562756E-15</v>
      </c>
    </row>
    <row r="1718" spans="1:6" x14ac:dyDescent="0.3">
      <c r="A1718" s="59">
        <f>'Raw Potentiostat'!H1770/60</f>
        <v>-9.4023791666666662E-2</v>
      </c>
      <c r="B1718" s="59">
        <f>'Raw Potentiostat'!K1770</f>
        <v>58.649997999999997</v>
      </c>
      <c r="C1718" s="61">
        <f t="shared" si="104"/>
        <v>58.649997999999997</v>
      </c>
      <c r="D1718" s="61">
        <f t="shared" si="107"/>
        <v>12.76734650340136</v>
      </c>
      <c r="E1718" s="61">
        <f t="shared" si="105"/>
        <v>0.2837188111866969</v>
      </c>
      <c r="F1718" s="61">
        <f t="shared" si="106"/>
        <v>1.7152086520562756E-15</v>
      </c>
    </row>
    <row r="1719" spans="1:6" x14ac:dyDescent="0.3">
      <c r="A1719" s="59">
        <f>'Raw Potentiostat'!H1771/60</f>
        <v>-9.3749021666666668E-2</v>
      </c>
      <c r="B1719" s="59">
        <f>'Raw Potentiostat'!K1771</f>
        <v>58.649997999999997</v>
      </c>
      <c r="C1719" s="61">
        <f t="shared" si="104"/>
        <v>58.649997999999997</v>
      </c>
      <c r="D1719" s="61">
        <f t="shared" si="107"/>
        <v>12.76734650340136</v>
      </c>
      <c r="E1719" s="61">
        <f t="shared" si="105"/>
        <v>0.2837188111866969</v>
      </c>
      <c r="F1719" s="61">
        <f t="shared" si="106"/>
        <v>1.7152086520562756E-15</v>
      </c>
    </row>
    <row r="1720" spans="1:6" x14ac:dyDescent="0.3">
      <c r="A1720" s="59">
        <f>'Raw Potentiostat'!H1772/60</f>
        <v>-9.2653760000000002E-2</v>
      </c>
      <c r="B1720" s="59">
        <f>'Raw Potentiostat'!K1772</f>
        <v>58.649997999999997</v>
      </c>
      <c r="C1720" s="61">
        <f t="shared" si="104"/>
        <v>58.649997999999997</v>
      </c>
      <c r="D1720" s="61">
        <f t="shared" si="107"/>
        <v>12.76734650340136</v>
      </c>
      <c r="E1720" s="61">
        <f t="shared" si="105"/>
        <v>0.2837188111866969</v>
      </c>
      <c r="F1720" s="61">
        <f t="shared" si="106"/>
        <v>1.7152086520562756E-15</v>
      </c>
    </row>
    <row r="1721" spans="1:6" x14ac:dyDescent="0.3">
      <c r="A1721" s="59">
        <f>'Raw Potentiostat'!H1773/60</f>
        <v>-9.1800260000000009E-2</v>
      </c>
      <c r="B1721" s="59">
        <f>'Raw Potentiostat'!K1773</f>
        <v>58.649997999999997</v>
      </c>
      <c r="C1721" s="61">
        <f t="shared" si="104"/>
        <v>58.649997999999997</v>
      </c>
      <c r="D1721" s="61">
        <f t="shared" si="107"/>
        <v>12.76734650340136</v>
      </c>
      <c r="E1721" s="61">
        <f t="shared" si="105"/>
        <v>0.2837188111866969</v>
      </c>
      <c r="F1721" s="61">
        <f t="shared" si="106"/>
        <v>1.7152086520562756E-15</v>
      </c>
    </row>
    <row r="1722" spans="1:6" x14ac:dyDescent="0.3">
      <c r="A1722" s="59">
        <f>'Raw Potentiostat'!H1774/60</f>
        <v>-9.1100326666666662E-2</v>
      </c>
      <c r="B1722" s="59">
        <f>'Raw Potentiostat'!K1774</f>
        <v>58.649997999999997</v>
      </c>
      <c r="C1722" s="61">
        <f t="shared" si="104"/>
        <v>58.649997999999997</v>
      </c>
      <c r="D1722" s="61">
        <f t="shared" si="107"/>
        <v>12.76734650340136</v>
      </c>
      <c r="E1722" s="61">
        <f t="shared" si="105"/>
        <v>0.2837188111866969</v>
      </c>
      <c r="F1722" s="61">
        <f t="shared" si="106"/>
        <v>1.7152086520562756E-15</v>
      </c>
    </row>
    <row r="1723" spans="1:6" x14ac:dyDescent="0.3">
      <c r="A1723" s="59">
        <f>'Raw Potentiostat'!H1775/60</f>
        <v>-9.1256419999999991E-2</v>
      </c>
      <c r="B1723" s="59">
        <f>'Raw Potentiostat'!K1775</f>
        <v>58.649997999999997</v>
      </c>
      <c r="C1723" s="61">
        <f t="shared" si="104"/>
        <v>58.649997999999997</v>
      </c>
      <c r="D1723" s="61">
        <f t="shared" si="107"/>
        <v>12.76734650340136</v>
      </c>
      <c r="E1723" s="61">
        <f t="shared" si="105"/>
        <v>0.2837188111866969</v>
      </c>
      <c r="F1723" s="61">
        <f t="shared" si="106"/>
        <v>1.7152086520562756E-15</v>
      </c>
    </row>
    <row r="1724" spans="1:6" x14ac:dyDescent="0.3">
      <c r="A1724" s="59">
        <f>'Raw Potentiostat'!H1776/60</f>
        <v>-9.011863833333332E-2</v>
      </c>
      <c r="B1724" s="59">
        <f>'Raw Potentiostat'!K1776</f>
        <v>58.649997999999997</v>
      </c>
      <c r="C1724" s="61">
        <f t="shared" si="104"/>
        <v>58.649997999999997</v>
      </c>
      <c r="D1724" s="61">
        <f t="shared" si="107"/>
        <v>12.76734650340136</v>
      </c>
      <c r="E1724" s="61">
        <f t="shared" si="105"/>
        <v>0.2837188111866969</v>
      </c>
      <c r="F1724" s="61">
        <f t="shared" si="106"/>
        <v>1.7152086520562756E-15</v>
      </c>
    </row>
    <row r="1725" spans="1:6" x14ac:dyDescent="0.3">
      <c r="A1725" s="59">
        <f>'Raw Potentiostat'!H1777/60</f>
        <v>-0.10402464</v>
      </c>
      <c r="B1725" s="59">
        <f>'Raw Potentiostat'!K1777</f>
        <v>58.649997999999997</v>
      </c>
      <c r="C1725" s="61">
        <f t="shared" si="104"/>
        <v>58.649997999999997</v>
      </c>
      <c r="D1725" s="61">
        <f t="shared" si="107"/>
        <v>12.76734650340136</v>
      </c>
      <c r="E1725" s="61">
        <f t="shared" si="105"/>
        <v>0.2837188111866969</v>
      </c>
      <c r="F1725" s="61">
        <f t="shared" si="106"/>
        <v>1.7152086520562756E-15</v>
      </c>
    </row>
    <row r="1726" spans="1:6" x14ac:dyDescent="0.3">
      <c r="A1726" s="59">
        <f>'Raw Potentiostat'!H1778/60</f>
        <v>-0.10358425</v>
      </c>
      <c r="B1726" s="59">
        <f>'Raw Potentiostat'!K1778</f>
        <v>58.649997999999997</v>
      </c>
      <c r="C1726" s="61">
        <f t="shared" si="104"/>
        <v>58.649997999999997</v>
      </c>
      <c r="D1726" s="61">
        <f t="shared" si="107"/>
        <v>12.76734650340136</v>
      </c>
      <c r="E1726" s="61">
        <f t="shared" si="105"/>
        <v>0.2837188111866969</v>
      </c>
      <c r="F1726" s="61">
        <f t="shared" si="106"/>
        <v>1.7152086520562756E-15</v>
      </c>
    </row>
    <row r="1727" spans="1:6" x14ac:dyDescent="0.3">
      <c r="A1727" s="59">
        <f>'Raw Potentiostat'!H1779/60</f>
        <v>-0.10365150833333334</v>
      </c>
      <c r="B1727" s="59">
        <f>'Raw Potentiostat'!K1779</f>
        <v>58.649997999999997</v>
      </c>
      <c r="C1727" s="61">
        <f t="shared" si="104"/>
        <v>58.649997999999997</v>
      </c>
      <c r="D1727" s="61">
        <f t="shared" si="107"/>
        <v>12.76734650340136</v>
      </c>
      <c r="E1727" s="61">
        <f t="shared" si="105"/>
        <v>0.2837188111866969</v>
      </c>
      <c r="F1727" s="61">
        <f t="shared" si="106"/>
        <v>1.7152086520562756E-15</v>
      </c>
    </row>
    <row r="1728" spans="1:6" x14ac:dyDescent="0.3">
      <c r="A1728" s="59">
        <f>'Raw Potentiostat'!H1780/60</f>
        <v>-0.10250293333333334</v>
      </c>
      <c r="B1728" s="59">
        <f>'Raw Potentiostat'!K1780</f>
        <v>58.649997999999997</v>
      </c>
      <c r="C1728" s="61">
        <f t="shared" si="104"/>
        <v>58.649997999999997</v>
      </c>
      <c r="D1728" s="61">
        <f t="shared" si="107"/>
        <v>12.76734650340136</v>
      </c>
      <c r="E1728" s="61">
        <f t="shared" si="105"/>
        <v>0.2837188111866969</v>
      </c>
      <c r="F1728" s="61">
        <f t="shared" si="106"/>
        <v>1.7152086520562756E-15</v>
      </c>
    </row>
    <row r="1729" spans="1:6" x14ac:dyDescent="0.3">
      <c r="A1729" s="59">
        <f>'Raw Potentiostat'!H1781/60</f>
        <v>-0.10359249833333334</v>
      </c>
      <c r="B1729" s="59">
        <f>'Raw Potentiostat'!K1781</f>
        <v>58.649997999999997</v>
      </c>
      <c r="C1729" s="61">
        <f t="shared" si="104"/>
        <v>58.649997999999997</v>
      </c>
      <c r="D1729" s="61">
        <f t="shared" si="107"/>
        <v>12.76734650340136</v>
      </c>
      <c r="E1729" s="61">
        <f t="shared" si="105"/>
        <v>0.2837188111866969</v>
      </c>
      <c r="F1729" s="61">
        <f t="shared" si="106"/>
        <v>1.7152086520562756E-15</v>
      </c>
    </row>
    <row r="1730" spans="1:6" x14ac:dyDescent="0.3">
      <c r="A1730" s="59">
        <f>'Raw Potentiostat'!H1782/60</f>
        <v>-0.10157837</v>
      </c>
      <c r="B1730" s="59">
        <f>'Raw Potentiostat'!K1782</f>
        <v>58.649997999999997</v>
      </c>
      <c r="C1730" s="61">
        <f t="shared" si="104"/>
        <v>58.649997999999997</v>
      </c>
      <c r="D1730" s="61">
        <f t="shared" si="107"/>
        <v>12.76734650340136</v>
      </c>
      <c r="E1730" s="61">
        <f t="shared" si="105"/>
        <v>0.2837188111866969</v>
      </c>
      <c r="F1730" s="61">
        <f t="shared" si="106"/>
        <v>1.7152086520562756E-15</v>
      </c>
    </row>
    <row r="1731" spans="1:6" x14ac:dyDescent="0.3">
      <c r="A1731" s="59">
        <f>'Raw Potentiostat'!H1783/60</f>
        <v>-0.10216535</v>
      </c>
      <c r="B1731" s="59">
        <f>'Raw Potentiostat'!K1783</f>
        <v>58.649997999999997</v>
      </c>
      <c r="C1731" s="61">
        <f t="shared" ref="C1731:C1794" si="108">B1731-$J$3</f>
        <v>58.649997999999997</v>
      </c>
      <c r="D1731" s="61">
        <f t="shared" si="107"/>
        <v>12.76734650340136</v>
      </c>
      <c r="E1731" s="61">
        <f t="shared" ref="E1731:E1794" si="109">D1731/$J$5</f>
        <v>0.2837188111866969</v>
      </c>
      <c r="F1731" s="61">
        <f t="shared" ref="F1731:F1794" si="110">D1731/$J$6</f>
        <v>1.7152086520562756E-15</v>
      </c>
    </row>
    <row r="1732" spans="1:6" x14ac:dyDescent="0.3">
      <c r="A1732" s="59">
        <f>'Raw Potentiostat'!H1784/60</f>
        <v>-0.10040505</v>
      </c>
      <c r="B1732" s="59">
        <f>'Raw Potentiostat'!K1784</f>
        <v>58.649997999999997</v>
      </c>
      <c r="C1732" s="61">
        <f t="shared" si="108"/>
        <v>58.649997999999997</v>
      </c>
      <c r="D1732" s="61">
        <f t="shared" ref="D1732:D1795" si="111">B1732/$J$4</f>
        <v>12.76734650340136</v>
      </c>
      <c r="E1732" s="61">
        <f t="shared" si="109"/>
        <v>0.2837188111866969</v>
      </c>
      <c r="F1732" s="61">
        <f t="shared" si="110"/>
        <v>1.7152086520562756E-15</v>
      </c>
    </row>
    <row r="1733" spans="1:6" x14ac:dyDescent="0.3">
      <c r="A1733" s="59">
        <f>'Raw Potentiostat'!H1785/60</f>
        <v>-0.10135119833333334</v>
      </c>
      <c r="B1733" s="59">
        <f>'Raw Potentiostat'!K1785</f>
        <v>58.649997999999997</v>
      </c>
      <c r="C1733" s="61">
        <f t="shared" si="108"/>
        <v>58.649997999999997</v>
      </c>
      <c r="D1733" s="61">
        <f t="shared" si="111"/>
        <v>12.76734650340136</v>
      </c>
      <c r="E1733" s="61">
        <f t="shared" si="109"/>
        <v>0.2837188111866969</v>
      </c>
      <c r="F1733" s="61">
        <f t="shared" si="110"/>
        <v>1.7152086520562756E-15</v>
      </c>
    </row>
    <row r="1734" spans="1:6" x14ac:dyDescent="0.3">
      <c r="A1734" s="59">
        <f>'Raw Potentiostat'!H1786/60</f>
        <v>-0.10072232833333333</v>
      </c>
      <c r="B1734" s="59">
        <f>'Raw Potentiostat'!K1786</f>
        <v>58.649997999999997</v>
      </c>
      <c r="C1734" s="61">
        <f t="shared" si="108"/>
        <v>58.649997999999997</v>
      </c>
      <c r="D1734" s="61">
        <f t="shared" si="111"/>
        <v>12.76734650340136</v>
      </c>
      <c r="E1734" s="61">
        <f t="shared" si="109"/>
        <v>0.2837188111866969</v>
      </c>
      <c r="F1734" s="61">
        <f t="shared" si="110"/>
        <v>1.7152086520562756E-15</v>
      </c>
    </row>
    <row r="1735" spans="1:6" x14ac:dyDescent="0.3">
      <c r="A1735" s="59">
        <f>'Raw Potentiostat'!H1787/60</f>
        <v>-9.9238698333333333E-2</v>
      </c>
      <c r="B1735" s="59">
        <f>'Raw Potentiostat'!K1787</f>
        <v>58.649997999999997</v>
      </c>
      <c r="C1735" s="61">
        <f t="shared" si="108"/>
        <v>58.649997999999997</v>
      </c>
      <c r="D1735" s="61">
        <f t="shared" si="111"/>
        <v>12.76734650340136</v>
      </c>
      <c r="E1735" s="61">
        <f t="shared" si="109"/>
        <v>0.2837188111866969</v>
      </c>
      <c r="F1735" s="61">
        <f t="shared" si="110"/>
        <v>1.7152086520562756E-15</v>
      </c>
    </row>
    <row r="1736" spans="1:6" x14ac:dyDescent="0.3">
      <c r="A1736" s="59">
        <f>'Raw Potentiostat'!H1788/60</f>
        <v>-9.9701936666666671E-2</v>
      </c>
      <c r="B1736" s="59">
        <f>'Raw Potentiostat'!K1788</f>
        <v>58.649997999999997</v>
      </c>
      <c r="C1736" s="61">
        <f t="shared" si="108"/>
        <v>58.649997999999997</v>
      </c>
      <c r="D1736" s="61">
        <f t="shared" si="111"/>
        <v>12.76734650340136</v>
      </c>
      <c r="E1736" s="61">
        <f t="shared" si="109"/>
        <v>0.2837188111866969</v>
      </c>
      <c r="F1736" s="61">
        <f t="shared" si="110"/>
        <v>1.7152086520562756E-15</v>
      </c>
    </row>
    <row r="1737" spans="1:6" x14ac:dyDescent="0.3">
      <c r="A1737" s="59">
        <f>'Raw Potentiostat'!H1789/60</f>
        <v>-9.8078076666666666E-2</v>
      </c>
      <c r="B1737" s="59">
        <f>'Raw Potentiostat'!K1789</f>
        <v>58.649997999999997</v>
      </c>
      <c r="C1737" s="61">
        <f t="shared" si="108"/>
        <v>58.649997999999997</v>
      </c>
      <c r="D1737" s="61">
        <f t="shared" si="111"/>
        <v>12.76734650340136</v>
      </c>
      <c r="E1737" s="61">
        <f t="shared" si="109"/>
        <v>0.2837188111866969</v>
      </c>
      <c r="F1737" s="61">
        <f t="shared" si="110"/>
        <v>1.7152086520562756E-15</v>
      </c>
    </row>
    <row r="1738" spans="1:6" x14ac:dyDescent="0.3">
      <c r="A1738" s="59">
        <f>'Raw Potentiostat'!H1790/60</f>
        <v>-9.7626893333333326E-2</v>
      </c>
      <c r="B1738" s="59">
        <f>'Raw Potentiostat'!K1790</f>
        <v>58.649997999999997</v>
      </c>
      <c r="C1738" s="61">
        <f t="shared" si="108"/>
        <v>58.649997999999997</v>
      </c>
      <c r="D1738" s="61">
        <f t="shared" si="111"/>
        <v>12.76734650340136</v>
      </c>
      <c r="E1738" s="61">
        <f t="shared" si="109"/>
        <v>0.2837188111866969</v>
      </c>
      <c r="F1738" s="61">
        <f t="shared" si="110"/>
        <v>1.7152086520562756E-15</v>
      </c>
    </row>
    <row r="1739" spans="1:6" x14ac:dyDescent="0.3">
      <c r="A1739" s="59">
        <f>'Raw Potentiostat'!H1791/60</f>
        <v>-9.8277329999999996E-2</v>
      </c>
      <c r="B1739" s="59">
        <f>'Raw Potentiostat'!K1791</f>
        <v>58.649997999999997</v>
      </c>
      <c r="C1739" s="61">
        <f t="shared" si="108"/>
        <v>58.649997999999997</v>
      </c>
      <c r="D1739" s="61">
        <f t="shared" si="111"/>
        <v>12.76734650340136</v>
      </c>
      <c r="E1739" s="61">
        <f t="shared" si="109"/>
        <v>0.2837188111866969</v>
      </c>
      <c r="F1739" s="61">
        <f t="shared" si="110"/>
        <v>1.7152086520562756E-15</v>
      </c>
    </row>
    <row r="1740" spans="1:6" x14ac:dyDescent="0.3">
      <c r="A1740" s="59">
        <f>'Raw Potentiostat'!H1792/60</f>
        <v>-9.6595708333333336E-2</v>
      </c>
      <c r="B1740" s="59">
        <f>'Raw Potentiostat'!K1792</f>
        <v>58.649997999999997</v>
      </c>
      <c r="C1740" s="61">
        <f t="shared" si="108"/>
        <v>58.649997999999997</v>
      </c>
      <c r="D1740" s="61">
        <f t="shared" si="111"/>
        <v>12.76734650340136</v>
      </c>
      <c r="E1740" s="61">
        <f t="shared" si="109"/>
        <v>0.2837188111866969</v>
      </c>
      <c r="F1740" s="61">
        <f t="shared" si="110"/>
        <v>1.7152086520562756E-15</v>
      </c>
    </row>
    <row r="1741" spans="1:6" x14ac:dyDescent="0.3">
      <c r="A1741" s="59">
        <f>'Raw Potentiostat'!H1793/60</f>
        <v>-9.7969556666666666E-2</v>
      </c>
      <c r="B1741" s="59">
        <f>'Raw Potentiostat'!K1793</f>
        <v>58.649997999999997</v>
      </c>
      <c r="C1741" s="61">
        <f t="shared" si="108"/>
        <v>58.649997999999997</v>
      </c>
      <c r="D1741" s="61">
        <f t="shared" si="111"/>
        <v>12.76734650340136</v>
      </c>
      <c r="E1741" s="61">
        <f t="shared" si="109"/>
        <v>0.2837188111866969</v>
      </c>
      <c r="F1741" s="61">
        <f t="shared" si="110"/>
        <v>1.7152086520562756E-15</v>
      </c>
    </row>
    <row r="1742" spans="1:6" x14ac:dyDescent="0.3">
      <c r="A1742" s="59">
        <f>'Raw Potentiostat'!H1794/60</f>
        <v>-9.6796869999999993E-2</v>
      </c>
      <c r="B1742" s="59">
        <f>'Raw Potentiostat'!K1794</f>
        <v>58.649997999999997</v>
      </c>
      <c r="C1742" s="61">
        <f t="shared" si="108"/>
        <v>58.649997999999997</v>
      </c>
      <c r="D1742" s="61">
        <f t="shared" si="111"/>
        <v>12.76734650340136</v>
      </c>
      <c r="E1742" s="61">
        <f t="shared" si="109"/>
        <v>0.2837188111866969</v>
      </c>
      <c r="F1742" s="61">
        <f t="shared" si="110"/>
        <v>1.7152086520562756E-15</v>
      </c>
    </row>
    <row r="1743" spans="1:6" x14ac:dyDescent="0.3">
      <c r="A1743" s="59">
        <f>'Raw Potentiostat'!H1795/60</f>
        <v>-9.7512666666666664E-2</v>
      </c>
      <c r="B1743" s="59">
        <f>'Raw Potentiostat'!K1795</f>
        <v>58.649997999999997</v>
      </c>
      <c r="C1743" s="61">
        <f t="shared" si="108"/>
        <v>58.649997999999997</v>
      </c>
      <c r="D1743" s="61">
        <f t="shared" si="111"/>
        <v>12.76734650340136</v>
      </c>
      <c r="E1743" s="61">
        <f t="shared" si="109"/>
        <v>0.2837188111866969</v>
      </c>
      <c r="F1743" s="61">
        <f t="shared" si="110"/>
        <v>1.7152086520562756E-15</v>
      </c>
    </row>
    <row r="1744" spans="1:6" x14ac:dyDescent="0.3">
      <c r="A1744" s="59">
        <f>'Raw Potentiostat'!H1796/60</f>
        <v>-9.5703506666666674E-2</v>
      </c>
      <c r="B1744" s="59">
        <f>'Raw Potentiostat'!K1796</f>
        <v>58.649997999999997</v>
      </c>
      <c r="C1744" s="61">
        <f t="shared" si="108"/>
        <v>58.649997999999997</v>
      </c>
      <c r="D1744" s="61">
        <f t="shared" si="111"/>
        <v>12.76734650340136</v>
      </c>
      <c r="E1744" s="61">
        <f t="shared" si="109"/>
        <v>0.2837188111866969</v>
      </c>
      <c r="F1744" s="61">
        <f t="shared" si="110"/>
        <v>1.7152086520562756E-15</v>
      </c>
    </row>
    <row r="1745" spans="1:6" x14ac:dyDescent="0.3">
      <c r="A1745" s="59">
        <f>'Raw Potentiostat'!H1797/60</f>
        <v>-9.5136205000000001E-2</v>
      </c>
      <c r="B1745" s="59">
        <f>'Raw Potentiostat'!K1797</f>
        <v>58.649997999999997</v>
      </c>
      <c r="C1745" s="61">
        <f t="shared" si="108"/>
        <v>58.649997999999997</v>
      </c>
      <c r="D1745" s="61">
        <f t="shared" si="111"/>
        <v>12.76734650340136</v>
      </c>
      <c r="E1745" s="61">
        <f t="shared" si="109"/>
        <v>0.2837188111866969</v>
      </c>
      <c r="F1745" s="61">
        <f t="shared" si="110"/>
        <v>1.7152086520562756E-15</v>
      </c>
    </row>
    <row r="1746" spans="1:6" x14ac:dyDescent="0.3">
      <c r="A1746" s="59">
        <f>'Raw Potentiostat'!H1798/60</f>
        <v>-9.5275800000000008E-2</v>
      </c>
      <c r="B1746" s="59">
        <f>'Raw Potentiostat'!K1798</f>
        <v>58.649997999999997</v>
      </c>
      <c r="C1746" s="61">
        <f t="shared" si="108"/>
        <v>58.649997999999997</v>
      </c>
      <c r="D1746" s="61">
        <f t="shared" si="111"/>
        <v>12.76734650340136</v>
      </c>
      <c r="E1746" s="61">
        <f t="shared" si="109"/>
        <v>0.2837188111866969</v>
      </c>
      <c r="F1746" s="61">
        <f t="shared" si="110"/>
        <v>1.7152086520562756E-15</v>
      </c>
    </row>
    <row r="1747" spans="1:6" x14ac:dyDescent="0.3">
      <c r="A1747" s="59">
        <f>'Raw Potentiostat'!H1799/60</f>
        <v>-9.403458499999999E-2</v>
      </c>
      <c r="B1747" s="59">
        <f>'Raw Potentiostat'!K1799</f>
        <v>58.649997999999997</v>
      </c>
      <c r="C1747" s="61">
        <f t="shared" si="108"/>
        <v>58.649997999999997</v>
      </c>
      <c r="D1747" s="61">
        <f t="shared" si="111"/>
        <v>12.76734650340136</v>
      </c>
      <c r="E1747" s="61">
        <f t="shared" si="109"/>
        <v>0.2837188111866969</v>
      </c>
      <c r="F1747" s="61">
        <f t="shared" si="110"/>
        <v>1.7152086520562756E-15</v>
      </c>
    </row>
    <row r="1748" spans="1:6" x14ac:dyDescent="0.3">
      <c r="A1748" s="59">
        <f>'Raw Potentiostat'!H1800/60</f>
        <v>-9.307193833333334E-2</v>
      </c>
      <c r="B1748" s="59">
        <f>'Raw Potentiostat'!K1800</f>
        <v>58.649997999999997</v>
      </c>
      <c r="C1748" s="61">
        <f t="shared" si="108"/>
        <v>58.649997999999997</v>
      </c>
      <c r="D1748" s="61">
        <f t="shared" si="111"/>
        <v>12.76734650340136</v>
      </c>
      <c r="E1748" s="61">
        <f t="shared" si="109"/>
        <v>0.2837188111866969</v>
      </c>
      <c r="F1748" s="61">
        <f t="shared" si="110"/>
        <v>1.7152086520562756E-15</v>
      </c>
    </row>
    <row r="1749" spans="1:6" x14ac:dyDescent="0.3">
      <c r="A1749" s="59">
        <f>'Raw Potentiostat'!H1801/60</f>
        <v>-9.3028148333333324E-2</v>
      </c>
      <c r="B1749" s="59">
        <f>'Raw Potentiostat'!K1801</f>
        <v>58.649997999999997</v>
      </c>
      <c r="C1749" s="61">
        <f t="shared" si="108"/>
        <v>58.649997999999997</v>
      </c>
      <c r="D1749" s="61">
        <f t="shared" si="111"/>
        <v>12.76734650340136</v>
      </c>
      <c r="E1749" s="61">
        <f t="shared" si="109"/>
        <v>0.2837188111866969</v>
      </c>
      <c r="F1749" s="61">
        <f t="shared" si="110"/>
        <v>1.7152086520562756E-15</v>
      </c>
    </row>
    <row r="1750" spans="1:6" x14ac:dyDescent="0.3">
      <c r="A1750" s="59">
        <f>'Raw Potentiostat'!H1802/60</f>
        <v>-9.2261593333333336E-2</v>
      </c>
      <c r="B1750" s="59">
        <f>'Raw Potentiostat'!K1802</f>
        <v>58.649997999999997</v>
      </c>
      <c r="C1750" s="61">
        <f t="shared" si="108"/>
        <v>58.649997999999997</v>
      </c>
      <c r="D1750" s="61">
        <f t="shared" si="111"/>
        <v>12.76734650340136</v>
      </c>
      <c r="E1750" s="61">
        <f t="shared" si="109"/>
        <v>0.2837188111866969</v>
      </c>
      <c r="F1750" s="61">
        <f t="shared" si="110"/>
        <v>1.7152086520562756E-15</v>
      </c>
    </row>
    <row r="1751" spans="1:6" x14ac:dyDescent="0.3">
      <c r="A1751" s="59">
        <f>'Raw Potentiostat'!H1803/60</f>
        <v>-9.1312273333333333E-2</v>
      </c>
      <c r="B1751" s="59">
        <f>'Raw Potentiostat'!K1803</f>
        <v>58.649997999999997</v>
      </c>
      <c r="C1751" s="61">
        <f t="shared" si="108"/>
        <v>58.649997999999997</v>
      </c>
      <c r="D1751" s="61">
        <f t="shared" si="111"/>
        <v>12.76734650340136</v>
      </c>
      <c r="E1751" s="61">
        <f t="shared" si="109"/>
        <v>0.2837188111866969</v>
      </c>
      <c r="F1751" s="61">
        <f t="shared" si="110"/>
        <v>1.7152086520562756E-15</v>
      </c>
    </row>
    <row r="1752" spans="1:6" x14ac:dyDescent="0.3">
      <c r="A1752" s="59">
        <f>'Raw Potentiostat'!H1804/60</f>
        <v>-9.1843406666666669E-2</v>
      </c>
      <c r="B1752" s="59">
        <f>'Raw Potentiostat'!K1804</f>
        <v>58.649997999999997</v>
      </c>
      <c r="C1752" s="61">
        <f t="shared" si="108"/>
        <v>58.649997999999997</v>
      </c>
      <c r="D1752" s="61">
        <f t="shared" si="111"/>
        <v>12.76734650340136</v>
      </c>
      <c r="E1752" s="61">
        <f t="shared" si="109"/>
        <v>0.2837188111866969</v>
      </c>
      <c r="F1752" s="61">
        <f t="shared" si="110"/>
        <v>1.7152086520562756E-15</v>
      </c>
    </row>
    <row r="1753" spans="1:6" x14ac:dyDescent="0.3">
      <c r="A1753" s="59">
        <f>'Raw Potentiostat'!H1805/60</f>
        <v>-9.0442268333333325E-2</v>
      </c>
      <c r="B1753" s="59">
        <f>'Raw Potentiostat'!K1805</f>
        <v>58.649997999999997</v>
      </c>
      <c r="C1753" s="61">
        <f t="shared" si="108"/>
        <v>58.649997999999997</v>
      </c>
      <c r="D1753" s="61">
        <f t="shared" si="111"/>
        <v>12.76734650340136</v>
      </c>
      <c r="E1753" s="61">
        <f t="shared" si="109"/>
        <v>0.2837188111866969</v>
      </c>
      <c r="F1753" s="61">
        <f t="shared" si="110"/>
        <v>1.7152086520562756E-15</v>
      </c>
    </row>
    <row r="1754" spans="1:6" x14ac:dyDescent="0.3">
      <c r="A1754" s="59">
        <f>'Raw Potentiostat'!H1806/60</f>
        <v>-9.0156713333333333E-2</v>
      </c>
      <c r="B1754" s="59">
        <f>'Raw Potentiostat'!K1806</f>
        <v>58.649997999999997</v>
      </c>
      <c r="C1754" s="61">
        <f t="shared" si="108"/>
        <v>58.649997999999997</v>
      </c>
      <c r="D1754" s="61">
        <f t="shared" si="111"/>
        <v>12.76734650340136</v>
      </c>
      <c r="E1754" s="61">
        <f t="shared" si="109"/>
        <v>0.2837188111866969</v>
      </c>
      <c r="F1754" s="61">
        <f t="shared" si="110"/>
        <v>1.7152086520562756E-15</v>
      </c>
    </row>
    <row r="1755" spans="1:6" x14ac:dyDescent="0.3">
      <c r="A1755" s="59">
        <f>'Raw Potentiostat'!H1807/60</f>
        <v>-8.9398400000000003E-2</v>
      </c>
      <c r="B1755" s="59">
        <f>'Raw Potentiostat'!K1807</f>
        <v>58.649997999999997</v>
      </c>
      <c r="C1755" s="61">
        <f t="shared" si="108"/>
        <v>58.649997999999997</v>
      </c>
      <c r="D1755" s="61">
        <f t="shared" si="111"/>
        <v>12.76734650340136</v>
      </c>
      <c r="E1755" s="61">
        <f t="shared" si="109"/>
        <v>0.2837188111866969</v>
      </c>
      <c r="F1755" s="61">
        <f t="shared" si="110"/>
        <v>1.7152086520562756E-15</v>
      </c>
    </row>
    <row r="1756" spans="1:6" x14ac:dyDescent="0.3">
      <c r="A1756" s="59">
        <f>'Raw Potentiostat'!H1808/60</f>
        <v>-8.965984166666667E-2</v>
      </c>
      <c r="B1756" s="59">
        <f>'Raw Potentiostat'!K1808</f>
        <v>58.649997999999997</v>
      </c>
      <c r="C1756" s="61">
        <f t="shared" si="108"/>
        <v>58.649997999999997</v>
      </c>
      <c r="D1756" s="61">
        <f t="shared" si="111"/>
        <v>12.76734650340136</v>
      </c>
      <c r="E1756" s="61">
        <f t="shared" si="109"/>
        <v>0.2837188111866969</v>
      </c>
      <c r="F1756" s="61">
        <f t="shared" si="110"/>
        <v>1.7152086520562756E-15</v>
      </c>
    </row>
    <row r="1757" spans="1:6" x14ac:dyDescent="0.3">
      <c r="A1757" s="59">
        <f>'Raw Potentiostat'!H1809/60</f>
        <v>-9.1464566666666663E-2</v>
      </c>
      <c r="B1757" s="59">
        <f>'Raw Potentiostat'!K1809</f>
        <v>58.649997999999997</v>
      </c>
      <c r="C1757" s="61">
        <f t="shared" si="108"/>
        <v>58.649997999999997</v>
      </c>
      <c r="D1757" s="61">
        <f t="shared" si="111"/>
        <v>12.76734650340136</v>
      </c>
      <c r="E1757" s="61">
        <f t="shared" si="109"/>
        <v>0.2837188111866969</v>
      </c>
      <c r="F1757" s="61">
        <f t="shared" si="110"/>
        <v>1.7152086520562756E-15</v>
      </c>
    </row>
    <row r="1758" spans="1:6" x14ac:dyDescent="0.3">
      <c r="A1758" s="59">
        <f>'Raw Potentiostat'!H1810/60</f>
        <v>-0.10317240499999999</v>
      </c>
      <c r="B1758" s="59">
        <f>'Raw Potentiostat'!K1810</f>
        <v>58.649997999999997</v>
      </c>
      <c r="C1758" s="61">
        <f t="shared" si="108"/>
        <v>58.649997999999997</v>
      </c>
      <c r="D1758" s="61">
        <f t="shared" si="111"/>
        <v>12.76734650340136</v>
      </c>
      <c r="E1758" s="61">
        <f t="shared" si="109"/>
        <v>0.2837188111866969</v>
      </c>
      <c r="F1758" s="61">
        <f t="shared" si="110"/>
        <v>1.7152086520562756E-15</v>
      </c>
    </row>
    <row r="1759" spans="1:6" x14ac:dyDescent="0.3">
      <c r="A1759" s="59">
        <f>'Raw Potentiostat'!H1811/60</f>
        <v>-0.10242679166666666</v>
      </c>
      <c r="B1759" s="59">
        <f>'Raw Potentiostat'!K1811</f>
        <v>58.649997999999997</v>
      </c>
      <c r="C1759" s="61">
        <f t="shared" si="108"/>
        <v>58.649997999999997</v>
      </c>
      <c r="D1759" s="61">
        <f t="shared" si="111"/>
        <v>12.76734650340136</v>
      </c>
      <c r="E1759" s="61">
        <f t="shared" si="109"/>
        <v>0.2837188111866969</v>
      </c>
      <c r="F1759" s="61">
        <f t="shared" si="110"/>
        <v>1.7152086520562756E-15</v>
      </c>
    </row>
    <row r="1760" spans="1:6" x14ac:dyDescent="0.3">
      <c r="A1760" s="59">
        <f>'Raw Potentiostat'!H1812/60</f>
        <v>-0.10234049166666666</v>
      </c>
      <c r="B1760" s="59">
        <f>'Raw Potentiostat'!K1812</f>
        <v>58.649997999999997</v>
      </c>
      <c r="C1760" s="61">
        <f t="shared" si="108"/>
        <v>58.649997999999997</v>
      </c>
      <c r="D1760" s="61">
        <f t="shared" si="111"/>
        <v>12.76734650340136</v>
      </c>
      <c r="E1760" s="61">
        <f t="shared" si="109"/>
        <v>0.2837188111866969</v>
      </c>
      <c r="F1760" s="61">
        <f t="shared" si="110"/>
        <v>1.7152086520562756E-15</v>
      </c>
    </row>
    <row r="1761" spans="1:6" x14ac:dyDescent="0.3">
      <c r="A1761" s="59">
        <f>'Raw Potentiostat'!H1813/60</f>
        <v>-0.10291794999999999</v>
      </c>
      <c r="B1761" s="59">
        <f>'Raw Potentiostat'!K1813</f>
        <v>58.649997999999997</v>
      </c>
      <c r="C1761" s="61">
        <f t="shared" si="108"/>
        <v>58.649997999999997</v>
      </c>
      <c r="D1761" s="61">
        <f t="shared" si="111"/>
        <v>12.76734650340136</v>
      </c>
      <c r="E1761" s="61">
        <f t="shared" si="109"/>
        <v>0.2837188111866969</v>
      </c>
      <c r="F1761" s="61">
        <f t="shared" si="110"/>
        <v>1.7152086520562756E-15</v>
      </c>
    </row>
    <row r="1762" spans="1:6" x14ac:dyDescent="0.3">
      <c r="A1762" s="59">
        <f>'Raw Potentiostat'!H1814/60</f>
        <v>-0.10152633166666666</v>
      </c>
      <c r="B1762" s="59">
        <f>'Raw Potentiostat'!K1814</f>
        <v>58.649997999999997</v>
      </c>
      <c r="C1762" s="61">
        <f t="shared" si="108"/>
        <v>58.649997999999997</v>
      </c>
      <c r="D1762" s="61">
        <f t="shared" si="111"/>
        <v>12.76734650340136</v>
      </c>
      <c r="E1762" s="61">
        <f t="shared" si="109"/>
        <v>0.2837188111866969</v>
      </c>
      <c r="F1762" s="61">
        <f t="shared" si="110"/>
        <v>1.7152086520562756E-15</v>
      </c>
    </row>
    <row r="1763" spans="1:6" x14ac:dyDescent="0.3">
      <c r="A1763" s="59">
        <f>'Raw Potentiostat'!H1815/60</f>
        <v>-0.10177509</v>
      </c>
      <c r="B1763" s="59">
        <f>'Raw Potentiostat'!K1815</f>
        <v>58.649997999999997</v>
      </c>
      <c r="C1763" s="61">
        <f t="shared" si="108"/>
        <v>58.649997999999997</v>
      </c>
      <c r="D1763" s="61">
        <f t="shared" si="111"/>
        <v>12.76734650340136</v>
      </c>
      <c r="E1763" s="61">
        <f t="shared" si="109"/>
        <v>0.2837188111866969</v>
      </c>
      <c r="F1763" s="61">
        <f t="shared" si="110"/>
        <v>1.7152086520562756E-15</v>
      </c>
    </row>
    <row r="1764" spans="1:6" x14ac:dyDescent="0.3">
      <c r="A1764" s="59">
        <f>'Raw Potentiostat'!H1816/60</f>
        <v>-0.100965365</v>
      </c>
      <c r="B1764" s="59">
        <f>'Raw Potentiostat'!K1816</f>
        <v>58.649997999999997</v>
      </c>
      <c r="C1764" s="61">
        <f t="shared" si="108"/>
        <v>58.649997999999997</v>
      </c>
      <c r="D1764" s="61">
        <f t="shared" si="111"/>
        <v>12.76734650340136</v>
      </c>
      <c r="E1764" s="61">
        <f t="shared" si="109"/>
        <v>0.2837188111866969</v>
      </c>
      <c r="F1764" s="61">
        <f t="shared" si="110"/>
        <v>1.7152086520562756E-15</v>
      </c>
    </row>
    <row r="1765" spans="1:6" x14ac:dyDescent="0.3">
      <c r="A1765" s="59">
        <f>'Raw Potentiostat'!H1817/60</f>
        <v>-0.10117477500000001</v>
      </c>
      <c r="B1765" s="59">
        <f>'Raw Potentiostat'!K1817</f>
        <v>58.649997999999997</v>
      </c>
      <c r="C1765" s="61">
        <f t="shared" si="108"/>
        <v>58.649997999999997</v>
      </c>
      <c r="D1765" s="61">
        <f t="shared" si="111"/>
        <v>12.76734650340136</v>
      </c>
      <c r="E1765" s="61">
        <f t="shared" si="109"/>
        <v>0.2837188111866969</v>
      </c>
      <c r="F1765" s="61">
        <f t="shared" si="110"/>
        <v>1.7152086520562756E-15</v>
      </c>
    </row>
    <row r="1766" spans="1:6" x14ac:dyDescent="0.3">
      <c r="A1766" s="59">
        <f>'Raw Potentiostat'!H1818/60</f>
        <v>-0.10018866</v>
      </c>
      <c r="B1766" s="59">
        <f>'Raw Potentiostat'!K1818</f>
        <v>58.649997999999997</v>
      </c>
      <c r="C1766" s="61">
        <f t="shared" si="108"/>
        <v>58.649997999999997</v>
      </c>
      <c r="D1766" s="61">
        <f t="shared" si="111"/>
        <v>12.76734650340136</v>
      </c>
      <c r="E1766" s="61">
        <f t="shared" si="109"/>
        <v>0.2837188111866969</v>
      </c>
      <c r="F1766" s="61">
        <f t="shared" si="110"/>
        <v>1.7152086520562756E-15</v>
      </c>
    </row>
    <row r="1767" spans="1:6" x14ac:dyDescent="0.3">
      <c r="A1767" s="59">
        <f>'Raw Potentiostat'!H1819/60</f>
        <v>-0.100422175</v>
      </c>
      <c r="B1767" s="59">
        <f>'Raw Potentiostat'!K1819</f>
        <v>58.649997999999997</v>
      </c>
      <c r="C1767" s="61">
        <f t="shared" si="108"/>
        <v>58.649997999999997</v>
      </c>
      <c r="D1767" s="61">
        <f t="shared" si="111"/>
        <v>12.76734650340136</v>
      </c>
      <c r="E1767" s="61">
        <f t="shared" si="109"/>
        <v>0.2837188111866969</v>
      </c>
      <c r="F1767" s="61">
        <f t="shared" si="110"/>
        <v>1.7152086520562756E-15</v>
      </c>
    </row>
    <row r="1768" spans="1:6" x14ac:dyDescent="0.3">
      <c r="A1768" s="59">
        <f>'Raw Potentiostat'!H1820/60</f>
        <v>-9.9613101666666662E-2</v>
      </c>
      <c r="B1768" s="59">
        <f>'Raw Potentiostat'!K1820</f>
        <v>58.649997999999997</v>
      </c>
      <c r="C1768" s="61">
        <f t="shared" si="108"/>
        <v>58.649997999999997</v>
      </c>
      <c r="D1768" s="61">
        <f t="shared" si="111"/>
        <v>12.76734650340136</v>
      </c>
      <c r="E1768" s="61">
        <f t="shared" si="109"/>
        <v>0.2837188111866969</v>
      </c>
      <c r="F1768" s="61">
        <f t="shared" si="110"/>
        <v>1.7152086520562756E-15</v>
      </c>
    </row>
    <row r="1769" spans="1:6" x14ac:dyDescent="0.3">
      <c r="A1769" s="59">
        <f>'Raw Potentiostat'!H1821/60</f>
        <v>-9.9518545E-2</v>
      </c>
      <c r="B1769" s="59">
        <f>'Raw Potentiostat'!K1821</f>
        <v>58.649997999999997</v>
      </c>
      <c r="C1769" s="61">
        <f t="shared" si="108"/>
        <v>58.649997999999997</v>
      </c>
      <c r="D1769" s="61">
        <f t="shared" si="111"/>
        <v>12.76734650340136</v>
      </c>
      <c r="E1769" s="61">
        <f t="shared" si="109"/>
        <v>0.2837188111866969</v>
      </c>
      <c r="F1769" s="61">
        <f t="shared" si="110"/>
        <v>1.7152086520562756E-15</v>
      </c>
    </row>
    <row r="1770" spans="1:6" x14ac:dyDescent="0.3">
      <c r="A1770" s="59">
        <f>'Raw Potentiostat'!H1822/60</f>
        <v>-9.9184131666666661E-2</v>
      </c>
      <c r="B1770" s="59">
        <f>'Raw Potentiostat'!K1822</f>
        <v>58.649997999999997</v>
      </c>
      <c r="C1770" s="61">
        <f t="shared" si="108"/>
        <v>58.649997999999997</v>
      </c>
      <c r="D1770" s="61">
        <f t="shared" si="111"/>
        <v>12.76734650340136</v>
      </c>
      <c r="E1770" s="61">
        <f t="shared" si="109"/>
        <v>0.2837188111866969</v>
      </c>
      <c r="F1770" s="61">
        <f t="shared" si="110"/>
        <v>1.7152086520562756E-15</v>
      </c>
    </row>
    <row r="1771" spans="1:6" x14ac:dyDescent="0.3">
      <c r="A1771" s="59">
        <f>'Raw Potentiostat'!H1823/60</f>
        <v>-9.8586368333333327E-2</v>
      </c>
      <c r="B1771" s="59">
        <f>'Raw Potentiostat'!K1823</f>
        <v>58.649997999999997</v>
      </c>
      <c r="C1771" s="61">
        <f t="shared" si="108"/>
        <v>58.649997999999997</v>
      </c>
      <c r="D1771" s="61">
        <f t="shared" si="111"/>
        <v>12.76734650340136</v>
      </c>
      <c r="E1771" s="61">
        <f t="shared" si="109"/>
        <v>0.2837188111866969</v>
      </c>
      <c r="F1771" s="61">
        <f t="shared" si="110"/>
        <v>1.7152086520562756E-15</v>
      </c>
    </row>
    <row r="1772" spans="1:6" x14ac:dyDescent="0.3">
      <c r="A1772" s="59">
        <f>'Raw Potentiostat'!H1824/60</f>
        <v>-9.8207521666666672E-2</v>
      </c>
      <c r="B1772" s="59">
        <f>'Raw Potentiostat'!K1824</f>
        <v>58.649997999999997</v>
      </c>
      <c r="C1772" s="61">
        <f t="shared" si="108"/>
        <v>58.649997999999997</v>
      </c>
      <c r="D1772" s="61">
        <f t="shared" si="111"/>
        <v>12.76734650340136</v>
      </c>
      <c r="E1772" s="61">
        <f t="shared" si="109"/>
        <v>0.2837188111866969</v>
      </c>
      <c r="F1772" s="61">
        <f t="shared" si="110"/>
        <v>1.7152086520562756E-15</v>
      </c>
    </row>
    <row r="1773" spans="1:6" x14ac:dyDescent="0.3">
      <c r="A1773" s="59">
        <f>'Raw Potentiostat'!H1825/60</f>
        <v>-9.6451028333333327E-2</v>
      </c>
      <c r="B1773" s="59">
        <f>'Raw Potentiostat'!K1825</f>
        <v>58.649997999999997</v>
      </c>
      <c r="C1773" s="61">
        <f t="shared" si="108"/>
        <v>58.649997999999997</v>
      </c>
      <c r="D1773" s="61">
        <f t="shared" si="111"/>
        <v>12.76734650340136</v>
      </c>
      <c r="E1773" s="61">
        <f t="shared" si="109"/>
        <v>0.2837188111866969</v>
      </c>
      <c r="F1773" s="61">
        <f t="shared" si="110"/>
        <v>1.7152086520562756E-15</v>
      </c>
    </row>
    <row r="1774" spans="1:6" x14ac:dyDescent="0.3">
      <c r="A1774" s="59">
        <f>'Raw Potentiostat'!H1826/60</f>
        <v>-9.6080438333333337E-2</v>
      </c>
      <c r="B1774" s="59">
        <f>'Raw Potentiostat'!K1826</f>
        <v>58.649997999999997</v>
      </c>
      <c r="C1774" s="61">
        <f t="shared" si="108"/>
        <v>58.649997999999997</v>
      </c>
      <c r="D1774" s="61">
        <f t="shared" si="111"/>
        <v>12.76734650340136</v>
      </c>
      <c r="E1774" s="61">
        <f t="shared" si="109"/>
        <v>0.2837188111866969</v>
      </c>
      <c r="F1774" s="61">
        <f t="shared" si="110"/>
        <v>1.7152086520562756E-15</v>
      </c>
    </row>
    <row r="1775" spans="1:6" x14ac:dyDescent="0.3">
      <c r="A1775" s="59">
        <f>'Raw Potentiostat'!H1827/60</f>
        <v>-9.5203455000000006E-2</v>
      </c>
      <c r="B1775" s="59">
        <f>'Raw Potentiostat'!K1827</f>
        <v>58.649997999999997</v>
      </c>
      <c r="C1775" s="61">
        <f t="shared" si="108"/>
        <v>58.649997999999997</v>
      </c>
      <c r="D1775" s="61">
        <f t="shared" si="111"/>
        <v>12.76734650340136</v>
      </c>
      <c r="E1775" s="61">
        <f t="shared" si="109"/>
        <v>0.2837188111866969</v>
      </c>
      <c r="F1775" s="61">
        <f t="shared" si="110"/>
        <v>1.7152086520562756E-15</v>
      </c>
    </row>
    <row r="1776" spans="1:6" x14ac:dyDescent="0.3">
      <c r="A1776" s="59">
        <f>'Raw Potentiostat'!H1828/60</f>
        <v>-9.5216791666666661E-2</v>
      </c>
      <c r="B1776" s="59">
        <f>'Raw Potentiostat'!K1828</f>
        <v>58.649997999999997</v>
      </c>
      <c r="C1776" s="61">
        <f t="shared" si="108"/>
        <v>58.649997999999997</v>
      </c>
      <c r="D1776" s="61">
        <f t="shared" si="111"/>
        <v>12.76734650340136</v>
      </c>
      <c r="E1776" s="61">
        <f t="shared" si="109"/>
        <v>0.2837188111866969</v>
      </c>
      <c r="F1776" s="61">
        <f t="shared" si="110"/>
        <v>1.7152086520562756E-15</v>
      </c>
    </row>
    <row r="1777" spans="1:6" x14ac:dyDescent="0.3">
      <c r="A1777" s="59">
        <f>'Raw Potentiostat'!H1829/60</f>
        <v>-9.5480768333333341E-2</v>
      </c>
      <c r="B1777" s="59">
        <f>'Raw Potentiostat'!K1829</f>
        <v>58.649997999999997</v>
      </c>
      <c r="C1777" s="61">
        <f t="shared" si="108"/>
        <v>58.649997999999997</v>
      </c>
      <c r="D1777" s="61">
        <f t="shared" si="111"/>
        <v>12.76734650340136</v>
      </c>
      <c r="E1777" s="61">
        <f t="shared" si="109"/>
        <v>0.2837188111866969</v>
      </c>
      <c r="F1777" s="61">
        <f t="shared" si="110"/>
        <v>1.7152086520562756E-15</v>
      </c>
    </row>
    <row r="1778" spans="1:6" x14ac:dyDescent="0.3">
      <c r="A1778" s="59">
        <f>'Raw Potentiostat'!H1830/60</f>
        <v>-9.5392561666666667E-2</v>
      </c>
      <c r="B1778" s="59">
        <f>'Raw Potentiostat'!K1830</f>
        <v>58.649997999999997</v>
      </c>
      <c r="C1778" s="61">
        <f t="shared" si="108"/>
        <v>58.649997999999997</v>
      </c>
      <c r="D1778" s="61">
        <f t="shared" si="111"/>
        <v>12.76734650340136</v>
      </c>
      <c r="E1778" s="61">
        <f t="shared" si="109"/>
        <v>0.2837188111866969</v>
      </c>
      <c r="F1778" s="61">
        <f t="shared" si="110"/>
        <v>1.7152086520562756E-15</v>
      </c>
    </row>
    <row r="1779" spans="1:6" x14ac:dyDescent="0.3">
      <c r="A1779" s="59">
        <f>'Raw Potentiostat'!H1831/60</f>
        <v>-9.5060046666666662E-2</v>
      </c>
      <c r="B1779" s="59">
        <f>'Raw Potentiostat'!K1831</f>
        <v>58.649997999999997</v>
      </c>
      <c r="C1779" s="61">
        <f t="shared" si="108"/>
        <v>58.649997999999997</v>
      </c>
      <c r="D1779" s="61">
        <f t="shared" si="111"/>
        <v>12.76734650340136</v>
      </c>
      <c r="E1779" s="61">
        <f t="shared" si="109"/>
        <v>0.2837188111866969</v>
      </c>
      <c r="F1779" s="61">
        <f t="shared" si="110"/>
        <v>1.7152086520562756E-15</v>
      </c>
    </row>
    <row r="1780" spans="1:6" x14ac:dyDescent="0.3">
      <c r="A1780" s="59">
        <f>'Raw Potentiostat'!H1832/60</f>
        <v>-9.3693813333333334E-2</v>
      </c>
      <c r="B1780" s="59">
        <f>'Raw Potentiostat'!K1832</f>
        <v>58.649997999999997</v>
      </c>
      <c r="C1780" s="61">
        <f t="shared" si="108"/>
        <v>58.649997999999997</v>
      </c>
      <c r="D1780" s="61">
        <f t="shared" si="111"/>
        <v>12.76734650340136</v>
      </c>
      <c r="E1780" s="61">
        <f t="shared" si="109"/>
        <v>0.2837188111866969</v>
      </c>
      <c r="F1780" s="61">
        <f t="shared" si="110"/>
        <v>1.7152086520562756E-15</v>
      </c>
    </row>
    <row r="1781" spans="1:6" x14ac:dyDescent="0.3">
      <c r="A1781" s="59">
        <f>'Raw Potentiostat'!H1833/60</f>
        <v>-9.4006030000000004E-2</v>
      </c>
      <c r="B1781" s="59">
        <f>'Raw Potentiostat'!K1833</f>
        <v>58.649997999999997</v>
      </c>
      <c r="C1781" s="61">
        <f t="shared" si="108"/>
        <v>58.649997999999997</v>
      </c>
      <c r="D1781" s="61">
        <f t="shared" si="111"/>
        <v>12.76734650340136</v>
      </c>
      <c r="E1781" s="61">
        <f t="shared" si="109"/>
        <v>0.2837188111866969</v>
      </c>
      <c r="F1781" s="61">
        <f t="shared" si="110"/>
        <v>1.7152086520562756E-15</v>
      </c>
    </row>
    <row r="1782" spans="1:6" x14ac:dyDescent="0.3">
      <c r="A1782" s="59">
        <f>'Raw Potentiostat'!H1834/60</f>
        <v>-9.3320051666666667E-2</v>
      </c>
      <c r="B1782" s="59">
        <f>'Raw Potentiostat'!K1834</f>
        <v>58.649997999999997</v>
      </c>
      <c r="C1782" s="61">
        <f t="shared" si="108"/>
        <v>58.649997999999997</v>
      </c>
      <c r="D1782" s="61">
        <f t="shared" si="111"/>
        <v>12.76734650340136</v>
      </c>
      <c r="E1782" s="61">
        <f t="shared" si="109"/>
        <v>0.2837188111866969</v>
      </c>
      <c r="F1782" s="61">
        <f t="shared" si="110"/>
        <v>1.7152086520562756E-15</v>
      </c>
    </row>
    <row r="1783" spans="1:6" x14ac:dyDescent="0.3">
      <c r="A1783" s="59">
        <f>'Raw Potentiostat'!H1835/60</f>
        <v>-9.2351691666666666E-2</v>
      </c>
      <c r="B1783" s="59">
        <f>'Raw Potentiostat'!K1835</f>
        <v>58.649997999999997</v>
      </c>
      <c r="C1783" s="61">
        <f t="shared" si="108"/>
        <v>58.649997999999997</v>
      </c>
      <c r="D1783" s="61">
        <f t="shared" si="111"/>
        <v>12.76734650340136</v>
      </c>
      <c r="E1783" s="61">
        <f t="shared" si="109"/>
        <v>0.2837188111866969</v>
      </c>
      <c r="F1783" s="61">
        <f t="shared" si="110"/>
        <v>1.7152086520562756E-15</v>
      </c>
    </row>
    <row r="1784" spans="1:6" x14ac:dyDescent="0.3">
      <c r="A1784" s="59">
        <f>'Raw Potentiostat'!H1836/60</f>
        <v>-9.2820008333333329E-2</v>
      </c>
      <c r="B1784" s="59">
        <f>'Raw Potentiostat'!K1836</f>
        <v>58.649997999999997</v>
      </c>
      <c r="C1784" s="61">
        <f t="shared" si="108"/>
        <v>58.649997999999997</v>
      </c>
      <c r="D1784" s="61">
        <f t="shared" si="111"/>
        <v>12.76734650340136</v>
      </c>
      <c r="E1784" s="61">
        <f t="shared" si="109"/>
        <v>0.2837188111866969</v>
      </c>
      <c r="F1784" s="61">
        <f t="shared" si="110"/>
        <v>1.7152086520562756E-15</v>
      </c>
    </row>
    <row r="1785" spans="1:6" x14ac:dyDescent="0.3">
      <c r="A1785" s="59">
        <f>'Raw Potentiostat'!H1837/60</f>
        <v>-9.2791453333333343E-2</v>
      </c>
      <c r="B1785" s="59">
        <f>'Raw Potentiostat'!K1837</f>
        <v>58.649997999999997</v>
      </c>
      <c r="C1785" s="61">
        <f t="shared" si="108"/>
        <v>58.649997999999997</v>
      </c>
      <c r="D1785" s="61">
        <f t="shared" si="111"/>
        <v>12.76734650340136</v>
      </c>
      <c r="E1785" s="61">
        <f t="shared" si="109"/>
        <v>0.2837188111866969</v>
      </c>
      <c r="F1785" s="61">
        <f t="shared" si="110"/>
        <v>1.7152086520562756E-15</v>
      </c>
    </row>
    <row r="1786" spans="1:6" x14ac:dyDescent="0.3">
      <c r="A1786" s="59">
        <f>'Raw Potentiostat'!H1838/60</f>
        <v>-9.2055988333333338E-2</v>
      </c>
      <c r="B1786" s="59">
        <f>'Raw Potentiostat'!K1838</f>
        <v>58.649997999999997</v>
      </c>
      <c r="C1786" s="61">
        <f t="shared" si="108"/>
        <v>58.649997999999997</v>
      </c>
      <c r="D1786" s="61">
        <f t="shared" si="111"/>
        <v>12.76734650340136</v>
      </c>
      <c r="E1786" s="61">
        <f t="shared" si="109"/>
        <v>0.2837188111866969</v>
      </c>
      <c r="F1786" s="61">
        <f t="shared" si="110"/>
        <v>1.7152086520562756E-15</v>
      </c>
    </row>
    <row r="1787" spans="1:6" x14ac:dyDescent="0.3">
      <c r="A1787" s="59">
        <f>'Raw Potentiostat'!H1839/60</f>
        <v>-9.1680948333333331E-2</v>
      </c>
      <c r="B1787" s="59">
        <f>'Raw Potentiostat'!K1839</f>
        <v>58.649997999999997</v>
      </c>
      <c r="C1787" s="61">
        <f t="shared" si="108"/>
        <v>58.649997999999997</v>
      </c>
      <c r="D1787" s="61">
        <f t="shared" si="111"/>
        <v>12.76734650340136</v>
      </c>
      <c r="E1787" s="61">
        <f t="shared" si="109"/>
        <v>0.2837188111866969</v>
      </c>
      <c r="F1787" s="61">
        <f t="shared" si="110"/>
        <v>1.7152086520562756E-15</v>
      </c>
    </row>
    <row r="1788" spans="1:6" x14ac:dyDescent="0.3">
      <c r="A1788" s="59">
        <f>'Raw Potentiostat'!H1840/60</f>
        <v>-9.096833E-2</v>
      </c>
      <c r="B1788" s="59">
        <f>'Raw Potentiostat'!K1840</f>
        <v>58.649997999999997</v>
      </c>
      <c r="C1788" s="61">
        <f t="shared" si="108"/>
        <v>58.649997999999997</v>
      </c>
      <c r="D1788" s="61">
        <f t="shared" si="111"/>
        <v>12.76734650340136</v>
      </c>
      <c r="E1788" s="61">
        <f t="shared" si="109"/>
        <v>0.2837188111866969</v>
      </c>
      <c r="F1788" s="61">
        <f t="shared" si="110"/>
        <v>1.7152086520562756E-15</v>
      </c>
    </row>
    <row r="1789" spans="1:6" x14ac:dyDescent="0.3">
      <c r="A1789" s="59">
        <f>'Raw Potentiostat'!H1841/60</f>
        <v>-8.9939690000000003E-2</v>
      </c>
      <c r="B1789" s="59">
        <f>'Raw Potentiostat'!K1841</f>
        <v>58.649997999999997</v>
      </c>
      <c r="C1789" s="61">
        <f t="shared" si="108"/>
        <v>58.649997999999997</v>
      </c>
      <c r="D1789" s="61">
        <f t="shared" si="111"/>
        <v>12.76734650340136</v>
      </c>
      <c r="E1789" s="61">
        <f t="shared" si="109"/>
        <v>0.2837188111866969</v>
      </c>
      <c r="F1789" s="61">
        <f t="shared" si="110"/>
        <v>1.7152086520562756E-15</v>
      </c>
    </row>
    <row r="1790" spans="1:6" x14ac:dyDescent="0.3">
      <c r="A1790" s="59">
        <f>'Raw Potentiostat'!H1842/60</f>
        <v>-8.9847040000000003E-2</v>
      </c>
      <c r="B1790" s="59">
        <f>'Raw Potentiostat'!K1842</f>
        <v>58.649997999999997</v>
      </c>
      <c r="C1790" s="61">
        <f t="shared" si="108"/>
        <v>58.649997999999997</v>
      </c>
      <c r="D1790" s="61">
        <f t="shared" si="111"/>
        <v>12.76734650340136</v>
      </c>
      <c r="E1790" s="61">
        <f t="shared" si="109"/>
        <v>0.2837188111866969</v>
      </c>
      <c r="F1790" s="61">
        <f t="shared" si="110"/>
        <v>1.7152086520562756E-15</v>
      </c>
    </row>
    <row r="1791" spans="1:6" x14ac:dyDescent="0.3">
      <c r="A1791" s="59">
        <f>'Raw Potentiostat'!H1843/60</f>
        <v>-0.103504285</v>
      </c>
      <c r="B1791" s="59">
        <f>'Raw Potentiostat'!K1843</f>
        <v>58.649997999999997</v>
      </c>
      <c r="C1791" s="61">
        <f t="shared" si="108"/>
        <v>58.649997999999997</v>
      </c>
      <c r="D1791" s="61">
        <f t="shared" si="111"/>
        <v>12.76734650340136</v>
      </c>
      <c r="E1791" s="61">
        <f t="shared" si="109"/>
        <v>0.2837188111866969</v>
      </c>
      <c r="F1791" s="61">
        <f t="shared" si="110"/>
        <v>1.7152086520562756E-15</v>
      </c>
    </row>
    <row r="1792" spans="1:6" x14ac:dyDescent="0.3">
      <c r="A1792" s="59">
        <f>'Raw Potentiostat'!H1844/60</f>
        <v>-0.10254799499999999</v>
      </c>
      <c r="B1792" s="59">
        <f>'Raw Potentiostat'!K1844</f>
        <v>58.649997999999997</v>
      </c>
      <c r="C1792" s="61">
        <f t="shared" si="108"/>
        <v>58.649997999999997</v>
      </c>
      <c r="D1792" s="61">
        <f t="shared" si="111"/>
        <v>12.76734650340136</v>
      </c>
      <c r="E1792" s="61">
        <f t="shared" si="109"/>
        <v>0.2837188111866969</v>
      </c>
      <c r="F1792" s="61">
        <f t="shared" si="110"/>
        <v>1.7152086520562756E-15</v>
      </c>
    </row>
    <row r="1793" spans="1:6" x14ac:dyDescent="0.3">
      <c r="A1793" s="59">
        <f>'Raw Potentiostat'!H1845/60</f>
        <v>-0.10213235166666666</v>
      </c>
      <c r="B1793" s="59">
        <f>'Raw Potentiostat'!K1845</f>
        <v>58.649997999999997</v>
      </c>
      <c r="C1793" s="61">
        <f t="shared" si="108"/>
        <v>58.649997999999997</v>
      </c>
      <c r="D1793" s="61">
        <f t="shared" si="111"/>
        <v>12.76734650340136</v>
      </c>
      <c r="E1793" s="61">
        <f t="shared" si="109"/>
        <v>0.2837188111866969</v>
      </c>
      <c r="F1793" s="61">
        <f t="shared" si="110"/>
        <v>1.7152086520562756E-15</v>
      </c>
    </row>
    <row r="1794" spans="1:6" x14ac:dyDescent="0.3">
      <c r="A1794" s="59">
        <f>'Raw Potentiostat'!H1846/60</f>
        <v>-0.10123379166666666</v>
      </c>
      <c r="B1794" s="59">
        <f>'Raw Potentiostat'!K1846</f>
        <v>58.649997999999997</v>
      </c>
      <c r="C1794" s="61">
        <f t="shared" si="108"/>
        <v>58.649997999999997</v>
      </c>
      <c r="D1794" s="61">
        <f t="shared" si="111"/>
        <v>12.76734650340136</v>
      </c>
      <c r="E1794" s="61">
        <f t="shared" si="109"/>
        <v>0.2837188111866969</v>
      </c>
      <c r="F1794" s="61">
        <f t="shared" si="110"/>
        <v>1.7152086520562756E-15</v>
      </c>
    </row>
    <row r="1795" spans="1:6" x14ac:dyDescent="0.3">
      <c r="A1795" s="59">
        <f>'Raw Potentiostat'!H1847/60</f>
        <v>-0.10109799666666668</v>
      </c>
      <c r="B1795" s="59">
        <f>'Raw Potentiostat'!K1847</f>
        <v>58.649997999999997</v>
      </c>
      <c r="C1795" s="61">
        <f t="shared" ref="C1795:C1858" si="112">B1795-$J$3</f>
        <v>58.649997999999997</v>
      </c>
      <c r="D1795" s="61">
        <f t="shared" si="111"/>
        <v>12.76734650340136</v>
      </c>
      <c r="E1795" s="61">
        <f t="shared" ref="E1795:E1858" si="113">D1795/$J$5</f>
        <v>0.2837188111866969</v>
      </c>
      <c r="F1795" s="61">
        <f t="shared" ref="F1795:F1858" si="114">D1795/$J$6</f>
        <v>1.7152086520562756E-15</v>
      </c>
    </row>
    <row r="1796" spans="1:6" x14ac:dyDescent="0.3">
      <c r="A1796" s="59">
        <f>'Raw Potentiostat'!H1848/60</f>
        <v>-0.10108593333333334</v>
      </c>
      <c r="B1796" s="59">
        <f>'Raw Potentiostat'!K1848</f>
        <v>58.649997999999997</v>
      </c>
      <c r="C1796" s="61">
        <f t="shared" si="112"/>
        <v>58.649997999999997</v>
      </c>
      <c r="D1796" s="61">
        <f t="shared" ref="D1796:D1859" si="115">B1796/$J$4</f>
        <v>12.76734650340136</v>
      </c>
      <c r="E1796" s="61">
        <f t="shared" si="113"/>
        <v>0.2837188111866969</v>
      </c>
      <c r="F1796" s="61">
        <f t="shared" si="114"/>
        <v>1.7152086520562756E-15</v>
      </c>
    </row>
    <row r="1797" spans="1:6" x14ac:dyDescent="0.3">
      <c r="A1797" s="59">
        <f>'Raw Potentiostat'!H1849/60</f>
        <v>-0.10093301166666667</v>
      </c>
      <c r="B1797" s="59">
        <f>'Raw Potentiostat'!K1849</f>
        <v>58.649997999999997</v>
      </c>
      <c r="C1797" s="61">
        <f t="shared" si="112"/>
        <v>58.649997999999997</v>
      </c>
      <c r="D1797" s="61">
        <f t="shared" si="115"/>
        <v>12.76734650340136</v>
      </c>
      <c r="E1797" s="61">
        <f t="shared" si="113"/>
        <v>0.2837188111866969</v>
      </c>
      <c r="F1797" s="61">
        <f t="shared" si="114"/>
        <v>1.7152086520562756E-15</v>
      </c>
    </row>
    <row r="1798" spans="1:6" x14ac:dyDescent="0.3">
      <c r="A1798" s="59">
        <f>'Raw Potentiostat'!H1850/60</f>
        <v>-9.9865031666666673E-2</v>
      </c>
      <c r="B1798" s="59">
        <f>'Raw Potentiostat'!K1850</f>
        <v>58.649997999999997</v>
      </c>
      <c r="C1798" s="61">
        <f t="shared" si="112"/>
        <v>58.649997999999997</v>
      </c>
      <c r="D1798" s="61">
        <f t="shared" si="115"/>
        <v>12.76734650340136</v>
      </c>
      <c r="E1798" s="61">
        <f t="shared" si="113"/>
        <v>0.2837188111866969</v>
      </c>
      <c r="F1798" s="61">
        <f t="shared" si="114"/>
        <v>1.7152086520562756E-15</v>
      </c>
    </row>
    <row r="1799" spans="1:6" x14ac:dyDescent="0.3">
      <c r="A1799" s="59">
        <f>'Raw Potentiostat'!H1851/60</f>
        <v>-9.9594059999999998E-2</v>
      </c>
      <c r="B1799" s="59">
        <f>'Raw Potentiostat'!K1851</f>
        <v>58.649997999999997</v>
      </c>
      <c r="C1799" s="61">
        <f t="shared" si="112"/>
        <v>58.649997999999997</v>
      </c>
      <c r="D1799" s="61">
        <f t="shared" si="115"/>
        <v>12.76734650340136</v>
      </c>
      <c r="E1799" s="61">
        <f t="shared" si="113"/>
        <v>0.2837188111866969</v>
      </c>
      <c r="F1799" s="61">
        <f t="shared" si="114"/>
        <v>1.7152086520562756E-15</v>
      </c>
    </row>
    <row r="1800" spans="1:6" x14ac:dyDescent="0.3">
      <c r="A1800" s="59">
        <f>'Raw Potentiostat'!H1852/60</f>
        <v>-9.9132728333333336E-2</v>
      </c>
      <c r="B1800" s="59">
        <f>'Raw Potentiostat'!K1852</f>
        <v>58.649997999999997</v>
      </c>
      <c r="C1800" s="61">
        <f t="shared" si="112"/>
        <v>58.649997999999997</v>
      </c>
      <c r="D1800" s="61">
        <f t="shared" si="115"/>
        <v>12.76734650340136</v>
      </c>
      <c r="E1800" s="61">
        <f t="shared" si="113"/>
        <v>0.2837188111866969</v>
      </c>
      <c r="F1800" s="61">
        <f t="shared" si="114"/>
        <v>1.7152086520562756E-15</v>
      </c>
    </row>
    <row r="1801" spans="1:6" x14ac:dyDescent="0.3">
      <c r="A1801" s="59">
        <f>'Raw Potentiostat'!H1853/60</f>
        <v>-9.8898578333333334E-2</v>
      </c>
      <c r="B1801" s="59">
        <f>'Raw Potentiostat'!K1853</f>
        <v>58.649997999999997</v>
      </c>
      <c r="C1801" s="61">
        <f t="shared" si="112"/>
        <v>58.649997999999997</v>
      </c>
      <c r="D1801" s="61">
        <f t="shared" si="115"/>
        <v>12.76734650340136</v>
      </c>
      <c r="E1801" s="61">
        <f t="shared" si="113"/>
        <v>0.2837188111866969</v>
      </c>
      <c r="F1801" s="61">
        <f t="shared" si="114"/>
        <v>1.7152086520562756E-15</v>
      </c>
    </row>
    <row r="1802" spans="1:6" x14ac:dyDescent="0.3">
      <c r="A1802" s="59">
        <f>'Raw Potentiostat'!H1854/60</f>
        <v>-9.7883256666666668E-2</v>
      </c>
      <c r="B1802" s="59">
        <f>'Raw Potentiostat'!K1854</f>
        <v>58.649997999999997</v>
      </c>
      <c r="C1802" s="61">
        <f t="shared" si="112"/>
        <v>58.649997999999997</v>
      </c>
      <c r="D1802" s="61">
        <f t="shared" si="115"/>
        <v>12.76734650340136</v>
      </c>
      <c r="E1802" s="61">
        <f t="shared" si="113"/>
        <v>0.2837188111866969</v>
      </c>
      <c r="F1802" s="61">
        <f t="shared" si="114"/>
        <v>1.7152086520562756E-15</v>
      </c>
    </row>
    <row r="1803" spans="1:6" x14ac:dyDescent="0.3">
      <c r="A1803" s="59">
        <f>'Raw Potentiostat'!H1855/60</f>
        <v>-9.7397176666666668E-2</v>
      </c>
      <c r="B1803" s="59">
        <f>'Raw Potentiostat'!K1855</f>
        <v>58.649997999999997</v>
      </c>
      <c r="C1803" s="61">
        <f t="shared" si="112"/>
        <v>58.649997999999997</v>
      </c>
      <c r="D1803" s="61">
        <f t="shared" si="115"/>
        <v>12.76734650340136</v>
      </c>
      <c r="E1803" s="61">
        <f t="shared" si="113"/>
        <v>0.2837188111866969</v>
      </c>
      <c r="F1803" s="61">
        <f t="shared" si="114"/>
        <v>1.7152086520562756E-15</v>
      </c>
    </row>
    <row r="1804" spans="1:6" x14ac:dyDescent="0.3">
      <c r="A1804" s="59">
        <f>'Raw Potentiostat'!H1856/60</f>
        <v>-9.7580568333333326E-2</v>
      </c>
      <c r="B1804" s="59">
        <f>'Raw Potentiostat'!K1856</f>
        <v>58.649997999999997</v>
      </c>
      <c r="C1804" s="61">
        <f t="shared" si="112"/>
        <v>58.649997999999997</v>
      </c>
      <c r="D1804" s="61">
        <f t="shared" si="115"/>
        <v>12.76734650340136</v>
      </c>
      <c r="E1804" s="61">
        <f t="shared" si="113"/>
        <v>0.2837188111866969</v>
      </c>
      <c r="F1804" s="61">
        <f t="shared" si="114"/>
        <v>1.7152086520562756E-15</v>
      </c>
    </row>
    <row r="1805" spans="1:6" x14ac:dyDescent="0.3">
      <c r="A1805" s="59">
        <f>'Raw Potentiostat'!H1857/60</f>
        <v>-9.7067833333333325E-2</v>
      </c>
      <c r="B1805" s="59">
        <f>'Raw Potentiostat'!K1857</f>
        <v>58.649997999999997</v>
      </c>
      <c r="C1805" s="61">
        <f t="shared" si="112"/>
        <v>58.649997999999997</v>
      </c>
      <c r="D1805" s="61">
        <f t="shared" si="115"/>
        <v>12.76734650340136</v>
      </c>
      <c r="E1805" s="61">
        <f t="shared" si="113"/>
        <v>0.2837188111866969</v>
      </c>
      <c r="F1805" s="61">
        <f t="shared" si="114"/>
        <v>1.7152086520562756E-15</v>
      </c>
    </row>
    <row r="1806" spans="1:6" x14ac:dyDescent="0.3">
      <c r="A1806" s="59">
        <f>'Raw Potentiostat'!H1858/60</f>
        <v>-9.5689543333333335E-2</v>
      </c>
      <c r="B1806" s="59">
        <f>'Raw Potentiostat'!K1858</f>
        <v>58.649997999999997</v>
      </c>
      <c r="C1806" s="61">
        <f t="shared" si="112"/>
        <v>58.649997999999997</v>
      </c>
      <c r="D1806" s="61">
        <f t="shared" si="115"/>
        <v>12.76734650340136</v>
      </c>
      <c r="E1806" s="61">
        <f t="shared" si="113"/>
        <v>0.2837188111866969</v>
      </c>
      <c r="F1806" s="61">
        <f t="shared" si="114"/>
        <v>1.7152086520562756E-15</v>
      </c>
    </row>
    <row r="1807" spans="1:6" x14ac:dyDescent="0.3">
      <c r="A1807" s="59">
        <f>'Raw Potentiostat'!H1859/60</f>
        <v>-9.5278343333333335E-2</v>
      </c>
      <c r="B1807" s="59">
        <f>'Raw Potentiostat'!K1859</f>
        <v>58.649997999999997</v>
      </c>
      <c r="C1807" s="61">
        <f t="shared" si="112"/>
        <v>58.649997999999997</v>
      </c>
      <c r="D1807" s="61">
        <f t="shared" si="115"/>
        <v>12.76734650340136</v>
      </c>
      <c r="E1807" s="61">
        <f t="shared" si="113"/>
        <v>0.2837188111866969</v>
      </c>
      <c r="F1807" s="61">
        <f t="shared" si="114"/>
        <v>1.7152086520562756E-15</v>
      </c>
    </row>
    <row r="1808" spans="1:6" x14ac:dyDescent="0.3">
      <c r="A1808" s="59">
        <f>'Raw Potentiostat'!H1860/60</f>
        <v>-9.5692713333333332E-2</v>
      </c>
      <c r="B1808" s="59">
        <f>'Raw Potentiostat'!K1860</f>
        <v>58.649997999999997</v>
      </c>
      <c r="C1808" s="61">
        <f t="shared" si="112"/>
        <v>58.649997999999997</v>
      </c>
      <c r="D1808" s="61">
        <f t="shared" si="115"/>
        <v>12.76734650340136</v>
      </c>
      <c r="E1808" s="61">
        <f t="shared" si="113"/>
        <v>0.2837188111866969</v>
      </c>
      <c r="F1808" s="61">
        <f t="shared" si="114"/>
        <v>1.7152086520562756E-15</v>
      </c>
    </row>
    <row r="1809" spans="1:6" x14ac:dyDescent="0.3">
      <c r="A1809" s="59">
        <f>'Raw Potentiostat'!H1861/60</f>
        <v>-9.6125491666666674E-2</v>
      </c>
      <c r="B1809" s="59">
        <f>'Raw Potentiostat'!K1861</f>
        <v>58.649997999999997</v>
      </c>
      <c r="C1809" s="61">
        <f t="shared" si="112"/>
        <v>58.649997999999997</v>
      </c>
      <c r="D1809" s="61">
        <f t="shared" si="115"/>
        <v>12.76734650340136</v>
      </c>
      <c r="E1809" s="61">
        <f t="shared" si="113"/>
        <v>0.2837188111866969</v>
      </c>
      <c r="F1809" s="61">
        <f t="shared" si="114"/>
        <v>1.7152086520562756E-15</v>
      </c>
    </row>
    <row r="1810" spans="1:6" x14ac:dyDescent="0.3">
      <c r="A1810" s="59">
        <f>'Raw Potentiostat'!H1862/60</f>
        <v>-9.4919173333333343E-2</v>
      </c>
      <c r="B1810" s="59">
        <f>'Raw Potentiostat'!K1862</f>
        <v>58.649997999999997</v>
      </c>
      <c r="C1810" s="61">
        <f t="shared" si="112"/>
        <v>58.649997999999997</v>
      </c>
      <c r="D1810" s="61">
        <f t="shared" si="115"/>
        <v>12.76734650340136</v>
      </c>
      <c r="E1810" s="61">
        <f t="shared" si="113"/>
        <v>0.2837188111866969</v>
      </c>
      <c r="F1810" s="61">
        <f t="shared" si="114"/>
        <v>1.7152086520562756E-15</v>
      </c>
    </row>
    <row r="1811" spans="1:6" x14ac:dyDescent="0.3">
      <c r="A1811" s="59">
        <f>'Raw Potentiostat'!H1863/60</f>
        <v>-9.4320146666666674E-2</v>
      </c>
      <c r="B1811" s="59">
        <f>'Raw Potentiostat'!K1863</f>
        <v>58.649997999999997</v>
      </c>
      <c r="C1811" s="61">
        <f t="shared" si="112"/>
        <v>58.649997999999997</v>
      </c>
      <c r="D1811" s="61">
        <f t="shared" si="115"/>
        <v>12.76734650340136</v>
      </c>
      <c r="E1811" s="61">
        <f t="shared" si="113"/>
        <v>0.2837188111866969</v>
      </c>
      <c r="F1811" s="61">
        <f t="shared" si="114"/>
        <v>1.7152086520562756E-15</v>
      </c>
    </row>
    <row r="1812" spans="1:6" x14ac:dyDescent="0.3">
      <c r="A1812" s="59">
        <f>'Raw Potentiostat'!H1864/60</f>
        <v>-9.4375340000000002E-2</v>
      </c>
      <c r="B1812" s="59">
        <f>'Raw Potentiostat'!K1864</f>
        <v>58.649997999999997</v>
      </c>
      <c r="C1812" s="61">
        <f t="shared" si="112"/>
        <v>58.649997999999997</v>
      </c>
      <c r="D1812" s="61">
        <f t="shared" si="115"/>
        <v>12.76734650340136</v>
      </c>
      <c r="E1812" s="61">
        <f t="shared" si="113"/>
        <v>0.2837188111866969</v>
      </c>
      <c r="F1812" s="61">
        <f t="shared" si="114"/>
        <v>1.7152086520562756E-15</v>
      </c>
    </row>
    <row r="1813" spans="1:6" x14ac:dyDescent="0.3">
      <c r="A1813" s="59">
        <f>'Raw Potentiostat'!H1865/60</f>
        <v>-9.3061781666666663E-2</v>
      </c>
      <c r="B1813" s="59">
        <f>'Raw Potentiostat'!K1865</f>
        <v>58.649997999999997</v>
      </c>
      <c r="C1813" s="61">
        <f t="shared" si="112"/>
        <v>58.649997999999997</v>
      </c>
      <c r="D1813" s="61">
        <f t="shared" si="115"/>
        <v>12.76734650340136</v>
      </c>
      <c r="E1813" s="61">
        <f t="shared" si="113"/>
        <v>0.2837188111866969</v>
      </c>
      <c r="F1813" s="61">
        <f t="shared" si="114"/>
        <v>1.7152086520562756E-15</v>
      </c>
    </row>
    <row r="1814" spans="1:6" x14ac:dyDescent="0.3">
      <c r="A1814" s="59">
        <f>'Raw Potentiostat'!H1866/60</f>
        <v>-9.2739415000000006E-2</v>
      </c>
      <c r="B1814" s="59">
        <f>'Raw Potentiostat'!K1866</f>
        <v>58.649997999999997</v>
      </c>
      <c r="C1814" s="61">
        <f t="shared" si="112"/>
        <v>58.649997999999997</v>
      </c>
      <c r="D1814" s="61">
        <f t="shared" si="115"/>
        <v>12.76734650340136</v>
      </c>
      <c r="E1814" s="61">
        <f t="shared" si="113"/>
        <v>0.2837188111866969</v>
      </c>
      <c r="F1814" s="61">
        <f t="shared" si="114"/>
        <v>1.7152086520562756E-15</v>
      </c>
    </row>
    <row r="1815" spans="1:6" x14ac:dyDescent="0.3">
      <c r="A1815" s="59">
        <f>'Raw Potentiostat'!H1867/60</f>
        <v>-9.1840863333333342E-2</v>
      </c>
      <c r="B1815" s="59">
        <f>'Raw Potentiostat'!K1867</f>
        <v>58.649997999999997</v>
      </c>
      <c r="C1815" s="61">
        <f t="shared" si="112"/>
        <v>58.649997999999997</v>
      </c>
      <c r="D1815" s="61">
        <f t="shared" si="115"/>
        <v>12.76734650340136</v>
      </c>
      <c r="E1815" s="61">
        <f t="shared" si="113"/>
        <v>0.2837188111866969</v>
      </c>
      <c r="F1815" s="61">
        <f t="shared" si="114"/>
        <v>1.7152086520562756E-15</v>
      </c>
    </row>
    <row r="1816" spans="1:6" x14ac:dyDescent="0.3">
      <c r="A1816" s="59">
        <f>'Raw Potentiostat'!H1868/60</f>
        <v>-9.2287611666666672E-2</v>
      </c>
      <c r="B1816" s="59">
        <f>'Raw Potentiostat'!K1868</f>
        <v>58.649997999999997</v>
      </c>
      <c r="C1816" s="61">
        <f t="shared" si="112"/>
        <v>58.649997999999997</v>
      </c>
      <c r="D1816" s="61">
        <f t="shared" si="115"/>
        <v>12.76734650340136</v>
      </c>
      <c r="E1816" s="61">
        <f t="shared" si="113"/>
        <v>0.2837188111866969</v>
      </c>
      <c r="F1816" s="61">
        <f t="shared" si="114"/>
        <v>1.7152086520562756E-15</v>
      </c>
    </row>
    <row r="1817" spans="1:6" x14ac:dyDescent="0.3">
      <c r="A1817" s="59">
        <f>'Raw Potentiostat'!H1869/60</f>
        <v>-9.1386508333333338E-2</v>
      </c>
      <c r="B1817" s="59">
        <f>'Raw Potentiostat'!K1869</f>
        <v>58.649997999999997</v>
      </c>
      <c r="C1817" s="61">
        <f t="shared" si="112"/>
        <v>58.649997999999997</v>
      </c>
      <c r="D1817" s="61">
        <f t="shared" si="115"/>
        <v>12.76734650340136</v>
      </c>
      <c r="E1817" s="61">
        <f t="shared" si="113"/>
        <v>0.2837188111866969</v>
      </c>
      <c r="F1817" s="61">
        <f t="shared" si="114"/>
        <v>1.7152086520562756E-15</v>
      </c>
    </row>
    <row r="1818" spans="1:6" x14ac:dyDescent="0.3">
      <c r="A1818" s="59">
        <f>'Raw Potentiostat'!H1870/60</f>
        <v>-9.1233579999999995E-2</v>
      </c>
      <c r="B1818" s="59">
        <f>'Raw Potentiostat'!K1870</f>
        <v>58.649997999999997</v>
      </c>
      <c r="C1818" s="61">
        <f t="shared" si="112"/>
        <v>58.649997999999997</v>
      </c>
      <c r="D1818" s="61">
        <f t="shared" si="115"/>
        <v>12.76734650340136</v>
      </c>
      <c r="E1818" s="61">
        <f t="shared" si="113"/>
        <v>0.2837188111866969</v>
      </c>
      <c r="F1818" s="61">
        <f t="shared" si="114"/>
        <v>1.7152086520562756E-15</v>
      </c>
    </row>
    <row r="1819" spans="1:6" x14ac:dyDescent="0.3">
      <c r="A1819" s="59">
        <f>'Raw Potentiostat'!H1871/60</f>
        <v>-9.1119361666666662E-2</v>
      </c>
      <c r="B1819" s="59">
        <f>'Raw Potentiostat'!K1871</f>
        <v>58.649997999999997</v>
      </c>
      <c r="C1819" s="61">
        <f t="shared" si="112"/>
        <v>58.649997999999997</v>
      </c>
      <c r="D1819" s="61">
        <f t="shared" si="115"/>
        <v>12.76734650340136</v>
      </c>
      <c r="E1819" s="61">
        <f t="shared" si="113"/>
        <v>0.2837188111866969</v>
      </c>
      <c r="F1819" s="61">
        <f t="shared" si="114"/>
        <v>1.7152086520562756E-15</v>
      </c>
    </row>
    <row r="1820" spans="1:6" x14ac:dyDescent="0.3">
      <c r="A1820" s="59">
        <f>'Raw Potentiostat'!H1872/60</f>
        <v>-9.0383895000000006E-2</v>
      </c>
      <c r="B1820" s="59">
        <f>'Raw Potentiostat'!K1872</f>
        <v>58.649997999999997</v>
      </c>
      <c r="C1820" s="61">
        <f t="shared" si="112"/>
        <v>58.649997999999997</v>
      </c>
      <c r="D1820" s="61">
        <f t="shared" si="115"/>
        <v>12.76734650340136</v>
      </c>
      <c r="E1820" s="61">
        <f t="shared" si="113"/>
        <v>0.2837188111866969</v>
      </c>
      <c r="F1820" s="61">
        <f t="shared" si="114"/>
        <v>1.7152086520562756E-15</v>
      </c>
    </row>
    <row r="1821" spans="1:6" x14ac:dyDescent="0.3">
      <c r="A1821" s="59">
        <f>'Raw Potentiostat'!H1873/60</f>
        <v>-9.0268396666666667E-2</v>
      </c>
      <c r="B1821" s="59">
        <f>'Raw Potentiostat'!K1873</f>
        <v>58.649997999999997</v>
      </c>
      <c r="C1821" s="61">
        <f t="shared" si="112"/>
        <v>58.649997999999997</v>
      </c>
      <c r="D1821" s="61">
        <f t="shared" si="115"/>
        <v>12.76734650340136</v>
      </c>
      <c r="E1821" s="61">
        <f t="shared" si="113"/>
        <v>0.2837188111866969</v>
      </c>
      <c r="F1821" s="61">
        <f t="shared" si="114"/>
        <v>1.7152086520562756E-15</v>
      </c>
    </row>
    <row r="1822" spans="1:6" x14ac:dyDescent="0.3">
      <c r="A1822" s="59">
        <f>'Raw Potentiostat'!H1874/60</f>
        <v>-9.0223979999999995E-2</v>
      </c>
      <c r="B1822" s="59">
        <f>'Raw Potentiostat'!K1874</f>
        <v>58.649997999999997</v>
      </c>
      <c r="C1822" s="61">
        <f t="shared" si="112"/>
        <v>58.649997999999997</v>
      </c>
      <c r="D1822" s="61">
        <f t="shared" si="115"/>
        <v>12.76734650340136</v>
      </c>
      <c r="E1822" s="61">
        <f t="shared" si="113"/>
        <v>0.2837188111866969</v>
      </c>
      <c r="F1822" s="61">
        <f t="shared" si="114"/>
        <v>1.7152086520562756E-15</v>
      </c>
    </row>
    <row r="1823" spans="1:6" x14ac:dyDescent="0.3">
      <c r="A1823" s="59">
        <f>'Raw Potentiostat'!H1875/60</f>
        <v>-8.9865438333333325E-2</v>
      </c>
      <c r="B1823" s="59">
        <f>'Raw Potentiostat'!K1875</f>
        <v>58.649997999999997</v>
      </c>
      <c r="C1823" s="61">
        <f t="shared" si="112"/>
        <v>58.649997999999997</v>
      </c>
      <c r="D1823" s="61">
        <f t="shared" si="115"/>
        <v>12.76734650340136</v>
      </c>
      <c r="E1823" s="61">
        <f t="shared" si="113"/>
        <v>0.2837188111866969</v>
      </c>
      <c r="F1823" s="61">
        <f t="shared" si="114"/>
        <v>1.7152086520562756E-15</v>
      </c>
    </row>
    <row r="1824" spans="1:6" x14ac:dyDescent="0.3">
      <c r="A1824" s="59">
        <f>'Raw Potentiostat'!H1876/60</f>
        <v>-0.10312798833333334</v>
      </c>
      <c r="B1824" s="59">
        <f>'Raw Potentiostat'!K1876</f>
        <v>58.649997999999997</v>
      </c>
      <c r="C1824" s="61">
        <f t="shared" si="112"/>
        <v>58.649997999999997</v>
      </c>
      <c r="D1824" s="61">
        <f t="shared" si="115"/>
        <v>12.76734650340136</v>
      </c>
      <c r="E1824" s="61">
        <f t="shared" si="113"/>
        <v>0.2837188111866969</v>
      </c>
      <c r="F1824" s="61">
        <f t="shared" si="114"/>
        <v>1.7152086520562756E-15</v>
      </c>
    </row>
    <row r="1825" spans="1:6" x14ac:dyDescent="0.3">
      <c r="A1825" s="59">
        <f>'Raw Potentiostat'!H1877/60</f>
        <v>-0.10167863333333332</v>
      </c>
      <c r="B1825" s="59">
        <f>'Raw Potentiostat'!K1877</f>
        <v>58.649997999999997</v>
      </c>
      <c r="C1825" s="61">
        <f t="shared" si="112"/>
        <v>58.649997999999997</v>
      </c>
      <c r="D1825" s="61">
        <f t="shared" si="115"/>
        <v>12.76734650340136</v>
      </c>
      <c r="E1825" s="61">
        <f t="shared" si="113"/>
        <v>0.2837188111866969</v>
      </c>
      <c r="F1825" s="61">
        <f t="shared" si="114"/>
        <v>1.7152086520562756E-15</v>
      </c>
    </row>
    <row r="1826" spans="1:6" x14ac:dyDescent="0.3">
      <c r="A1826" s="59">
        <f>'Raw Potentiostat'!H1878/60</f>
        <v>-0.10071026500000001</v>
      </c>
      <c r="B1826" s="59">
        <f>'Raw Potentiostat'!K1878</f>
        <v>58.649997999999997</v>
      </c>
      <c r="C1826" s="61">
        <f t="shared" si="112"/>
        <v>58.649997999999997</v>
      </c>
      <c r="D1826" s="61">
        <f t="shared" si="115"/>
        <v>12.76734650340136</v>
      </c>
      <c r="E1826" s="61">
        <f t="shared" si="113"/>
        <v>0.2837188111866969</v>
      </c>
      <c r="F1826" s="61">
        <f t="shared" si="114"/>
        <v>1.7152086520562756E-15</v>
      </c>
    </row>
    <row r="1827" spans="1:6" x14ac:dyDescent="0.3">
      <c r="A1827" s="59">
        <f>'Raw Potentiostat'!H1879/60</f>
        <v>-0.10037014500000001</v>
      </c>
      <c r="B1827" s="59">
        <f>'Raw Potentiostat'!K1879</f>
        <v>58.649997999999997</v>
      </c>
      <c r="C1827" s="61">
        <f t="shared" si="112"/>
        <v>58.649997999999997</v>
      </c>
      <c r="D1827" s="61">
        <f t="shared" si="115"/>
        <v>12.76734650340136</v>
      </c>
      <c r="E1827" s="61">
        <f t="shared" si="113"/>
        <v>0.2837188111866969</v>
      </c>
      <c r="F1827" s="61">
        <f t="shared" si="114"/>
        <v>1.7152086520562756E-15</v>
      </c>
    </row>
    <row r="1828" spans="1:6" x14ac:dyDescent="0.3">
      <c r="A1828" s="59">
        <f>'Raw Potentiostat'!H1880/60</f>
        <v>-0.100321285</v>
      </c>
      <c r="B1828" s="59">
        <f>'Raw Potentiostat'!K1880</f>
        <v>58.649997999999997</v>
      </c>
      <c r="C1828" s="61">
        <f t="shared" si="112"/>
        <v>58.649997999999997</v>
      </c>
      <c r="D1828" s="61">
        <f t="shared" si="115"/>
        <v>12.76734650340136</v>
      </c>
      <c r="E1828" s="61">
        <f t="shared" si="113"/>
        <v>0.2837188111866969</v>
      </c>
      <c r="F1828" s="61">
        <f t="shared" si="114"/>
        <v>1.7152086520562756E-15</v>
      </c>
    </row>
    <row r="1829" spans="1:6" x14ac:dyDescent="0.3">
      <c r="A1829" s="59">
        <f>'Raw Potentiostat'!H1881/60</f>
        <v>-9.9937366666666666E-2</v>
      </c>
      <c r="B1829" s="59">
        <f>'Raw Potentiostat'!K1881</f>
        <v>58.649997999999997</v>
      </c>
      <c r="C1829" s="61">
        <f t="shared" si="112"/>
        <v>58.649997999999997</v>
      </c>
      <c r="D1829" s="61">
        <f t="shared" si="115"/>
        <v>12.76734650340136</v>
      </c>
      <c r="E1829" s="61">
        <f t="shared" si="113"/>
        <v>0.2837188111866969</v>
      </c>
      <c r="F1829" s="61">
        <f t="shared" si="114"/>
        <v>1.7152086520562756E-15</v>
      </c>
    </row>
    <row r="1830" spans="1:6" x14ac:dyDescent="0.3">
      <c r="A1830" s="59">
        <f>'Raw Potentiostat'!H1882/60</f>
        <v>-9.9585183333333341E-2</v>
      </c>
      <c r="B1830" s="59">
        <f>'Raw Potentiostat'!K1882</f>
        <v>58.649997999999997</v>
      </c>
      <c r="C1830" s="61">
        <f t="shared" si="112"/>
        <v>58.649997999999997</v>
      </c>
      <c r="D1830" s="61">
        <f t="shared" si="115"/>
        <v>12.76734650340136</v>
      </c>
      <c r="E1830" s="61">
        <f t="shared" si="113"/>
        <v>0.2837188111866969</v>
      </c>
      <c r="F1830" s="61">
        <f t="shared" si="114"/>
        <v>1.7152086520562756E-15</v>
      </c>
    </row>
    <row r="1831" spans="1:6" x14ac:dyDescent="0.3">
      <c r="A1831" s="59">
        <f>'Raw Potentiostat'!H1883/60</f>
        <v>-9.9206345000000001E-2</v>
      </c>
      <c r="B1831" s="59">
        <f>'Raw Potentiostat'!K1883</f>
        <v>58.649997999999997</v>
      </c>
      <c r="C1831" s="61">
        <f t="shared" si="112"/>
        <v>58.649997999999997</v>
      </c>
      <c r="D1831" s="61">
        <f t="shared" si="115"/>
        <v>12.76734650340136</v>
      </c>
      <c r="E1831" s="61">
        <f t="shared" si="113"/>
        <v>0.2837188111866969</v>
      </c>
      <c r="F1831" s="61">
        <f t="shared" si="114"/>
        <v>1.7152086520562756E-15</v>
      </c>
    </row>
    <row r="1832" spans="1:6" x14ac:dyDescent="0.3">
      <c r="A1832" s="59">
        <f>'Raw Potentiostat'!H1884/60</f>
        <v>-9.8354108333333329E-2</v>
      </c>
      <c r="B1832" s="59">
        <f>'Raw Potentiostat'!K1884</f>
        <v>58.649997999999997</v>
      </c>
      <c r="C1832" s="61">
        <f t="shared" si="112"/>
        <v>58.649997999999997</v>
      </c>
      <c r="D1832" s="61">
        <f t="shared" si="115"/>
        <v>12.76734650340136</v>
      </c>
      <c r="E1832" s="61">
        <f t="shared" si="113"/>
        <v>0.2837188111866969</v>
      </c>
      <c r="F1832" s="61">
        <f t="shared" si="114"/>
        <v>1.7152086520562756E-15</v>
      </c>
    </row>
    <row r="1833" spans="1:6" x14ac:dyDescent="0.3">
      <c r="A1833" s="59">
        <f>'Raw Potentiostat'!H1885/60</f>
        <v>-9.8132015000000003E-2</v>
      </c>
      <c r="B1833" s="59">
        <f>'Raw Potentiostat'!K1885</f>
        <v>58.649997999999997</v>
      </c>
      <c r="C1833" s="61">
        <f t="shared" si="112"/>
        <v>58.649997999999997</v>
      </c>
      <c r="D1833" s="61">
        <f t="shared" si="115"/>
        <v>12.76734650340136</v>
      </c>
      <c r="E1833" s="61">
        <f t="shared" si="113"/>
        <v>0.2837188111866969</v>
      </c>
      <c r="F1833" s="61">
        <f t="shared" si="114"/>
        <v>1.7152086520562756E-15</v>
      </c>
    </row>
    <row r="1834" spans="1:6" x14ac:dyDescent="0.3">
      <c r="A1834" s="59">
        <f>'Raw Potentiostat'!H1886/60</f>
        <v>-9.7713184999999994E-2</v>
      </c>
      <c r="B1834" s="59">
        <f>'Raw Potentiostat'!K1886</f>
        <v>58.649997999999997</v>
      </c>
      <c r="C1834" s="61">
        <f t="shared" si="112"/>
        <v>58.649997999999997</v>
      </c>
      <c r="D1834" s="61">
        <f t="shared" si="115"/>
        <v>12.76734650340136</v>
      </c>
      <c r="E1834" s="61">
        <f t="shared" si="113"/>
        <v>0.2837188111866969</v>
      </c>
      <c r="F1834" s="61">
        <f t="shared" si="114"/>
        <v>1.7152086520562756E-15</v>
      </c>
    </row>
    <row r="1835" spans="1:6" x14ac:dyDescent="0.3">
      <c r="A1835" s="59">
        <f>'Raw Potentiostat'!H1887/60</f>
        <v>-9.7334353333333332E-2</v>
      </c>
      <c r="B1835" s="59">
        <f>'Raw Potentiostat'!K1887</f>
        <v>58.649997999999997</v>
      </c>
      <c r="C1835" s="61">
        <f t="shared" si="112"/>
        <v>58.649997999999997</v>
      </c>
      <c r="D1835" s="61">
        <f t="shared" si="115"/>
        <v>12.76734650340136</v>
      </c>
      <c r="E1835" s="61">
        <f t="shared" si="113"/>
        <v>0.2837188111866969</v>
      </c>
      <c r="F1835" s="61">
        <f t="shared" si="114"/>
        <v>1.7152086520562756E-15</v>
      </c>
    </row>
    <row r="1836" spans="1:6" x14ac:dyDescent="0.3">
      <c r="A1836" s="59">
        <f>'Raw Potentiostat'!H1888/60</f>
        <v>-9.628096500000001E-2</v>
      </c>
      <c r="B1836" s="59">
        <f>'Raw Potentiostat'!K1888</f>
        <v>58.649997999999997</v>
      </c>
      <c r="C1836" s="61">
        <f t="shared" si="112"/>
        <v>58.649997999999997</v>
      </c>
      <c r="D1836" s="61">
        <f t="shared" si="115"/>
        <v>12.76734650340136</v>
      </c>
      <c r="E1836" s="61">
        <f t="shared" si="113"/>
        <v>0.2837188111866969</v>
      </c>
      <c r="F1836" s="61">
        <f t="shared" si="114"/>
        <v>1.7152086520562756E-15</v>
      </c>
    </row>
    <row r="1837" spans="1:6" x14ac:dyDescent="0.3">
      <c r="A1837" s="59">
        <f>'Raw Potentiostat'!H1889/60</f>
        <v>-9.5091145000000002E-2</v>
      </c>
      <c r="B1837" s="59">
        <f>'Raw Potentiostat'!K1889</f>
        <v>58.649997999999997</v>
      </c>
      <c r="C1837" s="61">
        <f t="shared" si="112"/>
        <v>58.649997999999997</v>
      </c>
      <c r="D1837" s="61">
        <f t="shared" si="115"/>
        <v>12.76734650340136</v>
      </c>
      <c r="E1837" s="61">
        <f t="shared" si="113"/>
        <v>0.2837188111866969</v>
      </c>
      <c r="F1837" s="61">
        <f t="shared" si="114"/>
        <v>1.7152086520562756E-15</v>
      </c>
    </row>
    <row r="1838" spans="1:6" x14ac:dyDescent="0.3">
      <c r="A1838" s="59">
        <f>'Raw Potentiostat'!H1890/60</f>
        <v>-9.5142546666666661E-2</v>
      </c>
      <c r="B1838" s="59">
        <f>'Raw Potentiostat'!K1890</f>
        <v>58.649997999999997</v>
      </c>
      <c r="C1838" s="61">
        <f t="shared" si="112"/>
        <v>58.649997999999997</v>
      </c>
      <c r="D1838" s="61">
        <f t="shared" si="115"/>
        <v>12.76734650340136</v>
      </c>
      <c r="E1838" s="61">
        <f t="shared" si="113"/>
        <v>0.2837188111866969</v>
      </c>
      <c r="F1838" s="61">
        <f t="shared" si="114"/>
        <v>1.7152086520562756E-15</v>
      </c>
    </row>
    <row r="1839" spans="1:6" x14ac:dyDescent="0.3">
      <c r="A1839" s="59">
        <f>'Raw Potentiostat'!H1891/60</f>
        <v>-9.452701333333334E-2</v>
      </c>
      <c r="B1839" s="59">
        <f>'Raw Potentiostat'!K1891</f>
        <v>58.649997999999997</v>
      </c>
      <c r="C1839" s="61">
        <f t="shared" si="112"/>
        <v>58.649997999999997</v>
      </c>
      <c r="D1839" s="61">
        <f t="shared" si="115"/>
        <v>12.76734650340136</v>
      </c>
      <c r="E1839" s="61">
        <f t="shared" si="113"/>
        <v>0.2837188111866969</v>
      </c>
      <c r="F1839" s="61">
        <f t="shared" si="114"/>
        <v>1.7152086520562756E-15</v>
      </c>
    </row>
    <row r="1840" spans="1:6" x14ac:dyDescent="0.3">
      <c r="A1840" s="59">
        <f>'Raw Potentiostat'!H1892/60</f>
        <v>-9.4952178333333331E-2</v>
      </c>
      <c r="B1840" s="59">
        <f>'Raw Potentiostat'!K1892</f>
        <v>58.649997999999997</v>
      </c>
      <c r="C1840" s="61">
        <f t="shared" si="112"/>
        <v>58.649997999999997</v>
      </c>
      <c r="D1840" s="61">
        <f t="shared" si="115"/>
        <v>12.76734650340136</v>
      </c>
      <c r="E1840" s="61">
        <f t="shared" si="113"/>
        <v>0.2837188111866969</v>
      </c>
      <c r="F1840" s="61">
        <f t="shared" si="114"/>
        <v>1.7152086520562756E-15</v>
      </c>
    </row>
    <row r="1841" spans="1:6" x14ac:dyDescent="0.3">
      <c r="A1841" s="59">
        <f>'Raw Potentiostat'!H1893/60</f>
        <v>-9.459045666666667E-2</v>
      </c>
      <c r="B1841" s="59">
        <f>'Raw Potentiostat'!K1893</f>
        <v>58.649997999999997</v>
      </c>
      <c r="C1841" s="61">
        <f t="shared" si="112"/>
        <v>58.649997999999997</v>
      </c>
      <c r="D1841" s="61">
        <f t="shared" si="115"/>
        <v>12.76734650340136</v>
      </c>
      <c r="E1841" s="61">
        <f t="shared" si="113"/>
        <v>0.2837188111866969</v>
      </c>
      <c r="F1841" s="61">
        <f t="shared" si="114"/>
        <v>1.7152086520562756E-15</v>
      </c>
    </row>
    <row r="1842" spans="1:6" x14ac:dyDescent="0.3">
      <c r="A1842" s="59">
        <f>'Raw Potentiostat'!H1894/60</f>
        <v>-9.3993964999999999E-2</v>
      </c>
      <c r="B1842" s="59">
        <f>'Raw Potentiostat'!K1894</f>
        <v>58.649997999999997</v>
      </c>
      <c r="C1842" s="61">
        <f t="shared" si="112"/>
        <v>58.649997999999997</v>
      </c>
      <c r="D1842" s="61">
        <f t="shared" si="115"/>
        <v>12.76734650340136</v>
      </c>
      <c r="E1842" s="61">
        <f t="shared" si="113"/>
        <v>0.2837188111866969</v>
      </c>
      <c r="F1842" s="61">
        <f t="shared" si="114"/>
        <v>1.7152086520562756E-15</v>
      </c>
    </row>
    <row r="1843" spans="1:6" x14ac:dyDescent="0.3">
      <c r="A1843" s="59">
        <f>'Raw Potentiostat'!H1895/60</f>
        <v>-9.3560560000000001E-2</v>
      </c>
      <c r="B1843" s="59">
        <f>'Raw Potentiostat'!K1895</f>
        <v>58.649997999999997</v>
      </c>
      <c r="C1843" s="61">
        <f t="shared" si="112"/>
        <v>58.649997999999997</v>
      </c>
      <c r="D1843" s="61">
        <f t="shared" si="115"/>
        <v>12.76734650340136</v>
      </c>
      <c r="E1843" s="61">
        <f t="shared" si="113"/>
        <v>0.2837188111866969</v>
      </c>
      <c r="F1843" s="61">
        <f t="shared" si="114"/>
        <v>1.7152086520562756E-15</v>
      </c>
    </row>
    <row r="1844" spans="1:6" x14ac:dyDescent="0.3">
      <c r="A1844" s="59">
        <f>'Raw Potentiostat'!H1896/60</f>
        <v>-9.2988164999999998E-2</v>
      </c>
      <c r="B1844" s="59">
        <f>'Raw Potentiostat'!K1896</f>
        <v>58.649997999999997</v>
      </c>
      <c r="C1844" s="61">
        <f t="shared" si="112"/>
        <v>58.649997999999997</v>
      </c>
      <c r="D1844" s="61">
        <f t="shared" si="115"/>
        <v>12.76734650340136</v>
      </c>
      <c r="E1844" s="61">
        <f t="shared" si="113"/>
        <v>0.2837188111866969</v>
      </c>
      <c r="F1844" s="61">
        <f t="shared" si="114"/>
        <v>1.7152086520562756E-15</v>
      </c>
    </row>
    <row r="1845" spans="1:6" x14ac:dyDescent="0.3">
      <c r="A1845" s="59">
        <f>'Raw Potentiostat'!H1897/60</f>
        <v>-9.2165765000000011E-2</v>
      </c>
      <c r="B1845" s="59">
        <f>'Raw Potentiostat'!K1897</f>
        <v>58.649997999999997</v>
      </c>
      <c r="C1845" s="61">
        <f t="shared" si="112"/>
        <v>58.649997999999997</v>
      </c>
      <c r="D1845" s="61">
        <f t="shared" si="115"/>
        <v>12.76734650340136</v>
      </c>
      <c r="E1845" s="61">
        <f t="shared" si="113"/>
        <v>0.2837188111866969</v>
      </c>
      <c r="F1845" s="61">
        <f t="shared" si="114"/>
        <v>1.7152086520562756E-15</v>
      </c>
    </row>
    <row r="1846" spans="1:6" x14ac:dyDescent="0.3">
      <c r="A1846" s="59">
        <f>'Raw Potentiostat'!H1898/60</f>
        <v>-9.2321236666666667E-2</v>
      </c>
      <c r="B1846" s="59">
        <f>'Raw Potentiostat'!K1898</f>
        <v>58.649997999999997</v>
      </c>
      <c r="C1846" s="61">
        <f t="shared" si="112"/>
        <v>58.649997999999997</v>
      </c>
      <c r="D1846" s="61">
        <f t="shared" si="115"/>
        <v>12.76734650340136</v>
      </c>
      <c r="E1846" s="61">
        <f t="shared" si="113"/>
        <v>0.2837188111866969</v>
      </c>
      <c r="F1846" s="61">
        <f t="shared" si="114"/>
        <v>1.7152086520562756E-15</v>
      </c>
    </row>
    <row r="1847" spans="1:6" x14ac:dyDescent="0.3">
      <c r="A1847" s="59">
        <f>'Raw Potentiostat'!H1899/60</f>
        <v>-9.1085091666666659E-2</v>
      </c>
      <c r="B1847" s="59">
        <f>'Raw Potentiostat'!K1899</f>
        <v>58.649997999999997</v>
      </c>
      <c r="C1847" s="61">
        <f t="shared" si="112"/>
        <v>58.649997999999997</v>
      </c>
      <c r="D1847" s="61">
        <f t="shared" si="115"/>
        <v>12.76734650340136</v>
      </c>
      <c r="E1847" s="61">
        <f t="shared" si="113"/>
        <v>0.2837188111866969</v>
      </c>
      <c r="F1847" s="61">
        <f t="shared" si="114"/>
        <v>1.7152086520562756E-15</v>
      </c>
    </row>
    <row r="1848" spans="1:6" x14ac:dyDescent="0.3">
      <c r="A1848" s="59">
        <f>'Raw Potentiostat'!H1900/60</f>
        <v>-9.0171941666666672E-2</v>
      </c>
      <c r="B1848" s="59">
        <f>'Raw Potentiostat'!K1900</f>
        <v>58.649997999999997</v>
      </c>
      <c r="C1848" s="61">
        <f t="shared" si="112"/>
        <v>58.649997999999997</v>
      </c>
      <c r="D1848" s="61">
        <f t="shared" si="115"/>
        <v>12.76734650340136</v>
      </c>
      <c r="E1848" s="61">
        <f t="shared" si="113"/>
        <v>0.2837188111866969</v>
      </c>
      <c r="F1848" s="61">
        <f t="shared" si="114"/>
        <v>1.7152086520562756E-15</v>
      </c>
    </row>
    <row r="1849" spans="1:6" x14ac:dyDescent="0.3">
      <c r="A1849" s="59">
        <f>'Raw Potentiostat'!H1901/60</f>
        <v>-9.0356604999999993E-2</v>
      </c>
      <c r="B1849" s="59">
        <f>'Raw Potentiostat'!K1901</f>
        <v>58.649997999999997</v>
      </c>
      <c r="C1849" s="61">
        <f t="shared" si="112"/>
        <v>58.649997999999997</v>
      </c>
      <c r="D1849" s="61">
        <f t="shared" si="115"/>
        <v>12.76734650340136</v>
      </c>
      <c r="E1849" s="61">
        <f t="shared" si="113"/>
        <v>0.2837188111866969</v>
      </c>
      <c r="F1849" s="61">
        <f t="shared" si="114"/>
        <v>1.7152086520562756E-15</v>
      </c>
    </row>
    <row r="1850" spans="1:6" x14ac:dyDescent="0.3">
      <c r="A1850" s="59">
        <f>'Raw Potentiostat'!H1902/60</f>
        <v>-9.0269668333333331E-2</v>
      </c>
      <c r="B1850" s="59">
        <f>'Raw Potentiostat'!K1902</f>
        <v>58.649997999999997</v>
      </c>
      <c r="C1850" s="61">
        <f t="shared" si="112"/>
        <v>58.649997999999997</v>
      </c>
      <c r="D1850" s="61">
        <f t="shared" si="115"/>
        <v>12.76734650340136</v>
      </c>
      <c r="E1850" s="61">
        <f t="shared" si="113"/>
        <v>0.2837188111866969</v>
      </c>
      <c r="F1850" s="61">
        <f t="shared" si="114"/>
        <v>1.7152086520562756E-15</v>
      </c>
    </row>
    <row r="1851" spans="1:6" x14ac:dyDescent="0.3">
      <c r="A1851" s="59">
        <f>'Raw Potentiostat'!H1903/60</f>
        <v>-8.9897815000000006E-2</v>
      </c>
      <c r="B1851" s="59">
        <f>'Raw Potentiostat'!K1903</f>
        <v>58.649997999999997</v>
      </c>
      <c r="C1851" s="61">
        <f t="shared" si="112"/>
        <v>58.649997999999997</v>
      </c>
      <c r="D1851" s="61">
        <f t="shared" si="115"/>
        <v>12.76734650340136</v>
      </c>
      <c r="E1851" s="61">
        <f t="shared" si="113"/>
        <v>0.2837188111866969</v>
      </c>
      <c r="F1851" s="61">
        <f t="shared" si="114"/>
        <v>1.7152086520562756E-15</v>
      </c>
    </row>
    <row r="1852" spans="1:6" x14ac:dyDescent="0.3">
      <c r="A1852" s="59">
        <f>'Raw Potentiostat'!H1904/60</f>
        <v>-8.9855296666666667E-2</v>
      </c>
      <c r="B1852" s="59">
        <f>'Raw Potentiostat'!K1904</f>
        <v>58.649997999999997</v>
      </c>
      <c r="C1852" s="61">
        <f t="shared" si="112"/>
        <v>58.649997999999997</v>
      </c>
      <c r="D1852" s="61">
        <f t="shared" si="115"/>
        <v>12.76734650340136</v>
      </c>
      <c r="E1852" s="61">
        <f t="shared" si="113"/>
        <v>0.2837188111866969</v>
      </c>
      <c r="F1852" s="61">
        <f t="shared" si="114"/>
        <v>1.7152086520562756E-15</v>
      </c>
    </row>
    <row r="1853" spans="1:6" x14ac:dyDescent="0.3">
      <c r="A1853" s="59">
        <f>'Raw Potentiostat'!H1905/60</f>
        <v>-8.9394593333333328E-2</v>
      </c>
      <c r="B1853" s="59">
        <f>'Raw Potentiostat'!K1905</f>
        <v>58.649997999999997</v>
      </c>
      <c r="C1853" s="61">
        <f t="shared" si="112"/>
        <v>58.649997999999997</v>
      </c>
      <c r="D1853" s="61">
        <f t="shared" si="115"/>
        <v>12.76734650340136</v>
      </c>
      <c r="E1853" s="61">
        <f t="shared" si="113"/>
        <v>0.2837188111866969</v>
      </c>
      <c r="F1853" s="61">
        <f t="shared" si="114"/>
        <v>1.7152086520562756E-15</v>
      </c>
    </row>
    <row r="1854" spans="1:6" x14ac:dyDescent="0.3">
      <c r="A1854" s="59">
        <f>'Raw Potentiostat'!H1906/60</f>
        <v>-8.8945316666666677E-2</v>
      </c>
      <c r="B1854" s="59">
        <f>'Raw Potentiostat'!K1906</f>
        <v>58.649997999999997</v>
      </c>
      <c r="C1854" s="61">
        <f t="shared" si="112"/>
        <v>58.649997999999997</v>
      </c>
      <c r="D1854" s="61">
        <f t="shared" si="115"/>
        <v>12.76734650340136</v>
      </c>
      <c r="E1854" s="61">
        <f t="shared" si="113"/>
        <v>0.2837188111866969</v>
      </c>
      <c r="F1854" s="61">
        <f t="shared" si="114"/>
        <v>1.7152086520562756E-15</v>
      </c>
    </row>
    <row r="1855" spans="1:6" x14ac:dyDescent="0.3">
      <c r="A1855" s="59">
        <f>'Raw Potentiostat'!H1907/60</f>
        <v>-8.8820306666666668E-2</v>
      </c>
      <c r="B1855" s="59">
        <f>'Raw Potentiostat'!K1907</f>
        <v>58.649997999999997</v>
      </c>
      <c r="C1855" s="61">
        <f t="shared" si="112"/>
        <v>58.649997999999997</v>
      </c>
      <c r="D1855" s="61">
        <f t="shared" si="115"/>
        <v>12.76734650340136</v>
      </c>
      <c r="E1855" s="61">
        <f t="shared" si="113"/>
        <v>0.2837188111866969</v>
      </c>
      <c r="F1855" s="61">
        <f t="shared" si="114"/>
        <v>1.7152086520562756E-15</v>
      </c>
    </row>
    <row r="1856" spans="1:6" x14ac:dyDescent="0.3">
      <c r="A1856" s="59">
        <f>'Raw Potentiostat'!H1908/60</f>
        <v>-0.10149968500000001</v>
      </c>
      <c r="B1856" s="59">
        <f>'Raw Potentiostat'!K1908</f>
        <v>58.649997999999997</v>
      </c>
      <c r="C1856" s="61">
        <f t="shared" si="112"/>
        <v>58.649997999999997</v>
      </c>
      <c r="D1856" s="61">
        <f t="shared" si="115"/>
        <v>12.76734650340136</v>
      </c>
      <c r="E1856" s="61">
        <f t="shared" si="113"/>
        <v>0.2837188111866969</v>
      </c>
      <c r="F1856" s="61">
        <f t="shared" si="114"/>
        <v>1.7152086520562756E-15</v>
      </c>
    </row>
    <row r="1857" spans="1:6" x14ac:dyDescent="0.3">
      <c r="A1857" s="59">
        <f>'Raw Potentiostat'!H1909/60</f>
        <v>-0.10195657333333334</v>
      </c>
      <c r="B1857" s="59">
        <f>'Raw Potentiostat'!K1909</f>
        <v>58.649997999999997</v>
      </c>
      <c r="C1857" s="61">
        <f t="shared" si="112"/>
        <v>58.649997999999997</v>
      </c>
      <c r="D1857" s="61">
        <f t="shared" si="115"/>
        <v>12.76734650340136</v>
      </c>
      <c r="E1857" s="61">
        <f t="shared" si="113"/>
        <v>0.2837188111866969</v>
      </c>
      <c r="F1857" s="61">
        <f t="shared" si="114"/>
        <v>1.7152086520562756E-15</v>
      </c>
    </row>
    <row r="1858" spans="1:6" x14ac:dyDescent="0.3">
      <c r="A1858" s="59">
        <f>'Raw Potentiostat'!H1910/60</f>
        <v>-0.101282025</v>
      </c>
      <c r="B1858" s="59">
        <f>'Raw Potentiostat'!K1910</f>
        <v>58.649997999999997</v>
      </c>
      <c r="C1858" s="61">
        <f t="shared" si="112"/>
        <v>58.649997999999997</v>
      </c>
      <c r="D1858" s="61">
        <f t="shared" si="115"/>
        <v>12.76734650340136</v>
      </c>
      <c r="E1858" s="61">
        <f t="shared" si="113"/>
        <v>0.2837188111866969</v>
      </c>
      <c r="F1858" s="61">
        <f t="shared" si="114"/>
        <v>1.7152086520562756E-15</v>
      </c>
    </row>
    <row r="1859" spans="1:6" x14ac:dyDescent="0.3">
      <c r="A1859" s="59">
        <f>'Raw Potentiostat'!H1911/60</f>
        <v>-0.10009601166666666</v>
      </c>
      <c r="B1859" s="59">
        <f>'Raw Potentiostat'!K1911</f>
        <v>58.649997999999997</v>
      </c>
      <c r="C1859" s="61">
        <f t="shared" ref="C1859:C1922" si="116">B1859-$J$3</f>
        <v>58.649997999999997</v>
      </c>
      <c r="D1859" s="61">
        <f t="shared" si="115"/>
        <v>12.76734650340136</v>
      </c>
      <c r="E1859" s="61">
        <f t="shared" ref="E1859:E1922" si="117">D1859/$J$5</f>
        <v>0.2837188111866969</v>
      </c>
      <c r="F1859" s="61">
        <f t="shared" ref="F1859:F1922" si="118">D1859/$J$6</f>
        <v>1.7152086520562756E-15</v>
      </c>
    </row>
    <row r="1860" spans="1:6" x14ac:dyDescent="0.3">
      <c r="A1860" s="59">
        <f>'Raw Potentiostat'!H1912/60</f>
        <v>-0.10037966499999999</v>
      </c>
      <c r="B1860" s="59">
        <f>'Raw Potentiostat'!K1912</f>
        <v>58.649997999999997</v>
      </c>
      <c r="C1860" s="61">
        <f t="shared" si="116"/>
        <v>58.649997999999997</v>
      </c>
      <c r="D1860" s="61">
        <f t="shared" ref="D1860:D1923" si="119">B1860/$J$4</f>
        <v>12.76734650340136</v>
      </c>
      <c r="E1860" s="61">
        <f t="shared" si="117"/>
        <v>0.2837188111866969</v>
      </c>
      <c r="F1860" s="61">
        <f t="shared" si="118"/>
        <v>1.7152086520562756E-15</v>
      </c>
    </row>
    <row r="1861" spans="1:6" x14ac:dyDescent="0.3">
      <c r="A1861" s="59">
        <f>'Raw Potentiostat'!H1913/60</f>
        <v>-9.9992570000000003E-2</v>
      </c>
      <c r="B1861" s="59">
        <f>'Raw Potentiostat'!K1913</f>
        <v>58.649997999999997</v>
      </c>
      <c r="C1861" s="61">
        <f t="shared" si="116"/>
        <v>58.649997999999997</v>
      </c>
      <c r="D1861" s="61">
        <f t="shared" si="119"/>
        <v>12.76734650340136</v>
      </c>
      <c r="E1861" s="61">
        <f t="shared" si="117"/>
        <v>0.2837188111866969</v>
      </c>
      <c r="F1861" s="61">
        <f t="shared" si="118"/>
        <v>1.7152086520562756E-15</v>
      </c>
    </row>
    <row r="1862" spans="1:6" x14ac:dyDescent="0.3">
      <c r="A1862" s="59">
        <f>'Raw Potentiostat'!H1914/60</f>
        <v>-9.9705100000000005E-2</v>
      </c>
      <c r="B1862" s="59">
        <f>'Raw Potentiostat'!K1914</f>
        <v>58.649997999999997</v>
      </c>
      <c r="C1862" s="61">
        <f t="shared" si="116"/>
        <v>58.649997999999997</v>
      </c>
      <c r="D1862" s="61">
        <f t="shared" si="119"/>
        <v>12.76734650340136</v>
      </c>
      <c r="E1862" s="61">
        <f t="shared" si="117"/>
        <v>0.2837188111866969</v>
      </c>
      <c r="F1862" s="61">
        <f t="shared" si="118"/>
        <v>1.7152086520562756E-15</v>
      </c>
    </row>
    <row r="1863" spans="1:6" x14ac:dyDescent="0.3">
      <c r="A1863" s="59">
        <f>'Raw Potentiostat'!H1915/60</f>
        <v>-9.9915790000000004E-2</v>
      </c>
      <c r="B1863" s="59">
        <f>'Raw Potentiostat'!K1915</f>
        <v>58.649997999999997</v>
      </c>
      <c r="C1863" s="61">
        <f t="shared" si="116"/>
        <v>58.649997999999997</v>
      </c>
      <c r="D1863" s="61">
        <f t="shared" si="119"/>
        <v>12.76734650340136</v>
      </c>
      <c r="E1863" s="61">
        <f t="shared" si="117"/>
        <v>0.2837188111866969</v>
      </c>
      <c r="F1863" s="61">
        <f t="shared" si="118"/>
        <v>1.7152086520562756E-15</v>
      </c>
    </row>
    <row r="1864" spans="1:6" x14ac:dyDescent="0.3">
      <c r="A1864" s="59">
        <f>'Raw Potentiostat'!H1916/60</f>
        <v>-9.9486820000000004E-2</v>
      </c>
      <c r="B1864" s="59">
        <f>'Raw Potentiostat'!K1916</f>
        <v>58.649997999999997</v>
      </c>
      <c r="C1864" s="61">
        <f t="shared" si="116"/>
        <v>58.649997999999997</v>
      </c>
      <c r="D1864" s="61">
        <f t="shared" si="119"/>
        <v>12.76734650340136</v>
      </c>
      <c r="E1864" s="61">
        <f t="shared" si="117"/>
        <v>0.2837188111866969</v>
      </c>
      <c r="F1864" s="61">
        <f t="shared" si="118"/>
        <v>1.7152086520562756E-15</v>
      </c>
    </row>
    <row r="1865" spans="1:6" x14ac:dyDescent="0.3">
      <c r="A1865" s="59">
        <f>'Raw Potentiostat'!H1917/60</f>
        <v>-9.8623164999999999E-2</v>
      </c>
      <c r="B1865" s="59">
        <f>'Raw Potentiostat'!K1917</f>
        <v>58.649997999999997</v>
      </c>
      <c r="C1865" s="61">
        <f t="shared" si="116"/>
        <v>58.649997999999997</v>
      </c>
      <c r="D1865" s="61">
        <f t="shared" si="119"/>
        <v>12.76734650340136</v>
      </c>
      <c r="E1865" s="61">
        <f t="shared" si="117"/>
        <v>0.2837188111866969</v>
      </c>
      <c r="F1865" s="61">
        <f t="shared" si="118"/>
        <v>1.7152086520562756E-15</v>
      </c>
    </row>
    <row r="1866" spans="1:6" x14ac:dyDescent="0.3">
      <c r="A1866" s="59">
        <f>'Raw Potentiostat'!H1918/60</f>
        <v>-9.8062205E-2</v>
      </c>
      <c r="B1866" s="59">
        <f>'Raw Potentiostat'!K1918</f>
        <v>58.649997999999997</v>
      </c>
      <c r="C1866" s="61">
        <f t="shared" si="116"/>
        <v>58.649997999999997</v>
      </c>
      <c r="D1866" s="61">
        <f t="shared" si="119"/>
        <v>12.76734650340136</v>
      </c>
      <c r="E1866" s="61">
        <f t="shared" si="117"/>
        <v>0.2837188111866969</v>
      </c>
      <c r="F1866" s="61">
        <f t="shared" si="118"/>
        <v>1.7152086520562756E-15</v>
      </c>
    </row>
    <row r="1867" spans="1:6" x14ac:dyDescent="0.3">
      <c r="A1867" s="59">
        <f>'Raw Potentiostat'!H1919/60</f>
        <v>-9.7675753333333323E-2</v>
      </c>
      <c r="B1867" s="59">
        <f>'Raw Potentiostat'!K1919</f>
        <v>58.649997999999997</v>
      </c>
      <c r="C1867" s="61">
        <f t="shared" si="116"/>
        <v>58.649997999999997</v>
      </c>
      <c r="D1867" s="61">
        <f t="shared" si="119"/>
        <v>12.76734650340136</v>
      </c>
      <c r="E1867" s="61">
        <f t="shared" si="117"/>
        <v>0.2837188111866969</v>
      </c>
      <c r="F1867" s="61">
        <f t="shared" si="118"/>
        <v>1.7152086520562756E-15</v>
      </c>
    </row>
    <row r="1868" spans="1:6" x14ac:dyDescent="0.3">
      <c r="A1868" s="59">
        <f>'Raw Potentiostat'!H1920/60</f>
        <v>-9.7021508333333326E-2</v>
      </c>
      <c r="B1868" s="59">
        <f>'Raw Potentiostat'!K1920</f>
        <v>58.649997999999997</v>
      </c>
      <c r="C1868" s="61">
        <f t="shared" si="116"/>
        <v>58.649997999999997</v>
      </c>
      <c r="D1868" s="61">
        <f t="shared" si="119"/>
        <v>12.76734650340136</v>
      </c>
      <c r="E1868" s="61">
        <f t="shared" si="117"/>
        <v>0.2837188111866969</v>
      </c>
      <c r="F1868" s="61">
        <f t="shared" si="118"/>
        <v>1.7152086520562756E-15</v>
      </c>
    </row>
    <row r="1869" spans="1:6" x14ac:dyDescent="0.3">
      <c r="A1869" s="59">
        <f>'Raw Potentiostat'!H1921/60</f>
        <v>-9.6525280000000005E-2</v>
      </c>
      <c r="B1869" s="59">
        <f>'Raw Potentiostat'!K1921</f>
        <v>58.649997999999997</v>
      </c>
      <c r="C1869" s="61">
        <f t="shared" si="116"/>
        <v>58.649997999999997</v>
      </c>
      <c r="D1869" s="61">
        <f t="shared" si="119"/>
        <v>12.76734650340136</v>
      </c>
      <c r="E1869" s="61">
        <f t="shared" si="117"/>
        <v>0.2837188111866969</v>
      </c>
      <c r="F1869" s="61">
        <f t="shared" si="118"/>
        <v>1.7152086520562756E-15</v>
      </c>
    </row>
    <row r="1870" spans="1:6" x14ac:dyDescent="0.3">
      <c r="A1870" s="59">
        <f>'Raw Potentiostat'!H1922/60</f>
        <v>-9.4763708333333321E-2</v>
      </c>
      <c r="B1870" s="59">
        <f>'Raw Potentiostat'!K1922</f>
        <v>58.649997999999997</v>
      </c>
      <c r="C1870" s="61">
        <f t="shared" si="116"/>
        <v>58.649997999999997</v>
      </c>
      <c r="D1870" s="61">
        <f t="shared" si="119"/>
        <v>12.76734650340136</v>
      </c>
      <c r="E1870" s="61">
        <f t="shared" si="117"/>
        <v>0.2837188111866969</v>
      </c>
      <c r="F1870" s="61">
        <f t="shared" si="118"/>
        <v>1.7152086520562756E-15</v>
      </c>
    </row>
    <row r="1871" spans="1:6" x14ac:dyDescent="0.3">
      <c r="A1871" s="59">
        <f>'Raw Potentiostat'!H1923/60</f>
        <v>-9.6206093333333326E-2</v>
      </c>
      <c r="B1871" s="59">
        <f>'Raw Potentiostat'!K1923</f>
        <v>58.649997999999997</v>
      </c>
      <c r="C1871" s="61">
        <f t="shared" si="116"/>
        <v>58.649997999999997</v>
      </c>
      <c r="D1871" s="61">
        <f t="shared" si="119"/>
        <v>12.76734650340136</v>
      </c>
      <c r="E1871" s="61">
        <f t="shared" si="117"/>
        <v>0.2837188111866969</v>
      </c>
      <c r="F1871" s="61">
        <f t="shared" si="118"/>
        <v>1.7152086520562756E-15</v>
      </c>
    </row>
    <row r="1872" spans="1:6" x14ac:dyDescent="0.3">
      <c r="A1872" s="59">
        <f>'Raw Potentiostat'!H1924/60</f>
        <v>-9.5038478333333329E-2</v>
      </c>
      <c r="B1872" s="59">
        <f>'Raw Potentiostat'!K1924</f>
        <v>58.649997999999997</v>
      </c>
      <c r="C1872" s="61">
        <f t="shared" si="116"/>
        <v>58.649997999999997</v>
      </c>
      <c r="D1872" s="61">
        <f t="shared" si="119"/>
        <v>12.76734650340136</v>
      </c>
      <c r="E1872" s="61">
        <f t="shared" si="117"/>
        <v>0.2837188111866969</v>
      </c>
      <c r="F1872" s="61">
        <f t="shared" si="118"/>
        <v>1.7152086520562756E-15</v>
      </c>
    </row>
    <row r="1873" spans="1:6" x14ac:dyDescent="0.3">
      <c r="A1873" s="59">
        <f>'Raw Potentiostat'!H1925/60</f>
        <v>-9.4759258333333346E-2</v>
      </c>
      <c r="B1873" s="59">
        <f>'Raw Potentiostat'!K1925</f>
        <v>58.649997999999997</v>
      </c>
      <c r="C1873" s="61">
        <f t="shared" si="116"/>
        <v>58.649997999999997</v>
      </c>
      <c r="D1873" s="61">
        <f t="shared" si="119"/>
        <v>12.76734650340136</v>
      </c>
      <c r="E1873" s="61">
        <f t="shared" si="117"/>
        <v>0.2837188111866969</v>
      </c>
      <c r="F1873" s="61">
        <f t="shared" si="118"/>
        <v>1.7152086520562756E-15</v>
      </c>
    </row>
    <row r="1874" spans="1:6" x14ac:dyDescent="0.3">
      <c r="A1874" s="59">
        <f>'Raw Potentiostat'!H1926/60</f>
        <v>-9.3194413333333337E-2</v>
      </c>
      <c r="B1874" s="59">
        <f>'Raw Potentiostat'!K1926</f>
        <v>58.649997999999997</v>
      </c>
      <c r="C1874" s="61">
        <f t="shared" si="116"/>
        <v>58.649997999999997</v>
      </c>
      <c r="D1874" s="61">
        <f t="shared" si="119"/>
        <v>12.76734650340136</v>
      </c>
      <c r="E1874" s="61">
        <f t="shared" si="117"/>
        <v>0.2837188111866969</v>
      </c>
      <c r="F1874" s="61">
        <f t="shared" si="118"/>
        <v>1.7152086520562756E-15</v>
      </c>
    </row>
    <row r="1875" spans="1:6" x14ac:dyDescent="0.3">
      <c r="A1875" s="59">
        <f>'Raw Potentiostat'!H1927/60</f>
        <v>-9.4056788333333335E-2</v>
      </c>
      <c r="B1875" s="59">
        <f>'Raw Potentiostat'!K1927</f>
        <v>58.649997999999997</v>
      </c>
      <c r="C1875" s="61">
        <f t="shared" si="116"/>
        <v>58.649997999999997</v>
      </c>
      <c r="D1875" s="61">
        <f t="shared" si="119"/>
        <v>12.76734650340136</v>
      </c>
      <c r="E1875" s="61">
        <f t="shared" si="117"/>
        <v>0.2837188111866969</v>
      </c>
      <c r="F1875" s="61">
        <f t="shared" si="118"/>
        <v>1.7152086520562756E-15</v>
      </c>
    </row>
    <row r="1876" spans="1:6" x14ac:dyDescent="0.3">
      <c r="A1876" s="59">
        <f>'Raw Potentiostat'!H1928/60</f>
        <v>-9.336510499999999E-2</v>
      </c>
      <c r="B1876" s="59">
        <f>'Raw Potentiostat'!K1928</f>
        <v>58.649997999999997</v>
      </c>
      <c r="C1876" s="61">
        <f t="shared" si="116"/>
        <v>58.649997999999997</v>
      </c>
      <c r="D1876" s="61">
        <f t="shared" si="119"/>
        <v>12.76734650340136</v>
      </c>
      <c r="E1876" s="61">
        <f t="shared" si="117"/>
        <v>0.2837188111866969</v>
      </c>
      <c r="F1876" s="61">
        <f t="shared" si="118"/>
        <v>1.7152086520562756E-15</v>
      </c>
    </row>
    <row r="1877" spans="1:6" x14ac:dyDescent="0.3">
      <c r="A1877" s="59">
        <f>'Raw Potentiostat'!H1929/60</f>
        <v>-9.1915750000000004E-2</v>
      </c>
      <c r="B1877" s="59">
        <f>'Raw Potentiostat'!K1929</f>
        <v>58.649997999999997</v>
      </c>
      <c r="C1877" s="61">
        <f t="shared" si="116"/>
        <v>58.649997999999997</v>
      </c>
      <c r="D1877" s="61">
        <f t="shared" si="119"/>
        <v>12.76734650340136</v>
      </c>
      <c r="E1877" s="61">
        <f t="shared" si="117"/>
        <v>0.2837188111866969</v>
      </c>
      <c r="F1877" s="61">
        <f t="shared" si="118"/>
        <v>1.7152086520562756E-15</v>
      </c>
    </row>
    <row r="1878" spans="1:6" x14ac:dyDescent="0.3">
      <c r="A1878" s="59">
        <f>'Raw Potentiostat'!H1930/60</f>
        <v>-9.3299746666666669E-2</v>
      </c>
      <c r="B1878" s="59">
        <f>'Raw Potentiostat'!K1930</f>
        <v>58.649997999999997</v>
      </c>
      <c r="C1878" s="61">
        <f t="shared" si="116"/>
        <v>58.649997999999997</v>
      </c>
      <c r="D1878" s="61">
        <f t="shared" si="119"/>
        <v>12.76734650340136</v>
      </c>
      <c r="E1878" s="61">
        <f t="shared" si="117"/>
        <v>0.2837188111866969</v>
      </c>
      <c r="F1878" s="61">
        <f t="shared" si="118"/>
        <v>1.7152086520562756E-15</v>
      </c>
    </row>
    <row r="1879" spans="1:6" x14ac:dyDescent="0.3">
      <c r="A1879" s="59">
        <f>'Raw Potentiostat'!H1931/60</f>
        <v>-9.2340270000000002E-2</v>
      </c>
      <c r="B1879" s="59">
        <f>'Raw Potentiostat'!K1931</f>
        <v>58.649997999999997</v>
      </c>
      <c r="C1879" s="61">
        <f t="shared" si="116"/>
        <v>58.649997999999997</v>
      </c>
      <c r="D1879" s="61">
        <f t="shared" si="119"/>
        <v>12.76734650340136</v>
      </c>
      <c r="E1879" s="61">
        <f t="shared" si="117"/>
        <v>0.2837188111866969</v>
      </c>
      <c r="F1879" s="61">
        <f t="shared" si="118"/>
        <v>1.7152086520562756E-15</v>
      </c>
    </row>
    <row r="1880" spans="1:6" x14ac:dyDescent="0.3">
      <c r="A1880" s="59">
        <f>'Raw Potentiostat'!H1932/60</f>
        <v>-9.1377623333333338E-2</v>
      </c>
      <c r="B1880" s="59">
        <f>'Raw Potentiostat'!K1932</f>
        <v>58.649997999999997</v>
      </c>
      <c r="C1880" s="61">
        <f t="shared" si="116"/>
        <v>58.649997999999997</v>
      </c>
      <c r="D1880" s="61">
        <f t="shared" si="119"/>
        <v>12.76734650340136</v>
      </c>
      <c r="E1880" s="61">
        <f t="shared" si="117"/>
        <v>0.2837188111866969</v>
      </c>
      <c r="F1880" s="61">
        <f t="shared" si="118"/>
        <v>1.7152086520562756E-15</v>
      </c>
    </row>
    <row r="1881" spans="1:6" x14ac:dyDescent="0.3">
      <c r="A1881" s="59">
        <f>'Raw Potentiostat'!H1933/60</f>
        <v>-9.1490578333333336E-2</v>
      </c>
      <c r="B1881" s="59">
        <f>'Raw Potentiostat'!K1933</f>
        <v>58.649997999999997</v>
      </c>
      <c r="C1881" s="61">
        <f t="shared" si="116"/>
        <v>58.649997999999997</v>
      </c>
      <c r="D1881" s="61">
        <f t="shared" si="119"/>
        <v>12.76734650340136</v>
      </c>
      <c r="E1881" s="61">
        <f t="shared" si="117"/>
        <v>0.2837188111866969</v>
      </c>
      <c r="F1881" s="61">
        <f t="shared" si="118"/>
        <v>1.7152086520562756E-15</v>
      </c>
    </row>
    <row r="1882" spans="1:6" x14ac:dyDescent="0.3">
      <c r="A1882" s="59">
        <f>'Raw Potentiostat'!H1934/60</f>
        <v>-0.103042325</v>
      </c>
      <c r="B1882" s="59">
        <f>'Raw Potentiostat'!K1934</f>
        <v>58.649997999999997</v>
      </c>
      <c r="C1882" s="61">
        <f t="shared" si="116"/>
        <v>58.649997999999997</v>
      </c>
      <c r="D1882" s="61">
        <f t="shared" si="119"/>
        <v>12.76734650340136</v>
      </c>
      <c r="E1882" s="61">
        <f t="shared" si="117"/>
        <v>0.2837188111866969</v>
      </c>
      <c r="F1882" s="61">
        <f t="shared" si="118"/>
        <v>1.7152086520562756E-15</v>
      </c>
    </row>
    <row r="1883" spans="1:6" x14ac:dyDescent="0.3">
      <c r="A1883" s="59">
        <f>'Raw Potentiostat'!H1935/60</f>
        <v>-0.1024858</v>
      </c>
      <c r="B1883" s="59">
        <f>'Raw Potentiostat'!K1935</f>
        <v>58.649997999999997</v>
      </c>
      <c r="C1883" s="61">
        <f t="shared" si="116"/>
        <v>58.649997999999997</v>
      </c>
      <c r="D1883" s="61">
        <f t="shared" si="119"/>
        <v>12.76734650340136</v>
      </c>
      <c r="E1883" s="61">
        <f t="shared" si="117"/>
        <v>0.2837188111866969</v>
      </c>
      <c r="F1883" s="61">
        <f t="shared" si="118"/>
        <v>1.7152086520562756E-15</v>
      </c>
    </row>
    <row r="1884" spans="1:6" x14ac:dyDescent="0.3">
      <c r="A1884" s="59">
        <f>'Raw Potentiostat'!H1936/60</f>
        <v>-0.10040123500000001</v>
      </c>
      <c r="B1884" s="59">
        <f>'Raw Potentiostat'!K1936</f>
        <v>58.649997999999997</v>
      </c>
      <c r="C1884" s="61">
        <f t="shared" si="116"/>
        <v>58.649997999999997</v>
      </c>
      <c r="D1884" s="61">
        <f t="shared" si="119"/>
        <v>12.76734650340136</v>
      </c>
      <c r="E1884" s="61">
        <f t="shared" si="117"/>
        <v>0.2837188111866969</v>
      </c>
      <c r="F1884" s="61">
        <f t="shared" si="118"/>
        <v>1.7152086520562756E-15</v>
      </c>
    </row>
    <row r="1885" spans="1:6" x14ac:dyDescent="0.3">
      <c r="A1885" s="59">
        <f>'Raw Potentiostat'!H1937/60</f>
        <v>-0.100488805</v>
      </c>
      <c r="B1885" s="59">
        <f>'Raw Potentiostat'!K1937</f>
        <v>58.649997999999997</v>
      </c>
      <c r="C1885" s="61">
        <f t="shared" si="116"/>
        <v>58.649997999999997</v>
      </c>
      <c r="D1885" s="61">
        <f t="shared" si="119"/>
        <v>12.76734650340136</v>
      </c>
      <c r="E1885" s="61">
        <f t="shared" si="117"/>
        <v>0.2837188111866969</v>
      </c>
      <c r="F1885" s="61">
        <f t="shared" si="118"/>
        <v>1.7152086520562756E-15</v>
      </c>
    </row>
    <row r="1886" spans="1:6" x14ac:dyDescent="0.3">
      <c r="A1886" s="59">
        <f>'Raw Potentiostat'!H1938/60</f>
        <v>-0.10086193833333333</v>
      </c>
      <c r="B1886" s="59">
        <f>'Raw Potentiostat'!K1938</f>
        <v>58.649997999999997</v>
      </c>
      <c r="C1886" s="61">
        <f t="shared" si="116"/>
        <v>58.649997999999997</v>
      </c>
      <c r="D1886" s="61">
        <f t="shared" si="119"/>
        <v>12.76734650340136</v>
      </c>
      <c r="E1886" s="61">
        <f t="shared" si="117"/>
        <v>0.2837188111866969</v>
      </c>
      <c r="F1886" s="61">
        <f t="shared" si="118"/>
        <v>1.7152086520562756E-15</v>
      </c>
    </row>
    <row r="1887" spans="1:6" x14ac:dyDescent="0.3">
      <c r="A1887" s="59">
        <f>'Raw Potentiostat'!H1939/60</f>
        <v>-9.9839648333333322E-2</v>
      </c>
      <c r="B1887" s="59">
        <f>'Raw Potentiostat'!K1939</f>
        <v>58.649997999999997</v>
      </c>
      <c r="C1887" s="61">
        <f t="shared" si="116"/>
        <v>58.649997999999997</v>
      </c>
      <c r="D1887" s="61">
        <f t="shared" si="119"/>
        <v>12.76734650340136</v>
      </c>
      <c r="E1887" s="61">
        <f t="shared" si="117"/>
        <v>0.2837188111866969</v>
      </c>
      <c r="F1887" s="61">
        <f t="shared" si="118"/>
        <v>1.7152086520562756E-15</v>
      </c>
    </row>
    <row r="1888" spans="1:6" x14ac:dyDescent="0.3">
      <c r="A1888" s="59">
        <f>'Raw Potentiostat'!H1940/60</f>
        <v>-9.9407490000000001E-2</v>
      </c>
      <c r="B1888" s="59">
        <f>'Raw Potentiostat'!K1940</f>
        <v>58.649997999999997</v>
      </c>
      <c r="C1888" s="61">
        <f t="shared" si="116"/>
        <v>58.649997999999997</v>
      </c>
      <c r="D1888" s="61">
        <f t="shared" si="119"/>
        <v>12.76734650340136</v>
      </c>
      <c r="E1888" s="61">
        <f t="shared" si="117"/>
        <v>0.2837188111866969</v>
      </c>
      <c r="F1888" s="61">
        <f t="shared" si="118"/>
        <v>1.7152086520562756E-15</v>
      </c>
    </row>
    <row r="1889" spans="1:6" x14ac:dyDescent="0.3">
      <c r="A1889" s="59">
        <f>'Raw Potentiostat'!H1941/60</f>
        <v>-9.8453100000000002E-2</v>
      </c>
      <c r="B1889" s="59">
        <f>'Raw Potentiostat'!K1941</f>
        <v>58.649997999999997</v>
      </c>
      <c r="C1889" s="61">
        <f t="shared" si="116"/>
        <v>58.649997999999997</v>
      </c>
      <c r="D1889" s="61">
        <f t="shared" si="119"/>
        <v>12.76734650340136</v>
      </c>
      <c r="E1889" s="61">
        <f t="shared" si="117"/>
        <v>0.2837188111866969</v>
      </c>
      <c r="F1889" s="61">
        <f t="shared" si="118"/>
        <v>1.7152086520562756E-15</v>
      </c>
    </row>
    <row r="1890" spans="1:6" x14ac:dyDescent="0.3">
      <c r="A1890" s="59">
        <f>'Raw Potentiostat'!H1942/60</f>
        <v>-9.7156674999999998E-2</v>
      </c>
      <c r="B1890" s="59">
        <f>'Raw Potentiostat'!K1942</f>
        <v>58.649997999999997</v>
      </c>
      <c r="C1890" s="61">
        <f t="shared" si="116"/>
        <v>58.649997999999997</v>
      </c>
      <c r="D1890" s="61">
        <f t="shared" si="119"/>
        <v>12.76734650340136</v>
      </c>
      <c r="E1890" s="61">
        <f t="shared" si="117"/>
        <v>0.2837188111866969</v>
      </c>
      <c r="F1890" s="61">
        <f t="shared" si="118"/>
        <v>1.7152086520562756E-15</v>
      </c>
    </row>
    <row r="1891" spans="1:6" x14ac:dyDescent="0.3">
      <c r="A1891" s="59">
        <f>'Raw Potentiostat'!H1943/60</f>
        <v>-9.7663059999999996E-2</v>
      </c>
      <c r="B1891" s="59">
        <f>'Raw Potentiostat'!K1943</f>
        <v>58.649997999999997</v>
      </c>
      <c r="C1891" s="61">
        <f t="shared" si="116"/>
        <v>58.649997999999997</v>
      </c>
      <c r="D1891" s="61">
        <f t="shared" si="119"/>
        <v>12.76734650340136</v>
      </c>
      <c r="E1891" s="61">
        <f t="shared" si="117"/>
        <v>0.2837188111866969</v>
      </c>
      <c r="F1891" s="61">
        <f t="shared" si="118"/>
        <v>1.7152086520562756E-15</v>
      </c>
    </row>
    <row r="1892" spans="1:6" x14ac:dyDescent="0.3">
      <c r="A1892" s="59">
        <f>'Raw Potentiostat'!H1944/60</f>
        <v>-9.7394633333333328E-2</v>
      </c>
      <c r="B1892" s="59">
        <f>'Raw Potentiostat'!K1944</f>
        <v>58.649997999999997</v>
      </c>
      <c r="C1892" s="61">
        <f t="shared" si="116"/>
        <v>58.649997999999997</v>
      </c>
      <c r="D1892" s="61">
        <f t="shared" si="119"/>
        <v>12.76734650340136</v>
      </c>
      <c r="E1892" s="61">
        <f t="shared" si="117"/>
        <v>0.2837188111866969</v>
      </c>
      <c r="F1892" s="61">
        <f t="shared" si="118"/>
        <v>1.7152086520562756E-15</v>
      </c>
    </row>
    <row r="1893" spans="1:6" x14ac:dyDescent="0.3">
      <c r="A1893" s="59">
        <f>'Raw Potentiostat'!H1945/60</f>
        <v>-9.7336888333333343E-2</v>
      </c>
      <c r="B1893" s="59">
        <f>'Raw Potentiostat'!K1945</f>
        <v>58.649997999999997</v>
      </c>
      <c r="C1893" s="61">
        <f t="shared" si="116"/>
        <v>58.649997999999997</v>
      </c>
      <c r="D1893" s="61">
        <f t="shared" si="119"/>
        <v>12.76734650340136</v>
      </c>
      <c r="E1893" s="61">
        <f t="shared" si="117"/>
        <v>0.2837188111866969</v>
      </c>
      <c r="F1893" s="61">
        <f t="shared" si="118"/>
        <v>1.7152086520562756E-15</v>
      </c>
    </row>
    <row r="1894" spans="1:6" x14ac:dyDescent="0.3">
      <c r="A1894" s="59">
        <f>'Raw Potentiostat'!H1946/60</f>
        <v>-9.6721354999999995E-2</v>
      </c>
      <c r="B1894" s="59">
        <f>'Raw Potentiostat'!K1946</f>
        <v>58.649997999999997</v>
      </c>
      <c r="C1894" s="61">
        <f t="shared" si="116"/>
        <v>58.649997999999997</v>
      </c>
      <c r="D1894" s="61">
        <f t="shared" si="119"/>
        <v>12.76734650340136</v>
      </c>
      <c r="E1894" s="61">
        <f t="shared" si="117"/>
        <v>0.2837188111866969</v>
      </c>
      <c r="F1894" s="61">
        <f t="shared" si="118"/>
        <v>1.7152086520562756E-15</v>
      </c>
    </row>
    <row r="1895" spans="1:6" x14ac:dyDescent="0.3">
      <c r="A1895" s="59">
        <f>'Raw Potentiostat'!H1947/60</f>
        <v>-9.5768236666666659E-2</v>
      </c>
      <c r="B1895" s="59">
        <f>'Raw Potentiostat'!K1947</f>
        <v>58.649997999999997</v>
      </c>
      <c r="C1895" s="61">
        <f t="shared" si="116"/>
        <v>58.649997999999997</v>
      </c>
      <c r="D1895" s="61">
        <f t="shared" si="119"/>
        <v>12.76734650340136</v>
      </c>
      <c r="E1895" s="61">
        <f t="shared" si="117"/>
        <v>0.2837188111866969</v>
      </c>
      <c r="F1895" s="61">
        <f t="shared" si="118"/>
        <v>1.7152086520562756E-15</v>
      </c>
    </row>
    <row r="1896" spans="1:6" x14ac:dyDescent="0.3">
      <c r="A1896" s="59">
        <f>'Raw Potentiostat'!H1948/60</f>
        <v>-9.5746651666666668E-2</v>
      </c>
      <c r="B1896" s="59">
        <f>'Raw Potentiostat'!K1948</f>
        <v>58.649997999999997</v>
      </c>
      <c r="C1896" s="61">
        <f t="shared" si="116"/>
        <v>58.649997999999997</v>
      </c>
      <c r="D1896" s="61">
        <f t="shared" si="119"/>
        <v>12.76734650340136</v>
      </c>
      <c r="E1896" s="61">
        <f t="shared" si="117"/>
        <v>0.2837188111866969</v>
      </c>
      <c r="F1896" s="61">
        <f t="shared" si="118"/>
        <v>1.7152086520562756E-15</v>
      </c>
    </row>
    <row r="1897" spans="1:6" x14ac:dyDescent="0.3">
      <c r="A1897" s="59">
        <f>'Raw Potentiostat'!H1949/60</f>
        <v>-9.6657896666666673E-2</v>
      </c>
      <c r="B1897" s="59">
        <f>'Raw Potentiostat'!K1949</f>
        <v>58.649997999999997</v>
      </c>
      <c r="C1897" s="61">
        <f t="shared" si="116"/>
        <v>58.649997999999997</v>
      </c>
      <c r="D1897" s="61">
        <f t="shared" si="119"/>
        <v>12.76734650340136</v>
      </c>
      <c r="E1897" s="61">
        <f t="shared" si="117"/>
        <v>0.2837188111866969</v>
      </c>
      <c r="F1897" s="61">
        <f t="shared" si="118"/>
        <v>1.7152086520562756E-15</v>
      </c>
    </row>
    <row r="1898" spans="1:6" x14ac:dyDescent="0.3">
      <c r="A1898" s="59">
        <f>'Raw Potentiostat'!H1950/60</f>
        <v>-9.4887446666666667E-2</v>
      </c>
      <c r="B1898" s="59">
        <f>'Raw Potentiostat'!K1950</f>
        <v>58.649997999999997</v>
      </c>
      <c r="C1898" s="61">
        <f t="shared" si="116"/>
        <v>58.649997999999997</v>
      </c>
      <c r="D1898" s="61">
        <f t="shared" si="119"/>
        <v>12.76734650340136</v>
      </c>
      <c r="E1898" s="61">
        <f t="shared" si="117"/>
        <v>0.2837188111866969</v>
      </c>
      <c r="F1898" s="61">
        <f t="shared" si="118"/>
        <v>1.7152086520562756E-15</v>
      </c>
    </row>
    <row r="1899" spans="1:6" x14ac:dyDescent="0.3">
      <c r="A1899" s="59">
        <f>'Raw Potentiostat'!H1951/60</f>
        <v>-9.4291575000000002E-2</v>
      </c>
      <c r="B1899" s="59">
        <f>'Raw Potentiostat'!K1951</f>
        <v>58.649997999999997</v>
      </c>
      <c r="C1899" s="61">
        <f t="shared" si="116"/>
        <v>58.649997999999997</v>
      </c>
      <c r="D1899" s="61">
        <f t="shared" si="119"/>
        <v>12.76734650340136</v>
      </c>
      <c r="E1899" s="61">
        <f t="shared" si="117"/>
        <v>0.2837188111866969</v>
      </c>
      <c r="F1899" s="61">
        <f t="shared" si="118"/>
        <v>1.7152086520562756E-15</v>
      </c>
    </row>
    <row r="1900" spans="1:6" x14ac:dyDescent="0.3">
      <c r="A1900" s="59">
        <f>'Raw Potentiostat'!H1952/60</f>
        <v>-9.4032676666666662E-2</v>
      </c>
      <c r="B1900" s="59">
        <f>'Raw Potentiostat'!K1952</f>
        <v>58.649997999999997</v>
      </c>
      <c r="C1900" s="61">
        <f t="shared" si="116"/>
        <v>58.649997999999997</v>
      </c>
      <c r="D1900" s="61">
        <f t="shared" si="119"/>
        <v>12.76734650340136</v>
      </c>
      <c r="E1900" s="61">
        <f t="shared" si="117"/>
        <v>0.2837188111866969</v>
      </c>
      <c r="F1900" s="61">
        <f t="shared" si="118"/>
        <v>1.7152086520562756E-15</v>
      </c>
    </row>
    <row r="1901" spans="1:6" x14ac:dyDescent="0.3">
      <c r="A1901" s="59">
        <f>'Raw Potentiostat'!H1953/60</f>
        <v>-9.3987631666666654E-2</v>
      </c>
      <c r="B1901" s="59">
        <f>'Raw Potentiostat'!K1953</f>
        <v>58.649997999999997</v>
      </c>
      <c r="C1901" s="61">
        <f t="shared" si="116"/>
        <v>58.649997999999997</v>
      </c>
      <c r="D1901" s="61">
        <f t="shared" si="119"/>
        <v>12.76734650340136</v>
      </c>
      <c r="E1901" s="61">
        <f t="shared" si="117"/>
        <v>0.2837188111866969</v>
      </c>
      <c r="F1901" s="61">
        <f t="shared" si="118"/>
        <v>1.7152086520562756E-15</v>
      </c>
    </row>
    <row r="1902" spans="1:6" x14ac:dyDescent="0.3">
      <c r="A1902" s="59">
        <f>'Raw Potentiostat'!H1954/60</f>
        <v>-9.3344808333333334E-2</v>
      </c>
      <c r="B1902" s="59">
        <f>'Raw Potentiostat'!K1954</f>
        <v>58.649997999999997</v>
      </c>
      <c r="C1902" s="61">
        <f t="shared" si="116"/>
        <v>58.649997999999997</v>
      </c>
      <c r="D1902" s="61">
        <f t="shared" si="119"/>
        <v>12.76734650340136</v>
      </c>
      <c r="E1902" s="61">
        <f t="shared" si="117"/>
        <v>0.2837188111866969</v>
      </c>
      <c r="F1902" s="61">
        <f t="shared" si="118"/>
        <v>1.7152086520562756E-15</v>
      </c>
    </row>
    <row r="1903" spans="1:6" x14ac:dyDescent="0.3">
      <c r="A1903" s="59">
        <f>'Raw Potentiostat'!H1955/60</f>
        <v>-9.2253343333333321E-2</v>
      </c>
      <c r="B1903" s="59">
        <f>'Raw Potentiostat'!K1955</f>
        <v>58.649997999999997</v>
      </c>
      <c r="C1903" s="61">
        <f t="shared" si="116"/>
        <v>58.649997999999997</v>
      </c>
      <c r="D1903" s="61">
        <f t="shared" si="119"/>
        <v>12.76734650340136</v>
      </c>
      <c r="E1903" s="61">
        <f t="shared" si="117"/>
        <v>0.2837188111866969</v>
      </c>
      <c r="F1903" s="61">
        <f t="shared" si="118"/>
        <v>1.7152086520562756E-15</v>
      </c>
    </row>
    <row r="1904" spans="1:6" x14ac:dyDescent="0.3">
      <c r="A1904" s="59">
        <f>'Raw Potentiostat'!H1956/60</f>
        <v>-9.0923278333333329E-2</v>
      </c>
      <c r="B1904" s="59">
        <f>'Raw Potentiostat'!K1956</f>
        <v>58.649997999999997</v>
      </c>
      <c r="C1904" s="61">
        <f t="shared" si="116"/>
        <v>58.649997999999997</v>
      </c>
      <c r="D1904" s="61">
        <f t="shared" si="119"/>
        <v>12.76734650340136</v>
      </c>
      <c r="E1904" s="61">
        <f t="shared" si="117"/>
        <v>0.2837188111866969</v>
      </c>
      <c r="F1904" s="61">
        <f t="shared" si="118"/>
        <v>1.7152086520562756E-15</v>
      </c>
    </row>
    <row r="1905" spans="1:6" x14ac:dyDescent="0.3">
      <c r="A1905" s="59">
        <f>'Raw Potentiostat'!H1957/60</f>
        <v>-9.2407536666666665E-2</v>
      </c>
      <c r="B1905" s="59">
        <f>'Raw Potentiostat'!K1957</f>
        <v>58.649997999999997</v>
      </c>
      <c r="C1905" s="61">
        <f t="shared" si="116"/>
        <v>58.649997999999997</v>
      </c>
      <c r="D1905" s="61">
        <f t="shared" si="119"/>
        <v>12.76734650340136</v>
      </c>
      <c r="E1905" s="61">
        <f t="shared" si="117"/>
        <v>0.2837188111866969</v>
      </c>
      <c r="F1905" s="61">
        <f t="shared" si="118"/>
        <v>1.7152086520562756E-15</v>
      </c>
    </row>
    <row r="1906" spans="1:6" x14ac:dyDescent="0.3">
      <c r="A1906" s="59">
        <f>'Raw Potentiostat'!H1958/60</f>
        <v>-9.1118089999999999E-2</v>
      </c>
      <c r="B1906" s="59">
        <f>'Raw Potentiostat'!K1958</f>
        <v>58.649997999999997</v>
      </c>
      <c r="C1906" s="61">
        <f t="shared" si="116"/>
        <v>58.649997999999997</v>
      </c>
      <c r="D1906" s="61">
        <f t="shared" si="119"/>
        <v>12.76734650340136</v>
      </c>
      <c r="E1906" s="61">
        <f t="shared" si="117"/>
        <v>0.2837188111866969</v>
      </c>
      <c r="F1906" s="61">
        <f t="shared" si="118"/>
        <v>1.7152086520562756E-15</v>
      </c>
    </row>
    <row r="1907" spans="1:6" x14ac:dyDescent="0.3">
      <c r="A1907" s="59">
        <f>'Raw Potentiostat'!H1959/60</f>
        <v>-9.0513339999999998E-2</v>
      </c>
      <c r="B1907" s="59">
        <f>'Raw Potentiostat'!K1959</f>
        <v>58.649997999999997</v>
      </c>
      <c r="C1907" s="61">
        <f t="shared" si="116"/>
        <v>58.649997999999997</v>
      </c>
      <c r="D1907" s="61">
        <f t="shared" si="119"/>
        <v>12.76734650340136</v>
      </c>
      <c r="E1907" s="61">
        <f t="shared" si="117"/>
        <v>0.2837188111866969</v>
      </c>
      <c r="F1907" s="61">
        <f t="shared" si="118"/>
        <v>1.7152086520562756E-15</v>
      </c>
    </row>
    <row r="1908" spans="1:6" x14ac:dyDescent="0.3">
      <c r="A1908" s="59">
        <f>'Raw Potentiostat'!H1960/60</f>
        <v>-9.1102861666666674E-2</v>
      </c>
      <c r="B1908" s="59">
        <f>'Raw Potentiostat'!K1960</f>
        <v>58.649997999999997</v>
      </c>
      <c r="C1908" s="61">
        <f t="shared" si="116"/>
        <v>58.649997999999997</v>
      </c>
      <c r="D1908" s="61">
        <f t="shared" si="119"/>
        <v>12.76734650340136</v>
      </c>
      <c r="E1908" s="61">
        <f t="shared" si="117"/>
        <v>0.2837188111866969</v>
      </c>
      <c r="F1908" s="61">
        <f t="shared" si="118"/>
        <v>1.7152086520562756E-15</v>
      </c>
    </row>
    <row r="1909" spans="1:6" x14ac:dyDescent="0.3">
      <c r="A1909" s="59">
        <f>'Raw Potentiostat'!H1961/60</f>
        <v>-9.0249999999999997E-2</v>
      </c>
      <c r="B1909" s="59">
        <f>'Raw Potentiostat'!K1961</f>
        <v>58.649997999999997</v>
      </c>
      <c r="C1909" s="61">
        <f t="shared" si="116"/>
        <v>58.649997999999997</v>
      </c>
      <c r="D1909" s="61">
        <f t="shared" si="119"/>
        <v>12.76734650340136</v>
      </c>
      <c r="E1909" s="61">
        <f t="shared" si="117"/>
        <v>0.2837188111866969</v>
      </c>
      <c r="F1909" s="61">
        <f t="shared" si="118"/>
        <v>1.7152086520562756E-15</v>
      </c>
    </row>
    <row r="1910" spans="1:6" x14ac:dyDescent="0.3">
      <c r="A1910" s="59">
        <f>'Raw Potentiostat'!H1962/60</f>
        <v>-9.0061530000000001E-2</v>
      </c>
      <c r="B1910" s="59">
        <f>'Raw Potentiostat'!K1962</f>
        <v>58.649997999999997</v>
      </c>
      <c r="C1910" s="61">
        <f t="shared" si="116"/>
        <v>58.649997999999997</v>
      </c>
      <c r="D1910" s="61">
        <f t="shared" si="119"/>
        <v>12.76734650340136</v>
      </c>
      <c r="E1910" s="61">
        <f t="shared" si="117"/>
        <v>0.2837188111866969</v>
      </c>
      <c r="F1910" s="61">
        <f t="shared" si="118"/>
        <v>1.7152086520562756E-15</v>
      </c>
    </row>
    <row r="1911" spans="1:6" x14ac:dyDescent="0.3">
      <c r="A1911" s="59">
        <f>'Raw Potentiostat'!H1963/60</f>
        <v>-8.8848225000000003E-2</v>
      </c>
      <c r="B1911" s="59">
        <f>'Raw Potentiostat'!K1963</f>
        <v>58.649997999999997</v>
      </c>
      <c r="C1911" s="61">
        <f t="shared" si="116"/>
        <v>58.649997999999997</v>
      </c>
      <c r="D1911" s="61">
        <f t="shared" si="119"/>
        <v>12.76734650340136</v>
      </c>
      <c r="E1911" s="61">
        <f t="shared" si="117"/>
        <v>0.2837188111866969</v>
      </c>
      <c r="F1911" s="61">
        <f t="shared" si="118"/>
        <v>1.7152086520562756E-15</v>
      </c>
    </row>
    <row r="1912" spans="1:6" x14ac:dyDescent="0.3">
      <c r="A1912" s="59">
        <f>'Raw Potentiostat'!H1964/60</f>
        <v>-9.0043123333333336E-2</v>
      </c>
      <c r="B1912" s="59">
        <f>'Raw Potentiostat'!K1964</f>
        <v>58.649997999999997</v>
      </c>
      <c r="C1912" s="61">
        <f t="shared" si="116"/>
        <v>58.649997999999997</v>
      </c>
      <c r="D1912" s="61">
        <f t="shared" si="119"/>
        <v>12.76734650340136</v>
      </c>
      <c r="E1912" s="61">
        <f t="shared" si="117"/>
        <v>0.2837188111866969</v>
      </c>
      <c r="F1912" s="61">
        <f t="shared" si="118"/>
        <v>1.7152086520562756E-15</v>
      </c>
    </row>
    <row r="1913" spans="1:6" x14ac:dyDescent="0.3">
      <c r="A1913" s="59">
        <f>'Raw Potentiostat'!H1965/60</f>
        <v>-8.9232143333333333E-2</v>
      </c>
      <c r="B1913" s="59">
        <f>'Raw Potentiostat'!K1965</f>
        <v>58.649997999999997</v>
      </c>
      <c r="C1913" s="61">
        <f t="shared" si="116"/>
        <v>58.649997999999997</v>
      </c>
      <c r="D1913" s="61">
        <f t="shared" si="119"/>
        <v>12.76734650340136</v>
      </c>
      <c r="E1913" s="61">
        <f t="shared" si="117"/>
        <v>0.2837188111866969</v>
      </c>
      <c r="F1913" s="61">
        <f t="shared" si="118"/>
        <v>1.7152086520562756E-15</v>
      </c>
    </row>
    <row r="1914" spans="1:6" x14ac:dyDescent="0.3">
      <c r="A1914" s="59">
        <f>'Raw Potentiostat'!H1966/60</f>
        <v>-8.9178839999999995E-2</v>
      </c>
      <c r="B1914" s="59">
        <f>'Raw Potentiostat'!K1966</f>
        <v>58.649997999999997</v>
      </c>
      <c r="C1914" s="61">
        <f t="shared" si="116"/>
        <v>58.649997999999997</v>
      </c>
      <c r="D1914" s="61">
        <f t="shared" si="119"/>
        <v>12.76734650340136</v>
      </c>
      <c r="E1914" s="61">
        <f t="shared" si="117"/>
        <v>0.2837188111866969</v>
      </c>
      <c r="F1914" s="61">
        <f t="shared" si="118"/>
        <v>1.7152086520562756E-15</v>
      </c>
    </row>
    <row r="1915" spans="1:6" x14ac:dyDescent="0.3">
      <c r="A1915" s="59">
        <f>'Raw Potentiostat'!H1967/60</f>
        <v>-8.9584335000000001E-2</v>
      </c>
      <c r="B1915" s="59">
        <f>'Raw Potentiostat'!K1967</f>
        <v>58.649997999999997</v>
      </c>
      <c r="C1915" s="61">
        <f t="shared" si="116"/>
        <v>58.649997999999997</v>
      </c>
      <c r="D1915" s="61">
        <f t="shared" si="119"/>
        <v>12.76734650340136</v>
      </c>
      <c r="E1915" s="61">
        <f t="shared" si="117"/>
        <v>0.2837188111866969</v>
      </c>
      <c r="F1915" s="61">
        <f t="shared" si="118"/>
        <v>1.7152086520562756E-15</v>
      </c>
    </row>
    <row r="1916" spans="1:6" x14ac:dyDescent="0.3">
      <c r="A1916" s="59">
        <f>'Raw Potentiostat'!H1968/60</f>
        <v>-0.101455895</v>
      </c>
      <c r="B1916" s="59">
        <f>'Raw Potentiostat'!K1968</f>
        <v>58.649997999999997</v>
      </c>
      <c r="C1916" s="61">
        <f t="shared" si="116"/>
        <v>58.649997999999997</v>
      </c>
      <c r="D1916" s="61">
        <f t="shared" si="119"/>
        <v>12.76734650340136</v>
      </c>
      <c r="E1916" s="61">
        <f t="shared" si="117"/>
        <v>0.2837188111866969</v>
      </c>
      <c r="F1916" s="61">
        <f t="shared" si="118"/>
        <v>1.7152086520562756E-15</v>
      </c>
    </row>
    <row r="1917" spans="1:6" x14ac:dyDescent="0.3">
      <c r="A1917" s="59">
        <f>'Raw Potentiostat'!H1969/60</f>
        <v>-0.10126806166666666</v>
      </c>
      <c r="B1917" s="59">
        <f>'Raw Potentiostat'!K1969</f>
        <v>58.649997999999997</v>
      </c>
      <c r="C1917" s="61">
        <f t="shared" si="116"/>
        <v>58.649997999999997</v>
      </c>
      <c r="D1917" s="61">
        <f t="shared" si="119"/>
        <v>12.76734650340136</v>
      </c>
      <c r="E1917" s="61">
        <f t="shared" si="117"/>
        <v>0.2837188111866969</v>
      </c>
      <c r="F1917" s="61">
        <f t="shared" si="118"/>
        <v>1.7152086520562756E-15</v>
      </c>
    </row>
    <row r="1918" spans="1:6" x14ac:dyDescent="0.3">
      <c r="A1918" s="59">
        <f>'Raw Potentiostat'!H1970/60</f>
        <v>-0.10069885333333332</v>
      </c>
      <c r="B1918" s="59">
        <f>'Raw Potentiostat'!K1970</f>
        <v>58.649997999999997</v>
      </c>
      <c r="C1918" s="61">
        <f t="shared" si="116"/>
        <v>58.649997999999997</v>
      </c>
      <c r="D1918" s="61">
        <f t="shared" si="119"/>
        <v>12.76734650340136</v>
      </c>
      <c r="E1918" s="61">
        <f t="shared" si="117"/>
        <v>0.2837188111866969</v>
      </c>
      <c r="F1918" s="61">
        <f t="shared" si="118"/>
        <v>1.7152086520562756E-15</v>
      </c>
    </row>
    <row r="1919" spans="1:6" x14ac:dyDescent="0.3">
      <c r="A1919" s="59">
        <f>'Raw Potentiostat'!H1971/60</f>
        <v>-0.100563685</v>
      </c>
      <c r="B1919" s="59">
        <f>'Raw Potentiostat'!K1971</f>
        <v>58.649997999999997</v>
      </c>
      <c r="C1919" s="61">
        <f t="shared" si="116"/>
        <v>58.649997999999997</v>
      </c>
      <c r="D1919" s="61">
        <f t="shared" si="119"/>
        <v>12.76734650340136</v>
      </c>
      <c r="E1919" s="61">
        <f t="shared" si="117"/>
        <v>0.2837188111866969</v>
      </c>
      <c r="F1919" s="61">
        <f t="shared" si="118"/>
        <v>1.7152086520562756E-15</v>
      </c>
    </row>
    <row r="1920" spans="1:6" x14ac:dyDescent="0.3">
      <c r="A1920" s="59">
        <f>'Raw Potentiostat'!H1972/60</f>
        <v>-0.100126465</v>
      </c>
      <c r="B1920" s="59">
        <f>'Raw Potentiostat'!K1972</f>
        <v>58.649997999999997</v>
      </c>
      <c r="C1920" s="61">
        <f t="shared" si="116"/>
        <v>58.649997999999997</v>
      </c>
      <c r="D1920" s="61">
        <f t="shared" si="119"/>
        <v>12.76734650340136</v>
      </c>
      <c r="E1920" s="61">
        <f t="shared" si="117"/>
        <v>0.2837188111866969</v>
      </c>
      <c r="F1920" s="61">
        <f t="shared" si="118"/>
        <v>1.7152086520562756E-15</v>
      </c>
    </row>
    <row r="1921" spans="1:6" x14ac:dyDescent="0.3">
      <c r="A1921" s="59">
        <f>'Raw Potentiostat'!H1973/60</f>
        <v>-9.9743183333333332E-2</v>
      </c>
      <c r="B1921" s="59">
        <f>'Raw Potentiostat'!K1973</f>
        <v>58.649997999999997</v>
      </c>
      <c r="C1921" s="61">
        <f t="shared" si="116"/>
        <v>58.649997999999997</v>
      </c>
      <c r="D1921" s="61">
        <f t="shared" si="119"/>
        <v>12.76734650340136</v>
      </c>
      <c r="E1921" s="61">
        <f t="shared" si="117"/>
        <v>0.2837188111866969</v>
      </c>
      <c r="F1921" s="61">
        <f t="shared" si="118"/>
        <v>1.7152086520562756E-15</v>
      </c>
    </row>
    <row r="1922" spans="1:6" x14ac:dyDescent="0.3">
      <c r="A1922" s="59">
        <f>'Raw Potentiostat'!H1974/60</f>
        <v>-9.8496890000000004E-2</v>
      </c>
      <c r="B1922" s="59">
        <f>'Raw Potentiostat'!K1974</f>
        <v>58.649997999999997</v>
      </c>
      <c r="C1922" s="61">
        <f t="shared" si="116"/>
        <v>58.649997999999997</v>
      </c>
      <c r="D1922" s="61">
        <f t="shared" si="119"/>
        <v>12.76734650340136</v>
      </c>
      <c r="E1922" s="61">
        <f t="shared" si="117"/>
        <v>0.2837188111866969</v>
      </c>
      <c r="F1922" s="61">
        <f t="shared" si="118"/>
        <v>1.7152086520562756E-15</v>
      </c>
    </row>
    <row r="1923" spans="1:6" x14ac:dyDescent="0.3">
      <c r="A1923" s="59">
        <f>'Raw Potentiostat'!H1975/60</f>
        <v>-9.8960121666666664E-2</v>
      </c>
      <c r="B1923" s="59">
        <f>'Raw Potentiostat'!K1975</f>
        <v>58.649997999999997</v>
      </c>
      <c r="C1923" s="61">
        <f t="shared" ref="C1923:C1986" si="120">B1923-$J$3</f>
        <v>58.649997999999997</v>
      </c>
      <c r="D1923" s="61">
        <f t="shared" si="119"/>
        <v>12.76734650340136</v>
      </c>
      <c r="E1923" s="61">
        <f t="shared" ref="E1923:E1986" si="121">D1923/$J$5</f>
        <v>0.2837188111866969</v>
      </c>
      <c r="F1923" s="61">
        <f t="shared" ref="F1923:F1986" si="122">D1923/$J$6</f>
        <v>1.7152086520562756E-15</v>
      </c>
    </row>
    <row r="1924" spans="1:6" x14ac:dyDescent="0.3">
      <c r="A1924" s="59">
        <f>'Raw Potentiostat'!H1976/60</f>
        <v>-0.10003128</v>
      </c>
      <c r="B1924" s="59">
        <f>'Raw Potentiostat'!K1976</f>
        <v>58.649997999999997</v>
      </c>
      <c r="C1924" s="61">
        <f t="shared" si="120"/>
        <v>58.649997999999997</v>
      </c>
      <c r="D1924" s="61">
        <f t="shared" ref="D1924:D1987" si="123">B1924/$J$4</f>
        <v>12.76734650340136</v>
      </c>
      <c r="E1924" s="61">
        <f t="shared" si="121"/>
        <v>0.2837188111866969</v>
      </c>
      <c r="F1924" s="61">
        <f t="shared" si="122"/>
        <v>1.7152086520562756E-15</v>
      </c>
    </row>
    <row r="1925" spans="1:6" x14ac:dyDescent="0.3">
      <c r="A1925" s="59">
        <f>'Raw Potentiostat'!H1977/60</f>
        <v>-9.9221571666666661E-2</v>
      </c>
      <c r="B1925" s="59">
        <f>'Raw Potentiostat'!K1977</f>
        <v>58.649997999999997</v>
      </c>
      <c r="C1925" s="61">
        <f t="shared" si="120"/>
        <v>58.649997999999997</v>
      </c>
      <c r="D1925" s="61">
        <f t="shared" si="123"/>
        <v>12.76734650340136</v>
      </c>
      <c r="E1925" s="61">
        <f t="shared" si="121"/>
        <v>0.2837188111866969</v>
      </c>
      <c r="F1925" s="61">
        <f t="shared" si="122"/>
        <v>1.7152086520562756E-15</v>
      </c>
    </row>
    <row r="1926" spans="1:6" x14ac:dyDescent="0.3">
      <c r="A1926" s="59">
        <f>'Raw Potentiostat'!H1978/60</f>
        <v>-9.9418283333333329E-2</v>
      </c>
      <c r="B1926" s="59">
        <f>'Raw Potentiostat'!K1978</f>
        <v>58.649997999999997</v>
      </c>
      <c r="C1926" s="61">
        <f t="shared" si="120"/>
        <v>58.649997999999997</v>
      </c>
      <c r="D1926" s="61">
        <f t="shared" si="123"/>
        <v>12.76734650340136</v>
      </c>
      <c r="E1926" s="61">
        <f t="shared" si="121"/>
        <v>0.2837188111866969</v>
      </c>
      <c r="F1926" s="61">
        <f t="shared" si="122"/>
        <v>1.7152086520562756E-15</v>
      </c>
    </row>
    <row r="1927" spans="1:6" x14ac:dyDescent="0.3">
      <c r="A1927" s="59">
        <f>'Raw Potentiostat'!H1979/60</f>
        <v>-9.8041271666666679E-2</v>
      </c>
      <c r="B1927" s="59">
        <f>'Raw Potentiostat'!K1979</f>
        <v>58.649997999999997</v>
      </c>
      <c r="C1927" s="61">
        <f t="shared" si="120"/>
        <v>58.649997999999997</v>
      </c>
      <c r="D1927" s="61">
        <f t="shared" si="123"/>
        <v>12.76734650340136</v>
      </c>
      <c r="E1927" s="61">
        <f t="shared" si="121"/>
        <v>0.2837188111866969</v>
      </c>
      <c r="F1927" s="61">
        <f t="shared" si="122"/>
        <v>1.7152086520562756E-15</v>
      </c>
    </row>
    <row r="1928" spans="1:6" x14ac:dyDescent="0.3">
      <c r="A1928" s="59">
        <f>'Raw Potentiostat'!H1980/60</f>
        <v>-9.8203078333333332E-2</v>
      </c>
      <c r="B1928" s="59">
        <f>'Raw Potentiostat'!K1980</f>
        <v>58.649997999999997</v>
      </c>
      <c r="C1928" s="61">
        <f t="shared" si="120"/>
        <v>58.649997999999997</v>
      </c>
      <c r="D1928" s="61">
        <f t="shared" si="123"/>
        <v>12.76734650340136</v>
      </c>
      <c r="E1928" s="61">
        <f t="shared" si="121"/>
        <v>0.2837188111866969</v>
      </c>
      <c r="F1928" s="61">
        <f t="shared" si="122"/>
        <v>1.7152086520562756E-15</v>
      </c>
    </row>
    <row r="1929" spans="1:6" x14ac:dyDescent="0.3">
      <c r="A1929" s="59">
        <f>'Raw Potentiostat'!H1981/60</f>
        <v>-9.8413761666666669E-2</v>
      </c>
      <c r="B1929" s="59">
        <f>'Raw Potentiostat'!K1981</f>
        <v>58.649997999999997</v>
      </c>
      <c r="C1929" s="61">
        <f t="shared" si="120"/>
        <v>58.649997999999997</v>
      </c>
      <c r="D1929" s="61">
        <f t="shared" si="123"/>
        <v>12.76734650340136</v>
      </c>
      <c r="E1929" s="61">
        <f t="shared" si="121"/>
        <v>0.2837188111866969</v>
      </c>
      <c r="F1929" s="61">
        <f t="shared" si="122"/>
        <v>1.7152086520562756E-15</v>
      </c>
    </row>
    <row r="1930" spans="1:6" x14ac:dyDescent="0.3">
      <c r="A1930" s="59">
        <f>'Raw Potentiostat'!H1982/60</f>
        <v>-9.7703043333333323E-2</v>
      </c>
      <c r="B1930" s="59">
        <f>'Raw Potentiostat'!K1982</f>
        <v>58.649997999999997</v>
      </c>
      <c r="C1930" s="61">
        <f t="shared" si="120"/>
        <v>58.649997999999997</v>
      </c>
      <c r="D1930" s="61">
        <f t="shared" si="123"/>
        <v>12.76734650340136</v>
      </c>
      <c r="E1930" s="61">
        <f t="shared" si="121"/>
        <v>0.2837188111866969</v>
      </c>
      <c r="F1930" s="61">
        <f t="shared" si="122"/>
        <v>1.7152086520562756E-15</v>
      </c>
    </row>
    <row r="1931" spans="1:6" x14ac:dyDescent="0.3">
      <c r="A1931" s="59">
        <f>'Raw Potentiostat'!H1983/60</f>
        <v>-9.6771494999999999E-2</v>
      </c>
      <c r="B1931" s="59">
        <f>'Raw Potentiostat'!K1983</f>
        <v>58.649997999999997</v>
      </c>
      <c r="C1931" s="61">
        <f t="shared" si="120"/>
        <v>58.649997999999997</v>
      </c>
      <c r="D1931" s="61">
        <f t="shared" si="123"/>
        <v>12.76734650340136</v>
      </c>
      <c r="E1931" s="61">
        <f t="shared" si="121"/>
        <v>0.2837188111866969</v>
      </c>
      <c r="F1931" s="61">
        <f t="shared" si="122"/>
        <v>1.7152086520562756E-15</v>
      </c>
    </row>
    <row r="1932" spans="1:6" x14ac:dyDescent="0.3">
      <c r="A1932" s="59">
        <f>'Raw Potentiostat'!H1984/60</f>
        <v>-9.5897046666666666E-2</v>
      </c>
      <c r="B1932" s="59">
        <f>'Raw Potentiostat'!K1984</f>
        <v>58.649997999999997</v>
      </c>
      <c r="C1932" s="61">
        <f t="shared" si="120"/>
        <v>58.649997999999997</v>
      </c>
      <c r="D1932" s="61">
        <f t="shared" si="123"/>
        <v>12.76734650340136</v>
      </c>
      <c r="E1932" s="61">
        <f t="shared" si="121"/>
        <v>0.2837188111866969</v>
      </c>
      <c r="F1932" s="61">
        <f t="shared" si="122"/>
        <v>1.7152086520562756E-15</v>
      </c>
    </row>
    <row r="1933" spans="1:6" x14ac:dyDescent="0.3">
      <c r="A1933" s="59">
        <f>'Raw Potentiostat'!H1985/60</f>
        <v>-9.6294920000000006E-2</v>
      </c>
      <c r="B1933" s="59">
        <f>'Raw Potentiostat'!K1985</f>
        <v>58.649997999999997</v>
      </c>
      <c r="C1933" s="61">
        <f t="shared" si="120"/>
        <v>58.649997999999997</v>
      </c>
      <c r="D1933" s="61">
        <f t="shared" si="123"/>
        <v>12.76734650340136</v>
      </c>
      <c r="E1933" s="61">
        <f t="shared" si="121"/>
        <v>0.2837188111866969</v>
      </c>
      <c r="F1933" s="61">
        <f t="shared" si="122"/>
        <v>1.7152086520562756E-15</v>
      </c>
    </row>
    <row r="1934" spans="1:6" x14ac:dyDescent="0.3">
      <c r="A1934" s="59">
        <f>'Raw Potentiostat'!H1986/60</f>
        <v>-9.5013093333333326E-2</v>
      </c>
      <c r="B1934" s="59">
        <f>'Raw Potentiostat'!K1986</f>
        <v>58.649997999999997</v>
      </c>
      <c r="C1934" s="61">
        <f t="shared" si="120"/>
        <v>58.649997999999997</v>
      </c>
      <c r="D1934" s="61">
        <f t="shared" si="123"/>
        <v>12.76734650340136</v>
      </c>
      <c r="E1934" s="61">
        <f t="shared" si="121"/>
        <v>0.2837188111866969</v>
      </c>
      <c r="F1934" s="61">
        <f t="shared" si="122"/>
        <v>1.7152086520562756E-15</v>
      </c>
    </row>
    <row r="1935" spans="1:6" x14ac:dyDescent="0.3">
      <c r="A1935" s="59">
        <f>'Raw Potentiostat'!H1987/60</f>
        <v>-9.363289666666666E-2</v>
      </c>
      <c r="B1935" s="59">
        <f>'Raw Potentiostat'!K1987</f>
        <v>58.649997999999997</v>
      </c>
      <c r="C1935" s="61">
        <f t="shared" si="120"/>
        <v>58.649997999999997</v>
      </c>
      <c r="D1935" s="61">
        <f t="shared" si="123"/>
        <v>12.76734650340136</v>
      </c>
      <c r="E1935" s="61">
        <f t="shared" si="121"/>
        <v>0.2837188111866969</v>
      </c>
      <c r="F1935" s="61">
        <f t="shared" si="122"/>
        <v>1.7152086520562756E-15</v>
      </c>
    </row>
    <row r="1936" spans="1:6" x14ac:dyDescent="0.3">
      <c r="A1936" s="59">
        <f>'Raw Potentiostat'!H1988/60</f>
        <v>-9.3685563333333333E-2</v>
      </c>
      <c r="B1936" s="59">
        <f>'Raw Potentiostat'!K1988</f>
        <v>58.649997999999997</v>
      </c>
      <c r="C1936" s="61">
        <f t="shared" si="120"/>
        <v>58.649997999999997</v>
      </c>
      <c r="D1936" s="61">
        <f t="shared" si="123"/>
        <v>12.76734650340136</v>
      </c>
      <c r="E1936" s="61">
        <f t="shared" si="121"/>
        <v>0.2837188111866969</v>
      </c>
      <c r="F1936" s="61">
        <f t="shared" si="122"/>
        <v>1.7152086520562756E-15</v>
      </c>
    </row>
    <row r="1937" spans="1:6" x14ac:dyDescent="0.3">
      <c r="A1937" s="59">
        <f>'Raw Potentiostat'!H1989/60</f>
        <v>-9.4353143333333334E-2</v>
      </c>
      <c r="B1937" s="59">
        <f>'Raw Potentiostat'!K1989</f>
        <v>58.649997999999997</v>
      </c>
      <c r="C1937" s="61">
        <f t="shared" si="120"/>
        <v>58.649997999999997</v>
      </c>
      <c r="D1937" s="61">
        <f t="shared" si="123"/>
        <v>12.76734650340136</v>
      </c>
      <c r="E1937" s="61">
        <f t="shared" si="121"/>
        <v>0.2837188111866969</v>
      </c>
      <c r="F1937" s="61">
        <f t="shared" si="122"/>
        <v>1.7152086520562756E-15</v>
      </c>
    </row>
    <row r="1938" spans="1:6" x14ac:dyDescent="0.3">
      <c r="A1938" s="59">
        <f>'Raw Potentiostat'!H1990/60</f>
        <v>-9.4880461666666666E-2</v>
      </c>
      <c r="B1938" s="59">
        <f>'Raw Potentiostat'!K1990</f>
        <v>58.649997999999997</v>
      </c>
      <c r="C1938" s="61">
        <f t="shared" si="120"/>
        <v>58.649997999999997</v>
      </c>
      <c r="D1938" s="61">
        <f t="shared" si="123"/>
        <v>12.76734650340136</v>
      </c>
      <c r="E1938" s="61">
        <f t="shared" si="121"/>
        <v>0.2837188111866969</v>
      </c>
      <c r="F1938" s="61">
        <f t="shared" si="122"/>
        <v>1.7152086520562756E-15</v>
      </c>
    </row>
    <row r="1939" spans="1:6" x14ac:dyDescent="0.3">
      <c r="A1939" s="59">
        <f>'Raw Potentiostat'!H1991/60</f>
        <v>-9.3576423333333339E-2</v>
      </c>
      <c r="B1939" s="59">
        <f>'Raw Potentiostat'!K1991</f>
        <v>58.649997999999997</v>
      </c>
      <c r="C1939" s="61">
        <f t="shared" si="120"/>
        <v>58.649997999999997</v>
      </c>
      <c r="D1939" s="61">
        <f t="shared" si="123"/>
        <v>12.76734650340136</v>
      </c>
      <c r="E1939" s="61">
        <f t="shared" si="121"/>
        <v>0.2837188111866969</v>
      </c>
      <c r="F1939" s="61">
        <f t="shared" si="122"/>
        <v>1.7152086520562756E-15</v>
      </c>
    </row>
    <row r="1940" spans="1:6" x14ac:dyDescent="0.3">
      <c r="A1940" s="59">
        <f>'Raw Potentiostat'!H1992/60</f>
        <v>-9.3012913333333336E-2</v>
      </c>
      <c r="B1940" s="59">
        <f>'Raw Potentiostat'!K1992</f>
        <v>58.649997999999997</v>
      </c>
      <c r="C1940" s="61">
        <f t="shared" si="120"/>
        <v>58.649997999999997</v>
      </c>
      <c r="D1940" s="61">
        <f t="shared" si="123"/>
        <v>12.76734650340136</v>
      </c>
      <c r="E1940" s="61">
        <f t="shared" si="121"/>
        <v>0.2837188111866969</v>
      </c>
      <c r="F1940" s="61">
        <f t="shared" si="122"/>
        <v>1.7152086520562756E-15</v>
      </c>
    </row>
    <row r="1941" spans="1:6" x14ac:dyDescent="0.3">
      <c r="A1941" s="59">
        <f>'Raw Potentiostat'!H1993/60</f>
        <v>-9.3801061666666671E-2</v>
      </c>
      <c r="B1941" s="59">
        <f>'Raw Potentiostat'!K1993</f>
        <v>58.649997999999997</v>
      </c>
      <c r="C1941" s="61">
        <f t="shared" si="120"/>
        <v>58.649997999999997</v>
      </c>
      <c r="D1941" s="61">
        <f t="shared" si="123"/>
        <v>12.76734650340136</v>
      </c>
      <c r="E1941" s="61">
        <f t="shared" si="121"/>
        <v>0.2837188111866969</v>
      </c>
      <c r="F1941" s="61">
        <f t="shared" si="122"/>
        <v>1.7152086520562756E-15</v>
      </c>
    </row>
    <row r="1942" spans="1:6" x14ac:dyDescent="0.3">
      <c r="A1942" s="59">
        <f>'Raw Potentiostat'!H1994/60</f>
        <v>-9.1827543333333331E-2</v>
      </c>
      <c r="B1942" s="59">
        <f>'Raw Potentiostat'!K1994</f>
        <v>58.649997999999997</v>
      </c>
      <c r="C1942" s="61">
        <f t="shared" si="120"/>
        <v>58.649997999999997</v>
      </c>
      <c r="D1942" s="61">
        <f t="shared" si="123"/>
        <v>12.76734650340136</v>
      </c>
      <c r="E1942" s="61">
        <f t="shared" si="121"/>
        <v>0.2837188111866969</v>
      </c>
      <c r="F1942" s="61">
        <f t="shared" si="122"/>
        <v>1.7152086520562756E-15</v>
      </c>
    </row>
    <row r="1943" spans="1:6" x14ac:dyDescent="0.3">
      <c r="A1943" s="59">
        <f>'Raw Potentiostat'!H1995/60</f>
        <v>-9.2111833333333323E-2</v>
      </c>
      <c r="B1943" s="59">
        <f>'Raw Potentiostat'!K1995</f>
        <v>58.649997999999997</v>
      </c>
      <c r="C1943" s="61">
        <f t="shared" si="120"/>
        <v>58.649997999999997</v>
      </c>
      <c r="D1943" s="61">
        <f t="shared" si="123"/>
        <v>12.76734650340136</v>
      </c>
      <c r="E1943" s="61">
        <f t="shared" si="121"/>
        <v>0.2837188111866969</v>
      </c>
      <c r="F1943" s="61">
        <f t="shared" si="122"/>
        <v>1.7152086520562756E-15</v>
      </c>
    </row>
    <row r="1944" spans="1:6" x14ac:dyDescent="0.3">
      <c r="A1944" s="59">
        <f>'Raw Potentiostat'!H1996/60</f>
        <v>-9.1410001666666657E-2</v>
      </c>
      <c r="B1944" s="59">
        <f>'Raw Potentiostat'!K1996</f>
        <v>58.649997999999997</v>
      </c>
      <c r="C1944" s="61">
        <f t="shared" si="120"/>
        <v>58.649997999999997</v>
      </c>
      <c r="D1944" s="61">
        <f t="shared" si="123"/>
        <v>12.76734650340136</v>
      </c>
      <c r="E1944" s="61">
        <f t="shared" si="121"/>
        <v>0.2837188111866969</v>
      </c>
      <c r="F1944" s="61">
        <f t="shared" si="122"/>
        <v>1.7152086520562756E-15</v>
      </c>
    </row>
    <row r="1945" spans="1:6" x14ac:dyDescent="0.3">
      <c r="A1945" s="59">
        <f>'Raw Potentiostat'!H1997/60</f>
        <v>-9.0468279999999998E-2</v>
      </c>
      <c r="B1945" s="59">
        <f>'Raw Potentiostat'!K1997</f>
        <v>58.649997999999997</v>
      </c>
      <c r="C1945" s="61">
        <f t="shared" si="120"/>
        <v>58.649997999999997</v>
      </c>
      <c r="D1945" s="61">
        <f t="shared" si="123"/>
        <v>12.76734650340136</v>
      </c>
      <c r="E1945" s="61">
        <f t="shared" si="121"/>
        <v>0.2837188111866969</v>
      </c>
      <c r="F1945" s="61">
        <f t="shared" si="122"/>
        <v>1.7152086520562756E-15</v>
      </c>
    </row>
    <row r="1946" spans="1:6" x14ac:dyDescent="0.3">
      <c r="A1946" s="59">
        <f>'Raw Potentiostat'!H1998/60</f>
        <v>-8.9918756666666669E-2</v>
      </c>
      <c r="B1946" s="59">
        <f>'Raw Potentiostat'!K1998</f>
        <v>58.649997999999997</v>
      </c>
      <c r="C1946" s="61">
        <f t="shared" si="120"/>
        <v>58.649997999999997</v>
      </c>
      <c r="D1946" s="61">
        <f t="shared" si="123"/>
        <v>12.76734650340136</v>
      </c>
      <c r="E1946" s="61">
        <f t="shared" si="121"/>
        <v>0.2837188111866969</v>
      </c>
      <c r="F1946" s="61">
        <f t="shared" si="122"/>
        <v>1.7152086520562756E-15</v>
      </c>
    </row>
    <row r="1947" spans="1:6" x14ac:dyDescent="0.3">
      <c r="A1947" s="59">
        <f>'Raw Potentiostat'!H1999/60</f>
        <v>-8.9798171666666662E-2</v>
      </c>
      <c r="B1947" s="59">
        <f>'Raw Potentiostat'!K1999</f>
        <v>58.649997999999997</v>
      </c>
      <c r="C1947" s="61">
        <f t="shared" si="120"/>
        <v>58.649997999999997</v>
      </c>
      <c r="D1947" s="61">
        <f t="shared" si="123"/>
        <v>12.76734650340136</v>
      </c>
      <c r="E1947" s="61">
        <f t="shared" si="121"/>
        <v>0.2837188111866969</v>
      </c>
      <c r="F1947" s="61">
        <f t="shared" si="122"/>
        <v>1.7152086520562756E-15</v>
      </c>
    </row>
    <row r="1948" spans="1:6" x14ac:dyDescent="0.3">
      <c r="A1948" s="59">
        <f>'Raw Potentiostat'!H2000/60</f>
        <v>-0.10303471166666665</v>
      </c>
      <c r="B1948" s="59">
        <f>'Raw Potentiostat'!K2000</f>
        <v>58.649997999999997</v>
      </c>
      <c r="C1948" s="61">
        <f t="shared" si="120"/>
        <v>58.649997999999997</v>
      </c>
      <c r="D1948" s="61">
        <f t="shared" si="123"/>
        <v>12.76734650340136</v>
      </c>
      <c r="E1948" s="61">
        <f t="shared" si="121"/>
        <v>0.2837188111866969</v>
      </c>
      <c r="F1948" s="61">
        <f t="shared" si="122"/>
        <v>1.7152086520562756E-15</v>
      </c>
    </row>
    <row r="1949" spans="1:6" x14ac:dyDescent="0.3">
      <c r="A1949" s="59">
        <f>'Raw Potentiostat'!H2001/60</f>
        <v>-0.10255878</v>
      </c>
      <c r="B1949" s="59">
        <f>'Raw Potentiostat'!K2001</f>
        <v>58.649997999999997</v>
      </c>
      <c r="C1949" s="61">
        <f t="shared" si="120"/>
        <v>58.649997999999997</v>
      </c>
      <c r="D1949" s="61">
        <f t="shared" si="123"/>
        <v>12.76734650340136</v>
      </c>
      <c r="E1949" s="61">
        <f t="shared" si="121"/>
        <v>0.2837188111866969</v>
      </c>
      <c r="F1949" s="61">
        <f t="shared" si="122"/>
        <v>1.7152086520562756E-15</v>
      </c>
    </row>
    <row r="1950" spans="1:6" x14ac:dyDescent="0.3">
      <c r="A1950" s="59">
        <f>'Raw Potentiostat'!H2002/60</f>
        <v>-0.10356710833333334</v>
      </c>
      <c r="B1950" s="59">
        <f>'Raw Potentiostat'!K2002</f>
        <v>58.649997999999997</v>
      </c>
      <c r="C1950" s="61">
        <f t="shared" si="120"/>
        <v>58.649997999999997</v>
      </c>
      <c r="D1950" s="61">
        <f t="shared" si="123"/>
        <v>12.76734650340136</v>
      </c>
      <c r="E1950" s="61">
        <f t="shared" si="121"/>
        <v>0.2837188111866969</v>
      </c>
      <c r="F1950" s="61">
        <f t="shared" si="122"/>
        <v>1.7152086520562756E-15</v>
      </c>
    </row>
    <row r="1951" spans="1:6" x14ac:dyDescent="0.3">
      <c r="A1951" s="59">
        <f>'Raw Potentiostat'!H2003/60</f>
        <v>-0.10109228333333334</v>
      </c>
      <c r="B1951" s="59">
        <f>'Raw Potentiostat'!K2003</f>
        <v>58.649997999999997</v>
      </c>
      <c r="C1951" s="61">
        <f t="shared" si="120"/>
        <v>58.649997999999997</v>
      </c>
      <c r="D1951" s="61">
        <f t="shared" si="123"/>
        <v>12.76734650340136</v>
      </c>
      <c r="E1951" s="61">
        <f t="shared" si="121"/>
        <v>0.2837188111866969</v>
      </c>
      <c r="F1951" s="61">
        <f t="shared" si="122"/>
        <v>1.7152086520562756E-15</v>
      </c>
    </row>
    <row r="1952" spans="1:6" x14ac:dyDescent="0.3">
      <c r="A1952" s="59">
        <f>'Raw Potentiostat'!H2004/60</f>
        <v>-0.10086638166666666</v>
      </c>
      <c r="B1952" s="59">
        <f>'Raw Potentiostat'!K2004</f>
        <v>58.649997999999997</v>
      </c>
      <c r="C1952" s="61">
        <f t="shared" si="120"/>
        <v>58.649997999999997</v>
      </c>
      <c r="D1952" s="61">
        <f t="shared" si="123"/>
        <v>12.76734650340136</v>
      </c>
      <c r="E1952" s="61">
        <f t="shared" si="121"/>
        <v>0.2837188111866969</v>
      </c>
      <c r="F1952" s="61">
        <f t="shared" si="122"/>
        <v>1.7152086520562756E-15</v>
      </c>
    </row>
    <row r="1953" spans="1:6" x14ac:dyDescent="0.3">
      <c r="A1953" s="59">
        <f>'Raw Potentiostat'!H2005/60</f>
        <v>-9.8980435000000005E-2</v>
      </c>
      <c r="B1953" s="59">
        <f>'Raw Potentiostat'!K2005</f>
        <v>58.649997999999997</v>
      </c>
      <c r="C1953" s="61">
        <f t="shared" si="120"/>
        <v>58.649997999999997</v>
      </c>
      <c r="D1953" s="61">
        <f t="shared" si="123"/>
        <v>12.76734650340136</v>
      </c>
      <c r="E1953" s="61">
        <f t="shared" si="121"/>
        <v>0.2837188111866969</v>
      </c>
      <c r="F1953" s="61">
        <f t="shared" si="122"/>
        <v>1.7152086520562756E-15</v>
      </c>
    </row>
    <row r="1954" spans="1:6" x14ac:dyDescent="0.3">
      <c r="A1954" s="59">
        <f>'Raw Potentiostat'!H2006/60</f>
        <v>-9.9993205000000002E-2</v>
      </c>
      <c r="B1954" s="59">
        <f>'Raw Potentiostat'!K2006</f>
        <v>58.649997999999997</v>
      </c>
      <c r="C1954" s="61">
        <f t="shared" si="120"/>
        <v>58.649997999999997</v>
      </c>
      <c r="D1954" s="61">
        <f t="shared" si="123"/>
        <v>12.76734650340136</v>
      </c>
      <c r="E1954" s="61">
        <f t="shared" si="121"/>
        <v>0.2837188111866969</v>
      </c>
      <c r="F1954" s="61">
        <f t="shared" si="122"/>
        <v>1.7152086520562756E-15</v>
      </c>
    </row>
    <row r="1955" spans="1:6" x14ac:dyDescent="0.3">
      <c r="A1955" s="59">
        <f>'Raw Potentiostat'!H2007/60</f>
        <v>-0.10004778666666667</v>
      </c>
      <c r="B1955" s="59">
        <f>'Raw Potentiostat'!K2007</f>
        <v>58.649997999999997</v>
      </c>
      <c r="C1955" s="61">
        <f t="shared" si="120"/>
        <v>58.649997999999997</v>
      </c>
      <c r="D1955" s="61">
        <f t="shared" si="123"/>
        <v>12.76734650340136</v>
      </c>
      <c r="E1955" s="61">
        <f t="shared" si="121"/>
        <v>0.2837188111866969</v>
      </c>
      <c r="F1955" s="61">
        <f t="shared" si="122"/>
        <v>1.7152086520562756E-15</v>
      </c>
    </row>
    <row r="1956" spans="1:6" x14ac:dyDescent="0.3">
      <c r="A1956" s="59">
        <f>'Raw Potentiostat'!H2008/60</f>
        <v>-9.9180953333333335E-2</v>
      </c>
      <c r="B1956" s="59">
        <f>'Raw Potentiostat'!K2008</f>
        <v>58.649997999999997</v>
      </c>
      <c r="C1956" s="61">
        <f t="shared" si="120"/>
        <v>58.649997999999997</v>
      </c>
      <c r="D1956" s="61">
        <f t="shared" si="123"/>
        <v>12.76734650340136</v>
      </c>
      <c r="E1956" s="61">
        <f t="shared" si="121"/>
        <v>0.2837188111866969</v>
      </c>
      <c r="F1956" s="61">
        <f t="shared" si="122"/>
        <v>1.7152086520562756E-15</v>
      </c>
    </row>
    <row r="1957" spans="1:6" x14ac:dyDescent="0.3">
      <c r="A1957" s="59">
        <f>'Raw Potentiostat'!H2009/60</f>
        <v>-9.9302156666666669E-2</v>
      </c>
      <c r="B1957" s="59">
        <f>'Raw Potentiostat'!K2009</f>
        <v>58.649997999999997</v>
      </c>
      <c r="C1957" s="61">
        <f t="shared" si="120"/>
        <v>58.649997999999997</v>
      </c>
      <c r="D1957" s="61">
        <f t="shared" si="123"/>
        <v>12.76734650340136</v>
      </c>
      <c r="E1957" s="61">
        <f t="shared" si="121"/>
        <v>0.2837188111866969</v>
      </c>
      <c r="F1957" s="61">
        <f t="shared" si="122"/>
        <v>1.7152086520562756E-15</v>
      </c>
    </row>
    <row r="1958" spans="1:6" x14ac:dyDescent="0.3">
      <c r="A1958" s="59">
        <f>'Raw Potentiostat'!H2010/60</f>
        <v>-9.8715821666666662E-2</v>
      </c>
      <c r="B1958" s="59">
        <f>'Raw Potentiostat'!K2010</f>
        <v>58.649997999999997</v>
      </c>
      <c r="C1958" s="61">
        <f t="shared" si="120"/>
        <v>58.649997999999997</v>
      </c>
      <c r="D1958" s="61">
        <f t="shared" si="123"/>
        <v>12.76734650340136</v>
      </c>
      <c r="E1958" s="61">
        <f t="shared" si="121"/>
        <v>0.2837188111866969</v>
      </c>
      <c r="F1958" s="61">
        <f t="shared" si="122"/>
        <v>1.7152086520562756E-15</v>
      </c>
    </row>
    <row r="1959" spans="1:6" x14ac:dyDescent="0.3">
      <c r="A1959" s="59">
        <f>'Raw Potentiostat'!H2011/60</f>
        <v>-9.844929333333334E-2</v>
      </c>
      <c r="B1959" s="59">
        <f>'Raw Potentiostat'!K2011</f>
        <v>58.649997999999997</v>
      </c>
      <c r="C1959" s="61">
        <f t="shared" si="120"/>
        <v>58.649997999999997</v>
      </c>
      <c r="D1959" s="61">
        <f t="shared" si="123"/>
        <v>12.76734650340136</v>
      </c>
      <c r="E1959" s="61">
        <f t="shared" si="121"/>
        <v>0.2837188111866969</v>
      </c>
      <c r="F1959" s="61">
        <f t="shared" si="122"/>
        <v>1.7152086520562756E-15</v>
      </c>
    </row>
    <row r="1960" spans="1:6" x14ac:dyDescent="0.3">
      <c r="A1960" s="59">
        <f>'Raw Potentiostat'!H2012/60</f>
        <v>-9.7776008333333345E-2</v>
      </c>
      <c r="B1960" s="59">
        <f>'Raw Potentiostat'!K2012</f>
        <v>58.649997999999997</v>
      </c>
      <c r="C1960" s="61">
        <f t="shared" si="120"/>
        <v>58.649997999999997</v>
      </c>
      <c r="D1960" s="61">
        <f t="shared" si="123"/>
        <v>12.76734650340136</v>
      </c>
      <c r="E1960" s="61">
        <f t="shared" si="121"/>
        <v>0.2837188111866969</v>
      </c>
      <c r="F1960" s="61">
        <f t="shared" si="122"/>
        <v>1.7152086520562756E-15</v>
      </c>
    </row>
    <row r="1961" spans="1:6" x14ac:dyDescent="0.3">
      <c r="A1961" s="59">
        <f>'Raw Potentiostat'!H2013/60</f>
        <v>-9.8213871666666674E-2</v>
      </c>
      <c r="B1961" s="59">
        <f>'Raw Potentiostat'!K2013</f>
        <v>58.649997999999997</v>
      </c>
      <c r="C1961" s="61">
        <f t="shared" si="120"/>
        <v>58.649997999999997</v>
      </c>
      <c r="D1961" s="61">
        <f t="shared" si="123"/>
        <v>12.76734650340136</v>
      </c>
      <c r="E1961" s="61">
        <f t="shared" si="121"/>
        <v>0.2837188111866969</v>
      </c>
      <c r="F1961" s="61">
        <f t="shared" si="122"/>
        <v>1.7152086520562756E-15</v>
      </c>
    </row>
    <row r="1962" spans="1:6" x14ac:dyDescent="0.3">
      <c r="A1962" s="59">
        <f>'Raw Potentiostat'!H2014/60</f>
        <v>-9.7439695000000007E-2</v>
      </c>
      <c r="B1962" s="59">
        <f>'Raw Potentiostat'!K2014</f>
        <v>58.649997999999997</v>
      </c>
      <c r="C1962" s="61">
        <f t="shared" si="120"/>
        <v>58.649997999999997</v>
      </c>
      <c r="D1962" s="61">
        <f t="shared" si="123"/>
        <v>12.76734650340136</v>
      </c>
      <c r="E1962" s="61">
        <f t="shared" si="121"/>
        <v>0.2837188111866969</v>
      </c>
      <c r="F1962" s="61">
        <f t="shared" si="122"/>
        <v>1.7152086520562756E-15</v>
      </c>
    </row>
    <row r="1963" spans="1:6" x14ac:dyDescent="0.3">
      <c r="A1963" s="59">
        <f>'Raw Potentiostat'!H2015/60</f>
        <v>-9.6959328333333344E-2</v>
      </c>
      <c r="B1963" s="59">
        <f>'Raw Potentiostat'!K2015</f>
        <v>58.649997999999997</v>
      </c>
      <c r="C1963" s="61">
        <f t="shared" si="120"/>
        <v>58.649997999999997</v>
      </c>
      <c r="D1963" s="61">
        <f t="shared" si="123"/>
        <v>12.76734650340136</v>
      </c>
      <c r="E1963" s="61">
        <f t="shared" si="121"/>
        <v>0.2837188111866969</v>
      </c>
      <c r="F1963" s="61">
        <f t="shared" si="122"/>
        <v>1.7152086520562756E-15</v>
      </c>
    </row>
    <row r="1964" spans="1:6" x14ac:dyDescent="0.3">
      <c r="A1964" s="59">
        <f>'Raw Potentiostat'!H2016/60</f>
        <v>-9.7274700000000006E-2</v>
      </c>
      <c r="B1964" s="59">
        <f>'Raw Potentiostat'!K2016</f>
        <v>58.649997999999997</v>
      </c>
      <c r="C1964" s="61">
        <f t="shared" si="120"/>
        <v>58.649997999999997</v>
      </c>
      <c r="D1964" s="61">
        <f t="shared" si="123"/>
        <v>12.76734650340136</v>
      </c>
      <c r="E1964" s="61">
        <f t="shared" si="121"/>
        <v>0.2837188111866969</v>
      </c>
      <c r="F1964" s="61">
        <f t="shared" si="122"/>
        <v>1.7152086520562756E-15</v>
      </c>
    </row>
    <row r="1965" spans="1:6" x14ac:dyDescent="0.3">
      <c r="A1965" s="59">
        <f>'Raw Potentiostat'!H2017/60</f>
        <v>-9.5292298333333331E-2</v>
      </c>
      <c r="B1965" s="59">
        <f>'Raw Potentiostat'!K2017</f>
        <v>58.649997999999997</v>
      </c>
      <c r="C1965" s="61">
        <f t="shared" si="120"/>
        <v>58.649997999999997</v>
      </c>
      <c r="D1965" s="61">
        <f t="shared" si="123"/>
        <v>12.76734650340136</v>
      </c>
      <c r="E1965" s="61">
        <f t="shared" si="121"/>
        <v>0.2837188111866969</v>
      </c>
      <c r="F1965" s="61">
        <f t="shared" si="122"/>
        <v>1.7152086520562756E-15</v>
      </c>
    </row>
    <row r="1966" spans="1:6" x14ac:dyDescent="0.3">
      <c r="A1966" s="59">
        <f>'Raw Potentiostat'!H2018/60</f>
        <v>-9.5143811666666675E-2</v>
      </c>
      <c r="B1966" s="59">
        <f>'Raw Potentiostat'!K2018</f>
        <v>58.649997999999997</v>
      </c>
      <c r="C1966" s="61">
        <f t="shared" si="120"/>
        <v>58.649997999999997</v>
      </c>
      <c r="D1966" s="61">
        <f t="shared" si="123"/>
        <v>12.76734650340136</v>
      </c>
      <c r="E1966" s="61">
        <f t="shared" si="121"/>
        <v>0.2837188111866969</v>
      </c>
      <c r="F1966" s="61">
        <f t="shared" si="122"/>
        <v>1.7152086520562756E-15</v>
      </c>
    </row>
    <row r="1967" spans="1:6" x14ac:dyDescent="0.3">
      <c r="A1967" s="59">
        <f>'Raw Potentiostat'!H2019/60</f>
        <v>-9.4142459999999997E-2</v>
      </c>
      <c r="B1967" s="59">
        <f>'Raw Potentiostat'!K2019</f>
        <v>58.649997999999997</v>
      </c>
      <c r="C1967" s="61">
        <f t="shared" si="120"/>
        <v>58.649997999999997</v>
      </c>
      <c r="D1967" s="61">
        <f t="shared" si="123"/>
        <v>12.76734650340136</v>
      </c>
      <c r="E1967" s="61">
        <f t="shared" si="121"/>
        <v>0.2837188111866969</v>
      </c>
      <c r="F1967" s="61">
        <f t="shared" si="122"/>
        <v>1.7152086520562756E-15</v>
      </c>
    </row>
    <row r="1968" spans="1:6" x14ac:dyDescent="0.3">
      <c r="A1968" s="59">
        <f>'Raw Potentiostat'!H2020/60</f>
        <v>-9.3999043333333338E-2</v>
      </c>
      <c r="B1968" s="59">
        <f>'Raw Potentiostat'!K2020</f>
        <v>58.649997999999997</v>
      </c>
      <c r="C1968" s="61">
        <f t="shared" si="120"/>
        <v>58.649997999999997</v>
      </c>
      <c r="D1968" s="61">
        <f t="shared" si="123"/>
        <v>12.76734650340136</v>
      </c>
      <c r="E1968" s="61">
        <f t="shared" si="121"/>
        <v>0.2837188111866969</v>
      </c>
      <c r="F1968" s="61">
        <f t="shared" si="122"/>
        <v>1.7152086520562756E-15</v>
      </c>
    </row>
    <row r="1969" spans="1:6" x14ac:dyDescent="0.3">
      <c r="A1969" s="59">
        <f>'Raw Potentiostat'!H2021/60</f>
        <v>-9.3898145000000002E-2</v>
      </c>
      <c r="B1969" s="59">
        <f>'Raw Potentiostat'!K2021</f>
        <v>58.649997999999997</v>
      </c>
      <c r="C1969" s="61">
        <f t="shared" si="120"/>
        <v>58.649997999999997</v>
      </c>
      <c r="D1969" s="61">
        <f t="shared" si="123"/>
        <v>12.76734650340136</v>
      </c>
      <c r="E1969" s="61">
        <f t="shared" si="121"/>
        <v>0.2837188111866969</v>
      </c>
      <c r="F1969" s="61">
        <f t="shared" si="122"/>
        <v>1.7152086520562756E-15</v>
      </c>
    </row>
    <row r="1970" spans="1:6" x14ac:dyDescent="0.3">
      <c r="A1970" s="59">
        <f>'Raw Potentiostat'!H2022/60</f>
        <v>-9.4082808333333337E-2</v>
      </c>
      <c r="B1970" s="59">
        <f>'Raw Potentiostat'!K2022</f>
        <v>58.649997999999997</v>
      </c>
      <c r="C1970" s="61">
        <f t="shared" si="120"/>
        <v>58.649997999999997</v>
      </c>
      <c r="D1970" s="61">
        <f t="shared" si="123"/>
        <v>12.76734650340136</v>
      </c>
      <c r="E1970" s="61">
        <f t="shared" si="121"/>
        <v>0.2837188111866969</v>
      </c>
      <c r="F1970" s="61">
        <f t="shared" si="122"/>
        <v>1.7152086520562756E-15</v>
      </c>
    </row>
    <row r="1971" spans="1:6" x14ac:dyDescent="0.3">
      <c r="A1971" s="59">
        <f>'Raw Potentiostat'!H2023/60</f>
        <v>-9.2948198333333329E-2</v>
      </c>
      <c r="B1971" s="59">
        <f>'Raw Potentiostat'!K2023</f>
        <v>58.649997999999997</v>
      </c>
      <c r="C1971" s="61">
        <f t="shared" si="120"/>
        <v>58.649997999999997</v>
      </c>
      <c r="D1971" s="61">
        <f t="shared" si="123"/>
        <v>12.76734650340136</v>
      </c>
      <c r="E1971" s="61">
        <f t="shared" si="121"/>
        <v>0.2837188111866969</v>
      </c>
      <c r="F1971" s="61">
        <f t="shared" si="122"/>
        <v>1.7152086520562756E-15</v>
      </c>
    </row>
    <row r="1972" spans="1:6" x14ac:dyDescent="0.3">
      <c r="A1972" s="59">
        <f>'Raw Potentiostat'!H2024/60</f>
        <v>-9.2609333333333335E-2</v>
      </c>
      <c r="B1972" s="59">
        <f>'Raw Potentiostat'!K2024</f>
        <v>58.649997999999997</v>
      </c>
      <c r="C1972" s="61">
        <f t="shared" si="120"/>
        <v>58.649997999999997</v>
      </c>
      <c r="D1972" s="61">
        <f t="shared" si="123"/>
        <v>12.76734650340136</v>
      </c>
      <c r="E1972" s="61">
        <f t="shared" si="121"/>
        <v>0.2837188111866969</v>
      </c>
      <c r="F1972" s="61">
        <f t="shared" si="122"/>
        <v>1.7152086520562756E-15</v>
      </c>
    </row>
    <row r="1973" spans="1:6" x14ac:dyDescent="0.3">
      <c r="A1973" s="59">
        <f>'Raw Potentiostat'!H2025/60</f>
        <v>-9.1906230000000005E-2</v>
      </c>
      <c r="B1973" s="59">
        <f>'Raw Potentiostat'!K2025</f>
        <v>58.649997999999997</v>
      </c>
      <c r="C1973" s="61">
        <f t="shared" si="120"/>
        <v>58.649997999999997</v>
      </c>
      <c r="D1973" s="61">
        <f t="shared" si="123"/>
        <v>12.76734650340136</v>
      </c>
      <c r="E1973" s="61">
        <f t="shared" si="121"/>
        <v>0.2837188111866969</v>
      </c>
      <c r="F1973" s="61">
        <f t="shared" si="122"/>
        <v>1.7152086520562756E-15</v>
      </c>
    </row>
    <row r="1974" spans="1:6" x14ac:dyDescent="0.3">
      <c r="A1974" s="59">
        <f>'Raw Potentiostat'!H2026/60</f>
        <v>-9.221716666666667E-2</v>
      </c>
      <c r="B1974" s="59">
        <f>'Raw Potentiostat'!K2026</f>
        <v>58.649997999999997</v>
      </c>
      <c r="C1974" s="61">
        <f t="shared" si="120"/>
        <v>58.649997999999997</v>
      </c>
      <c r="D1974" s="61">
        <f t="shared" si="123"/>
        <v>12.76734650340136</v>
      </c>
      <c r="E1974" s="61">
        <f t="shared" si="121"/>
        <v>0.2837188111866969</v>
      </c>
      <c r="F1974" s="61">
        <f t="shared" si="122"/>
        <v>1.7152086520562756E-15</v>
      </c>
    </row>
    <row r="1975" spans="1:6" x14ac:dyDescent="0.3">
      <c r="A1975" s="59">
        <f>'Raw Potentiostat'!H2027/60</f>
        <v>-9.0487328333333339E-2</v>
      </c>
      <c r="B1975" s="59">
        <f>'Raw Potentiostat'!K2027</f>
        <v>58.649997999999997</v>
      </c>
      <c r="C1975" s="61">
        <f t="shared" si="120"/>
        <v>58.649997999999997</v>
      </c>
      <c r="D1975" s="61">
        <f t="shared" si="123"/>
        <v>12.76734650340136</v>
      </c>
      <c r="E1975" s="61">
        <f t="shared" si="121"/>
        <v>0.2837188111866969</v>
      </c>
      <c r="F1975" s="61">
        <f t="shared" si="122"/>
        <v>1.7152086520562756E-15</v>
      </c>
    </row>
    <row r="1976" spans="1:6" x14ac:dyDescent="0.3">
      <c r="A1976" s="59">
        <f>'Raw Potentiostat'!H2028/60</f>
        <v>-9.1077486666666665E-2</v>
      </c>
      <c r="B1976" s="59">
        <f>'Raw Potentiostat'!K2028</f>
        <v>58.649997999999997</v>
      </c>
      <c r="C1976" s="61">
        <f t="shared" si="120"/>
        <v>58.649997999999997</v>
      </c>
      <c r="D1976" s="61">
        <f t="shared" si="123"/>
        <v>12.76734650340136</v>
      </c>
      <c r="E1976" s="61">
        <f t="shared" si="121"/>
        <v>0.2837188111866969</v>
      </c>
      <c r="F1976" s="61">
        <f t="shared" si="122"/>
        <v>1.7152086520562756E-15</v>
      </c>
    </row>
    <row r="1977" spans="1:6" x14ac:dyDescent="0.3">
      <c r="A1977" s="59">
        <f>'Raw Potentiostat'!H2029/60</f>
        <v>-9.0468931666666669E-2</v>
      </c>
      <c r="B1977" s="59">
        <f>'Raw Potentiostat'!K2029</f>
        <v>58.649997999999997</v>
      </c>
      <c r="C1977" s="61">
        <f t="shared" si="120"/>
        <v>58.649997999999997</v>
      </c>
      <c r="D1977" s="61">
        <f t="shared" si="123"/>
        <v>12.76734650340136</v>
      </c>
      <c r="E1977" s="61">
        <f t="shared" si="121"/>
        <v>0.2837188111866969</v>
      </c>
      <c r="F1977" s="61">
        <f t="shared" si="122"/>
        <v>1.7152086520562756E-15</v>
      </c>
    </row>
    <row r="1978" spans="1:6" x14ac:dyDescent="0.3">
      <c r="A1978" s="59">
        <f>'Raw Potentiostat'!H2030/60</f>
        <v>-8.9851483333333329E-2</v>
      </c>
      <c r="B1978" s="59">
        <f>'Raw Potentiostat'!K2030</f>
        <v>58.649997999999997</v>
      </c>
      <c r="C1978" s="61">
        <f t="shared" si="120"/>
        <v>58.649997999999997</v>
      </c>
      <c r="D1978" s="61">
        <f t="shared" si="123"/>
        <v>12.76734650340136</v>
      </c>
      <c r="E1978" s="61">
        <f t="shared" si="121"/>
        <v>0.2837188111866969</v>
      </c>
      <c r="F1978" s="61">
        <f t="shared" si="122"/>
        <v>1.7152086520562756E-15</v>
      </c>
    </row>
    <row r="1979" spans="1:6" x14ac:dyDescent="0.3">
      <c r="A1979" s="59">
        <f>'Raw Potentiostat'!H2031/60</f>
        <v>-8.9107760000000008E-2</v>
      </c>
      <c r="B1979" s="59">
        <f>'Raw Potentiostat'!K2031</f>
        <v>58.649997999999997</v>
      </c>
      <c r="C1979" s="61">
        <f t="shared" si="120"/>
        <v>58.649997999999997</v>
      </c>
      <c r="D1979" s="61">
        <f t="shared" si="123"/>
        <v>12.76734650340136</v>
      </c>
      <c r="E1979" s="61">
        <f t="shared" si="121"/>
        <v>0.2837188111866969</v>
      </c>
      <c r="F1979" s="61">
        <f t="shared" si="122"/>
        <v>1.7152086520562756E-15</v>
      </c>
    </row>
    <row r="1980" spans="1:6" x14ac:dyDescent="0.3">
      <c r="A1980" s="59">
        <f>'Raw Potentiostat'!H2032/60</f>
        <v>-8.8772710000000005E-2</v>
      </c>
      <c r="B1980" s="59">
        <f>'Raw Potentiostat'!K2032</f>
        <v>58.649997999999997</v>
      </c>
      <c r="C1980" s="61">
        <f t="shared" si="120"/>
        <v>58.649997999999997</v>
      </c>
      <c r="D1980" s="61">
        <f t="shared" si="123"/>
        <v>12.76734650340136</v>
      </c>
      <c r="E1980" s="61">
        <f t="shared" si="121"/>
        <v>0.2837188111866969</v>
      </c>
      <c r="F1980" s="61">
        <f t="shared" si="122"/>
        <v>1.7152086520562756E-15</v>
      </c>
    </row>
    <row r="1981" spans="1:6" x14ac:dyDescent="0.3">
      <c r="A1981" s="59">
        <f>'Raw Potentiostat'!H2033/60</f>
        <v>-8.8362781666666654E-2</v>
      </c>
      <c r="B1981" s="59">
        <f>'Raw Potentiostat'!K2033</f>
        <v>58.649997999999997</v>
      </c>
      <c r="C1981" s="61">
        <f t="shared" si="120"/>
        <v>58.649997999999997</v>
      </c>
      <c r="D1981" s="61">
        <f t="shared" si="123"/>
        <v>12.76734650340136</v>
      </c>
      <c r="E1981" s="61">
        <f t="shared" si="121"/>
        <v>0.2837188111866969</v>
      </c>
      <c r="F1981" s="61">
        <f t="shared" si="122"/>
        <v>1.7152086520562756E-15</v>
      </c>
    </row>
    <row r="1982" spans="1:6" x14ac:dyDescent="0.3">
      <c r="A1982" s="59">
        <f>'Raw Potentiostat'!H2034/60</f>
        <v>-8.943583166666666E-2</v>
      </c>
      <c r="B1982" s="59">
        <f>'Raw Potentiostat'!K2034</f>
        <v>58.649997999999997</v>
      </c>
      <c r="C1982" s="61">
        <f t="shared" si="120"/>
        <v>58.649997999999997</v>
      </c>
      <c r="D1982" s="61">
        <f t="shared" si="123"/>
        <v>12.76734650340136</v>
      </c>
      <c r="E1982" s="61">
        <f t="shared" si="121"/>
        <v>0.2837188111866969</v>
      </c>
      <c r="F1982" s="61">
        <f t="shared" si="122"/>
        <v>1.7152086520562756E-15</v>
      </c>
    </row>
    <row r="1983" spans="1:6" x14ac:dyDescent="0.3">
      <c r="A1983" s="59">
        <f>'Raw Potentiostat'!H2035/60</f>
        <v>-8.9248013333333334E-2</v>
      </c>
      <c r="B1983" s="59">
        <f>'Raw Potentiostat'!K2035</f>
        <v>58.649997999999997</v>
      </c>
      <c r="C1983" s="61">
        <f t="shared" si="120"/>
        <v>58.649997999999997</v>
      </c>
      <c r="D1983" s="61">
        <f t="shared" si="123"/>
        <v>12.76734650340136</v>
      </c>
      <c r="E1983" s="61">
        <f t="shared" si="121"/>
        <v>0.2837188111866969</v>
      </c>
      <c r="F1983" s="61">
        <f t="shared" si="122"/>
        <v>1.7152086520562756E-15</v>
      </c>
    </row>
    <row r="1984" spans="1:6" x14ac:dyDescent="0.3">
      <c r="A1984" s="59">
        <f>'Raw Potentiostat'!H2036/60</f>
        <v>-0.10168688333333334</v>
      </c>
      <c r="B1984" s="59">
        <f>'Raw Potentiostat'!K2036</f>
        <v>58.649997999999997</v>
      </c>
      <c r="C1984" s="61">
        <f t="shared" si="120"/>
        <v>58.649997999999997</v>
      </c>
      <c r="D1984" s="61">
        <f t="shared" si="123"/>
        <v>12.76734650340136</v>
      </c>
      <c r="E1984" s="61">
        <f t="shared" si="121"/>
        <v>0.2837188111866969</v>
      </c>
      <c r="F1984" s="61">
        <f t="shared" si="122"/>
        <v>1.7152086520562756E-15</v>
      </c>
    </row>
    <row r="1985" spans="1:6" x14ac:dyDescent="0.3">
      <c r="A1985" s="59">
        <f>'Raw Potentiostat'!H2037/60</f>
        <v>-0.102179305</v>
      </c>
      <c r="B1985" s="59">
        <f>'Raw Potentiostat'!K2037</f>
        <v>58.649997999999997</v>
      </c>
      <c r="C1985" s="61">
        <f t="shared" si="120"/>
        <v>58.649997999999997</v>
      </c>
      <c r="D1985" s="61">
        <f t="shared" si="123"/>
        <v>12.76734650340136</v>
      </c>
      <c r="E1985" s="61">
        <f t="shared" si="121"/>
        <v>0.2837188111866969</v>
      </c>
      <c r="F1985" s="61">
        <f t="shared" si="122"/>
        <v>1.7152086520562756E-15</v>
      </c>
    </row>
    <row r="1986" spans="1:6" x14ac:dyDescent="0.3">
      <c r="A1986" s="59">
        <f>'Raw Potentiostat'!H2038/60</f>
        <v>-0.10146732333333335</v>
      </c>
      <c r="B1986" s="59">
        <f>'Raw Potentiostat'!K2038</f>
        <v>58.649997999999997</v>
      </c>
      <c r="C1986" s="61">
        <f t="shared" si="120"/>
        <v>58.649997999999997</v>
      </c>
      <c r="D1986" s="61">
        <f t="shared" si="123"/>
        <v>12.76734650340136</v>
      </c>
      <c r="E1986" s="61">
        <f t="shared" si="121"/>
        <v>0.2837188111866969</v>
      </c>
      <c r="F1986" s="61">
        <f t="shared" si="122"/>
        <v>1.7152086520562756E-15</v>
      </c>
    </row>
    <row r="1987" spans="1:6" x14ac:dyDescent="0.3">
      <c r="A1987" s="59">
        <f>'Raw Potentiostat'!H2039/60</f>
        <v>-0.10046215833333334</v>
      </c>
      <c r="B1987" s="59">
        <f>'Raw Potentiostat'!K2039</f>
        <v>58.649997999999997</v>
      </c>
      <c r="C1987" s="61">
        <f t="shared" ref="C1987:C2050" si="124">B1987-$J$3</f>
        <v>58.649997999999997</v>
      </c>
      <c r="D1987" s="61">
        <f t="shared" si="123"/>
        <v>12.76734650340136</v>
      </c>
      <c r="E1987" s="61">
        <f t="shared" ref="E1987:E2050" si="125">D1987/$J$5</f>
        <v>0.2837188111866969</v>
      </c>
      <c r="F1987" s="61">
        <f t="shared" ref="F1987:F2050" si="126">D1987/$J$6</f>
        <v>1.7152086520562756E-15</v>
      </c>
    </row>
    <row r="1988" spans="1:6" x14ac:dyDescent="0.3">
      <c r="A1988" s="59">
        <f>'Raw Potentiostat'!H2040/60</f>
        <v>-0.10025338333333332</v>
      </c>
      <c r="B1988" s="59">
        <f>'Raw Potentiostat'!K2040</f>
        <v>58.649997999999997</v>
      </c>
      <c r="C1988" s="61">
        <f t="shared" si="124"/>
        <v>58.649997999999997</v>
      </c>
      <c r="D1988" s="61">
        <f t="shared" ref="D1988:D2051" si="127">B1988/$J$4</f>
        <v>12.76734650340136</v>
      </c>
      <c r="E1988" s="61">
        <f t="shared" si="125"/>
        <v>0.2837188111866969</v>
      </c>
      <c r="F1988" s="61">
        <f t="shared" si="126"/>
        <v>1.7152086520562756E-15</v>
      </c>
    </row>
    <row r="1989" spans="1:6" x14ac:dyDescent="0.3">
      <c r="A1989" s="59">
        <f>'Raw Potentiostat'!H2041/60</f>
        <v>-0.100303515</v>
      </c>
      <c r="B1989" s="59">
        <f>'Raw Potentiostat'!K2041</f>
        <v>58.649997999999997</v>
      </c>
      <c r="C1989" s="61">
        <f t="shared" si="124"/>
        <v>58.649997999999997</v>
      </c>
      <c r="D1989" s="61">
        <f t="shared" si="127"/>
        <v>12.76734650340136</v>
      </c>
      <c r="E1989" s="61">
        <f t="shared" si="125"/>
        <v>0.2837188111866969</v>
      </c>
      <c r="F1989" s="61">
        <f t="shared" si="126"/>
        <v>1.7152086520562756E-15</v>
      </c>
    </row>
    <row r="1990" spans="1:6" x14ac:dyDescent="0.3">
      <c r="A1990" s="59">
        <f>'Raw Potentiostat'!H2042/60</f>
        <v>-9.8114236666666674E-2</v>
      </c>
      <c r="B1990" s="59">
        <f>'Raw Potentiostat'!K2042</f>
        <v>58.649997999999997</v>
      </c>
      <c r="C1990" s="61">
        <f t="shared" si="124"/>
        <v>58.649997999999997</v>
      </c>
      <c r="D1990" s="61">
        <f t="shared" si="127"/>
        <v>12.76734650340136</v>
      </c>
      <c r="E1990" s="61">
        <f t="shared" si="125"/>
        <v>0.2837188111866969</v>
      </c>
      <c r="F1990" s="61">
        <f t="shared" si="126"/>
        <v>1.7152086520562756E-15</v>
      </c>
    </row>
    <row r="1991" spans="1:6" x14ac:dyDescent="0.3">
      <c r="A1991" s="59">
        <f>'Raw Potentiostat'!H2043/60</f>
        <v>-9.8352210000000009E-2</v>
      </c>
      <c r="B1991" s="59">
        <f>'Raw Potentiostat'!K2043</f>
        <v>58.649997999999997</v>
      </c>
      <c r="C1991" s="61">
        <f t="shared" si="124"/>
        <v>58.649997999999997</v>
      </c>
      <c r="D1991" s="61">
        <f t="shared" si="127"/>
        <v>12.76734650340136</v>
      </c>
      <c r="E1991" s="61">
        <f t="shared" si="125"/>
        <v>0.2837188111866969</v>
      </c>
      <c r="F1991" s="61">
        <f t="shared" si="126"/>
        <v>1.7152086520562756E-15</v>
      </c>
    </row>
    <row r="1992" spans="1:6" x14ac:dyDescent="0.3">
      <c r="A1992" s="59">
        <f>'Raw Potentiostat'!H2044/60</f>
        <v>-9.8163739999999999E-2</v>
      </c>
      <c r="B1992" s="59">
        <f>'Raw Potentiostat'!K2044</f>
        <v>58.649997999999997</v>
      </c>
      <c r="C1992" s="61">
        <f t="shared" si="124"/>
        <v>58.649997999999997</v>
      </c>
      <c r="D1992" s="61">
        <f t="shared" si="127"/>
        <v>12.76734650340136</v>
      </c>
      <c r="E1992" s="61">
        <f t="shared" si="125"/>
        <v>0.2837188111866969</v>
      </c>
      <c r="F1992" s="61">
        <f t="shared" si="126"/>
        <v>1.7152086520562756E-15</v>
      </c>
    </row>
    <row r="1993" spans="1:6" x14ac:dyDescent="0.3">
      <c r="A1993" s="59">
        <f>'Raw Potentiostat'!H2045/60</f>
        <v>-9.7503781666666664E-2</v>
      </c>
      <c r="B1993" s="59">
        <f>'Raw Potentiostat'!K2045</f>
        <v>58.649997999999997</v>
      </c>
      <c r="C1993" s="61">
        <f t="shared" si="124"/>
        <v>58.649997999999997</v>
      </c>
      <c r="D1993" s="61">
        <f t="shared" si="127"/>
        <v>12.76734650340136</v>
      </c>
      <c r="E1993" s="61">
        <f t="shared" si="125"/>
        <v>0.2837188111866969</v>
      </c>
      <c r="F1993" s="61">
        <f t="shared" si="126"/>
        <v>1.7152086520562756E-15</v>
      </c>
    </row>
    <row r="1994" spans="1:6" x14ac:dyDescent="0.3">
      <c r="A1994" s="59">
        <f>'Raw Potentiostat'!H2046/60</f>
        <v>-9.7453013333333338E-2</v>
      </c>
      <c r="B1994" s="59">
        <f>'Raw Potentiostat'!K2046</f>
        <v>58.649997999999997</v>
      </c>
      <c r="C1994" s="61">
        <f t="shared" si="124"/>
        <v>58.649997999999997</v>
      </c>
      <c r="D1994" s="61">
        <f t="shared" si="127"/>
        <v>12.76734650340136</v>
      </c>
      <c r="E1994" s="61">
        <f t="shared" si="125"/>
        <v>0.2837188111866969</v>
      </c>
      <c r="F1994" s="61">
        <f t="shared" si="126"/>
        <v>1.7152086520562756E-15</v>
      </c>
    </row>
    <row r="1995" spans="1:6" x14ac:dyDescent="0.3">
      <c r="A1995" s="59">
        <f>'Raw Potentiostat'!H2047/60</f>
        <v>-9.8199900000000007E-2</v>
      </c>
      <c r="B1995" s="59">
        <f>'Raw Potentiostat'!K2047</f>
        <v>58.649997999999997</v>
      </c>
      <c r="C1995" s="61">
        <f t="shared" si="124"/>
        <v>58.649997999999997</v>
      </c>
      <c r="D1995" s="61">
        <f t="shared" si="127"/>
        <v>12.76734650340136</v>
      </c>
      <c r="E1995" s="61">
        <f t="shared" si="125"/>
        <v>0.2837188111866969</v>
      </c>
      <c r="F1995" s="61">
        <f t="shared" si="126"/>
        <v>1.7152086520562756E-15</v>
      </c>
    </row>
    <row r="1996" spans="1:6" x14ac:dyDescent="0.3">
      <c r="A1996" s="59">
        <f>'Raw Potentiostat'!H2048/60</f>
        <v>-9.7110343333333335E-2</v>
      </c>
      <c r="B1996" s="59">
        <f>'Raw Potentiostat'!K2048</f>
        <v>58.649997999999997</v>
      </c>
      <c r="C1996" s="61">
        <f t="shared" si="124"/>
        <v>58.649997999999997</v>
      </c>
      <c r="D1996" s="61">
        <f t="shared" si="127"/>
        <v>12.76734650340136</v>
      </c>
      <c r="E1996" s="61">
        <f t="shared" si="125"/>
        <v>0.2837188111866969</v>
      </c>
      <c r="F1996" s="61">
        <f t="shared" si="126"/>
        <v>1.7152086520562756E-15</v>
      </c>
    </row>
    <row r="1997" spans="1:6" x14ac:dyDescent="0.3">
      <c r="A1997" s="59">
        <f>'Raw Potentiostat'!H2049/60</f>
        <v>-9.679370000000001E-2</v>
      </c>
      <c r="B1997" s="59">
        <f>'Raw Potentiostat'!K2049</f>
        <v>58.649997999999997</v>
      </c>
      <c r="C1997" s="61">
        <f t="shared" si="124"/>
        <v>58.649997999999997</v>
      </c>
      <c r="D1997" s="61">
        <f t="shared" si="127"/>
        <v>12.76734650340136</v>
      </c>
      <c r="E1997" s="61">
        <f t="shared" si="125"/>
        <v>0.2837188111866969</v>
      </c>
      <c r="F1997" s="61">
        <f t="shared" si="126"/>
        <v>1.7152086520562756E-15</v>
      </c>
    </row>
    <row r="1998" spans="1:6" x14ac:dyDescent="0.3">
      <c r="A1998" s="59">
        <f>'Raw Potentiostat'!H2050/60</f>
        <v>-9.5772028333333342E-2</v>
      </c>
      <c r="B1998" s="59">
        <f>'Raw Potentiostat'!K2050</f>
        <v>58.649997999999997</v>
      </c>
      <c r="C1998" s="61">
        <f t="shared" si="124"/>
        <v>58.649997999999997</v>
      </c>
      <c r="D1998" s="61">
        <f t="shared" si="127"/>
        <v>12.76734650340136</v>
      </c>
      <c r="E1998" s="61">
        <f t="shared" si="125"/>
        <v>0.2837188111866969</v>
      </c>
      <c r="F1998" s="61">
        <f t="shared" si="126"/>
        <v>1.7152086520562756E-15</v>
      </c>
    </row>
    <row r="1999" spans="1:6" x14ac:dyDescent="0.3">
      <c r="A1999" s="59">
        <f>'Raw Potentiostat'!H2051/60</f>
        <v>-9.4623461666666658E-2</v>
      </c>
      <c r="B1999" s="59">
        <f>'Raw Potentiostat'!K2051</f>
        <v>58.649997999999997</v>
      </c>
      <c r="C1999" s="61">
        <f t="shared" si="124"/>
        <v>58.649997999999997</v>
      </c>
      <c r="D1999" s="61">
        <f t="shared" si="127"/>
        <v>12.76734650340136</v>
      </c>
      <c r="E1999" s="61">
        <f t="shared" si="125"/>
        <v>0.2837188111866969</v>
      </c>
      <c r="F1999" s="61">
        <f t="shared" si="126"/>
        <v>1.7152086520562756E-15</v>
      </c>
    </row>
    <row r="2000" spans="1:6" x14ac:dyDescent="0.3">
      <c r="A2000" s="59">
        <f>'Raw Potentiostat'!H2052/60</f>
        <v>-9.4499095000000005E-2</v>
      </c>
      <c r="B2000" s="59">
        <f>'Raw Potentiostat'!K2052</f>
        <v>58.649997999999997</v>
      </c>
      <c r="C2000" s="61">
        <f t="shared" si="124"/>
        <v>58.649997999999997</v>
      </c>
      <c r="D2000" s="61">
        <f t="shared" si="127"/>
        <v>12.76734650340136</v>
      </c>
      <c r="E2000" s="61">
        <f t="shared" si="125"/>
        <v>0.2837188111866969</v>
      </c>
      <c r="F2000" s="61">
        <f t="shared" si="126"/>
        <v>1.7152086520562756E-15</v>
      </c>
    </row>
    <row r="2001" spans="1:6" x14ac:dyDescent="0.3">
      <c r="A2001" s="59">
        <f>'Raw Potentiostat'!H2053/60</f>
        <v>-9.4190676666666667E-2</v>
      </c>
      <c r="B2001" s="59">
        <f>'Raw Potentiostat'!K2053</f>
        <v>58.649997999999997</v>
      </c>
      <c r="C2001" s="61">
        <f t="shared" si="124"/>
        <v>58.649997999999997</v>
      </c>
      <c r="D2001" s="61">
        <f t="shared" si="127"/>
        <v>12.76734650340136</v>
      </c>
      <c r="E2001" s="61">
        <f t="shared" si="125"/>
        <v>0.2837188111866969</v>
      </c>
      <c r="F2001" s="61">
        <f t="shared" si="126"/>
        <v>1.7152086520562756E-15</v>
      </c>
    </row>
    <row r="2002" spans="1:6" x14ac:dyDescent="0.3">
      <c r="A2002" s="59">
        <f>'Raw Potentiostat'!H2054/60</f>
        <v>-9.2737508333333329E-2</v>
      </c>
      <c r="B2002" s="59">
        <f>'Raw Potentiostat'!K2054</f>
        <v>58.649997999999997</v>
      </c>
      <c r="C2002" s="61">
        <f t="shared" si="124"/>
        <v>58.649997999999997</v>
      </c>
      <c r="D2002" s="61">
        <f t="shared" si="127"/>
        <v>12.76734650340136</v>
      </c>
      <c r="E2002" s="61">
        <f t="shared" si="125"/>
        <v>0.2837188111866969</v>
      </c>
      <c r="F2002" s="61">
        <f t="shared" si="126"/>
        <v>1.7152086520562756E-15</v>
      </c>
    </row>
    <row r="2003" spans="1:6" x14ac:dyDescent="0.3">
      <c r="A2003" s="59">
        <f>'Raw Potentiostat'!H2055/60</f>
        <v>-9.3080178333333333E-2</v>
      </c>
      <c r="B2003" s="59">
        <f>'Raw Potentiostat'!K2055</f>
        <v>58.649997999999997</v>
      </c>
      <c r="C2003" s="61">
        <f t="shared" si="124"/>
        <v>58.649997999999997</v>
      </c>
      <c r="D2003" s="61">
        <f t="shared" si="127"/>
        <v>12.76734650340136</v>
      </c>
      <c r="E2003" s="61">
        <f t="shared" si="125"/>
        <v>0.2837188111866969</v>
      </c>
      <c r="F2003" s="61">
        <f t="shared" si="126"/>
        <v>1.7152086520562756E-15</v>
      </c>
    </row>
    <row r="2004" spans="1:6" x14ac:dyDescent="0.3">
      <c r="A2004" s="59">
        <f>'Raw Potentiostat'!H2056/60</f>
        <v>-9.1871968333333331E-2</v>
      </c>
      <c r="B2004" s="59">
        <f>'Raw Potentiostat'!K2056</f>
        <v>58.649997999999997</v>
      </c>
      <c r="C2004" s="61">
        <f t="shared" si="124"/>
        <v>58.649997999999997</v>
      </c>
      <c r="D2004" s="61">
        <f t="shared" si="127"/>
        <v>12.76734650340136</v>
      </c>
      <c r="E2004" s="61">
        <f t="shared" si="125"/>
        <v>0.2837188111866969</v>
      </c>
      <c r="F2004" s="61">
        <f t="shared" si="126"/>
        <v>1.7152086520562756E-15</v>
      </c>
    </row>
    <row r="2005" spans="1:6" x14ac:dyDescent="0.3">
      <c r="A2005" s="59">
        <f>'Raw Potentiostat'!H2057/60</f>
        <v>-9.1891629999999988E-2</v>
      </c>
      <c r="B2005" s="59">
        <f>'Raw Potentiostat'!K2057</f>
        <v>58.649997999999997</v>
      </c>
      <c r="C2005" s="61">
        <f t="shared" si="124"/>
        <v>58.649997999999997</v>
      </c>
      <c r="D2005" s="61">
        <f t="shared" si="127"/>
        <v>12.76734650340136</v>
      </c>
      <c r="E2005" s="61">
        <f t="shared" si="125"/>
        <v>0.2837188111866969</v>
      </c>
      <c r="F2005" s="61">
        <f t="shared" si="126"/>
        <v>1.7152086520562756E-15</v>
      </c>
    </row>
    <row r="2006" spans="1:6" x14ac:dyDescent="0.3">
      <c r="A2006" s="59">
        <f>'Raw Potentiostat'!H2058/60</f>
        <v>-9.173108666666667E-2</v>
      </c>
      <c r="B2006" s="59">
        <f>'Raw Potentiostat'!K2058</f>
        <v>58.649997999999997</v>
      </c>
      <c r="C2006" s="61">
        <f t="shared" si="124"/>
        <v>58.649997999999997</v>
      </c>
      <c r="D2006" s="61">
        <f t="shared" si="127"/>
        <v>12.76734650340136</v>
      </c>
      <c r="E2006" s="61">
        <f t="shared" si="125"/>
        <v>0.2837188111866969</v>
      </c>
      <c r="F2006" s="61">
        <f t="shared" si="126"/>
        <v>1.7152086520562756E-15</v>
      </c>
    </row>
    <row r="2007" spans="1:6" x14ac:dyDescent="0.3">
      <c r="A2007" s="59">
        <f>'Raw Potentiostat'!H2059/60</f>
        <v>-9.1776768333333328E-2</v>
      </c>
      <c r="B2007" s="59">
        <f>'Raw Potentiostat'!K2059</f>
        <v>58.649997999999997</v>
      </c>
      <c r="C2007" s="61">
        <f t="shared" si="124"/>
        <v>58.649997999999997</v>
      </c>
      <c r="D2007" s="61">
        <f t="shared" si="127"/>
        <v>12.76734650340136</v>
      </c>
      <c r="E2007" s="61">
        <f t="shared" si="125"/>
        <v>0.2837188111866969</v>
      </c>
      <c r="F2007" s="61">
        <f t="shared" si="126"/>
        <v>1.7152086520562756E-15</v>
      </c>
    </row>
    <row r="2008" spans="1:6" x14ac:dyDescent="0.3">
      <c r="A2008" s="59">
        <f>'Raw Potentiostat'!H2060/60</f>
        <v>-9.1410628333333341E-2</v>
      </c>
      <c r="B2008" s="59">
        <f>'Raw Potentiostat'!K2060</f>
        <v>58.649997999999997</v>
      </c>
      <c r="C2008" s="61">
        <f t="shared" si="124"/>
        <v>58.649997999999997</v>
      </c>
      <c r="D2008" s="61">
        <f t="shared" si="127"/>
        <v>12.76734650340136</v>
      </c>
      <c r="E2008" s="61">
        <f t="shared" si="125"/>
        <v>0.2837188111866969</v>
      </c>
      <c r="F2008" s="61">
        <f t="shared" si="126"/>
        <v>1.7152086520562756E-15</v>
      </c>
    </row>
    <row r="2009" spans="1:6" x14ac:dyDescent="0.3">
      <c r="A2009" s="59">
        <f>'Raw Potentiostat'!H2061/60</f>
        <v>-9.0584421666666665E-2</v>
      </c>
      <c r="B2009" s="59">
        <f>'Raw Potentiostat'!K2061</f>
        <v>58.649997999999997</v>
      </c>
      <c r="C2009" s="61">
        <f t="shared" si="124"/>
        <v>58.649997999999997</v>
      </c>
      <c r="D2009" s="61">
        <f t="shared" si="127"/>
        <v>12.76734650340136</v>
      </c>
      <c r="E2009" s="61">
        <f t="shared" si="125"/>
        <v>0.2837188111866969</v>
      </c>
      <c r="F2009" s="61">
        <f t="shared" si="126"/>
        <v>1.7152086520562756E-15</v>
      </c>
    </row>
    <row r="2010" spans="1:6" x14ac:dyDescent="0.3">
      <c r="A2010" s="59">
        <f>'Raw Potentiostat'!H2062/60</f>
        <v>-8.996063E-2</v>
      </c>
      <c r="B2010" s="59">
        <f>'Raw Potentiostat'!K2062</f>
        <v>58.649997999999997</v>
      </c>
      <c r="C2010" s="61">
        <f t="shared" si="124"/>
        <v>58.649997999999997</v>
      </c>
      <c r="D2010" s="61">
        <f t="shared" si="127"/>
        <v>12.76734650340136</v>
      </c>
      <c r="E2010" s="61">
        <f t="shared" si="125"/>
        <v>0.2837188111866969</v>
      </c>
      <c r="F2010" s="61">
        <f t="shared" si="126"/>
        <v>1.7152086520562756E-15</v>
      </c>
    </row>
    <row r="2011" spans="1:6" x14ac:dyDescent="0.3">
      <c r="A2011" s="59">
        <f>'Raw Potentiostat'!H2063/60</f>
        <v>-8.9643971666666669E-2</v>
      </c>
      <c r="B2011" s="59">
        <f>'Raw Potentiostat'!K2063</f>
        <v>58.649997999999997</v>
      </c>
      <c r="C2011" s="61">
        <f t="shared" si="124"/>
        <v>58.649997999999997</v>
      </c>
      <c r="D2011" s="61">
        <f t="shared" si="127"/>
        <v>12.76734650340136</v>
      </c>
      <c r="E2011" s="61">
        <f t="shared" si="125"/>
        <v>0.2837188111866969</v>
      </c>
      <c r="F2011" s="61">
        <f t="shared" si="126"/>
        <v>1.7152086520562756E-15</v>
      </c>
    </row>
    <row r="2012" spans="1:6" x14ac:dyDescent="0.3">
      <c r="A2012" s="59">
        <f>'Raw Potentiostat'!H2064/60</f>
        <v>-8.9496763333333326E-2</v>
      </c>
      <c r="B2012" s="59">
        <f>'Raw Potentiostat'!K2064</f>
        <v>58.649997999999997</v>
      </c>
      <c r="C2012" s="61">
        <f t="shared" si="124"/>
        <v>58.649997999999997</v>
      </c>
      <c r="D2012" s="61">
        <f t="shared" si="127"/>
        <v>12.76734650340136</v>
      </c>
      <c r="E2012" s="61">
        <f t="shared" si="125"/>
        <v>0.2837188111866969</v>
      </c>
      <c r="F2012" s="61">
        <f t="shared" si="126"/>
        <v>1.7152086520562756E-15</v>
      </c>
    </row>
    <row r="2013" spans="1:6" x14ac:dyDescent="0.3">
      <c r="A2013" s="59">
        <f>'Raw Potentiostat'!H2065/60</f>
        <v>-8.8532844999999999E-2</v>
      </c>
      <c r="B2013" s="59">
        <f>'Raw Potentiostat'!K2065</f>
        <v>58.649997999999997</v>
      </c>
      <c r="C2013" s="61">
        <f t="shared" si="124"/>
        <v>58.649997999999997</v>
      </c>
      <c r="D2013" s="61">
        <f t="shared" si="127"/>
        <v>12.76734650340136</v>
      </c>
      <c r="E2013" s="61">
        <f t="shared" si="125"/>
        <v>0.2837188111866969</v>
      </c>
      <c r="F2013" s="61">
        <f t="shared" si="126"/>
        <v>1.7152086520562756E-15</v>
      </c>
    </row>
    <row r="2014" spans="1:6" x14ac:dyDescent="0.3">
      <c r="A2014" s="59">
        <f>'Raw Potentiostat'!H2066/60</f>
        <v>-8.8705444999999994E-2</v>
      </c>
      <c r="B2014" s="59">
        <f>'Raw Potentiostat'!K2066</f>
        <v>58.649997999999997</v>
      </c>
      <c r="C2014" s="61">
        <f t="shared" si="124"/>
        <v>58.649997999999997</v>
      </c>
      <c r="D2014" s="61">
        <f t="shared" si="127"/>
        <v>12.76734650340136</v>
      </c>
      <c r="E2014" s="61">
        <f t="shared" si="125"/>
        <v>0.2837188111866969</v>
      </c>
      <c r="F2014" s="61">
        <f t="shared" si="126"/>
        <v>1.7152086520562756E-15</v>
      </c>
    </row>
    <row r="2015" spans="1:6" x14ac:dyDescent="0.3">
      <c r="A2015" s="59">
        <f>'Raw Potentiostat'!H2067/60</f>
        <v>-0.10271678833333334</v>
      </c>
      <c r="B2015" s="59">
        <f>'Raw Potentiostat'!K2067</f>
        <v>58.649997999999997</v>
      </c>
      <c r="C2015" s="61">
        <f t="shared" si="124"/>
        <v>58.649997999999997</v>
      </c>
      <c r="D2015" s="61">
        <f t="shared" si="127"/>
        <v>12.76734650340136</v>
      </c>
      <c r="E2015" s="61">
        <f t="shared" si="125"/>
        <v>0.2837188111866969</v>
      </c>
      <c r="F2015" s="61">
        <f t="shared" si="126"/>
        <v>1.7152086520562756E-15</v>
      </c>
    </row>
    <row r="2016" spans="1:6" x14ac:dyDescent="0.3">
      <c r="A2016" s="59">
        <f>'Raw Potentiostat'!H2068/60</f>
        <v>-0.10078451666666667</v>
      </c>
      <c r="B2016" s="59">
        <f>'Raw Potentiostat'!K2068</f>
        <v>58.649997999999997</v>
      </c>
      <c r="C2016" s="61">
        <f t="shared" si="124"/>
        <v>58.649997999999997</v>
      </c>
      <c r="D2016" s="61">
        <f t="shared" si="127"/>
        <v>12.76734650340136</v>
      </c>
      <c r="E2016" s="61">
        <f t="shared" si="125"/>
        <v>0.2837188111866969</v>
      </c>
      <c r="F2016" s="61">
        <f t="shared" si="126"/>
        <v>1.7152086520562756E-15</v>
      </c>
    </row>
    <row r="2017" spans="1:6" x14ac:dyDescent="0.3">
      <c r="A2017" s="59">
        <f>'Raw Potentiostat'!H2069/60</f>
        <v>-9.9912619999999994E-2</v>
      </c>
      <c r="B2017" s="59">
        <f>'Raw Potentiostat'!K2069</f>
        <v>58.649997999999997</v>
      </c>
      <c r="C2017" s="61">
        <f t="shared" si="124"/>
        <v>58.649997999999997</v>
      </c>
      <c r="D2017" s="61">
        <f t="shared" si="127"/>
        <v>12.76734650340136</v>
      </c>
      <c r="E2017" s="61">
        <f t="shared" si="125"/>
        <v>0.2837188111866969</v>
      </c>
      <c r="F2017" s="61">
        <f t="shared" si="126"/>
        <v>1.7152086520562756E-15</v>
      </c>
    </row>
    <row r="2018" spans="1:6" x14ac:dyDescent="0.3">
      <c r="A2018" s="59">
        <f>'Raw Potentiostat'!H2070/60</f>
        <v>-0.10038410833333335</v>
      </c>
      <c r="B2018" s="59">
        <f>'Raw Potentiostat'!K2070</f>
        <v>58.649997999999997</v>
      </c>
      <c r="C2018" s="61">
        <f t="shared" si="124"/>
        <v>58.649997999999997</v>
      </c>
      <c r="D2018" s="61">
        <f t="shared" si="127"/>
        <v>12.76734650340136</v>
      </c>
      <c r="E2018" s="61">
        <f t="shared" si="125"/>
        <v>0.2837188111866969</v>
      </c>
      <c r="F2018" s="61">
        <f t="shared" si="126"/>
        <v>1.7152086520562756E-15</v>
      </c>
    </row>
    <row r="2019" spans="1:6" x14ac:dyDescent="0.3">
      <c r="A2019" s="59">
        <f>'Raw Potentiostat'!H2071/60</f>
        <v>-0.10008458333333332</v>
      </c>
      <c r="B2019" s="59">
        <f>'Raw Potentiostat'!K2071</f>
        <v>58.649997999999997</v>
      </c>
      <c r="C2019" s="61">
        <f t="shared" si="124"/>
        <v>58.649997999999997</v>
      </c>
      <c r="D2019" s="61">
        <f t="shared" si="127"/>
        <v>12.76734650340136</v>
      </c>
      <c r="E2019" s="61">
        <f t="shared" si="125"/>
        <v>0.2837188111866969</v>
      </c>
      <c r="F2019" s="61">
        <f t="shared" si="126"/>
        <v>1.7152086520562756E-15</v>
      </c>
    </row>
    <row r="2020" spans="1:6" x14ac:dyDescent="0.3">
      <c r="A2020" s="59">
        <f>'Raw Potentiostat'!H2072/60</f>
        <v>-9.9589626666666667E-2</v>
      </c>
      <c r="B2020" s="59">
        <f>'Raw Potentiostat'!K2072</f>
        <v>58.649997999999997</v>
      </c>
      <c r="C2020" s="61">
        <f t="shared" si="124"/>
        <v>58.649997999999997</v>
      </c>
      <c r="D2020" s="61">
        <f t="shared" si="127"/>
        <v>12.76734650340136</v>
      </c>
      <c r="E2020" s="61">
        <f t="shared" si="125"/>
        <v>0.2837188111866969</v>
      </c>
      <c r="F2020" s="61">
        <f t="shared" si="126"/>
        <v>1.7152086520562756E-15</v>
      </c>
    </row>
    <row r="2021" spans="1:6" x14ac:dyDescent="0.3">
      <c r="A2021" s="59">
        <f>'Raw Potentiostat'!H2073/60</f>
        <v>-9.9241239999999994E-2</v>
      </c>
      <c r="B2021" s="59">
        <f>'Raw Potentiostat'!K2073</f>
        <v>58.649997999999997</v>
      </c>
      <c r="C2021" s="61">
        <f t="shared" si="124"/>
        <v>58.649997999999997</v>
      </c>
      <c r="D2021" s="61">
        <f t="shared" si="127"/>
        <v>12.76734650340136</v>
      </c>
      <c r="E2021" s="61">
        <f t="shared" si="125"/>
        <v>0.2837188111866969</v>
      </c>
      <c r="F2021" s="61">
        <f t="shared" si="126"/>
        <v>1.7152086520562756E-15</v>
      </c>
    </row>
    <row r="2022" spans="1:6" x14ac:dyDescent="0.3">
      <c r="A2022" s="59">
        <f>'Raw Potentiostat'!H2074/60</f>
        <v>-9.9459536666666667E-2</v>
      </c>
      <c r="B2022" s="59">
        <f>'Raw Potentiostat'!K2074</f>
        <v>58.649997999999997</v>
      </c>
      <c r="C2022" s="61">
        <f t="shared" si="124"/>
        <v>58.649997999999997</v>
      </c>
      <c r="D2022" s="61">
        <f t="shared" si="127"/>
        <v>12.76734650340136</v>
      </c>
      <c r="E2022" s="61">
        <f t="shared" si="125"/>
        <v>0.2837188111866969</v>
      </c>
      <c r="F2022" s="61">
        <f t="shared" si="126"/>
        <v>1.7152086520562756E-15</v>
      </c>
    </row>
    <row r="2023" spans="1:6" x14ac:dyDescent="0.3">
      <c r="A2023" s="59">
        <f>'Raw Potentiostat'!H2075/60</f>
        <v>-9.9580105000000002E-2</v>
      </c>
      <c r="B2023" s="59">
        <f>'Raw Potentiostat'!K2075</f>
        <v>58.649997999999997</v>
      </c>
      <c r="C2023" s="61">
        <f t="shared" si="124"/>
        <v>58.649997999999997</v>
      </c>
      <c r="D2023" s="61">
        <f t="shared" si="127"/>
        <v>12.76734650340136</v>
      </c>
      <c r="E2023" s="61">
        <f t="shared" si="125"/>
        <v>0.2837188111866969</v>
      </c>
      <c r="F2023" s="61">
        <f t="shared" si="126"/>
        <v>1.7152086520562756E-15</v>
      </c>
    </row>
    <row r="2024" spans="1:6" x14ac:dyDescent="0.3">
      <c r="A2024" s="59">
        <f>'Raw Potentiostat'!H2076/60</f>
        <v>-9.8581918333333338E-2</v>
      </c>
      <c r="B2024" s="59">
        <f>'Raw Potentiostat'!K2076</f>
        <v>58.649997999999997</v>
      </c>
      <c r="C2024" s="61">
        <f t="shared" si="124"/>
        <v>58.649997999999997</v>
      </c>
      <c r="D2024" s="61">
        <f t="shared" si="127"/>
        <v>12.76734650340136</v>
      </c>
      <c r="E2024" s="61">
        <f t="shared" si="125"/>
        <v>0.2837188111866969</v>
      </c>
      <c r="F2024" s="61">
        <f t="shared" si="126"/>
        <v>1.7152086520562756E-15</v>
      </c>
    </row>
    <row r="2025" spans="1:6" x14ac:dyDescent="0.3">
      <c r="A2025" s="59">
        <f>'Raw Potentiostat'!H2077/60</f>
        <v>-9.8841460000000006E-2</v>
      </c>
      <c r="B2025" s="59">
        <f>'Raw Potentiostat'!K2077</f>
        <v>58.649997999999997</v>
      </c>
      <c r="C2025" s="61">
        <f t="shared" si="124"/>
        <v>58.649997999999997</v>
      </c>
      <c r="D2025" s="61">
        <f t="shared" si="127"/>
        <v>12.76734650340136</v>
      </c>
      <c r="E2025" s="61">
        <f t="shared" si="125"/>
        <v>0.2837188111866969</v>
      </c>
      <c r="F2025" s="61">
        <f t="shared" si="126"/>
        <v>1.7152086520562756E-15</v>
      </c>
    </row>
    <row r="2026" spans="1:6" x14ac:dyDescent="0.3">
      <c r="A2026" s="59">
        <f>'Raw Potentiostat'!H2078/60</f>
        <v>-9.7886434999999994E-2</v>
      </c>
      <c r="B2026" s="59">
        <f>'Raw Potentiostat'!K2078</f>
        <v>58.649997999999997</v>
      </c>
      <c r="C2026" s="61">
        <f t="shared" si="124"/>
        <v>58.649997999999997</v>
      </c>
      <c r="D2026" s="61">
        <f t="shared" si="127"/>
        <v>12.76734650340136</v>
      </c>
      <c r="E2026" s="61">
        <f t="shared" si="125"/>
        <v>0.2837188111866969</v>
      </c>
      <c r="F2026" s="61">
        <f t="shared" si="126"/>
        <v>1.7152086520562756E-15</v>
      </c>
    </row>
    <row r="2027" spans="1:6" x14ac:dyDescent="0.3">
      <c r="A2027" s="59">
        <f>'Raw Potentiostat'!H2079/60</f>
        <v>-9.7128121666666664E-2</v>
      </c>
      <c r="B2027" s="59">
        <f>'Raw Potentiostat'!K2079</f>
        <v>58.649997999999997</v>
      </c>
      <c r="C2027" s="61">
        <f t="shared" si="124"/>
        <v>58.649997999999997</v>
      </c>
      <c r="D2027" s="61">
        <f t="shared" si="127"/>
        <v>12.76734650340136</v>
      </c>
      <c r="E2027" s="61">
        <f t="shared" si="125"/>
        <v>0.2837188111866969</v>
      </c>
      <c r="F2027" s="61">
        <f t="shared" si="126"/>
        <v>1.7152086520562756E-15</v>
      </c>
    </row>
    <row r="2028" spans="1:6" x14ac:dyDescent="0.3">
      <c r="A2028" s="59">
        <f>'Raw Potentiostat'!H2080/60</f>
        <v>-9.741493833333334E-2</v>
      </c>
      <c r="B2028" s="59">
        <f>'Raw Potentiostat'!K2080</f>
        <v>58.649997999999997</v>
      </c>
      <c r="C2028" s="61">
        <f t="shared" si="124"/>
        <v>58.649997999999997</v>
      </c>
      <c r="D2028" s="61">
        <f t="shared" si="127"/>
        <v>12.76734650340136</v>
      </c>
      <c r="E2028" s="61">
        <f t="shared" si="125"/>
        <v>0.2837188111866969</v>
      </c>
      <c r="F2028" s="61">
        <f t="shared" si="126"/>
        <v>1.7152086520562756E-15</v>
      </c>
    </row>
    <row r="2029" spans="1:6" x14ac:dyDescent="0.3">
      <c r="A2029" s="59">
        <f>'Raw Potentiostat'!H2081/60</f>
        <v>-9.7239168333333334E-2</v>
      </c>
      <c r="B2029" s="59">
        <f>'Raw Potentiostat'!K2081</f>
        <v>58.649997999999997</v>
      </c>
      <c r="C2029" s="61">
        <f t="shared" si="124"/>
        <v>58.649997999999997</v>
      </c>
      <c r="D2029" s="61">
        <f t="shared" si="127"/>
        <v>12.76734650340136</v>
      </c>
      <c r="E2029" s="61">
        <f t="shared" si="125"/>
        <v>0.2837188111866969</v>
      </c>
      <c r="F2029" s="61">
        <f t="shared" si="126"/>
        <v>1.7152086520562756E-15</v>
      </c>
    </row>
    <row r="2030" spans="1:6" x14ac:dyDescent="0.3">
      <c r="A2030" s="59">
        <f>'Raw Potentiostat'!H2082/60</f>
        <v>-9.5944643333333329E-2</v>
      </c>
      <c r="B2030" s="59">
        <f>'Raw Potentiostat'!K2082</f>
        <v>58.649997999999997</v>
      </c>
      <c r="C2030" s="61">
        <f t="shared" si="124"/>
        <v>58.649997999999997</v>
      </c>
      <c r="D2030" s="61">
        <f t="shared" si="127"/>
        <v>12.76734650340136</v>
      </c>
      <c r="E2030" s="61">
        <f t="shared" si="125"/>
        <v>0.2837188111866969</v>
      </c>
      <c r="F2030" s="61">
        <f t="shared" si="126"/>
        <v>1.7152086520562756E-15</v>
      </c>
    </row>
    <row r="2031" spans="1:6" x14ac:dyDescent="0.3">
      <c r="A2031" s="59">
        <f>'Raw Potentiostat'!H2083/60</f>
        <v>-9.5235188333333332E-2</v>
      </c>
      <c r="B2031" s="59">
        <f>'Raw Potentiostat'!K2083</f>
        <v>58.649997999999997</v>
      </c>
      <c r="C2031" s="61">
        <f t="shared" si="124"/>
        <v>58.649997999999997</v>
      </c>
      <c r="D2031" s="61">
        <f t="shared" si="127"/>
        <v>12.76734650340136</v>
      </c>
      <c r="E2031" s="61">
        <f t="shared" si="125"/>
        <v>0.2837188111866969</v>
      </c>
      <c r="F2031" s="61">
        <f t="shared" si="126"/>
        <v>1.7152086520562756E-15</v>
      </c>
    </row>
    <row r="2032" spans="1:6" x14ac:dyDescent="0.3">
      <c r="A2032" s="59">
        <f>'Raw Potentiostat'!H2084/60</f>
        <v>-9.4209083333333332E-2</v>
      </c>
      <c r="B2032" s="59">
        <f>'Raw Potentiostat'!K2084</f>
        <v>58.649997999999997</v>
      </c>
      <c r="C2032" s="61">
        <f t="shared" si="124"/>
        <v>58.649997999999997</v>
      </c>
      <c r="D2032" s="61">
        <f t="shared" si="127"/>
        <v>12.76734650340136</v>
      </c>
      <c r="E2032" s="61">
        <f t="shared" si="125"/>
        <v>0.2837188111866969</v>
      </c>
      <c r="F2032" s="61">
        <f t="shared" si="126"/>
        <v>1.7152086520562756E-15</v>
      </c>
    </row>
    <row r="2033" spans="1:6" x14ac:dyDescent="0.3">
      <c r="A2033" s="59">
        <f>'Raw Potentiostat'!H2085/60</f>
        <v>-9.4569523333333322E-2</v>
      </c>
      <c r="B2033" s="59">
        <f>'Raw Potentiostat'!K2085</f>
        <v>58.649997999999997</v>
      </c>
      <c r="C2033" s="61">
        <f t="shared" si="124"/>
        <v>58.649997999999997</v>
      </c>
      <c r="D2033" s="61">
        <f t="shared" si="127"/>
        <v>12.76734650340136</v>
      </c>
      <c r="E2033" s="61">
        <f t="shared" si="125"/>
        <v>0.2837188111866969</v>
      </c>
      <c r="F2033" s="61">
        <f t="shared" si="126"/>
        <v>1.7152086520562756E-15</v>
      </c>
    </row>
    <row r="2034" spans="1:6" x14ac:dyDescent="0.3">
      <c r="A2034" s="59">
        <f>'Raw Potentiostat'!H2086/60</f>
        <v>-9.3778213333333332E-2</v>
      </c>
      <c r="B2034" s="59">
        <f>'Raw Potentiostat'!K2086</f>
        <v>58.649997999999997</v>
      </c>
      <c r="C2034" s="61">
        <f t="shared" si="124"/>
        <v>58.649997999999997</v>
      </c>
      <c r="D2034" s="61">
        <f t="shared" si="127"/>
        <v>12.76734650340136</v>
      </c>
      <c r="E2034" s="61">
        <f t="shared" si="125"/>
        <v>0.2837188111866969</v>
      </c>
      <c r="F2034" s="61">
        <f t="shared" si="126"/>
        <v>1.7152086520562756E-15</v>
      </c>
    </row>
    <row r="2035" spans="1:6" x14ac:dyDescent="0.3">
      <c r="A2035" s="59">
        <f>'Raw Potentiostat'!H2087/60</f>
        <v>-9.3126511666666661E-2</v>
      </c>
      <c r="B2035" s="59">
        <f>'Raw Potentiostat'!K2087</f>
        <v>58.649997999999997</v>
      </c>
      <c r="C2035" s="61">
        <f t="shared" si="124"/>
        <v>58.649997999999997</v>
      </c>
      <c r="D2035" s="61">
        <f t="shared" si="127"/>
        <v>12.76734650340136</v>
      </c>
      <c r="E2035" s="61">
        <f t="shared" si="125"/>
        <v>0.2837188111866969</v>
      </c>
      <c r="F2035" s="61">
        <f t="shared" si="126"/>
        <v>1.7152086520562756E-15</v>
      </c>
    </row>
    <row r="2036" spans="1:6" x14ac:dyDescent="0.3">
      <c r="A2036" s="59">
        <f>'Raw Potentiostat'!H2088/60</f>
        <v>-9.3077643333333335E-2</v>
      </c>
      <c r="B2036" s="59">
        <f>'Raw Potentiostat'!K2088</f>
        <v>58.649997999999997</v>
      </c>
      <c r="C2036" s="61">
        <f t="shared" si="124"/>
        <v>58.649997999999997</v>
      </c>
      <c r="D2036" s="61">
        <f t="shared" si="127"/>
        <v>12.76734650340136</v>
      </c>
      <c r="E2036" s="61">
        <f t="shared" si="125"/>
        <v>0.2837188111866969</v>
      </c>
      <c r="F2036" s="61">
        <f t="shared" si="126"/>
        <v>1.7152086520562756E-15</v>
      </c>
    </row>
    <row r="2037" spans="1:6" x14ac:dyDescent="0.3">
      <c r="A2037" s="59">
        <f>'Raw Potentiostat'!H2089/60</f>
        <v>-9.2512878333333326E-2</v>
      </c>
      <c r="B2037" s="59">
        <f>'Raw Potentiostat'!K2089</f>
        <v>58.649997999999997</v>
      </c>
      <c r="C2037" s="61">
        <f t="shared" si="124"/>
        <v>58.649997999999997</v>
      </c>
      <c r="D2037" s="61">
        <f t="shared" si="127"/>
        <v>12.76734650340136</v>
      </c>
      <c r="E2037" s="61">
        <f t="shared" si="125"/>
        <v>0.2837188111866969</v>
      </c>
      <c r="F2037" s="61">
        <f t="shared" si="126"/>
        <v>1.7152086520562756E-15</v>
      </c>
    </row>
    <row r="2038" spans="1:6" x14ac:dyDescent="0.3">
      <c r="A2038" s="59">
        <f>'Raw Potentiostat'!H2090/60</f>
        <v>-9.2237473333333334E-2</v>
      </c>
      <c r="B2038" s="59">
        <f>'Raw Potentiostat'!K2090</f>
        <v>58.649997999999997</v>
      </c>
      <c r="C2038" s="61">
        <f t="shared" si="124"/>
        <v>58.649997999999997</v>
      </c>
      <c r="D2038" s="61">
        <f t="shared" si="127"/>
        <v>12.76734650340136</v>
      </c>
      <c r="E2038" s="61">
        <f t="shared" si="125"/>
        <v>0.2837188111866969</v>
      </c>
      <c r="F2038" s="61">
        <f t="shared" si="126"/>
        <v>1.7152086520562756E-15</v>
      </c>
    </row>
    <row r="2039" spans="1:6" x14ac:dyDescent="0.3">
      <c r="A2039" s="59">
        <f>'Raw Potentiostat'!H2091/60</f>
        <v>-9.1884645000000001E-2</v>
      </c>
      <c r="B2039" s="59">
        <f>'Raw Potentiostat'!K2091</f>
        <v>58.649997999999997</v>
      </c>
      <c r="C2039" s="61">
        <f t="shared" si="124"/>
        <v>58.649997999999997</v>
      </c>
      <c r="D2039" s="61">
        <f t="shared" si="127"/>
        <v>12.76734650340136</v>
      </c>
      <c r="E2039" s="61">
        <f t="shared" si="125"/>
        <v>0.2837188111866969</v>
      </c>
      <c r="F2039" s="61">
        <f t="shared" si="126"/>
        <v>1.7152086520562756E-15</v>
      </c>
    </row>
    <row r="2040" spans="1:6" x14ac:dyDescent="0.3">
      <c r="A2040" s="59">
        <f>'Raw Potentiostat'!H2092/60</f>
        <v>-9.1736164999999995E-2</v>
      </c>
      <c r="B2040" s="59">
        <f>'Raw Potentiostat'!K2092</f>
        <v>58.649997999999997</v>
      </c>
      <c r="C2040" s="61">
        <f t="shared" si="124"/>
        <v>58.649997999999997</v>
      </c>
      <c r="D2040" s="61">
        <f t="shared" si="127"/>
        <v>12.76734650340136</v>
      </c>
      <c r="E2040" s="61">
        <f t="shared" si="125"/>
        <v>0.2837188111866969</v>
      </c>
      <c r="F2040" s="61">
        <f t="shared" si="126"/>
        <v>1.7152086520562756E-15</v>
      </c>
    </row>
    <row r="2041" spans="1:6" x14ac:dyDescent="0.3">
      <c r="A2041" s="59">
        <f>'Raw Potentiostat'!H2093/60</f>
        <v>-9.1646060000000001E-2</v>
      </c>
      <c r="B2041" s="59">
        <f>'Raw Potentiostat'!K2093</f>
        <v>58.649997999999997</v>
      </c>
      <c r="C2041" s="61">
        <f t="shared" si="124"/>
        <v>58.649997999999997</v>
      </c>
      <c r="D2041" s="61">
        <f t="shared" si="127"/>
        <v>12.76734650340136</v>
      </c>
      <c r="E2041" s="61">
        <f t="shared" si="125"/>
        <v>0.2837188111866969</v>
      </c>
      <c r="F2041" s="61">
        <f t="shared" si="126"/>
        <v>1.7152086520562756E-15</v>
      </c>
    </row>
    <row r="2042" spans="1:6" x14ac:dyDescent="0.3">
      <c r="A2042" s="59">
        <f>'Raw Potentiostat'!H2094/60</f>
        <v>-9.0717673333333332E-2</v>
      </c>
      <c r="B2042" s="59">
        <f>'Raw Potentiostat'!K2094</f>
        <v>58.649997999999997</v>
      </c>
      <c r="C2042" s="61">
        <f t="shared" si="124"/>
        <v>58.649997999999997</v>
      </c>
      <c r="D2042" s="61">
        <f t="shared" si="127"/>
        <v>12.76734650340136</v>
      </c>
      <c r="E2042" s="61">
        <f t="shared" si="125"/>
        <v>0.2837188111866969</v>
      </c>
      <c r="F2042" s="61">
        <f t="shared" si="126"/>
        <v>1.7152086520562756E-15</v>
      </c>
    </row>
    <row r="2043" spans="1:6" x14ac:dyDescent="0.3">
      <c r="A2043" s="59">
        <f>'Raw Potentiostat'!H2095/60</f>
        <v>-9.0078019999999995E-2</v>
      </c>
      <c r="B2043" s="59">
        <f>'Raw Potentiostat'!K2095</f>
        <v>58.649997999999997</v>
      </c>
      <c r="C2043" s="61">
        <f t="shared" si="124"/>
        <v>58.649997999999997</v>
      </c>
      <c r="D2043" s="61">
        <f t="shared" si="127"/>
        <v>12.76734650340136</v>
      </c>
      <c r="E2043" s="61">
        <f t="shared" si="125"/>
        <v>0.2837188111866969</v>
      </c>
      <c r="F2043" s="61">
        <f t="shared" si="126"/>
        <v>1.7152086520562756E-15</v>
      </c>
    </row>
    <row r="2044" spans="1:6" x14ac:dyDescent="0.3">
      <c r="A2044" s="59">
        <f>'Raw Potentiostat'!H2096/60</f>
        <v>-8.906017166666666E-2</v>
      </c>
      <c r="B2044" s="59">
        <f>'Raw Potentiostat'!K2096</f>
        <v>58.649997999999997</v>
      </c>
      <c r="C2044" s="61">
        <f t="shared" si="124"/>
        <v>58.649997999999997</v>
      </c>
      <c r="D2044" s="61">
        <f t="shared" si="127"/>
        <v>12.76734650340136</v>
      </c>
      <c r="E2044" s="61">
        <f t="shared" si="125"/>
        <v>0.2837188111866969</v>
      </c>
      <c r="F2044" s="61">
        <f t="shared" si="126"/>
        <v>1.7152086520562756E-15</v>
      </c>
    </row>
    <row r="2045" spans="1:6" x14ac:dyDescent="0.3">
      <c r="A2045" s="59">
        <f>'Raw Potentiostat'!H2097/60</f>
        <v>-8.9556416666666666E-2</v>
      </c>
      <c r="B2045" s="59">
        <f>'Raw Potentiostat'!K2097</f>
        <v>58.649997999999997</v>
      </c>
      <c r="C2045" s="61">
        <f t="shared" si="124"/>
        <v>58.649997999999997</v>
      </c>
      <c r="D2045" s="61">
        <f t="shared" si="127"/>
        <v>12.76734650340136</v>
      </c>
      <c r="E2045" s="61">
        <f t="shared" si="125"/>
        <v>0.2837188111866969</v>
      </c>
      <c r="F2045" s="61">
        <f t="shared" si="126"/>
        <v>1.7152086520562756E-15</v>
      </c>
    </row>
    <row r="2046" spans="1:6" x14ac:dyDescent="0.3">
      <c r="A2046" s="59">
        <f>'Raw Potentiostat'!H2098/60</f>
        <v>-8.9051929999999987E-2</v>
      </c>
      <c r="B2046" s="59">
        <f>'Raw Potentiostat'!K2098</f>
        <v>58.649997999999997</v>
      </c>
      <c r="C2046" s="61">
        <f t="shared" si="124"/>
        <v>58.649997999999997</v>
      </c>
      <c r="D2046" s="61">
        <f t="shared" si="127"/>
        <v>12.76734650340136</v>
      </c>
      <c r="E2046" s="61">
        <f t="shared" si="125"/>
        <v>0.2837188111866969</v>
      </c>
      <c r="F2046" s="61">
        <f t="shared" si="126"/>
        <v>1.7152086520562756E-15</v>
      </c>
    </row>
    <row r="2047" spans="1:6" x14ac:dyDescent="0.3">
      <c r="A2047" s="59">
        <f>'Raw Potentiostat'!H2099/60</f>
        <v>-0.10192484833333333</v>
      </c>
      <c r="B2047" s="59">
        <f>'Raw Potentiostat'!K2099</f>
        <v>58.649997999999997</v>
      </c>
      <c r="C2047" s="61">
        <f t="shared" si="124"/>
        <v>58.649997999999997</v>
      </c>
      <c r="D2047" s="61">
        <f t="shared" si="127"/>
        <v>12.76734650340136</v>
      </c>
      <c r="E2047" s="61">
        <f t="shared" si="125"/>
        <v>0.2837188111866969</v>
      </c>
      <c r="F2047" s="61">
        <f t="shared" si="126"/>
        <v>1.7152086520562756E-15</v>
      </c>
    </row>
    <row r="2048" spans="1:6" x14ac:dyDescent="0.3">
      <c r="A2048" s="59">
        <f>'Raw Potentiostat'!H2100/60</f>
        <v>-0.101579635</v>
      </c>
      <c r="B2048" s="59">
        <f>'Raw Potentiostat'!K2100</f>
        <v>58.649997999999997</v>
      </c>
      <c r="C2048" s="61">
        <f t="shared" si="124"/>
        <v>58.649997999999997</v>
      </c>
      <c r="D2048" s="61">
        <f t="shared" si="127"/>
        <v>12.76734650340136</v>
      </c>
      <c r="E2048" s="61">
        <f t="shared" si="125"/>
        <v>0.2837188111866969</v>
      </c>
      <c r="F2048" s="61">
        <f t="shared" si="126"/>
        <v>1.7152086520562756E-15</v>
      </c>
    </row>
    <row r="2049" spans="1:6" x14ac:dyDescent="0.3">
      <c r="A2049" s="59">
        <f>'Raw Potentiostat'!H2101/60</f>
        <v>-0.10098186333333332</v>
      </c>
      <c r="B2049" s="59">
        <f>'Raw Potentiostat'!K2101</f>
        <v>58.649997999999997</v>
      </c>
      <c r="C2049" s="61">
        <f t="shared" si="124"/>
        <v>58.649997999999997</v>
      </c>
      <c r="D2049" s="61">
        <f t="shared" si="127"/>
        <v>12.76734650340136</v>
      </c>
      <c r="E2049" s="61">
        <f t="shared" si="125"/>
        <v>0.2837188111866969</v>
      </c>
      <c r="F2049" s="61">
        <f t="shared" si="126"/>
        <v>1.7152086520562756E-15</v>
      </c>
    </row>
    <row r="2050" spans="1:6" x14ac:dyDescent="0.3">
      <c r="A2050" s="59">
        <f>'Raw Potentiostat'!H2102/60</f>
        <v>-0.10046913666666667</v>
      </c>
      <c r="B2050" s="59">
        <f>'Raw Potentiostat'!K2102</f>
        <v>58.649997999999997</v>
      </c>
      <c r="C2050" s="61">
        <f t="shared" si="124"/>
        <v>58.649997999999997</v>
      </c>
      <c r="D2050" s="61">
        <f t="shared" si="127"/>
        <v>12.76734650340136</v>
      </c>
      <c r="E2050" s="61">
        <f t="shared" si="125"/>
        <v>0.2837188111866969</v>
      </c>
      <c r="F2050" s="61">
        <f t="shared" si="126"/>
        <v>1.7152086520562756E-15</v>
      </c>
    </row>
    <row r="2051" spans="1:6" x14ac:dyDescent="0.3">
      <c r="A2051" s="59">
        <f>'Raw Potentiostat'!H2103/60</f>
        <v>-0.10019626666666667</v>
      </c>
      <c r="B2051" s="59">
        <f>'Raw Potentiostat'!K2103</f>
        <v>58.649997999999997</v>
      </c>
      <c r="C2051" s="61">
        <f t="shared" ref="C2051:C2114" si="128">B2051-$J$3</f>
        <v>58.649997999999997</v>
      </c>
      <c r="D2051" s="61">
        <f t="shared" si="127"/>
        <v>12.76734650340136</v>
      </c>
      <c r="E2051" s="61">
        <f t="shared" ref="E2051:E2114" si="129">D2051/$J$5</f>
        <v>0.2837188111866969</v>
      </c>
      <c r="F2051" s="61">
        <f t="shared" ref="F2051:F2114" si="130">D2051/$J$6</f>
        <v>1.7152086520562756E-15</v>
      </c>
    </row>
    <row r="2052" spans="1:6" x14ac:dyDescent="0.3">
      <c r="A2052" s="59">
        <f>'Raw Potentiostat'!H2104/60</f>
        <v>-9.9585183333333341E-2</v>
      </c>
      <c r="B2052" s="59">
        <f>'Raw Potentiostat'!K2104</f>
        <v>58.649997999999997</v>
      </c>
      <c r="C2052" s="61">
        <f t="shared" si="128"/>
        <v>58.649997999999997</v>
      </c>
      <c r="D2052" s="61">
        <f t="shared" ref="D2052:D2115" si="131">B2052/$J$4</f>
        <v>12.76734650340136</v>
      </c>
      <c r="E2052" s="61">
        <f t="shared" si="129"/>
        <v>0.2837188111866969</v>
      </c>
      <c r="F2052" s="61">
        <f t="shared" si="130"/>
        <v>1.7152086520562756E-15</v>
      </c>
    </row>
    <row r="2053" spans="1:6" x14ac:dyDescent="0.3">
      <c r="A2053" s="59">
        <f>'Raw Potentiostat'!H2105/60</f>
        <v>-9.8948073333333345E-2</v>
      </c>
      <c r="B2053" s="59">
        <f>'Raw Potentiostat'!K2105</f>
        <v>58.649997999999997</v>
      </c>
      <c r="C2053" s="61">
        <f t="shared" si="128"/>
        <v>58.649997999999997</v>
      </c>
      <c r="D2053" s="61">
        <f t="shared" si="131"/>
        <v>12.76734650340136</v>
      </c>
      <c r="E2053" s="61">
        <f t="shared" si="129"/>
        <v>0.2837188111866969</v>
      </c>
      <c r="F2053" s="61">
        <f t="shared" si="130"/>
        <v>1.7152086520562756E-15</v>
      </c>
    </row>
    <row r="2054" spans="1:6" x14ac:dyDescent="0.3">
      <c r="A2054" s="59">
        <f>'Raw Potentiostat'!H2106/60</f>
        <v>-9.7883256666666668E-2</v>
      </c>
      <c r="B2054" s="59">
        <f>'Raw Potentiostat'!K2106</f>
        <v>58.649997999999997</v>
      </c>
      <c r="C2054" s="61">
        <f t="shared" si="128"/>
        <v>58.649997999999997</v>
      </c>
      <c r="D2054" s="61">
        <f t="shared" si="131"/>
        <v>12.76734650340136</v>
      </c>
      <c r="E2054" s="61">
        <f t="shared" si="129"/>
        <v>0.2837188111866969</v>
      </c>
      <c r="F2054" s="61">
        <f t="shared" si="130"/>
        <v>1.7152086520562756E-15</v>
      </c>
    </row>
    <row r="2055" spans="1:6" x14ac:dyDescent="0.3">
      <c r="A2055" s="59">
        <f>'Raw Potentiostat'!H2107/60</f>
        <v>-9.8125028333333322E-2</v>
      </c>
      <c r="B2055" s="59">
        <f>'Raw Potentiostat'!K2107</f>
        <v>58.649997999999997</v>
      </c>
      <c r="C2055" s="61">
        <f t="shared" si="128"/>
        <v>58.649997999999997</v>
      </c>
      <c r="D2055" s="61">
        <f t="shared" si="131"/>
        <v>12.76734650340136</v>
      </c>
      <c r="E2055" s="61">
        <f t="shared" si="129"/>
        <v>0.2837188111866969</v>
      </c>
      <c r="F2055" s="61">
        <f t="shared" si="130"/>
        <v>1.7152086520562756E-15</v>
      </c>
    </row>
    <row r="2056" spans="1:6" x14ac:dyDescent="0.3">
      <c r="A2056" s="59">
        <f>'Raw Potentiostat'!H2108/60</f>
        <v>-9.8517194999999988E-2</v>
      </c>
      <c r="B2056" s="59">
        <f>'Raw Potentiostat'!K2108</f>
        <v>58.649997999999997</v>
      </c>
      <c r="C2056" s="61">
        <f t="shared" si="128"/>
        <v>58.649997999999997</v>
      </c>
      <c r="D2056" s="61">
        <f t="shared" si="131"/>
        <v>12.76734650340136</v>
      </c>
      <c r="E2056" s="61">
        <f t="shared" si="129"/>
        <v>0.2837188111866969</v>
      </c>
      <c r="F2056" s="61">
        <f t="shared" si="130"/>
        <v>1.7152086520562756E-15</v>
      </c>
    </row>
    <row r="2057" spans="1:6" x14ac:dyDescent="0.3">
      <c r="A2057" s="59">
        <f>'Raw Potentiostat'!H2109/60</f>
        <v>-9.7887698333333342E-2</v>
      </c>
      <c r="B2057" s="59">
        <f>'Raw Potentiostat'!K2109</f>
        <v>58.649997999999997</v>
      </c>
      <c r="C2057" s="61">
        <f t="shared" si="128"/>
        <v>58.649997999999997</v>
      </c>
      <c r="D2057" s="61">
        <f t="shared" si="131"/>
        <v>12.76734650340136</v>
      </c>
      <c r="E2057" s="61">
        <f t="shared" si="129"/>
        <v>0.2837188111866969</v>
      </c>
      <c r="F2057" s="61">
        <f t="shared" si="130"/>
        <v>1.7152086520562756E-15</v>
      </c>
    </row>
    <row r="2058" spans="1:6" x14ac:dyDescent="0.3">
      <c r="A2058" s="59">
        <f>'Raw Potentiostat'!H2110/60</f>
        <v>-9.7244874999999995E-2</v>
      </c>
      <c r="B2058" s="59">
        <f>'Raw Potentiostat'!K2110</f>
        <v>58.649997999999997</v>
      </c>
      <c r="C2058" s="61">
        <f t="shared" si="128"/>
        <v>58.649997999999997</v>
      </c>
      <c r="D2058" s="61">
        <f t="shared" si="131"/>
        <v>12.76734650340136</v>
      </c>
      <c r="E2058" s="61">
        <f t="shared" si="129"/>
        <v>0.2837188111866969</v>
      </c>
      <c r="F2058" s="61">
        <f t="shared" si="130"/>
        <v>1.7152086520562756E-15</v>
      </c>
    </row>
    <row r="2059" spans="1:6" x14ac:dyDescent="0.3">
      <c r="A2059" s="59">
        <f>'Raw Potentiostat'!H2111/60</f>
        <v>-9.7059583333333338E-2</v>
      </c>
      <c r="B2059" s="59">
        <f>'Raw Potentiostat'!K2111</f>
        <v>58.649997999999997</v>
      </c>
      <c r="C2059" s="61">
        <f t="shared" si="128"/>
        <v>58.649997999999997</v>
      </c>
      <c r="D2059" s="61">
        <f t="shared" si="131"/>
        <v>12.76734650340136</v>
      </c>
      <c r="E2059" s="61">
        <f t="shared" si="129"/>
        <v>0.2837188111866969</v>
      </c>
      <c r="F2059" s="61">
        <f t="shared" si="130"/>
        <v>1.7152086520562756E-15</v>
      </c>
    </row>
    <row r="2060" spans="1:6" x14ac:dyDescent="0.3">
      <c r="A2060" s="59">
        <f>'Raw Potentiostat'!H2112/60</f>
        <v>-9.6429451666666666E-2</v>
      </c>
      <c r="B2060" s="59">
        <f>'Raw Potentiostat'!K2112</f>
        <v>58.649997999999997</v>
      </c>
      <c r="C2060" s="61">
        <f t="shared" si="128"/>
        <v>58.649997999999997</v>
      </c>
      <c r="D2060" s="61">
        <f t="shared" si="131"/>
        <v>12.76734650340136</v>
      </c>
      <c r="E2060" s="61">
        <f t="shared" si="129"/>
        <v>0.2837188111866969</v>
      </c>
      <c r="F2060" s="61">
        <f t="shared" si="130"/>
        <v>1.7152086520562756E-15</v>
      </c>
    </row>
    <row r="2061" spans="1:6" x14ac:dyDescent="0.3">
      <c r="A2061" s="59">
        <f>'Raw Potentiostat'!H2113/60</f>
        <v>-9.6674403333333339E-2</v>
      </c>
      <c r="B2061" s="59">
        <f>'Raw Potentiostat'!K2113</f>
        <v>58.649997999999997</v>
      </c>
      <c r="C2061" s="61">
        <f t="shared" si="128"/>
        <v>58.649997999999997</v>
      </c>
      <c r="D2061" s="61">
        <f t="shared" si="131"/>
        <v>12.76734650340136</v>
      </c>
      <c r="E2061" s="61">
        <f t="shared" si="129"/>
        <v>0.2837188111866969</v>
      </c>
      <c r="F2061" s="61">
        <f t="shared" si="130"/>
        <v>1.7152086520562756E-15</v>
      </c>
    </row>
    <row r="2062" spans="1:6" x14ac:dyDescent="0.3">
      <c r="A2062" s="59">
        <f>'Raw Potentiostat'!H2114/60</f>
        <v>-9.5745380000000005E-2</v>
      </c>
      <c r="B2062" s="59">
        <f>'Raw Potentiostat'!K2114</f>
        <v>58.649997999999997</v>
      </c>
      <c r="C2062" s="61">
        <f t="shared" si="128"/>
        <v>58.649997999999997</v>
      </c>
      <c r="D2062" s="61">
        <f t="shared" si="131"/>
        <v>12.76734650340136</v>
      </c>
      <c r="E2062" s="61">
        <f t="shared" si="129"/>
        <v>0.2837188111866969</v>
      </c>
      <c r="F2062" s="61">
        <f t="shared" si="130"/>
        <v>1.7152086520562756E-15</v>
      </c>
    </row>
    <row r="2063" spans="1:6" x14ac:dyDescent="0.3">
      <c r="A2063" s="59">
        <f>'Raw Potentiostat'!H2115/60</f>
        <v>-9.6060133333333325E-2</v>
      </c>
      <c r="B2063" s="59">
        <f>'Raw Potentiostat'!K2115</f>
        <v>58.649997999999997</v>
      </c>
      <c r="C2063" s="61">
        <f t="shared" si="128"/>
        <v>58.649997999999997</v>
      </c>
      <c r="D2063" s="61">
        <f t="shared" si="131"/>
        <v>12.76734650340136</v>
      </c>
      <c r="E2063" s="61">
        <f t="shared" si="129"/>
        <v>0.2837188111866969</v>
      </c>
      <c r="F2063" s="61">
        <f t="shared" si="130"/>
        <v>1.7152086520562756E-15</v>
      </c>
    </row>
    <row r="2064" spans="1:6" x14ac:dyDescent="0.3">
      <c r="A2064" s="59">
        <f>'Raw Potentiostat'!H2116/60</f>
        <v>-9.4722453333333331E-2</v>
      </c>
      <c r="B2064" s="59">
        <f>'Raw Potentiostat'!K2116</f>
        <v>58.649997999999997</v>
      </c>
      <c r="C2064" s="61">
        <f t="shared" si="128"/>
        <v>58.649997999999997</v>
      </c>
      <c r="D2064" s="61">
        <f t="shared" si="131"/>
        <v>12.76734650340136</v>
      </c>
      <c r="E2064" s="61">
        <f t="shared" si="129"/>
        <v>0.2837188111866969</v>
      </c>
      <c r="F2064" s="61">
        <f t="shared" si="130"/>
        <v>1.7152086520562756E-15</v>
      </c>
    </row>
    <row r="2065" spans="1:6" x14ac:dyDescent="0.3">
      <c r="A2065" s="59">
        <f>'Raw Potentiostat'!H2117/60</f>
        <v>-9.440008833333334E-2</v>
      </c>
      <c r="B2065" s="59">
        <f>'Raw Potentiostat'!K2117</f>
        <v>58.649997999999997</v>
      </c>
      <c r="C2065" s="61">
        <f t="shared" si="128"/>
        <v>58.649997999999997</v>
      </c>
      <c r="D2065" s="61">
        <f t="shared" si="131"/>
        <v>12.76734650340136</v>
      </c>
      <c r="E2065" s="61">
        <f t="shared" si="129"/>
        <v>0.2837188111866969</v>
      </c>
      <c r="F2065" s="61">
        <f t="shared" si="130"/>
        <v>1.7152086520562756E-15</v>
      </c>
    </row>
    <row r="2066" spans="1:6" x14ac:dyDescent="0.3">
      <c r="A2066" s="59">
        <f>'Raw Potentiostat'!H2118/60</f>
        <v>-9.407075166666666E-2</v>
      </c>
      <c r="B2066" s="59">
        <f>'Raw Potentiostat'!K2118</f>
        <v>58.649997999999997</v>
      </c>
      <c r="C2066" s="61">
        <f t="shared" si="128"/>
        <v>58.649997999999997</v>
      </c>
      <c r="D2066" s="61">
        <f t="shared" si="131"/>
        <v>12.76734650340136</v>
      </c>
      <c r="E2066" s="61">
        <f t="shared" si="129"/>
        <v>0.2837188111866969</v>
      </c>
      <c r="F2066" s="61">
        <f t="shared" si="130"/>
        <v>1.7152086520562756E-15</v>
      </c>
    </row>
    <row r="2067" spans="1:6" x14ac:dyDescent="0.3">
      <c r="A2067" s="59">
        <f>'Raw Potentiostat'!H2119/60</f>
        <v>-9.3815016666666667E-2</v>
      </c>
      <c r="B2067" s="59">
        <f>'Raw Potentiostat'!K2119</f>
        <v>58.649997999999997</v>
      </c>
      <c r="C2067" s="61">
        <f t="shared" si="128"/>
        <v>58.649997999999997</v>
      </c>
      <c r="D2067" s="61">
        <f t="shared" si="131"/>
        <v>12.76734650340136</v>
      </c>
      <c r="E2067" s="61">
        <f t="shared" si="129"/>
        <v>0.2837188111866969</v>
      </c>
      <c r="F2067" s="61">
        <f t="shared" si="130"/>
        <v>1.7152086520562756E-15</v>
      </c>
    </row>
    <row r="2068" spans="1:6" x14ac:dyDescent="0.3">
      <c r="A2068" s="59">
        <f>'Raw Potentiostat'!H2120/60</f>
        <v>-9.3304824999999994E-2</v>
      </c>
      <c r="B2068" s="59">
        <f>'Raw Potentiostat'!K2120</f>
        <v>58.649997999999997</v>
      </c>
      <c r="C2068" s="61">
        <f t="shared" si="128"/>
        <v>58.649997999999997</v>
      </c>
      <c r="D2068" s="61">
        <f t="shared" si="131"/>
        <v>12.76734650340136</v>
      </c>
      <c r="E2068" s="61">
        <f t="shared" si="129"/>
        <v>0.2837188111866969</v>
      </c>
      <c r="F2068" s="61">
        <f t="shared" si="130"/>
        <v>1.7152086520562756E-15</v>
      </c>
    </row>
    <row r="2069" spans="1:6" x14ac:dyDescent="0.3">
      <c r="A2069" s="59">
        <f>'Raw Potentiostat'!H2121/60</f>
        <v>-9.3274363333333332E-2</v>
      </c>
      <c r="B2069" s="59">
        <f>'Raw Potentiostat'!K2121</f>
        <v>58.649997999999997</v>
      </c>
      <c r="C2069" s="61">
        <f t="shared" si="128"/>
        <v>58.649997999999997</v>
      </c>
      <c r="D2069" s="61">
        <f t="shared" si="131"/>
        <v>12.76734650340136</v>
      </c>
      <c r="E2069" s="61">
        <f t="shared" si="129"/>
        <v>0.2837188111866969</v>
      </c>
      <c r="F2069" s="61">
        <f t="shared" si="130"/>
        <v>1.7152086520562756E-15</v>
      </c>
    </row>
    <row r="2070" spans="1:6" x14ac:dyDescent="0.3">
      <c r="A2070" s="59">
        <f>'Raw Potentiostat'!H2122/60</f>
        <v>-9.3406351666666679E-2</v>
      </c>
      <c r="B2070" s="59">
        <f>'Raw Potentiostat'!K2122</f>
        <v>58.649997999999997</v>
      </c>
      <c r="C2070" s="61">
        <f t="shared" si="128"/>
        <v>58.649997999999997</v>
      </c>
      <c r="D2070" s="61">
        <f t="shared" si="131"/>
        <v>12.76734650340136</v>
      </c>
      <c r="E2070" s="61">
        <f t="shared" si="129"/>
        <v>0.2837188111866969</v>
      </c>
      <c r="F2070" s="61">
        <f t="shared" si="130"/>
        <v>1.7152086520562756E-15</v>
      </c>
    </row>
    <row r="2071" spans="1:6" x14ac:dyDescent="0.3">
      <c r="A2071" s="59">
        <f>'Raw Potentiostat'!H2123/60</f>
        <v>-9.2324408333333344E-2</v>
      </c>
      <c r="B2071" s="59">
        <f>'Raw Potentiostat'!K2123</f>
        <v>58.649997999999997</v>
      </c>
      <c r="C2071" s="61">
        <f t="shared" si="128"/>
        <v>58.649997999999997</v>
      </c>
      <c r="D2071" s="61">
        <f t="shared" si="131"/>
        <v>12.76734650340136</v>
      </c>
      <c r="E2071" s="61">
        <f t="shared" si="129"/>
        <v>0.2837188111866969</v>
      </c>
      <c r="F2071" s="61">
        <f t="shared" si="130"/>
        <v>1.7152086520562756E-15</v>
      </c>
    </row>
    <row r="2072" spans="1:6" x14ac:dyDescent="0.3">
      <c r="A2072" s="59">
        <f>'Raw Potentiostat'!H2124/60</f>
        <v>-9.2758456666666669E-2</v>
      </c>
      <c r="B2072" s="59">
        <f>'Raw Potentiostat'!K2124</f>
        <v>58.649997999999997</v>
      </c>
      <c r="C2072" s="61">
        <f t="shared" si="128"/>
        <v>58.649997999999997</v>
      </c>
      <c r="D2072" s="61">
        <f t="shared" si="131"/>
        <v>12.76734650340136</v>
      </c>
      <c r="E2072" s="61">
        <f t="shared" si="129"/>
        <v>0.2837188111866969</v>
      </c>
      <c r="F2072" s="61">
        <f t="shared" si="130"/>
        <v>1.7152086520562756E-15</v>
      </c>
    </row>
    <row r="2073" spans="1:6" x14ac:dyDescent="0.3">
      <c r="A2073" s="59">
        <f>'Raw Potentiostat'!H2125/60</f>
        <v>-9.1303388333333332E-2</v>
      </c>
      <c r="B2073" s="59">
        <f>'Raw Potentiostat'!K2125</f>
        <v>58.649997999999997</v>
      </c>
      <c r="C2073" s="61">
        <f t="shared" si="128"/>
        <v>58.649997999999997</v>
      </c>
      <c r="D2073" s="61">
        <f t="shared" si="131"/>
        <v>12.76734650340136</v>
      </c>
      <c r="E2073" s="61">
        <f t="shared" si="129"/>
        <v>0.2837188111866969</v>
      </c>
      <c r="F2073" s="61">
        <f t="shared" si="130"/>
        <v>1.7152086520562756E-15</v>
      </c>
    </row>
    <row r="2074" spans="1:6" x14ac:dyDescent="0.3">
      <c r="A2074" s="59">
        <f>'Raw Potentiostat'!H2126/60</f>
        <v>-9.0871874999999991E-2</v>
      </c>
      <c r="B2074" s="59">
        <f>'Raw Potentiostat'!K2126</f>
        <v>58.649997999999997</v>
      </c>
      <c r="C2074" s="61">
        <f t="shared" si="128"/>
        <v>58.649997999999997</v>
      </c>
      <c r="D2074" s="61">
        <f t="shared" si="131"/>
        <v>12.76734650340136</v>
      </c>
      <c r="E2074" s="61">
        <f t="shared" si="129"/>
        <v>0.2837188111866969</v>
      </c>
      <c r="F2074" s="61">
        <f t="shared" si="130"/>
        <v>1.7152086520562756E-15</v>
      </c>
    </row>
    <row r="2075" spans="1:6" x14ac:dyDescent="0.3">
      <c r="A2075" s="59">
        <f>'Raw Potentiostat'!H2127/60</f>
        <v>-9.0282996666666671E-2</v>
      </c>
      <c r="B2075" s="59">
        <f>'Raw Potentiostat'!K2127</f>
        <v>58.649997999999997</v>
      </c>
      <c r="C2075" s="61">
        <f t="shared" si="128"/>
        <v>58.649997999999997</v>
      </c>
      <c r="D2075" s="61">
        <f t="shared" si="131"/>
        <v>12.76734650340136</v>
      </c>
      <c r="E2075" s="61">
        <f t="shared" si="129"/>
        <v>0.2837188111866969</v>
      </c>
      <c r="F2075" s="61">
        <f t="shared" si="130"/>
        <v>1.7152086520562756E-15</v>
      </c>
    </row>
    <row r="2076" spans="1:6" x14ac:dyDescent="0.3">
      <c r="A2076" s="59">
        <f>'Raw Potentiostat'!H2128/60</f>
        <v>-9.0623751666666655E-2</v>
      </c>
      <c r="B2076" s="59">
        <f>'Raw Potentiostat'!K2128</f>
        <v>58.649997999999997</v>
      </c>
      <c r="C2076" s="61">
        <f t="shared" si="128"/>
        <v>58.649997999999997</v>
      </c>
      <c r="D2076" s="61">
        <f t="shared" si="131"/>
        <v>12.76734650340136</v>
      </c>
      <c r="E2076" s="61">
        <f t="shared" si="129"/>
        <v>0.2837188111866969</v>
      </c>
      <c r="F2076" s="61">
        <f t="shared" si="130"/>
        <v>1.7152086520562756E-15</v>
      </c>
    </row>
    <row r="2077" spans="1:6" x14ac:dyDescent="0.3">
      <c r="A2077" s="59">
        <f>'Raw Potentiostat'!H2129/60</f>
        <v>-8.9412991666666664E-2</v>
      </c>
      <c r="B2077" s="59">
        <f>'Raw Potentiostat'!K2129</f>
        <v>58.649997999999997</v>
      </c>
      <c r="C2077" s="61">
        <f t="shared" si="128"/>
        <v>58.649997999999997</v>
      </c>
      <c r="D2077" s="61">
        <f t="shared" si="131"/>
        <v>12.76734650340136</v>
      </c>
      <c r="E2077" s="61">
        <f t="shared" si="129"/>
        <v>0.2837188111866969</v>
      </c>
      <c r="F2077" s="61">
        <f t="shared" si="130"/>
        <v>1.7152086520562756E-15</v>
      </c>
    </row>
    <row r="2078" spans="1:6" x14ac:dyDescent="0.3">
      <c r="A2078" s="59">
        <f>'Raw Potentiostat'!H2130/60</f>
        <v>-8.8490963333333325E-2</v>
      </c>
      <c r="B2078" s="59">
        <f>'Raw Potentiostat'!K2130</f>
        <v>58.649997999999997</v>
      </c>
      <c r="C2078" s="61">
        <f t="shared" si="128"/>
        <v>58.649997999999997</v>
      </c>
      <c r="D2078" s="61">
        <f t="shared" si="131"/>
        <v>12.76734650340136</v>
      </c>
      <c r="E2078" s="61">
        <f t="shared" si="129"/>
        <v>0.2837188111866969</v>
      </c>
      <c r="F2078" s="61">
        <f t="shared" si="130"/>
        <v>1.7152086520562756E-15</v>
      </c>
    </row>
    <row r="2079" spans="1:6" x14ac:dyDescent="0.3">
      <c r="A2079" s="59">
        <f>'Raw Potentiostat'!H2131/60</f>
        <v>-8.9099518333333336E-2</v>
      </c>
      <c r="B2079" s="59">
        <f>'Raw Potentiostat'!K2131</f>
        <v>58.649997999999997</v>
      </c>
      <c r="C2079" s="61">
        <f t="shared" si="128"/>
        <v>58.649997999999997</v>
      </c>
      <c r="D2079" s="61">
        <f t="shared" si="131"/>
        <v>12.76734650340136</v>
      </c>
      <c r="E2079" s="61">
        <f t="shared" si="129"/>
        <v>0.2837188111866969</v>
      </c>
      <c r="F2079" s="61">
        <f t="shared" si="130"/>
        <v>1.7152086520562756E-15</v>
      </c>
    </row>
    <row r="2080" spans="1:6" x14ac:dyDescent="0.3">
      <c r="A2080" s="59">
        <f>'Raw Potentiostat'!H2132/60</f>
        <v>-8.8532216666666663E-2</v>
      </c>
      <c r="B2080" s="59">
        <f>'Raw Potentiostat'!K2132</f>
        <v>58.649997999999997</v>
      </c>
      <c r="C2080" s="61">
        <f t="shared" si="128"/>
        <v>58.649997999999997</v>
      </c>
      <c r="D2080" s="61">
        <f t="shared" si="131"/>
        <v>12.76734650340136</v>
      </c>
      <c r="E2080" s="61">
        <f t="shared" si="129"/>
        <v>0.2837188111866969</v>
      </c>
      <c r="F2080" s="61">
        <f t="shared" si="130"/>
        <v>1.7152086520562756E-15</v>
      </c>
    </row>
    <row r="2081" spans="1:6" x14ac:dyDescent="0.3">
      <c r="A2081" s="59">
        <f>'Raw Potentiostat'!H2133/60</f>
        <v>-0.10242424833333333</v>
      </c>
      <c r="B2081" s="59">
        <f>'Raw Potentiostat'!K2133</f>
        <v>58.649997999999997</v>
      </c>
      <c r="C2081" s="61">
        <f t="shared" si="128"/>
        <v>58.649997999999997</v>
      </c>
      <c r="D2081" s="61">
        <f t="shared" si="131"/>
        <v>12.76734650340136</v>
      </c>
      <c r="E2081" s="61">
        <f t="shared" si="129"/>
        <v>0.2837188111866969</v>
      </c>
      <c r="F2081" s="61">
        <f t="shared" si="130"/>
        <v>1.7152086520562756E-15</v>
      </c>
    </row>
    <row r="2082" spans="1:6" x14ac:dyDescent="0.3">
      <c r="A2082" s="59">
        <f>'Raw Potentiostat'!H2134/60</f>
        <v>-0.10123442833333333</v>
      </c>
      <c r="B2082" s="59">
        <f>'Raw Potentiostat'!K2134</f>
        <v>58.649997999999997</v>
      </c>
      <c r="C2082" s="61">
        <f t="shared" si="128"/>
        <v>58.649997999999997</v>
      </c>
      <c r="D2082" s="61">
        <f t="shared" si="131"/>
        <v>12.76734650340136</v>
      </c>
      <c r="E2082" s="61">
        <f t="shared" si="129"/>
        <v>0.2837188111866969</v>
      </c>
      <c r="F2082" s="61">
        <f t="shared" si="130"/>
        <v>1.7152086520562756E-15</v>
      </c>
    </row>
    <row r="2083" spans="1:6" x14ac:dyDescent="0.3">
      <c r="A2083" s="59">
        <f>'Raw Potentiostat'!H2135/60</f>
        <v>-0.10119318166666667</v>
      </c>
      <c r="B2083" s="59">
        <f>'Raw Potentiostat'!K2135</f>
        <v>58.649997999999997</v>
      </c>
      <c r="C2083" s="61">
        <f t="shared" si="128"/>
        <v>58.649997999999997</v>
      </c>
      <c r="D2083" s="61">
        <f t="shared" si="131"/>
        <v>12.76734650340136</v>
      </c>
      <c r="E2083" s="61">
        <f t="shared" si="129"/>
        <v>0.2837188111866969</v>
      </c>
      <c r="F2083" s="61">
        <f t="shared" si="130"/>
        <v>1.7152086520562756E-15</v>
      </c>
    </row>
    <row r="2084" spans="1:6" x14ac:dyDescent="0.3">
      <c r="A2084" s="59">
        <f>'Raw Potentiostat'!H2136/60</f>
        <v>-9.9817426666666667E-2</v>
      </c>
      <c r="B2084" s="59">
        <f>'Raw Potentiostat'!K2136</f>
        <v>58.649997999999997</v>
      </c>
      <c r="C2084" s="61">
        <f t="shared" si="128"/>
        <v>58.649997999999997</v>
      </c>
      <c r="D2084" s="61">
        <f t="shared" si="131"/>
        <v>12.76734650340136</v>
      </c>
      <c r="E2084" s="61">
        <f t="shared" si="129"/>
        <v>0.2837188111866969</v>
      </c>
      <c r="F2084" s="61">
        <f t="shared" si="130"/>
        <v>1.7152086520562756E-15</v>
      </c>
    </row>
    <row r="2085" spans="1:6" x14ac:dyDescent="0.3">
      <c r="A2085" s="59">
        <f>'Raw Potentiostat'!H2137/60</f>
        <v>-9.9262809999999993E-2</v>
      </c>
      <c r="B2085" s="59">
        <f>'Raw Potentiostat'!K2137</f>
        <v>58.649997999999997</v>
      </c>
      <c r="C2085" s="61">
        <f t="shared" si="128"/>
        <v>58.649997999999997</v>
      </c>
      <c r="D2085" s="61">
        <f t="shared" si="131"/>
        <v>12.76734650340136</v>
      </c>
      <c r="E2085" s="61">
        <f t="shared" si="129"/>
        <v>0.2837188111866969</v>
      </c>
      <c r="F2085" s="61">
        <f t="shared" si="130"/>
        <v>1.7152086520562756E-15</v>
      </c>
    </row>
    <row r="2086" spans="1:6" x14ac:dyDescent="0.3">
      <c r="A2086" s="59">
        <f>'Raw Potentiostat'!H2138/60</f>
        <v>-9.8488005000000003E-2</v>
      </c>
      <c r="B2086" s="59">
        <f>'Raw Potentiostat'!K2138</f>
        <v>58.649997999999997</v>
      </c>
      <c r="C2086" s="61">
        <f t="shared" si="128"/>
        <v>58.649997999999997</v>
      </c>
      <c r="D2086" s="61">
        <f t="shared" si="131"/>
        <v>12.76734650340136</v>
      </c>
      <c r="E2086" s="61">
        <f t="shared" si="129"/>
        <v>0.2837188111866969</v>
      </c>
      <c r="F2086" s="61">
        <f t="shared" si="130"/>
        <v>1.7152086520562756E-15</v>
      </c>
    </row>
    <row r="2087" spans="1:6" x14ac:dyDescent="0.3">
      <c r="A2087" s="59">
        <f>'Raw Potentiostat'!H2139/60</f>
        <v>-9.906102E-2</v>
      </c>
      <c r="B2087" s="59">
        <f>'Raw Potentiostat'!K2139</f>
        <v>58.649997999999997</v>
      </c>
      <c r="C2087" s="61">
        <f t="shared" si="128"/>
        <v>58.649997999999997</v>
      </c>
      <c r="D2087" s="61">
        <f t="shared" si="131"/>
        <v>12.76734650340136</v>
      </c>
      <c r="E2087" s="61">
        <f t="shared" si="129"/>
        <v>0.2837188111866969</v>
      </c>
      <c r="F2087" s="61">
        <f t="shared" si="130"/>
        <v>1.7152086520562756E-15</v>
      </c>
    </row>
    <row r="2088" spans="1:6" x14ac:dyDescent="0.3">
      <c r="A2088" s="59">
        <f>'Raw Potentiostat'!H2140/60</f>
        <v>-9.801080999999999E-2</v>
      </c>
      <c r="B2088" s="59">
        <f>'Raw Potentiostat'!K2140</f>
        <v>58.649997999999997</v>
      </c>
      <c r="C2088" s="61">
        <f t="shared" si="128"/>
        <v>58.649997999999997</v>
      </c>
      <c r="D2088" s="61">
        <f t="shared" si="131"/>
        <v>12.76734650340136</v>
      </c>
      <c r="E2088" s="61">
        <f t="shared" si="129"/>
        <v>0.2837188111866969</v>
      </c>
      <c r="F2088" s="61">
        <f t="shared" si="130"/>
        <v>1.7152086520562756E-15</v>
      </c>
    </row>
    <row r="2089" spans="1:6" x14ac:dyDescent="0.3">
      <c r="A2089" s="59">
        <f>'Raw Potentiostat'!H2141/60</f>
        <v>-9.7557091666666665E-2</v>
      </c>
      <c r="B2089" s="59">
        <f>'Raw Potentiostat'!K2141</f>
        <v>58.649997999999997</v>
      </c>
      <c r="C2089" s="61">
        <f t="shared" si="128"/>
        <v>58.649997999999997</v>
      </c>
      <c r="D2089" s="61">
        <f t="shared" si="131"/>
        <v>12.76734650340136</v>
      </c>
      <c r="E2089" s="61">
        <f t="shared" si="129"/>
        <v>0.2837188111866969</v>
      </c>
      <c r="F2089" s="61">
        <f t="shared" si="130"/>
        <v>1.7152086520562756E-15</v>
      </c>
    </row>
    <row r="2090" spans="1:6" x14ac:dyDescent="0.3">
      <c r="A2090" s="59">
        <f>'Raw Potentiostat'!H2142/60</f>
        <v>-9.8228463333333321E-2</v>
      </c>
      <c r="B2090" s="59">
        <f>'Raw Potentiostat'!K2142</f>
        <v>58.649997999999997</v>
      </c>
      <c r="C2090" s="61">
        <f t="shared" si="128"/>
        <v>58.649997999999997</v>
      </c>
      <c r="D2090" s="61">
        <f t="shared" si="131"/>
        <v>12.76734650340136</v>
      </c>
      <c r="E2090" s="61">
        <f t="shared" si="129"/>
        <v>0.2837188111866969</v>
      </c>
      <c r="F2090" s="61">
        <f t="shared" si="130"/>
        <v>1.7152086520562756E-15</v>
      </c>
    </row>
    <row r="2091" spans="1:6" x14ac:dyDescent="0.3">
      <c r="A2091" s="59">
        <f>'Raw Potentiostat'!H2143/60</f>
        <v>-9.718840166666666E-2</v>
      </c>
      <c r="B2091" s="59">
        <f>'Raw Potentiostat'!K2143</f>
        <v>58.649997999999997</v>
      </c>
      <c r="C2091" s="61">
        <f t="shared" si="128"/>
        <v>58.649997999999997</v>
      </c>
      <c r="D2091" s="61">
        <f t="shared" si="131"/>
        <v>12.76734650340136</v>
      </c>
      <c r="E2091" s="61">
        <f t="shared" si="129"/>
        <v>0.2837188111866969</v>
      </c>
      <c r="F2091" s="61">
        <f t="shared" si="130"/>
        <v>1.7152086520562756E-15</v>
      </c>
    </row>
    <row r="2092" spans="1:6" x14ac:dyDescent="0.3">
      <c r="A2092" s="59">
        <f>'Raw Potentiostat'!H2144/60</f>
        <v>-9.8022858333333338E-2</v>
      </c>
      <c r="B2092" s="59">
        <f>'Raw Potentiostat'!K2144</f>
        <v>58.649997999999997</v>
      </c>
      <c r="C2092" s="61">
        <f t="shared" si="128"/>
        <v>58.649997999999997</v>
      </c>
      <c r="D2092" s="61">
        <f t="shared" si="131"/>
        <v>12.76734650340136</v>
      </c>
      <c r="E2092" s="61">
        <f t="shared" si="129"/>
        <v>0.2837188111866969</v>
      </c>
      <c r="F2092" s="61">
        <f t="shared" si="130"/>
        <v>1.7152086520562756E-15</v>
      </c>
    </row>
    <row r="2093" spans="1:6" x14ac:dyDescent="0.3">
      <c r="A2093" s="59">
        <f>'Raw Potentiostat'!H2145/60</f>
        <v>-9.6312698333333335E-2</v>
      </c>
      <c r="B2093" s="59">
        <f>'Raw Potentiostat'!K2145</f>
        <v>58.649997999999997</v>
      </c>
      <c r="C2093" s="61">
        <f t="shared" si="128"/>
        <v>58.649997999999997</v>
      </c>
      <c r="D2093" s="61">
        <f t="shared" si="131"/>
        <v>12.76734650340136</v>
      </c>
      <c r="E2093" s="61">
        <f t="shared" si="129"/>
        <v>0.2837188111866969</v>
      </c>
      <c r="F2093" s="61">
        <f t="shared" si="130"/>
        <v>1.7152086520562756E-15</v>
      </c>
    </row>
    <row r="2094" spans="1:6" x14ac:dyDescent="0.3">
      <c r="A2094" s="59">
        <f>'Raw Potentiostat'!H2146/60</f>
        <v>-9.6640770000000001E-2</v>
      </c>
      <c r="B2094" s="59">
        <f>'Raw Potentiostat'!K2146</f>
        <v>58.649997999999997</v>
      </c>
      <c r="C2094" s="61">
        <f t="shared" si="128"/>
        <v>58.649997999999997</v>
      </c>
      <c r="D2094" s="61">
        <f t="shared" si="131"/>
        <v>12.76734650340136</v>
      </c>
      <c r="E2094" s="61">
        <f t="shared" si="129"/>
        <v>0.2837188111866969</v>
      </c>
      <c r="F2094" s="61">
        <f t="shared" si="130"/>
        <v>1.7152086520562756E-15</v>
      </c>
    </row>
    <row r="2095" spans="1:6" x14ac:dyDescent="0.3">
      <c r="A2095" s="59">
        <f>'Raw Potentiostat'!H2147/60</f>
        <v>-9.5658444999999995E-2</v>
      </c>
      <c r="B2095" s="59">
        <f>'Raw Potentiostat'!K2147</f>
        <v>58.649997999999997</v>
      </c>
      <c r="C2095" s="61">
        <f t="shared" si="128"/>
        <v>58.649997999999997</v>
      </c>
      <c r="D2095" s="61">
        <f t="shared" si="131"/>
        <v>12.76734650340136</v>
      </c>
      <c r="E2095" s="61">
        <f t="shared" si="129"/>
        <v>0.2837188111866969</v>
      </c>
      <c r="F2095" s="61">
        <f t="shared" si="130"/>
        <v>1.7152086520562756E-15</v>
      </c>
    </row>
    <row r="2096" spans="1:6" x14ac:dyDescent="0.3">
      <c r="A2096" s="59">
        <f>'Raw Potentiostat'!H2148/60</f>
        <v>-9.4500358333333326E-2</v>
      </c>
      <c r="B2096" s="59">
        <f>'Raw Potentiostat'!K2148</f>
        <v>58.649997999999997</v>
      </c>
      <c r="C2096" s="61">
        <f t="shared" si="128"/>
        <v>58.649997999999997</v>
      </c>
      <c r="D2096" s="61">
        <f t="shared" si="131"/>
        <v>12.76734650340136</v>
      </c>
      <c r="E2096" s="61">
        <f t="shared" si="129"/>
        <v>0.2837188111866969</v>
      </c>
      <c r="F2096" s="61">
        <f t="shared" si="130"/>
        <v>1.7152086520562756E-15</v>
      </c>
    </row>
    <row r="2097" spans="1:6" x14ac:dyDescent="0.3">
      <c r="A2097" s="59">
        <f>'Raw Potentiostat'!H2149/60</f>
        <v>-9.4639324999999996E-2</v>
      </c>
      <c r="B2097" s="59">
        <f>'Raw Potentiostat'!K2149</f>
        <v>58.649997999999997</v>
      </c>
      <c r="C2097" s="61">
        <f t="shared" si="128"/>
        <v>58.649997999999997</v>
      </c>
      <c r="D2097" s="61">
        <f t="shared" si="131"/>
        <v>12.76734650340136</v>
      </c>
      <c r="E2097" s="61">
        <f t="shared" si="129"/>
        <v>0.2837188111866969</v>
      </c>
      <c r="F2097" s="61">
        <f t="shared" si="130"/>
        <v>1.7152086520562756E-15</v>
      </c>
    </row>
    <row r="2098" spans="1:6" x14ac:dyDescent="0.3">
      <c r="A2098" s="59">
        <f>'Raw Potentiostat'!H2150/60</f>
        <v>-9.4327751666666668E-2</v>
      </c>
      <c r="B2098" s="59">
        <f>'Raw Potentiostat'!K2150</f>
        <v>58.649997999999997</v>
      </c>
      <c r="C2098" s="61">
        <f t="shared" si="128"/>
        <v>58.649997999999997</v>
      </c>
      <c r="D2098" s="61">
        <f t="shared" si="131"/>
        <v>12.76734650340136</v>
      </c>
      <c r="E2098" s="61">
        <f t="shared" si="129"/>
        <v>0.2837188111866969</v>
      </c>
      <c r="F2098" s="61">
        <f t="shared" si="130"/>
        <v>1.7152086520562756E-15</v>
      </c>
    </row>
    <row r="2099" spans="1:6" x14ac:dyDescent="0.3">
      <c r="A2099" s="59">
        <f>'Raw Potentiostat'!H2151/60</f>
        <v>-9.3676686666666675E-2</v>
      </c>
      <c r="B2099" s="59">
        <f>'Raw Potentiostat'!K2151</f>
        <v>58.649997999999997</v>
      </c>
      <c r="C2099" s="61">
        <f t="shared" si="128"/>
        <v>58.649997999999997</v>
      </c>
      <c r="D2099" s="61">
        <f t="shared" si="131"/>
        <v>12.76734650340136</v>
      </c>
      <c r="E2099" s="61">
        <f t="shared" si="129"/>
        <v>0.2837188111866969</v>
      </c>
      <c r="F2099" s="61">
        <f t="shared" si="130"/>
        <v>1.7152086520562756E-15</v>
      </c>
    </row>
    <row r="2100" spans="1:6" x14ac:dyDescent="0.3">
      <c r="A2100" s="59">
        <f>'Raw Potentiostat'!H2152/60</f>
        <v>-9.2938676666666664E-2</v>
      </c>
      <c r="B2100" s="59">
        <f>'Raw Potentiostat'!K2152</f>
        <v>58.649997999999997</v>
      </c>
      <c r="C2100" s="61">
        <f t="shared" si="128"/>
        <v>58.649997999999997</v>
      </c>
      <c r="D2100" s="61">
        <f t="shared" si="131"/>
        <v>12.76734650340136</v>
      </c>
      <c r="E2100" s="61">
        <f t="shared" si="129"/>
        <v>0.2837188111866969</v>
      </c>
      <c r="F2100" s="61">
        <f t="shared" si="130"/>
        <v>1.7152086520562756E-15</v>
      </c>
    </row>
    <row r="2101" spans="1:6" x14ac:dyDescent="0.3">
      <c r="A2101" s="59">
        <f>'Raw Potentiostat'!H2153/60</f>
        <v>-9.3143638333333334E-2</v>
      </c>
      <c r="B2101" s="59">
        <f>'Raw Potentiostat'!K2153</f>
        <v>58.649997999999997</v>
      </c>
      <c r="C2101" s="61">
        <f t="shared" si="128"/>
        <v>58.649997999999997</v>
      </c>
      <c r="D2101" s="61">
        <f t="shared" si="131"/>
        <v>12.76734650340136</v>
      </c>
      <c r="E2101" s="61">
        <f t="shared" si="129"/>
        <v>0.2837188111866969</v>
      </c>
      <c r="F2101" s="61">
        <f t="shared" si="130"/>
        <v>1.7152086520562756E-15</v>
      </c>
    </row>
    <row r="2102" spans="1:6" x14ac:dyDescent="0.3">
      <c r="A2102" s="59">
        <f>'Raw Potentiostat'!H2154/60</f>
        <v>-9.2151173333333336E-2</v>
      </c>
      <c r="B2102" s="59">
        <f>'Raw Potentiostat'!K2154</f>
        <v>58.649997999999997</v>
      </c>
      <c r="C2102" s="61">
        <f t="shared" si="128"/>
        <v>58.649997999999997</v>
      </c>
      <c r="D2102" s="61">
        <f t="shared" si="131"/>
        <v>12.76734650340136</v>
      </c>
      <c r="E2102" s="61">
        <f t="shared" si="129"/>
        <v>0.2837188111866969</v>
      </c>
      <c r="F2102" s="61">
        <f t="shared" si="130"/>
        <v>1.7152086520562756E-15</v>
      </c>
    </row>
    <row r="2103" spans="1:6" x14ac:dyDescent="0.3">
      <c r="A2103" s="59">
        <f>'Raw Potentiostat'!H2155/60</f>
        <v>-9.1841498333333327E-2</v>
      </c>
      <c r="B2103" s="59">
        <f>'Raw Potentiostat'!K2155</f>
        <v>58.649997999999997</v>
      </c>
      <c r="C2103" s="61">
        <f t="shared" si="128"/>
        <v>58.649997999999997</v>
      </c>
      <c r="D2103" s="61">
        <f t="shared" si="131"/>
        <v>12.76734650340136</v>
      </c>
      <c r="E2103" s="61">
        <f t="shared" si="129"/>
        <v>0.2837188111866969</v>
      </c>
      <c r="F2103" s="61">
        <f t="shared" si="130"/>
        <v>1.7152086520562756E-15</v>
      </c>
    </row>
    <row r="2104" spans="1:6" x14ac:dyDescent="0.3">
      <c r="A2104" s="59">
        <f>'Raw Potentiostat'!H2156/60</f>
        <v>-9.2238108333333332E-2</v>
      </c>
      <c r="B2104" s="59">
        <f>'Raw Potentiostat'!K2156</f>
        <v>58.649997999999997</v>
      </c>
      <c r="C2104" s="61">
        <f t="shared" si="128"/>
        <v>58.649997999999997</v>
      </c>
      <c r="D2104" s="61">
        <f t="shared" si="131"/>
        <v>12.76734650340136</v>
      </c>
      <c r="E2104" s="61">
        <f t="shared" si="129"/>
        <v>0.2837188111866969</v>
      </c>
      <c r="F2104" s="61">
        <f t="shared" si="130"/>
        <v>1.7152086520562756E-15</v>
      </c>
    </row>
    <row r="2105" spans="1:6" x14ac:dyDescent="0.3">
      <c r="A2105" s="59">
        <f>'Raw Potentiostat'!H2157/60</f>
        <v>-9.0677063333333335E-2</v>
      </c>
      <c r="B2105" s="59">
        <f>'Raw Potentiostat'!K2157</f>
        <v>58.649997999999997</v>
      </c>
      <c r="C2105" s="61">
        <f t="shared" si="128"/>
        <v>58.649997999999997</v>
      </c>
      <c r="D2105" s="61">
        <f t="shared" si="131"/>
        <v>12.76734650340136</v>
      </c>
      <c r="E2105" s="61">
        <f t="shared" si="129"/>
        <v>0.2837188111866969</v>
      </c>
      <c r="F2105" s="61">
        <f t="shared" si="130"/>
        <v>1.7152086520562756E-15</v>
      </c>
    </row>
    <row r="2106" spans="1:6" x14ac:dyDescent="0.3">
      <c r="A2106" s="59">
        <f>'Raw Potentiostat'!H2158/60</f>
        <v>-8.9966344999999989E-2</v>
      </c>
      <c r="B2106" s="59">
        <f>'Raw Potentiostat'!K2158</f>
        <v>58.649997999999997</v>
      </c>
      <c r="C2106" s="61">
        <f t="shared" si="128"/>
        <v>58.649997999999997</v>
      </c>
      <c r="D2106" s="61">
        <f t="shared" si="131"/>
        <v>12.76734650340136</v>
      </c>
      <c r="E2106" s="61">
        <f t="shared" si="129"/>
        <v>0.2837188111866969</v>
      </c>
      <c r="F2106" s="61">
        <f t="shared" si="130"/>
        <v>1.7152086520562756E-15</v>
      </c>
    </row>
    <row r="2107" spans="1:6" x14ac:dyDescent="0.3">
      <c r="A2107" s="59">
        <f>'Raw Potentiostat'!H2159/60</f>
        <v>-9.100958499999999E-2</v>
      </c>
      <c r="B2107" s="59">
        <f>'Raw Potentiostat'!K2159</f>
        <v>58.649997999999997</v>
      </c>
      <c r="C2107" s="61">
        <f t="shared" si="128"/>
        <v>58.649997999999997</v>
      </c>
      <c r="D2107" s="61">
        <f t="shared" si="131"/>
        <v>12.76734650340136</v>
      </c>
      <c r="E2107" s="61">
        <f t="shared" si="129"/>
        <v>0.2837188111866969</v>
      </c>
      <c r="F2107" s="61">
        <f t="shared" si="130"/>
        <v>1.7152086520562756E-15</v>
      </c>
    </row>
    <row r="2108" spans="1:6" x14ac:dyDescent="0.3">
      <c r="A2108" s="59">
        <f>'Raw Potentiostat'!H2160/60</f>
        <v>-9.045115333333334E-2</v>
      </c>
      <c r="B2108" s="59">
        <f>'Raw Potentiostat'!K2160</f>
        <v>58.649997999999997</v>
      </c>
      <c r="C2108" s="61">
        <f t="shared" si="128"/>
        <v>58.649997999999997</v>
      </c>
      <c r="D2108" s="61">
        <f t="shared" si="131"/>
        <v>12.76734650340136</v>
      </c>
      <c r="E2108" s="61">
        <f t="shared" si="129"/>
        <v>0.2837188111866969</v>
      </c>
      <c r="F2108" s="61">
        <f t="shared" si="130"/>
        <v>1.7152086520562756E-15</v>
      </c>
    </row>
    <row r="2109" spans="1:6" x14ac:dyDescent="0.3">
      <c r="A2109" s="59">
        <f>'Raw Potentiostat'!H2161/60</f>
        <v>-8.8971336666666664E-2</v>
      </c>
      <c r="B2109" s="59">
        <f>'Raw Potentiostat'!K2161</f>
        <v>58.649997999999997</v>
      </c>
      <c r="C2109" s="61">
        <f t="shared" si="128"/>
        <v>58.649997999999997</v>
      </c>
      <c r="D2109" s="61">
        <f t="shared" si="131"/>
        <v>12.76734650340136</v>
      </c>
      <c r="E2109" s="61">
        <f t="shared" si="129"/>
        <v>0.2837188111866969</v>
      </c>
      <c r="F2109" s="61">
        <f t="shared" si="130"/>
        <v>1.7152086520562756E-15</v>
      </c>
    </row>
    <row r="2110" spans="1:6" x14ac:dyDescent="0.3">
      <c r="A2110" s="59">
        <f>'Raw Potentiostat'!H2162/60</f>
        <v>-9.0224608333333331E-2</v>
      </c>
      <c r="B2110" s="59">
        <f>'Raw Potentiostat'!K2162</f>
        <v>58.649997999999997</v>
      </c>
      <c r="C2110" s="61">
        <f t="shared" si="128"/>
        <v>58.649997999999997</v>
      </c>
      <c r="D2110" s="61">
        <f t="shared" si="131"/>
        <v>12.76734650340136</v>
      </c>
      <c r="E2110" s="61">
        <f t="shared" si="129"/>
        <v>0.2837188111866969</v>
      </c>
      <c r="F2110" s="61">
        <f t="shared" si="130"/>
        <v>1.7152086520562756E-15</v>
      </c>
    </row>
    <row r="2111" spans="1:6" x14ac:dyDescent="0.3">
      <c r="A2111" s="59">
        <f>'Raw Potentiostat'!H2163/60</f>
        <v>-8.8973236666666664E-2</v>
      </c>
      <c r="B2111" s="59">
        <f>'Raw Potentiostat'!K2163</f>
        <v>58.649997999999997</v>
      </c>
      <c r="C2111" s="61">
        <f t="shared" si="128"/>
        <v>58.649997999999997</v>
      </c>
      <c r="D2111" s="61">
        <f t="shared" si="131"/>
        <v>12.76734650340136</v>
      </c>
      <c r="E2111" s="61">
        <f t="shared" si="129"/>
        <v>0.2837188111866969</v>
      </c>
      <c r="F2111" s="61">
        <f t="shared" si="130"/>
        <v>1.7152086520562756E-15</v>
      </c>
    </row>
    <row r="2112" spans="1:6" x14ac:dyDescent="0.3">
      <c r="A2112" s="59">
        <f>'Raw Potentiostat'!H2164/60</f>
        <v>-8.8384349999999987E-2</v>
      </c>
      <c r="B2112" s="59">
        <f>'Raw Potentiostat'!K2164</f>
        <v>58.649997999999997</v>
      </c>
      <c r="C2112" s="61">
        <f t="shared" si="128"/>
        <v>58.649997999999997</v>
      </c>
      <c r="D2112" s="61">
        <f t="shared" si="131"/>
        <v>12.76734650340136</v>
      </c>
      <c r="E2112" s="61">
        <f t="shared" si="129"/>
        <v>0.2837188111866969</v>
      </c>
      <c r="F2112" s="61">
        <f t="shared" si="130"/>
        <v>1.7152086520562756E-15</v>
      </c>
    </row>
    <row r="2113" spans="1:6" x14ac:dyDescent="0.3">
      <c r="A2113" s="59">
        <f>'Raw Potentiostat'!H2165/60</f>
        <v>-8.8178118333333347E-2</v>
      </c>
      <c r="B2113" s="59">
        <f>'Raw Potentiostat'!K2165</f>
        <v>58.649997999999997</v>
      </c>
      <c r="C2113" s="61">
        <f t="shared" si="128"/>
        <v>58.649997999999997</v>
      </c>
      <c r="D2113" s="61">
        <f t="shared" si="131"/>
        <v>12.76734650340136</v>
      </c>
      <c r="E2113" s="61">
        <f t="shared" si="129"/>
        <v>0.2837188111866969</v>
      </c>
      <c r="F2113" s="61">
        <f t="shared" si="130"/>
        <v>1.7152086520562756E-15</v>
      </c>
    </row>
    <row r="2114" spans="1:6" x14ac:dyDescent="0.3">
      <c r="A2114" s="59">
        <f>'Raw Potentiostat'!H2166/60</f>
        <v>-9.9337061666666671E-2</v>
      </c>
      <c r="B2114" s="59">
        <f>'Raw Potentiostat'!K2166</f>
        <v>58.649997999999997</v>
      </c>
      <c r="C2114" s="61">
        <f t="shared" si="128"/>
        <v>58.649997999999997</v>
      </c>
      <c r="D2114" s="61">
        <f t="shared" si="131"/>
        <v>12.76734650340136</v>
      </c>
      <c r="E2114" s="61">
        <f t="shared" si="129"/>
        <v>0.2837188111866969</v>
      </c>
      <c r="F2114" s="61">
        <f t="shared" si="130"/>
        <v>1.7152086520562756E-15</v>
      </c>
    </row>
    <row r="2115" spans="1:6" x14ac:dyDescent="0.3">
      <c r="A2115" s="59">
        <f>'Raw Potentiostat'!H2167/60</f>
        <v>-0.10192294166666667</v>
      </c>
      <c r="B2115" s="59">
        <f>'Raw Potentiostat'!K2167</f>
        <v>58.649997999999997</v>
      </c>
      <c r="C2115" s="61">
        <f t="shared" ref="C2115:C2178" si="132">B2115-$J$3</f>
        <v>58.649997999999997</v>
      </c>
      <c r="D2115" s="61">
        <f t="shared" si="131"/>
        <v>12.76734650340136</v>
      </c>
      <c r="E2115" s="61">
        <f t="shared" ref="E2115:E2178" si="133">D2115/$J$5</f>
        <v>0.2837188111866969</v>
      </c>
      <c r="F2115" s="61">
        <f t="shared" ref="F2115:F2178" si="134">D2115/$J$6</f>
        <v>1.7152086520562756E-15</v>
      </c>
    </row>
    <row r="2116" spans="1:6" x14ac:dyDescent="0.3">
      <c r="A2116" s="59">
        <f>'Raw Potentiostat'!H2168/60</f>
        <v>-0.10075532666666667</v>
      </c>
      <c r="B2116" s="59">
        <f>'Raw Potentiostat'!K2168</f>
        <v>58.649997999999997</v>
      </c>
      <c r="C2116" s="61">
        <f t="shared" si="132"/>
        <v>58.649997999999997</v>
      </c>
      <c r="D2116" s="61">
        <f t="shared" ref="D2116:D2179" si="135">B2116/$J$4</f>
        <v>12.76734650340136</v>
      </c>
      <c r="E2116" s="61">
        <f t="shared" si="133"/>
        <v>0.2837188111866969</v>
      </c>
      <c r="F2116" s="61">
        <f t="shared" si="134"/>
        <v>1.7152086520562756E-15</v>
      </c>
    </row>
    <row r="2117" spans="1:6" x14ac:dyDescent="0.3">
      <c r="A2117" s="59">
        <f>'Raw Potentiostat'!H2169/60</f>
        <v>-9.9881521666666667E-2</v>
      </c>
      <c r="B2117" s="59">
        <f>'Raw Potentiostat'!K2169</f>
        <v>58.649997999999997</v>
      </c>
      <c r="C2117" s="61">
        <f t="shared" si="132"/>
        <v>58.649997999999997</v>
      </c>
      <c r="D2117" s="61">
        <f t="shared" si="135"/>
        <v>12.76734650340136</v>
      </c>
      <c r="E2117" s="61">
        <f t="shared" si="133"/>
        <v>0.2837188111866969</v>
      </c>
      <c r="F2117" s="61">
        <f t="shared" si="134"/>
        <v>1.7152086520562756E-15</v>
      </c>
    </row>
    <row r="2118" spans="1:6" x14ac:dyDescent="0.3">
      <c r="A2118" s="59">
        <f>'Raw Potentiostat'!H2170/60</f>
        <v>-0.100477385</v>
      </c>
      <c r="B2118" s="59">
        <f>'Raw Potentiostat'!K2170</f>
        <v>58.649997999999997</v>
      </c>
      <c r="C2118" s="61">
        <f t="shared" si="132"/>
        <v>58.649997999999997</v>
      </c>
      <c r="D2118" s="61">
        <f t="shared" si="135"/>
        <v>12.76734650340136</v>
      </c>
      <c r="E2118" s="61">
        <f t="shared" si="133"/>
        <v>0.2837188111866969</v>
      </c>
      <c r="F2118" s="61">
        <f t="shared" si="134"/>
        <v>1.7152086520562756E-15</v>
      </c>
    </row>
    <row r="2119" spans="1:6" x14ac:dyDescent="0.3">
      <c r="A2119" s="59">
        <f>'Raw Potentiostat'!H2171/60</f>
        <v>-9.8673931666666673E-2</v>
      </c>
      <c r="B2119" s="59">
        <f>'Raw Potentiostat'!K2171</f>
        <v>58.649997999999997</v>
      </c>
      <c r="C2119" s="61">
        <f t="shared" si="132"/>
        <v>58.649997999999997</v>
      </c>
      <c r="D2119" s="61">
        <f t="shared" si="135"/>
        <v>12.76734650340136</v>
      </c>
      <c r="E2119" s="61">
        <f t="shared" si="133"/>
        <v>0.2837188111866969</v>
      </c>
      <c r="F2119" s="61">
        <f t="shared" si="134"/>
        <v>1.7152086520562756E-15</v>
      </c>
    </row>
    <row r="2120" spans="1:6" x14ac:dyDescent="0.3">
      <c r="A2120" s="59">
        <f>'Raw Potentiostat'!H2172/60</f>
        <v>-9.9062291666666663E-2</v>
      </c>
      <c r="B2120" s="59">
        <f>'Raw Potentiostat'!K2172</f>
        <v>58.649997999999997</v>
      </c>
      <c r="C2120" s="61">
        <f t="shared" si="132"/>
        <v>58.649997999999997</v>
      </c>
      <c r="D2120" s="61">
        <f t="shared" si="135"/>
        <v>12.76734650340136</v>
      </c>
      <c r="E2120" s="61">
        <f t="shared" si="133"/>
        <v>0.2837188111866969</v>
      </c>
      <c r="F2120" s="61">
        <f t="shared" si="134"/>
        <v>1.7152086520562756E-15</v>
      </c>
    </row>
    <row r="2121" spans="1:6" x14ac:dyDescent="0.3">
      <c r="A2121" s="59">
        <f>'Raw Potentiostat'!H2173/60</f>
        <v>-9.9667668333333334E-2</v>
      </c>
      <c r="B2121" s="59">
        <f>'Raw Potentiostat'!K2173</f>
        <v>58.649997999999997</v>
      </c>
      <c r="C2121" s="61">
        <f t="shared" si="132"/>
        <v>58.649997999999997</v>
      </c>
      <c r="D2121" s="61">
        <f t="shared" si="135"/>
        <v>12.76734650340136</v>
      </c>
      <c r="E2121" s="61">
        <f t="shared" si="133"/>
        <v>0.2837188111866969</v>
      </c>
      <c r="F2121" s="61">
        <f t="shared" si="134"/>
        <v>1.7152086520562756E-15</v>
      </c>
    </row>
    <row r="2122" spans="1:6" x14ac:dyDescent="0.3">
      <c r="A2122" s="59">
        <f>'Raw Potentiostat'!H2174/60</f>
        <v>-9.8889693333333334E-2</v>
      </c>
      <c r="B2122" s="59">
        <f>'Raw Potentiostat'!K2174</f>
        <v>58.649997999999997</v>
      </c>
      <c r="C2122" s="61">
        <f t="shared" si="132"/>
        <v>58.649997999999997</v>
      </c>
      <c r="D2122" s="61">
        <f t="shared" si="135"/>
        <v>12.76734650340136</v>
      </c>
      <c r="E2122" s="61">
        <f t="shared" si="133"/>
        <v>0.2837188111866969</v>
      </c>
      <c r="F2122" s="61">
        <f t="shared" si="134"/>
        <v>1.7152086520562756E-15</v>
      </c>
    </row>
    <row r="2123" spans="1:6" x14ac:dyDescent="0.3">
      <c r="A2123" s="59">
        <f>'Raw Potentiostat'!H2175/60</f>
        <v>-9.773920333333333E-2</v>
      </c>
      <c r="B2123" s="59">
        <f>'Raw Potentiostat'!K2175</f>
        <v>58.649997999999997</v>
      </c>
      <c r="C2123" s="61">
        <f t="shared" si="132"/>
        <v>58.649997999999997</v>
      </c>
      <c r="D2123" s="61">
        <f t="shared" si="135"/>
        <v>12.76734650340136</v>
      </c>
      <c r="E2123" s="61">
        <f t="shared" si="133"/>
        <v>0.2837188111866969</v>
      </c>
      <c r="F2123" s="61">
        <f t="shared" si="134"/>
        <v>1.7152086520562756E-15</v>
      </c>
    </row>
    <row r="2124" spans="1:6" x14ac:dyDescent="0.3">
      <c r="A2124" s="59">
        <f>'Raw Potentiostat'!H2176/60</f>
        <v>-9.7228376666666658E-2</v>
      </c>
      <c r="B2124" s="59">
        <f>'Raw Potentiostat'!K2176</f>
        <v>58.649997999999997</v>
      </c>
      <c r="C2124" s="61">
        <f t="shared" si="132"/>
        <v>58.649997999999997</v>
      </c>
      <c r="D2124" s="61">
        <f t="shared" si="135"/>
        <v>12.76734650340136</v>
      </c>
      <c r="E2124" s="61">
        <f t="shared" si="133"/>
        <v>0.2837188111866969</v>
      </c>
      <c r="F2124" s="61">
        <f t="shared" si="134"/>
        <v>1.7152086520562756E-15</v>
      </c>
    </row>
    <row r="2125" spans="1:6" x14ac:dyDescent="0.3">
      <c r="A2125" s="59">
        <f>'Raw Potentiostat'!H2177/60</f>
        <v>-9.7950521666666665E-2</v>
      </c>
      <c r="B2125" s="59">
        <f>'Raw Potentiostat'!K2177</f>
        <v>58.649997999999997</v>
      </c>
      <c r="C2125" s="61">
        <f t="shared" si="132"/>
        <v>58.649997999999997</v>
      </c>
      <c r="D2125" s="61">
        <f t="shared" si="135"/>
        <v>12.76734650340136</v>
      </c>
      <c r="E2125" s="61">
        <f t="shared" si="133"/>
        <v>0.2837188111866969</v>
      </c>
      <c r="F2125" s="61">
        <f t="shared" si="134"/>
        <v>1.7152086520562756E-15</v>
      </c>
    </row>
    <row r="2126" spans="1:6" x14ac:dyDescent="0.3">
      <c r="A2126" s="59">
        <f>'Raw Potentiostat'!H2178/60</f>
        <v>-9.6193393333333335E-2</v>
      </c>
      <c r="B2126" s="59">
        <f>'Raw Potentiostat'!K2178</f>
        <v>58.649997999999997</v>
      </c>
      <c r="C2126" s="61">
        <f t="shared" si="132"/>
        <v>58.649997999999997</v>
      </c>
      <c r="D2126" s="61">
        <f t="shared" si="135"/>
        <v>12.76734650340136</v>
      </c>
      <c r="E2126" s="61">
        <f t="shared" si="133"/>
        <v>0.2837188111866969</v>
      </c>
      <c r="F2126" s="61">
        <f t="shared" si="134"/>
        <v>1.7152086520562756E-15</v>
      </c>
    </row>
    <row r="2127" spans="1:6" x14ac:dyDescent="0.3">
      <c r="A2127" s="59">
        <f>'Raw Potentiostat'!H2179/60</f>
        <v>-9.5864693333333334E-2</v>
      </c>
      <c r="B2127" s="59">
        <f>'Raw Potentiostat'!K2179</f>
        <v>58.649997999999997</v>
      </c>
      <c r="C2127" s="61">
        <f t="shared" si="132"/>
        <v>58.649997999999997</v>
      </c>
      <c r="D2127" s="61">
        <f t="shared" si="135"/>
        <v>12.76734650340136</v>
      </c>
      <c r="E2127" s="61">
        <f t="shared" si="133"/>
        <v>0.2837188111866969</v>
      </c>
      <c r="F2127" s="61">
        <f t="shared" si="134"/>
        <v>1.7152086520562756E-15</v>
      </c>
    </row>
    <row r="2128" spans="1:6" x14ac:dyDescent="0.3">
      <c r="A2128" s="59">
        <f>'Raw Potentiostat'!H2180/60</f>
        <v>-9.6018249999999999E-2</v>
      </c>
      <c r="B2128" s="59">
        <f>'Raw Potentiostat'!K2180</f>
        <v>58.649997999999997</v>
      </c>
      <c r="C2128" s="61">
        <f t="shared" si="132"/>
        <v>58.649997999999997</v>
      </c>
      <c r="D2128" s="61">
        <f t="shared" si="135"/>
        <v>12.76734650340136</v>
      </c>
      <c r="E2128" s="61">
        <f t="shared" si="133"/>
        <v>0.2837188111866969</v>
      </c>
      <c r="F2128" s="61">
        <f t="shared" si="134"/>
        <v>1.7152086520562756E-15</v>
      </c>
    </row>
    <row r="2129" spans="1:6" x14ac:dyDescent="0.3">
      <c r="A2129" s="59">
        <f>'Raw Potentiostat'!H2181/60</f>
        <v>-9.5263108333333332E-2</v>
      </c>
      <c r="B2129" s="59">
        <f>'Raw Potentiostat'!K2181</f>
        <v>58.649997999999997</v>
      </c>
      <c r="C2129" s="61">
        <f t="shared" si="132"/>
        <v>58.649997999999997</v>
      </c>
      <c r="D2129" s="61">
        <f t="shared" si="135"/>
        <v>12.76734650340136</v>
      </c>
      <c r="E2129" s="61">
        <f t="shared" si="133"/>
        <v>0.2837188111866969</v>
      </c>
      <c r="F2129" s="61">
        <f t="shared" si="134"/>
        <v>1.7152086520562756E-15</v>
      </c>
    </row>
    <row r="2130" spans="1:6" x14ac:dyDescent="0.3">
      <c r="A2130" s="59">
        <f>'Raw Potentiostat'!H2182/60</f>
        <v>-9.5365278333333345E-2</v>
      </c>
      <c r="B2130" s="59">
        <f>'Raw Potentiostat'!K2182</f>
        <v>58.649997999999997</v>
      </c>
      <c r="C2130" s="61">
        <f t="shared" si="132"/>
        <v>58.649997999999997</v>
      </c>
      <c r="D2130" s="61">
        <f t="shared" si="135"/>
        <v>12.76734650340136</v>
      </c>
      <c r="E2130" s="61">
        <f t="shared" si="133"/>
        <v>0.2837188111866969</v>
      </c>
      <c r="F2130" s="61">
        <f t="shared" si="134"/>
        <v>1.7152086520562756E-15</v>
      </c>
    </row>
    <row r="2131" spans="1:6" x14ac:dyDescent="0.3">
      <c r="A2131" s="59">
        <f>'Raw Potentiostat'!H2183/60</f>
        <v>-9.3678593333333324E-2</v>
      </c>
      <c r="B2131" s="59">
        <f>'Raw Potentiostat'!K2183</f>
        <v>58.649997999999997</v>
      </c>
      <c r="C2131" s="61">
        <f t="shared" si="132"/>
        <v>58.649997999999997</v>
      </c>
      <c r="D2131" s="61">
        <f t="shared" si="135"/>
        <v>12.76734650340136</v>
      </c>
      <c r="E2131" s="61">
        <f t="shared" si="133"/>
        <v>0.2837188111866969</v>
      </c>
      <c r="F2131" s="61">
        <f t="shared" si="134"/>
        <v>1.7152086520562756E-15</v>
      </c>
    </row>
    <row r="2132" spans="1:6" x14ac:dyDescent="0.3">
      <c r="A2132" s="59">
        <f>'Raw Potentiostat'!H2184/60</f>
        <v>-9.3130946666666672E-2</v>
      </c>
      <c r="B2132" s="59">
        <f>'Raw Potentiostat'!K2184</f>
        <v>58.649997999999997</v>
      </c>
      <c r="C2132" s="61">
        <f t="shared" si="132"/>
        <v>58.649997999999997</v>
      </c>
      <c r="D2132" s="61">
        <f t="shared" si="135"/>
        <v>12.76734650340136</v>
      </c>
      <c r="E2132" s="61">
        <f t="shared" si="133"/>
        <v>0.2837188111866969</v>
      </c>
      <c r="F2132" s="61">
        <f t="shared" si="134"/>
        <v>1.7152086520562756E-15</v>
      </c>
    </row>
    <row r="2133" spans="1:6" x14ac:dyDescent="0.3">
      <c r="A2133" s="59">
        <f>'Raw Potentiostat'!H2185/60</f>
        <v>-9.3035753333333332E-2</v>
      </c>
      <c r="B2133" s="59">
        <f>'Raw Potentiostat'!K2185</f>
        <v>58.649997999999997</v>
      </c>
      <c r="C2133" s="61">
        <f t="shared" si="132"/>
        <v>58.649997999999997</v>
      </c>
      <c r="D2133" s="61">
        <f t="shared" si="135"/>
        <v>12.76734650340136</v>
      </c>
      <c r="E2133" s="61">
        <f t="shared" si="133"/>
        <v>0.2837188111866969</v>
      </c>
      <c r="F2133" s="61">
        <f t="shared" si="134"/>
        <v>1.7152086520562756E-15</v>
      </c>
    </row>
    <row r="2134" spans="1:6" x14ac:dyDescent="0.3">
      <c r="A2134" s="59">
        <f>'Raw Potentiostat'!H2186/60</f>
        <v>-9.3467911666666667E-2</v>
      </c>
      <c r="B2134" s="59">
        <f>'Raw Potentiostat'!K2186</f>
        <v>58.649997999999997</v>
      </c>
      <c r="C2134" s="61">
        <f t="shared" si="132"/>
        <v>58.649997999999997</v>
      </c>
      <c r="D2134" s="61">
        <f t="shared" si="135"/>
        <v>12.76734650340136</v>
      </c>
      <c r="E2134" s="61">
        <f t="shared" si="133"/>
        <v>0.2837188111866969</v>
      </c>
      <c r="F2134" s="61">
        <f t="shared" si="134"/>
        <v>1.7152086520562756E-15</v>
      </c>
    </row>
    <row r="2135" spans="1:6" x14ac:dyDescent="0.3">
      <c r="A2135" s="59">
        <f>'Raw Potentiostat'!H2187/60</f>
        <v>-9.2551588333333337E-2</v>
      </c>
      <c r="B2135" s="59">
        <f>'Raw Potentiostat'!K2187</f>
        <v>58.649997999999997</v>
      </c>
      <c r="C2135" s="61">
        <f t="shared" si="132"/>
        <v>58.649997999999997</v>
      </c>
      <c r="D2135" s="61">
        <f t="shared" si="135"/>
        <v>12.76734650340136</v>
      </c>
      <c r="E2135" s="61">
        <f t="shared" si="133"/>
        <v>0.2837188111866969</v>
      </c>
      <c r="F2135" s="61">
        <f t="shared" si="134"/>
        <v>1.7152086520562756E-15</v>
      </c>
    </row>
    <row r="2136" spans="1:6" x14ac:dyDescent="0.3">
      <c r="A2136" s="59">
        <f>'Raw Potentiostat'!H2188/60</f>
        <v>-9.1633994999999996E-2</v>
      </c>
      <c r="B2136" s="59">
        <f>'Raw Potentiostat'!K2188</f>
        <v>58.649997999999997</v>
      </c>
      <c r="C2136" s="61">
        <f t="shared" si="132"/>
        <v>58.649997999999997</v>
      </c>
      <c r="D2136" s="61">
        <f t="shared" si="135"/>
        <v>12.76734650340136</v>
      </c>
      <c r="E2136" s="61">
        <f t="shared" si="133"/>
        <v>0.2837188111866969</v>
      </c>
      <c r="F2136" s="61">
        <f t="shared" si="134"/>
        <v>1.7152086520562756E-15</v>
      </c>
    </row>
    <row r="2137" spans="1:6" x14ac:dyDescent="0.3">
      <c r="A2137" s="59">
        <f>'Raw Potentiostat'!H2189/60</f>
        <v>-9.1246906666666655E-2</v>
      </c>
      <c r="B2137" s="59">
        <f>'Raw Potentiostat'!K2189</f>
        <v>58.649997999999997</v>
      </c>
      <c r="C2137" s="61">
        <f t="shared" si="132"/>
        <v>58.649997999999997</v>
      </c>
      <c r="D2137" s="61">
        <f t="shared" si="135"/>
        <v>12.76734650340136</v>
      </c>
      <c r="E2137" s="61">
        <f t="shared" si="133"/>
        <v>0.2837188111866969</v>
      </c>
      <c r="F2137" s="61">
        <f t="shared" si="134"/>
        <v>1.7152086520562756E-15</v>
      </c>
    </row>
    <row r="2138" spans="1:6" x14ac:dyDescent="0.3">
      <c r="A2138" s="59">
        <f>'Raw Potentiostat'!H2190/60</f>
        <v>-9.129259666666667E-2</v>
      </c>
      <c r="B2138" s="59">
        <f>'Raw Potentiostat'!K2190</f>
        <v>58.649997999999997</v>
      </c>
      <c r="C2138" s="61">
        <f t="shared" si="132"/>
        <v>58.649997999999997</v>
      </c>
      <c r="D2138" s="61">
        <f t="shared" si="135"/>
        <v>12.76734650340136</v>
      </c>
      <c r="E2138" s="61">
        <f t="shared" si="133"/>
        <v>0.2837188111866969</v>
      </c>
      <c r="F2138" s="61">
        <f t="shared" si="134"/>
        <v>1.7152086520562756E-15</v>
      </c>
    </row>
    <row r="2139" spans="1:6" x14ac:dyDescent="0.3">
      <c r="A2139" s="59">
        <f>'Raw Potentiostat'!H2191/60</f>
        <v>-9.147155333333333E-2</v>
      </c>
      <c r="B2139" s="59">
        <f>'Raw Potentiostat'!K2191</f>
        <v>58.649997999999997</v>
      </c>
      <c r="C2139" s="61">
        <f t="shared" si="132"/>
        <v>58.649997999999997</v>
      </c>
      <c r="D2139" s="61">
        <f t="shared" si="135"/>
        <v>12.76734650340136</v>
      </c>
      <c r="E2139" s="61">
        <f t="shared" si="133"/>
        <v>0.2837188111866969</v>
      </c>
      <c r="F2139" s="61">
        <f t="shared" si="134"/>
        <v>1.7152086520562756E-15</v>
      </c>
    </row>
    <row r="2140" spans="1:6" x14ac:dyDescent="0.3">
      <c r="A2140" s="59">
        <f>'Raw Potentiostat'!H2192/60</f>
        <v>-8.9515161666666676E-2</v>
      </c>
      <c r="B2140" s="59">
        <f>'Raw Potentiostat'!K2192</f>
        <v>58.649997999999997</v>
      </c>
      <c r="C2140" s="61">
        <f t="shared" si="132"/>
        <v>58.649997999999997</v>
      </c>
      <c r="D2140" s="61">
        <f t="shared" si="135"/>
        <v>12.76734650340136</v>
      </c>
      <c r="E2140" s="61">
        <f t="shared" si="133"/>
        <v>0.2837188111866969</v>
      </c>
      <c r="F2140" s="61">
        <f t="shared" si="134"/>
        <v>1.7152086520562756E-15</v>
      </c>
    </row>
    <row r="2141" spans="1:6" x14ac:dyDescent="0.3">
      <c r="A2141" s="59">
        <f>'Raw Potentiostat'!H2193/60</f>
        <v>-8.8997983333333336E-2</v>
      </c>
      <c r="B2141" s="59">
        <f>'Raw Potentiostat'!K2193</f>
        <v>58.649997999999997</v>
      </c>
      <c r="C2141" s="61">
        <f t="shared" si="132"/>
        <v>58.649997999999997</v>
      </c>
      <c r="D2141" s="61">
        <f t="shared" si="135"/>
        <v>12.76734650340136</v>
      </c>
      <c r="E2141" s="61">
        <f t="shared" si="133"/>
        <v>0.2837188111866969</v>
      </c>
      <c r="F2141" s="61">
        <f t="shared" si="134"/>
        <v>1.7152086520562756E-15</v>
      </c>
    </row>
    <row r="2142" spans="1:6" x14ac:dyDescent="0.3">
      <c r="A2142" s="59">
        <f>'Raw Potentiostat'!H2194/60</f>
        <v>-8.9919385000000004E-2</v>
      </c>
      <c r="B2142" s="59">
        <f>'Raw Potentiostat'!K2194</f>
        <v>58.649997999999997</v>
      </c>
      <c r="C2142" s="61">
        <f t="shared" si="132"/>
        <v>58.649997999999997</v>
      </c>
      <c r="D2142" s="61">
        <f t="shared" si="135"/>
        <v>12.76734650340136</v>
      </c>
      <c r="E2142" s="61">
        <f t="shared" si="133"/>
        <v>0.2837188111866969</v>
      </c>
      <c r="F2142" s="61">
        <f t="shared" si="134"/>
        <v>1.7152086520562756E-15</v>
      </c>
    </row>
    <row r="2143" spans="1:6" x14ac:dyDescent="0.3">
      <c r="A2143" s="59">
        <f>'Raw Potentiostat'!H2195/60</f>
        <v>-8.8754311666666669E-2</v>
      </c>
      <c r="B2143" s="59">
        <f>'Raw Potentiostat'!K2195</f>
        <v>58.649997999999997</v>
      </c>
      <c r="C2143" s="61">
        <f t="shared" si="132"/>
        <v>58.649997999999997</v>
      </c>
      <c r="D2143" s="61">
        <f t="shared" si="135"/>
        <v>12.76734650340136</v>
      </c>
      <c r="E2143" s="61">
        <f t="shared" si="133"/>
        <v>0.2837188111866969</v>
      </c>
      <c r="F2143" s="61">
        <f t="shared" si="134"/>
        <v>1.7152086520562756E-15</v>
      </c>
    </row>
    <row r="2144" spans="1:6" x14ac:dyDescent="0.3">
      <c r="A2144" s="59">
        <f>'Raw Potentiostat'!H2196/60</f>
        <v>-8.817240333333333E-2</v>
      </c>
      <c r="B2144" s="59">
        <f>'Raw Potentiostat'!K2196</f>
        <v>58.649997999999997</v>
      </c>
      <c r="C2144" s="61">
        <f t="shared" si="132"/>
        <v>58.649997999999997</v>
      </c>
      <c r="D2144" s="61">
        <f t="shared" si="135"/>
        <v>12.76734650340136</v>
      </c>
      <c r="E2144" s="61">
        <f t="shared" si="133"/>
        <v>0.2837188111866969</v>
      </c>
      <c r="F2144" s="61">
        <f t="shared" si="134"/>
        <v>1.7152086520562756E-15</v>
      </c>
    </row>
    <row r="2145" spans="1:6" x14ac:dyDescent="0.3">
      <c r="A2145" s="59">
        <f>'Raw Potentiostat'!H2197/60</f>
        <v>-8.781069833333334E-2</v>
      </c>
      <c r="B2145" s="59">
        <f>'Raw Potentiostat'!K2197</f>
        <v>58.649997999999997</v>
      </c>
      <c r="C2145" s="61">
        <f t="shared" si="132"/>
        <v>58.649997999999997</v>
      </c>
      <c r="D2145" s="61">
        <f t="shared" si="135"/>
        <v>12.76734650340136</v>
      </c>
      <c r="E2145" s="61">
        <f t="shared" si="133"/>
        <v>0.2837188111866969</v>
      </c>
      <c r="F2145" s="61">
        <f t="shared" si="134"/>
        <v>1.7152086520562756E-15</v>
      </c>
    </row>
    <row r="2146" spans="1:6" x14ac:dyDescent="0.3">
      <c r="A2146" s="59">
        <f>'Raw Potentiostat'!H2198/60</f>
        <v>-8.7702195000000011E-2</v>
      </c>
      <c r="B2146" s="59">
        <f>'Raw Potentiostat'!K2198</f>
        <v>58.649997999999997</v>
      </c>
      <c r="C2146" s="61">
        <f t="shared" si="132"/>
        <v>58.649997999999997</v>
      </c>
      <c r="D2146" s="61">
        <f t="shared" si="135"/>
        <v>12.76734650340136</v>
      </c>
      <c r="E2146" s="61">
        <f t="shared" si="133"/>
        <v>0.2837188111866969</v>
      </c>
      <c r="F2146" s="61">
        <f t="shared" si="134"/>
        <v>1.7152086520562756E-15</v>
      </c>
    </row>
    <row r="2147" spans="1:6" x14ac:dyDescent="0.3">
      <c r="A2147" s="59">
        <f>'Raw Potentiostat'!H2199/60</f>
        <v>-8.738997833333334E-2</v>
      </c>
      <c r="B2147" s="59">
        <f>'Raw Potentiostat'!K2199</f>
        <v>58.649997999999997</v>
      </c>
      <c r="C2147" s="61">
        <f t="shared" si="132"/>
        <v>58.649997999999997</v>
      </c>
      <c r="D2147" s="61">
        <f t="shared" si="135"/>
        <v>12.76734650340136</v>
      </c>
      <c r="E2147" s="61">
        <f t="shared" si="133"/>
        <v>0.2837188111866969</v>
      </c>
      <c r="F2147" s="61">
        <f t="shared" si="134"/>
        <v>1.7152086520562756E-15</v>
      </c>
    </row>
    <row r="2148" spans="1:6" x14ac:dyDescent="0.3">
      <c r="A2148" s="59">
        <f>'Raw Potentiostat'!H2200/60</f>
        <v>-9.9608023333333337E-2</v>
      </c>
      <c r="B2148" s="59">
        <f>'Raw Potentiostat'!K2200</f>
        <v>58.649997999999997</v>
      </c>
      <c r="C2148" s="61">
        <f t="shared" si="132"/>
        <v>58.649997999999997</v>
      </c>
      <c r="D2148" s="61">
        <f t="shared" si="135"/>
        <v>12.76734650340136</v>
      </c>
      <c r="E2148" s="61">
        <f t="shared" si="133"/>
        <v>0.2837188111866969</v>
      </c>
      <c r="F2148" s="61">
        <f t="shared" si="134"/>
        <v>1.7152086520562756E-15</v>
      </c>
    </row>
    <row r="2149" spans="1:6" x14ac:dyDescent="0.3">
      <c r="A2149" s="59">
        <f>'Raw Potentiostat'!H2201/60</f>
        <v>-9.8644741666666674E-2</v>
      </c>
      <c r="B2149" s="59">
        <f>'Raw Potentiostat'!K2201</f>
        <v>58.649997999999997</v>
      </c>
      <c r="C2149" s="61">
        <f t="shared" si="132"/>
        <v>58.649997999999997</v>
      </c>
      <c r="D2149" s="61">
        <f t="shared" si="135"/>
        <v>12.76734650340136</v>
      </c>
      <c r="E2149" s="61">
        <f t="shared" si="133"/>
        <v>0.2837188111866969</v>
      </c>
      <c r="F2149" s="61">
        <f t="shared" si="134"/>
        <v>1.7152086520562756E-15</v>
      </c>
    </row>
    <row r="2150" spans="1:6" x14ac:dyDescent="0.3">
      <c r="A2150" s="59">
        <f>'Raw Potentiostat'!H2202/60</f>
        <v>-9.9912619999999994E-2</v>
      </c>
      <c r="B2150" s="59">
        <f>'Raw Potentiostat'!K2202</f>
        <v>58.649997999999997</v>
      </c>
      <c r="C2150" s="61">
        <f t="shared" si="132"/>
        <v>58.649997999999997</v>
      </c>
      <c r="D2150" s="61">
        <f t="shared" si="135"/>
        <v>12.76734650340136</v>
      </c>
      <c r="E2150" s="61">
        <f t="shared" si="133"/>
        <v>0.2837188111866969</v>
      </c>
      <c r="F2150" s="61">
        <f t="shared" si="134"/>
        <v>1.7152086520562756E-15</v>
      </c>
    </row>
    <row r="2151" spans="1:6" x14ac:dyDescent="0.3">
      <c r="A2151" s="59">
        <f>'Raw Potentiostat'!H2203/60</f>
        <v>-9.8261459999999995E-2</v>
      </c>
      <c r="B2151" s="59">
        <f>'Raw Potentiostat'!K2203</f>
        <v>58.649997999999997</v>
      </c>
      <c r="C2151" s="61">
        <f t="shared" si="132"/>
        <v>58.649997999999997</v>
      </c>
      <c r="D2151" s="61">
        <f t="shared" si="135"/>
        <v>12.76734650340136</v>
      </c>
      <c r="E2151" s="61">
        <f t="shared" si="133"/>
        <v>0.2837188111866969</v>
      </c>
      <c r="F2151" s="61">
        <f t="shared" si="134"/>
        <v>1.7152086520562756E-15</v>
      </c>
    </row>
    <row r="2152" spans="1:6" x14ac:dyDescent="0.3">
      <c r="A2152" s="59">
        <f>'Raw Potentiostat'!H2204/60</f>
        <v>-9.7808376666666669E-2</v>
      </c>
      <c r="B2152" s="59">
        <f>'Raw Potentiostat'!K2204</f>
        <v>58.649997999999997</v>
      </c>
      <c r="C2152" s="61">
        <f t="shared" si="132"/>
        <v>58.649997999999997</v>
      </c>
      <c r="D2152" s="61">
        <f t="shared" si="135"/>
        <v>12.76734650340136</v>
      </c>
      <c r="E2152" s="61">
        <f t="shared" si="133"/>
        <v>0.2837188111866969</v>
      </c>
      <c r="F2152" s="61">
        <f t="shared" si="134"/>
        <v>1.7152086520562756E-15</v>
      </c>
    </row>
    <row r="2153" spans="1:6" x14ac:dyDescent="0.3">
      <c r="A2153" s="59">
        <f>'Raw Potentiostat'!H2205/60</f>
        <v>-9.7124941666666659E-2</v>
      </c>
      <c r="B2153" s="59">
        <f>'Raw Potentiostat'!K2205</f>
        <v>58.649997999999997</v>
      </c>
      <c r="C2153" s="61">
        <f t="shared" si="132"/>
        <v>58.649997999999997</v>
      </c>
      <c r="D2153" s="61">
        <f t="shared" si="135"/>
        <v>12.76734650340136</v>
      </c>
      <c r="E2153" s="61">
        <f t="shared" si="133"/>
        <v>0.2837188111866969</v>
      </c>
      <c r="F2153" s="61">
        <f t="shared" si="134"/>
        <v>1.7152086520562756E-15</v>
      </c>
    </row>
    <row r="2154" spans="1:6" x14ac:dyDescent="0.3">
      <c r="A2154" s="59">
        <f>'Raw Potentiostat'!H2206/60</f>
        <v>-9.6909825000000005E-2</v>
      </c>
      <c r="B2154" s="59">
        <f>'Raw Potentiostat'!K2206</f>
        <v>58.649997999999997</v>
      </c>
      <c r="C2154" s="61">
        <f t="shared" si="132"/>
        <v>58.649997999999997</v>
      </c>
      <c r="D2154" s="61">
        <f t="shared" si="135"/>
        <v>12.76734650340136</v>
      </c>
      <c r="E2154" s="61">
        <f t="shared" si="133"/>
        <v>0.2837188111866969</v>
      </c>
      <c r="F2154" s="61">
        <f t="shared" si="134"/>
        <v>1.7152086520562756E-15</v>
      </c>
    </row>
    <row r="2155" spans="1:6" x14ac:dyDescent="0.3">
      <c r="A2155" s="59">
        <f>'Raw Potentiostat'!H2207/60</f>
        <v>-9.6805126666666672E-2</v>
      </c>
      <c r="B2155" s="59">
        <f>'Raw Potentiostat'!K2207</f>
        <v>58.649997999999997</v>
      </c>
      <c r="C2155" s="61">
        <f t="shared" si="132"/>
        <v>58.649997999999997</v>
      </c>
      <c r="D2155" s="61">
        <f t="shared" si="135"/>
        <v>12.76734650340136</v>
      </c>
      <c r="E2155" s="61">
        <f t="shared" si="133"/>
        <v>0.2837188111866969</v>
      </c>
      <c r="F2155" s="61">
        <f t="shared" si="134"/>
        <v>1.7152086520562756E-15</v>
      </c>
    </row>
    <row r="2156" spans="1:6" x14ac:dyDescent="0.3">
      <c r="A2156" s="59">
        <f>'Raw Potentiostat'!H2208/60</f>
        <v>-9.6358378333333328E-2</v>
      </c>
      <c r="B2156" s="59">
        <f>'Raw Potentiostat'!K2208</f>
        <v>58.649997999999997</v>
      </c>
      <c r="C2156" s="61">
        <f t="shared" si="132"/>
        <v>58.649997999999997</v>
      </c>
      <c r="D2156" s="61">
        <f t="shared" si="135"/>
        <v>12.76734650340136</v>
      </c>
      <c r="E2156" s="61">
        <f t="shared" si="133"/>
        <v>0.2837188111866969</v>
      </c>
      <c r="F2156" s="61">
        <f t="shared" si="134"/>
        <v>1.7152086520562756E-15</v>
      </c>
    </row>
    <row r="2157" spans="1:6" x14ac:dyDescent="0.3">
      <c r="A2157" s="59">
        <f>'Raw Potentiostat'!H2209/60</f>
        <v>-9.5539785000000002E-2</v>
      </c>
      <c r="B2157" s="59">
        <f>'Raw Potentiostat'!K2209</f>
        <v>58.649997999999997</v>
      </c>
      <c r="C2157" s="61">
        <f t="shared" si="132"/>
        <v>58.649997999999997</v>
      </c>
      <c r="D2157" s="61">
        <f t="shared" si="135"/>
        <v>12.76734650340136</v>
      </c>
      <c r="E2157" s="61">
        <f t="shared" si="133"/>
        <v>0.2837188111866969</v>
      </c>
      <c r="F2157" s="61">
        <f t="shared" si="134"/>
        <v>1.7152086520562756E-15</v>
      </c>
    </row>
    <row r="2158" spans="1:6" x14ac:dyDescent="0.3">
      <c r="A2158" s="59">
        <f>'Raw Potentiostat'!H2210/60</f>
        <v>-9.4171006666666654E-2</v>
      </c>
      <c r="B2158" s="59">
        <f>'Raw Potentiostat'!K2210</f>
        <v>58.649997999999997</v>
      </c>
      <c r="C2158" s="61">
        <f t="shared" si="132"/>
        <v>58.649997999999997</v>
      </c>
      <c r="D2158" s="61">
        <f t="shared" si="135"/>
        <v>12.76734650340136</v>
      </c>
      <c r="E2158" s="61">
        <f t="shared" si="133"/>
        <v>0.2837188111866969</v>
      </c>
      <c r="F2158" s="61">
        <f t="shared" si="134"/>
        <v>1.7152086520562756E-15</v>
      </c>
    </row>
    <row r="2159" spans="1:6" x14ac:dyDescent="0.3">
      <c r="A2159" s="59">
        <f>'Raw Potentiostat'!H2211/60</f>
        <v>-9.4853814999999994E-2</v>
      </c>
      <c r="B2159" s="59">
        <f>'Raw Potentiostat'!K2211</f>
        <v>58.649997999999997</v>
      </c>
      <c r="C2159" s="61">
        <f t="shared" si="132"/>
        <v>58.649997999999997</v>
      </c>
      <c r="D2159" s="61">
        <f t="shared" si="135"/>
        <v>12.76734650340136</v>
      </c>
      <c r="E2159" s="61">
        <f t="shared" si="133"/>
        <v>0.2837188111866969</v>
      </c>
      <c r="F2159" s="61">
        <f t="shared" si="134"/>
        <v>1.7152086520562756E-15</v>
      </c>
    </row>
    <row r="2160" spans="1:6" x14ac:dyDescent="0.3">
      <c r="A2160" s="59">
        <f>'Raw Potentiostat'!H2212/60</f>
        <v>-9.4798596666666665E-2</v>
      </c>
      <c r="B2160" s="59">
        <f>'Raw Potentiostat'!K2212</f>
        <v>58.649997999999997</v>
      </c>
      <c r="C2160" s="61">
        <f t="shared" si="132"/>
        <v>58.649997999999997</v>
      </c>
      <c r="D2160" s="61">
        <f t="shared" si="135"/>
        <v>12.76734650340136</v>
      </c>
      <c r="E2160" s="61">
        <f t="shared" si="133"/>
        <v>0.2837188111866969</v>
      </c>
      <c r="F2160" s="61">
        <f t="shared" si="134"/>
        <v>1.7152086520562756E-15</v>
      </c>
    </row>
    <row r="2161" spans="1:6" x14ac:dyDescent="0.3">
      <c r="A2161" s="59">
        <f>'Raw Potentiostat'!H2213/60</f>
        <v>-9.537986833333334E-2</v>
      </c>
      <c r="B2161" s="59">
        <f>'Raw Potentiostat'!K2213</f>
        <v>58.649997999999997</v>
      </c>
      <c r="C2161" s="61">
        <f t="shared" si="132"/>
        <v>58.649997999999997</v>
      </c>
      <c r="D2161" s="61">
        <f t="shared" si="135"/>
        <v>12.76734650340136</v>
      </c>
      <c r="E2161" s="61">
        <f t="shared" si="133"/>
        <v>0.2837188111866969</v>
      </c>
      <c r="F2161" s="61">
        <f t="shared" si="134"/>
        <v>1.7152086520562756E-15</v>
      </c>
    </row>
    <row r="2162" spans="1:6" x14ac:dyDescent="0.3">
      <c r="A2162" s="59">
        <f>'Raw Potentiostat'!H2214/60</f>
        <v>-9.3512965000000003E-2</v>
      </c>
      <c r="B2162" s="59">
        <f>'Raw Potentiostat'!K2214</f>
        <v>58.649997999999997</v>
      </c>
      <c r="C2162" s="61">
        <f t="shared" si="132"/>
        <v>58.649997999999997</v>
      </c>
      <c r="D2162" s="61">
        <f t="shared" si="135"/>
        <v>12.76734650340136</v>
      </c>
      <c r="E2162" s="61">
        <f t="shared" si="133"/>
        <v>0.2837188111866969</v>
      </c>
      <c r="F2162" s="61">
        <f t="shared" si="134"/>
        <v>1.7152086520562756E-15</v>
      </c>
    </row>
    <row r="2163" spans="1:6" x14ac:dyDescent="0.3">
      <c r="A2163" s="59">
        <f>'Raw Potentiostat'!H2215/60</f>
        <v>-9.2941213333333342E-2</v>
      </c>
      <c r="B2163" s="59">
        <f>'Raw Potentiostat'!K2215</f>
        <v>58.649997999999997</v>
      </c>
      <c r="C2163" s="61">
        <f t="shared" si="132"/>
        <v>58.649997999999997</v>
      </c>
      <c r="D2163" s="61">
        <f t="shared" si="135"/>
        <v>12.76734650340136</v>
      </c>
      <c r="E2163" s="61">
        <f t="shared" si="133"/>
        <v>0.2837188111866969</v>
      </c>
      <c r="F2163" s="61">
        <f t="shared" si="134"/>
        <v>1.7152086520562756E-15</v>
      </c>
    </row>
    <row r="2164" spans="1:6" x14ac:dyDescent="0.3">
      <c r="A2164" s="59">
        <f>'Raw Potentiostat'!H2216/60</f>
        <v>-9.2401195000000005E-2</v>
      </c>
      <c r="B2164" s="59">
        <f>'Raw Potentiostat'!K2216</f>
        <v>58.649997999999997</v>
      </c>
      <c r="C2164" s="61">
        <f t="shared" si="132"/>
        <v>58.649997999999997</v>
      </c>
      <c r="D2164" s="61">
        <f t="shared" si="135"/>
        <v>12.76734650340136</v>
      </c>
      <c r="E2164" s="61">
        <f t="shared" si="133"/>
        <v>0.2837188111866969</v>
      </c>
      <c r="F2164" s="61">
        <f t="shared" si="134"/>
        <v>1.7152086520562756E-15</v>
      </c>
    </row>
    <row r="2165" spans="1:6" x14ac:dyDescent="0.3">
      <c r="A2165" s="59">
        <f>'Raw Potentiostat'!H2217/60</f>
        <v>-9.2351691666666666E-2</v>
      </c>
      <c r="B2165" s="59">
        <f>'Raw Potentiostat'!K2217</f>
        <v>58.649997999999997</v>
      </c>
      <c r="C2165" s="61">
        <f t="shared" si="132"/>
        <v>58.649997999999997</v>
      </c>
      <c r="D2165" s="61">
        <f t="shared" si="135"/>
        <v>12.76734650340136</v>
      </c>
      <c r="E2165" s="61">
        <f t="shared" si="133"/>
        <v>0.2837188111866969</v>
      </c>
      <c r="F2165" s="61">
        <f t="shared" si="134"/>
        <v>1.7152086520562756E-15</v>
      </c>
    </row>
    <row r="2166" spans="1:6" x14ac:dyDescent="0.3">
      <c r="A2166" s="59">
        <f>'Raw Potentiostat'!H2218/60</f>
        <v>-9.1889731666666669E-2</v>
      </c>
      <c r="B2166" s="59">
        <f>'Raw Potentiostat'!K2218</f>
        <v>58.649997999999997</v>
      </c>
      <c r="C2166" s="61">
        <f t="shared" si="132"/>
        <v>58.649997999999997</v>
      </c>
      <c r="D2166" s="61">
        <f t="shared" si="135"/>
        <v>12.76734650340136</v>
      </c>
      <c r="E2166" s="61">
        <f t="shared" si="133"/>
        <v>0.2837188111866969</v>
      </c>
      <c r="F2166" s="61">
        <f t="shared" si="134"/>
        <v>1.7152086520562756E-15</v>
      </c>
    </row>
    <row r="2167" spans="1:6" x14ac:dyDescent="0.3">
      <c r="A2167" s="59">
        <f>'Raw Potentiostat'!H2219/60</f>
        <v>-9.1696818333333333E-2</v>
      </c>
      <c r="B2167" s="59">
        <f>'Raw Potentiostat'!K2219</f>
        <v>58.649997999999997</v>
      </c>
      <c r="C2167" s="61">
        <f t="shared" si="132"/>
        <v>58.649997999999997</v>
      </c>
      <c r="D2167" s="61">
        <f t="shared" si="135"/>
        <v>12.76734650340136</v>
      </c>
      <c r="E2167" s="61">
        <f t="shared" si="133"/>
        <v>0.2837188111866969</v>
      </c>
      <c r="F2167" s="61">
        <f t="shared" si="134"/>
        <v>1.7152086520562756E-15</v>
      </c>
    </row>
    <row r="2168" spans="1:6" x14ac:dyDescent="0.3">
      <c r="A2168" s="59">
        <f>'Raw Potentiostat'!H2220/60</f>
        <v>-9.1288161666666673E-2</v>
      </c>
      <c r="B2168" s="59">
        <f>'Raw Potentiostat'!K2220</f>
        <v>58.649997999999997</v>
      </c>
      <c r="C2168" s="61">
        <f t="shared" si="132"/>
        <v>58.649997999999997</v>
      </c>
      <c r="D2168" s="61">
        <f t="shared" si="135"/>
        <v>12.76734650340136</v>
      </c>
      <c r="E2168" s="61">
        <f t="shared" si="133"/>
        <v>0.2837188111866969</v>
      </c>
      <c r="F2168" s="61">
        <f t="shared" si="134"/>
        <v>1.7152086520562756E-15</v>
      </c>
    </row>
    <row r="2169" spans="1:6" x14ac:dyDescent="0.3">
      <c r="A2169" s="59">
        <f>'Raw Potentiostat'!H2221/60</f>
        <v>-9.0913121666666666E-2</v>
      </c>
      <c r="B2169" s="59">
        <f>'Raw Potentiostat'!K2221</f>
        <v>58.649997999999997</v>
      </c>
      <c r="C2169" s="61">
        <f t="shared" si="132"/>
        <v>58.649997999999997</v>
      </c>
      <c r="D2169" s="61">
        <f t="shared" si="135"/>
        <v>12.76734650340136</v>
      </c>
      <c r="E2169" s="61">
        <f t="shared" si="133"/>
        <v>0.2837188111866969</v>
      </c>
      <c r="F2169" s="61">
        <f t="shared" si="134"/>
        <v>1.7152086520562756E-15</v>
      </c>
    </row>
    <row r="2170" spans="1:6" x14ac:dyDescent="0.3">
      <c r="A2170" s="59">
        <f>'Raw Potentiostat'!H2222/60</f>
        <v>-8.9735993333333333E-2</v>
      </c>
      <c r="B2170" s="59">
        <f>'Raw Potentiostat'!K2222</f>
        <v>58.649997999999997</v>
      </c>
      <c r="C2170" s="61">
        <f t="shared" si="132"/>
        <v>58.649997999999997</v>
      </c>
      <c r="D2170" s="61">
        <f t="shared" si="135"/>
        <v>12.76734650340136</v>
      </c>
      <c r="E2170" s="61">
        <f t="shared" si="133"/>
        <v>0.2837188111866969</v>
      </c>
      <c r="F2170" s="61">
        <f t="shared" si="134"/>
        <v>1.7152086520562756E-15</v>
      </c>
    </row>
    <row r="2171" spans="1:6" x14ac:dyDescent="0.3">
      <c r="A2171" s="59">
        <f>'Raw Potentiostat'!H2223/60</f>
        <v>-9.0633273333333333E-2</v>
      </c>
      <c r="B2171" s="59">
        <f>'Raw Potentiostat'!K2223</f>
        <v>58.649997999999997</v>
      </c>
      <c r="C2171" s="61">
        <f t="shared" si="132"/>
        <v>58.649997999999997</v>
      </c>
      <c r="D2171" s="61">
        <f t="shared" si="135"/>
        <v>12.76734650340136</v>
      </c>
      <c r="E2171" s="61">
        <f t="shared" si="133"/>
        <v>0.2837188111866969</v>
      </c>
      <c r="F2171" s="61">
        <f t="shared" si="134"/>
        <v>1.7152086520562756E-15</v>
      </c>
    </row>
    <row r="2172" spans="1:6" x14ac:dyDescent="0.3">
      <c r="A2172" s="59">
        <f>'Raw Potentiostat'!H2224/60</f>
        <v>-8.9861011666666671E-2</v>
      </c>
      <c r="B2172" s="59">
        <f>'Raw Potentiostat'!K2224</f>
        <v>58.649997999999997</v>
      </c>
      <c r="C2172" s="61">
        <f t="shared" si="132"/>
        <v>58.649997999999997</v>
      </c>
      <c r="D2172" s="61">
        <f t="shared" si="135"/>
        <v>12.76734650340136</v>
      </c>
      <c r="E2172" s="61">
        <f t="shared" si="133"/>
        <v>0.2837188111866969</v>
      </c>
      <c r="F2172" s="61">
        <f t="shared" si="134"/>
        <v>1.7152086520562756E-15</v>
      </c>
    </row>
    <row r="2173" spans="1:6" x14ac:dyDescent="0.3">
      <c r="A2173" s="59">
        <f>'Raw Potentiostat'!H2225/60</f>
        <v>-8.9529116666666672E-2</v>
      </c>
      <c r="B2173" s="59">
        <f>'Raw Potentiostat'!K2225</f>
        <v>58.649997999999997</v>
      </c>
      <c r="C2173" s="61">
        <f t="shared" si="132"/>
        <v>58.649997999999997</v>
      </c>
      <c r="D2173" s="61">
        <f t="shared" si="135"/>
        <v>12.76734650340136</v>
      </c>
      <c r="E2173" s="61">
        <f t="shared" si="133"/>
        <v>0.2837188111866969</v>
      </c>
      <c r="F2173" s="61">
        <f t="shared" si="134"/>
        <v>1.7152086520562756E-15</v>
      </c>
    </row>
    <row r="2174" spans="1:6" x14ac:dyDescent="0.3">
      <c r="A2174" s="59">
        <f>'Raw Potentiostat'!H2226/60</f>
        <v>-8.8274575000000008E-2</v>
      </c>
      <c r="B2174" s="59">
        <f>'Raw Potentiostat'!K2226</f>
        <v>58.649997999999997</v>
      </c>
      <c r="C2174" s="61">
        <f t="shared" si="132"/>
        <v>58.649997999999997</v>
      </c>
      <c r="D2174" s="61">
        <f t="shared" si="135"/>
        <v>12.76734650340136</v>
      </c>
      <c r="E2174" s="61">
        <f t="shared" si="133"/>
        <v>0.2837188111866969</v>
      </c>
      <c r="F2174" s="61">
        <f t="shared" si="134"/>
        <v>1.7152086520562756E-15</v>
      </c>
    </row>
    <row r="2175" spans="1:6" x14ac:dyDescent="0.3">
      <c r="A2175" s="59">
        <f>'Raw Potentiostat'!H2227/60</f>
        <v>-8.8086739999999997E-2</v>
      </c>
      <c r="B2175" s="59">
        <f>'Raw Potentiostat'!K2227</f>
        <v>58.649997999999997</v>
      </c>
      <c r="C2175" s="61">
        <f t="shared" si="132"/>
        <v>58.649997999999997</v>
      </c>
      <c r="D2175" s="61">
        <f t="shared" si="135"/>
        <v>12.76734650340136</v>
      </c>
      <c r="E2175" s="61">
        <f t="shared" si="133"/>
        <v>0.2837188111866969</v>
      </c>
      <c r="F2175" s="61">
        <f t="shared" si="134"/>
        <v>1.7152086520562756E-15</v>
      </c>
    </row>
    <row r="2176" spans="1:6" x14ac:dyDescent="0.3">
      <c r="A2176" s="59">
        <f>'Raw Potentiostat'!H2228/60</f>
        <v>-8.7646349999999998E-2</v>
      </c>
      <c r="B2176" s="59">
        <f>'Raw Potentiostat'!K2228</f>
        <v>58.649997999999997</v>
      </c>
      <c r="C2176" s="61">
        <f t="shared" si="132"/>
        <v>58.649997999999997</v>
      </c>
      <c r="D2176" s="61">
        <f t="shared" si="135"/>
        <v>12.76734650340136</v>
      </c>
      <c r="E2176" s="61">
        <f t="shared" si="133"/>
        <v>0.2837188111866969</v>
      </c>
      <c r="F2176" s="61">
        <f t="shared" si="134"/>
        <v>1.7152086520562756E-15</v>
      </c>
    </row>
    <row r="2177" spans="1:6" x14ac:dyDescent="0.3">
      <c r="A2177" s="59">
        <f>'Raw Potentiostat'!H2229/60</f>
        <v>-8.7030179999999999E-2</v>
      </c>
      <c r="B2177" s="59">
        <f>'Raw Potentiostat'!K2229</f>
        <v>58.649997999999997</v>
      </c>
      <c r="C2177" s="61">
        <f t="shared" si="132"/>
        <v>58.649997999999997</v>
      </c>
      <c r="D2177" s="61">
        <f t="shared" si="135"/>
        <v>12.76734650340136</v>
      </c>
      <c r="E2177" s="61">
        <f t="shared" si="133"/>
        <v>0.2837188111866969</v>
      </c>
      <c r="F2177" s="61">
        <f t="shared" si="134"/>
        <v>1.7152086520562756E-15</v>
      </c>
    </row>
    <row r="2178" spans="1:6" x14ac:dyDescent="0.3">
      <c r="A2178" s="59">
        <f>'Raw Potentiostat'!H2230/60</f>
        <v>-8.7193266666666658E-2</v>
      </c>
      <c r="B2178" s="59">
        <f>'Raw Potentiostat'!K2230</f>
        <v>58.649997999999997</v>
      </c>
      <c r="C2178" s="61">
        <f t="shared" si="132"/>
        <v>58.649997999999997</v>
      </c>
      <c r="D2178" s="61">
        <f t="shared" si="135"/>
        <v>12.76734650340136</v>
      </c>
      <c r="E2178" s="61">
        <f t="shared" si="133"/>
        <v>0.2837188111866969</v>
      </c>
      <c r="F2178" s="61">
        <f t="shared" si="134"/>
        <v>1.7152086520562756E-15</v>
      </c>
    </row>
    <row r="2179" spans="1:6" x14ac:dyDescent="0.3">
      <c r="A2179" s="59">
        <f>'Raw Potentiostat'!H2231/60</f>
        <v>-8.670528000000001E-2</v>
      </c>
      <c r="B2179" s="59">
        <f>'Raw Potentiostat'!K2231</f>
        <v>58.649997999999997</v>
      </c>
      <c r="C2179" s="61">
        <f t="shared" ref="C2179:C2242" si="136">B2179-$J$3</f>
        <v>58.649997999999997</v>
      </c>
      <c r="D2179" s="61">
        <f t="shared" si="135"/>
        <v>12.76734650340136</v>
      </c>
      <c r="E2179" s="61">
        <f t="shared" ref="E2179:E2242" si="137">D2179/$J$5</f>
        <v>0.2837188111866969</v>
      </c>
      <c r="F2179" s="61">
        <f t="shared" ref="F2179:F2242" si="138">D2179/$J$6</f>
        <v>1.7152086520562756E-15</v>
      </c>
    </row>
    <row r="2180" spans="1:6" x14ac:dyDescent="0.3">
      <c r="A2180" s="59">
        <f>'Raw Potentiostat'!H2232/60</f>
        <v>-8.6356901666666666E-2</v>
      </c>
      <c r="B2180" s="59">
        <f>'Raw Potentiostat'!K2232</f>
        <v>58.649997999999997</v>
      </c>
      <c r="C2180" s="61">
        <f t="shared" si="136"/>
        <v>58.649997999999997</v>
      </c>
      <c r="D2180" s="61">
        <f t="shared" ref="D2180:D2243" si="139">B2180/$J$4</f>
        <v>12.76734650340136</v>
      </c>
      <c r="E2180" s="61">
        <f t="shared" si="137"/>
        <v>0.2837188111866969</v>
      </c>
      <c r="F2180" s="61">
        <f t="shared" si="138"/>
        <v>1.7152086520562756E-15</v>
      </c>
    </row>
    <row r="2181" spans="1:6" x14ac:dyDescent="0.3">
      <c r="A2181" s="59">
        <f>'Raw Potentiostat'!H2233/60</f>
        <v>-9.9352923333333329E-2</v>
      </c>
      <c r="B2181" s="59">
        <f>'Raw Potentiostat'!K2233</f>
        <v>58.649997999999997</v>
      </c>
      <c r="C2181" s="61">
        <f t="shared" si="136"/>
        <v>58.649997999999997</v>
      </c>
      <c r="D2181" s="61">
        <f t="shared" si="139"/>
        <v>12.76734650340136</v>
      </c>
      <c r="E2181" s="61">
        <f t="shared" si="137"/>
        <v>0.2837188111866969</v>
      </c>
      <c r="F2181" s="61">
        <f t="shared" si="138"/>
        <v>1.7152086520562756E-15</v>
      </c>
    </row>
    <row r="2182" spans="1:6" x14ac:dyDescent="0.3">
      <c r="A2182" s="59">
        <f>'Raw Potentiostat'!H2234/60</f>
        <v>-9.8689795000000011E-2</v>
      </c>
      <c r="B2182" s="59">
        <f>'Raw Potentiostat'!K2234</f>
        <v>58.649997999999997</v>
      </c>
      <c r="C2182" s="61">
        <f t="shared" si="136"/>
        <v>58.649997999999997</v>
      </c>
      <c r="D2182" s="61">
        <f t="shared" si="139"/>
        <v>12.76734650340136</v>
      </c>
      <c r="E2182" s="61">
        <f t="shared" si="137"/>
        <v>0.2837188111866969</v>
      </c>
      <c r="F2182" s="61">
        <f t="shared" si="138"/>
        <v>1.7152086520562756E-15</v>
      </c>
    </row>
    <row r="2183" spans="1:6" x14ac:dyDescent="0.3">
      <c r="A2183" s="59">
        <f>'Raw Potentiostat'!H2235/60</f>
        <v>-9.7037371666666664E-2</v>
      </c>
      <c r="B2183" s="59">
        <f>'Raw Potentiostat'!K2235</f>
        <v>58.649997999999997</v>
      </c>
      <c r="C2183" s="61">
        <f t="shared" si="136"/>
        <v>58.649997999999997</v>
      </c>
      <c r="D2183" s="61">
        <f t="shared" si="139"/>
        <v>12.76734650340136</v>
      </c>
      <c r="E2183" s="61">
        <f t="shared" si="137"/>
        <v>0.2837188111866969</v>
      </c>
      <c r="F2183" s="61">
        <f t="shared" si="138"/>
        <v>1.7152086520562756E-15</v>
      </c>
    </row>
    <row r="2184" spans="1:6" x14ac:dyDescent="0.3">
      <c r="A2184" s="59">
        <f>'Raw Potentiostat'!H2236/60</f>
        <v>-9.7595794999999999E-2</v>
      </c>
      <c r="B2184" s="59">
        <f>'Raw Potentiostat'!K2236</f>
        <v>58.649997999999997</v>
      </c>
      <c r="C2184" s="61">
        <f t="shared" si="136"/>
        <v>58.649997999999997</v>
      </c>
      <c r="D2184" s="61">
        <f t="shared" si="139"/>
        <v>12.76734650340136</v>
      </c>
      <c r="E2184" s="61">
        <f t="shared" si="137"/>
        <v>0.2837188111866969</v>
      </c>
      <c r="F2184" s="61">
        <f t="shared" si="138"/>
        <v>1.7152086520562756E-15</v>
      </c>
    </row>
    <row r="2185" spans="1:6" x14ac:dyDescent="0.3">
      <c r="A2185" s="59">
        <f>'Raw Potentiostat'!H2237/60</f>
        <v>-9.7788706666666669E-2</v>
      </c>
      <c r="B2185" s="59">
        <f>'Raw Potentiostat'!K2237</f>
        <v>58.649997999999997</v>
      </c>
      <c r="C2185" s="61">
        <f t="shared" si="136"/>
        <v>58.649997999999997</v>
      </c>
      <c r="D2185" s="61">
        <f t="shared" si="139"/>
        <v>12.76734650340136</v>
      </c>
      <c r="E2185" s="61">
        <f t="shared" si="137"/>
        <v>0.2837188111866969</v>
      </c>
      <c r="F2185" s="61">
        <f t="shared" si="138"/>
        <v>1.7152086520562756E-15</v>
      </c>
    </row>
    <row r="2186" spans="1:6" x14ac:dyDescent="0.3">
      <c r="A2186" s="59">
        <f>'Raw Potentiostat'!H2238/60</f>
        <v>-9.7347673333333343E-2</v>
      </c>
      <c r="B2186" s="59">
        <f>'Raw Potentiostat'!K2238</f>
        <v>58.649997999999997</v>
      </c>
      <c r="C2186" s="61">
        <f t="shared" si="136"/>
        <v>58.649997999999997</v>
      </c>
      <c r="D2186" s="61">
        <f t="shared" si="139"/>
        <v>12.76734650340136</v>
      </c>
      <c r="E2186" s="61">
        <f t="shared" si="137"/>
        <v>0.2837188111866969</v>
      </c>
      <c r="F2186" s="61">
        <f t="shared" si="138"/>
        <v>1.7152086520562756E-15</v>
      </c>
    </row>
    <row r="2187" spans="1:6" x14ac:dyDescent="0.3">
      <c r="A2187" s="59">
        <f>'Raw Potentiostat'!H2239/60</f>
        <v>-9.6323474999999992E-2</v>
      </c>
      <c r="B2187" s="59">
        <f>'Raw Potentiostat'!K2239</f>
        <v>58.649997999999997</v>
      </c>
      <c r="C2187" s="61">
        <f t="shared" si="136"/>
        <v>58.649997999999997</v>
      </c>
      <c r="D2187" s="61">
        <f t="shared" si="139"/>
        <v>12.76734650340136</v>
      </c>
      <c r="E2187" s="61">
        <f t="shared" si="137"/>
        <v>0.2837188111866969</v>
      </c>
      <c r="F2187" s="61">
        <f t="shared" si="138"/>
        <v>1.7152086520562756E-15</v>
      </c>
    </row>
    <row r="2188" spans="1:6" x14ac:dyDescent="0.3">
      <c r="A2188" s="59">
        <f>'Raw Potentiostat'!H2240/60</f>
        <v>-9.5626091666666663E-2</v>
      </c>
      <c r="B2188" s="59">
        <f>'Raw Potentiostat'!K2240</f>
        <v>58.649997999999997</v>
      </c>
      <c r="C2188" s="61">
        <f t="shared" si="136"/>
        <v>58.649997999999997</v>
      </c>
      <c r="D2188" s="61">
        <f t="shared" si="139"/>
        <v>12.76734650340136</v>
      </c>
      <c r="E2188" s="61">
        <f t="shared" si="137"/>
        <v>0.2837188111866969</v>
      </c>
      <c r="F2188" s="61">
        <f t="shared" si="138"/>
        <v>1.7152086520562756E-15</v>
      </c>
    </row>
    <row r="2189" spans="1:6" x14ac:dyDescent="0.3">
      <c r="A2189" s="59">
        <f>'Raw Potentiostat'!H2241/60</f>
        <v>-9.570223500000001E-2</v>
      </c>
      <c r="B2189" s="59">
        <f>'Raw Potentiostat'!K2241</f>
        <v>58.649997999999997</v>
      </c>
      <c r="C2189" s="61">
        <f t="shared" si="136"/>
        <v>58.649997999999997</v>
      </c>
      <c r="D2189" s="61">
        <f t="shared" si="139"/>
        <v>12.76734650340136</v>
      </c>
      <c r="E2189" s="61">
        <f t="shared" si="137"/>
        <v>0.2837188111866969</v>
      </c>
      <c r="F2189" s="61">
        <f t="shared" si="138"/>
        <v>1.7152086520562756E-15</v>
      </c>
    </row>
    <row r="2190" spans="1:6" x14ac:dyDescent="0.3">
      <c r="A2190" s="59">
        <f>'Raw Potentiostat'!H2242/60</f>
        <v>-9.5454748333333325E-2</v>
      </c>
      <c r="B2190" s="59">
        <f>'Raw Potentiostat'!K2242</f>
        <v>58.649997999999997</v>
      </c>
      <c r="C2190" s="61">
        <f t="shared" si="136"/>
        <v>58.649997999999997</v>
      </c>
      <c r="D2190" s="61">
        <f t="shared" si="139"/>
        <v>12.76734650340136</v>
      </c>
      <c r="E2190" s="61">
        <f t="shared" si="137"/>
        <v>0.2837188111866969</v>
      </c>
      <c r="F2190" s="61">
        <f t="shared" si="138"/>
        <v>1.7152086520562756E-15</v>
      </c>
    </row>
    <row r="2191" spans="1:6" x14ac:dyDescent="0.3">
      <c r="A2191" s="59">
        <f>'Raw Potentiostat'!H2243/60</f>
        <v>-9.4299196666666668E-2</v>
      </c>
      <c r="B2191" s="59">
        <f>'Raw Potentiostat'!K2243</f>
        <v>58.649997999999997</v>
      </c>
      <c r="C2191" s="61">
        <f t="shared" si="136"/>
        <v>58.649997999999997</v>
      </c>
      <c r="D2191" s="61">
        <f t="shared" si="139"/>
        <v>12.76734650340136</v>
      </c>
      <c r="E2191" s="61">
        <f t="shared" si="137"/>
        <v>0.2837188111866969</v>
      </c>
      <c r="F2191" s="61">
        <f t="shared" si="138"/>
        <v>1.7152086520562756E-15</v>
      </c>
    </row>
    <row r="2192" spans="1:6" x14ac:dyDescent="0.3">
      <c r="A2192" s="59">
        <f>'Raw Potentiostat'!H2244/60</f>
        <v>-9.4433728333333342E-2</v>
      </c>
      <c r="B2192" s="59">
        <f>'Raw Potentiostat'!K2244</f>
        <v>58.649997999999997</v>
      </c>
      <c r="C2192" s="61">
        <f t="shared" si="136"/>
        <v>58.649997999999997</v>
      </c>
      <c r="D2192" s="61">
        <f t="shared" si="139"/>
        <v>12.76734650340136</v>
      </c>
      <c r="E2192" s="61">
        <f t="shared" si="137"/>
        <v>0.2837188111866969</v>
      </c>
      <c r="F2192" s="61">
        <f t="shared" si="138"/>
        <v>1.7152086520562756E-15</v>
      </c>
    </row>
    <row r="2193" spans="1:6" x14ac:dyDescent="0.3">
      <c r="A2193" s="59">
        <f>'Raw Potentiostat'!H2245/60</f>
        <v>-9.3603069999999997E-2</v>
      </c>
      <c r="B2193" s="59">
        <f>'Raw Potentiostat'!K2245</f>
        <v>58.649997999999997</v>
      </c>
      <c r="C2193" s="61">
        <f t="shared" si="136"/>
        <v>58.649997999999997</v>
      </c>
      <c r="D2193" s="61">
        <f t="shared" si="139"/>
        <v>12.76734650340136</v>
      </c>
      <c r="E2193" s="61">
        <f t="shared" si="137"/>
        <v>0.2837188111866969</v>
      </c>
      <c r="F2193" s="61">
        <f t="shared" si="138"/>
        <v>1.7152086520562756E-15</v>
      </c>
    </row>
    <row r="2194" spans="1:6" x14ac:dyDescent="0.3">
      <c r="A2194" s="59">
        <f>'Raw Potentiostat'!H2246/60</f>
        <v>-9.3266113333333331E-2</v>
      </c>
      <c r="B2194" s="59">
        <f>'Raw Potentiostat'!K2246</f>
        <v>58.649997999999997</v>
      </c>
      <c r="C2194" s="61">
        <f t="shared" si="136"/>
        <v>58.649997999999997</v>
      </c>
      <c r="D2194" s="61">
        <f t="shared" si="139"/>
        <v>12.76734650340136</v>
      </c>
      <c r="E2194" s="61">
        <f t="shared" si="137"/>
        <v>0.2837188111866969</v>
      </c>
      <c r="F2194" s="61">
        <f t="shared" si="138"/>
        <v>1.7152086520562756E-15</v>
      </c>
    </row>
    <row r="2195" spans="1:6" x14ac:dyDescent="0.3">
      <c r="A2195" s="59">
        <f>'Raw Potentiostat'!H2247/60</f>
        <v>-9.2948833333333328E-2</v>
      </c>
      <c r="B2195" s="59">
        <f>'Raw Potentiostat'!K2247</f>
        <v>58.649997999999997</v>
      </c>
      <c r="C2195" s="61">
        <f t="shared" si="136"/>
        <v>58.649997999999997</v>
      </c>
      <c r="D2195" s="61">
        <f t="shared" si="139"/>
        <v>12.76734650340136</v>
      </c>
      <c r="E2195" s="61">
        <f t="shared" si="137"/>
        <v>0.2837188111866969</v>
      </c>
      <c r="F2195" s="61">
        <f t="shared" si="138"/>
        <v>1.7152086520562756E-15</v>
      </c>
    </row>
    <row r="2196" spans="1:6" x14ac:dyDescent="0.3">
      <c r="A2196" s="59">
        <f>'Raw Potentiostat'!H2248/60</f>
        <v>-9.3481246666666656E-2</v>
      </c>
      <c r="B2196" s="59">
        <f>'Raw Potentiostat'!K2248</f>
        <v>58.649997999999997</v>
      </c>
      <c r="C2196" s="61">
        <f t="shared" si="136"/>
        <v>58.649997999999997</v>
      </c>
      <c r="D2196" s="61">
        <f t="shared" si="139"/>
        <v>12.76734650340136</v>
      </c>
      <c r="E2196" s="61">
        <f t="shared" si="137"/>
        <v>0.2837188111866969</v>
      </c>
      <c r="F2196" s="61">
        <f t="shared" si="138"/>
        <v>1.7152086520562756E-15</v>
      </c>
    </row>
    <row r="2197" spans="1:6" x14ac:dyDescent="0.3">
      <c r="A2197" s="59">
        <f>'Raw Potentiostat'!H2249/60</f>
        <v>-9.2081999999999997E-2</v>
      </c>
      <c r="B2197" s="59">
        <f>'Raw Potentiostat'!K2249</f>
        <v>58.649997999999997</v>
      </c>
      <c r="C2197" s="61">
        <f t="shared" si="136"/>
        <v>58.649997999999997</v>
      </c>
      <c r="D2197" s="61">
        <f t="shared" si="139"/>
        <v>12.76734650340136</v>
      </c>
      <c r="E2197" s="61">
        <f t="shared" si="137"/>
        <v>0.2837188111866969</v>
      </c>
      <c r="F2197" s="61">
        <f t="shared" si="138"/>
        <v>1.7152086520562756E-15</v>
      </c>
    </row>
    <row r="2198" spans="1:6" x14ac:dyDescent="0.3">
      <c r="A2198" s="59">
        <f>'Raw Potentiostat'!H2250/60</f>
        <v>-9.1229779999999996E-2</v>
      </c>
      <c r="B2198" s="59">
        <f>'Raw Potentiostat'!K2250</f>
        <v>58.649997999999997</v>
      </c>
      <c r="C2198" s="61">
        <f t="shared" si="136"/>
        <v>58.649997999999997</v>
      </c>
      <c r="D2198" s="61">
        <f t="shared" si="139"/>
        <v>12.76734650340136</v>
      </c>
      <c r="E2198" s="61">
        <f t="shared" si="137"/>
        <v>0.2837188111866969</v>
      </c>
      <c r="F2198" s="61">
        <f t="shared" si="138"/>
        <v>1.7152086520562756E-15</v>
      </c>
    </row>
    <row r="2199" spans="1:6" x14ac:dyDescent="0.3">
      <c r="A2199" s="59">
        <f>'Raw Potentiostat'!H2251/60</f>
        <v>-9.2177820000000008E-2</v>
      </c>
      <c r="B2199" s="59">
        <f>'Raw Potentiostat'!K2251</f>
        <v>58.649997999999997</v>
      </c>
      <c r="C2199" s="61">
        <f t="shared" si="136"/>
        <v>58.649997999999997</v>
      </c>
      <c r="D2199" s="61">
        <f t="shared" si="139"/>
        <v>12.76734650340136</v>
      </c>
      <c r="E2199" s="61">
        <f t="shared" si="137"/>
        <v>0.2837188111866969</v>
      </c>
      <c r="F2199" s="61">
        <f t="shared" si="138"/>
        <v>1.7152086520562756E-15</v>
      </c>
    </row>
    <row r="2200" spans="1:6" x14ac:dyDescent="0.3">
      <c r="A2200" s="59">
        <f>'Raw Potentiostat'!H2252/60</f>
        <v>-9.0984201666666667E-2</v>
      </c>
      <c r="B2200" s="59">
        <f>'Raw Potentiostat'!K2252</f>
        <v>58.649997999999997</v>
      </c>
      <c r="C2200" s="61">
        <f t="shared" si="136"/>
        <v>58.649997999999997</v>
      </c>
      <c r="D2200" s="61">
        <f t="shared" si="139"/>
        <v>12.76734650340136</v>
      </c>
      <c r="E2200" s="61">
        <f t="shared" si="137"/>
        <v>0.2837188111866969</v>
      </c>
      <c r="F2200" s="61">
        <f t="shared" si="138"/>
        <v>1.7152086520562756E-15</v>
      </c>
    </row>
    <row r="2201" spans="1:6" x14ac:dyDescent="0.3">
      <c r="A2201" s="59">
        <f>'Raw Potentiostat'!H2253/60</f>
        <v>-9.179200333333333E-2</v>
      </c>
      <c r="B2201" s="59">
        <f>'Raw Potentiostat'!K2253</f>
        <v>58.649997999999997</v>
      </c>
      <c r="C2201" s="61">
        <f t="shared" si="136"/>
        <v>58.649997999999997</v>
      </c>
      <c r="D2201" s="61">
        <f t="shared" si="139"/>
        <v>12.76734650340136</v>
      </c>
      <c r="E2201" s="61">
        <f t="shared" si="137"/>
        <v>0.2837188111866969</v>
      </c>
      <c r="F2201" s="61">
        <f t="shared" si="138"/>
        <v>1.7152086520562756E-15</v>
      </c>
    </row>
    <row r="2202" spans="1:6" x14ac:dyDescent="0.3">
      <c r="A2202" s="59">
        <f>'Raw Potentiostat'!H2254/60</f>
        <v>-9.0976580000000001E-2</v>
      </c>
      <c r="B2202" s="59">
        <f>'Raw Potentiostat'!K2254</f>
        <v>58.649997999999997</v>
      </c>
      <c r="C2202" s="61">
        <f t="shared" si="136"/>
        <v>58.649997999999997</v>
      </c>
      <c r="D2202" s="61">
        <f t="shared" si="139"/>
        <v>12.76734650340136</v>
      </c>
      <c r="E2202" s="61">
        <f t="shared" si="137"/>
        <v>0.2837188111866969</v>
      </c>
      <c r="F2202" s="61">
        <f t="shared" si="138"/>
        <v>1.7152086520562756E-15</v>
      </c>
    </row>
    <row r="2203" spans="1:6" x14ac:dyDescent="0.3">
      <c r="A2203" s="59">
        <f>'Raw Potentiostat'!H2255/60</f>
        <v>-9.0065971666666675E-2</v>
      </c>
      <c r="B2203" s="59">
        <f>'Raw Potentiostat'!K2255</f>
        <v>58.649997999999997</v>
      </c>
      <c r="C2203" s="61">
        <f t="shared" si="136"/>
        <v>58.649997999999997</v>
      </c>
      <c r="D2203" s="61">
        <f t="shared" si="139"/>
        <v>12.76734650340136</v>
      </c>
      <c r="E2203" s="61">
        <f t="shared" si="137"/>
        <v>0.2837188111866969</v>
      </c>
      <c r="F2203" s="61">
        <f t="shared" si="138"/>
        <v>1.7152086520562756E-15</v>
      </c>
    </row>
    <row r="2204" spans="1:6" x14ac:dyDescent="0.3">
      <c r="A2204" s="59">
        <f>'Raw Potentiostat'!H2256/60</f>
        <v>-8.9956188333333326E-2</v>
      </c>
      <c r="B2204" s="59">
        <f>'Raw Potentiostat'!K2256</f>
        <v>58.649997999999997</v>
      </c>
      <c r="C2204" s="61">
        <f t="shared" si="136"/>
        <v>58.649997999999997</v>
      </c>
      <c r="D2204" s="61">
        <f t="shared" si="139"/>
        <v>12.76734650340136</v>
      </c>
      <c r="E2204" s="61">
        <f t="shared" si="137"/>
        <v>0.2837188111866969</v>
      </c>
      <c r="F2204" s="61">
        <f t="shared" si="138"/>
        <v>1.7152086520562756E-15</v>
      </c>
    </row>
    <row r="2205" spans="1:6" x14ac:dyDescent="0.3">
      <c r="A2205" s="59">
        <f>'Raw Potentiostat'!H2257/60</f>
        <v>-8.914710666666667E-2</v>
      </c>
      <c r="B2205" s="59">
        <f>'Raw Potentiostat'!K2257</f>
        <v>58.649997999999997</v>
      </c>
      <c r="C2205" s="61">
        <f t="shared" si="136"/>
        <v>58.649997999999997</v>
      </c>
      <c r="D2205" s="61">
        <f t="shared" si="139"/>
        <v>12.76734650340136</v>
      </c>
      <c r="E2205" s="61">
        <f t="shared" si="137"/>
        <v>0.2837188111866969</v>
      </c>
      <c r="F2205" s="61">
        <f t="shared" si="138"/>
        <v>1.7152086520562756E-15</v>
      </c>
    </row>
    <row r="2206" spans="1:6" x14ac:dyDescent="0.3">
      <c r="A2206" s="59">
        <f>'Raw Potentiostat'!H2258/60</f>
        <v>-8.9393321666666664E-2</v>
      </c>
      <c r="B2206" s="59">
        <f>'Raw Potentiostat'!K2258</f>
        <v>58.649997999999997</v>
      </c>
      <c r="C2206" s="61">
        <f t="shared" si="136"/>
        <v>58.649997999999997</v>
      </c>
      <c r="D2206" s="61">
        <f t="shared" si="139"/>
        <v>12.76734650340136</v>
      </c>
      <c r="E2206" s="61">
        <f t="shared" si="137"/>
        <v>0.2837188111866969</v>
      </c>
      <c r="F2206" s="61">
        <f t="shared" si="138"/>
        <v>1.7152086520562756E-15</v>
      </c>
    </row>
    <row r="2207" spans="1:6" x14ac:dyDescent="0.3">
      <c r="A2207" s="59">
        <f>'Raw Potentiostat'!H2259/60</f>
        <v>-8.765777000000001E-2</v>
      </c>
      <c r="B2207" s="59">
        <f>'Raw Potentiostat'!K2259</f>
        <v>58.649997999999997</v>
      </c>
      <c r="C2207" s="61">
        <f t="shared" si="136"/>
        <v>58.649997999999997</v>
      </c>
      <c r="D2207" s="61">
        <f t="shared" si="139"/>
        <v>12.76734650340136</v>
      </c>
      <c r="E2207" s="61">
        <f t="shared" si="137"/>
        <v>0.2837188111866969</v>
      </c>
      <c r="F2207" s="61">
        <f t="shared" si="138"/>
        <v>1.7152086520562756E-15</v>
      </c>
    </row>
    <row r="2208" spans="1:6" x14ac:dyDescent="0.3">
      <c r="A2208" s="59">
        <f>'Raw Potentiostat'!H2260/60</f>
        <v>-9.9641021666666676E-2</v>
      </c>
      <c r="B2208" s="59">
        <f>'Raw Potentiostat'!K2260</f>
        <v>58.649997999999997</v>
      </c>
      <c r="C2208" s="61">
        <f t="shared" si="136"/>
        <v>58.649997999999997</v>
      </c>
      <c r="D2208" s="61">
        <f t="shared" si="139"/>
        <v>12.76734650340136</v>
      </c>
      <c r="E2208" s="61">
        <f t="shared" si="137"/>
        <v>0.2837188111866969</v>
      </c>
      <c r="F2208" s="61">
        <f t="shared" si="138"/>
        <v>1.7152086520562756E-15</v>
      </c>
    </row>
    <row r="2209" spans="1:6" x14ac:dyDescent="0.3">
      <c r="A2209" s="59">
        <f>'Raw Potentiostat'!H2261/60</f>
        <v>-9.7770930000000006E-2</v>
      </c>
      <c r="B2209" s="59">
        <f>'Raw Potentiostat'!K2261</f>
        <v>58.649997999999997</v>
      </c>
      <c r="C2209" s="61">
        <f t="shared" si="136"/>
        <v>58.649997999999997</v>
      </c>
      <c r="D2209" s="61">
        <f t="shared" si="139"/>
        <v>12.76734650340136</v>
      </c>
      <c r="E2209" s="61">
        <f t="shared" si="137"/>
        <v>0.2837188111866969</v>
      </c>
      <c r="F2209" s="61">
        <f t="shared" si="138"/>
        <v>1.7152086520562756E-15</v>
      </c>
    </row>
    <row r="2210" spans="1:6" x14ac:dyDescent="0.3">
      <c r="A2210" s="59">
        <f>'Raw Potentiostat'!H2262/60</f>
        <v>-9.8557178333333342E-2</v>
      </c>
      <c r="B2210" s="59">
        <f>'Raw Potentiostat'!K2262</f>
        <v>58.649997999999997</v>
      </c>
      <c r="C2210" s="61">
        <f t="shared" si="136"/>
        <v>58.649997999999997</v>
      </c>
      <c r="D2210" s="61">
        <f t="shared" si="139"/>
        <v>12.76734650340136</v>
      </c>
      <c r="E2210" s="61">
        <f t="shared" si="137"/>
        <v>0.2837188111866969</v>
      </c>
      <c r="F2210" s="61">
        <f t="shared" si="138"/>
        <v>1.7152086520562756E-15</v>
      </c>
    </row>
    <row r="2211" spans="1:6" x14ac:dyDescent="0.3">
      <c r="A2211" s="59">
        <f>'Raw Potentiostat'!H2263/60</f>
        <v>-9.7484748333333343E-2</v>
      </c>
      <c r="B2211" s="59">
        <f>'Raw Potentiostat'!K2263</f>
        <v>58.649997999999997</v>
      </c>
      <c r="C2211" s="61">
        <f t="shared" si="136"/>
        <v>58.649997999999997</v>
      </c>
      <c r="D2211" s="61">
        <f t="shared" si="139"/>
        <v>12.76734650340136</v>
      </c>
      <c r="E2211" s="61">
        <f t="shared" si="137"/>
        <v>0.2837188111866969</v>
      </c>
      <c r="F2211" s="61">
        <f t="shared" si="138"/>
        <v>1.7152086520562756E-15</v>
      </c>
    </row>
    <row r="2212" spans="1:6" x14ac:dyDescent="0.3">
      <c r="A2212" s="59">
        <f>'Raw Potentiostat'!H2264/60</f>
        <v>-9.7503789999999993E-2</v>
      </c>
      <c r="B2212" s="59">
        <f>'Raw Potentiostat'!K2264</f>
        <v>58.649997999999997</v>
      </c>
      <c r="C2212" s="61">
        <f t="shared" si="136"/>
        <v>58.649997999999997</v>
      </c>
      <c r="D2212" s="61">
        <f t="shared" si="139"/>
        <v>12.76734650340136</v>
      </c>
      <c r="E2212" s="61">
        <f t="shared" si="137"/>
        <v>0.2837188111866969</v>
      </c>
      <c r="F2212" s="61">
        <f t="shared" si="138"/>
        <v>1.7152086520562756E-15</v>
      </c>
    </row>
    <row r="2213" spans="1:6" x14ac:dyDescent="0.3">
      <c r="A2213" s="59">
        <f>'Raw Potentiostat'!H2265/60</f>
        <v>-9.6918701666666662E-2</v>
      </c>
      <c r="B2213" s="59">
        <f>'Raw Potentiostat'!K2265</f>
        <v>58.649997999999997</v>
      </c>
      <c r="C2213" s="61">
        <f t="shared" si="136"/>
        <v>58.649997999999997</v>
      </c>
      <c r="D2213" s="61">
        <f t="shared" si="139"/>
        <v>12.76734650340136</v>
      </c>
      <c r="E2213" s="61">
        <f t="shared" si="137"/>
        <v>0.2837188111866969</v>
      </c>
      <c r="F2213" s="61">
        <f t="shared" si="138"/>
        <v>1.7152086520562756E-15</v>
      </c>
    </row>
    <row r="2214" spans="1:6" x14ac:dyDescent="0.3">
      <c r="A2214" s="59">
        <f>'Raw Potentiostat'!H2266/60</f>
        <v>-9.5904660000000003E-2</v>
      </c>
      <c r="B2214" s="59">
        <f>'Raw Potentiostat'!K2266</f>
        <v>58.649997999999997</v>
      </c>
      <c r="C2214" s="61">
        <f t="shared" si="136"/>
        <v>58.649997999999997</v>
      </c>
      <c r="D2214" s="61">
        <f t="shared" si="139"/>
        <v>12.76734650340136</v>
      </c>
      <c r="E2214" s="61">
        <f t="shared" si="137"/>
        <v>0.2837188111866969</v>
      </c>
      <c r="F2214" s="61">
        <f t="shared" si="138"/>
        <v>1.7152086520562756E-15</v>
      </c>
    </row>
    <row r="2215" spans="1:6" x14ac:dyDescent="0.3">
      <c r="A2215" s="59">
        <f>'Raw Potentiostat'!H2267/60</f>
        <v>-9.6124863333333338E-2</v>
      </c>
      <c r="B2215" s="59">
        <f>'Raw Potentiostat'!K2267</f>
        <v>58.649997999999997</v>
      </c>
      <c r="C2215" s="61">
        <f t="shared" si="136"/>
        <v>58.649997999999997</v>
      </c>
      <c r="D2215" s="61">
        <f t="shared" si="139"/>
        <v>12.76734650340136</v>
      </c>
      <c r="E2215" s="61">
        <f t="shared" si="137"/>
        <v>0.2837188111866969</v>
      </c>
      <c r="F2215" s="61">
        <f t="shared" si="138"/>
        <v>1.7152086520562756E-15</v>
      </c>
    </row>
    <row r="2216" spans="1:6" x14ac:dyDescent="0.3">
      <c r="A2216" s="59">
        <f>'Raw Potentiostat'!H2268/60</f>
        <v>-9.5413509999999993E-2</v>
      </c>
      <c r="B2216" s="59">
        <f>'Raw Potentiostat'!K2268</f>
        <v>58.649997999999997</v>
      </c>
      <c r="C2216" s="61">
        <f t="shared" si="136"/>
        <v>58.649997999999997</v>
      </c>
      <c r="D2216" s="61">
        <f t="shared" si="139"/>
        <v>12.76734650340136</v>
      </c>
      <c r="E2216" s="61">
        <f t="shared" si="137"/>
        <v>0.2837188111866969</v>
      </c>
      <c r="F2216" s="61">
        <f t="shared" si="138"/>
        <v>1.7152086520562756E-15</v>
      </c>
    </row>
    <row r="2217" spans="1:6" x14ac:dyDescent="0.3">
      <c r="A2217" s="59">
        <f>'Raw Potentiostat'!H2269/60</f>
        <v>-9.5399546666666668E-2</v>
      </c>
      <c r="B2217" s="59">
        <f>'Raw Potentiostat'!K2269</f>
        <v>58.649997999999997</v>
      </c>
      <c r="C2217" s="61">
        <f t="shared" si="136"/>
        <v>58.649997999999997</v>
      </c>
      <c r="D2217" s="61">
        <f t="shared" si="139"/>
        <v>12.76734650340136</v>
      </c>
      <c r="E2217" s="61">
        <f t="shared" si="137"/>
        <v>0.2837188111866969</v>
      </c>
      <c r="F2217" s="61">
        <f t="shared" si="138"/>
        <v>1.7152086520562756E-15</v>
      </c>
    </row>
    <row r="2218" spans="1:6" x14ac:dyDescent="0.3">
      <c r="A2218" s="59">
        <f>'Raw Potentiostat'!H2270/60</f>
        <v>-9.5156503333333323E-2</v>
      </c>
      <c r="B2218" s="59">
        <f>'Raw Potentiostat'!K2270</f>
        <v>58.649997999999997</v>
      </c>
      <c r="C2218" s="61">
        <f t="shared" si="136"/>
        <v>58.649997999999997</v>
      </c>
      <c r="D2218" s="61">
        <f t="shared" si="139"/>
        <v>12.76734650340136</v>
      </c>
      <c r="E2218" s="61">
        <f t="shared" si="137"/>
        <v>0.2837188111866969</v>
      </c>
      <c r="F2218" s="61">
        <f t="shared" si="138"/>
        <v>1.7152086520562756E-15</v>
      </c>
    </row>
    <row r="2219" spans="1:6" x14ac:dyDescent="0.3">
      <c r="A2219" s="59">
        <f>'Raw Potentiostat'!H2271/60</f>
        <v>-9.3743951666666672E-2</v>
      </c>
      <c r="B2219" s="59">
        <f>'Raw Potentiostat'!K2271</f>
        <v>58.649997999999997</v>
      </c>
      <c r="C2219" s="61">
        <f t="shared" si="136"/>
        <v>58.649997999999997</v>
      </c>
      <c r="D2219" s="61">
        <f t="shared" si="139"/>
        <v>12.76734650340136</v>
      </c>
      <c r="E2219" s="61">
        <f t="shared" si="137"/>
        <v>0.2837188111866969</v>
      </c>
      <c r="F2219" s="61">
        <f t="shared" si="138"/>
        <v>1.7152086520562756E-15</v>
      </c>
    </row>
    <row r="2220" spans="1:6" x14ac:dyDescent="0.3">
      <c r="A2220" s="59">
        <f>'Raw Potentiostat'!H2272/60</f>
        <v>-9.4621563333333339E-2</v>
      </c>
      <c r="B2220" s="59">
        <f>'Raw Potentiostat'!K2272</f>
        <v>58.649997999999997</v>
      </c>
      <c r="C2220" s="61">
        <f t="shared" si="136"/>
        <v>58.649997999999997</v>
      </c>
      <c r="D2220" s="61">
        <f t="shared" si="139"/>
        <v>12.76734650340136</v>
      </c>
      <c r="E2220" s="61">
        <f t="shared" si="137"/>
        <v>0.2837188111866969</v>
      </c>
      <c r="F2220" s="61">
        <f t="shared" si="138"/>
        <v>1.7152086520562756E-15</v>
      </c>
    </row>
    <row r="2221" spans="1:6" x14ac:dyDescent="0.3">
      <c r="A2221" s="59">
        <f>'Raw Potentiostat'!H2273/60</f>
        <v>-9.3742044999999996E-2</v>
      </c>
      <c r="B2221" s="59">
        <f>'Raw Potentiostat'!K2273</f>
        <v>58.649997999999997</v>
      </c>
      <c r="C2221" s="61">
        <f t="shared" si="136"/>
        <v>58.649997999999997</v>
      </c>
      <c r="D2221" s="61">
        <f t="shared" si="139"/>
        <v>12.76734650340136</v>
      </c>
      <c r="E2221" s="61">
        <f t="shared" si="137"/>
        <v>0.2837188111866969</v>
      </c>
      <c r="F2221" s="61">
        <f t="shared" si="138"/>
        <v>1.7152086520562756E-15</v>
      </c>
    </row>
    <row r="2222" spans="1:6" x14ac:dyDescent="0.3">
      <c r="A2222" s="59">
        <f>'Raw Potentiostat'!H2274/60</f>
        <v>-9.3791540000000007E-2</v>
      </c>
      <c r="B2222" s="59">
        <f>'Raw Potentiostat'!K2274</f>
        <v>58.649997999999997</v>
      </c>
      <c r="C2222" s="61">
        <f t="shared" si="136"/>
        <v>58.649997999999997</v>
      </c>
      <c r="D2222" s="61">
        <f t="shared" si="139"/>
        <v>12.76734650340136</v>
      </c>
      <c r="E2222" s="61">
        <f t="shared" si="137"/>
        <v>0.2837188111866969</v>
      </c>
      <c r="F2222" s="61">
        <f t="shared" si="138"/>
        <v>1.7152086520562756E-15</v>
      </c>
    </row>
    <row r="2223" spans="1:6" x14ac:dyDescent="0.3">
      <c r="A2223" s="59">
        <f>'Raw Potentiostat'!H2275/60</f>
        <v>-9.3266749999999995E-2</v>
      </c>
      <c r="B2223" s="59">
        <f>'Raw Potentiostat'!K2275</f>
        <v>58.649997999999997</v>
      </c>
      <c r="C2223" s="61">
        <f t="shared" si="136"/>
        <v>58.649997999999997</v>
      </c>
      <c r="D2223" s="61">
        <f t="shared" si="139"/>
        <v>12.76734650340136</v>
      </c>
      <c r="E2223" s="61">
        <f t="shared" si="137"/>
        <v>0.2837188111866969</v>
      </c>
      <c r="F2223" s="61">
        <f t="shared" si="138"/>
        <v>1.7152086520562756E-15</v>
      </c>
    </row>
    <row r="2224" spans="1:6" x14ac:dyDescent="0.3">
      <c r="A2224" s="59">
        <f>'Raw Potentiostat'!H2276/60</f>
        <v>-9.138968833333333E-2</v>
      </c>
      <c r="B2224" s="59">
        <f>'Raw Potentiostat'!K2276</f>
        <v>58.649997999999997</v>
      </c>
      <c r="C2224" s="61">
        <f t="shared" si="136"/>
        <v>58.649997999999997</v>
      </c>
      <c r="D2224" s="61">
        <f t="shared" si="139"/>
        <v>12.76734650340136</v>
      </c>
      <c r="E2224" s="61">
        <f t="shared" si="137"/>
        <v>0.2837188111866969</v>
      </c>
      <c r="F2224" s="61">
        <f t="shared" si="138"/>
        <v>1.7152086520562756E-15</v>
      </c>
    </row>
    <row r="2225" spans="1:6" x14ac:dyDescent="0.3">
      <c r="A2225" s="59">
        <f>'Raw Potentiostat'!H2277/60</f>
        <v>-9.2137853333333325E-2</v>
      </c>
      <c r="B2225" s="59">
        <f>'Raw Potentiostat'!K2277</f>
        <v>58.649997999999997</v>
      </c>
      <c r="C2225" s="61">
        <f t="shared" si="136"/>
        <v>58.649997999999997</v>
      </c>
      <c r="D2225" s="61">
        <f t="shared" si="139"/>
        <v>12.76734650340136</v>
      </c>
      <c r="E2225" s="61">
        <f t="shared" si="137"/>
        <v>0.2837188111866969</v>
      </c>
      <c r="F2225" s="61">
        <f t="shared" si="138"/>
        <v>1.7152086520562756E-15</v>
      </c>
    </row>
    <row r="2226" spans="1:6" x14ac:dyDescent="0.3">
      <c r="A2226" s="59">
        <f>'Raw Potentiostat'!H2278/60</f>
        <v>-9.2629011666666664E-2</v>
      </c>
      <c r="B2226" s="59">
        <f>'Raw Potentiostat'!K2278</f>
        <v>58.649997999999997</v>
      </c>
      <c r="C2226" s="61">
        <f t="shared" si="136"/>
        <v>58.649997999999997</v>
      </c>
      <c r="D2226" s="61">
        <f t="shared" si="139"/>
        <v>12.76734650340136</v>
      </c>
      <c r="E2226" s="61">
        <f t="shared" si="137"/>
        <v>0.2837188111866969</v>
      </c>
      <c r="F2226" s="61">
        <f t="shared" si="138"/>
        <v>1.7152086520562756E-15</v>
      </c>
    </row>
    <row r="2227" spans="1:6" x14ac:dyDescent="0.3">
      <c r="A2227" s="59">
        <f>'Raw Potentiostat'!H2279/60</f>
        <v>-9.1420778333333341E-2</v>
      </c>
      <c r="B2227" s="59">
        <f>'Raw Potentiostat'!K2279</f>
        <v>58.649997999999997</v>
      </c>
      <c r="C2227" s="61">
        <f t="shared" si="136"/>
        <v>58.649997999999997</v>
      </c>
      <c r="D2227" s="61">
        <f t="shared" si="139"/>
        <v>12.76734650340136</v>
      </c>
      <c r="E2227" s="61">
        <f t="shared" si="137"/>
        <v>0.2837188111866969</v>
      </c>
      <c r="F2227" s="61">
        <f t="shared" si="138"/>
        <v>1.7152086520562756E-15</v>
      </c>
    </row>
    <row r="2228" spans="1:6" x14ac:dyDescent="0.3">
      <c r="A2228" s="59">
        <f>'Raw Potentiostat'!H2280/60</f>
        <v>-9.1089534999999999E-2</v>
      </c>
      <c r="B2228" s="59">
        <f>'Raw Potentiostat'!K2280</f>
        <v>58.649997999999997</v>
      </c>
      <c r="C2228" s="61">
        <f t="shared" si="136"/>
        <v>58.649997999999997</v>
      </c>
      <c r="D2228" s="61">
        <f t="shared" si="139"/>
        <v>12.76734650340136</v>
      </c>
      <c r="E2228" s="61">
        <f t="shared" si="137"/>
        <v>0.2837188111866969</v>
      </c>
      <c r="F2228" s="61">
        <f t="shared" si="138"/>
        <v>1.7152086520562756E-15</v>
      </c>
    </row>
    <row r="2229" spans="1:6" x14ac:dyDescent="0.3">
      <c r="A2229" s="59">
        <f>'Raw Potentiostat'!H2281/60</f>
        <v>-9.0369931666666667E-2</v>
      </c>
      <c r="B2229" s="59">
        <f>'Raw Potentiostat'!K2281</f>
        <v>58.649997999999997</v>
      </c>
      <c r="C2229" s="61">
        <f t="shared" si="136"/>
        <v>58.649997999999997</v>
      </c>
      <c r="D2229" s="61">
        <f t="shared" si="139"/>
        <v>12.76734650340136</v>
      </c>
      <c r="E2229" s="61">
        <f t="shared" si="137"/>
        <v>0.2837188111866969</v>
      </c>
      <c r="F2229" s="61">
        <f t="shared" si="138"/>
        <v>1.7152086520562756E-15</v>
      </c>
    </row>
    <row r="2230" spans="1:6" x14ac:dyDescent="0.3">
      <c r="A2230" s="59">
        <f>'Raw Potentiostat'!H2282/60</f>
        <v>-8.994223333333333E-2</v>
      </c>
      <c r="B2230" s="59">
        <f>'Raw Potentiostat'!K2282</f>
        <v>58.649997999999997</v>
      </c>
      <c r="C2230" s="61">
        <f t="shared" si="136"/>
        <v>58.649997999999997</v>
      </c>
      <c r="D2230" s="61">
        <f t="shared" si="139"/>
        <v>12.76734650340136</v>
      </c>
      <c r="E2230" s="61">
        <f t="shared" si="137"/>
        <v>0.2837188111866969</v>
      </c>
      <c r="F2230" s="61">
        <f t="shared" si="138"/>
        <v>1.7152086520562756E-15</v>
      </c>
    </row>
    <row r="2231" spans="1:6" x14ac:dyDescent="0.3">
      <c r="A2231" s="59">
        <f>'Raw Potentiostat'!H2283/60</f>
        <v>-8.9892736666666667E-2</v>
      </c>
      <c r="B2231" s="59">
        <f>'Raw Potentiostat'!K2283</f>
        <v>58.649997999999997</v>
      </c>
      <c r="C2231" s="61">
        <f t="shared" si="136"/>
        <v>58.649997999999997</v>
      </c>
      <c r="D2231" s="61">
        <f t="shared" si="139"/>
        <v>12.76734650340136</v>
      </c>
      <c r="E2231" s="61">
        <f t="shared" si="137"/>
        <v>0.2837188111866969</v>
      </c>
      <c r="F2231" s="61">
        <f t="shared" si="138"/>
        <v>1.7152086520562756E-15</v>
      </c>
    </row>
    <row r="2232" spans="1:6" x14ac:dyDescent="0.3">
      <c r="A2232" s="59">
        <f>'Raw Potentiostat'!H2284/60</f>
        <v>-8.9373659999999994E-2</v>
      </c>
      <c r="B2232" s="59">
        <f>'Raw Potentiostat'!K2284</f>
        <v>58.649997999999997</v>
      </c>
      <c r="C2232" s="61">
        <f t="shared" si="136"/>
        <v>58.649997999999997</v>
      </c>
      <c r="D2232" s="61">
        <f t="shared" si="139"/>
        <v>12.76734650340136</v>
      </c>
      <c r="E2232" s="61">
        <f t="shared" si="137"/>
        <v>0.2837188111866969</v>
      </c>
      <c r="F2232" s="61">
        <f t="shared" si="138"/>
        <v>1.7152086520562756E-15</v>
      </c>
    </row>
    <row r="2233" spans="1:6" x14ac:dyDescent="0.3">
      <c r="A2233" s="59">
        <f>'Raw Potentiostat'!H2285/60</f>
        <v>-8.9077941666666674E-2</v>
      </c>
      <c r="B2233" s="59">
        <f>'Raw Potentiostat'!K2285</f>
        <v>58.649997999999997</v>
      </c>
      <c r="C2233" s="61">
        <f t="shared" si="136"/>
        <v>58.649997999999997</v>
      </c>
      <c r="D2233" s="61">
        <f t="shared" si="139"/>
        <v>12.76734650340136</v>
      </c>
      <c r="E2233" s="61">
        <f t="shared" si="137"/>
        <v>0.2837188111866969</v>
      </c>
      <c r="F2233" s="61">
        <f t="shared" si="138"/>
        <v>1.7152086520562756E-15</v>
      </c>
    </row>
    <row r="2234" spans="1:6" x14ac:dyDescent="0.3">
      <c r="A2234" s="59">
        <f>'Raw Potentiostat'!H2286/60</f>
        <v>-8.8441466666666663E-2</v>
      </c>
      <c r="B2234" s="59">
        <f>'Raw Potentiostat'!K2286</f>
        <v>58.649997999999997</v>
      </c>
      <c r="C2234" s="61">
        <f t="shared" si="136"/>
        <v>58.649997999999997</v>
      </c>
      <c r="D2234" s="61">
        <f t="shared" si="139"/>
        <v>12.76734650340136</v>
      </c>
      <c r="E2234" s="61">
        <f t="shared" si="137"/>
        <v>0.2837188111866969</v>
      </c>
      <c r="F2234" s="61">
        <f t="shared" si="138"/>
        <v>1.7152086520562756E-15</v>
      </c>
    </row>
    <row r="2235" spans="1:6" x14ac:dyDescent="0.3">
      <c r="A2235" s="59">
        <f>'Raw Potentiostat'!H2287/60</f>
        <v>-8.8991006666666664E-2</v>
      </c>
      <c r="B2235" s="59">
        <f>'Raw Potentiostat'!K2287</f>
        <v>58.649997999999997</v>
      </c>
      <c r="C2235" s="61">
        <f t="shared" si="136"/>
        <v>58.649997999999997</v>
      </c>
      <c r="D2235" s="61">
        <f t="shared" si="139"/>
        <v>12.76734650340136</v>
      </c>
      <c r="E2235" s="61">
        <f t="shared" si="137"/>
        <v>0.2837188111866969</v>
      </c>
      <c r="F2235" s="61">
        <f t="shared" si="138"/>
        <v>1.7152086520562756E-15</v>
      </c>
    </row>
    <row r="2236" spans="1:6" x14ac:dyDescent="0.3">
      <c r="A2236" s="59">
        <f>'Raw Potentiostat'!H2288/60</f>
        <v>-8.8577263333333323E-2</v>
      </c>
      <c r="B2236" s="59">
        <f>'Raw Potentiostat'!K2288</f>
        <v>58.649997999999997</v>
      </c>
      <c r="C2236" s="61">
        <f t="shared" si="136"/>
        <v>58.649997999999997</v>
      </c>
      <c r="D2236" s="61">
        <f t="shared" si="139"/>
        <v>12.76734650340136</v>
      </c>
      <c r="E2236" s="61">
        <f t="shared" si="137"/>
        <v>0.2837188111866969</v>
      </c>
      <c r="F2236" s="61">
        <f t="shared" si="138"/>
        <v>1.7152086520562756E-15</v>
      </c>
    </row>
    <row r="2237" spans="1:6" x14ac:dyDescent="0.3">
      <c r="A2237" s="59">
        <f>'Raw Potentiostat'!H2289/60</f>
        <v>-8.8319634999999994E-2</v>
      </c>
      <c r="B2237" s="59">
        <f>'Raw Potentiostat'!K2289</f>
        <v>58.649997999999997</v>
      </c>
      <c r="C2237" s="61">
        <f t="shared" si="136"/>
        <v>58.649997999999997</v>
      </c>
      <c r="D2237" s="61">
        <f t="shared" si="139"/>
        <v>12.76734650340136</v>
      </c>
      <c r="E2237" s="61">
        <f t="shared" si="137"/>
        <v>0.2837188111866969</v>
      </c>
      <c r="F2237" s="61">
        <f t="shared" si="138"/>
        <v>1.7152086520562756E-15</v>
      </c>
    </row>
    <row r="2238" spans="1:6" x14ac:dyDescent="0.3">
      <c r="A2238" s="59">
        <f>'Raw Potentiostat'!H2290/60</f>
        <v>-8.7524516666666677E-2</v>
      </c>
      <c r="B2238" s="59">
        <f>'Raw Potentiostat'!K2290</f>
        <v>58.649997999999997</v>
      </c>
      <c r="C2238" s="61">
        <f t="shared" si="136"/>
        <v>58.649997999999997</v>
      </c>
      <c r="D2238" s="61">
        <f t="shared" si="139"/>
        <v>12.76734650340136</v>
      </c>
      <c r="E2238" s="61">
        <f t="shared" si="137"/>
        <v>0.2837188111866969</v>
      </c>
      <c r="F2238" s="61">
        <f t="shared" si="138"/>
        <v>1.7152086520562756E-15</v>
      </c>
    </row>
    <row r="2239" spans="1:6" x14ac:dyDescent="0.3">
      <c r="A2239" s="59">
        <f>'Raw Potentiostat'!H2291/60</f>
        <v>-8.7112673333333335E-2</v>
      </c>
      <c r="B2239" s="59">
        <f>'Raw Potentiostat'!K2291</f>
        <v>58.649997999999997</v>
      </c>
      <c r="C2239" s="61">
        <f t="shared" si="136"/>
        <v>58.649997999999997</v>
      </c>
      <c r="D2239" s="61">
        <f t="shared" si="139"/>
        <v>12.76734650340136</v>
      </c>
      <c r="E2239" s="61">
        <f t="shared" si="137"/>
        <v>0.2837188111866969</v>
      </c>
      <c r="F2239" s="61">
        <f t="shared" si="138"/>
        <v>1.7152086520562756E-15</v>
      </c>
    </row>
    <row r="2240" spans="1:6" x14ac:dyDescent="0.3">
      <c r="A2240" s="59">
        <f>'Raw Potentiostat'!H2292/60</f>
        <v>-8.5790865000000008E-2</v>
      </c>
      <c r="B2240" s="59">
        <f>'Raw Potentiostat'!K2292</f>
        <v>58.649997999999997</v>
      </c>
      <c r="C2240" s="61">
        <f t="shared" si="136"/>
        <v>58.649997999999997</v>
      </c>
      <c r="D2240" s="61">
        <f t="shared" si="139"/>
        <v>12.76734650340136</v>
      </c>
      <c r="E2240" s="61">
        <f t="shared" si="137"/>
        <v>0.2837188111866969</v>
      </c>
      <c r="F2240" s="61">
        <f t="shared" si="138"/>
        <v>1.7152086520562756E-15</v>
      </c>
    </row>
    <row r="2241" spans="1:6" x14ac:dyDescent="0.3">
      <c r="A2241" s="59">
        <f>'Raw Potentiostat'!H2293/60</f>
        <v>-8.6410213333333333E-2</v>
      </c>
      <c r="B2241" s="59">
        <f>'Raw Potentiostat'!K2293</f>
        <v>58.649997999999997</v>
      </c>
      <c r="C2241" s="61">
        <f t="shared" si="136"/>
        <v>58.649997999999997</v>
      </c>
      <c r="D2241" s="61">
        <f t="shared" si="139"/>
        <v>12.76734650340136</v>
      </c>
      <c r="E2241" s="61">
        <f t="shared" si="137"/>
        <v>0.2837188111866969</v>
      </c>
      <c r="F2241" s="61">
        <f t="shared" si="138"/>
        <v>1.7152086520562756E-15</v>
      </c>
    </row>
    <row r="2242" spans="1:6" x14ac:dyDescent="0.3">
      <c r="A2242" s="59">
        <f>'Raw Potentiostat'!H2294/60</f>
        <v>-9.8708193333333333E-2</v>
      </c>
      <c r="B2242" s="59">
        <f>'Raw Potentiostat'!K2294</f>
        <v>58.649997999999997</v>
      </c>
      <c r="C2242" s="61">
        <f t="shared" si="136"/>
        <v>58.649997999999997</v>
      </c>
      <c r="D2242" s="61">
        <f t="shared" si="139"/>
        <v>12.76734650340136</v>
      </c>
      <c r="E2242" s="61">
        <f t="shared" si="137"/>
        <v>0.2837188111866969</v>
      </c>
      <c r="F2242" s="61">
        <f t="shared" si="138"/>
        <v>1.7152086520562756E-15</v>
      </c>
    </row>
    <row r="2243" spans="1:6" x14ac:dyDescent="0.3">
      <c r="A2243" s="59">
        <f>'Raw Potentiostat'!H2295/60</f>
        <v>-9.8642206666666662E-2</v>
      </c>
      <c r="B2243" s="59">
        <f>'Raw Potentiostat'!K2295</f>
        <v>58.649997999999997</v>
      </c>
      <c r="C2243" s="61">
        <f t="shared" ref="C2243:C2306" si="140">B2243-$J$3</f>
        <v>58.649997999999997</v>
      </c>
      <c r="D2243" s="61">
        <f t="shared" si="139"/>
        <v>12.76734650340136</v>
      </c>
      <c r="E2243" s="61">
        <f t="shared" ref="E2243:E2306" si="141">D2243/$J$5</f>
        <v>0.2837188111866969</v>
      </c>
      <c r="F2243" s="61">
        <f t="shared" ref="F2243:F2306" si="142">D2243/$J$6</f>
        <v>1.7152086520562756E-15</v>
      </c>
    </row>
    <row r="2244" spans="1:6" x14ac:dyDescent="0.3">
      <c r="A2244" s="59">
        <f>'Raw Potentiostat'!H2296/60</f>
        <v>-9.6836844999999991E-2</v>
      </c>
      <c r="B2244" s="59">
        <f>'Raw Potentiostat'!K2296</f>
        <v>58.649997999999997</v>
      </c>
      <c r="C2244" s="61">
        <f t="shared" si="140"/>
        <v>58.649997999999997</v>
      </c>
      <c r="D2244" s="61">
        <f t="shared" ref="D2244:D2307" si="143">B2244/$J$4</f>
        <v>12.76734650340136</v>
      </c>
      <c r="E2244" s="61">
        <f t="shared" si="141"/>
        <v>0.2837188111866969</v>
      </c>
      <c r="F2244" s="61">
        <f t="shared" si="142"/>
        <v>1.7152086520562756E-15</v>
      </c>
    </row>
    <row r="2245" spans="1:6" x14ac:dyDescent="0.3">
      <c r="A2245" s="59">
        <f>'Raw Potentiostat'!H2297/60</f>
        <v>-9.7675753333333323E-2</v>
      </c>
      <c r="B2245" s="59">
        <f>'Raw Potentiostat'!K2297</f>
        <v>58.649997999999997</v>
      </c>
      <c r="C2245" s="61">
        <f t="shared" si="140"/>
        <v>58.649997999999997</v>
      </c>
      <c r="D2245" s="61">
        <f t="shared" si="143"/>
        <v>12.76734650340136</v>
      </c>
      <c r="E2245" s="61">
        <f t="shared" si="141"/>
        <v>0.2837188111866969</v>
      </c>
      <c r="F2245" s="61">
        <f t="shared" si="142"/>
        <v>1.7152086520562756E-15</v>
      </c>
    </row>
    <row r="2246" spans="1:6" x14ac:dyDescent="0.3">
      <c r="A2246" s="59">
        <f>'Raw Potentiostat'!H2298/60</f>
        <v>-9.6899033333333329E-2</v>
      </c>
      <c r="B2246" s="59">
        <f>'Raw Potentiostat'!K2298</f>
        <v>58.649997999999997</v>
      </c>
      <c r="C2246" s="61">
        <f t="shared" si="140"/>
        <v>58.649997999999997</v>
      </c>
      <c r="D2246" s="61">
        <f t="shared" si="143"/>
        <v>12.76734650340136</v>
      </c>
      <c r="E2246" s="61">
        <f t="shared" si="141"/>
        <v>0.2837188111866969</v>
      </c>
      <c r="F2246" s="61">
        <f t="shared" si="142"/>
        <v>1.7152086520562756E-15</v>
      </c>
    </row>
    <row r="2247" spans="1:6" x14ac:dyDescent="0.3">
      <c r="A2247" s="59">
        <f>'Raw Potentiostat'!H2299/60</f>
        <v>-9.5836758333333327E-2</v>
      </c>
      <c r="B2247" s="59">
        <f>'Raw Potentiostat'!K2299</f>
        <v>58.649997999999997</v>
      </c>
      <c r="C2247" s="61">
        <f t="shared" si="140"/>
        <v>58.649997999999997</v>
      </c>
      <c r="D2247" s="61">
        <f t="shared" si="143"/>
        <v>12.76734650340136</v>
      </c>
      <c r="E2247" s="61">
        <f t="shared" si="141"/>
        <v>0.2837188111866969</v>
      </c>
      <c r="F2247" s="61">
        <f t="shared" si="142"/>
        <v>1.7152086520562756E-15</v>
      </c>
    </row>
    <row r="2248" spans="1:6" x14ac:dyDescent="0.3">
      <c r="A2248" s="59">
        <f>'Raw Potentiostat'!H2300/60</f>
        <v>-9.6355214999999994E-2</v>
      </c>
      <c r="B2248" s="59">
        <f>'Raw Potentiostat'!K2300</f>
        <v>58.649997999999997</v>
      </c>
      <c r="C2248" s="61">
        <f t="shared" si="140"/>
        <v>58.649997999999997</v>
      </c>
      <c r="D2248" s="61">
        <f t="shared" si="143"/>
        <v>12.76734650340136</v>
      </c>
      <c r="E2248" s="61">
        <f t="shared" si="141"/>
        <v>0.2837188111866969</v>
      </c>
      <c r="F2248" s="61">
        <f t="shared" si="142"/>
        <v>1.7152086520562756E-15</v>
      </c>
    </row>
    <row r="2249" spans="1:6" x14ac:dyDescent="0.3">
      <c r="A2249" s="59">
        <f>'Raw Potentiostat'!H2301/60</f>
        <v>-9.5838666666666669E-2</v>
      </c>
      <c r="B2249" s="59">
        <f>'Raw Potentiostat'!K2301</f>
        <v>58.649997999999997</v>
      </c>
      <c r="C2249" s="61">
        <f t="shared" si="140"/>
        <v>58.649997999999997</v>
      </c>
      <c r="D2249" s="61">
        <f t="shared" si="143"/>
        <v>12.76734650340136</v>
      </c>
      <c r="E2249" s="61">
        <f t="shared" si="141"/>
        <v>0.2837188111866969</v>
      </c>
      <c r="F2249" s="61">
        <f t="shared" si="142"/>
        <v>1.7152086520562756E-15</v>
      </c>
    </row>
    <row r="2250" spans="1:6" x14ac:dyDescent="0.3">
      <c r="A2250" s="59">
        <f>'Raw Potentiostat'!H2302/60</f>
        <v>-9.5394468333333343E-2</v>
      </c>
      <c r="B2250" s="59">
        <f>'Raw Potentiostat'!K2302</f>
        <v>58.649997999999997</v>
      </c>
      <c r="C2250" s="61">
        <f t="shared" si="140"/>
        <v>58.649997999999997</v>
      </c>
      <c r="D2250" s="61">
        <f t="shared" si="143"/>
        <v>12.76734650340136</v>
      </c>
      <c r="E2250" s="61">
        <f t="shared" si="141"/>
        <v>0.2837188111866969</v>
      </c>
      <c r="F2250" s="61">
        <f t="shared" si="142"/>
        <v>1.7152086520562756E-15</v>
      </c>
    </row>
    <row r="2251" spans="1:6" x14ac:dyDescent="0.3">
      <c r="A2251" s="59">
        <f>'Raw Potentiostat'!H2303/60</f>
        <v>-9.4624726666666673E-2</v>
      </c>
      <c r="B2251" s="59">
        <f>'Raw Potentiostat'!K2303</f>
        <v>58.649997999999997</v>
      </c>
      <c r="C2251" s="61">
        <f t="shared" si="140"/>
        <v>58.649997999999997</v>
      </c>
      <c r="D2251" s="61">
        <f t="shared" si="143"/>
        <v>12.76734650340136</v>
      </c>
      <c r="E2251" s="61">
        <f t="shared" si="141"/>
        <v>0.2837188111866969</v>
      </c>
      <c r="F2251" s="61">
        <f t="shared" si="142"/>
        <v>1.7152086520562756E-15</v>
      </c>
    </row>
    <row r="2252" spans="1:6" x14ac:dyDescent="0.3">
      <c r="A2252" s="59">
        <f>'Raw Potentiostat'!H2304/60</f>
        <v>-9.4939478333333327E-2</v>
      </c>
      <c r="B2252" s="59">
        <f>'Raw Potentiostat'!K2304</f>
        <v>58.649997999999997</v>
      </c>
      <c r="C2252" s="61">
        <f t="shared" si="140"/>
        <v>58.649997999999997</v>
      </c>
      <c r="D2252" s="61">
        <f t="shared" si="143"/>
        <v>12.76734650340136</v>
      </c>
      <c r="E2252" s="61">
        <f t="shared" si="141"/>
        <v>0.2837188111866969</v>
      </c>
      <c r="F2252" s="61">
        <f t="shared" si="142"/>
        <v>1.7152086520562756E-15</v>
      </c>
    </row>
    <row r="2253" spans="1:6" x14ac:dyDescent="0.3">
      <c r="A2253" s="59">
        <f>'Raw Potentiostat'!H2305/60</f>
        <v>-9.4203376666666658E-2</v>
      </c>
      <c r="B2253" s="59">
        <f>'Raw Potentiostat'!K2305</f>
        <v>58.649997999999997</v>
      </c>
      <c r="C2253" s="61">
        <f t="shared" si="140"/>
        <v>58.649997999999997</v>
      </c>
      <c r="D2253" s="61">
        <f t="shared" si="143"/>
        <v>12.76734650340136</v>
      </c>
      <c r="E2253" s="61">
        <f t="shared" si="141"/>
        <v>0.2837188111866969</v>
      </c>
      <c r="F2253" s="61">
        <f t="shared" si="142"/>
        <v>1.7152086520562756E-15</v>
      </c>
    </row>
    <row r="2254" spans="1:6" x14ac:dyDescent="0.3">
      <c r="A2254" s="59">
        <f>'Raw Potentiostat'!H2306/60</f>
        <v>-9.3742044999999996E-2</v>
      </c>
      <c r="B2254" s="59">
        <f>'Raw Potentiostat'!K2306</f>
        <v>58.649997999999997</v>
      </c>
      <c r="C2254" s="61">
        <f t="shared" si="140"/>
        <v>58.649997999999997</v>
      </c>
      <c r="D2254" s="61">
        <f t="shared" si="143"/>
        <v>12.76734650340136</v>
      </c>
      <c r="E2254" s="61">
        <f t="shared" si="141"/>
        <v>0.2837188111866969</v>
      </c>
      <c r="F2254" s="61">
        <f t="shared" si="142"/>
        <v>1.7152086520562756E-15</v>
      </c>
    </row>
    <row r="2255" spans="1:6" x14ac:dyDescent="0.3">
      <c r="A2255" s="59">
        <f>'Raw Potentiostat'!H2307/60</f>
        <v>-9.3943206666666654E-2</v>
      </c>
      <c r="B2255" s="59">
        <f>'Raw Potentiostat'!K2307</f>
        <v>58.649997999999997</v>
      </c>
      <c r="C2255" s="61">
        <f t="shared" si="140"/>
        <v>58.649997999999997</v>
      </c>
      <c r="D2255" s="61">
        <f t="shared" si="143"/>
        <v>12.76734650340136</v>
      </c>
      <c r="E2255" s="61">
        <f t="shared" si="141"/>
        <v>0.2837188111866969</v>
      </c>
      <c r="F2255" s="61">
        <f t="shared" si="142"/>
        <v>1.7152086520562756E-15</v>
      </c>
    </row>
    <row r="2256" spans="1:6" x14ac:dyDescent="0.3">
      <c r="A2256" s="59">
        <f>'Raw Potentiostat'!H2308/60</f>
        <v>-9.2759093333333334E-2</v>
      </c>
      <c r="B2256" s="59">
        <f>'Raw Potentiostat'!K2308</f>
        <v>58.649997999999997</v>
      </c>
      <c r="C2256" s="61">
        <f t="shared" si="140"/>
        <v>58.649997999999997</v>
      </c>
      <c r="D2256" s="61">
        <f t="shared" si="143"/>
        <v>12.76734650340136</v>
      </c>
      <c r="E2256" s="61">
        <f t="shared" si="141"/>
        <v>0.2837188111866969</v>
      </c>
      <c r="F2256" s="61">
        <f t="shared" si="142"/>
        <v>1.7152086520562756E-15</v>
      </c>
    </row>
    <row r="2257" spans="1:6" x14ac:dyDescent="0.3">
      <c r="A2257" s="59">
        <f>'Raw Potentiostat'!H2309/60</f>
        <v>-9.2300931666666669E-2</v>
      </c>
      <c r="B2257" s="59">
        <f>'Raw Potentiostat'!K2309</f>
        <v>58.649997999999997</v>
      </c>
      <c r="C2257" s="61">
        <f t="shared" si="140"/>
        <v>58.649997999999997</v>
      </c>
      <c r="D2257" s="61">
        <f t="shared" si="143"/>
        <v>12.76734650340136</v>
      </c>
      <c r="E2257" s="61">
        <f t="shared" si="141"/>
        <v>0.2837188111866969</v>
      </c>
      <c r="F2257" s="61">
        <f t="shared" si="142"/>
        <v>1.7152086520562756E-15</v>
      </c>
    </row>
    <row r="2258" spans="1:6" x14ac:dyDescent="0.3">
      <c r="A2258" s="59">
        <f>'Raw Potentiostat'!H2310/60</f>
        <v>-9.3471073333333335E-2</v>
      </c>
      <c r="B2258" s="59">
        <f>'Raw Potentiostat'!K2310</f>
        <v>58.649997999999997</v>
      </c>
      <c r="C2258" s="61">
        <f t="shared" si="140"/>
        <v>58.649997999999997</v>
      </c>
      <c r="D2258" s="61">
        <f t="shared" si="143"/>
        <v>12.76734650340136</v>
      </c>
      <c r="E2258" s="61">
        <f t="shared" si="141"/>
        <v>0.2837188111866969</v>
      </c>
      <c r="F2258" s="61">
        <f t="shared" si="142"/>
        <v>1.7152086520562756E-15</v>
      </c>
    </row>
    <row r="2259" spans="1:6" x14ac:dyDescent="0.3">
      <c r="A2259" s="59">
        <f>'Raw Potentiostat'!H2311/60</f>
        <v>-9.1434113333333331E-2</v>
      </c>
      <c r="B2259" s="59">
        <f>'Raw Potentiostat'!K2311</f>
        <v>58.649997999999997</v>
      </c>
      <c r="C2259" s="61">
        <f t="shared" si="140"/>
        <v>58.649997999999997</v>
      </c>
      <c r="D2259" s="61">
        <f t="shared" si="143"/>
        <v>12.76734650340136</v>
      </c>
      <c r="E2259" s="61">
        <f t="shared" si="141"/>
        <v>0.2837188111866969</v>
      </c>
      <c r="F2259" s="61">
        <f t="shared" si="142"/>
        <v>1.7152086520562756E-15</v>
      </c>
    </row>
    <row r="2260" spans="1:6" x14ac:dyDescent="0.3">
      <c r="A2260" s="59">
        <f>'Raw Potentiostat'!H2312/60</f>
        <v>-9.1774868333333329E-2</v>
      </c>
      <c r="B2260" s="59">
        <f>'Raw Potentiostat'!K2312</f>
        <v>58.649997999999997</v>
      </c>
      <c r="C2260" s="61">
        <f t="shared" si="140"/>
        <v>58.649997999999997</v>
      </c>
      <c r="D2260" s="61">
        <f t="shared" si="143"/>
        <v>12.76734650340136</v>
      </c>
      <c r="E2260" s="61">
        <f t="shared" si="141"/>
        <v>0.2837188111866969</v>
      </c>
      <c r="F2260" s="61">
        <f t="shared" si="142"/>
        <v>1.7152086520562756E-15</v>
      </c>
    </row>
    <row r="2261" spans="1:6" x14ac:dyDescent="0.3">
      <c r="A2261" s="59">
        <f>'Raw Potentiostat'!H2313/60</f>
        <v>-9.1010213333333326E-2</v>
      </c>
      <c r="B2261" s="59">
        <f>'Raw Potentiostat'!K2313</f>
        <v>58.649997999999997</v>
      </c>
      <c r="C2261" s="61">
        <f t="shared" si="140"/>
        <v>58.649997999999997</v>
      </c>
      <c r="D2261" s="61">
        <f t="shared" si="143"/>
        <v>12.76734650340136</v>
      </c>
      <c r="E2261" s="61">
        <f t="shared" si="141"/>
        <v>0.2837188111866969</v>
      </c>
      <c r="F2261" s="61">
        <f t="shared" si="142"/>
        <v>1.7152086520562756E-15</v>
      </c>
    </row>
    <row r="2262" spans="1:6" x14ac:dyDescent="0.3">
      <c r="A2262" s="59">
        <f>'Raw Potentiostat'!H2314/60</f>
        <v>-9.1213273333333331E-2</v>
      </c>
      <c r="B2262" s="59">
        <f>'Raw Potentiostat'!K2314</f>
        <v>58.649997999999997</v>
      </c>
      <c r="C2262" s="61">
        <f t="shared" si="140"/>
        <v>58.649997999999997</v>
      </c>
      <c r="D2262" s="61">
        <f t="shared" si="143"/>
        <v>12.76734650340136</v>
      </c>
      <c r="E2262" s="61">
        <f t="shared" si="141"/>
        <v>0.2837188111866969</v>
      </c>
      <c r="F2262" s="61">
        <f t="shared" si="142"/>
        <v>1.7152086520562756E-15</v>
      </c>
    </row>
    <row r="2263" spans="1:6" x14ac:dyDescent="0.3">
      <c r="A2263" s="59">
        <f>'Raw Potentiostat'!H2315/60</f>
        <v>-8.9602096666666659E-2</v>
      </c>
      <c r="B2263" s="59">
        <f>'Raw Potentiostat'!K2315</f>
        <v>58.649997999999997</v>
      </c>
      <c r="C2263" s="61">
        <f t="shared" si="140"/>
        <v>58.649997999999997</v>
      </c>
      <c r="D2263" s="61">
        <f t="shared" si="143"/>
        <v>12.76734650340136</v>
      </c>
      <c r="E2263" s="61">
        <f t="shared" si="141"/>
        <v>0.2837188111866969</v>
      </c>
      <c r="F2263" s="61">
        <f t="shared" si="142"/>
        <v>1.7152086520562756E-15</v>
      </c>
    </row>
    <row r="2264" spans="1:6" x14ac:dyDescent="0.3">
      <c r="A2264" s="59">
        <f>'Raw Potentiostat'!H2316/60</f>
        <v>-8.9961895E-2</v>
      </c>
      <c r="B2264" s="59">
        <f>'Raw Potentiostat'!K2316</f>
        <v>58.649997999999997</v>
      </c>
      <c r="C2264" s="61">
        <f t="shared" si="140"/>
        <v>58.649997999999997</v>
      </c>
      <c r="D2264" s="61">
        <f t="shared" si="143"/>
        <v>12.76734650340136</v>
      </c>
      <c r="E2264" s="61">
        <f t="shared" si="141"/>
        <v>0.2837188111866969</v>
      </c>
      <c r="F2264" s="61">
        <f t="shared" si="142"/>
        <v>1.7152086520562756E-15</v>
      </c>
    </row>
    <row r="2265" spans="1:6" x14ac:dyDescent="0.3">
      <c r="A2265" s="59">
        <f>'Raw Potentiostat'!H2317/60</f>
        <v>-8.965540000000001E-2</v>
      </c>
      <c r="B2265" s="59">
        <f>'Raw Potentiostat'!K2317</f>
        <v>58.649997999999997</v>
      </c>
      <c r="C2265" s="61">
        <f t="shared" si="140"/>
        <v>58.649997999999997</v>
      </c>
      <c r="D2265" s="61">
        <f t="shared" si="143"/>
        <v>12.76734650340136</v>
      </c>
      <c r="E2265" s="61">
        <f t="shared" si="141"/>
        <v>0.2837188111866969</v>
      </c>
      <c r="F2265" s="61">
        <f t="shared" si="142"/>
        <v>1.7152086520562756E-15</v>
      </c>
    </row>
    <row r="2266" spans="1:6" x14ac:dyDescent="0.3">
      <c r="A2266" s="59">
        <f>'Raw Potentiostat'!H2318/60</f>
        <v>-8.9231506666666668E-2</v>
      </c>
      <c r="B2266" s="59">
        <f>'Raw Potentiostat'!K2318</f>
        <v>58.649997999999997</v>
      </c>
      <c r="C2266" s="61">
        <f t="shared" si="140"/>
        <v>58.649997999999997</v>
      </c>
      <c r="D2266" s="61">
        <f t="shared" si="143"/>
        <v>12.76734650340136</v>
      </c>
      <c r="E2266" s="61">
        <f t="shared" si="141"/>
        <v>0.2837188111866969</v>
      </c>
      <c r="F2266" s="61">
        <f t="shared" si="142"/>
        <v>1.7152086520562756E-15</v>
      </c>
    </row>
    <row r="2267" spans="1:6" x14ac:dyDescent="0.3">
      <c r="A2267" s="59">
        <f>'Raw Potentiostat'!H2319/60</f>
        <v>-8.9270218333333332E-2</v>
      </c>
      <c r="B2267" s="59">
        <f>'Raw Potentiostat'!K2319</f>
        <v>58.649997999999997</v>
      </c>
      <c r="C2267" s="61">
        <f t="shared" si="140"/>
        <v>58.649997999999997</v>
      </c>
      <c r="D2267" s="61">
        <f t="shared" si="143"/>
        <v>12.76734650340136</v>
      </c>
      <c r="E2267" s="61">
        <f t="shared" si="141"/>
        <v>0.2837188111866969</v>
      </c>
      <c r="F2267" s="61">
        <f t="shared" si="142"/>
        <v>1.7152086520562756E-15</v>
      </c>
    </row>
    <row r="2268" spans="1:6" x14ac:dyDescent="0.3">
      <c r="A2268" s="59">
        <f>'Raw Potentiostat'!H2320/60</f>
        <v>-8.8537923333333338E-2</v>
      </c>
      <c r="B2268" s="59">
        <f>'Raw Potentiostat'!K2320</f>
        <v>58.649997999999997</v>
      </c>
      <c r="C2268" s="61">
        <f t="shared" si="140"/>
        <v>58.649997999999997</v>
      </c>
      <c r="D2268" s="61">
        <f t="shared" si="143"/>
        <v>12.76734650340136</v>
      </c>
      <c r="E2268" s="61">
        <f t="shared" si="141"/>
        <v>0.2837188111866969</v>
      </c>
      <c r="F2268" s="61">
        <f t="shared" si="142"/>
        <v>1.7152086520562756E-15</v>
      </c>
    </row>
    <row r="2269" spans="1:6" x14ac:dyDescent="0.3">
      <c r="A2269" s="59">
        <f>'Raw Potentiostat'!H2321/60</f>
        <v>-8.8958001666666661E-2</v>
      </c>
      <c r="B2269" s="59">
        <f>'Raw Potentiostat'!K2321</f>
        <v>58.649997999999997</v>
      </c>
      <c r="C2269" s="61">
        <f t="shared" si="140"/>
        <v>58.649997999999997</v>
      </c>
      <c r="D2269" s="61">
        <f t="shared" si="143"/>
        <v>12.76734650340136</v>
      </c>
      <c r="E2269" s="61">
        <f t="shared" si="141"/>
        <v>0.2837188111866969</v>
      </c>
      <c r="F2269" s="61">
        <f t="shared" si="142"/>
        <v>1.7152086520562756E-15</v>
      </c>
    </row>
    <row r="2270" spans="1:6" x14ac:dyDescent="0.3">
      <c r="A2270" s="59">
        <f>'Raw Potentiostat'!H2322/60</f>
        <v>-8.6428610000000003E-2</v>
      </c>
      <c r="B2270" s="59">
        <f>'Raw Potentiostat'!K2322</f>
        <v>58.649997999999997</v>
      </c>
      <c r="C2270" s="61">
        <f t="shared" si="140"/>
        <v>58.649997999999997</v>
      </c>
      <c r="D2270" s="61">
        <f t="shared" si="143"/>
        <v>12.76734650340136</v>
      </c>
      <c r="E2270" s="61">
        <f t="shared" si="141"/>
        <v>0.2837188111866969</v>
      </c>
      <c r="F2270" s="61">
        <f t="shared" si="142"/>
        <v>1.7152086520562756E-15</v>
      </c>
    </row>
    <row r="2271" spans="1:6" x14ac:dyDescent="0.3">
      <c r="A2271" s="59">
        <f>'Raw Potentiostat'!H2323/60</f>
        <v>-8.720150833333333E-2</v>
      </c>
      <c r="B2271" s="59">
        <f>'Raw Potentiostat'!K2323</f>
        <v>58.649997999999997</v>
      </c>
      <c r="C2271" s="61">
        <f t="shared" si="140"/>
        <v>58.649997999999997</v>
      </c>
      <c r="D2271" s="61">
        <f t="shared" si="143"/>
        <v>12.76734650340136</v>
      </c>
      <c r="E2271" s="61">
        <f t="shared" si="141"/>
        <v>0.2837188111866969</v>
      </c>
      <c r="F2271" s="61">
        <f t="shared" si="142"/>
        <v>1.7152086520562756E-15</v>
      </c>
    </row>
    <row r="2272" spans="1:6" x14ac:dyDescent="0.3">
      <c r="A2272" s="59">
        <f>'Raw Potentiostat'!H2324/60</f>
        <v>-8.6009779999999994E-2</v>
      </c>
      <c r="B2272" s="59">
        <f>'Raw Potentiostat'!K2324</f>
        <v>58.649997999999997</v>
      </c>
      <c r="C2272" s="61">
        <f t="shared" si="140"/>
        <v>58.649997999999997</v>
      </c>
      <c r="D2272" s="61">
        <f t="shared" si="143"/>
        <v>12.76734650340136</v>
      </c>
      <c r="E2272" s="61">
        <f t="shared" si="141"/>
        <v>0.2837188111866969</v>
      </c>
      <c r="F2272" s="61">
        <f t="shared" si="142"/>
        <v>1.7152086520562756E-15</v>
      </c>
    </row>
    <row r="2273" spans="1:6" x14ac:dyDescent="0.3">
      <c r="A2273" s="59">
        <f>'Raw Potentiostat'!H2325/60</f>
        <v>-8.6313104999999987E-2</v>
      </c>
      <c r="B2273" s="59">
        <f>'Raw Potentiostat'!K2325</f>
        <v>58.649997999999997</v>
      </c>
      <c r="C2273" s="61">
        <f t="shared" si="140"/>
        <v>58.649997999999997</v>
      </c>
      <c r="D2273" s="61">
        <f t="shared" si="143"/>
        <v>12.76734650340136</v>
      </c>
      <c r="E2273" s="61">
        <f t="shared" si="141"/>
        <v>0.2837188111866969</v>
      </c>
      <c r="F2273" s="61">
        <f t="shared" si="142"/>
        <v>1.7152086520562756E-15</v>
      </c>
    </row>
    <row r="2274" spans="1:6" x14ac:dyDescent="0.3">
      <c r="A2274" s="59">
        <f>'Raw Potentiostat'!H2326/60</f>
        <v>-8.7178666666666668E-2</v>
      </c>
      <c r="B2274" s="59">
        <f>'Raw Potentiostat'!K2326</f>
        <v>58.649997999999997</v>
      </c>
      <c r="C2274" s="61">
        <f t="shared" si="140"/>
        <v>58.649997999999997</v>
      </c>
      <c r="D2274" s="61">
        <f t="shared" si="143"/>
        <v>12.76734650340136</v>
      </c>
      <c r="E2274" s="61">
        <f t="shared" si="141"/>
        <v>0.2837188111866969</v>
      </c>
      <c r="F2274" s="61">
        <f t="shared" si="142"/>
        <v>1.7152086520562756E-15</v>
      </c>
    </row>
    <row r="2275" spans="1:6" x14ac:dyDescent="0.3">
      <c r="A2275" s="59">
        <f>'Raw Potentiostat'!H2327/60</f>
        <v>-9.8411218333333342E-2</v>
      </c>
      <c r="B2275" s="59">
        <f>'Raw Potentiostat'!K2327</f>
        <v>58.649997999999997</v>
      </c>
      <c r="C2275" s="61">
        <f t="shared" si="140"/>
        <v>58.649997999999997</v>
      </c>
      <c r="D2275" s="61">
        <f t="shared" si="143"/>
        <v>12.76734650340136</v>
      </c>
      <c r="E2275" s="61">
        <f t="shared" si="141"/>
        <v>0.2837188111866969</v>
      </c>
      <c r="F2275" s="61">
        <f t="shared" si="142"/>
        <v>1.7152086520562756E-15</v>
      </c>
    </row>
    <row r="2276" spans="1:6" x14ac:dyDescent="0.3">
      <c r="A2276" s="59">
        <f>'Raw Potentiostat'!H2328/60</f>
        <v>-9.8104095000000002E-2</v>
      </c>
      <c r="B2276" s="59">
        <f>'Raw Potentiostat'!K2328</f>
        <v>58.649997999999997</v>
      </c>
      <c r="C2276" s="61">
        <f t="shared" si="140"/>
        <v>58.649997999999997</v>
      </c>
      <c r="D2276" s="61">
        <f t="shared" si="143"/>
        <v>12.76734650340136</v>
      </c>
      <c r="E2276" s="61">
        <f t="shared" si="141"/>
        <v>0.2837188111866969</v>
      </c>
      <c r="F2276" s="61">
        <f t="shared" si="142"/>
        <v>1.7152086520562756E-15</v>
      </c>
    </row>
    <row r="2277" spans="1:6" x14ac:dyDescent="0.3">
      <c r="A2277" s="59">
        <f>'Raw Potentiostat'!H2329/60</f>
        <v>-9.7605951666666677E-2</v>
      </c>
      <c r="B2277" s="59">
        <f>'Raw Potentiostat'!K2329</f>
        <v>58.649997999999997</v>
      </c>
      <c r="C2277" s="61">
        <f t="shared" si="140"/>
        <v>58.649997999999997</v>
      </c>
      <c r="D2277" s="61">
        <f t="shared" si="143"/>
        <v>12.76734650340136</v>
      </c>
      <c r="E2277" s="61">
        <f t="shared" si="141"/>
        <v>0.2837188111866969</v>
      </c>
      <c r="F2277" s="61">
        <f t="shared" si="142"/>
        <v>1.7152086520562756E-15</v>
      </c>
    </row>
    <row r="2278" spans="1:6" x14ac:dyDescent="0.3">
      <c r="A2278" s="59">
        <f>'Raw Potentiostat'!H2330/60</f>
        <v>-9.8765945000000008E-2</v>
      </c>
      <c r="B2278" s="59">
        <f>'Raw Potentiostat'!K2330</f>
        <v>58.649997999999997</v>
      </c>
      <c r="C2278" s="61">
        <f t="shared" si="140"/>
        <v>58.649997999999997</v>
      </c>
      <c r="D2278" s="61">
        <f t="shared" si="143"/>
        <v>12.76734650340136</v>
      </c>
      <c r="E2278" s="61">
        <f t="shared" si="141"/>
        <v>0.2837188111866969</v>
      </c>
      <c r="F2278" s="61">
        <f t="shared" si="142"/>
        <v>1.7152086520562756E-15</v>
      </c>
    </row>
    <row r="2279" spans="1:6" x14ac:dyDescent="0.3">
      <c r="A2279" s="59">
        <f>'Raw Potentiostat'!H2331/60</f>
        <v>-9.7507588333333339E-2</v>
      </c>
      <c r="B2279" s="59">
        <f>'Raw Potentiostat'!K2331</f>
        <v>58.649997999999997</v>
      </c>
      <c r="C2279" s="61">
        <f t="shared" si="140"/>
        <v>58.649997999999997</v>
      </c>
      <c r="D2279" s="61">
        <f t="shared" si="143"/>
        <v>12.76734650340136</v>
      </c>
      <c r="E2279" s="61">
        <f t="shared" si="141"/>
        <v>0.2837188111866969</v>
      </c>
      <c r="F2279" s="61">
        <f t="shared" si="142"/>
        <v>1.7152086520562756E-15</v>
      </c>
    </row>
    <row r="2280" spans="1:6" x14ac:dyDescent="0.3">
      <c r="A2280" s="59">
        <f>'Raw Potentiostat'!H2332/60</f>
        <v>-9.7383848333333328E-2</v>
      </c>
      <c r="B2280" s="59">
        <f>'Raw Potentiostat'!K2332</f>
        <v>58.649997999999997</v>
      </c>
      <c r="C2280" s="61">
        <f t="shared" si="140"/>
        <v>58.649997999999997</v>
      </c>
      <c r="D2280" s="61">
        <f t="shared" si="143"/>
        <v>12.76734650340136</v>
      </c>
      <c r="E2280" s="61">
        <f t="shared" si="141"/>
        <v>0.2837188111866969</v>
      </c>
      <c r="F2280" s="61">
        <f t="shared" si="142"/>
        <v>1.7152086520562756E-15</v>
      </c>
    </row>
    <row r="2281" spans="1:6" x14ac:dyDescent="0.3">
      <c r="A2281" s="59">
        <f>'Raw Potentiostat'!H2333/60</f>
        <v>-9.6581753333333326E-2</v>
      </c>
      <c r="B2281" s="59">
        <f>'Raw Potentiostat'!K2333</f>
        <v>58.649997999999997</v>
      </c>
      <c r="C2281" s="61">
        <f t="shared" si="140"/>
        <v>58.649997999999997</v>
      </c>
      <c r="D2281" s="61">
        <f t="shared" si="143"/>
        <v>12.76734650340136</v>
      </c>
      <c r="E2281" s="61">
        <f t="shared" si="141"/>
        <v>0.2837188111866969</v>
      </c>
      <c r="F2281" s="61">
        <f t="shared" si="142"/>
        <v>1.7152086520562756E-15</v>
      </c>
    </row>
    <row r="2282" spans="1:6" x14ac:dyDescent="0.3">
      <c r="A2282" s="59">
        <f>'Raw Potentiostat'!H2334/60</f>
        <v>-9.5654003333333334E-2</v>
      </c>
      <c r="B2282" s="59">
        <f>'Raw Potentiostat'!K2334</f>
        <v>58.649997999999997</v>
      </c>
      <c r="C2282" s="61">
        <f t="shared" si="140"/>
        <v>58.649997999999997</v>
      </c>
      <c r="D2282" s="61">
        <f t="shared" si="143"/>
        <v>12.76734650340136</v>
      </c>
      <c r="E2282" s="61">
        <f t="shared" si="141"/>
        <v>0.2837188111866969</v>
      </c>
      <c r="F2282" s="61">
        <f t="shared" si="142"/>
        <v>1.7152086520562756E-15</v>
      </c>
    </row>
    <row r="2283" spans="1:6" x14ac:dyDescent="0.3">
      <c r="A2283" s="59">
        <f>'Raw Potentiostat'!H2335/60</f>
        <v>-9.6929501666666668E-2</v>
      </c>
      <c r="B2283" s="59">
        <f>'Raw Potentiostat'!K2335</f>
        <v>58.649997999999997</v>
      </c>
      <c r="C2283" s="61">
        <f t="shared" si="140"/>
        <v>58.649997999999997</v>
      </c>
      <c r="D2283" s="61">
        <f t="shared" si="143"/>
        <v>12.76734650340136</v>
      </c>
      <c r="E2283" s="61">
        <f t="shared" si="141"/>
        <v>0.2837188111866969</v>
      </c>
      <c r="F2283" s="61">
        <f t="shared" si="142"/>
        <v>1.7152086520562756E-15</v>
      </c>
    </row>
    <row r="2284" spans="1:6" x14ac:dyDescent="0.3">
      <c r="A2284" s="59">
        <f>'Raw Potentiostat'!H2336/60</f>
        <v>-9.6003660000000005E-2</v>
      </c>
      <c r="B2284" s="59">
        <f>'Raw Potentiostat'!K2336</f>
        <v>58.649997999999997</v>
      </c>
      <c r="C2284" s="61">
        <f t="shared" si="140"/>
        <v>58.649997999999997</v>
      </c>
      <c r="D2284" s="61">
        <f t="shared" si="143"/>
        <v>12.76734650340136</v>
      </c>
      <c r="E2284" s="61">
        <f t="shared" si="141"/>
        <v>0.2837188111866969</v>
      </c>
      <c r="F2284" s="61">
        <f t="shared" si="142"/>
        <v>1.7152086520562756E-15</v>
      </c>
    </row>
    <row r="2285" spans="1:6" x14ac:dyDescent="0.3">
      <c r="A2285" s="59">
        <f>'Raw Potentiostat'!H2337/60</f>
        <v>-9.5208533333333331E-2</v>
      </c>
      <c r="B2285" s="59">
        <f>'Raw Potentiostat'!K2337</f>
        <v>58.649997999999997</v>
      </c>
      <c r="C2285" s="61">
        <f t="shared" si="140"/>
        <v>58.649997999999997</v>
      </c>
      <c r="D2285" s="61">
        <f t="shared" si="143"/>
        <v>12.76734650340136</v>
      </c>
      <c r="E2285" s="61">
        <f t="shared" si="141"/>
        <v>0.2837188111866969</v>
      </c>
      <c r="F2285" s="61">
        <f t="shared" si="142"/>
        <v>1.7152086520562756E-15</v>
      </c>
    </row>
    <row r="2286" spans="1:6" x14ac:dyDescent="0.3">
      <c r="A2286" s="59">
        <f>'Raw Potentiostat'!H2338/60</f>
        <v>-9.5600064999999998E-2</v>
      </c>
      <c r="B2286" s="59">
        <f>'Raw Potentiostat'!K2338</f>
        <v>58.649997999999997</v>
      </c>
      <c r="C2286" s="61">
        <f t="shared" si="140"/>
        <v>58.649997999999997</v>
      </c>
      <c r="D2286" s="61">
        <f t="shared" si="143"/>
        <v>12.76734650340136</v>
      </c>
      <c r="E2286" s="61">
        <f t="shared" si="141"/>
        <v>0.2837188111866969</v>
      </c>
      <c r="F2286" s="61">
        <f t="shared" si="142"/>
        <v>1.7152086520562756E-15</v>
      </c>
    </row>
    <row r="2287" spans="1:6" x14ac:dyDescent="0.3">
      <c r="A2287" s="59">
        <f>'Raw Potentiostat'!H2339/60</f>
        <v>-9.4082180000000001E-2</v>
      </c>
      <c r="B2287" s="59">
        <f>'Raw Potentiostat'!K2339</f>
        <v>58.649997999999997</v>
      </c>
      <c r="C2287" s="61">
        <f t="shared" si="140"/>
        <v>58.649997999999997</v>
      </c>
      <c r="D2287" s="61">
        <f t="shared" si="143"/>
        <v>12.76734650340136</v>
      </c>
      <c r="E2287" s="61">
        <f t="shared" si="141"/>
        <v>0.2837188111866969</v>
      </c>
      <c r="F2287" s="61">
        <f t="shared" si="142"/>
        <v>1.7152086520562756E-15</v>
      </c>
    </row>
    <row r="2288" spans="1:6" x14ac:dyDescent="0.3">
      <c r="A2288" s="59">
        <f>'Raw Potentiostat'!H2340/60</f>
        <v>-9.3060509999999999E-2</v>
      </c>
      <c r="B2288" s="59">
        <f>'Raw Potentiostat'!K2340</f>
        <v>58.649997999999997</v>
      </c>
      <c r="C2288" s="61">
        <f t="shared" si="140"/>
        <v>58.649997999999997</v>
      </c>
      <c r="D2288" s="61">
        <f t="shared" si="143"/>
        <v>12.76734650340136</v>
      </c>
      <c r="E2288" s="61">
        <f t="shared" si="141"/>
        <v>0.2837188111866969</v>
      </c>
      <c r="F2288" s="61">
        <f t="shared" si="142"/>
        <v>1.7152086520562756E-15</v>
      </c>
    </row>
    <row r="2289" spans="1:6" x14ac:dyDescent="0.3">
      <c r="A2289" s="59">
        <f>'Raw Potentiostat'!H2341/60</f>
        <v>-9.2736251666666672E-2</v>
      </c>
      <c r="B2289" s="59">
        <f>'Raw Potentiostat'!K2341</f>
        <v>58.649997999999997</v>
      </c>
      <c r="C2289" s="61">
        <f t="shared" si="140"/>
        <v>58.649997999999997</v>
      </c>
      <c r="D2289" s="61">
        <f t="shared" si="143"/>
        <v>12.76734650340136</v>
      </c>
      <c r="E2289" s="61">
        <f t="shared" si="141"/>
        <v>0.2837188111866969</v>
      </c>
      <c r="F2289" s="61">
        <f t="shared" si="142"/>
        <v>1.7152086520562756E-15</v>
      </c>
    </row>
    <row r="2290" spans="1:6" x14ac:dyDescent="0.3">
      <c r="A2290" s="59">
        <f>'Raw Potentiostat'!H2342/60</f>
        <v>-9.267850666666666E-2</v>
      </c>
      <c r="B2290" s="59">
        <f>'Raw Potentiostat'!K2342</f>
        <v>58.649997999999997</v>
      </c>
      <c r="C2290" s="61">
        <f t="shared" si="140"/>
        <v>58.649997999999997</v>
      </c>
      <c r="D2290" s="61">
        <f t="shared" si="143"/>
        <v>12.76734650340136</v>
      </c>
      <c r="E2290" s="61">
        <f t="shared" si="141"/>
        <v>0.2837188111866969</v>
      </c>
      <c r="F2290" s="61">
        <f t="shared" si="142"/>
        <v>1.7152086520562756E-15</v>
      </c>
    </row>
    <row r="2291" spans="1:6" x14ac:dyDescent="0.3">
      <c r="A2291" s="59">
        <f>'Raw Potentiostat'!H2343/60</f>
        <v>-9.2058523333333336E-2</v>
      </c>
      <c r="B2291" s="59">
        <f>'Raw Potentiostat'!K2343</f>
        <v>58.649997999999997</v>
      </c>
      <c r="C2291" s="61">
        <f t="shared" si="140"/>
        <v>58.649997999999997</v>
      </c>
      <c r="D2291" s="61">
        <f t="shared" si="143"/>
        <v>12.76734650340136</v>
      </c>
      <c r="E2291" s="61">
        <f t="shared" si="141"/>
        <v>0.2837188111866969</v>
      </c>
      <c r="F2291" s="61">
        <f t="shared" si="142"/>
        <v>1.7152086520562756E-15</v>
      </c>
    </row>
    <row r="2292" spans="1:6" x14ac:dyDescent="0.3">
      <c r="A2292" s="59">
        <f>'Raw Potentiostat'!H2344/60</f>
        <v>-9.1986823333333342E-2</v>
      </c>
      <c r="B2292" s="59">
        <f>'Raw Potentiostat'!K2344</f>
        <v>58.649997999999997</v>
      </c>
      <c r="C2292" s="61">
        <f t="shared" si="140"/>
        <v>58.649997999999997</v>
      </c>
      <c r="D2292" s="61">
        <f t="shared" si="143"/>
        <v>12.76734650340136</v>
      </c>
      <c r="E2292" s="61">
        <f t="shared" si="141"/>
        <v>0.2837188111866969</v>
      </c>
      <c r="F2292" s="61">
        <f t="shared" si="142"/>
        <v>1.7152086520562756E-15</v>
      </c>
    </row>
    <row r="2293" spans="1:6" x14ac:dyDescent="0.3">
      <c r="A2293" s="59">
        <f>'Raw Potentiostat'!H2345/60</f>
        <v>-9.1248814999999997E-2</v>
      </c>
      <c r="B2293" s="59">
        <f>'Raw Potentiostat'!K2345</f>
        <v>58.649997999999997</v>
      </c>
      <c r="C2293" s="61">
        <f t="shared" si="140"/>
        <v>58.649997999999997</v>
      </c>
      <c r="D2293" s="61">
        <f t="shared" si="143"/>
        <v>12.76734650340136</v>
      </c>
      <c r="E2293" s="61">
        <f t="shared" si="141"/>
        <v>0.2837188111866969</v>
      </c>
      <c r="F2293" s="61">
        <f t="shared" si="142"/>
        <v>1.7152086520562756E-15</v>
      </c>
    </row>
    <row r="2294" spans="1:6" x14ac:dyDescent="0.3">
      <c r="A2294" s="59">
        <f>'Raw Potentiostat'!H2346/60</f>
        <v>-9.0948025000000002E-2</v>
      </c>
      <c r="B2294" s="59">
        <f>'Raw Potentiostat'!K2346</f>
        <v>58.649997999999997</v>
      </c>
      <c r="C2294" s="61">
        <f t="shared" si="140"/>
        <v>58.649997999999997</v>
      </c>
      <c r="D2294" s="61">
        <f t="shared" si="143"/>
        <v>12.76734650340136</v>
      </c>
      <c r="E2294" s="61">
        <f t="shared" si="141"/>
        <v>0.2837188111866969</v>
      </c>
      <c r="F2294" s="61">
        <f t="shared" si="142"/>
        <v>1.7152086520562756E-15</v>
      </c>
    </row>
    <row r="2295" spans="1:6" x14ac:dyDescent="0.3">
      <c r="A2295" s="59">
        <f>'Raw Potentiostat'!H2347/60</f>
        <v>-9.0915663333333327E-2</v>
      </c>
      <c r="B2295" s="59">
        <f>'Raw Potentiostat'!K2347</f>
        <v>58.649997999999997</v>
      </c>
      <c r="C2295" s="61">
        <f t="shared" si="140"/>
        <v>58.649997999999997</v>
      </c>
      <c r="D2295" s="61">
        <f t="shared" si="143"/>
        <v>12.76734650340136</v>
      </c>
      <c r="E2295" s="61">
        <f t="shared" si="141"/>
        <v>0.2837188111866969</v>
      </c>
      <c r="F2295" s="61">
        <f t="shared" si="142"/>
        <v>1.7152086520562756E-15</v>
      </c>
    </row>
    <row r="2296" spans="1:6" x14ac:dyDescent="0.3">
      <c r="A2296" s="59">
        <f>'Raw Potentiostat'!H2348/60</f>
        <v>-9.0151634999999994E-2</v>
      </c>
      <c r="B2296" s="59">
        <f>'Raw Potentiostat'!K2348</f>
        <v>58.649997999999997</v>
      </c>
      <c r="C2296" s="61">
        <f t="shared" si="140"/>
        <v>58.649997999999997</v>
      </c>
      <c r="D2296" s="61">
        <f t="shared" si="143"/>
        <v>12.76734650340136</v>
      </c>
      <c r="E2296" s="61">
        <f t="shared" si="141"/>
        <v>0.2837188111866969</v>
      </c>
      <c r="F2296" s="61">
        <f t="shared" si="142"/>
        <v>1.7152086520562756E-15</v>
      </c>
    </row>
    <row r="2297" spans="1:6" x14ac:dyDescent="0.3">
      <c r="A2297" s="59">
        <f>'Raw Potentiostat'!H2349/60</f>
        <v>-8.9481528333333324E-2</v>
      </c>
      <c r="B2297" s="59">
        <f>'Raw Potentiostat'!K2349</f>
        <v>58.649997999999997</v>
      </c>
      <c r="C2297" s="61">
        <f t="shared" si="140"/>
        <v>58.649997999999997</v>
      </c>
      <c r="D2297" s="61">
        <f t="shared" si="143"/>
        <v>12.76734650340136</v>
      </c>
      <c r="E2297" s="61">
        <f t="shared" si="141"/>
        <v>0.2837188111866969</v>
      </c>
      <c r="F2297" s="61">
        <f t="shared" si="142"/>
        <v>1.7152086520562756E-15</v>
      </c>
    </row>
    <row r="2298" spans="1:6" x14ac:dyDescent="0.3">
      <c r="A2298" s="59">
        <f>'Raw Potentiostat'!H2350/60</f>
        <v>-8.9125538333333337E-2</v>
      </c>
      <c r="B2298" s="59">
        <f>'Raw Potentiostat'!K2350</f>
        <v>58.649997999999997</v>
      </c>
      <c r="C2298" s="61">
        <f t="shared" si="140"/>
        <v>58.649997999999997</v>
      </c>
      <c r="D2298" s="61">
        <f t="shared" si="143"/>
        <v>12.76734650340136</v>
      </c>
      <c r="E2298" s="61">
        <f t="shared" si="141"/>
        <v>0.2837188111866969</v>
      </c>
      <c r="F2298" s="61">
        <f t="shared" si="142"/>
        <v>1.7152086520562756E-15</v>
      </c>
    </row>
    <row r="2299" spans="1:6" x14ac:dyDescent="0.3">
      <c r="A2299" s="59">
        <f>'Raw Potentiostat'!H2351/60</f>
        <v>-8.8145121666666673E-2</v>
      </c>
      <c r="B2299" s="59">
        <f>'Raw Potentiostat'!K2351</f>
        <v>58.649997999999997</v>
      </c>
      <c r="C2299" s="61">
        <f t="shared" si="140"/>
        <v>58.649997999999997</v>
      </c>
      <c r="D2299" s="61">
        <f t="shared" si="143"/>
        <v>12.76734650340136</v>
      </c>
      <c r="E2299" s="61">
        <f t="shared" si="141"/>
        <v>0.2837188111866969</v>
      </c>
      <c r="F2299" s="61">
        <f t="shared" si="142"/>
        <v>1.7152086520562756E-15</v>
      </c>
    </row>
    <row r="2300" spans="1:6" x14ac:dyDescent="0.3">
      <c r="A2300" s="59">
        <f>'Raw Potentiostat'!H2352/60</f>
        <v>-8.8395143333333343E-2</v>
      </c>
      <c r="B2300" s="59">
        <f>'Raw Potentiostat'!K2352</f>
        <v>58.649997999999997</v>
      </c>
      <c r="C2300" s="61">
        <f t="shared" si="140"/>
        <v>58.649997999999997</v>
      </c>
      <c r="D2300" s="61">
        <f t="shared" si="143"/>
        <v>12.76734650340136</v>
      </c>
      <c r="E2300" s="61">
        <f t="shared" si="141"/>
        <v>0.2837188111866969</v>
      </c>
      <c r="F2300" s="61">
        <f t="shared" si="142"/>
        <v>1.7152086520562756E-15</v>
      </c>
    </row>
    <row r="2301" spans="1:6" x14ac:dyDescent="0.3">
      <c r="A2301" s="59">
        <f>'Raw Potentiostat'!H2353/60</f>
        <v>-8.6538395000000004E-2</v>
      </c>
      <c r="B2301" s="59">
        <f>'Raw Potentiostat'!K2353</f>
        <v>58.649997999999997</v>
      </c>
      <c r="C2301" s="61">
        <f t="shared" si="140"/>
        <v>58.649997999999997</v>
      </c>
      <c r="D2301" s="61">
        <f t="shared" si="143"/>
        <v>12.76734650340136</v>
      </c>
      <c r="E2301" s="61">
        <f t="shared" si="141"/>
        <v>0.2837188111866969</v>
      </c>
      <c r="F2301" s="61">
        <f t="shared" si="142"/>
        <v>1.7152086520562756E-15</v>
      </c>
    </row>
    <row r="2302" spans="1:6" x14ac:dyDescent="0.3">
      <c r="A2302" s="59">
        <f>'Raw Potentiostat'!H2354/60</f>
        <v>-8.7298600000000004E-2</v>
      </c>
      <c r="B2302" s="59">
        <f>'Raw Potentiostat'!K2354</f>
        <v>58.649997999999997</v>
      </c>
      <c r="C2302" s="61">
        <f t="shared" si="140"/>
        <v>58.649997999999997</v>
      </c>
      <c r="D2302" s="61">
        <f t="shared" si="143"/>
        <v>12.76734650340136</v>
      </c>
      <c r="E2302" s="61">
        <f t="shared" si="141"/>
        <v>0.2837188111866969</v>
      </c>
      <c r="F2302" s="61">
        <f t="shared" si="142"/>
        <v>1.7152086520562756E-15</v>
      </c>
    </row>
    <row r="2303" spans="1:6" x14ac:dyDescent="0.3">
      <c r="A2303" s="59">
        <f>'Raw Potentiostat'!H2355/60</f>
        <v>-8.6227456666666674E-2</v>
      </c>
      <c r="B2303" s="59">
        <f>'Raw Potentiostat'!K2355</f>
        <v>58.649997999999997</v>
      </c>
      <c r="C2303" s="61">
        <f t="shared" si="140"/>
        <v>58.649997999999997</v>
      </c>
      <c r="D2303" s="61">
        <f t="shared" si="143"/>
        <v>12.76734650340136</v>
      </c>
      <c r="E2303" s="61">
        <f t="shared" si="141"/>
        <v>0.2837188111866969</v>
      </c>
      <c r="F2303" s="61">
        <f t="shared" si="142"/>
        <v>1.7152086520562756E-15</v>
      </c>
    </row>
    <row r="2304" spans="1:6" x14ac:dyDescent="0.3">
      <c r="A2304" s="59">
        <f>'Raw Potentiostat'!H2356/60</f>
        <v>-8.6434944999999999E-2</v>
      </c>
      <c r="B2304" s="59">
        <f>'Raw Potentiostat'!K2356</f>
        <v>58.649997999999997</v>
      </c>
      <c r="C2304" s="61">
        <f t="shared" si="140"/>
        <v>58.649997999999997</v>
      </c>
      <c r="D2304" s="61">
        <f t="shared" si="143"/>
        <v>12.76734650340136</v>
      </c>
      <c r="E2304" s="61">
        <f t="shared" si="141"/>
        <v>0.2837188111866969</v>
      </c>
      <c r="F2304" s="61">
        <f t="shared" si="142"/>
        <v>1.7152086520562756E-15</v>
      </c>
    </row>
    <row r="2305" spans="1:6" x14ac:dyDescent="0.3">
      <c r="A2305" s="59">
        <f>'Raw Potentiostat'!H2357/60</f>
        <v>-8.5394255000000002E-2</v>
      </c>
      <c r="B2305" s="59">
        <f>'Raw Potentiostat'!K2357</f>
        <v>58.649997999999997</v>
      </c>
      <c r="C2305" s="61">
        <f t="shared" si="140"/>
        <v>58.649997999999997</v>
      </c>
      <c r="D2305" s="61">
        <f t="shared" si="143"/>
        <v>12.76734650340136</v>
      </c>
      <c r="E2305" s="61">
        <f t="shared" si="141"/>
        <v>0.2837188111866969</v>
      </c>
      <c r="F2305" s="61">
        <f t="shared" si="142"/>
        <v>1.7152086520562756E-15</v>
      </c>
    </row>
    <row r="2306" spans="1:6" x14ac:dyDescent="0.3">
      <c r="A2306" s="59">
        <f>'Raw Potentiostat'!H2358/60</f>
        <v>-8.5936180000000001E-2</v>
      </c>
      <c r="B2306" s="59">
        <f>'Raw Potentiostat'!K2358</f>
        <v>58.649997999999997</v>
      </c>
      <c r="C2306" s="61">
        <f t="shared" si="140"/>
        <v>58.649997999999997</v>
      </c>
      <c r="D2306" s="61">
        <f t="shared" si="143"/>
        <v>12.76734650340136</v>
      </c>
      <c r="E2306" s="61">
        <f t="shared" si="141"/>
        <v>0.2837188111866969</v>
      </c>
      <c r="F2306" s="61">
        <f t="shared" si="142"/>
        <v>1.7152086520562756E-15</v>
      </c>
    </row>
    <row r="2307" spans="1:6" x14ac:dyDescent="0.3">
      <c r="A2307" s="59">
        <f>'Raw Potentiostat'!H2359/60</f>
        <v>-8.5601123333333334E-2</v>
      </c>
      <c r="B2307" s="59">
        <f>'Raw Potentiostat'!K2359</f>
        <v>58.649997999999997</v>
      </c>
      <c r="C2307" s="61">
        <f t="shared" ref="C2307:C2370" si="144">B2307-$J$3</f>
        <v>58.649997999999997</v>
      </c>
      <c r="D2307" s="61">
        <f t="shared" si="143"/>
        <v>12.76734650340136</v>
      </c>
      <c r="E2307" s="61">
        <f t="shared" ref="E2307:E2370" si="145">D2307/$J$5</f>
        <v>0.2837188111866969</v>
      </c>
      <c r="F2307" s="61">
        <f t="shared" ref="F2307:F2370" si="146">D2307/$J$6</f>
        <v>1.7152086520562756E-15</v>
      </c>
    </row>
    <row r="2308" spans="1:6" x14ac:dyDescent="0.3">
      <c r="A2308" s="59">
        <f>'Raw Potentiostat'!H2360/60</f>
        <v>-9.7689708333333333E-2</v>
      </c>
      <c r="B2308" s="59">
        <f>'Raw Potentiostat'!K2360</f>
        <v>58.649997999999997</v>
      </c>
      <c r="C2308" s="61">
        <f t="shared" si="144"/>
        <v>58.649997999999997</v>
      </c>
      <c r="D2308" s="61">
        <f t="shared" ref="D2308:D2371" si="147">B2308/$J$4</f>
        <v>12.76734650340136</v>
      </c>
      <c r="E2308" s="61">
        <f t="shared" si="145"/>
        <v>0.2837188111866969</v>
      </c>
      <c r="F2308" s="61">
        <f t="shared" si="146"/>
        <v>1.7152086520562756E-15</v>
      </c>
    </row>
    <row r="2309" spans="1:6" x14ac:dyDescent="0.3">
      <c r="A2309" s="59">
        <f>'Raw Potentiostat'!H2361/60</f>
        <v>-9.6459276666666677E-2</v>
      </c>
      <c r="B2309" s="59">
        <f>'Raw Potentiostat'!K2361</f>
        <v>58.649997999999997</v>
      </c>
      <c r="C2309" s="61">
        <f t="shared" si="144"/>
        <v>58.649997999999997</v>
      </c>
      <c r="D2309" s="61">
        <f t="shared" si="147"/>
        <v>12.76734650340136</v>
      </c>
      <c r="E2309" s="61">
        <f t="shared" si="145"/>
        <v>0.2837188111866969</v>
      </c>
      <c r="F2309" s="61">
        <f t="shared" si="146"/>
        <v>1.7152086520562756E-15</v>
      </c>
    </row>
    <row r="2310" spans="1:6" x14ac:dyDescent="0.3">
      <c r="A2310" s="59">
        <f>'Raw Potentiostat'!H2362/60</f>
        <v>-9.7531071666666663E-2</v>
      </c>
      <c r="B2310" s="59">
        <f>'Raw Potentiostat'!K2362</f>
        <v>58.649997999999997</v>
      </c>
      <c r="C2310" s="61">
        <f t="shared" si="144"/>
        <v>58.649997999999997</v>
      </c>
      <c r="D2310" s="61">
        <f t="shared" si="147"/>
        <v>12.76734650340136</v>
      </c>
      <c r="E2310" s="61">
        <f t="shared" si="145"/>
        <v>0.2837188111866969</v>
      </c>
      <c r="F2310" s="61">
        <f t="shared" si="146"/>
        <v>1.7152086520562756E-15</v>
      </c>
    </row>
    <row r="2311" spans="1:6" x14ac:dyDescent="0.3">
      <c r="A2311" s="59">
        <f>'Raw Potentiostat'!H2363/60</f>
        <v>-9.6190849999999994E-2</v>
      </c>
      <c r="B2311" s="59">
        <f>'Raw Potentiostat'!K2363</f>
        <v>58.649997999999997</v>
      </c>
      <c r="C2311" s="61">
        <f t="shared" si="144"/>
        <v>58.649997999999997</v>
      </c>
      <c r="D2311" s="61">
        <f t="shared" si="147"/>
        <v>12.76734650340136</v>
      </c>
      <c r="E2311" s="61">
        <f t="shared" si="145"/>
        <v>0.2837188111866969</v>
      </c>
      <c r="F2311" s="61">
        <f t="shared" si="146"/>
        <v>1.7152086520562756E-15</v>
      </c>
    </row>
    <row r="2312" spans="1:6" x14ac:dyDescent="0.3">
      <c r="A2312" s="59">
        <f>'Raw Potentiostat'!H2364/60</f>
        <v>-9.5678758333333336E-2</v>
      </c>
      <c r="B2312" s="59">
        <f>'Raw Potentiostat'!K2364</f>
        <v>58.649997999999997</v>
      </c>
      <c r="C2312" s="61">
        <f t="shared" si="144"/>
        <v>58.649997999999997</v>
      </c>
      <c r="D2312" s="61">
        <f t="shared" si="147"/>
        <v>12.76734650340136</v>
      </c>
      <c r="E2312" s="61">
        <f t="shared" si="145"/>
        <v>0.2837188111866969</v>
      </c>
      <c r="F2312" s="61">
        <f t="shared" si="146"/>
        <v>1.7152086520562756E-15</v>
      </c>
    </row>
    <row r="2313" spans="1:6" x14ac:dyDescent="0.3">
      <c r="A2313" s="59">
        <f>'Raw Potentiostat'!H2365/60</f>
        <v>-9.6244159999999995E-2</v>
      </c>
      <c r="B2313" s="59">
        <f>'Raw Potentiostat'!K2365</f>
        <v>58.649997999999997</v>
      </c>
      <c r="C2313" s="61">
        <f t="shared" si="144"/>
        <v>58.649997999999997</v>
      </c>
      <c r="D2313" s="61">
        <f t="shared" si="147"/>
        <v>12.76734650340136</v>
      </c>
      <c r="E2313" s="61">
        <f t="shared" si="145"/>
        <v>0.2837188111866969</v>
      </c>
      <c r="F2313" s="61">
        <f t="shared" si="146"/>
        <v>1.7152086520562756E-15</v>
      </c>
    </row>
    <row r="2314" spans="1:6" x14ac:dyDescent="0.3">
      <c r="A2314" s="59">
        <f>'Raw Potentiostat'!H2366/60</f>
        <v>-9.4288404999999992E-2</v>
      </c>
      <c r="B2314" s="59">
        <f>'Raw Potentiostat'!K2366</f>
        <v>58.649997999999997</v>
      </c>
      <c r="C2314" s="61">
        <f t="shared" si="144"/>
        <v>58.649997999999997</v>
      </c>
      <c r="D2314" s="61">
        <f t="shared" si="147"/>
        <v>12.76734650340136</v>
      </c>
      <c r="E2314" s="61">
        <f t="shared" si="145"/>
        <v>0.2837188111866969</v>
      </c>
      <c r="F2314" s="61">
        <f t="shared" si="146"/>
        <v>1.7152086520562756E-15</v>
      </c>
    </row>
    <row r="2315" spans="1:6" x14ac:dyDescent="0.3">
      <c r="A2315" s="59">
        <f>'Raw Potentiostat'!H2367/60</f>
        <v>-9.5747923333333332E-2</v>
      </c>
      <c r="B2315" s="59">
        <f>'Raw Potentiostat'!K2367</f>
        <v>58.649997999999997</v>
      </c>
      <c r="C2315" s="61">
        <f t="shared" si="144"/>
        <v>58.649997999999997</v>
      </c>
      <c r="D2315" s="61">
        <f t="shared" si="147"/>
        <v>12.76734650340136</v>
      </c>
      <c r="E2315" s="61">
        <f t="shared" si="145"/>
        <v>0.2837188111866969</v>
      </c>
      <c r="F2315" s="61">
        <f t="shared" si="146"/>
        <v>1.7152086520562756E-15</v>
      </c>
    </row>
    <row r="2316" spans="1:6" x14ac:dyDescent="0.3">
      <c r="A2316" s="59">
        <f>'Raw Potentiostat'!H2368/60</f>
        <v>-9.3752193333333331E-2</v>
      </c>
      <c r="B2316" s="59">
        <f>'Raw Potentiostat'!K2368</f>
        <v>58.649997999999997</v>
      </c>
      <c r="C2316" s="61">
        <f t="shared" si="144"/>
        <v>58.649997999999997</v>
      </c>
      <c r="D2316" s="61">
        <f t="shared" si="147"/>
        <v>12.76734650340136</v>
      </c>
      <c r="E2316" s="61">
        <f t="shared" si="145"/>
        <v>0.2837188111866969</v>
      </c>
      <c r="F2316" s="61">
        <f t="shared" si="146"/>
        <v>1.7152086520562756E-15</v>
      </c>
    </row>
    <row r="2317" spans="1:6" x14ac:dyDescent="0.3">
      <c r="A2317" s="59">
        <f>'Raw Potentiostat'!H2369/60</f>
        <v>-9.5205998333333333E-2</v>
      </c>
      <c r="B2317" s="59">
        <f>'Raw Potentiostat'!K2369</f>
        <v>58.649997999999997</v>
      </c>
      <c r="C2317" s="61">
        <f t="shared" si="144"/>
        <v>58.649997999999997</v>
      </c>
      <c r="D2317" s="61">
        <f t="shared" si="147"/>
        <v>12.76734650340136</v>
      </c>
      <c r="E2317" s="61">
        <f t="shared" si="145"/>
        <v>0.2837188111866969</v>
      </c>
      <c r="F2317" s="61">
        <f t="shared" si="146"/>
        <v>1.7152086520562756E-15</v>
      </c>
    </row>
    <row r="2318" spans="1:6" x14ac:dyDescent="0.3">
      <c r="A2318" s="59">
        <f>'Raw Potentiostat'!H2370/60</f>
        <v>-9.4653925E-2</v>
      </c>
      <c r="B2318" s="59">
        <f>'Raw Potentiostat'!K2370</f>
        <v>58.649997999999997</v>
      </c>
      <c r="C2318" s="61">
        <f t="shared" si="144"/>
        <v>58.649997999999997</v>
      </c>
      <c r="D2318" s="61">
        <f t="shared" si="147"/>
        <v>12.76734650340136</v>
      </c>
      <c r="E2318" s="61">
        <f t="shared" si="145"/>
        <v>0.2837188111866969</v>
      </c>
      <c r="F2318" s="61">
        <f t="shared" si="146"/>
        <v>1.7152086520562756E-15</v>
      </c>
    </row>
    <row r="2319" spans="1:6" x14ac:dyDescent="0.3">
      <c r="A2319" s="59">
        <f>'Raw Potentiostat'!H2371/60</f>
        <v>-9.3162679999999998E-2</v>
      </c>
      <c r="B2319" s="59">
        <f>'Raw Potentiostat'!K2371</f>
        <v>58.649997999999997</v>
      </c>
      <c r="C2319" s="61">
        <f t="shared" si="144"/>
        <v>58.649997999999997</v>
      </c>
      <c r="D2319" s="61">
        <f t="shared" si="147"/>
        <v>12.76734650340136</v>
      </c>
      <c r="E2319" s="61">
        <f t="shared" si="145"/>
        <v>0.2837188111866969</v>
      </c>
      <c r="F2319" s="61">
        <f t="shared" si="146"/>
        <v>1.7152086520562756E-15</v>
      </c>
    </row>
    <row r="2320" spans="1:6" x14ac:dyDescent="0.3">
      <c r="A2320" s="59">
        <f>'Raw Potentiostat'!H2372/60</f>
        <v>-9.3726181666666658E-2</v>
      </c>
      <c r="B2320" s="59">
        <f>'Raw Potentiostat'!K2372</f>
        <v>58.649997999999997</v>
      </c>
      <c r="C2320" s="61">
        <f t="shared" si="144"/>
        <v>58.649997999999997</v>
      </c>
      <c r="D2320" s="61">
        <f t="shared" si="147"/>
        <v>12.76734650340136</v>
      </c>
      <c r="E2320" s="61">
        <f t="shared" si="145"/>
        <v>0.2837188111866969</v>
      </c>
      <c r="F2320" s="61">
        <f t="shared" si="146"/>
        <v>1.7152086520562756E-15</v>
      </c>
    </row>
    <row r="2321" spans="1:6" x14ac:dyDescent="0.3">
      <c r="A2321" s="59">
        <f>'Raw Potentiostat'!H2373/60</f>
        <v>-9.2589665000000002E-2</v>
      </c>
      <c r="B2321" s="59">
        <f>'Raw Potentiostat'!K2373</f>
        <v>58.649997999999997</v>
      </c>
      <c r="C2321" s="61">
        <f t="shared" si="144"/>
        <v>58.649997999999997</v>
      </c>
      <c r="D2321" s="61">
        <f t="shared" si="147"/>
        <v>12.76734650340136</v>
      </c>
      <c r="E2321" s="61">
        <f t="shared" si="145"/>
        <v>0.2837188111866969</v>
      </c>
      <c r="F2321" s="61">
        <f t="shared" si="146"/>
        <v>1.7152086520562756E-15</v>
      </c>
    </row>
    <row r="2322" spans="1:6" x14ac:dyDescent="0.3">
      <c r="A2322" s="59">
        <f>'Raw Potentiostat'!H2374/60</f>
        <v>-9.3090971666666661E-2</v>
      </c>
      <c r="B2322" s="59">
        <f>'Raw Potentiostat'!K2374</f>
        <v>58.649997999999997</v>
      </c>
      <c r="C2322" s="61">
        <f t="shared" si="144"/>
        <v>58.649997999999997</v>
      </c>
      <c r="D2322" s="61">
        <f t="shared" si="147"/>
        <v>12.76734650340136</v>
      </c>
      <c r="E2322" s="61">
        <f t="shared" si="145"/>
        <v>0.2837188111866969</v>
      </c>
      <c r="F2322" s="61">
        <f t="shared" si="146"/>
        <v>1.7152086520562756E-15</v>
      </c>
    </row>
    <row r="2323" spans="1:6" x14ac:dyDescent="0.3">
      <c r="A2323" s="59">
        <f>'Raw Potentiostat'!H2375/60</f>
        <v>-9.1667628333333334E-2</v>
      </c>
      <c r="B2323" s="59">
        <f>'Raw Potentiostat'!K2375</f>
        <v>58.649997999999997</v>
      </c>
      <c r="C2323" s="61">
        <f t="shared" si="144"/>
        <v>58.649997999999997</v>
      </c>
      <c r="D2323" s="61">
        <f t="shared" si="147"/>
        <v>12.76734650340136</v>
      </c>
      <c r="E2323" s="61">
        <f t="shared" si="145"/>
        <v>0.2837188111866969</v>
      </c>
      <c r="F2323" s="61">
        <f t="shared" si="146"/>
        <v>1.7152086520562756E-15</v>
      </c>
    </row>
    <row r="2324" spans="1:6" x14ac:dyDescent="0.3">
      <c r="A2324" s="59">
        <f>'Raw Potentiostat'!H2376/60</f>
        <v>-9.1500106666666678E-2</v>
      </c>
      <c r="B2324" s="59">
        <f>'Raw Potentiostat'!K2376</f>
        <v>58.649997999999997</v>
      </c>
      <c r="C2324" s="61">
        <f t="shared" si="144"/>
        <v>58.649997999999997</v>
      </c>
      <c r="D2324" s="61">
        <f t="shared" si="147"/>
        <v>12.76734650340136</v>
      </c>
      <c r="E2324" s="61">
        <f t="shared" si="145"/>
        <v>0.2837188111866969</v>
      </c>
      <c r="F2324" s="61">
        <f t="shared" si="146"/>
        <v>1.7152086520562756E-15</v>
      </c>
    </row>
    <row r="2325" spans="1:6" x14ac:dyDescent="0.3">
      <c r="A2325" s="59">
        <f>'Raw Potentiostat'!H2377/60</f>
        <v>-9.1974131666666667E-2</v>
      </c>
      <c r="B2325" s="59">
        <f>'Raw Potentiostat'!K2377</f>
        <v>58.649997999999997</v>
      </c>
      <c r="C2325" s="61">
        <f t="shared" si="144"/>
        <v>58.649997999999997</v>
      </c>
      <c r="D2325" s="61">
        <f t="shared" si="147"/>
        <v>12.76734650340136</v>
      </c>
      <c r="E2325" s="61">
        <f t="shared" si="145"/>
        <v>0.2837188111866969</v>
      </c>
      <c r="F2325" s="61">
        <f t="shared" si="146"/>
        <v>1.7152086520562756E-15</v>
      </c>
    </row>
    <row r="2326" spans="1:6" x14ac:dyDescent="0.3">
      <c r="A2326" s="59">
        <f>'Raw Potentiostat'!H2378/60</f>
        <v>-9.0549516666666677E-2</v>
      </c>
      <c r="B2326" s="59">
        <f>'Raw Potentiostat'!K2378</f>
        <v>58.649997999999997</v>
      </c>
      <c r="C2326" s="61">
        <f t="shared" si="144"/>
        <v>58.649997999999997</v>
      </c>
      <c r="D2326" s="61">
        <f t="shared" si="147"/>
        <v>12.76734650340136</v>
      </c>
      <c r="E2326" s="61">
        <f t="shared" si="145"/>
        <v>0.2837188111866969</v>
      </c>
      <c r="F2326" s="61">
        <f t="shared" si="146"/>
        <v>1.7152086520562756E-15</v>
      </c>
    </row>
    <row r="2327" spans="1:6" x14ac:dyDescent="0.3">
      <c r="A2327" s="59">
        <f>'Raw Potentiostat'!H2379/60</f>
        <v>-9.0376901666666662E-2</v>
      </c>
      <c r="B2327" s="59">
        <f>'Raw Potentiostat'!K2379</f>
        <v>58.649997999999997</v>
      </c>
      <c r="C2327" s="61">
        <f t="shared" si="144"/>
        <v>58.649997999999997</v>
      </c>
      <c r="D2327" s="61">
        <f t="shared" si="147"/>
        <v>12.76734650340136</v>
      </c>
      <c r="E2327" s="61">
        <f t="shared" si="145"/>
        <v>0.2837188111866969</v>
      </c>
      <c r="F2327" s="61">
        <f t="shared" si="146"/>
        <v>1.7152086520562756E-15</v>
      </c>
    </row>
    <row r="2328" spans="1:6" x14ac:dyDescent="0.3">
      <c r="A2328" s="59">
        <f>'Raw Potentiostat'!H2380/60</f>
        <v>-9.0965795000000002E-2</v>
      </c>
      <c r="B2328" s="59">
        <f>'Raw Potentiostat'!K2380</f>
        <v>58.649997999999997</v>
      </c>
      <c r="C2328" s="61">
        <f t="shared" si="144"/>
        <v>58.649997999999997</v>
      </c>
      <c r="D2328" s="61">
        <f t="shared" si="147"/>
        <v>12.76734650340136</v>
      </c>
      <c r="E2328" s="61">
        <f t="shared" si="145"/>
        <v>0.2837188111866969</v>
      </c>
      <c r="F2328" s="61">
        <f t="shared" si="146"/>
        <v>1.7152086520562756E-15</v>
      </c>
    </row>
    <row r="2329" spans="1:6" x14ac:dyDescent="0.3">
      <c r="A2329" s="59">
        <f>'Raw Potentiostat'!H2381/60</f>
        <v>-8.9362231666666667E-2</v>
      </c>
      <c r="B2329" s="59">
        <f>'Raw Potentiostat'!K2381</f>
        <v>58.649997999999997</v>
      </c>
      <c r="C2329" s="61">
        <f t="shared" si="144"/>
        <v>58.649997999999997</v>
      </c>
      <c r="D2329" s="61">
        <f t="shared" si="147"/>
        <v>12.76734650340136</v>
      </c>
      <c r="E2329" s="61">
        <f t="shared" si="145"/>
        <v>0.2837188111866969</v>
      </c>
      <c r="F2329" s="61">
        <f t="shared" si="146"/>
        <v>1.7152086520562756E-15</v>
      </c>
    </row>
    <row r="2330" spans="1:6" x14ac:dyDescent="0.3">
      <c r="A2330" s="59">
        <f>'Raw Potentiostat'!H2382/60</f>
        <v>-8.9128073333333335E-2</v>
      </c>
      <c r="B2330" s="59">
        <f>'Raw Potentiostat'!K2382</f>
        <v>58.649997999999997</v>
      </c>
      <c r="C2330" s="61">
        <f t="shared" si="144"/>
        <v>58.649997999999997</v>
      </c>
      <c r="D2330" s="61">
        <f t="shared" si="147"/>
        <v>12.76734650340136</v>
      </c>
      <c r="E2330" s="61">
        <f t="shared" si="145"/>
        <v>0.2837188111866969</v>
      </c>
      <c r="F2330" s="61">
        <f t="shared" si="146"/>
        <v>1.7152086520562756E-15</v>
      </c>
    </row>
    <row r="2331" spans="1:6" x14ac:dyDescent="0.3">
      <c r="A2331" s="59">
        <f>'Raw Potentiostat'!H2383/60</f>
        <v>-8.8712438333333338E-2</v>
      </c>
      <c r="B2331" s="59">
        <f>'Raw Potentiostat'!K2383</f>
        <v>58.649997999999997</v>
      </c>
      <c r="C2331" s="61">
        <f t="shared" si="144"/>
        <v>58.649997999999997</v>
      </c>
      <c r="D2331" s="61">
        <f t="shared" si="147"/>
        <v>12.76734650340136</v>
      </c>
      <c r="E2331" s="61">
        <f t="shared" si="145"/>
        <v>0.2837188111866969</v>
      </c>
      <c r="F2331" s="61">
        <f t="shared" si="146"/>
        <v>1.7152086520562756E-15</v>
      </c>
    </row>
    <row r="2332" spans="1:6" x14ac:dyDescent="0.3">
      <c r="A2332" s="59">
        <f>'Raw Potentiostat'!H2384/60</f>
        <v>-8.8121644999999998E-2</v>
      </c>
      <c r="B2332" s="59">
        <f>'Raw Potentiostat'!K2384</f>
        <v>58.649997999999997</v>
      </c>
      <c r="C2332" s="61">
        <f t="shared" si="144"/>
        <v>58.649997999999997</v>
      </c>
      <c r="D2332" s="61">
        <f t="shared" si="147"/>
        <v>12.76734650340136</v>
      </c>
      <c r="E2332" s="61">
        <f t="shared" si="145"/>
        <v>0.2837188111866969</v>
      </c>
      <c r="F2332" s="61">
        <f t="shared" si="146"/>
        <v>1.7152086520562756E-15</v>
      </c>
    </row>
    <row r="2333" spans="1:6" x14ac:dyDescent="0.3">
      <c r="A2333" s="59">
        <f>'Raw Potentiostat'!H2385/60</f>
        <v>-9.8857958333333329E-2</v>
      </c>
      <c r="B2333" s="59">
        <f>'Raw Potentiostat'!K2385</f>
        <v>58.649997999999997</v>
      </c>
      <c r="C2333" s="61">
        <f t="shared" si="144"/>
        <v>58.649997999999997</v>
      </c>
      <c r="D2333" s="61">
        <f t="shared" si="147"/>
        <v>12.76734650340136</v>
      </c>
      <c r="E2333" s="61">
        <f t="shared" si="145"/>
        <v>0.2837188111866969</v>
      </c>
      <c r="F2333" s="61">
        <f t="shared" si="146"/>
        <v>1.7152086520562756E-15</v>
      </c>
    </row>
    <row r="2334" spans="1:6" x14ac:dyDescent="0.3">
      <c r="A2334" s="59">
        <f>'Raw Potentiostat'!H2386/60</f>
        <v>-9.7748724999999995E-2</v>
      </c>
      <c r="B2334" s="59">
        <f>'Raw Potentiostat'!K2386</f>
        <v>58.649997999999997</v>
      </c>
      <c r="C2334" s="61">
        <f t="shared" si="144"/>
        <v>58.649997999999997</v>
      </c>
      <c r="D2334" s="61">
        <f t="shared" si="147"/>
        <v>12.76734650340136</v>
      </c>
      <c r="E2334" s="61">
        <f t="shared" si="145"/>
        <v>0.2837188111866969</v>
      </c>
      <c r="F2334" s="61">
        <f t="shared" si="146"/>
        <v>1.7152086520562756E-15</v>
      </c>
    </row>
    <row r="2335" spans="1:6" x14ac:dyDescent="0.3">
      <c r="A2335" s="59">
        <f>'Raw Potentiostat'!H2387/60</f>
        <v>-9.7932123333333329E-2</v>
      </c>
      <c r="B2335" s="59">
        <f>'Raw Potentiostat'!K2387</f>
        <v>58.649997999999997</v>
      </c>
      <c r="C2335" s="61">
        <f t="shared" si="144"/>
        <v>58.649997999999997</v>
      </c>
      <c r="D2335" s="61">
        <f t="shared" si="147"/>
        <v>12.76734650340136</v>
      </c>
      <c r="E2335" s="61">
        <f t="shared" si="145"/>
        <v>0.2837188111866969</v>
      </c>
      <c r="F2335" s="61">
        <f t="shared" si="146"/>
        <v>1.7152086520562756E-15</v>
      </c>
    </row>
    <row r="2336" spans="1:6" x14ac:dyDescent="0.3">
      <c r="A2336" s="59">
        <f>'Raw Potentiostat'!H2388/60</f>
        <v>-9.7479033333333326E-2</v>
      </c>
      <c r="B2336" s="59">
        <f>'Raw Potentiostat'!K2388</f>
        <v>58.649997999999997</v>
      </c>
      <c r="C2336" s="61">
        <f t="shared" si="144"/>
        <v>58.649997999999997</v>
      </c>
      <c r="D2336" s="61">
        <f t="shared" si="147"/>
        <v>12.76734650340136</v>
      </c>
      <c r="E2336" s="61">
        <f t="shared" si="145"/>
        <v>0.2837188111866969</v>
      </c>
      <c r="F2336" s="61">
        <f t="shared" si="146"/>
        <v>1.7152086520562756E-15</v>
      </c>
    </row>
    <row r="2337" spans="1:6" x14ac:dyDescent="0.3">
      <c r="A2337" s="59">
        <f>'Raw Potentiostat'!H2389/60</f>
        <v>-9.6610308333333339E-2</v>
      </c>
      <c r="B2337" s="59">
        <f>'Raw Potentiostat'!K2389</f>
        <v>58.649997999999997</v>
      </c>
      <c r="C2337" s="61">
        <f t="shared" si="144"/>
        <v>58.649997999999997</v>
      </c>
      <c r="D2337" s="61">
        <f t="shared" si="147"/>
        <v>12.76734650340136</v>
      </c>
      <c r="E2337" s="61">
        <f t="shared" si="145"/>
        <v>0.2837188111866969</v>
      </c>
      <c r="F2337" s="61">
        <f t="shared" si="146"/>
        <v>1.7152086520562756E-15</v>
      </c>
    </row>
    <row r="2338" spans="1:6" x14ac:dyDescent="0.3">
      <c r="A2338" s="59">
        <f>'Raw Potentiostat'!H2390/60</f>
        <v>-9.6444678333333325E-2</v>
      </c>
      <c r="B2338" s="59">
        <f>'Raw Potentiostat'!K2390</f>
        <v>58.649997999999997</v>
      </c>
      <c r="C2338" s="61">
        <f t="shared" si="144"/>
        <v>58.649997999999997</v>
      </c>
      <c r="D2338" s="61">
        <f t="shared" si="147"/>
        <v>12.76734650340136</v>
      </c>
      <c r="E2338" s="61">
        <f t="shared" si="145"/>
        <v>0.2837188111866969</v>
      </c>
      <c r="F2338" s="61">
        <f t="shared" si="146"/>
        <v>1.7152086520562756E-15</v>
      </c>
    </row>
    <row r="2339" spans="1:6" x14ac:dyDescent="0.3">
      <c r="A2339" s="59">
        <f>'Raw Potentiostat'!H2391/60</f>
        <v>-9.6716284999999999E-2</v>
      </c>
      <c r="B2339" s="59">
        <f>'Raw Potentiostat'!K2391</f>
        <v>58.649997999999997</v>
      </c>
      <c r="C2339" s="61">
        <f t="shared" si="144"/>
        <v>58.649997999999997</v>
      </c>
      <c r="D2339" s="61">
        <f t="shared" si="147"/>
        <v>12.76734650340136</v>
      </c>
      <c r="E2339" s="61">
        <f t="shared" si="145"/>
        <v>0.2837188111866969</v>
      </c>
      <c r="F2339" s="61">
        <f t="shared" si="146"/>
        <v>1.7152086520562756E-15</v>
      </c>
    </row>
    <row r="2340" spans="1:6" x14ac:dyDescent="0.3">
      <c r="A2340" s="59">
        <f>'Raw Potentiostat'!H2392/60</f>
        <v>-9.6374249999999995E-2</v>
      </c>
      <c r="B2340" s="59">
        <f>'Raw Potentiostat'!K2392</f>
        <v>58.649997999999997</v>
      </c>
      <c r="C2340" s="61">
        <f t="shared" si="144"/>
        <v>58.649997999999997</v>
      </c>
      <c r="D2340" s="61">
        <f t="shared" si="147"/>
        <v>12.76734650340136</v>
      </c>
      <c r="E2340" s="61">
        <f t="shared" si="145"/>
        <v>0.2837188111866969</v>
      </c>
      <c r="F2340" s="61">
        <f t="shared" si="146"/>
        <v>1.7152086520562756E-15</v>
      </c>
    </row>
    <row r="2341" spans="1:6" x14ac:dyDescent="0.3">
      <c r="A2341" s="59">
        <f>'Raw Potentiostat'!H2393/60</f>
        <v>-9.5008651666666666E-2</v>
      </c>
      <c r="B2341" s="59">
        <f>'Raw Potentiostat'!K2393</f>
        <v>58.649997999999997</v>
      </c>
      <c r="C2341" s="61">
        <f t="shared" si="144"/>
        <v>58.649997999999997</v>
      </c>
      <c r="D2341" s="61">
        <f t="shared" si="147"/>
        <v>12.76734650340136</v>
      </c>
      <c r="E2341" s="61">
        <f t="shared" si="145"/>
        <v>0.2837188111866969</v>
      </c>
      <c r="F2341" s="61">
        <f t="shared" si="146"/>
        <v>1.7152086520562756E-15</v>
      </c>
    </row>
    <row r="2342" spans="1:6" x14ac:dyDescent="0.3">
      <c r="A2342" s="59">
        <f>'Raw Potentiostat'!H2394/60</f>
        <v>-9.5296740000000005E-2</v>
      </c>
      <c r="B2342" s="59">
        <f>'Raw Potentiostat'!K2394</f>
        <v>58.649997999999997</v>
      </c>
      <c r="C2342" s="61">
        <f t="shared" si="144"/>
        <v>58.649997999999997</v>
      </c>
      <c r="D2342" s="61">
        <f t="shared" si="147"/>
        <v>12.76734650340136</v>
      </c>
      <c r="E2342" s="61">
        <f t="shared" si="145"/>
        <v>0.2837188111866969</v>
      </c>
      <c r="F2342" s="61">
        <f t="shared" si="146"/>
        <v>1.7152086520562756E-15</v>
      </c>
    </row>
    <row r="2343" spans="1:6" x14ac:dyDescent="0.3">
      <c r="A2343" s="59">
        <f>'Raw Potentiostat'!H2395/60</f>
        <v>-9.4538426666666661E-2</v>
      </c>
      <c r="B2343" s="59">
        <f>'Raw Potentiostat'!K2395</f>
        <v>58.649997999999997</v>
      </c>
      <c r="C2343" s="61">
        <f t="shared" si="144"/>
        <v>58.649997999999997</v>
      </c>
      <c r="D2343" s="61">
        <f t="shared" si="147"/>
        <v>12.76734650340136</v>
      </c>
      <c r="E2343" s="61">
        <f t="shared" si="145"/>
        <v>0.2837188111866969</v>
      </c>
      <c r="F2343" s="61">
        <f t="shared" si="146"/>
        <v>1.7152086520562756E-15</v>
      </c>
    </row>
    <row r="2344" spans="1:6" x14ac:dyDescent="0.3">
      <c r="A2344" s="59">
        <f>'Raw Potentiostat'!H2396/60</f>
        <v>-9.3805496666666668E-2</v>
      </c>
      <c r="B2344" s="59">
        <f>'Raw Potentiostat'!K2396</f>
        <v>58.649997999999997</v>
      </c>
      <c r="C2344" s="61">
        <f t="shared" si="144"/>
        <v>58.649997999999997</v>
      </c>
      <c r="D2344" s="61">
        <f t="shared" si="147"/>
        <v>12.76734650340136</v>
      </c>
      <c r="E2344" s="61">
        <f t="shared" si="145"/>
        <v>0.2837188111866969</v>
      </c>
      <c r="F2344" s="61">
        <f t="shared" si="146"/>
        <v>1.7152086520562756E-15</v>
      </c>
    </row>
    <row r="2345" spans="1:6" x14ac:dyDescent="0.3">
      <c r="A2345" s="59">
        <f>'Raw Potentiostat'!H2397/60</f>
        <v>-9.3576423333333339E-2</v>
      </c>
      <c r="B2345" s="59">
        <f>'Raw Potentiostat'!K2397</f>
        <v>58.649997999999997</v>
      </c>
      <c r="C2345" s="61">
        <f t="shared" si="144"/>
        <v>58.649997999999997</v>
      </c>
      <c r="D2345" s="61">
        <f t="shared" si="147"/>
        <v>12.76734650340136</v>
      </c>
      <c r="E2345" s="61">
        <f t="shared" si="145"/>
        <v>0.2837188111866969</v>
      </c>
      <c r="F2345" s="61">
        <f t="shared" si="146"/>
        <v>1.7152086520562756E-15</v>
      </c>
    </row>
    <row r="2346" spans="1:6" x14ac:dyDescent="0.3">
      <c r="A2346" s="59">
        <f>'Raw Potentiostat'!H2398/60</f>
        <v>-9.3009750000000002E-2</v>
      </c>
      <c r="B2346" s="59">
        <f>'Raw Potentiostat'!K2398</f>
        <v>58.649997999999997</v>
      </c>
      <c r="C2346" s="61">
        <f t="shared" si="144"/>
        <v>58.649997999999997</v>
      </c>
      <c r="D2346" s="61">
        <f t="shared" si="147"/>
        <v>12.76734650340136</v>
      </c>
      <c r="E2346" s="61">
        <f t="shared" si="145"/>
        <v>0.2837188111866969</v>
      </c>
      <c r="F2346" s="61">
        <f t="shared" si="146"/>
        <v>1.7152086520562756E-15</v>
      </c>
    </row>
    <row r="2347" spans="1:6" x14ac:dyDescent="0.3">
      <c r="A2347" s="59">
        <f>'Raw Potentiostat'!H2399/60</f>
        <v>-9.249320833333334E-2</v>
      </c>
      <c r="B2347" s="59">
        <f>'Raw Potentiostat'!K2399</f>
        <v>58.649997999999997</v>
      </c>
      <c r="C2347" s="61">
        <f t="shared" si="144"/>
        <v>58.649997999999997</v>
      </c>
      <c r="D2347" s="61">
        <f t="shared" si="147"/>
        <v>12.76734650340136</v>
      </c>
      <c r="E2347" s="61">
        <f t="shared" si="145"/>
        <v>0.2837188111866969</v>
      </c>
      <c r="F2347" s="61">
        <f t="shared" si="146"/>
        <v>1.7152086520562756E-15</v>
      </c>
    </row>
    <row r="2348" spans="1:6" x14ac:dyDescent="0.3">
      <c r="A2348" s="59">
        <f>'Raw Potentiostat'!H2400/60</f>
        <v>-9.2038218333333324E-2</v>
      </c>
      <c r="B2348" s="59">
        <f>'Raw Potentiostat'!K2400</f>
        <v>58.649997999999997</v>
      </c>
      <c r="C2348" s="61">
        <f t="shared" si="144"/>
        <v>58.649997999999997</v>
      </c>
      <c r="D2348" s="61">
        <f t="shared" si="147"/>
        <v>12.76734650340136</v>
      </c>
      <c r="E2348" s="61">
        <f t="shared" si="145"/>
        <v>0.2837188111866969</v>
      </c>
      <c r="F2348" s="61">
        <f t="shared" si="146"/>
        <v>1.7152086520562756E-15</v>
      </c>
    </row>
    <row r="2349" spans="1:6" x14ac:dyDescent="0.3">
      <c r="A2349" s="59">
        <f>'Raw Potentiostat'!H2401/60</f>
        <v>-9.156990000000001E-2</v>
      </c>
      <c r="B2349" s="59">
        <f>'Raw Potentiostat'!K2401</f>
        <v>58.649997999999997</v>
      </c>
      <c r="C2349" s="61">
        <f t="shared" si="144"/>
        <v>58.649997999999997</v>
      </c>
      <c r="D2349" s="61">
        <f t="shared" si="147"/>
        <v>12.76734650340136</v>
      </c>
      <c r="E2349" s="61">
        <f t="shared" si="145"/>
        <v>0.2837188111866969</v>
      </c>
      <c r="F2349" s="61">
        <f t="shared" si="146"/>
        <v>1.7152086520562756E-15</v>
      </c>
    </row>
    <row r="2350" spans="1:6" x14ac:dyDescent="0.3">
      <c r="A2350" s="59">
        <f>'Raw Potentiostat'!H2402/60</f>
        <v>-9.1265956666666676E-2</v>
      </c>
      <c r="B2350" s="59">
        <f>'Raw Potentiostat'!K2402</f>
        <v>58.649997999999997</v>
      </c>
      <c r="C2350" s="61">
        <f t="shared" si="144"/>
        <v>58.649997999999997</v>
      </c>
      <c r="D2350" s="61">
        <f t="shared" si="147"/>
        <v>12.76734650340136</v>
      </c>
      <c r="E2350" s="61">
        <f t="shared" si="145"/>
        <v>0.2837188111866969</v>
      </c>
      <c r="F2350" s="61">
        <f t="shared" si="146"/>
        <v>1.7152086520562756E-15</v>
      </c>
    </row>
    <row r="2351" spans="1:6" x14ac:dyDescent="0.3">
      <c r="A2351" s="59">
        <f>'Raw Potentiostat'!H2403/60</f>
        <v>-9.0152906666666671E-2</v>
      </c>
      <c r="B2351" s="59">
        <f>'Raw Potentiostat'!K2403</f>
        <v>58.649997999999997</v>
      </c>
      <c r="C2351" s="61">
        <f t="shared" si="144"/>
        <v>58.649997999999997</v>
      </c>
      <c r="D2351" s="61">
        <f t="shared" si="147"/>
        <v>12.76734650340136</v>
      </c>
      <c r="E2351" s="61">
        <f t="shared" si="145"/>
        <v>0.2837188111866969</v>
      </c>
      <c r="F2351" s="61">
        <f t="shared" si="146"/>
        <v>1.7152086520562756E-15</v>
      </c>
    </row>
    <row r="2352" spans="1:6" x14ac:dyDescent="0.3">
      <c r="A2352" s="59">
        <f>'Raw Potentiostat'!H2404/60</f>
        <v>-9.0638986666666657E-2</v>
      </c>
      <c r="B2352" s="59">
        <f>'Raw Potentiostat'!K2404</f>
        <v>58.649997999999997</v>
      </c>
      <c r="C2352" s="61">
        <f t="shared" si="144"/>
        <v>58.649997999999997</v>
      </c>
      <c r="D2352" s="61">
        <f t="shared" si="147"/>
        <v>12.76734650340136</v>
      </c>
      <c r="E2352" s="61">
        <f t="shared" si="145"/>
        <v>0.2837188111866969</v>
      </c>
      <c r="F2352" s="61">
        <f t="shared" si="146"/>
        <v>1.7152086520562756E-15</v>
      </c>
    </row>
    <row r="2353" spans="1:6" x14ac:dyDescent="0.3">
      <c r="A2353" s="59">
        <f>'Raw Potentiostat'!H2405/60</f>
        <v>-8.9562758333333339E-2</v>
      </c>
      <c r="B2353" s="59">
        <f>'Raw Potentiostat'!K2405</f>
        <v>58.649997999999997</v>
      </c>
      <c r="C2353" s="61">
        <f t="shared" si="144"/>
        <v>58.649997999999997</v>
      </c>
      <c r="D2353" s="61">
        <f t="shared" si="147"/>
        <v>12.76734650340136</v>
      </c>
      <c r="E2353" s="61">
        <f t="shared" si="145"/>
        <v>0.2837188111866969</v>
      </c>
      <c r="F2353" s="61">
        <f t="shared" si="146"/>
        <v>1.7152086520562756E-15</v>
      </c>
    </row>
    <row r="2354" spans="1:6" x14ac:dyDescent="0.3">
      <c r="A2354" s="59">
        <f>'Raw Potentiostat'!H2406/60</f>
        <v>-8.9996163333333323E-2</v>
      </c>
      <c r="B2354" s="59">
        <f>'Raw Potentiostat'!K2406</f>
        <v>58.649997999999997</v>
      </c>
      <c r="C2354" s="61">
        <f t="shared" si="144"/>
        <v>58.649997999999997</v>
      </c>
      <c r="D2354" s="61">
        <f t="shared" si="147"/>
        <v>12.76734650340136</v>
      </c>
      <c r="E2354" s="61">
        <f t="shared" si="145"/>
        <v>0.2837188111866969</v>
      </c>
      <c r="F2354" s="61">
        <f t="shared" si="146"/>
        <v>1.7152086520562756E-15</v>
      </c>
    </row>
    <row r="2355" spans="1:6" x14ac:dyDescent="0.3">
      <c r="A2355" s="59">
        <f>'Raw Potentiostat'!H2407/60</f>
        <v>-8.9159806666666661E-2</v>
      </c>
      <c r="B2355" s="59">
        <f>'Raw Potentiostat'!K2407</f>
        <v>58.649997999999997</v>
      </c>
      <c r="C2355" s="61">
        <f t="shared" si="144"/>
        <v>58.649997999999997</v>
      </c>
      <c r="D2355" s="61">
        <f t="shared" si="147"/>
        <v>12.76734650340136</v>
      </c>
      <c r="E2355" s="61">
        <f t="shared" si="145"/>
        <v>0.2837188111866969</v>
      </c>
      <c r="F2355" s="61">
        <f t="shared" si="146"/>
        <v>1.7152086520562756E-15</v>
      </c>
    </row>
    <row r="2356" spans="1:6" x14ac:dyDescent="0.3">
      <c r="A2356" s="59">
        <f>'Raw Potentiostat'!H2408/60</f>
        <v>-8.9555145000000003E-2</v>
      </c>
      <c r="B2356" s="59">
        <f>'Raw Potentiostat'!K2408</f>
        <v>58.649997999999997</v>
      </c>
      <c r="C2356" s="61">
        <f t="shared" si="144"/>
        <v>58.649997999999997</v>
      </c>
      <c r="D2356" s="61">
        <f t="shared" si="147"/>
        <v>12.76734650340136</v>
      </c>
      <c r="E2356" s="61">
        <f t="shared" si="145"/>
        <v>0.2837188111866969</v>
      </c>
      <c r="F2356" s="61">
        <f t="shared" si="146"/>
        <v>1.7152086520562756E-15</v>
      </c>
    </row>
    <row r="2357" spans="1:6" x14ac:dyDescent="0.3">
      <c r="A2357" s="59">
        <f>'Raw Potentiostat'!H2409/60</f>
        <v>-8.843956E-2</v>
      </c>
      <c r="B2357" s="59">
        <f>'Raw Potentiostat'!K2409</f>
        <v>58.649997999999997</v>
      </c>
      <c r="C2357" s="61">
        <f t="shared" si="144"/>
        <v>58.649997999999997</v>
      </c>
      <c r="D2357" s="61">
        <f t="shared" si="147"/>
        <v>12.76734650340136</v>
      </c>
      <c r="E2357" s="61">
        <f t="shared" si="145"/>
        <v>0.2837188111866969</v>
      </c>
      <c r="F2357" s="61">
        <f t="shared" si="146"/>
        <v>1.7152086520562756E-15</v>
      </c>
    </row>
    <row r="2358" spans="1:6" x14ac:dyDescent="0.3">
      <c r="A2358" s="59">
        <f>'Raw Potentiostat'!H2410/60</f>
        <v>-8.8398950000000004E-2</v>
      </c>
      <c r="B2358" s="59">
        <f>'Raw Potentiostat'!K2410</f>
        <v>58.649997999999997</v>
      </c>
      <c r="C2358" s="61">
        <f t="shared" si="144"/>
        <v>58.649997999999997</v>
      </c>
      <c r="D2358" s="61">
        <f t="shared" si="147"/>
        <v>12.76734650340136</v>
      </c>
      <c r="E2358" s="61">
        <f t="shared" si="145"/>
        <v>0.2837188111866969</v>
      </c>
      <c r="F2358" s="61">
        <f t="shared" si="146"/>
        <v>1.7152086520562756E-15</v>
      </c>
    </row>
    <row r="2359" spans="1:6" x14ac:dyDescent="0.3">
      <c r="A2359" s="59">
        <f>'Raw Potentiostat'!H2411/60</f>
        <v>-8.770409500000001E-2</v>
      </c>
      <c r="B2359" s="59">
        <f>'Raw Potentiostat'!K2411</f>
        <v>58.649997999999997</v>
      </c>
      <c r="C2359" s="61">
        <f t="shared" si="144"/>
        <v>58.649997999999997</v>
      </c>
      <c r="D2359" s="61">
        <f t="shared" si="147"/>
        <v>12.76734650340136</v>
      </c>
      <c r="E2359" s="61">
        <f t="shared" si="145"/>
        <v>0.2837188111866969</v>
      </c>
      <c r="F2359" s="61">
        <f t="shared" si="146"/>
        <v>1.7152086520562756E-15</v>
      </c>
    </row>
    <row r="2360" spans="1:6" x14ac:dyDescent="0.3">
      <c r="A2360" s="59">
        <f>'Raw Potentiostat'!H2412/60</f>
        <v>-8.7796108333333331E-2</v>
      </c>
      <c r="B2360" s="59">
        <f>'Raw Potentiostat'!K2412</f>
        <v>58.649997999999997</v>
      </c>
      <c r="C2360" s="61">
        <f t="shared" si="144"/>
        <v>58.649997999999997</v>
      </c>
      <c r="D2360" s="61">
        <f t="shared" si="147"/>
        <v>12.76734650340136</v>
      </c>
      <c r="E2360" s="61">
        <f t="shared" si="145"/>
        <v>0.2837188111866969</v>
      </c>
      <c r="F2360" s="61">
        <f t="shared" si="146"/>
        <v>1.7152086520562756E-15</v>
      </c>
    </row>
    <row r="2361" spans="1:6" x14ac:dyDescent="0.3">
      <c r="A2361" s="59">
        <f>'Raw Potentiostat'!H2413/60</f>
        <v>-8.7241490000000005E-2</v>
      </c>
      <c r="B2361" s="59">
        <f>'Raw Potentiostat'!K2413</f>
        <v>58.649997999999997</v>
      </c>
      <c r="C2361" s="61">
        <f t="shared" si="144"/>
        <v>58.649997999999997</v>
      </c>
      <c r="D2361" s="61">
        <f t="shared" si="147"/>
        <v>12.76734650340136</v>
      </c>
      <c r="E2361" s="61">
        <f t="shared" si="145"/>
        <v>0.2837188111866969</v>
      </c>
      <c r="F2361" s="61">
        <f t="shared" si="146"/>
        <v>1.7152086520562756E-15</v>
      </c>
    </row>
    <row r="2362" spans="1:6" x14ac:dyDescent="0.3">
      <c r="A2362" s="59">
        <f>'Raw Potentiostat'!H2414/60</f>
        <v>-8.7549893333333337E-2</v>
      </c>
      <c r="B2362" s="59">
        <f>'Raw Potentiostat'!K2414</f>
        <v>58.649997999999997</v>
      </c>
      <c r="C2362" s="61">
        <f t="shared" si="144"/>
        <v>58.649997999999997</v>
      </c>
      <c r="D2362" s="61">
        <f t="shared" si="147"/>
        <v>12.76734650340136</v>
      </c>
      <c r="E2362" s="61">
        <f t="shared" si="145"/>
        <v>0.2837188111866969</v>
      </c>
      <c r="F2362" s="61">
        <f t="shared" si="146"/>
        <v>1.7152086520562756E-15</v>
      </c>
    </row>
    <row r="2363" spans="1:6" x14ac:dyDescent="0.3">
      <c r="A2363" s="59">
        <f>'Raw Potentiostat'!H2415/60</f>
        <v>-8.70562E-2</v>
      </c>
      <c r="B2363" s="59">
        <f>'Raw Potentiostat'!K2415</f>
        <v>58.649997999999997</v>
      </c>
      <c r="C2363" s="61">
        <f t="shared" si="144"/>
        <v>58.649997999999997</v>
      </c>
      <c r="D2363" s="61">
        <f t="shared" si="147"/>
        <v>12.76734650340136</v>
      </c>
      <c r="E2363" s="61">
        <f t="shared" si="145"/>
        <v>0.2837188111866969</v>
      </c>
      <c r="F2363" s="61">
        <f t="shared" si="146"/>
        <v>1.7152086520562756E-15</v>
      </c>
    </row>
    <row r="2364" spans="1:6" x14ac:dyDescent="0.3">
      <c r="A2364" s="59">
        <f>'Raw Potentiostat'!H2416/60</f>
        <v>-8.6693858333333346E-2</v>
      </c>
      <c r="B2364" s="59">
        <f>'Raw Potentiostat'!K2416</f>
        <v>58.649997999999997</v>
      </c>
      <c r="C2364" s="61">
        <f t="shared" si="144"/>
        <v>58.649997999999997</v>
      </c>
      <c r="D2364" s="61">
        <f t="shared" si="147"/>
        <v>12.76734650340136</v>
      </c>
      <c r="E2364" s="61">
        <f t="shared" si="145"/>
        <v>0.2837188111866969</v>
      </c>
      <c r="F2364" s="61">
        <f t="shared" si="146"/>
        <v>1.7152086520562756E-15</v>
      </c>
    </row>
    <row r="2365" spans="1:6" x14ac:dyDescent="0.3">
      <c r="A2365" s="59">
        <f>'Raw Potentiostat'!H2417/60</f>
        <v>-9.9597240000000004E-2</v>
      </c>
      <c r="B2365" s="59">
        <f>'Raw Potentiostat'!K2417</f>
        <v>58.649997999999997</v>
      </c>
      <c r="C2365" s="61">
        <f t="shared" si="144"/>
        <v>58.649997999999997</v>
      </c>
      <c r="D2365" s="61">
        <f t="shared" si="147"/>
        <v>12.76734650340136</v>
      </c>
      <c r="E2365" s="61">
        <f t="shared" si="145"/>
        <v>0.2837188111866969</v>
      </c>
      <c r="F2365" s="61">
        <f t="shared" si="146"/>
        <v>1.7152086520562756E-15</v>
      </c>
    </row>
    <row r="2366" spans="1:6" x14ac:dyDescent="0.3">
      <c r="A2366" s="59">
        <f>'Raw Potentiostat'!H2418/60</f>
        <v>-9.8591431666666673E-2</v>
      </c>
      <c r="B2366" s="59">
        <f>'Raw Potentiostat'!K2418</f>
        <v>58.649997999999997</v>
      </c>
      <c r="C2366" s="61">
        <f t="shared" si="144"/>
        <v>58.649997999999997</v>
      </c>
      <c r="D2366" s="61">
        <f t="shared" si="147"/>
        <v>12.76734650340136</v>
      </c>
      <c r="E2366" s="61">
        <f t="shared" si="145"/>
        <v>0.2837188111866969</v>
      </c>
      <c r="F2366" s="61">
        <f t="shared" si="146"/>
        <v>1.7152086520562756E-15</v>
      </c>
    </row>
    <row r="2367" spans="1:6" x14ac:dyDescent="0.3">
      <c r="A2367" s="59">
        <f>'Raw Potentiostat'!H2419/60</f>
        <v>-9.8324283333333332E-2</v>
      </c>
      <c r="B2367" s="59">
        <f>'Raw Potentiostat'!K2419</f>
        <v>58.649997999999997</v>
      </c>
      <c r="C2367" s="61">
        <f t="shared" si="144"/>
        <v>58.649997999999997</v>
      </c>
      <c r="D2367" s="61">
        <f t="shared" si="147"/>
        <v>12.76734650340136</v>
      </c>
      <c r="E2367" s="61">
        <f t="shared" si="145"/>
        <v>0.2837188111866969</v>
      </c>
      <c r="F2367" s="61">
        <f t="shared" si="146"/>
        <v>1.7152086520562756E-15</v>
      </c>
    </row>
    <row r="2368" spans="1:6" x14ac:dyDescent="0.3">
      <c r="A2368" s="59">
        <f>'Raw Potentiostat'!H2420/60</f>
        <v>-9.8195473333333325E-2</v>
      </c>
      <c r="B2368" s="59">
        <f>'Raw Potentiostat'!K2420</f>
        <v>58.649997999999997</v>
      </c>
      <c r="C2368" s="61">
        <f t="shared" si="144"/>
        <v>58.649997999999997</v>
      </c>
      <c r="D2368" s="61">
        <f t="shared" si="147"/>
        <v>12.76734650340136</v>
      </c>
      <c r="E2368" s="61">
        <f t="shared" si="145"/>
        <v>0.2837188111866969</v>
      </c>
      <c r="F2368" s="61">
        <f t="shared" si="146"/>
        <v>1.7152086520562756E-15</v>
      </c>
    </row>
    <row r="2369" spans="1:6" x14ac:dyDescent="0.3">
      <c r="A2369" s="59">
        <f>'Raw Potentiostat'!H2421/60</f>
        <v>-9.7807105000000005E-2</v>
      </c>
      <c r="B2369" s="59">
        <f>'Raw Potentiostat'!K2421</f>
        <v>58.649997999999997</v>
      </c>
      <c r="C2369" s="61">
        <f t="shared" si="144"/>
        <v>58.649997999999997</v>
      </c>
      <c r="D2369" s="61">
        <f t="shared" si="147"/>
        <v>12.76734650340136</v>
      </c>
      <c r="E2369" s="61">
        <f t="shared" si="145"/>
        <v>0.2837188111866969</v>
      </c>
      <c r="F2369" s="61">
        <f t="shared" si="146"/>
        <v>1.7152086520562756E-15</v>
      </c>
    </row>
    <row r="2370" spans="1:6" x14ac:dyDescent="0.3">
      <c r="A2370" s="59">
        <f>'Raw Potentiostat'!H2422/60</f>
        <v>-9.7406061666666668E-2</v>
      </c>
      <c r="B2370" s="59">
        <f>'Raw Potentiostat'!K2422</f>
        <v>58.649997999999997</v>
      </c>
      <c r="C2370" s="61">
        <f t="shared" si="144"/>
        <v>58.649997999999997</v>
      </c>
      <c r="D2370" s="61">
        <f t="shared" si="147"/>
        <v>12.76734650340136</v>
      </c>
      <c r="E2370" s="61">
        <f t="shared" si="145"/>
        <v>0.2837188111866969</v>
      </c>
      <c r="F2370" s="61">
        <f t="shared" si="146"/>
        <v>1.7152086520562756E-15</v>
      </c>
    </row>
    <row r="2371" spans="1:6" x14ac:dyDescent="0.3">
      <c r="A2371" s="59">
        <f>'Raw Potentiostat'!H2423/60</f>
        <v>-9.6017623333333343E-2</v>
      </c>
      <c r="B2371" s="59">
        <f>'Raw Potentiostat'!K2423</f>
        <v>58.649997999999997</v>
      </c>
      <c r="C2371" s="61">
        <f t="shared" ref="C2371:C2434" si="148">B2371-$J$3</f>
        <v>58.649997999999997</v>
      </c>
      <c r="D2371" s="61">
        <f t="shared" si="147"/>
        <v>12.76734650340136</v>
      </c>
      <c r="E2371" s="61">
        <f t="shared" ref="E2371:E2434" si="149">D2371/$J$5</f>
        <v>0.2837188111866969</v>
      </c>
      <c r="F2371" s="61">
        <f t="shared" ref="F2371:F2434" si="150">D2371/$J$6</f>
        <v>1.7152086520562756E-15</v>
      </c>
    </row>
    <row r="2372" spans="1:6" x14ac:dyDescent="0.3">
      <c r="A2372" s="59">
        <f>'Raw Potentiostat'!H2424/60</f>
        <v>-9.6524008333333342E-2</v>
      </c>
      <c r="B2372" s="59">
        <f>'Raw Potentiostat'!K2424</f>
        <v>58.649997999999997</v>
      </c>
      <c r="C2372" s="61">
        <f t="shared" si="148"/>
        <v>58.649997999999997</v>
      </c>
      <c r="D2372" s="61">
        <f t="shared" ref="D2372:D2435" si="151">B2372/$J$4</f>
        <v>12.76734650340136</v>
      </c>
      <c r="E2372" s="61">
        <f t="shared" si="149"/>
        <v>0.2837188111866969</v>
      </c>
      <c r="F2372" s="61">
        <f t="shared" si="150"/>
        <v>1.7152086520562756E-15</v>
      </c>
    </row>
    <row r="2373" spans="1:6" x14ac:dyDescent="0.3">
      <c r="A2373" s="59">
        <f>'Raw Potentiostat'!H2425/60</f>
        <v>-9.5480768333333341E-2</v>
      </c>
      <c r="B2373" s="59">
        <f>'Raw Potentiostat'!K2425</f>
        <v>58.649997999999997</v>
      </c>
      <c r="C2373" s="61">
        <f t="shared" si="148"/>
        <v>58.649997999999997</v>
      </c>
      <c r="D2373" s="61">
        <f t="shared" si="151"/>
        <v>12.76734650340136</v>
      </c>
      <c r="E2373" s="61">
        <f t="shared" si="149"/>
        <v>0.2837188111866969</v>
      </c>
      <c r="F2373" s="61">
        <f t="shared" si="150"/>
        <v>1.7152086520562756E-15</v>
      </c>
    </row>
    <row r="2374" spans="1:6" x14ac:dyDescent="0.3">
      <c r="A2374" s="59">
        <f>'Raw Potentiostat'!H2426/60</f>
        <v>-9.4403903333333331E-2</v>
      </c>
      <c r="B2374" s="59">
        <f>'Raw Potentiostat'!K2426</f>
        <v>58.649997999999997</v>
      </c>
      <c r="C2374" s="61">
        <f t="shared" si="148"/>
        <v>58.649997999999997</v>
      </c>
      <c r="D2374" s="61">
        <f t="shared" si="151"/>
        <v>12.76734650340136</v>
      </c>
      <c r="E2374" s="61">
        <f t="shared" si="149"/>
        <v>0.2837188111866969</v>
      </c>
      <c r="F2374" s="61">
        <f t="shared" si="150"/>
        <v>1.7152086520562756E-15</v>
      </c>
    </row>
    <row r="2375" spans="1:6" x14ac:dyDescent="0.3">
      <c r="A2375" s="59">
        <f>'Raw Potentiostat'!H2427/60</f>
        <v>-9.5020063333333335E-2</v>
      </c>
      <c r="B2375" s="59">
        <f>'Raw Potentiostat'!K2427</f>
        <v>58.649997999999997</v>
      </c>
      <c r="C2375" s="61">
        <f t="shared" si="148"/>
        <v>58.649997999999997</v>
      </c>
      <c r="D2375" s="61">
        <f t="shared" si="151"/>
        <v>12.76734650340136</v>
      </c>
      <c r="E2375" s="61">
        <f t="shared" si="149"/>
        <v>0.2837188111866969</v>
      </c>
      <c r="F2375" s="61">
        <f t="shared" si="150"/>
        <v>1.7152086520562756E-15</v>
      </c>
    </row>
    <row r="2376" spans="1:6" x14ac:dyDescent="0.3">
      <c r="A2376" s="59">
        <f>'Raw Potentiostat'!H2428/60</f>
        <v>-9.3956526666666665E-2</v>
      </c>
      <c r="B2376" s="59">
        <f>'Raw Potentiostat'!K2428</f>
        <v>58.649997999999997</v>
      </c>
      <c r="C2376" s="61">
        <f t="shared" si="148"/>
        <v>58.649997999999997</v>
      </c>
      <c r="D2376" s="61">
        <f t="shared" si="151"/>
        <v>12.76734650340136</v>
      </c>
      <c r="E2376" s="61">
        <f t="shared" si="149"/>
        <v>0.2837188111866969</v>
      </c>
      <c r="F2376" s="61">
        <f t="shared" si="150"/>
        <v>1.7152086520562756E-15</v>
      </c>
    </row>
    <row r="2377" spans="1:6" x14ac:dyDescent="0.3">
      <c r="A2377" s="59">
        <f>'Raw Potentiostat'!H2429/60</f>
        <v>-9.3798526666666673E-2</v>
      </c>
      <c r="B2377" s="59">
        <f>'Raw Potentiostat'!K2429</f>
        <v>58.649997999999997</v>
      </c>
      <c r="C2377" s="61">
        <f t="shared" si="148"/>
        <v>58.649997999999997</v>
      </c>
      <c r="D2377" s="61">
        <f t="shared" si="151"/>
        <v>12.76734650340136</v>
      </c>
      <c r="E2377" s="61">
        <f t="shared" si="149"/>
        <v>0.2837188111866969</v>
      </c>
      <c r="F2377" s="61">
        <f t="shared" si="150"/>
        <v>1.7152086520562756E-15</v>
      </c>
    </row>
    <row r="2378" spans="1:6" x14ac:dyDescent="0.3">
      <c r="A2378" s="59">
        <f>'Raw Potentiostat'!H2430/60</f>
        <v>-9.3010385000000001E-2</v>
      </c>
      <c r="B2378" s="59">
        <f>'Raw Potentiostat'!K2430</f>
        <v>58.649997999999997</v>
      </c>
      <c r="C2378" s="61">
        <f t="shared" si="148"/>
        <v>58.649997999999997</v>
      </c>
      <c r="D2378" s="61">
        <f t="shared" si="151"/>
        <v>12.76734650340136</v>
      </c>
      <c r="E2378" s="61">
        <f t="shared" si="149"/>
        <v>0.2837188111866969</v>
      </c>
      <c r="F2378" s="61">
        <f t="shared" si="150"/>
        <v>1.7152086520562756E-15</v>
      </c>
    </row>
    <row r="2379" spans="1:6" x14ac:dyDescent="0.3">
      <c r="A2379" s="59">
        <f>'Raw Potentiostat'!H2431/60</f>
        <v>-9.4190676666666667E-2</v>
      </c>
      <c r="B2379" s="59">
        <f>'Raw Potentiostat'!K2431</f>
        <v>58.649997999999997</v>
      </c>
      <c r="C2379" s="61">
        <f t="shared" si="148"/>
        <v>58.649997999999997</v>
      </c>
      <c r="D2379" s="61">
        <f t="shared" si="151"/>
        <v>12.76734650340136</v>
      </c>
      <c r="E2379" s="61">
        <f t="shared" si="149"/>
        <v>0.2837188111866969</v>
      </c>
      <c r="F2379" s="61">
        <f t="shared" si="150"/>
        <v>1.7152086520562756E-15</v>
      </c>
    </row>
    <row r="2380" spans="1:6" x14ac:dyDescent="0.3">
      <c r="A2380" s="59">
        <f>'Raw Potentiostat'!H2432/60</f>
        <v>-9.2348528333333332E-2</v>
      </c>
      <c r="B2380" s="59">
        <f>'Raw Potentiostat'!K2432</f>
        <v>58.649997999999997</v>
      </c>
      <c r="C2380" s="61">
        <f t="shared" si="148"/>
        <v>58.649997999999997</v>
      </c>
      <c r="D2380" s="61">
        <f t="shared" si="151"/>
        <v>12.76734650340136</v>
      </c>
      <c r="E2380" s="61">
        <f t="shared" si="149"/>
        <v>0.2837188111866969</v>
      </c>
      <c r="F2380" s="61">
        <f t="shared" si="150"/>
        <v>1.7152086520562756E-15</v>
      </c>
    </row>
    <row r="2381" spans="1:6" x14ac:dyDescent="0.3">
      <c r="A2381" s="59">
        <f>'Raw Potentiostat'!H2433/60</f>
        <v>-9.1807866666666668E-2</v>
      </c>
      <c r="B2381" s="59">
        <f>'Raw Potentiostat'!K2433</f>
        <v>58.649997999999997</v>
      </c>
      <c r="C2381" s="61">
        <f t="shared" si="148"/>
        <v>58.649997999999997</v>
      </c>
      <c r="D2381" s="61">
        <f t="shared" si="151"/>
        <v>12.76734650340136</v>
      </c>
      <c r="E2381" s="61">
        <f t="shared" si="149"/>
        <v>0.2837188111866969</v>
      </c>
      <c r="F2381" s="61">
        <f t="shared" si="150"/>
        <v>1.7152086520562756E-15</v>
      </c>
    </row>
    <row r="2382" spans="1:6" x14ac:dyDescent="0.3">
      <c r="A2382" s="59">
        <f>'Raw Potentiostat'!H2434/60</f>
        <v>-9.1888460000000005E-2</v>
      </c>
      <c r="B2382" s="59">
        <f>'Raw Potentiostat'!K2434</f>
        <v>58.649997999999997</v>
      </c>
      <c r="C2382" s="61">
        <f t="shared" si="148"/>
        <v>58.649997999999997</v>
      </c>
      <c r="D2382" s="61">
        <f t="shared" si="151"/>
        <v>12.76734650340136</v>
      </c>
      <c r="E2382" s="61">
        <f t="shared" si="149"/>
        <v>0.2837188111866969</v>
      </c>
      <c r="F2382" s="61">
        <f t="shared" si="150"/>
        <v>1.7152086520562756E-15</v>
      </c>
    </row>
    <row r="2383" spans="1:6" x14ac:dyDescent="0.3">
      <c r="A2383" s="59">
        <f>'Raw Potentiostat'!H2435/60</f>
        <v>-9.1913206666666664E-2</v>
      </c>
      <c r="B2383" s="59">
        <f>'Raw Potentiostat'!K2435</f>
        <v>58.649997999999997</v>
      </c>
      <c r="C2383" s="61">
        <f t="shared" si="148"/>
        <v>58.649997999999997</v>
      </c>
      <c r="D2383" s="61">
        <f t="shared" si="151"/>
        <v>12.76734650340136</v>
      </c>
      <c r="E2383" s="61">
        <f t="shared" si="149"/>
        <v>0.2837188111866969</v>
      </c>
      <c r="F2383" s="61">
        <f t="shared" si="150"/>
        <v>1.7152086520562756E-15</v>
      </c>
    </row>
    <row r="2384" spans="1:6" x14ac:dyDescent="0.3">
      <c r="A2384" s="59">
        <f>'Raw Potentiostat'!H2436/60</f>
        <v>-9.1682220000000009E-2</v>
      </c>
      <c r="B2384" s="59">
        <f>'Raw Potentiostat'!K2436</f>
        <v>58.649997999999997</v>
      </c>
      <c r="C2384" s="61">
        <f t="shared" si="148"/>
        <v>58.649997999999997</v>
      </c>
      <c r="D2384" s="61">
        <f t="shared" si="151"/>
        <v>12.76734650340136</v>
      </c>
      <c r="E2384" s="61">
        <f t="shared" si="149"/>
        <v>0.2837188111866969</v>
      </c>
      <c r="F2384" s="61">
        <f t="shared" si="150"/>
        <v>1.7152086520562756E-15</v>
      </c>
    </row>
    <row r="2385" spans="1:6" x14ac:dyDescent="0.3">
      <c r="A2385" s="59">
        <f>'Raw Potentiostat'!H2437/60</f>
        <v>-9.0720845000000008E-2</v>
      </c>
      <c r="B2385" s="59">
        <f>'Raw Potentiostat'!K2437</f>
        <v>58.649997999999997</v>
      </c>
      <c r="C2385" s="61">
        <f t="shared" si="148"/>
        <v>58.649997999999997</v>
      </c>
      <c r="D2385" s="61">
        <f t="shared" si="151"/>
        <v>12.76734650340136</v>
      </c>
      <c r="E2385" s="61">
        <f t="shared" si="149"/>
        <v>0.2837188111866969</v>
      </c>
      <c r="F2385" s="61">
        <f t="shared" si="150"/>
        <v>1.7152086520562756E-15</v>
      </c>
    </row>
    <row r="2386" spans="1:6" x14ac:dyDescent="0.3">
      <c r="A2386" s="59">
        <f>'Raw Potentiostat'!H2438/60</f>
        <v>-9.0653578333333332E-2</v>
      </c>
      <c r="B2386" s="59">
        <f>'Raw Potentiostat'!K2438</f>
        <v>58.649997999999997</v>
      </c>
      <c r="C2386" s="61">
        <f t="shared" si="148"/>
        <v>58.649997999999997</v>
      </c>
      <c r="D2386" s="61">
        <f t="shared" si="151"/>
        <v>12.76734650340136</v>
      </c>
      <c r="E2386" s="61">
        <f t="shared" si="149"/>
        <v>0.2837188111866969</v>
      </c>
      <c r="F2386" s="61">
        <f t="shared" si="150"/>
        <v>1.7152086520562756E-15</v>
      </c>
    </row>
    <row r="2387" spans="1:6" x14ac:dyDescent="0.3">
      <c r="A2387" s="59">
        <f>'Raw Potentiostat'!H2439/60</f>
        <v>-8.9388243333333325E-2</v>
      </c>
      <c r="B2387" s="59">
        <f>'Raw Potentiostat'!K2439</f>
        <v>58.649997999999997</v>
      </c>
      <c r="C2387" s="61">
        <f t="shared" si="148"/>
        <v>58.649997999999997</v>
      </c>
      <c r="D2387" s="61">
        <f t="shared" si="151"/>
        <v>12.76734650340136</v>
      </c>
      <c r="E2387" s="61">
        <f t="shared" si="149"/>
        <v>0.2837188111866969</v>
      </c>
      <c r="F2387" s="61">
        <f t="shared" si="150"/>
        <v>1.7152086520562756E-15</v>
      </c>
    </row>
    <row r="2388" spans="1:6" x14ac:dyDescent="0.3">
      <c r="A2388" s="59">
        <f>'Raw Potentiostat'!H2440/60</f>
        <v>-8.9011320000000005E-2</v>
      </c>
      <c r="B2388" s="59">
        <f>'Raw Potentiostat'!K2440</f>
        <v>58.649997999999997</v>
      </c>
      <c r="C2388" s="61">
        <f t="shared" si="148"/>
        <v>58.649997999999997</v>
      </c>
      <c r="D2388" s="61">
        <f t="shared" si="151"/>
        <v>12.76734650340136</v>
      </c>
      <c r="E2388" s="61">
        <f t="shared" si="149"/>
        <v>0.2837188111866969</v>
      </c>
      <c r="F2388" s="61">
        <f t="shared" si="150"/>
        <v>1.7152086520562756E-15</v>
      </c>
    </row>
    <row r="2389" spans="1:6" x14ac:dyDescent="0.3">
      <c r="A2389" s="59">
        <f>'Raw Potentiostat'!H2441/60</f>
        <v>-8.8478906666666662E-2</v>
      </c>
      <c r="B2389" s="59">
        <f>'Raw Potentiostat'!K2441</f>
        <v>58.649997999999997</v>
      </c>
      <c r="C2389" s="61">
        <f t="shared" si="148"/>
        <v>58.649997999999997</v>
      </c>
      <c r="D2389" s="61">
        <f t="shared" si="151"/>
        <v>12.76734650340136</v>
      </c>
      <c r="E2389" s="61">
        <f t="shared" si="149"/>
        <v>0.2837188111866969</v>
      </c>
      <c r="F2389" s="61">
        <f t="shared" si="150"/>
        <v>1.7152086520562756E-15</v>
      </c>
    </row>
    <row r="2390" spans="1:6" x14ac:dyDescent="0.3">
      <c r="A2390" s="59">
        <f>'Raw Potentiostat'!H2442/60</f>
        <v>-8.8129893333333334E-2</v>
      </c>
      <c r="B2390" s="59">
        <f>'Raw Potentiostat'!K2442</f>
        <v>58.649997999999997</v>
      </c>
      <c r="C2390" s="61">
        <f t="shared" si="148"/>
        <v>58.649997999999997</v>
      </c>
      <c r="D2390" s="61">
        <f t="shared" si="151"/>
        <v>12.76734650340136</v>
      </c>
      <c r="E2390" s="61">
        <f t="shared" si="149"/>
        <v>0.2837188111866969</v>
      </c>
      <c r="F2390" s="61">
        <f t="shared" si="150"/>
        <v>1.7152086520562756E-15</v>
      </c>
    </row>
    <row r="2391" spans="1:6" x14ac:dyDescent="0.3">
      <c r="A2391" s="59">
        <f>'Raw Potentiostat'!H2443/60</f>
        <v>-8.7297971666666668E-2</v>
      </c>
      <c r="B2391" s="59">
        <f>'Raw Potentiostat'!K2443</f>
        <v>58.649997999999997</v>
      </c>
      <c r="C2391" s="61">
        <f t="shared" si="148"/>
        <v>58.649997999999997</v>
      </c>
      <c r="D2391" s="61">
        <f t="shared" si="151"/>
        <v>12.76734650340136</v>
      </c>
      <c r="E2391" s="61">
        <f t="shared" si="149"/>
        <v>0.2837188111866969</v>
      </c>
      <c r="F2391" s="61">
        <f t="shared" si="150"/>
        <v>1.7152086520562756E-15</v>
      </c>
    </row>
    <row r="2392" spans="1:6" x14ac:dyDescent="0.3">
      <c r="A2392" s="59">
        <f>'Raw Potentiostat'!H2444/60</f>
        <v>-8.8398950000000004E-2</v>
      </c>
      <c r="B2392" s="59">
        <f>'Raw Potentiostat'!K2444</f>
        <v>58.649997999999997</v>
      </c>
      <c r="C2392" s="61">
        <f t="shared" si="148"/>
        <v>58.649997999999997</v>
      </c>
      <c r="D2392" s="61">
        <f t="shared" si="151"/>
        <v>12.76734650340136</v>
      </c>
      <c r="E2392" s="61">
        <f t="shared" si="149"/>
        <v>0.2837188111866969</v>
      </c>
      <c r="F2392" s="61">
        <f t="shared" si="150"/>
        <v>1.7152086520562756E-15</v>
      </c>
    </row>
    <row r="2393" spans="1:6" x14ac:dyDescent="0.3">
      <c r="A2393" s="59">
        <f>'Raw Potentiostat'!H2445/60</f>
        <v>-8.6748441666666662E-2</v>
      </c>
      <c r="B2393" s="59">
        <f>'Raw Potentiostat'!K2445</f>
        <v>58.649997999999997</v>
      </c>
      <c r="C2393" s="61">
        <f t="shared" si="148"/>
        <v>58.649997999999997</v>
      </c>
      <c r="D2393" s="61">
        <f t="shared" si="151"/>
        <v>12.76734650340136</v>
      </c>
      <c r="E2393" s="61">
        <f t="shared" si="149"/>
        <v>0.2837188111866969</v>
      </c>
      <c r="F2393" s="61">
        <f t="shared" si="150"/>
        <v>1.7152086520562756E-15</v>
      </c>
    </row>
    <row r="2394" spans="1:6" x14ac:dyDescent="0.3">
      <c r="A2394" s="59">
        <f>'Raw Potentiostat'!H2446/60</f>
        <v>-8.6775088333333333E-2</v>
      </c>
      <c r="B2394" s="59">
        <f>'Raw Potentiostat'!K2446</f>
        <v>58.649997999999997</v>
      </c>
      <c r="C2394" s="61">
        <f t="shared" si="148"/>
        <v>58.649997999999997</v>
      </c>
      <c r="D2394" s="61">
        <f t="shared" si="151"/>
        <v>12.76734650340136</v>
      </c>
      <c r="E2394" s="61">
        <f t="shared" si="149"/>
        <v>0.2837188111866969</v>
      </c>
      <c r="F2394" s="61">
        <f t="shared" si="150"/>
        <v>1.7152086520562756E-15</v>
      </c>
    </row>
    <row r="2395" spans="1:6" x14ac:dyDescent="0.3">
      <c r="A2395" s="59">
        <f>'Raw Potentiostat'!H2447/60</f>
        <v>-8.6457801666666667E-2</v>
      </c>
      <c r="B2395" s="59">
        <f>'Raw Potentiostat'!K2447</f>
        <v>58.649997999999997</v>
      </c>
      <c r="C2395" s="61">
        <f t="shared" si="148"/>
        <v>58.649997999999997</v>
      </c>
      <c r="D2395" s="61">
        <f t="shared" si="151"/>
        <v>12.76734650340136</v>
      </c>
      <c r="E2395" s="61">
        <f t="shared" si="149"/>
        <v>0.2837188111866969</v>
      </c>
      <c r="F2395" s="61">
        <f t="shared" si="150"/>
        <v>1.7152086520562756E-15</v>
      </c>
    </row>
    <row r="2396" spans="1:6" x14ac:dyDescent="0.3">
      <c r="A2396" s="59">
        <f>'Raw Potentiostat'!H2448/60</f>
        <v>-8.6959115000000003E-2</v>
      </c>
      <c r="B2396" s="59">
        <f>'Raw Potentiostat'!K2448</f>
        <v>58.649997999999997</v>
      </c>
      <c r="C2396" s="61">
        <f t="shared" si="148"/>
        <v>58.649997999999997</v>
      </c>
      <c r="D2396" s="61">
        <f t="shared" si="151"/>
        <v>12.76734650340136</v>
      </c>
      <c r="E2396" s="61">
        <f t="shared" si="149"/>
        <v>0.2837188111866969</v>
      </c>
      <c r="F2396" s="61">
        <f t="shared" si="150"/>
        <v>1.7152086520562756E-15</v>
      </c>
    </row>
    <row r="2397" spans="1:6" x14ac:dyDescent="0.3">
      <c r="A2397" s="59">
        <f>'Raw Potentiostat'!H2449/60</f>
        <v>-9.8182773333333334E-2</v>
      </c>
      <c r="B2397" s="59">
        <f>'Raw Potentiostat'!K2449</f>
        <v>58.649997999999997</v>
      </c>
      <c r="C2397" s="61">
        <f t="shared" si="148"/>
        <v>58.649997999999997</v>
      </c>
      <c r="D2397" s="61">
        <f t="shared" si="151"/>
        <v>12.76734650340136</v>
      </c>
      <c r="E2397" s="61">
        <f t="shared" si="149"/>
        <v>0.2837188111866969</v>
      </c>
      <c r="F2397" s="61">
        <f t="shared" si="150"/>
        <v>1.7152086520562756E-15</v>
      </c>
    </row>
    <row r="2398" spans="1:6" x14ac:dyDescent="0.3">
      <c r="A2398" s="59">
        <f>'Raw Potentiostat'!H2450/60</f>
        <v>-9.7996846666666665E-2</v>
      </c>
      <c r="B2398" s="59">
        <f>'Raw Potentiostat'!K2450</f>
        <v>58.649997999999997</v>
      </c>
      <c r="C2398" s="61">
        <f t="shared" si="148"/>
        <v>58.649997999999997</v>
      </c>
      <c r="D2398" s="61">
        <f t="shared" si="151"/>
        <v>12.76734650340136</v>
      </c>
      <c r="E2398" s="61">
        <f t="shared" si="149"/>
        <v>0.2837188111866969</v>
      </c>
      <c r="F2398" s="61">
        <f t="shared" si="150"/>
        <v>1.7152086520562756E-15</v>
      </c>
    </row>
    <row r="2399" spans="1:6" x14ac:dyDescent="0.3">
      <c r="A2399" s="59">
        <f>'Raw Potentiostat'!H2451/60</f>
        <v>-9.6947265000000005E-2</v>
      </c>
      <c r="B2399" s="59">
        <f>'Raw Potentiostat'!K2451</f>
        <v>58.649997999999997</v>
      </c>
      <c r="C2399" s="61">
        <f t="shared" si="148"/>
        <v>58.649997999999997</v>
      </c>
      <c r="D2399" s="61">
        <f t="shared" si="151"/>
        <v>12.76734650340136</v>
      </c>
      <c r="E2399" s="61">
        <f t="shared" si="149"/>
        <v>0.2837188111866969</v>
      </c>
      <c r="F2399" s="61">
        <f t="shared" si="150"/>
        <v>1.7152086520562756E-15</v>
      </c>
    </row>
    <row r="2400" spans="1:6" x14ac:dyDescent="0.3">
      <c r="A2400" s="59">
        <f>'Raw Potentiostat'!H2452/60</f>
        <v>-9.6999931666666678E-2</v>
      </c>
      <c r="B2400" s="59">
        <f>'Raw Potentiostat'!K2452</f>
        <v>58.649997999999997</v>
      </c>
      <c r="C2400" s="61">
        <f t="shared" si="148"/>
        <v>58.649997999999997</v>
      </c>
      <c r="D2400" s="61">
        <f t="shared" si="151"/>
        <v>12.76734650340136</v>
      </c>
      <c r="E2400" s="61">
        <f t="shared" si="149"/>
        <v>0.2837188111866969</v>
      </c>
      <c r="F2400" s="61">
        <f t="shared" si="150"/>
        <v>1.7152086520562756E-15</v>
      </c>
    </row>
    <row r="2401" spans="1:6" x14ac:dyDescent="0.3">
      <c r="A2401" s="59">
        <f>'Raw Potentiostat'!H2453/60</f>
        <v>-9.5523921666666664E-2</v>
      </c>
      <c r="B2401" s="59">
        <f>'Raw Potentiostat'!K2453</f>
        <v>58.649997999999997</v>
      </c>
      <c r="C2401" s="61">
        <f t="shared" si="148"/>
        <v>58.649997999999997</v>
      </c>
      <c r="D2401" s="61">
        <f t="shared" si="151"/>
        <v>12.76734650340136</v>
      </c>
      <c r="E2401" s="61">
        <f t="shared" si="149"/>
        <v>0.2837188111866969</v>
      </c>
      <c r="F2401" s="61">
        <f t="shared" si="150"/>
        <v>1.7152086520562756E-15</v>
      </c>
    </row>
    <row r="2402" spans="1:6" x14ac:dyDescent="0.3">
      <c r="A2402" s="59">
        <f>'Raw Potentiostat'!H2454/60</f>
        <v>-9.6227661666666658E-2</v>
      </c>
      <c r="B2402" s="59">
        <f>'Raw Potentiostat'!K2454</f>
        <v>58.649997999999997</v>
      </c>
      <c r="C2402" s="61">
        <f t="shared" si="148"/>
        <v>58.649997999999997</v>
      </c>
      <c r="D2402" s="61">
        <f t="shared" si="151"/>
        <v>12.76734650340136</v>
      </c>
      <c r="E2402" s="61">
        <f t="shared" si="149"/>
        <v>0.2837188111866969</v>
      </c>
      <c r="F2402" s="61">
        <f t="shared" si="150"/>
        <v>1.7152086520562756E-15</v>
      </c>
    </row>
    <row r="2403" spans="1:6" x14ac:dyDescent="0.3">
      <c r="A2403" s="59">
        <f>'Raw Potentiostat'!H2455/60</f>
        <v>-9.499658666666666E-2</v>
      </c>
      <c r="B2403" s="59">
        <f>'Raw Potentiostat'!K2455</f>
        <v>58.649997999999997</v>
      </c>
      <c r="C2403" s="61">
        <f t="shared" si="148"/>
        <v>58.649997999999997</v>
      </c>
      <c r="D2403" s="61">
        <f t="shared" si="151"/>
        <v>12.76734650340136</v>
      </c>
      <c r="E2403" s="61">
        <f t="shared" si="149"/>
        <v>0.2837188111866969</v>
      </c>
      <c r="F2403" s="61">
        <f t="shared" si="150"/>
        <v>1.7152086520562756E-15</v>
      </c>
    </row>
    <row r="2404" spans="1:6" x14ac:dyDescent="0.3">
      <c r="A2404" s="59">
        <f>'Raw Potentiostat'!H2456/60</f>
        <v>-9.5228838333333329E-2</v>
      </c>
      <c r="B2404" s="59">
        <f>'Raw Potentiostat'!K2456</f>
        <v>58.649997999999997</v>
      </c>
      <c r="C2404" s="61">
        <f t="shared" si="148"/>
        <v>58.649997999999997</v>
      </c>
      <c r="D2404" s="61">
        <f t="shared" si="151"/>
        <v>12.76734650340136</v>
      </c>
      <c r="E2404" s="61">
        <f t="shared" si="149"/>
        <v>0.2837188111866969</v>
      </c>
      <c r="F2404" s="61">
        <f t="shared" si="150"/>
        <v>1.7152086520562756E-15</v>
      </c>
    </row>
    <row r="2405" spans="1:6" x14ac:dyDescent="0.3">
      <c r="A2405" s="59">
        <f>'Raw Potentiostat'!H2457/60</f>
        <v>-9.5784728333333333E-2</v>
      </c>
      <c r="B2405" s="59">
        <f>'Raw Potentiostat'!K2457</f>
        <v>58.649997999999997</v>
      </c>
      <c r="C2405" s="61">
        <f t="shared" si="148"/>
        <v>58.649997999999997</v>
      </c>
      <c r="D2405" s="61">
        <f t="shared" si="151"/>
        <v>12.76734650340136</v>
      </c>
      <c r="E2405" s="61">
        <f t="shared" si="149"/>
        <v>0.2837188111866969</v>
      </c>
      <c r="F2405" s="61">
        <f t="shared" si="150"/>
        <v>1.7152086520562756E-15</v>
      </c>
    </row>
    <row r="2406" spans="1:6" x14ac:dyDescent="0.3">
      <c r="A2406" s="59">
        <f>'Raw Potentiostat'!H2458/60</f>
        <v>-9.425605166666666E-2</v>
      </c>
      <c r="B2406" s="59">
        <f>'Raw Potentiostat'!K2458</f>
        <v>58.649997999999997</v>
      </c>
      <c r="C2406" s="61">
        <f t="shared" si="148"/>
        <v>58.649997999999997</v>
      </c>
      <c r="D2406" s="61">
        <f t="shared" si="151"/>
        <v>12.76734650340136</v>
      </c>
      <c r="E2406" s="61">
        <f t="shared" si="149"/>
        <v>0.2837188111866969</v>
      </c>
      <c r="F2406" s="61">
        <f t="shared" si="150"/>
        <v>1.7152086520562756E-15</v>
      </c>
    </row>
    <row r="2407" spans="1:6" x14ac:dyDescent="0.3">
      <c r="A2407" s="59">
        <f>'Raw Potentiostat'!H2459/60</f>
        <v>-9.4224944999999991E-2</v>
      </c>
      <c r="B2407" s="59">
        <f>'Raw Potentiostat'!K2459</f>
        <v>58.649997999999997</v>
      </c>
      <c r="C2407" s="61">
        <f t="shared" si="148"/>
        <v>58.649997999999997</v>
      </c>
      <c r="D2407" s="61">
        <f t="shared" si="151"/>
        <v>12.76734650340136</v>
      </c>
      <c r="E2407" s="61">
        <f t="shared" si="149"/>
        <v>0.2837188111866969</v>
      </c>
      <c r="F2407" s="61">
        <f t="shared" si="150"/>
        <v>1.7152086520562756E-15</v>
      </c>
    </row>
    <row r="2408" spans="1:6" x14ac:dyDescent="0.3">
      <c r="A2408" s="59">
        <f>'Raw Potentiostat'!H2460/60</f>
        <v>-9.5181249999999995E-2</v>
      </c>
      <c r="B2408" s="59">
        <f>'Raw Potentiostat'!K2460</f>
        <v>58.649997999999997</v>
      </c>
      <c r="C2408" s="61">
        <f t="shared" si="148"/>
        <v>58.649997999999997</v>
      </c>
      <c r="D2408" s="61">
        <f t="shared" si="151"/>
        <v>12.76734650340136</v>
      </c>
      <c r="E2408" s="61">
        <f t="shared" si="149"/>
        <v>0.2837188111866969</v>
      </c>
      <c r="F2408" s="61">
        <f t="shared" si="150"/>
        <v>1.7152086520562756E-15</v>
      </c>
    </row>
    <row r="2409" spans="1:6" x14ac:dyDescent="0.3">
      <c r="A2409" s="59">
        <f>'Raw Potentiostat'!H2461/60</f>
        <v>-9.4959783333333339E-2</v>
      </c>
      <c r="B2409" s="59">
        <f>'Raw Potentiostat'!K2461</f>
        <v>58.649997999999997</v>
      </c>
      <c r="C2409" s="61">
        <f t="shared" si="148"/>
        <v>58.649997999999997</v>
      </c>
      <c r="D2409" s="61">
        <f t="shared" si="151"/>
        <v>12.76734650340136</v>
      </c>
      <c r="E2409" s="61">
        <f t="shared" si="149"/>
        <v>0.2837188111866969</v>
      </c>
      <c r="F2409" s="61">
        <f t="shared" si="150"/>
        <v>1.7152086520562756E-15</v>
      </c>
    </row>
    <row r="2410" spans="1:6" x14ac:dyDescent="0.3">
      <c r="A2410" s="59">
        <f>'Raw Potentiostat'!H2462/60</f>
        <v>-9.316458666666666E-2</v>
      </c>
      <c r="B2410" s="59">
        <f>'Raw Potentiostat'!K2462</f>
        <v>58.649997999999997</v>
      </c>
      <c r="C2410" s="61">
        <f t="shared" si="148"/>
        <v>58.649997999999997</v>
      </c>
      <c r="D2410" s="61">
        <f t="shared" si="151"/>
        <v>12.76734650340136</v>
      </c>
      <c r="E2410" s="61">
        <f t="shared" si="149"/>
        <v>0.2837188111866969</v>
      </c>
      <c r="F2410" s="61">
        <f t="shared" si="150"/>
        <v>1.7152086520562756E-15</v>
      </c>
    </row>
    <row r="2411" spans="1:6" x14ac:dyDescent="0.3">
      <c r="A2411" s="59">
        <f>'Raw Potentiostat'!H2463/60</f>
        <v>-9.2798439999999996E-2</v>
      </c>
      <c r="B2411" s="59">
        <f>'Raw Potentiostat'!K2463</f>
        <v>58.649997999999997</v>
      </c>
      <c r="C2411" s="61">
        <f t="shared" si="148"/>
        <v>58.649997999999997</v>
      </c>
      <c r="D2411" s="61">
        <f t="shared" si="151"/>
        <v>12.76734650340136</v>
      </c>
      <c r="E2411" s="61">
        <f t="shared" si="149"/>
        <v>0.2837188111866969</v>
      </c>
      <c r="F2411" s="61">
        <f t="shared" si="150"/>
        <v>1.7152086520562756E-15</v>
      </c>
    </row>
    <row r="2412" spans="1:6" x14ac:dyDescent="0.3">
      <c r="A2412" s="59">
        <f>'Raw Potentiostat'!H2464/60</f>
        <v>-9.350407166666666E-2</v>
      </c>
      <c r="B2412" s="59">
        <f>'Raw Potentiostat'!K2464</f>
        <v>58.649997999999997</v>
      </c>
      <c r="C2412" s="61">
        <f t="shared" si="148"/>
        <v>58.649997999999997</v>
      </c>
      <c r="D2412" s="61">
        <f t="shared" si="151"/>
        <v>12.76734650340136</v>
      </c>
      <c r="E2412" s="61">
        <f t="shared" si="149"/>
        <v>0.2837188111866969</v>
      </c>
      <c r="F2412" s="61">
        <f t="shared" si="150"/>
        <v>1.7152086520562756E-15</v>
      </c>
    </row>
    <row r="2413" spans="1:6" x14ac:dyDescent="0.3">
      <c r="A2413" s="59">
        <f>'Raw Potentiostat'!H2465/60</f>
        <v>-9.1250721666666673E-2</v>
      </c>
      <c r="B2413" s="59">
        <f>'Raw Potentiostat'!K2465</f>
        <v>58.649997999999997</v>
      </c>
      <c r="C2413" s="61">
        <f t="shared" si="148"/>
        <v>58.649997999999997</v>
      </c>
      <c r="D2413" s="61">
        <f t="shared" si="151"/>
        <v>12.76734650340136</v>
      </c>
      <c r="E2413" s="61">
        <f t="shared" si="149"/>
        <v>0.2837188111866969</v>
      </c>
      <c r="F2413" s="61">
        <f t="shared" si="150"/>
        <v>1.7152086520562756E-15</v>
      </c>
    </row>
    <row r="2414" spans="1:6" x14ac:dyDescent="0.3">
      <c r="A2414" s="59">
        <f>'Raw Potentiostat'!H2466/60</f>
        <v>-9.1378259999999989E-2</v>
      </c>
      <c r="B2414" s="59">
        <f>'Raw Potentiostat'!K2466</f>
        <v>58.649997999999997</v>
      </c>
      <c r="C2414" s="61">
        <f t="shared" si="148"/>
        <v>58.649997999999997</v>
      </c>
      <c r="D2414" s="61">
        <f t="shared" si="151"/>
        <v>12.76734650340136</v>
      </c>
      <c r="E2414" s="61">
        <f t="shared" si="149"/>
        <v>0.2837188111866969</v>
      </c>
      <c r="F2414" s="61">
        <f t="shared" si="150"/>
        <v>1.7152086520562756E-15</v>
      </c>
    </row>
    <row r="2415" spans="1:6" x14ac:dyDescent="0.3">
      <c r="A2415" s="59">
        <f>'Raw Potentiostat'!H2467/60</f>
        <v>-9.160227E-2</v>
      </c>
      <c r="B2415" s="59">
        <f>'Raw Potentiostat'!K2467</f>
        <v>58.649997999999997</v>
      </c>
      <c r="C2415" s="61">
        <f t="shared" si="148"/>
        <v>58.649997999999997</v>
      </c>
      <c r="D2415" s="61">
        <f t="shared" si="151"/>
        <v>12.76734650340136</v>
      </c>
      <c r="E2415" s="61">
        <f t="shared" si="149"/>
        <v>0.2837188111866969</v>
      </c>
      <c r="F2415" s="61">
        <f t="shared" si="150"/>
        <v>1.7152086520562756E-15</v>
      </c>
    </row>
    <row r="2416" spans="1:6" x14ac:dyDescent="0.3">
      <c r="A2416" s="59">
        <f>'Raw Potentiostat'!H2468/60</f>
        <v>-8.9963810000000005E-2</v>
      </c>
      <c r="B2416" s="59">
        <f>'Raw Potentiostat'!K2468</f>
        <v>58.649997999999997</v>
      </c>
      <c r="C2416" s="61">
        <f t="shared" si="148"/>
        <v>58.649997999999997</v>
      </c>
      <c r="D2416" s="61">
        <f t="shared" si="151"/>
        <v>12.76734650340136</v>
      </c>
      <c r="E2416" s="61">
        <f t="shared" si="149"/>
        <v>0.2837188111866969</v>
      </c>
      <c r="F2416" s="61">
        <f t="shared" si="150"/>
        <v>1.7152086520562756E-15</v>
      </c>
    </row>
    <row r="2417" spans="1:6" x14ac:dyDescent="0.3">
      <c r="A2417" s="59">
        <f>'Raw Potentiostat'!H2469/60</f>
        <v>-8.9582426666666673E-2</v>
      </c>
      <c r="B2417" s="59">
        <f>'Raw Potentiostat'!K2469</f>
        <v>58.649997999999997</v>
      </c>
      <c r="C2417" s="61">
        <f t="shared" si="148"/>
        <v>58.649997999999997</v>
      </c>
      <c r="D2417" s="61">
        <f t="shared" si="151"/>
        <v>12.76734650340136</v>
      </c>
      <c r="E2417" s="61">
        <f t="shared" si="149"/>
        <v>0.2837188111866969</v>
      </c>
      <c r="F2417" s="61">
        <f t="shared" si="150"/>
        <v>1.7152086520562756E-15</v>
      </c>
    </row>
    <row r="2418" spans="1:6" x14ac:dyDescent="0.3">
      <c r="A2418" s="59">
        <f>'Raw Potentiostat'!H2470/60</f>
        <v>-9.0197325000000009E-2</v>
      </c>
      <c r="B2418" s="59">
        <f>'Raw Potentiostat'!K2470</f>
        <v>58.649997999999997</v>
      </c>
      <c r="C2418" s="61">
        <f t="shared" si="148"/>
        <v>58.649997999999997</v>
      </c>
      <c r="D2418" s="61">
        <f t="shared" si="151"/>
        <v>12.76734650340136</v>
      </c>
      <c r="E2418" s="61">
        <f t="shared" si="149"/>
        <v>0.2837188111866969</v>
      </c>
      <c r="F2418" s="61">
        <f t="shared" si="150"/>
        <v>1.7152086520562756E-15</v>
      </c>
    </row>
    <row r="2419" spans="1:6" x14ac:dyDescent="0.3">
      <c r="A2419" s="59">
        <f>'Raw Potentiostat'!H2471/60</f>
        <v>-8.7919846666666662E-2</v>
      </c>
      <c r="B2419" s="59">
        <f>'Raw Potentiostat'!K2471</f>
        <v>58.649997999999997</v>
      </c>
      <c r="C2419" s="61">
        <f t="shared" si="148"/>
        <v>58.649997999999997</v>
      </c>
      <c r="D2419" s="61">
        <f t="shared" si="151"/>
        <v>12.76734650340136</v>
      </c>
      <c r="E2419" s="61">
        <f t="shared" si="149"/>
        <v>0.2837188111866969</v>
      </c>
      <c r="F2419" s="61">
        <f t="shared" si="150"/>
        <v>1.7152086520562756E-15</v>
      </c>
    </row>
    <row r="2420" spans="1:6" x14ac:dyDescent="0.3">
      <c r="A2420" s="59">
        <f>'Raw Potentiostat'!H2472/60</f>
        <v>-8.834057666666667E-2</v>
      </c>
      <c r="B2420" s="59">
        <f>'Raw Potentiostat'!K2472</f>
        <v>58.649997999999997</v>
      </c>
      <c r="C2420" s="61">
        <f t="shared" si="148"/>
        <v>58.649997999999997</v>
      </c>
      <c r="D2420" s="61">
        <f t="shared" si="151"/>
        <v>12.76734650340136</v>
      </c>
      <c r="E2420" s="61">
        <f t="shared" si="149"/>
        <v>0.2837188111866969</v>
      </c>
      <c r="F2420" s="61">
        <f t="shared" si="150"/>
        <v>1.7152086520562756E-15</v>
      </c>
    </row>
    <row r="2421" spans="1:6" x14ac:dyDescent="0.3">
      <c r="A2421" s="59">
        <f>'Raw Potentiostat'!H2473/60</f>
        <v>-8.7972521666666664E-2</v>
      </c>
      <c r="B2421" s="59">
        <f>'Raw Potentiostat'!K2473</f>
        <v>58.649997999999997</v>
      </c>
      <c r="C2421" s="61">
        <f t="shared" si="148"/>
        <v>58.649997999999997</v>
      </c>
      <c r="D2421" s="61">
        <f t="shared" si="151"/>
        <v>12.76734650340136</v>
      </c>
      <c r="E2421" s="61">
        <f t="shared" si="149"/>
        <v>0.2837188111866969</v>
      </c>
      <c r="F2421" s="61">
        <f t="shared" si="150"/>
        <v>1.7152086520562756E-15</v>
      </c>
    </row>
    <row r="2422" spans="1:6" x14ac:dyDescent="0.3">
      <c r="A2422" s="59">
        <f>'Raw Potentiostat'!H2474/60</f>
        <v>-8.8277116666666669E-2</v>
      </c>
      <c r="B2422" s="59">
        <f>'Raw Potentiostat'!K2474</f>
        <v>58.649997999999997</v>
      </c>
      <c r="C2422" s="61">
        <f t="shared" si="148"/>
        <v>58.649997999999997</v>
      </c>
      <c r="D2422" s="61">
        <f t="shared" si="151"/>
        <v>12.76734650340136</v>
      </c>
      <c r="E2422" s="61">
        <f t="shared" si="149"/>
        <v>0.2837188111866969</v>
      </c>
      <c r="F2422" s="61">
        <f t="shared" si="150"/>
        <v>1.7152086520562756E-15</v>
      </c>
    </row>
    <row r="2423" spans="1:6" x14ac:dyDescent="0.3">
      <c r="A2423" s="59">
        <f>'Raw Potentiostat'!H2475/60</f>
        <v>-8.7277666666666656E-2</v>
      </c>
      <c r="B2423" s="59">
        <f>'Raw Potentiostat'!K2475</f>
        <v>58.649997999999997</v>
      </c>
      <c r="C2423" s="61">
        <f t="shared" si="148"/>
        <v>58.649997999999997</v>
      </c>
      <c r="D2423" s="61">
        <f t="shared" si="151"/>
        <v>12.76734650340136</v>
      </c>
      <c r="E2423" s="61">
        <f t="shared" si="149"/>
        <v>0.2837188111866969</v>
      </c>
      <c r="F2423" s="61">
        <f t="shared" si="150"/>
        <v>1.7152086520562756E-15</v>
      </c>
    </row>
    <row r="2424" spans="1:6" x14ac:dyDescent="0.3">
      <c r="A2424" s="59">
        <f>'Raw Potentiostat'!H2476/60</f>
        <v>-8.6868993333333339E-2</v>
      </c>
      <c r="B2424" s="59">
        <f>'Raw Potentiostat'!K2476</f>
        <v>58.649997999999997</v>
      </c>
      <c r="C2424" s="61">
        <f t="shared" si="148"/>
        <v>58.649997999999997</v>
      </c>
      <c r="D2424" s="61">
        <f t="shared" si="151"/>
        <v>12.76734650340136</v>
      </c>
      <c r="E2424" s="61">
        <f t="shared" si="149"/>
        <v>0.2837188111866969</v>
      </c>
      <c r="F2424" s="61">
        <f t="shared" si="150"/>
        <v>1.7152086520562756E-15</v>
      </c>
    </row>
    <row r="2425" spans="1:6" x14ac:dyDescent="0.3">
      <c r="A2425" s="59">
        <f>'Raw Potentiostat'!H2477/60</f>
        <v>-8.6723049999999996E-2</v>
      </c>
      <c r="B2425" s="59">
        <f>'Raw Potentiostat'!K2477</f>
        <v>58.649997999999997</v>
      </c>
      <c r="C2425" s="61">
        <f t="shared" si="148"/>
        <v>58.649997999999997</v>
      </c>
      <c r="D2425" s="61">
        <f t="shared" si="151"/>
        <v>12.76734650340136</v>
      </c>
      <c r="E2425" s="61">
        <f t="shared" si="149"/>
        <v>0.2837188111866969</v>
      </c>
      <c r="F2425" s="61">
        <f t="shared" si="150"/>
        <v>1.7152086520562756E-15</v>
      </c>
    </row>
    <row r="2426" spans="1:6" x14ac:dyDescent="0.3">
      <c r="A2426" s="59">
        <f>'Raw Potentiostat'!H2478/60</f>
        <v>-8.6054206666666674E-2</v>
      </c>
      <c r="B2426" s="59">
        <f>'Raw Potentiostat'!K2478</f>
        <v>58.649997999999997</v>
      </c>
      <c r="C2426" s="61">
        <f t="shared" si="148"/>
        <v>58.649997999999997</v>
      </c>
      <c r="D2426" s="61">
        <f t="shared" si="151"/>
        <v>12.76734650340136</v>
      </c>
      <c r="E2426" s="61">
        <f t="shared" si="149"/>
        <v>0.2837188111866969</v>
      </c>
      <c r="F2426" s="61">
        <f t="shared" si="150"/>
        <v>1.7152086520562756E-15</v>
      </c>
    </row>
    <row r="2427" spans="1:6" x14ac:dyDescent="0.3">
      <c r="A2427" s="59">
        <f>'Raw Potentiostat'!H2479/60</f>
        <v>-8.5642378333333338E-2</v>
      </c>
      <c r="B2427" s="59">
        <f>'Raw Potentiostat'!K2479</f>
        <v>58.649997999999997</v>
      </c>
      <c r="C2427" s="61">
        <f t="shared" si="148"/>
        <v>58.649997999999997</v>
      </c>
      <c r="D2427" s="61">
        <f t="shared" si="151"/>
        <v>12.76734650340136</v>
      </c>
      <c r="E2427" s="61">
        <f t="shared" si="149"/>
        <v>0.2837188111866969</v>
      </c>
      <c r="F2427" s="61">
        <f t="shared" si="150"/>
        <v>1.7152086520562756E-15</v>
      </c>
    </row>
    <row r="2428" spans="1:6" x14ac:dyDescent="0.3">
      <c r="A2428" s="59">
        <f>'Raw Potentiostat'!H2480/60</f>
        <v>-8.5028108333333324E-2</v>
      </c>
      <c r="B2428" s="59">
        <f>'Raw Potentiostat'!K2480</f>
        <v>58.649997999999997</v>
      </c>
      <c r="C2428" s="61">
        <f t="shared" si="148"/>
        <v>58.649997999999997</v>
      </c>
      <c r="D2428" s="61">
        <f t="shared" si="151"/>
        <v>12.76734650340136</v>
      </c>
      <c r="E2428" s="61">
        <f t="shared" si="149"/>
        <v>0.2837188111866969</v>
      </c>
      <c r="F2428" s="61">
        <f t="shared" si="150"/>
        <v>1.7152086520562756E-15</v>
      </c>
    </row>
    <row r="2429" spans="1:6" x14ac:dyDescent="0.3">
      <c r="A2429" s="59">
        <f>'Raw Potentiostat'!H2481/60</f>
        <v>-8.4905631666666675E-2</v>
      </c>
      <c r="B2429" s="59">
        <f>'Raw Potentiostat'!K2481</f>
        <v>58.649997999999997</v>
      </c>
      <c r="C2429" s="61">
        <f t="shared" si="148"/>
        <v>58.649997999999997</v>
      </c>
      <c r="D2429" s="61">
        <f t="shared" si="151"/>
        <v>12.76734650340136</v>
      </c>
      <c r="E2429" s="61">
        <f t="shared" si="149"/>
        <v>0.2837188111866969</v>
      </c>
      <c r="F2429" s="61">
        <f t="shared" si="150"/>
        <v>1.7152086520562756E-15</v>
      </c>
    </row>
    <row r="2430" spans="1:6" x14ac:dyDescent="0.3">
      <c r="A2430" s="59">
        <f>'Raw Potentiostat'!H2482/60</f>
        <v>-8.4570583333333324E-2</v>
      </c>
      <c r="B2430" s="59">
        <f>'Raw Potentiostat'!K2482</f>
        <v>58.649997999999997</v>
      </c>
      <c r="C2430" s="61">
        <f t="shared" si="148"/>
        <v>58.649997999999997</v>
      </c>
      <c r="D2430" s="61">
        <f t="shared" si="151"/>
        <v>12.76734650340136</v>
      </c>
      <c r="E2430" s="61">
        <f t="shared" si="149"/>
        <v>0.2837188111866969</v>
      </c>
      <c r="F2430" s="61">
        <f t="shared" si="150"/>
        <v>1.7152086520562756E-15</v>
      </c>
    </row>
    <row r="2431" spans="1:6" x14ac:dyDescent="0.3">
      <c r="A2431" s="59">
        <f>'Raw Potentiostat'!H2483/60</f>
        <v>-8.5146133333333346E-2</v>
      </c>
      <c r="B2431" s="59">
        <f>'Raw Potentiostat'!K2483</f>
        <v>58.649997999999997</v>
      </c>
      <c r="C2431" s="61">
        <f t="shared" si="148"/>
        <v>58.649997999999997</v>
      </c>
      <c r="D2431" s="61">
        <f t="shared" si="151"/>
        <v>12.76734650340136</v>
      </c>
      <c r="E2431" s="61">
        <f t="shared" si="149"/>
        <v>0.2837188111866969</v>
      </c>
      <c r="F2431" s="61">
        <f t="shared" si="150"/>
        <v>1.7152086520562756E-15</v>
      </c>
    </row>
    <row r="2432" spans="1:6" x14ac:dyDescent="0.3">
      <c r="A2432" s="59">
        <f>'Raw Potentiostat'!H2484/60</f>
        <v>-9.7168731666666674E-2</v>
      </c>
      <c r="B2432" s="59">
        <f>'Raw Potentiostat'!K2484</f>
        <v>58.649997999999997</v>
      </c>
      <c r="C2432" s="61">
        <f t="shared" si="148"/>
        <v>58.649997999999997</v>
      </c>
      <c r="D2432" s="61">
        <f t="shared" si="151"/>
        <v>12.76734650340136</v>
      </c>
      <c r="E2432" s="61">
        <f t="shared" si="149"/>
        <v>0.2837188111866969</v>
      </c>
      <c r="F2432" s="61">
        <f t="shared" si="150"/>
        <v>1.7152086520562756E-15</v>
      </c>
    </row>
    <row r="2433" spans="1:6" x14ac:dyDescent="0.3">
      <c r="A2433" s="59">
        <f>'Raw Potentiostat'!H2485/60</f>
        <v>-9.5442056666666664E-2</v>
      </c>
      <c r="B2433" s="59">
        <f>'Raw Potentiostat'!K2485</f>
        <v>58.649997999999997</v>
      </c>
      <c r="C2433" s="61">
        <f t="shared" si="148"/>
        <v>58.649997999999997</v>
      </c>
      <c r="D2433" s="61">
        <f t="shared" si="151"/>
        <v>12.76734650340136</v>
      </c>
      <c r="E2433" s="61">
        <f t="shared" si="149"/>
        <v>0.2837188111866969</v>
      </c>
      <c r="F2433" s="61">
        <f t="shared" si="150"/>
        <v>1.7152086520562756E-15</v>
      </c>
    </row>
    <row r="2434" spans="1:6" x14ac:dyDescent="0.3">
      <c r="A2434" s="59">
        <f>'Raw Potentiostat'!H2486/60</f>
        <v>-9.6022058333333327E-2</v>
      </c>
      <c r="B2434" s="59">
        <f>'Raw Potentiostat'!K2486</f>
        <v>58.649997999999997</v>
      </c>
      <c r="C2434" s="61">
        <f t="shared" si="148"/>
        <v>58.649997999999997</v>
      </c>
      <c r="D2434" s="61">
        <f t="shared" si="151"/>
        <v>12.76734650340136</v>
      </c>
      <c r="E2434" s="61">
        <f t="shared" si="149"/>
        <v>0.2837188111866969</v>
      </c>
      <c r="F2434" s="61">
        <f t="shared" si="150"/>
        <v>1.7152086520562756E-15</v>
      </c>
    </row>
    <row r="2435" spans="1:6" x14ac:dyDescent="0.3">
      <c r="A2435" s="59">
        <f>'Raw Potentiostat'!H2487/60</f>
        <v>-9.4818910000000006E-2</v>
      </c>
      <c r="B2435" s="59">
        <f>'Raw Potentiostat'!K2487</f>
        <v>58.649997999999997</v>
      </c>
      <c r="C2435" s="61">
        <f t="shared" ref="C2435:C2498" si="152">B2435-$J$3</f>
        <v>58.649997999999997</v>
      </c>
      <c r="D2435" s="61">
        <f t="shared" si="151"/>
        <v>12.76734650340136</v>
      </c>
      <c r="E2435" s="61">
        <f t="shared" ref="E2435:E2498" si="153">D2435/$J$5</f>
        <v>0.2837188111866969</v>
      </c>
      <c r="F2435" s="61">
        <f t="shared" ref="F2435:F2498" si="154">D2435/$J$6</f>
        <v>1.7152086520562756E-15</v>
      </c>
    </row>
    <row r="2436" spans="1:6" x14ac:dyDescent="0.3">
      <c r="A2436" s="59">
        <f>'Raw Potentiostat'!H2488/60</f>
        <v>-9.4945191666666665E-2</v>
      </c>
      <c r="B2436" s="59">
        <f>'Raw Potentiostat'!K2488</f>
        <v>58.649997999999997</v>
      </c>
      <c r="C2436" s="61">
        <f t="shared" si="152"/>
        <v>58.649997999999997</v>
      </c>
      <c r="D2436" s="61">
        <f t="shared" ref="D2436:D2499" si="155">B2436/$J$4</f>
        <v>12.76734650340136</v>
      </c>
      <c r="E2436" s="61">
        <f t="shared" si="153"/>
        <v>0.2837188111866969</v>
      </c>
      <c r="F2436" s="61">
        <f t="shared" si="154"/>
        <v>1.7152086520562756E-15</v>
      </c>
    </row>
    <row r="2437" spans="1:6" x14ac:dyDescent="0.3">
      <c r="A2437" s="59">
        <f>'Raw Potentiostat'!H2489/60</f>
        <v>-9.4804310000000003E-2</v>
      </c>
      <c r="B2437" s="59">
        <f>'Raw Potentiostat'!K2489</f>
        <v>58.649997999999997</v>
      </c>
      <c r="C2437" s="61">
        <f t="shared" si="152"/>
        <v>58.649997999999997</v>
      </c>
      <c r="D2437" s="61">
        <f t="shared" si="155"/>
        <v>12.76734650340136</v>
      </c>
      <c r="E2437" s="61">
        <f t="shared" si="153"/>
        <v>0.2837188111866969</v>
      </c>
      <c r="F2437" s="61">
        <f t="shared" si="154"/>
        <v>1.7152086520562756E-15</v>
      </c>
    </row>
    <row r="2438" spans="1:6" x14ac:dyDescent="0.3">
      <c r="A2438" s="59">
        <f>'Raw Potentiostat'!H2490/60</f>
        <v>-9.4700248333333334E-2</v>
      </c>
      <c r="B2438" s="59">
        <f>'Raw Potentiostat'!K2490</f>
        <v>58.649997999999997</v>
      </c>
      <c r="C2438" s="61">
        <f t="shared" si="152"/>
        <v>58.649997999999997</v>
      </c>
      <c r="D2438" s="61">
        <f t="shared" si="155"/>
        <v>12.76734650340136</v>
      </c>
      <c r="E2438" s="61">
        <f t="shared" si="153"/>
        <v>0.2837188111866969</v>
      </c>
      <c r="F2438" s="61">
        <f t="shared" si="154"/>
        <v>1.7152086520562756E-15</v>
      </c>
    </row>
    <row r="2439" spans="1:6" x14ac:dyDescent="0.3">
      <c r="A2439" s="59">
        <f>'Raw Potentiostat'!H2491/60</f>
        <v>-9.4185606666666671E-2</v>
      </c>
      <c r="B2439" s="59">
        <f>'Raw Potentiostat'!K2491</f>
        <v>58.649997999999997</v>
      </c>
      <c r="C2439" s="61">
        <f t="shared" si="152"/>
        <v>58.649997999999997</v>
      </c>
      <c r="D2439" s="61">
        <f t="shared" si="155"/>
        <v>12.76734650340136</v>
      </c>
      <c r="E2439" s="61">
        <f t="shared" si="153"/>
        <v>0.2837188111866969</v>
      </c>
      <c r="F2439" s="61">
        <f t="shared" si="154"/>
        <v>1.7152086520562756E-15</v>
      </c>
    </row>
    <row r="2440" spans="1:6" x14ac:dyDescent="0.3">
      <c r="A2440" s="59">
        <f>'Raw Potentiostat'!H2492/60</f>
        <v>-9.354469E-2</v>
      </c>
      <c r="B2440" s="59">
        <f>'Raw Potentiostat'!K2492</f>
        <v>58.649997999999997</v>
      </c>
      <c r="C2440" s="61">
        <f t="shared" si="152"/>
        <v>58.649997999999997</v>
      </c>
      <c r="D2440" s="61">
        <f t="shared" si="155"/>
        <v>12.76734650340136</v>
      </c>
      <c r="E2440" s="61">
        <f t="shared" si="153"/>
        <v>0.2837188111866969</v>
      </c>
      <c r="F2440" s="61">
        <f t="shared" si="154"/>
        <v>1.7152086520562756E-15</v>
      </c>
    </row>
    <row r="2441" spans="1:6" x14ac:dyDescent="0.3">
      <c r="A2441" s="59">
        <f>'Raw Potentiostat'!H2493/60</f>
        <v>-9.3123333333333322E-2</v>
      </c>
      <c r="B2441" s="59">
        <f>'Raw Potentiostat'!K2493</f>
        <v>58.649997999999997</v>
      </c>
      <c r="C2441" s="61">
        <f t="shared" si="152"/>
        <v>58.649997999999997</v>
      </c>
      <c r="D2441" s="61">
        <f t="shared" si="155"/>
        <v>12.76734650340136</v>
      </c>
      <c r="E2441" s="61">
        <f t="shared" si="153"/>
        <v>0.2837188111866969</v>
      </c>
      <c r="F2441" s="61">
        <f t="shared" si="154"/>
        <v>1.7152086520562756E-15</v>
      </c>
    </row>
    <row r="2442" spans="1:6" x14ac:dyDescent="0.3">
      <c r="A2442" s="59">
        <f>'Raw Potentiostat'!H2494/60</f>
        <v>-9.3088436666666663E-2</v>
      </c>
      <c r="B2442" s="59">
        <f>'Raw Potentiostat'!K2494</f>
        <v>58.649997999999997</v>
      </c>
      <c r="C2442" s="61">
        <f t="shared" si="152"/>
        <v>58.649997999999997</v>
      </c>
      <c r="D2442" s="61">
        <f t="shared" si="155"/>
        <v>12.76734650340136</v>
      </c>
      <c r="E2442" s="61">
        <f t="shared" si="153"/>
        <v>0.2837188111866969</v>
      </c>
      <c r="F2442" s="61">
        <f t="shared" si="154"/>
        <v>1.7152086520562756E-15</v>
      </c>
    </row>
    <row r="2443" spans="1:6" x14ac:dyDescent="0.3">
      <c r="A2443" s="59">
        <f>'Raw Potentiostat'!H2495/60</f>
        <v>-9.1672069999999994E-2</v>
      </c>
      <c r="B2443" s="59">
        <f>'Raw Potentiostat'!K2495</f>
        <v>58.649997999999997</v>
      </c>
      <c r="C2443" s="61">
        <f t="shared" si="152"/>
        <v>58.649997999999997</v>
      </c>
      <c r="D2443" s="61">
        <f t="shared" si="155"/>
        <v>12.76734650340136</v>
      </c>
      <c r="E2443" s="61">
        <f t="shared" si="153"/>
        <v>0.2837188111866969</v>
      </c>
      <c r="F2443" s="61">
        <f t="shared" si="154"/>
        <v>1.7152086520562756E-15</v>
      </c>
    </row>
    <row r="2444" spans="1:6" x14ac:dyDescent="0.3">
      <c r="A2444" s="59">
        <f>'Raw Potentiostat'!H2496/60</f>
        <v>-9.1825008333333333E-2</v>
      </c>
      <c r="B2444" s="59">
        <f>'Raw Potentiostat'!K2496</f>
        <v>58.649997999999997</v>
      </c>
      <c r="C2444" s="61">
        <f t="shared" si="152"/>
        <v>58.649997999999997</v>
      </c>
      <c r="D2444" s="61">
        <f t="shared" si="155"/>
        <v>12.76734650340136</v>
      </c>
      <c r="E2444" s="61">
        <f t="shared" si="153"/>
        <v>0.2837188111866969</v>
      </c>
      <c r="F2444" s="61">
        <f t="shared" si="154"/>
        <v>1.7152086520562756E-15</v>
      </c>
    </row>
    <row r="2445" spans="1:6" x14ac:dyDescent="0.3">
      <c r="A2445" s="59">
        <f>'Raw Potentiostat'!H2497/60</f>
        <v>-9.2269833333333343E-2</v>
      </c>
      <c r="B2445" s="59">
        <f>'Raw Potentiostat'!K2497</f>
        <v>58.649997999999997</v>
      </c>
      <c r="C2445" s="61">
        <f t="shared" si="152"/>
        <v>58.649997999999997</v>
      </c>
      <c r="D2445" s="61">
        <f t="shared" si="155"/>
        <v>12.76734650340136</v>
      </c>
      <c r="E2445" s="61">
        <f t="shared" si="153"/>
        <v>0.2837188111866969</v>
      </c>
      <c r="F2445" s="61">
        <f t="shared" si="154"/>
        <v>1.7152086520562756E-15</v>
      </c>
    </row>
    <row r="2446" spans="1:6" x14ac:dyDescent="0.3">
      <c r="A2446" s="59">
        <f>'Raw Potentiostat'!H2498/60</f>
        <v>-9.0998156666666663E-2</v>
      </c>
      <c r="B2446" s="59">
        <f>'Raw Potentiostat'!K2498</f>
        <v>58.649997999999997</v>
      </c>
      <c r="C2446" s="61">
        <f t="shared" si="152"/>
        <v>58.649997999999997</v>
      </c>
      <c r="D2446" s="61">
        <f t="shared" si="155"/>
        <v>12.76734650340136</v>
      </c>
      <c r="E2446" s="61">
        <f t="shared" si="153"/>
        <v>0.2837188111866969</v>
      </c>
      <c r="F2446" s="61">
        <f t="shared" si="154"/>
        <v>1.7152086520562756E-15</v>
      </c>
    </row>
    <row r="2447" spans="1:6" x14ac:dyDescent="0.3">
      <c r="A2447" s="59">
        <f>'Raw Potentiostat'!H2499/60</f>
        <v>-9.0420691666666678E-2</v>
      </c>
      <c r="B2447" s="59">
        <f>'Raw Potentiostat'!K2499</f>
        <v>58.649997999999997</v>
      </c>
      <c r="C2447" s="61">
        <f t="shared" si="152"/>
        <v>58.649997999999997</v>
      </c>
      <c r="D2447" s="61">
        <f t="shared" si="155"/>
        <v>12.76734650340136</v>
      </c>
      <c r="E2447" s="61">
        <f t="shared" si="153"/>
        <v>0.2837188111866969</v>
      </c>
      <c r="F2447" s="61">
        <f t="shared" si="154"/>
        <v>1.7152086520562756E-15</v>
      </c>
    </row>
    <row r="2448" spans="1:6" x14ac:dyDescent="0.3">
      <c r="A2448" s="59">
        <f>'Raw Potentiostat'!H2500/60</f>
        <v>-8.9831176666666665E-2</v>
      </c>
      <c r="B2448" s="59">
        <f>'Raw Potentiostat'!K2500</f>
        <v>58.649997999999997</v>
      </c>
      <c r="C2448" s="61">
        <f t="shared" si="152"/>
        <v>58.649997999999997</v>
      </c>
      <c r="D2448" s="61">
        <f t="shared" si="155"/>
        <v>12.76734650340136</v>
      </c>
      <c r="E2448" s="61">
        <f t="shared" si="153"/>
        <v>0.2837188111866969</v>
      </c>
      <c r="F2448" s="61">
        <f t="shared" si="154"/>
        <v>1.7152086520562756E-15</v>
      </c>
    </row>
    <row r="2449" spans="1:6" x14ac:dyDescent="0.3">
      <c r="A2449" s="59">
        <f>'Raw Potentiostat'!H2501/60</f>
        <v>-9.0947390000000003E-2</v>
      </c>
      <c r="B2449" s="59">
        <f>'Raw Potentiostat'!K2501</f>
        <v>58.649997999999997</v>
      </c>
      <c r="C2449" s="61">
        <f t="shared" si="152"/>
        <v>58.649997999999997</v>
      </c>
      <c r="D2449" s="61">
        <f t="shared" si="155"/>
        <v>12.76734650340136</v>
      </c>
      <c r="E2449" s="61">
        <f t="shared" si="153"/>
        <v>0.2837188111866969</v>
      </c>
      <c r="F2449" s="61">
        <f t="shared" si="154"/>
        <v>1.7152086520562756E-15</v>
      </c>
    </row>
    <row r="2450" spans="1:6" x14ac:dyDescent="0.3">
      <c r="A2450" s="59">
        <f>'Raw Potentiostat'!H2502/60</f>
        <v>-8.955197333333334E-2</v>
      </c>
      <c r="B2450" s="59">
        <f>'Raw Potentiostat'!K2502</f>
        <v>58.649997999999997</v>
      </c>
      <c r="C2450" s="61">
        <f t="shared" si="152"/>
        <v>58.649997999999997</v>
      </c>
      <c r="D2450" s="61">
        <f t="shared" si="155"/>
        <v>12.76734650340136</v>
      </c>
      <c r="E2450" s="61">
        <f t="shared" si="153"/>
        <v>0.2837188111866969</v>
      </c>
      <c r="F2450" s="61">
        <f t="shared" si="154"/>
        <v>1.7152086520562756E-15</v>
      </c>
    </row>
    <row r="2451" spans="1:6" x14ac:dyDescent="0.3">
      <c r="A2451" s="59">
        <f>'Raw Potentiostat'!H2503/60</f>
        <v>-8.9605903333333334E-2</v>
      </c>
      <c r="B2451" s="59">
        <f>'Raw Potentiostat'!K2503</f>
        <v>58.649997999999997</v>
      </c>
      <c r="C2451" s="61">
        <f t="shared" si="152"/>
        <v>58.649997999999997</v>
      </c>
      <c r="D2451" s="61">
        <f t="shared" si="155"/>
        <v>12.76734650340136</v>
      </c>
      <c r="E2451" s="61">
        <f t="shared" si="153"/>
        <v>0.2837188111866969</v>
      </c>
      <c r="F2451" s="61">
        <f t="shared" si="154"/>
        <v>1.7152086520562756E-15</v>
      </c>
    </row>
    <row r="2452" spans="1:6" x14ac:dyDescent="0.3">
      <c r="A2452" s="59">
        <f>'Raw Potentiostat'!H2504/60</f>
        <v>-8.8776525000000009E-2</v>
      </c>
      <c r="B2452" s="59">
        <f>'Raw Potentiostat'!K2504</f>
        <v>58.649997999999997</v>
      </c>
      <c r="C2452" s="61">
        <f t="shared" si="152"/>
        <v>58.649997999999997</v>
      </c>
      <c r="D2452" s="61">
        <f t="shared" si="155"/>
        <v>12.76734650340136</v>
      </c>
      <c r="E2452" s="61">
        <f t="shared" si="153"/>
        <v>0.2837188111866969</v>
      </c>
      <c r="F2452" s="61">
        <f t="shared" si="154"/>
        <v>1.7152086520562756E-15</v>
      </c>
    </row>
    <row r="2453" spans="1:6" x14ac:dyDescent="0.3">
      <c r="A2453" s="59">
        <f>'Raw Potentiostat'!H2505/60</f>
        <v>-8.8494141666666665E-2</v>
      </c>
      <c r="B2453" s="59">
        <f>'Raw Potentiostat'!K2505</f>
        <v>58.649997999999997</v>
      </c>
      <c r="C2453" s="61">
        <f t="shared" si="152"/>
        <v>58.649997999999997</v>
      </c>
      <c r="D2453" s="61">
        <f t="shared" si="155"/>
        <v>12.76734650340136</v>
      </c>
      <c r="E2453" s="61">
        <f t="shared" si="153"/>
        <v>0.2837188111866969</v>
      </c>
      <c r="F2453" s="61">
        <f t="shared" si="154"/>
        <v>1.7152086520562756E-15</v>
      </c>
    </row>
    <row r="2454" spans="1:6" x14ac:dyDescent="0.3">
      <c r="A2454" s="59">
        <f>'Raw Potentiostat'!H2506/60</f>
        <v>-8.7862110000000007E-2</v>
      </c>
      <c r="B2454" s="59">
        <f>'Raw Potentiostat'!K2506</f>
        <v>58.649997999999997</v>
      </c>
      <c r="C2454" s="61">
        <f t="shared" si="152"/>
        <v>58.649997999999997</v>
      </c>
      <c r="D2454" s="61">
        <f t="shared" si="155"/>
        <v>12.76734650340136</v>
      </c>
      <c r="E2454" s="61">
        <f t="shared" si="153"/>
        <v>0.2837188111866969</v>
      </c>
      <c r="F2454" s="61">
        <f t="shared" si="154"/>
        <v>1.7152086520562756E-15</v>
      </c>
    </row>
    <row r="2455" spans="1:6" x14ac:dyDescent="0.3">
      <c r="A2455" s="59">
        <f>'Raw Potentiostat'!H2507/60</f>
        <v>-8.8180024999999995E-2</v>
      </c>
      <c r="B2455" s="59">
        <f>'Raw Potentiostat'!K2507</f>
        <v>58.649997999999997</v>
      </c>
      <c r="C2455" s="61">
        <f t="shared" si="152"/>
        <v>58.649997999999997</v>
      </c>
      <c r="D2455" s="61">
        <f t="shared" si="155"/>
        <v>12.76734650340136</v>
      </c>
      <c r="E2455" s="61">
        <f t="shared" si="153"/>
        <v>0.2837188111866969</v>
      </c>
      <c r="F2455" s="61">
        <f t="shared" si="154"/>
        <v>1.7152086520562756E-15</v>
      </c>
    </row>
    <row r="2456" spans="1:6" x14ac:dyDescent="0.3">
      <c r="A2456" s="59">
        <f>'Raw Potentiostat'!H2508/60</f>
        <v>-8.724022666666667E-2</v>
      </c>
      <c r="B2456" s="59">
        <f>'Raw Potentiostat'!K2508</f>
        <v>58.649997999999997</v>
      </c>
      <c r="C2456" s="61">
        <f t="shared" si="152"/>
        <v>58.649997999999997</v>
      </c>
      <c r="D2456" s="61">
        <f t="shared" si="155"/>
        <v>12.76734650340136</v>
      </c>
      <c r="E2456" s="61">
        <f t="shared" si="153"/>
        <v>0.2837188111866969</v>
      </c>
      <c r="F2456" s="61">
        <f t="shared" si="154"/>
        <v>1.7152086520562756E-15</v>
      </c>
    </row>
    <row r="2457" spans="1:6" x14ac:dyDescent="0.3">
      <c r="A2457" s="59">
        <f>'Raw Potentiostat'!H2509/60</f>
        <v>-8.6458436666666666E-2</v>
      </c>
      <c r="B2457" s="59">
        <f>'Raw Potentiostat'!K2509</f>
        <v>58.649997999999997</v>
      </c>
      <c r="C2457" s="61">
        <f t="shared" si="152"/>
        <v>58.649997999999997</v>
      </c>
      <c r="D2457" s="61">
        <f t="shared" si="155"/>
        <v>12.76734650340136</v>
      </c>
      <c r="E2457" s="61">
        <f t="shared" si="153"/>
        <v>0.2837188111866969</v>
      </c>
      <c r="F2457" s="61">
        <f t="shared" si="154"/>
        <v>1.7152086520562756E-15</v>
      </c>
    </row>
    <row r="2458" spans="1:6" x14ac:dyDescent="0.3">
      <c r="A2458" s="59">
        <f>'Raw Potentiostat'!H2510/60</f>
        <v>-8.6775723333333332E-2</v>
      </c>
      <c r="B2458" s="59">
        <f>'Raw Potentiostat'!K2510</f>
        <v>58.649997999999997</v>
      </c>
      <c r="C2458" s="61">
        <f t="shared" si="152"/>
        <v>58.649997999999997</v>
      </c>
      <c r="D2458" s="61">
        <f t="shared" si="155"/>
        <v>12.76734650340136</v>
      </c>
      <c r="E2458" s="61">
        <f t="shared" si="153"/>
        <v>0.2837188111866969</v>
      </c>
      <c r="F2458" s="61">
        <f t="shared" si="154"/>
        <v>1.7152086520562756E-15</v>
      </c>
    </row>
    <row r="2459" spans="1:6" x14ac:dyDescent="0.3">
      <c r="A2459" s="59">
        <f>'Raw Potentiostat'!H2511/60</f>
        <v>-8.6000903333333337E-2</v>
      </c>
      <c r="B2459" s="59">
        <f>'Raw Potentiostat'!K2511</f>
        <v>58.649997999999997</v>
      </c>
      <c r="C2459" s="61">
        <f t="shared" si="152"/>
        <v>58.649997999999997</v>
      </c>
      <c r="D2459" s="61">
        <f t="shared" si="155"/>
        <v>12.76734650340136</v>
      </c>
      <c r="E2459" s="61">
        <f t="shared" si="153"/>
        <v>0.2837188111866969</v>
      </c>
      <c r="F2459" s="61">
        <f t="shared" si="154"/>
        <v>1.7152086520562756E-15</v>
      </c>
    </row>
    <row r="2460" spans="1:6" x14ac:dyDescent="0.3">
      <c r="A2460" s="59">
        <f>'Raw Potentiostat'!H2512/60</f>
        <v>-8.6290900000000004E-2</v>
      </c>
      <c r="B2460" s="59">
        <f>'Raw Potentiostat'!K2512</f>
        <v>58.649997999999997</v>
      </c>
      <c r="C2460" s="61">
        <f t="shared" si="152"/>
        <v>58.649997999999997</v>
      </c>
      <c r="D2460" s="61">
        <f t="shared" si="155"/>
        <v>12.76734650340136</v>
      </c>
      <c r="E2460" s="61">
        <f t="shared" si="153"/>
        <v>0.2837188111866969</v>
      </c>
      <c r="F2460" s="61">
        <f t="shared" si="154"/>
        <v>1.7152086520562756E-15</v>
      </c>
    </row>
    <row r="2461" spans="1:6" x14ac:dyDescent="0.3">
      <c r="A2461" s="59">
        <f>'Raw Potentiostat'!H2513/60</f>
        <v>-8.554020666666666E-2</v>
      </c>
      <c r="B2461" s="59">
        <f>'Raw Potentiostat'!K2513</f>
        <v>58.649997999999997</v>
      </c>
      <c r="C2461" s="61">
        <f t="shared" si="152"/>
        <v>58.649997999999997</v>
      </c>
      <c r="D2461" s="61">
        <f t="shared" si="155"/>
        <v>12.76734650340136</v>
      </c>
      <c r="E2461" s="61">
        <f t="shared" si="153"/>
        <v>0.2837188111866969</v>
      </c>
      <c r="F2461" s="61">
        <f t="shared" si="154"/>
        <v>1.7152086520562756E-15</v>
      </c>
    </row>
    <row r="2462" spans="1:6" x14ac:dyDescent="0.3">
      <c r="A2462" s="59">
        <f>'Raw Potentiostat'!H2514/60</f>
        <v>-8.4893585000000008E-2</v>
      </c>
      <c r="B2462" s="59">
        <f>'Raw Potentiostat'!K2514</f>
        <v>58.649997999999997</v>
      </c>
      <c r="C2462" s="61">
        <f t="shared" si="152"/>
        <v>58.649997999999997</v>
      </c>
      <c r="D2462" s="61">
        <f t="shared" si="155"/>
        <v>12.76734650340136</v>
      </c>
      <c r="E2462" s="61">
        <f t="shared" si="153"/>
        <v>0.2837188111866969</v>
      </c>
      <c r="F2462" s="61">
        <f t="shared" si="154"/>
        <v>1.7152086520562756E-15</v>
      </c>
    </row>
    <row r="2463" spans="1:6" x14ac:dyDescent="0.3">
      <c r="A2463" s="59">
        <f>'Raw Potentiostat'!H2515/60</f>
        <v>-8.3969004999999999E-2</v>
      </c>
      <c r="B2463" s="59">
        <f>'Raw Potentiostat'!K2515</f>
        <v>58.649997999999997</v>
      </c>
      <c r="C2463" s="61">
        <f t="shared" si="152"/>
        <v>58.649997999999997</v>
      </c>
      <c r="D2463" s="61">
        <f t="shared" si="155"/>
        <v>12.76734650340136</v>
      </c>
      <c r="E2463" s="61">
        <f t="shared" si="153"/>
        <v>0.2837188111866969</v>
      </c>
      <c r="F2463" s="61">
        <f t="shared" si="154"/>
        <v>1.7152086520562756E-15</v>
      </c>
    </row>
    <row r="2464" spans="1:6" x14ac:dyDescent="0.3">
      <c r="A2464" s="59">
        <f>'Raw Potentiostat'!H2516/60</f>
        <v>-8.4161909999999993E-2</v>
      </c>
      <c r="B2464" s="59">
        <f>'Raw Potentiostat'!K2516</f>
        <v>58.649997999999997</v>
      </c>
      <c r="C2464" s="61">
        <f t="shared" si="152"/>
        <v>58.649997999999997</v>
      </c>
      <c r="D2464" s="61">
        <f t="shared" si="155"/>
        <v>12.76734650340136</v>
      </c>
      <c r="E2464" s="61">
        <f t="shared" si="153"/>
        <v>0.2837188111866969</v>
      </c>
      <c r="F2464" s="61">
        <f t="shared" si="154"/>
        <v>1.7152086520562756E-15</v>
      </c>
    </row>
    <row r="2465" spans="1:6" x14ac:dyDescent="0.3">
      <c r="A2465" s="59">
        <f>'Raw Potentiostat'!H2517/60</f>
        <v>-8.4840273333333327E-2</v>
      </c>
      <c r="B2465" s="59">
        <f>'Raw Potentiostat'!K2517</f>
        <v>58.649997999999997</v>
      </c>
      <c r="C2465" s="61">
        <f t="shared" si="152"/>
        <v>58.649997999999997</v>
      </c>
      <c r="D2465" s="61">
        <f t="shared" si="155"/>
        <v>12.76734650340136</v>
      </c>
      <c r="E2465" s="61">
        <f t="shared" si="153"/>
        <v>0.2837188111866969</v>
      </c>
      <c r="F2465" s="61">
        <f t="shared" si="154"/>
        <v>1.7152086520562756E-15</v>
      </c>
    </row>
    <row r="2466" spans="1:6" x14ac:dyDescent="0.3">
      <c r="A2466" s="59">
        <f>'Raw Potentiostat'!H2518/60</f>
        <v>-9.7489826666666668E-2</v>
      </c>
      <c r="B2466" s="59">
        <f>'Raw Potentiostat'!K2518</f>
        <v>58.649997999999997</v>
      </c>
      <c r="C2466" s="61">
        <f t="shared" si="152"/>
        <v>58.649997999999997</v>
      </c>
      <c r="D2466" s="61">
        <f t="shared" si="155"/>
        <v>12.76734650340136</v>
      </c>
      <c r="E2466" s="61">
        <f t="shared" si="153"/>
        <v>0.2837188111866969</v>
      </c>
      <c r="F2466" s="61">
        <f t="shared" si="154"/>
        <v>1.7152086520562756E-15</v>
      </c>
    </row>
    <row r="2467" spans="1:6" x14ac:dyDescent="0.3">
      <c r="A2467" s="59">
        <f>'Raw Potentiostat'!H2519/60</f>
        <v>-9.655002E-2</v>
      </c>
      <c r="B2467" s="59">
        <f>'Raw Potentiostat'!K2519</f>
        <v>58.649997999999997</v>
      </c>
      <c r="C2467" s="61">
        <f t="shared" si="152"/>
        <v>58.649997999999997</v>
      </c>
      <c r="D2467" s="61">
        <f t="shared" si="155"/>
        <v>12.76734650340136</v>
      </c>
      <c r="E2467" s="61">
        <f t="shared" si="153"/>
        <v>0.2837188111866969</v>
      </c>
      <c r="F2467" s="61">
        <f t="shared" si="154"/>
        <v>1.7152086520562756E-15</v>
      </c>
    </row>
    <row r="2468" spans="1:6" x14ac:dyDescent="0.3">
      <c r="A2468" s="59">
        <f>'Raw Potentiostat'!H2520/60</f>
        <v>-9.5889433333333329E-2</v>
      </c>
      <c r="B2468" s="59">
        <f>'Raw Potentiostat'!K2520</f>
        <v>58.649997999999997</v>
      </c>
      <c r="C2468" s="61">
        <f t="shared" si="152"/>
        <v>58.649997999999997</v>
      </c>
      <c r="D2468" s="61">
        <f t="shared" si="155"/>
        <v>12.76734650340136</v>
      </c>
      <c r="E2468" s="61">
        <f t="shared" si="153"/>
        <v>0.2837188111866969</v>
      </c>
      <c r="F2468" s="61">
        <f t="shared" si="154"/>
        <v>1.7152086520562756E-15</v>
      </c>
    </row>
    <row r="2469" spans="1:6" x14ac:dyDescent="0.3">
      <c r="A2469" s="59">
        <f>'Raw Potentiostat'!H2521/60</f>
        <v>-9.4346158333333333E-2</v>
      </c>
      <c r="B2469" s="59">
        <f>'Raw Potentiostat'!K2521</f>
        <v>58.649997999999997</v>
      </c>
      <c r="C2469" s="61">
        <f t="shared" si="152"/>
        <v>58.649997999999997</v>
      </c>
      <c r="D2469" s="61">
        <f t="shared" si="155"/>
        <v>12.76734650340136</v>
      </c>
      <c r="E2469" s="61">
        <f t="shared" si="153"/>
        <v>0.2837188111866969</v>
      </c>
      <c r="F2469" s="61">
        <f t="shared" si="154"/>
        <v>1.7152086520562756E-15</v>
      </c>
    </row>
    <row r="2470" spans="1:6" x14ac:dyDescent="0.3">
      <c r="A2470" s="59">
        <f>'Raw Potentiostat'!H2522/60</f>
        <v>-9.3910836666666678E-2</v>
      </c>
      <c r="B2470" s="59">
        <f>'Raw Potentiostat'!K2522</f>
        <v>58.649997999999997</v>
      </c>
      <c r="C2470" s="61">
        <f t="shared" si="152"/>
        <v>58.649997999999997</v>
      </c>
      <c r="D2470" s="61">
        <f t="shared" si="155"/>
        <v>12.76734650340136</v>
      </c>
      <c r="E2470" s="61">
        <f t="shared" si="153"/>
        <v>0.2837188111866969</v>
      </c>
      <c r="F2470" s="61">
        <f t="shared" si="154"/>
        <v>1.7152086520562756E-15</v>
      </c>
    </row>
    <row r="2471" spans="1:6" x14ac:dyDescent="0.3">
      <c r="A2471" s="59">
        <f>'Raw Potentiostat'!H2523/60</f>
        <v>-9.3555481666666662E-2</v>
      </c>
      <c r="B2471" s="59">
        <f>'Raw Potentiostat'!K2523</f>
        <v>58.649997999999997</v>
      </c>
      <c r="C2471" s="61">
        <f t="shared" si="152"/>
        <v>58.649997999999997</v>
      </c>
      <c r="D2471" s="61">
        <f t="shared" si="155"/>
        <v>12.76734650340136</v>
      </c>
      <c r="E2471" s="61">
        <f t="shared" si="153"/>
        <v>0.2837188111866969</v>
      </c>
      <c r="F2471" s="61">
        <f t="shared" si="154"/>
        <v>1.7152086520562756E-15</v>
      </c>
    </row>
    <row r="2472" spans="1:6" x14ac:dyDescent="0.3">
      <c r="A2472" s="59">
        <f>'Raw Potentiostat'!H2524/60</f>
        <v>-9.4251608333333334E-2</v>
      </c>
      <c r="B2472" s="59">
        <f>'Raw Potentiostat'!K2524</f>
        <v>58.649997999999997</v>
      </c>
      <c r="C2472" s="61">
        <f t="shared" si="152"/>
        <v>58.649997999999997</v>
      </c>
      <c r="D2472" s="61">
        <f t="shared" si="155"/>
        <v>12.76734650340136</v>
      </c>
      <c r="E2472" s="61">
        <f t="shared" si="153"/>
        <v>0.2837188111866969</v>
      </c>
      <c r="F2472" s="61">
        <f t="shared" si="154"/>
        <v>1.7152086520562756E-15</v>
      </c>
    </row>
    <row r="2473" spans="1:6" x14ac:dyDescent="0.3">
      <c r="A2473" s="59">
        <f>'Raw Potentiostat'!H2525/60</f>
        <v>-9.2479245000000002E-2</v>
      </c>
      <c r="B2473" s="59">
        <f>'Raw Potentiostat'!K2525</f>
        <v>58.649997999999997</v>
      </c>
      <c r="C2473" s="61">
        <f t="shared" si="152"/>
        <v>58.649997999999997</v>
      </c>
      <c r="D2473" s="61">
        <f t="shared" si="155"/>
        <v>12.76734650340136</v>
      </c>
      <c r="E2473" s="61">
        <f t="shared" si="153"/>
        <v>0.2837188111866969</v>
      </c>
      <c r="F2473" s="61">
        <f t="shared" si="154"/>
        <v>1.7152086520562756E-15</v>
      </c>
    </row>
    <row r="2474" spans="1:6" x14ac:dyDescent="0.3">
      <c r="A2474" s="59">
        <f>'Raw Potentiostat'!H2526/60</f>
        <v>-9.1685390000000005E-2</v>
      </c>
      <c r="B2474" s="59">
        <f>'Raw Potentiostat'!K2526</f>
        <v>58.649997999999997</v>
      </c>
      <c r="C2474" s="61">
        <f t="shared" si="152"/>
        <v>58.649997999999997</v>
      </c>
      <c r="D2474" s="61">
        <f t="shared" si="155"/>
        <v>12.76734650340136</v>
      </c>
      <c r="E2474" s="61">
        <f t="shared" si="153"/>
        <v>0.2837188111866969</v>
      </c>
      <c r="F2474" s="61">
        <f t="shared" si="154"/>
        <v>1.7152086520562756E-15</v>
      </c>
    </row>
    <row r="2475" spans="1:6" x14ac:dyDescent="0.3">
      <c r="A2475" s="59">
        <f>'Raw Potentiostat'!H2527/60</f>
        <v>-9.2063601666666675E-2</v>
      </c>
      <c r="B2475" s="59">
        <f>'Raw Potentiostat'!K2527</f>
        <v>58.649997999999997</v>
      </c>
      <c r="C2475" s="61">
        <f t="shared" si="152"/>
        <v>58.649997999999997</v>
      </c>
      <c r="D2475" s="61">
        <f t="shared" si="155"/>
        <v>12.76734650340136</v>
      </c>
      <c r="E2475" s="61">
        <f t="shared" si="153"/>
        <v>0.2837188111866969</v>
      </c>
      <c r="F2475" s="61">
        <f t="shared" si="154"/>
        <v>1.7152086520562756E-15</v>
      </c>
    </row>
    <row r="2476" spans="1:6" x14ac:dyDescent="0.3">
      <c r="A2476" s="59">
        <f>'Raw Potentiostat'!H2528/60</f>
        <v>-9.1924628333333328E-2</v>
      </c>
      <c r="B2476" s="59">
        <f>'Raw Potentiostat'!K2528</f>
        <v>58.649997999999997</v>
      </c>
      <c r="C2476" s="61">
        <f t="shared" si="152"/>
        <v>58.649997999999997</v>
      </c>
      <c r="D2476" s="61">
        <f t="shared" si="155"/>
        <v>12.76734650340136</v>
      </c>
      <c r="E2476" s="61">
        <f t="shared" si="153"/>
        <v>0.2837188111866969</v>
      </c>
      <c r="F2476" s="61">
        <f t="shared" si="154"/>
        <v>1.7152086520562756E-15</v>
      </c>
    </row>
    <row r="2477" spans="1:6" x14ac:dyDescent="0.3">
      <c r="A2477" s="59">
        <f>'Raw Potentiostat'!H2529/60</f>
        <v>-9.1068593333333336E-2</v>
      </c>
      <c r="B2477" s="59">
        <f>'Raw Potentiostat'!K2529</f>
        <v>58.649997999999997</v>
      </c>
      <c r="C2477" s="61">
        <f t="shared" si="152"/>
        <v>58.649997999999997</v>
      </c>
      <c r="D2477" s="61">
        <f t="shared" si="155"/>
        <v>12.76734650340136</v>
      </c>
      <c r="E2477" s="61">
        <f t="shared" si="153"/>
        <v>0.2837188111866969</v>
      </c>
      <c r="F2477" s="61">
        <f t="shared" si="154"/>
        <v>1.7152086520562756E-15</v>
      </c>
    </row>
    <row r="2478" spans="1:6" x14ac:dyDescent="0.3">
      <c r="A2478" s="59">
        <f>'Raw Potentiostat'!H2530/60</f>
        <v>-9.1118724999999998E-2</v>
      </c>
      <c r="B2478" s="59">
        <f>'Raw Potentiostat'!K2530</f>
        <v>58.649997999999997</v>
      </c>
      <c r="C2478" s="61">
        <f t="shared" si="152"/>
        <v>58.649997999999997</v>
      </c>
      <c r="D2478" s="61">
        <f t="shared" si="155"/>
        <v>12.76734650340136</v>
      </c>
      <c r="E2478" s="61">
        <f t="shared" si="153"/>
        <v>0.2837188111866969</v>
      </c>
      <c r="F2478" s="61">
        <f t="shared" si="154"/>
        <v>1.7152086520562756E-15</v>
      </c>
    </row>
    <row r="2479" spans="1:6" x14ac:dyDescent="0.3">
      <c r="A2479" s="59">
        <f>'Raw Potentiostat'!H2531/60</f>
        <v>-9.0406728333333339E-2</v>
      </c>
      <c r="B2479" s="59">
        <f>'Raw Potentiostat'!K2531</f>
        <v>58.649997999999997</v>
      </c>
      <c r="C2479" s="61">
        <f t="shared" si="152"/>
        <v>58.649997999999997</v>
      </c>
      <c r="D2479" s="61">
        <f t="shared" si="155"/>
        <v>12.76734650340136</v>
      </c>
      <c r="E2479" s="61">
        <f t="shared" si="153"/>
        <v>0.2837188111866969</v>
      </c>
      <c r="F2479" s="61">
        <f t="shared" si="154"/>
        <v>1.7152086520562756E-15</v>
      </c>
    </row>
    <row r="2480" spans="1:6" x14ac:dyDescent="0.3">
      <c r="A2480" s="59">
        <f>'Raw Potentiostat'!H2532/60</f>
        <v>-9.0461945000000002E-2</v>
      </c>
      <c r="B2480" s="59">
        <f>'Raw Potentiostat'!K2532</f>
        <v>58.649997999999997</v>
      </c>
      <c r="C2480" s="61">
        <f t="shared" si="152"/>
        <v>58.649997999999997</v>
      </c>
      <c r="D2480" s="61">
        <f t="shared" si="155"/>
        <v>12.76734650340136</v>
      </c>
      <c r="E2480" s="61">
        <f t="shared" si="153"/>
        <v>0.2837188111866969</v>
      </c>
      <c r="F2480" s="61">
        <f t="shared" si="154"/>
        <v>1.7152086520562756E-15</v>
      </c>
    </row>
    <row r="2481" spans="1:6" x14ac:dyDescent="0.3">
      <c r="A2481" s="59">
        <f>'Raw Potentiostat'!H2533/60</f>
        <v>-8.9183283333333321E-2</v>
      </c>
      <c r="B2481" s="59">
        <f>'Raw Potentiostat'!K2533</f>
        <v>58.649997999999997</v>
      </c>
      <c r="C2481" s="61">
        <f t="shared" si="152"/>
        <v>58.649997999999997</v>
      </c>
      <c r="D2481" s="61">
        <f t="shared" si="155"/>
        <v>12.76734650340136</v>
      </c>
      <c r="E2481" s="61">
        <f t="shared" si="153"/>
        <v>0.2837188111866969</v>
      </c>
      <c r="F2481" s="61">
        <f t="shared" si="154"/>
        <v>1.7152086520562756E-15</v>
      </c>
    </row>
    <row r="2482" spans="1:6" x14ac:dyDescent="0.3">
      <c r="A2482" s="59">
        <f>'Raw Potentiostat'!H2534/60</f>
        <v>-8.9245470000000007E-2</v>
      </c>
      <c r="B2482" s="59">
        <f>'Raw Potentiostat'!K2534</f>
        <v>58.649997999999997</v>
      </c>
      <c r="C2482" s="61">
        <f t="shared" si="152"/>
        <v>58.649997999999997</v>
      </c>
      <c r="D2482" s="61">
        <f t="shared" si="155"/>
        <v>12.76734650340136</v>
      </c>
      <c r="E2482" s="61">
        <f t="shared" si="153"/>
        <v>0.2837188111866969</v>
      </c>
      <c r="F2482" s="61">
        <f t="shared" si="154"/>
        <v>1.7152086520562756E-15</v>
      </c>
    </row>
    <row r="2483" spans="1:6" x14ac:dyDescent="0.3">
      <c r="A2483" s="59">
        <f>'Raw Potentiostat'!H2535/60</f>
        <v>-8.9183283333333321E-2</v>
      </c>
      <c r="B2483" s="59">
        <f>'Raw Potentiostat'!K2535</f>
        <v>58.649997999999997</v>
      </c>
      <c r="C2483" s="61">
        <f t="shared" si="152"/>
        <v>58.649997999999997</v>
      </c>
      <c r="D2483" s="61">
        <f t="shared" si="155"/>
        <v>12.76734650340136</v>
      </c>
      <c r="E2483" s="61">
        <f t="shared" si="153"/>
        <v>0.2837188111866969</v>
      </c>
      <c r="F2483" s="61">
        <f t="shared" si="154"/>
        <v>1.7152086520562756E-15</v>
      </c>
    </row>
    <row r="2484" spans="1:6" x14ac:dyDescent="0.3">
      <c r="A2484" s="59">
        <f>'Raw Potentiostat'!H2536/60</f>
        <v>-8.8614709999999999E-2</v>
      </c>
      <c r="B2484" s="59">
        <f>'Raw Potentiostat'!K2536</f>
        <v>58.649997999999997</v>
      </c>
      <c r="C2484" s="61">
        <f t="shared" si="152"/>
        <v>58.649997999999997</v>
      </c>
      <c r="D2484" s="61">
        <f t="shared" si="155"/>
        <v>12.76734650340136</v>
      </c>
      <c r="E2484" s="61">
        <f t="shared" si="153"/>
        <v>0.2837188111866969</v>
      </c>
      <c r="F2484" s="61">
        <f t="shared" si="154"/>
        <v>1.7152086520562756E-15</v>
      </c>
    </row>
    <row r="2485" spans="1:6" x14ac:dyDescent="0.3">
      <c r="A2485" s="59">
        <f>'Raw Potentiostat'!H2537/60</f>
        <v>-8.7798014999999993E-2</v>
      </c>
      <c r="B2485" s="59">
        <f>'Raw Potentiostat'!K2537</f>
        <v>58.649997999999997</v>
      </c>
      <c r="C2485" s="61">
        <f t="shared" si="152"/>
        <v>58.649997999999997</v>
      </c>
      <c r="D2485" s="61">
        <f t="shared" si="155"/>
        <v>12.76734650340136</v>
      </c>
      <c r="E2485" s="61">
        <f t="shared" si="153"/>
        <v>0.2837188111866969</v>
      </c>
      <c r="F2485" s="61">
        <f t="shared" si="154"/>
        <v>1.7152086520562756E-15</v>
      </c>
    </row>
    <row r="2486" spans="1:6" x14ac:dyDescent="0.3">
      <c r="A2486" s="59">
        <f>'Raw Potentiostat'!H2538/60</f>
        <v>-8.7521975000000002E-2</v>
      </c>
      <c r="B2486" s="59">
        <f>'Raw Potentiostat'!K2538</f>
        <v>58.649997999999997</v>
      </c>
      <c r="C2486" s="61">
        <f t="shared" si="152"/>
        <v>58.649997999999997</v>
      </c>
      <c r="D2486" s="61">
        <f t="shared" si="155"/>
        <v>12.76734650340136</v>
      </c>
      <c r="E2486" s="61">
        <f t="shared" si="153"/>
        <v>0.2837188111866969</v>
      </c>
      <c r="F2486" s="61">
        <f t="shared" si="154"/>
        <v>1.7152086520562756E-15</v>
      </c>
    </row>
    <row r="2487" spans="1:6" x14ac:dyDescent="0.3">
      <c r="A2487" s="59">
        <f>'Raw Potentiostat'!H2539/60</f>
        <v>-8.6898183333333337E-2</v>
      </c>
      <c r="B2487" s="59">
        <f>'Raw Potentiostat'!K2539</f>
        <v>58.649997999999997</v>
      </c>
      <c r="C2487" s="61">
        <f t="shared" si="152"/>
        <v>58.649997999999997</v>
      </c>
      <c r="D2487" s="61">
        <f t="shared" si="155"/>
        <v>12.76734650340136</v>
      </c>
      <c r="E2487" s="61">
        <f t="shared" si="153"/>
        <v>0.2837188111866969</v>
      </c>
      <c r="F2487" s="61">
        <f t="shared" si="154"/>
        <v>1.7152086520562756E-15</v>
      </c>
    </row>
    <row r="2488" spans="1:6" x14ac:dyDescent="0.3">
      <c r="A2488" s="59">
        <f>'Raw Potentiostat'!H2540/60</f>
        <v>-8.6689416666666672E-2</v>
      </c>
      <c r="B2488" s="59">
        <f>'Raw Potentiostat'!K2540</f>
        <v>58.649997999999997</v>
      </c>
      <c r="C2488" s="61">
        <f t="shared" si="152"/>
        <v>58.649997999999997</v>
      </c>
      <c r="D2488" s="61">
        <f t="shared" si="155"/>
        <v>12.76734650340136</v>
      </c>
      <c r="E2488" s="61">
        <f t="shared" si="153"/>
        <v>0.2837188111866969</v>
      </c>
      <c r="F2488" s="61">
        <f t="shared" si="154"/>
        <v>1.7152086520562756E-15</v>
      </c>
    </row>
    <row r="2489" spans="1:6" x14ac:dyDescent="0.3">
      <c r="A2489" s="59">
        <f>'Raw Potentiostat'!H2541/60</f>
        <v>-8.6501589999999989E-2</v>
      </c>
      <c r="B2489" s="59">
        <f>'Raw Potentiostat'!K2541</f>
        <v>58.649997999999997</v>
      </c>
      <c r="C2489" s="61">
        <f t="shared" si="152"/>
        <v>58.649997999999997</v>
      </c>
      <c r="D2489" s="61">
        <f t="shared" si="155"/>
        <v>12.76734650340136</v>
      </c>
      <c r="E2489" s="61">
        <f t="shared" si="153"/>
        <v>0.2837188111866969</v>
      </c>
      <c r="F2489" s="61">
        <f t="shared" si="154"/>
        <v>1.7152086520562756E-15</v>
      </c>
    </row>
    <row r="2490" spans="1:6" x14ac:dyDescent="0.3">
      <c r="A2490" s="59">
        <f>'Raw Potentiostat'!H2542/60</f>
        <v>-8.6092281666666673E-2</v>
      </c>
      <c r="B2490" s="59">
        <f>'Raw Potentiostat'!K2542</f>
        <v>58.649997999999997</v>
      </c>
      <c r="C2490" s="61">
        <f t="shared" si="152"/>
        <v>58.649997999999997</v>
      </c>
      <c r="D2490" s="61">
        <f t="shared" si="155"/>
        <v>12.76734650340136</v>
      </c>
      <c r="E2490" s="61">
        <f t="shared" si="153"/>
        <v>0.2837188111866969</v>
      </c>
      <c r="F2490" s="61">
        <f t="shared" si="154"/>
        <v>1.7152086520562756E-15</v>
      </c>
    </row>
    <row r="2491" spans="1:6" x14ac:dyDescent="0.3">
      <c r="A2491" s="59">
        <f>'Raw Potentiostat'!H2543/60</f>
        <v>-8.4643563333333338E-2</v>
      </c>
      <c r="B2491" s="59">
        <f>'Raw Potentiostat'!K2543</f>
        <v>58.649997999999997</v>
      </c>
      <c r="C2491" s="61">
        <f t="shared" si="152"/>
        <v>58.649997999999997</v>
      </c>
      <c r="D2491" s="61">
        <f t="shared" si="155"/>
        <v>12.76734650340136</v>
      </c>
      <c r="E2491" s="61">
        <f t="shared" si="153"/>
        <v>0.2837188111866969</v>
      </c>
      <c r="F2491" s="61">
        <f t="shared" si="154"/>
        <v>1.7152086520562756E-15</v>
      </c>
    </row>
    <row r="2492" spans="1:6" x14ac:dyDescent="0.3">
      <c r="A2492" s="59">
        <f>'Raw Potentiostat'!H2544/60</f>
        <v>-8.5917146666666666E-2</v>
      </c>
      <c r="B2492" s="59">
        <f>'Raw Potentiostat'!K2544</f>
        <v>58.649997999999997</v>
      </c>
      <c r="C2492" s="61">
        <f t="shared" si="152"/>
        <v>58.649997999999997</v>
      </c>
      <c r="D2492" s="61">
        <f t="shared" si="155"/>
        <v>12.76734650340136</v>
      </c>
      <c r="E2492" s="61">
        <f t="shared" si="153"/>
        <v>0.2837188111866969</v>
      </c>
      <c r="F2492" s="61">
        <f t="shared" si="154"/>
        <v>1.7152086520562756E-15</v>
      </c>
    </row>
    <row r="2493" spans="1:6" x14ac:dyDescent="0.3">
      <c r="A2493" s="59">
        <f>'Raw Potentiostat'!H2545/60</f>
        <v>-8.5069354999999999E-2</v>
      </c>
      <c r="B2493" s="59">
        <f>'Raw Potentiostat'!K2545</f>
        <v>58.649997999999997</v>
      </c>
      <c r="C2493" s="61">
        <f t="shared" si="152"/>
        <v>58.649997999999997</v>
      </c>
      <c r="D2493" s="61">
        <f t="shared" si="155"/>
        <v>12.76734650340136</v>
      </c>
      <c r="E2493" s="61">
        <f t="shared" si="153"/>
        <v>0.2837188111866969</v>
      </c>
      <c r="F2493" s="61">
        <f t="shared" si="154"/>
        <v>1.7152086520562756E-15</v>
      </c>
    </row>
    <row r="2494" spans="1:6" x14ac:dyDescent="0.3">
      <c r="A2494" s="59">
        <f>'Raw Potentiostat'!H2546/60</f>
        <v>-8.464292666666666E-2</v>
      </c>
      <c r="B2494" s="59">
        <f>'Raw Potentiostat'!K2546</f>
        <v>58.649997999999997</v>
      </c>
      <c r="C2494" s="61">
        <f t="shared" si="152"/>
        <v>58.649997999999997</v>
      </c>
      <c r="D2494" s="61">
        <f t="shared" si="155"/>
        <v>12.76734650340136</v>
      </c>
      <c r="E2494" s="61">
        <f t="shared" si="153"/>
        <v>0.2837188111866969</v>
      </c>
      <c r="F2494" s="61">
        <f t="shared" si="154"/>
        <v>1.7152086520562756E-15</v>
      </c>
    </row>
    <row r="2495" spans="1:6" x14ac:dyDescent="0.3">
      <c r="A2495" s="59">
        <f>'Raw Potentiostat'!H2547/60</f>
        <v>-8.4988761666666662E-2</v>
      </c>
      <c r="B2495" s="59">
        <f>'Raw Potentiostat'!K2547</f>
        <v>58.649997999999997</v>
      </c>
      <c r="C2495" s="61">
        <f t="shared" si="152"/>
        <v>58.649997999999997</v>
      </c>
      <c r="D2495" s="61">
        <f t="shared" si="155"/>
        <v>12.76734650340136</v>
      </c>
      <c r="E2495" s="61">
        <f t="shared" si="153"/>
        <v>0.2837188111866969</v>
      </c>
      <c r="F2495" s="61">
        <f t="shared" si="154"/>
        <v>1.7152086520562756E-15</v>
      </c>
    </row>
    <row r="2496" spans="1:6" x14ac:dyDescent="0.3">
      <c r="A2496" s="59">
        <f>'Raw Potentiostat'!H2548/60</f>
        <v>-9.6065211666666664E-2</v>
      </c>
      <c r="B2496" s="59">
        <f>'Raw Potentiostat'!K2548</f>
        <v>58.649997999999997</v>
      </c>
      <c r="C2496" s="61">
        <f t="shared" si="152"/>
        <v>58.649997999999997</v>
      </c>
      <c r="D2496" s="61">
        <f t="shared" si="155"/>
        <v>12.76734650340136</v>
      </c>
      <c r="E2496" s="61">
        <f t="shared" si="153"/>
        <v>0.2837188111866969</v>
      </c>
      <c r="F2496" s="61">
        <f t="shared" si="154"/>
        <v>1.7152086520562756E-15</v>
      </c>
    </row>
    <row r="2497" spans="1:6" x14ac:dyDescent="0.3">
      <c r="A2497" s="59">
        <f>'Raw Potentiostat'!H2549/60</f>
        <v>-9.6597608333333335E-2</v>
      </c>
      <c r="B2497" s="59">
        <f>'Raw Potentiostat'!K2549</f>
        <v>58.649997999999997</v>
      </c>
      <c r="C2497" s="61">
        <f t="shared" si="152"/>
        <v>58.649997999999997</v>
      </c>
      <c r="D2497" s="61">
        <f t="shared" si="155"/>
        <v>12.76734650340136</v>
      </c>
      <c r="E2497" s="61">
        <f t="shared" si="153"/>
        <v>0.2837188111866969</v>
      </c>
      <c r="F2497" s="61">
        <f t="shared" si="154"/>
        <v>1.7152086520562756E-15</v>
      </c>
    </row>
    <row r="2498" spans="1:6" x14ac:dyDescent="0.3">
      <c r="A2498" s="59">
        <f>'Raw Potentiostat'!H2550/60</f>
        <v>-9.5020063333333335E-2</v>
      </c>
      <c r="B2498" s="59">
        <f>'Raw Potentiostat'!K2550</f>
        <v>58.649997999999997</v>
      </c>
      <c r="C2498" s="61">
        <f t="shared" si="152"/>
        <v>58.649997999999997</v>
      </c>
      <c r="D2498" s="61">
        <f t="shared" si="155"/>
        <v>12.76734650340136</v>
      </c>
      <c r="E2498" s="61">
        <f t="shared" si="153"/>
        <v>0.2837188111866969</v>
      </c>
      <c r="F2498" s="61">
        <f t="shared" si="154"/>
        <v>1.7152086520562756E-15</v>
      </c>
    </row>
    <row r="2499" spans="1:6" x14ac:dyDescent="0.3">
      <c r="A2499" s="59">
        <f>'Raw Potentiostat'!H2551/60</f>
        <v>-9.4273813333333331E-2</v>
      </c>
      <c r="B2499" s="59">
        <f>'Raw Potentiostat'!K2551</f>
        <v>58.649997999999997</v>
      </c>
      <c r="C2499" s="61">
        <f t="shared" ref="C2499:C2562" si="156">B2499-$J$3</f>
        <v>58.649997999999997</v>
      </c>
      <c r="D2499" s="61">
        <f t="shared" si="155"/>
        <v>12.76734650340136</v>
      </c>
      <c r="E2499" s="61">
        <f t="shared" ref="E2499:E2562" si="157">D2499/$J$5</f>
        <v>0.2837188111866969</v>
      </c>
      <c r="F2499" s="61">
        <f t="shared" ref="F2499:F2562" si="158">D2499/$J$6</f>
        <v>1.7152086520562756E-15</v>
      </c>
    </row>
    <row r="2500" spans="1:6" x14ac:dyDescent="0.3">
      <c r="A2500" s="59">
        <f>'Raw Potentiostat'!H2552/60</f>
        <v>-9.438613333333333E-2</v>
      </c>
      <c r="B2500" s="59">
        <f>'Raw Potentiostat'!K2552</f>
        <v>58.649997999999997</v>
      </c>
      <c r="C2500" s="61">
        <f t="shared" si="156"/>
        <v>58.649997999999997</v>
      </c>
      <c r="D2500" s="61">
        <f t="shared" ref="D2500:D2563" si="159">B2500/$J$4</f>
        <v>12.76734650340136</v>
      </c>
      <c r="E2500" s="61">
        <f t="shared" si="157"/>
        <v>0.2837188111866969</v>
      </c>
      <c r="F2500" s="61">
        <f t="shared" si="158"/>
        <v>1.7152086520562756E-15</v>
      </c>
    </row>
    <row r="2501" spans="1:6" x14ac:dyDescent="0.3">
      <c r="A2501" s="59">
        <f>'Raw Potentiostat'!H2553/60</f>
        <v>-9.4084071666666672E-2</v>
      </c>
      <c r="B2501" s="59">
        <f>'Raw Potentiostat'!K2553</f>
        <v>58.649997999999997</v>
      </c>
      <c r="C2501" s="61">
        <f t="shared" si="156"/>
        <v>58.649997999999997</v>
      </c>
      <c r="D2501" s="61">
        <f t="shared" si="159"/>
        <v>12.76734650340136</v>
      </c>
      <c r="E2501" s="61">
        <f t="shared" si="157"/>
        <v>0.2837188111866969</v>
      </c>
      <c r="F2501" s="61">
        <f t="shared" si="158"/>
        <v>1.7152086520562756E-15</v>
      </c>
    </row>
    <row r="2502" spans="1:6" x14ac:dyDescent="0.3">
      <c r="A2502" s="59">
        <f>'Raw Potentiostat'!H2554/60</f>
        <v>-9.346029833333333E-2</v>
      </c>
      <c r="B2502" s="59">
        <f>'Raw Potentiostat'!K2554</f>
        <v>58.649997999999997</v>
      </c>
      <c r="C2502" s="61">
        <f t="shared" si="156"/>
        <v>58.649997999999997</v>
      </c>
      <c r="D2502" s="61">
        <f t="shared" si="159"/>
        <v>12.76734650340136</v>
      </c>
      <c r="E2502" s="61">
        <f t="shared" si="157"/>
        <v>0.2837188111866969</v>
      </c>
      <c r="F2502" s="61">
        <f t="shared" si="158"/>
        <v>1.7152086520562756E-15</v>
      </c>
    </row>
    <row r="2503" spans="1:6" x14ac:dyDescent="0.3">
      <c r="A2503" s="59">
        <f>'Raw Potentiostat'!H2555/60</f>
        <v>-9.3772506666666658E-2</v>
      </c>
      <c r="B2503" s="59">
        <f>'Raw Potentiostat'!K2555</f>
        <v>58.649997999999997</v>
      </c>
      <c r="C2503" s="61">
        <f t="shared" si="156"/>
        <v>58.649997999999997</v>
      </c>
      <c r="D2503" s="61">
        <f t="shared" si="159"/>
        <v>12.76734650340136</v>
      </c>
      <c r="E2503" s="61">
        <f t="shared" si="157"/>
        <v>0.2837188111866969</v>
      </c>
      <c r="F2503" s="61">
        <f t="shared" si="158"/>
        <v>1.7152086520562756E-15</v>
      </c>
    </row>
    <row r="2504" spans="1:6" x14ac:dyDescent="0.3">
      <c r="A2504" s="59">
        <f>'Raw Potentiostat'!H2556/60</f>
        <v>-9.2235564999999992E-2</v>
      </c>
      <c r="B2504" s="59">
        <f>'Raw Potentiostat'!K2556</f>
        <v>58.649997999999997</v>
      </c>
      <c r="C2504" s="61">
        <f t="shared" si="156"/>
        <v>58.649997999999997</v>
      </c>
      <c r="D2504" s="61">
        <f t="shared" si="159"/>
        <v>12.76734650340136</v>
      </c>
      <c r="E2504" s="61">
        <f t="shared" si="157"/>
        <v>0.2837188111866969</v>
      </c>
      <c r="F2504" s="61">
        <f t="shared" si="158"/>
        <v>1.7152086520562756E-15</v>
      </c>
    </row>
    <row r="2505" spans="1:6" x14ac:dyDescent="0.3">
      <c r="A2505" s="59">
        <f>'Raw Potentiostat'!H2557/60</f>
        <v>-9.3042746666666662E-2</v>
      </c>
      <c r="B2505" s="59">
        <f>'Raw Potentiostat'!K2557</f>
        <v>58.649997999999997</v>
      </c>
      <c r="C2505" s="61">
        <f t="shared" si="156"/>
        <v>58.649997999999997</v>
      </c>
      <c r="D2505" s="61">
        <f t="shared" si="159"/>
        <v>12.76734650340136</v>
      </c>
      <c r="E2505" s="61">
        <f t="shared" si="157"/>
        <v>0.2837188111866969</v>
      </c>
      <c r="F2505" s="61">
        <f t="shared" si="158"/>
        <v>1.7152086520562756E-15</v>
      </c>
    </row>
    <row r="2506" spans="1:6" x14ac:dyDescent="0.3">
      <c r="A2506" s="59">
        <f>'Raw Potentiostat'!H2558/60</f>
        <v>-9.3717924999999994E-2</v>
      </c>
      <c r="B2506" s="59">
        <f>'Raw Potentiostat'!K2558</f>
        <v>58.649997999999997</v>
      </c>
      <c r="C2506" s="61">
        <f t="shared" si="156"/>
        <v>58.649997999999997</v>
      </c>
      <c r="D2506" s="61">
        <f t="shared" si="159"/>
        <v>12.76734650340136</v>
      </c>
      <c r="E2506" s="61">
        <f t="shared" si="157"/>
        <v>0.2837188111866969</v>
      </c>
      <c r="F2506" s="61">
        <f t="shared" si="158"/>
        <v>1.7152086520562756E-15</v>
      </c>
    </row>
    <row r="2507" spans="1:6" x14ac:dyDescent="0.3">
      <c r="A2507" s="59">
        <f>'Raw Potentiostat'!H2559/60</f>
        <v>-9.2075665000000001E-2</v>
      </c>
      <c r="B2507" s="59">
        <f>'Raw Potentiostat'!K2559</f>
        <v>58.649997999999997</v>
      </c>
      <c r="C2507" s="61">
        <f t="shared" si="156"/>
        <v>58.649997999999997</v>
      </c>
      <c r="D2507" s="61">
        <f t="shared" si="159"/>
        <v>12.76734650340136</v>
      </c>
      <c r="E2507" s="61">
        <f t="shared" si="157"/>
        <v>0.2837188111866969</v>
      </c>
      <c r="F2507" s="61">
        <f t="shared" si="158"/>
        <v>1.7152086520562756E-15</v>
      </c>
    </row>
    <row r="2508" spans="1:6" x14ac:dyDescent="0.3">
      <c r="A2508" s="59">
        <f>'Raw Potentiostat'!H2560/60</f>
        <v>-9.3000865000000002E-2</v>
      </c>
      <c r="B2508" s="59">
        <f>'Raw Potentiostat'!K2560</f>
        <v>58.649997999999997</v>
      </c>
      <c r="C2508" s="61">
        <f t="shared" si="156"/>
        <v>58.649997999999997</v>
      </c>
      <c r="D2508" s="61">
        <f t="shared" si="159"/>
        <v>12.76734650340136</v>
      </c>
      <c r="E2508" s="61">
        <f t="shared" si="157"/>
        <v>0.2837188111866969</v>
      </c>
      <c r="F2508" s="61">
        <f t="shared" si="158"/>
        <v>1.7152086520562756E-15</v>
      </c>
    </row>
    <row r="2509" spans="1:6" x14ac:dyDescent="0.3">
      <c r="A2509" s="59">
        <f>'Raw Potentiostat'!H2561/60</f>
        <v>-9.0637088333333338E-2</v>
      </c>
      <c r="B2509" s="59">
        <f>'Raw Potentiostat'!K2561</f>
        <v>58.649997999999997</v>
      </c>
      <c r="C2509" s="61">
        <f t="shared" si="156"/>
        <v>58.649997999999997</v>
      </c>
      <c r="D2509" s="61">
        <f t="shared" si="159"/>
        <v>12.76734650340136</v>
      </c>
      <c r="E2509" s="61">
        <f t="shared" si="157"/>
        <v>0.2837188111866969</v>
      </c>
      <c r="F2509" s="61">
        <f t="shared" si="158"/>
        <v>1.7152086520562756E-15</v>
      </c>
    </row>
    <row r="2510" spans="1:6" x14ac:dyDescent="0.3">
      <c r="A2510" s="59">
        <f>'Raw Potentiostat'!H2562/60</f>
        <v>-9.1573715E-2</v>
      </c>
      <c r="B2510" s="59">
        <f>'Raw Potentiostat'!K2562</f>
        <v>58.649997999999997</v>
      </c>
      <c r="C2510" s="61">
        <f t="shared" si="156"/>
        <v>58.649997999999997</v>
      </c>
      <c r="D2510" s="61">
        <f t="shared" si="159"/>
        <v>12.76734650340136</v>
      </c>
      <c r="E2510" s="61">
        <f t="shared" si="157"/>
        <v>0.2837188111866969</v>
      </c>
      <c r="F2510" s="61">
        <f t="shared" si="158"/>
        <v>1.7152086520562756E-15</v>
      </c>
    </row>
    <row r="2511" spans="1:6" x14ac:dyDescent="0.3">
      <c r="A2511" s="59">
        <f>'Raw Potentiostat'!H2563/60</f>
        <v>-9.0966423333333338E-2</v>
      </c>
      <c r="B2511" s="59">
        <f>'Raw Potentiostat'!K2563</f>
        <v>58.649997999999997</v>
      </c>
      <c r="C2511" s="61">
        <f t="shared" si="156"/>
        <v>58.649997999999997</v>
      </c>
      <c r="D2511" s="61">
        <f t="shared" si="159"/>
        <v>12.76734650340136</v>
      </c>
      <c r="E2511" s="61">
        <f t="shared" si="157"/>
        <v>0.2837188111866969</v>
      </c>
      <c r="F2511" s="61">
        <f t="shared" si="158"/>
        <v>1.7152086520562756E-15</v>
      </c>
    </row>
    <row r="2512" spans="1:6" x14ac:dyDescent="0.3">
      <c r="A2512" s="59">
        <f>'Raw Potentiostat'!H2564/60</f>
        <v>-9.038642999999999E-2</v>
      </c>
      <c r="B2512" s="59">
        <f>'Raw Potentiostat'!K2564</f>
        <v>58.649997999999997</v>
      </c>
      <c r="C2512" s="61">
        <f t="shared" si="156"/>
        <v>58.649997999999997</v>
      </c>
      <c r="D2512" s="61">
        <f t="shared" si="159"/>
        <v>12.76734650340136</v>
      </c>
      <c r="E2512" s="61">
        <f t="shared" si="157"/>
        <v>0.2837188111866969</v>
      </c>
      <c r="F2512" s="61">
        <f t="shared" si="158"/>
        <v>1.7152086520562756E-15</v>
      </c>
    </row>
    <row r="2513" spans="1:6" x14ac:dyDescent="0.3">
      <c r="A2513" s="59">
        <f>'Raw Potentiostat'!H2565/60</f>
        <v>-9.0102768333333333E-2</v>
      </c>
      <c r="B2513" s="59">
        <f>'Raw Potentiostat'!K2565</f>
        <v>58.649997999999997</v>
      </c>
      <c r="C2513" s="61">
        <f t="shared" si="156"/>
        <v>58.649997999999997</v>
      </c>
      <c r="D2513" s="61">
        <f t="shared" si="159"/>
        <v>12.76734650340136</v>
      </c>
      <c r="E2513" s="61">
        <f t="shared" si="157"/>
        <v>0.2837188111866969</v>
      </c>
      <c r="F2513" s="61">
        <f t="shared" si="158"/>
        <v>1.7152086520562756E-15</v>
      </c>
    </row>
    <row r="2514" spans="1:6" x14ac:dyDescent="0.3">
      <c r="A2514" s="59">
        <f>'Raw Potentiostat'!H2566/60</f>
        <v>-8.977026166666667E-2</v>
      </c>
      <c r="B2514" s="59">
        <f>'Raw Potentiostat'!K2566</f>
        <v>58.649997999999997</v>
      </c>
      <c r="C2514" s="61">
        <f t="shared" si="156"/>
        <v>58.649997999999997</v>
      </c>
      <c r="D2514" s="61">
        <f t="shared" si="159"/>
        <v>12.76734650340136</v>
      </c>
      <c r="E2514" s="61">
        <f t="shared" si="157"/>
        <v>0.2837188111866969</v>
      </c>
      <c r="F2514" s="61">
        <f t="shared" si="158"/>
        <v>1.7152086520562756E-15</v>
      </c>
    </row>
    <row r="2515" spans="1:6" x14ac:dyDescent="0.3">
      <c r="A2515" s="59">
        <f>'Raw Potentiostat'!H2567/60</f>
        <v>-8.9058908333333325E-2</v>
      </c>
      <c r="B2515" s="59">
        <f>'Raw Potentiostat'!K2567</f>
        <v>58.649997999999997</v>
      </c>
      <c r="C2515" s="61">
        <f t="shared" si="156"/>
        <v>58.649997999999997</v>
      </c>
      <c r="D2515" s="61">
        <f t="shared" si="159"/>
        <v>12.76734650340136</v>
      </c>
      <c r="E2515" s="61">
        <f t="shared" si="157"/>
        <v>0.2837188111866969</v>
      </c>
      <c r="F2515" s="61">
        <f t="shared" si="158"/>
        <v>1.7152086520562756E-15</v>
      </c>
    </row>
    <row r="2516" spans="1:6" x14ac:dyDescent="0.3">
      <c r="A2516" s="59">
        <f>'Raw Potentiostat'!H2568/60</f>
        <v>-8.8926911666666664E-2</v>
      </c>
      <c r="B2516" s="59">
        <f>'Raw Potentiostat'!K2568</f>
        <v>58.649997999999997</v>
      </c>
      <c r="C2516" s="61">
        <f t="shared" si="156"/>
        <v>58.649997999999997</v>
      </c>
      <c r="D2516" s="61">
        <f t="shared" si="159"/>
        <v>12.76734650340136</v>
      </c>
      <c r="E2516" s="61">
        <f t="shared" si="157"/>
        <v>0.2837188111866969</v>
      </c>
      <c r="F2516" s="61">
        <f t="shared" si="158"/>
        <v>1.7152086520562756E-15</v>
      </c>
    </row>
    <row r="2517" spans="1:6" x14ac:dyDescent="0.3">
      <c r="A2517" s="59">
        <f>'Raw Potentiostat'!H2569/60</f>
        <v>-8.8662298333333334E-2</v>
      </c>
      <c r="B2517" s="59">
        <f>'Raw Potentiostat'!K2569</f>
        <v>58.649997999999997</v>
      </c>
      <c r="C2517" s="61">
        <f t="shared" si="156"/>
        <v>58.649997999999997</v>
      </c>
      <c r="D2517" s="61">
        <f t="shared" si="159"/>
        <v>12.76734650340136</v>
      </c>
      <c r="E2517" s="61">
        <f t="shared" si="157"/>
        <v>0.2837188111866969</v>
      </c>
      <c r="F2517" s="61">
        <f t="shared" si="158"/>
        <v>1.7152086520562756E-15</v>
      </c>
    </row>
    <row r="2518" spans="1:6" x14ac:dyDescent="0.3">
      <c r="A2518" s="59">
        <f>'Raw Potentiostat'!H2570/60</f>
        <v>-8.8059456666666661E-2</v>
      </c>
      <c r="B2518" s="59">
        <f>'Raw Potentiostat'!K2570</f>
        <v>58.649997999999997</v>
      </c>
      <c r="C2518" s="61">
        <f t="shared" si="156"/>
        <v>58.649997999999997</v>
      </c>
      <c r="D2518" s="61">
        <f t="shared" si="159"/>
        <v>12.76734650340136</v>
      </c>
      <c r="E2518" s="61">
        <f t="shared" si="157"/>
        <v>0.2837188111866969</v>
      </c>
      <c r="F2518" s="61">
        <f t="shared" si="158"/>
        <v>1.7152086520562756E-15</v>
      </c>
    </row>
    <row r="2519" spans="1:6" x14ac:dyDescent="0.3">
      <c r="A2519" s="59">
        <f>'Raw Potentiostat'!H2571/60</f>
        <v>-8.7395691666666664E-2</v>
      </c>
      <c r="B2519" s="59">
        <f>'Raw Potentiostat'!K2571</f>
        <v>58.649997999999997</v>
      </c>
      <c r="C2519" s="61">
        <f t="shared" si="156"/>
        <v>58.649997999999997</v>
      </c>
      <c r="D2519" s="61">
        <f t="shared" si="159"/>
        <v>12.76734650340136</v>
      </c>
      <c r="E2519" s="61">
        <f t="shared" si="157"/>
        <v>0.2837188111866969</v>
      </c>
      <c r="F2519" s="61">
        <f t="shared" si="158"/>
        <v>1.7152086520562756E-15</v>
      </c>
    </row>
    <row r="2520" spans="1:6" x14ac:dyDescent="0.3">
      <c r="A2520" s="59">
        <f>'Raw Potentiostat'!H2572/60</f>
        <v>-8.6563769999999998E-2</v>
      </c>
      <c r="B2520" s="59">
        <f>'Raw Potentiostat'!K2572</f>
        <v>58.649997999999997</v>
      </c>
      <c r="C2520" s="61">
        <f t="shared" si="156"/>
        <v>58.649997999999997</v>
      </c>
      <c r="D2520" s="61">
        <f t="shared" si="159"/>
        <v>12.76734650340136</v>
      </c>
      <c r="E2520" s="61">
        <f t="shared" si="157"/>
        <v>0.2837188111866969</v>
      </c>
      <c r="F2520" s="61">
        <f t="shared" si="158"/>
        <v>1.7152086520562756E-15</v>
      </c>
    </row>
    <row r="2521" spans="1:6" x14ac:dyDescent="0.3">
      <c r="A2521" s="59">
        <f>'Raw Potentiostat'!H2573/60</f>
        <v>-8.7567026666666659E-2</v>
      </c>
      <c r="B2521" s="59">
        <f>'Raw Potentiostat'!K2573</f>
        <v>58.649997999999997</v>
      </c>
      <c r="C2521" s="61">
        <f t="shared" si="156"/>
        <v>58.649997999999997</v>
      </c>
      <c r="D2521" s="61">
        <f t="shared" si="159"/>
        <v>12.76734650340136</v>
      </c>
      <c r="E2521" s="61">
        <f t="shared" si="157"/>
        <v>0.2837188111866969</v>
      </c>
      <c r="F2521" s="61">
        <f t="shared" si="158"/>
        <v>1.7152086520562756E-15</v>
      </c>
    </row>
    <row r="2522" spans="1:6" x14ac:dyDescent="0.3">
      <c r="A2522" s="59">
        <f>'Raw Potentiostat'!H2574/60</f>
        <v>-8.6410213333333333E-2</v>
      </c>
      <c r="B2522" s="59">
        <f>'Raw Potentiostat'!K2574</f>
        <v>58.649997999999997</v>
      </c>
      <c r="C2522" s="61">
        <f t="shared" si="156"/>
        <v>58.649997999999997</v>
      </c>
      <c r="D2522" s="61">
        <f t="shared" si="159"/>
        <v>12.76734650340136</v>
      </c>
      <c r="E2522" s="61">
        <f t="shared" si="157"/>
        <v>0.2837188111866969</v>
      </c>
      <c r="F2522" s="61">
        <f t="shared" si="158"/>
        <v>1.7152086520562756E-15</v>
      </c>
    </row>
    <row r="2523" spans="1:6" x14ac:dyDescent="0.3">
      <c r="A2523" s="59">
        <f>'Raw Potentiostat'!H2575/60</f>
        <v>-8.5873356666666664E-2</v>
      </c>
      <c r="B2523" s="59">
        <f>'Raw Potentiostat'!K2575</f>
        <v>58.649997999999997</v>
      </c>
      <c r="C2523" s="61">
        <f t="shared" si="156"/>
        <v>58.649997999999997</v>
      </c>
      <c r="D2523" s="61">
        <f t="shared" si="159"/>
        <v>12.76734650340136</v>
      </c>
      <c r="E2523" s="61">
        <f t="shared" si="157"/>
        <v>0.2837188111866969</v>
      </c>
      <c r="F2523" s="61">
        <f t="shared" si="158"/>
        <v>1.7152086520562756E-15</v>
      </c>
    </row>
    <row r="2524" spans="1:6" x14ac:dyDescent="0.3">
      <c r="A2524" s="59">
        <f>'Raw Potentiostat'!H2576/60</f>
        <v>-8.6209678333333331E-2</v>
      </c>
      <c r="B2524" s="59">
        <f>'Raw Potentiostat'!K2576</f>
        <v>58.649997999999997</v>
      </c>
      <c r="C2524" s="61">
        <f t="shared" si="156"/>
        <v>58.649997999999997</v>
      </c>
      <c r="D2524" s="61">
        <f t="shared" si="159"/>
        <v>12.76734650340136</v>
      </c>
      <c r="E2524" s="61">
        <f t="shared" si="157"/>
        <v>0.2837188111866969</v>
      </c>
      <c r="F2524" s="61">
        <f t="shared" si="158"/>
        <v>1.7152086520562756E-15</v>
      </c>
    </row>
    <row r="2525" spans="1:6" x14ac:dyDescent="0.3">
      <c r="A2525" s="59">
        <f>'Raw Potentiostat'!H2577/60</f>
        <v>-8.5366336666666667E-2</v>
      </c>
      <c r="B2525" s="59">
        <f>'Raw Potentiostat'!K2577</f>
        <v>58.649997999999997</v>
      </c>
      <c r="C2525" s="61">
        <f t="shared" si="156"/>
        <v>58.649997999999997</v>
      </c>
      <c r="D2525" s="61">
        <f t="shared" si="159"/>
        <v>12.76734650340136</v>
      </c>
      <c r="E2525" s="61">
        <f t="shared" si="157"/>
        <v>0.2837188111866969</v>
      </c>
      <c r="F2525" s="61">
        <f t="shared" si="158"/>
        <v>1.7152086520562756E-15</v>
      </c>
    </row>
    <row r="2526" spans="1:6" x14ac:dyDescent="0.3">
      <c r="A2526" s="59">
        <f>'Raw Potentiostat'!H2578/60</f>
        <v>-8.4732396666666668E-2</v>
      </c>
      <c r="B2526" s="59">
        <f>'Raw Potentiostat'!K2578</f>
        <v>58.649997999999997</v>
      </c>
      <c r="C2526" s="61">
        <f t="shared" si="156"/>
        <v>58.649997999999997</v>
      </c>
      <c r="D2526" s="61">
        <f t="shared" si="159"/>
        <v>12.76734650340136</v>
      </c>
      <c r="E2526" s="61">
        <f t="shared" si="157"/>
        <v>0.2837188111866969</v>
      </c>
      <c r="F2526" s="61">
        <f t="shared" si="158"/>
        <v>1.7152086520562756E-15</v>
      </c>
    </row>
    <row r="2527" spans="1:6" x14ac:dyDescent="0.3">
      <c r="A2527" s="59">
        <f>'Raw Potentiostat'!H2579/60</f>
        <v>-8.3928395000000003E-2</v>
      </c>
      <c r="B2527" s="59">
        <f>'Raw Potentiostat'!K2579</f>
        <v>58.649997999999997</v>
      </c>
      <c r="C2527" s="61">
        <f t="shared" si="156"/>
        <v>58.649997999999997</v>
      </c>
      <c r="D2527" s="61">
        <f t="shared" si="159"/>
        <v>12.76734650340136</v>
      </c>
      <c r="E2527" s="61">
        <f t="shared" si="157"/>
        <v>0.2837188111866969</v>
      </c>
      <c r="F2527" s="61">
        <f t="shared" si="158"/>
        <v>1.7152086520562756E-15</v>
      </c>
    </row>
    <row r="2528" spans="1:6" x14ac:dyDescent="0.3">
      <c r="A2528" s="59">
        <f>'Raw Potentiostat'!H2580/60</f>
        <v>-8.5028743333333337E-2</v>
      </c>
      <c r="B2528" s="59">
        <f>'Raw Potentiostat'!K2580</f>
        <v>58.649997999999997</v>
      </c>
      <c r="C2528" s="61">
        <f t="shared" si="156"/>
        <v>58.649997999999997</v>
      </c>
      <c r="D2528" s="61">
        <f t="shared" si="159"/>
        <v>12.76734650340136</v>
      </c>
      <c r="E2528" s="61">
        <f t="shared" si="157"/>
        <v>0.2837188111866969</v>
      </c>
      <c r="F2528" s="61">
        <f t="shared" si="158"/>
        <v>1.7152086520562756E-15</v>
      </c>
    </row>
    <row r="2529" spans="1:6" x14ac:dyDescent="0.3">
      <c r="A2529" s="59">
        <f>'Raw Potentiostat'!H2581/60</f>
        <v>-8.3738024999999994E-2</v>
      </c>
      <c r="B2529" s="59">
        <f>'Raw Potentiostat'!K2581</f>
        <v>58.649997999999997</v>
      </c>
      <c r="C2529" s="61">
        <f t="shared" si="156"/>
        <v>58.649997999999997</v>
      </c>
      <c r="D2529" s="61">
        <f t="shared" si="159"/>
        <v>12.76734650340136</v>
      </c>
      <c r="E2529" s="61">
        <f t="shared" si="157"/>
        <v>0.2837188111866969</v>
      </c>
      <c r="F2529" s="61">
        <f t="shared" si="158"/>
        <v>1.7152086520562756E-15</v>
      </c>
    </row>
    <row r="2530" spans="1:6" x14ac:dyDescent="0.3">
      <c r="A2530" s="59">
        <f>'Raw Potentiostat'!H2582/60</f>
        <v>-9.6737226666666662E-2</v>
      </c>
      <c r="B2530" s="59">
        <f>'Raw Potentiostat'!K2582</f>
        <v>58.649997999999997</v>
      </c>
      <c r="C2530" s="61">
        <f t="shared" si="156"/>
        <v>58.649997999999997</v>
      </c>
      <c r="D2530" s="61">
        <f t="shared" si="159"/>
        <v>12.76734650340136</v>
      </c>
      <c r="E2530" s="61">
        <f t="shared" si="157"/>
        <v>0.2837188111866969</v>
      </c>
      <c r="F2530" s="61">
        <f t="shared" si="158"/>
        <v>1.7152086520562756E-15</v>
      </c>
    </row>
    <row r="2531" spans="1:6" x14ac:dyDescent="0.3">
      <c r="A2531" s="59">
        <f>'Raw Potentiostat'!H2583/60</f>
        <v>-9.544522833333334E-2</v>
      </c>
      <c r="B2531" s="59">
        <f>'Raw Potentiostat'!K2583</f>
        <v>58.649997999999997</v>
      </c>
      <c r="C2531" s="61">
        <f t="shared" si="156"/>
        <v>58.649997999999997</v>
      </c>
      <c r="D2531" s="61">
        <f t="shared" si="159"/>
        <v>12.76734650340136</v>
      </c>
      <c r="E2531" s="61">
        <f t="shared" si="157"/>
        <v>0.2837188111866969</v>
      </c>
      <c r="F2531" s="61">
        <f t="shared" si="158"/>
        <v>1.7152086520562756E-15</v>
      </c>
    </row>
    <row r="2532" spans="1:6" x14ac:dyDescent="0.3">
      <c r="A2532" s="59">
        <f>'Raw Potentiostat'!H2584/60</f>
        <v>-9.6199743333333324E-2</v>
      </c>
      <c r="B2532" s="59">
        <f>'Raw Potentiostat'!K2584</f>
        <v>58.649997999999997</v>
      </c>
      <c r="C2532" s="61">
        <f t="shared" si="156"/>
        <v>58.649997999999997</v>
      </c>
      <c r="D2532" s="61">
        <f t="shared" si="159"/>
        <v>12.76734650340136</v>
      </c>
      <c r="E2532" s="61">
        <f t="shared" si="157"/>
        <v>0.2837188111866969</v>
      </c>
      <c r="F2532" s="61">
        <f t="shared" si="158"/>
        <v>1.7152086520562756E-15</v>
      </c>
    </row>
    <row r="2533" spans="1:6" x14ac:dyDescent="0.3">
      <c r="A2533" s="59">
        <f>'Raw Potentiostat'!H2585/60</f>
        <v>-9.5449041666666665E-2</v>
      </c>
      <c r="B2533" s="59">
        <f>'Raw Potentiostat'!K2585</f>
        <v>58.649997999999997</v>
      </c>
      <c r="C2533" s="61">
        <f t="shared" si="156"/>
        <v>58.649997999999997</v>
      </c>
      <c r="D2533" s="61">
        <f t="shared" si="159"/>
        <v>12.76734650340136</v>
      </c>
      <c r="E2533" s="61">
        <f t="shared" si="157"/>
        <v>0.2837188111866969</v>
      </c>
      <c r="F2533" s="61">
        <f t="shared" si="158"/>
        <v>1.7152086520562756E-15</v>
      </c>
    </row>
    <row r="2534" spans="1:6" x14ac:dyDescent="0.3">
      <c r="A2534" s="59">
        <f>'Raw Potentiostat'!H2586/60</f>
        <v>-9.3653844999999999E-2</v>
      </c>
      <c r="B2534" s="59">
        <f>'Raw Potentiostat'!K2586</f>
        <v>58.649997999999997</v>
      </c>
      <c r="C2534" s="61">
        <f t="shared" si="156"/>
        <v>58.649997999999997</v>
      </c>
      <c r="D2534" s="61">
        <f t="shared" si="159"/>
        <v>12.76734650340136</v>
      </c>
      <c r="E2534" s="61">
        <f t="shared" si="157"/>
        <v>0.2837188111866969</v>
      </c>
      <c r="F2534" s="61">
        <f t="shared" si="158"/>
        <v>1.7152086520562756E-15</v>
      </c>
    </row>
    <row r="2535" spans="1:6" x14ac:dyDescent="0.3">
      <c r="A2535" s="59">
        <f>'Raw Potentiostat'!H2587/60</f>
        <v>-9.3441248333333338E-2</v>
      </c>
      <c r="B2535" s="59">
        <f>'Raw Potentiostat'!K2587</f>
        <v>58.649997999999997</v>
      </c>
      <c r="C2535" s="61">
        <f t="shared" si="156"/>
        <v>58.649997999999997</v>
      </c>
      <c r="D2535" s="61">
        <f t="shared" si="159"/>
        <v>12.76734650340136</v>
      </c>
      <c r="E2535" s="61">
        <f t="shared" si="157"/>
        <v>0.2837188111866969</v>
      </c>
      <c r="F2535" s="61">
        <f t="shared" si="158"/>
        <v>1.7152086520562756E-15</v>
      </c>
    </row>
    <row r="2536" spans="1:6" x14ac:dyDescent="0.3">
      <c r="A2536" s="59">
        <f>'Raw Potentiostat'!H2588/60</f>
        <v>-9.2601719999999998E-2</v>
      </c>
      <c r="B2536" s="59">
        <f>'Raw Potentiostat'!K2588</f>
        <v>58.649997999999997</v>
      </c>
      <c r="C2536" s="61">
        <f t="shared" si="156"/>
        <v>58.649997999999997</v>
      </c>
      <c r="D2536" s="61">
        <f t="shared" si="159"/>
        <v>12.76734650340136</v>
      </c>
      <c r="E2536" s="61">
        <f t="shared" si="157"/>
        <v>0.2837188111866969</v>
      </c>
      <c r="F2536" s="61">
        <f t="shared" si="158"/>
        <v>1.7152086520562756E-15</v>
      </c>
    </row>
    <row r="2537" spans="1:6" x14ac:dyDescent="0.3">
      <c r="A2537" s="59">
        <f>'Raw Potentiostat'!H2589/60</f>
        <v>-9.3574516666666663E-2</v>
      </c>
      <c r="B2537" s="59">
        <f>'Raw Potentiostat'!K2589</f>
        <v>58.649997999999997</v>
      </c>
      <c r="C2537" s="61">
        <f t="shared" si="156"/>
        <v>58.649997999999997</v>
      </c>
      <c r="D2537" s="61">
        <f t="shared" si="159"/>
        <v>12.76734650340136</v>
      </c>
      <c r="E2537" s="61">
        <f t="shared" si="157"/>
        <v>0.2837188111866969</v>
      </c>
      <c r="F2537" s="61">
        <f t="shared" si="158"/>
        <v>1.7152086520562756E-15</v>
      </c>
    </row>
    <row r="2538" spans="1:6" x14ac:dyDescent="0.3">
      <c r="A2538" s="59">
        <f>'Raw Potentiostat'!H2590/60</f>
        <v>-9.2997686666666662E-2</v>
      </c>
      <c r="B2538" s="59">
        <f>'Raw Potentiostat'!K2590</f>
        <v>58.649997999999997</v>
      </c>
      <c r="C2538" s="61">
        <f t="shared" si="156"/>
        <v>58.649997999999997</v>
      </c>
      <c r="D2538" s="61">
        <f t="shared" si="159"/>
        <v>12.76734650340136</v>
      </c>
      <c r="E2538" s="61">
        <f t="shared" si="157"/>
        <v>0.2837188111866969</v>
      </c>
      <c r="F2538" s="61">
        <f t="shared" si="158"/>
        <v>1.7152086520562756E-15</v>
      </c>
    </row>
    <row r="2539" spans="1:6" x14ac:dyDescent="0.3">
      <c r="A2539" s="59">
        <f>'Raw Potentiostat'!H2591/60</f>
        <v>-9.265692166666667E-2</v>
      </c>
      <c r="B2539" s="59">
        <f>'Raw Potentiostat'!K2591</f>
        <v>58.649997999999997</v>
      </c>
      <c r="C2539" s="61">
        <f t="shared" si="156"/>
        <v>58.649997999999997</v>
      </c>
      <c r="D2539" s="61">
        <f t="shared" si="159"/>
        <v>12.76734650340136</v>
      </c>
      <c r="E2539" s="61">
        <f t="shared" si="157"/>
        <v>0.2837188111866969</v>
      </c>
      <c r="F2539" s="61">
        <f t="shared" si="158"/>
        <v>1.7152086520562756E-15</v>
      </c>
    </row>
    <row r="2540" spans="1:6" x14ac:dyDescent="0.3">
      <c r="A2540" s="59">
        <f>'Raw Potentiostat'!H2592/60</f>
        <v>-9.1753928333333332E-2</v>
      </c>
      <c r="B2540" s="59">
        <f>'Raw Potentiostat'!K2592</f>
        <v>58.649997999999997</v>
      </c>
      <c r="C2540" s="61">
        <f t="shared" si="156"/>
        <v>58.649997999999997</v>
      </c>
      <c r="D2540" s="61">
        <f t="shared" si="159"/>
        <v>12.76734650340136</v>
      </c>
      <c r="E2540" s="61">
        <f t="shared" si="157"/>
        <v>0.2837188111866969</v>
      </c>
      <c r="F2540" s="61">
        <f t="shared" si="158"/>
        <v>1.7152086520562756E-15</v>
      </c>
    </row>
    <row r="2541" spans="1:6" x14ac:dyDescent="0.3">
      <c r="A2541" s="59">
        <f>'Raw Potentiostat'!H2593/60</f>
        <v>-9.1646694999999986E-2</v>
      </c>
      <c r="B2541" s="59">
        <f>'Raw Potentiostat'!K2593</f>
        <v>58.649997999999997</v>
      </c>
      <c r="C2541" s="61">
        <f t="shared" si="156"/>
        <v>58.649997999999997</v>
      </c>
      <c r="D2541" s="61">
        <f t="shared" si="159"/>
        <v>12.76734650340136</v>
      </c>
      <c r="E2541" s="61">
        <f t="shared" si="157"/>
        <v>0.2837188111866969</v>
      </c>
      <c r="F2541" s="61">
        <f t="shared" si="158"/>
        <v>1.7152086520562756E-15</v>
      </c>
    </row>
    <row r="2542" spans="1:6" x14ac:dyDescent="0.3">
      <c r="A2542" s="59">
        <f>'Raw Potentiostat'!H2594/60</f>
        <v>-9.0920098333333338E-2</v>
      </c>
      <c r="B2542" s="59">
        <f>'Raw Potentiostat'!K2594</f>
        <v>58.649997999999997</v>
      </c>
      <c r="C2542" s="61">
        <f t="shared" si="156"/>
        <v>58.649997999999997</v>
      </c>
      <c r="D2542" s="61">
        <f t="shared" si="159"/>
        <v>12.76734650340136</v>
      </c>
      <c r="E2542" s="61">
        <f t="shared" si="157"/>
        <v>0.2837188111866969</v>
      </c>
      <c r="F2542" s="61">
        <f t="shared" si="158"/>
        <v>1.7152086520562756E-15</v>
      </c>
    </row>
    <row r="2543" spans="1:6" x14ac:dyDescent="0.3">
      <c r="A2543" s="59">
        <f>'Raw Potentiostat'!H2595/60</f>
        <v>-9.2086441666666671E-2</v>
      </c>
      <c r="B2543" s="59">
        <f>'Raw Potentiostat'!K2595</f>
        <v>58.649997999999997</v>
      </c>
      <c r="C2543" s="61">
        <f t="shared" si="156"/>
        <v>58.649997999999997</v>
      </c>
      <c r="D2543" s="61">
        <f t="shared" si="159"/>
        <v>12.76734650340136</v>
      </c>
      <c r="E2543" s="61">
        <f t="shared" si="157"/>
        <v>0.2837188111866969</v>
      </c>
      <c r="F2543" s="61">
        <f t="shared" si="158"/>
        <v>1.7152086520562756E-15</v>
      </c>
    </row>
    <row r="2544" spans="1:6" x14ac:dyDescent="0.3">
      <c r="A2544" s="59">
        <f>'Raw Potentiostat'!H2596/60</f>
        <v>-9.0150364999999996E-2</v>
      </c>
      <c r="B2544" s="59">
        <f>'Raw Potentiostat'!K2596</f>
        <v>58.649997999999997</v>
      </c>
      <c r="C2544" s="61">
        <f t="shared" si="156"/>
        <v>58.649997999999997</v>
      </c>
      <c r="D2544" s="61">
        <f t="shared" si="159"/>
        <v>12.76734650340136</v>
      </c>
      <c r="E2544" s="61">
        <f t="shared" si="157"/>
        <v>0.2837188111866969</v>
      </c>
      <c r="F2544" s="61">
        <f t="shared" si="158"/>
        <v>1.7152086520562756E-15</v>
      </c>
    </row>
    <row r="2545" spans="1:6" x14ac:dyDescent="0.3">
      <c r="A2545" s="59">
        <f>'Raw Potentiostat'!H2597/60</f>
        <v>-8.858297666666666E-2</v>
      </c>
      <c r="B2545" s="59">
        <f>'Raw Potentiostat'!K2597</f>
        <v>58.649997999999997</v>
      </c>
      <c r="C2545" s="61">
        <f t="shared" si="156"/>
        <v>58.649997999999997</v>
      </c>
      <c r="D2545" s="61">
        <f t="shared" si="159"/>
        <v>12.76734650340136</v>
      </c>
      <c r="E2545" s="61">
        <f t="shared" si="157"/>
        <v>0.2837188111866969</v>
      </c>
      <c r="F2545" s="61">
        <f t="shared" si="158"/>
        <v>1.7152086520562756E-15</v>
      </c>
    </row>
    <row r="2546" spans="1:6" x14ac:dyDescent="0.3">
      <c r="A2546" s="59">
        <f>'Raw Potentiostat'!H2598/60</f>
        <v>-8.8846326666666656E-2</v>
      </c>
      <c r="B2546" s="59">
        <f>'Raw Potentiostat'!K2598</f>
        <v>58.649997999999997</v>
      </c>
      <c r="C2546" s="61">
        <f t="shared" si="156"/>
        <v>58.649997999999997</v>
      </c>
      <c r="D2546" s="61">
        <f t="shared" si="159"/>
        <v>12.76734650340136</v>
      </c>
      <c r="E2546" s="61">
        <f t="shared" si="157"/>
        <v>0.2837188111866969</v>
      </c>
      <c r="F2546" s="61">
        <f t="shared" si="158"/>
        <v>1.7152086520562756E-15</v>
      </c>
    </row>
    <row r="2547" spans="1:6" x14ac:dyDescent="0.3">
      <c r="A2547" s="59">
        <f>'Raw Potentiostat'!H2599/60</f>
        <v>-8.972583666666667E-2</v>
      </c>
      <c r="B2547" s="59">
        <f>'Raw Potentiostat'!K2599</f>
        <v>58.649997999999997</v>
      </c>
      <c r="C2547" s="61">
        <f t="shared" si="156"/>
        <v>58.649997999999997</v>
      </c>
      <c r="D2547" s="61">
        <f t="shared" si="159"/>
        <v>12.76734650340136</v>
      </c>
      <c r="E2547" s="61">
        <f t="shared" si="157"/>
        <v>0.2837188111866969</v>
      </c>
      <c r="F2547" s="61">
        <f t="shared" si="158"/>
        <v>1.7152086520562756E-15</v>
      </c>
    </row>
    <row r="2548" spans="1:6" x14ac:dyDescent="0.3">
      <c r="A2548" s="59">
        <f>'Raw Potentiostat'!H2600/60</f>
        <v>-8.7806891666666678E-2</v>
      </c>
      <c r="B2548" s="59">
        <f>'Raw Potentiostat'!K2600</f>
        <v>58.649997999999997</v>
      </c>
      <c r="C2548" s="61">
        <f t="shared" si="156"/>
        <v>58.649997999999997</v>
      </c>
      <c r="D2548" s="61">
        <f t="shared" si="159"/>
        <v>12.76734650340136</v>
      </c>
      <c r="E2548" s="61">
        <f t="shared" si="157"/>
        <v>0.2837188111866969</v>
      </c>
      <c r="F2548" s="61">
        <f t="shared" si="158"/>
        <v>1.7152086520562756E-15</v>
      </c>
    </row>
    <row r="2549" spans="1:6" x14ac:dyDescent="0.3">
      <c r="A2549" s="59">
        <f>'Raw Potentiostat'!H2601/60</f>
        <v>-8.70562E-2</v>
      </c>
      <c r="B2549" s="59">
        <f>'Raw Potentiostat'!K2601</f>
        <v>58.649997999999997</v>
      </c>
      <c r="C2549" s="61">
        <f t="shared" si="156"/>
        <v>58.649997999999997</v>
      </c>
      <c r="D2549" s="61">
        <f t="shared" si="159"/>
        <v>12.76734650340136</v>
      </c>
      <c r="E2549" s="61">
        <f t="shared" si="157"/>
        <v>0.2837188111866969</v>
      </c>
      <c r="F2549" s="61">
        <f t="shared" si="158"/>
        <v>1.7152086520562756E-15</v>
      </c>
    </row>
    <row r="2550" spans="1:6" x14ac:dyDescent="0.3">
      <c r="A2550" s="59">
        <f>'Raw Potentiostat'!H2602/60</f>
        <v>-8.801503166666666E-2</v>
      </c>
      <c r="B2550" s="59">
        <f>'Raw Potentiostat'!K2602</f>
        <v>58.649997999999997</v>
      </c>
      <c r="C2550" s="61">
        <f t="shared" si="156"/>
        <v>58.649997999999997</v>
      </c>
      <c r="D2550" s="61">
        <f t="shared" si="159"/>
        <v>12.76734650340136</v>
      </c>
      <c r="E2550" s="61">
        <f t="shared" si="157"/>
        <v>0.2837188111866969</v>
      </c>
      <c r="F2550" s="61">
        <f t="shared" si="158"/>
        <v>1.7152086520562756E-15</v>
      </c>
    </row>
    <row r="2551" spans="1:6" x14ac:dyDescent="0.3">
      <c r="A2551" s="59">
        <f>'Raw Potentiostat'!H2603/60</f>
        <v>-8.7112673333333335E-2</v>
      </c>
      <c r="B2551" s="59">
        <f>'Raw Potentiostat'!K2603</f>
        <v>58.649997999999997</v>
      </c>
      <c r="C2551" s="61">
        <f t="shared" si="156"/>
        <v>58.649997999999997</v>
      </c>
      <c r="D2551" s="61">
        <f t="shared" si="159"/>
        <v>12.76734650340136</v>
      </c>
      <c r="E2551" s="61">
        <f t="shared" si="157"/>
        <v>0.2837188111866969</v>
      </c>
      <c r="F2551" s="61">
        <f t="shared" si="158"/>
        <v>1.7152086520562756E-15</v>
      </c>
    </row>
    <row r="2552" spans="1:6" x14ac:dyDescent="0.3">
      <c r="A2552" s="59">
        <f>'Raw Potentiostat'!H2604/60</f>
        <v>-8.7178666666666668E-2</v>
      </c>
      <c r="B2552" s="59">
        <f>'Raw Potentiostat'!K2604</f>
        <v>58.649997999999997</v>
      </c>
      <c r="C2552" s="61">
        <f t="shared" si="156"/>
        <v>58.649997999999997</v>
      </c>
      <c r="D2552" s="61">
        <f t="shared" si="159"/>
        <v>12.76734650340136</v>
      </c>
      <c r="E2552" s="61">
        <f t="shared" si="157"/>
        <v>0.2837188111866969</v>
      </c>
      <c r="F2552" s="61">
        <f t="shared" si="158"/>
        <v>1.7152086520562756E-15</v>
      </c>
    </row>
    <row r="2553" spans="1:6" x14ac:dyDescent="0.3">
      <c r="A2553" s="59">
        <f>'Raw Potentiostat'!H2605/60</f>
        <v>-8.6182394999999995E-2</v>
      </c>
      <c r="B2553" s="59">
        <f>'Raw Potentiostat'!K2605</f>
        <v>58.649997999999997</v>
      </c>
      <c r="C2553" s="61">
        <f t="shared" si="156"/>
        <v>58.649997999999997</v>
      </c>
      <c r="D2553" s="61">
        <f t="shared" si="159"/>
        <v>12.76734650340136</v>
      </c>
      <c r="E2553" s="61">
        <f t="shared" si="157"/>
        <v>0.2837188111866969</v>
      </c>
      <c r="F2553" s="61">
        <f t="shared" si="158"/>
        <v>1.7152086520562756E-15</v>
      </c>
    </row>
    <row r="2554" spans="1:6" x14ac:dyDescent="0.3">
      <c r="A2554" s="59">
        <f>'Raw Potentiostat'!H2606/60</f>
        <v>-8.6031364999999999E-2</v>
      </c>
      <c r="B2554" s="59">
        <f>'Raw Potentiostat'!K2606</f>
        <v>58.649997999999997</v>
      </c>
      <c r="C2554" s="61">
        <f t="shared" si="156"/>
        <v>58.649997999999997</v>
      </c>
      <c r="D2554" s="61">
        <f t="shared" si="159"/>
        <v>12.76734650340136</v>
      </c>
      <c r="E2554" s="61">
        <f t="shared" si="157"/>
        <v>0.2837188111866969</v>
      </c>
      <c r="F2554" s="61">
        <f t="shared" si="158"/>
        <v>1.7152086520562756E-15</v>
      </c>
    </row>
    <row r="2555" spans="1:6" x14ac:dyDescent="0.3">
      <c r="A2555" s="59">
        <f>'Raw Potentiostat'!H2607/60</f>
        <v>-8.6069441666666677E-2</v>
      </c>
      <c r="B2555" s="59">
        <f>'Raw Potentiostat'!K2607</f>
        <v>58.649997999999997</v>
      </c>
      <c r="C2555" s="61">
        <f t="shared" si="156"/>
        <v>58.649997999999997</v>
      </c>
      <c r="D2555" s="61">
        <f t="shared" si="159"/>
        <v>12.76734650340136</v>
      </c>
      <c r="E2555" s="61">
        <f t="shared" si="157"/>
        <v>0.2837188111866969</v>
      </c>
      <c r="F2555" s="61">
        <f t="shared" si="158"/>
        <v>1.7152086520562756E-15</v>
      </c>
    </row>
    <row r="2556" spans="1:6" x14ac:dyDescent="0.3">
      <c r="A2556" s="59">
        <f>'Raw Potentiostat'!H2608/60</f>
        <v>-8.5949508333333327E-2</v>
      </c>
      <c r="B2556" s="59">
        <f>'Raw Potentiostat'!K2608</f>
        <v>58.649997999999997</v>
      </c>
      <c r="C2556" s="61">
        <f t="shared" si="156"/>
        <v>58.649997999999997</v>
      </c>
      <c r="D2556" s="61">
        <f t="shared" si="159"/>
        <v>12.76734650340136</v>
      </c>
      <c r="E2556" s="61">
        <f t="shared" si="157"/>
        <v>0.2837188111866969</v>
      </c>
      <c r="F2556" s="61">
        <f t="shared" si="158"/>
        <v>1.7152086520562756E-15</v>
      </c>
    </row>
    <row r="2557" spans="1:6" x14ac:dyDescent="0.3">
      <c r="A2557" s="59">
        <f>'Raw Potentiostat'!H2609/60</f>
        <v>-9.5201556666666659E-2</v>
      </c>
      <c r="B2557" s="59">
        <f>'Raw Potentiostat'!K2609</f>
        <v>58.649997999999997</v>
      </c>
      <c r="C2557" s="61">
        <f t="shared" si="156"/>
        <v>58.649997999999997</v>
      </c>
      <c r="D2557" s="61">
        <f t="shared" si="159"/>
        <v>12.76734650340136</v>
      </c>
      <c r="E2557" s="61">
        <f t="shared" si="157"/>
        <v>0.2837188111866969</v>
      </c>
      <c r="F2557" s="61">
        <f t="shared" si="158"/>
        <v>1.7152086520562756E-15</v>
      </c>
    </row>
    <row r="2558" spans="1:6" x14ac:dyDescent="0.3">
      <c r="A2558" s="59">
        <f>'Raw Potentiostat'!H2610/60</f>
        <v>-9.4695806666666674E-2</v>
      </c>
      <c r="B2558" s="59">
        <f>'Raw Potentiostat'!K2610</f>
        <v>58.649997999999997</v>
      </c>
      <c r="C2558" s="61">
        <f t="shared" si="156"/>
        <v>58.649997999999997</v>
      </c>
      <c r="D2558" s="61">
        <f t="shared" si="159"/>
        <v>12.76734650340136</v>
      </c>
      <c r="E2558" s="61">
        <f t="shared" si="157"/>
        <v>0.2837188111866969</v>
      </c>
      <c r="F2558" s="61">
        <f t="shared" si="158"/>
        <v>1.7152086520562756E-15</v>
      </c>
    </row>
    <row r="2559" spans="1:6" x14ac:dyDescent="0.3">
      <c r="A2559" s="59">
        <f>'Raw Potentiostat'!H2611/60</f>
        <v>-9.4337908333333331E-2</v>
      </c>
      <c r="B2559" s="59">
        <f>'Raw Potentiostat'!K2611</f>
        <v>58.649997999999997</v>
      </c>
      <c r="C2559" s="61">
        <f t="shared" si="156"/>
        <v>58.649997999999997</v>
      </c>
      <c r="D2559" s="61">
        <f t="shared" si="159"/>
        <v>12.76734650340136</v>
      </c>
      <c r="E2559" s="61">
        <f t="shared" si="157"/>
        <v>0.2837188111866969</v>
      </c>
      <c r="F2559" s="61">
        <f t="shared" si="158"/>
        <v>1.7152086520562756E-15</v>
      </c>
    </row>
    <row r="2560" spans="1:6" x14ac:dyDescent="0.3">
      <c r="A2560" s="59">
        <f>'Raw Potentiostat'!H2612/60</f>
        <v>-9.4381061666666669E-2</v>
      </c>
      <c r="B2560" s="59">
        <f>'Raw Potentiostat'!K2612</f>
        <v>58.649997999999997</v>
      </c>
      <c r="C2560" s="61">
        <f t="shared" si="156"/>
        <v>58.649997999999997</v>
      </c>
      <c r="D2560" s="61">
        <f t="shared" si="159"/>
        <v>12.76734650340136</v>
      </c>
      <c r="E2560" s="61">
        <f t="shared" si="157"/>
        <v>0.2837188111866969</v>
      </c>
      <c r="F2560" s="61">
        <f t="shared" si="158"/>
        <v>1.7152086520562756E-15</v>
      </c>
    </row>
    <row r="2561" spans="1:6" x14ac:dyDescent="0.3">
      <c r="A2561" s="59">
        <f>'Raw Potentiostat'!H2613/60</f>
        <v>-9.2684848333333333E-2</v>
      </c>
      <c r="B2561" s="59">
        <f>'Raw Potentiostat'!K2613</f>
        <v>58.649997999999997</v>
      </c>
      <c r="C2561" s="61">
        <f t="shared" si="156"/>
        <v>58.649997999999997</v>
      </c>
      <c r="D2561" s="61">
        <f t="shared" si="159"/>
        <v>12.76734650340136</v>
      </c>
      <c r="E2561" s="61">
        <f t="shared" si="157"/>
        <v>0.2837188111866969</v>
      </c>
      <c r="F2561" s="61">
        <f t="shared" si="158"/>
        <v>1.7152086520562756E-15</v>
      </c>
    </row>
    <row r="2562" spans="1:6" x14ac:dyDescent="0.3">
      <c r="A2562" s="59">
        <f>'Raw Potentiostat'!H2614/60</f>
        <v>-9.2950089999999999E-2</v>
      </c>
      <c r="B2562" s="59">
        <f>'Raw Potentiostat'!K2614</f>
        <v>58.649997999999997</v>
      </c>
      <c r="C2562" s="61">
        <f t="shared" si="156"/>
        <v>58.649997999999997</v>
      </c>
      <c r="D2562" s="61">
        <f t="shared" si="159"/>
        <v>12.76734650340136</v>
      </c>
      <c r="E2562" s="61">
        <f t="shared" si="157"/>
        <v>0.2837188111866969</v>
      </c>
      <c r="F2562" s="61">
        <f t="shared" si="158"/>
        <v>1.7152086520562756E-15</v>
      </c>
    </row>
    <row r="2563" spans="1:6" x14ac:dyDescent="0.3">
      <c r="A2563" s="59">
        <f>'Raw Potentiostat'!H2615/60</f>
        <v>-9.2719118333333336E-2</v>
      </c>
      <c r="B2563" s="59">
        <f>'Raw Potentiostat'!K2615</f>
        <v>58.649997999999997</v>
      </c>
      <c r="C2563" s="61">
        <f t="shared" ref="C2563:C2626" si="160">B2563-$J$3</f>
        <v>58.649997999999997</v>
      </c>
      <c r="D2563" s="61">
        <f t="shared" si="159"/>
        <v>12.76734650340136</v>
      </c>
      <c r="E2563" s="61">
        <f t="shared" ref="E2563:E2626" si="161">D2563/$J$5</f>
        <v>0.2837188111866969</v>
      </c>
      <c r="F2563" s="61">
        <f t="shared" ref="F2563:F2626" si="162">D2563/$J$6</f>
        <v>1.7152086520562756E-15</v>
      </c>
    </row>
    <row r="2564" spans="1:6" x14ac:dyDescent="0.3">
      <c r="A2564" s="59">
        <f>'Raw Potentiostat'!H2616/60</f>
        <v>-9.1828180000000009E-2</v>
      </c>
      <c r="B2564" s="59">
        <f>'Raw Potentiostat'!K2616</f>
        <v>58.649997999999997</v>
      </c>
      <c r="C2564" s="61">
        <f t="shared" si="160"/>
        <v>58.649997999999997</v>
      </c>
      <c r="D2564" s="61">
        <f t="shared" ref="D2564:D2627" si="163">B2564/$J$4</f>
        <v>12.76734650340136</v>
      </c>
      <c r="E2564" s="61">
        <f t="shared" si="161"/>
        <v>0.2837188111866969</v>
      </c>
      <c r="F2564" s="61">
        <f t="shared" si="162"/>
        <v>1.7152086520562756E-15</v>
      </c>
    </row>
    <row r="2565" spans="1:6" x14ac:dyDescent="0.3">
      <c r="A2565" s="59">
        <f>'Raw Potentiostat'!H2617/60</f>
        <v>-9.1904958333333328E-2</v>
      </c>
      <c r="B2565" s="59">
        <f>'Raw Potentiostat'!K2617</f>
        <v>58.649997999999997</v>
      </c>
      <c r="C2565" s="61">
        <f t="shared" si="160"/>
        <v>58.649997999999997</v>
      </c>
      <c r="D2565" s="61">
        <f t="shared" si="163"/>
        <v>12.76734650340136</v>
      </c>
      <c r="E2565" s="61">
        <f t="shared" si="161"/>
        <v>0.2837188111866969</v>
      </c>
      <c r="F2565" s="61">
        <f t="shared" si="162"/>
        <v>1.7152086520562756E-15</v>
      </c>
    </row>
    <row r="2566" spans="1:6" x14ac:dyDescent="0.3">
      <c r="A2566" s="59">
        <f>'Raw Potentiostat'!H2618/60</f>
        <v>-9.1422685000000004E-2</v>
      </c>
      <c r="B2566" s="59">
        <f>'Raw Potentiostat'!K2618</f>
        <v>58.649997999999997</v>
      </c>
      <c r="C2566" s="61">
        <f t="shared" si="160"/>
        <v>58.649997999999997</v>
      </c>
      <c r="D2566" s="61">
        <f t="shared" si="163"/>
        <v>12.76734650340136</v>
      </c>
      <c r="E2566" s="61">
        <f t="shared" si="161"/>
        <v>0.2837188111866969</v>
      </c>
      <c r="F2566" s="61">
        <f t="shared" si="162"/>
        <v>1.7152086520562756E-15</v>
      </c>
    </row>
    <row r="2567" spans="1:6" x14ac:dyDescent="0.3">
      <c r="A2567" s="59">
        <f>'Raw Potentiostat'!H2619/60</f>
        <v>-9.2230486666666653E-2</v>
      </c>
      <c r="B2567" s="59">
        <f>'Raw Potentiostat'!K2619</f>
        <v>58.649997999999997</v>
      </c>
      <c r="C2567" s="61">
        <f t="shared" si="160"/>
        <v>58.649997999999997</v>
      </c>
      <c r="D2567" s="61">
        <f t="shared" si="163"/>
        <v>12.76734650340136</v>
      </c>
      <c r="E2567" s="61">
        <f t="shared" si="161"/>
        <v>0.2837188111866969</v>
      </c>
      <c r="F2567" s="61">
        <f t="shared" si="162"/>
        <v>1.7152086520562756E-15</v>
      </c>
    </row>
    <row r="2568" spans="1:6" x14ac:dyDescent="0.3">
      <c r="A2568" s="59">
        <f>'Raw Potentiostat'!H2620/60</f>
        <v>-9.1202481666666654E-2</v>
      </c>
      <c r="B2568" s="59">
        <f>'Raw Potentiostat'!K2620</f>
        <v>58.649997999999997</v>
      </c>
      <c r="C2568" s="61">
        <f t="shared" si="160"/>
        <v>58.649997999999997</v>
      </c>
      <c r="D2568" s="61">
        <f t="shared" si="163"/>
        <v>12.76734650340136</v>
      </c>
      <c r="E2568" s="61">
        <f t="shared" si="161"/>
        <v>0.2837188111866969</v>
      </c>
      <c r="F2568" s="61">
        <f t="shared" si="162"/>
        <v>1.7152086520562756E-15</v>
      </c>
    </row>
    <row r="2569" spans="1:6" x14ac:dyDescent="0.3">
      <c r="A2569" s="59">
        <f>'Raw Potentiostat'!H2621/60</f>
        <v>-9.0641530000000012E-2</v>
      </c>
      <c r="B2569" s="59">
        <f>'Raw Potentiostat'!K2621</f>
        <v>58.649997999999997</v>
      </c>
      <c r="C2569" s="61">
        <f t="shared" si="160"/>
        <v>58.649997999999997</v>
      </c>
      <c r="D2569" s="61">
        <f t="shared" si="163"/>
        <v>12.76734650340136</v>
      </c>
      <c r="E2569" s="61">
        <f t="shared" si="161"/>
        <v>0.2837188111866969</v>
      </c>
      <c r="F2569" s="61">
        <f t="shared" si="162"/>
        <v>1.7152086520562756E-15</v>
      </c>
    </row>
    <row r="2570" spans="1:6" x14ac:dyDescent="0.3">
      <c r="A2570" s="59">
        <f>'Raw Potentiostat'!H2622/60</f>
        <v>-8.9833713333333329E-2</v>
      </c>
      <c r="B2570" s="59">
        <f>'Raw Potentiostat'!K2622</f>
        <v>58.649997999999997</v>
      </c>
      <c r="C2570" s="61">
        <f t="shared" si="160"/>
        <v>58.649997999999997</v>
      </c>
      <c r="D2570" s="61">
        <f t="shared" si="163"/>
        <v>12.76734650340136</v>
      </c>
      <c r="E2570" s="61">
        <f t="shared" si="161"/>
        <v>0.2837188111866969</v>
      </c>
      <c r="F2570" s="61">
        <f t="shared" si="162"/>
        <v>1.7152086520562756E-15</v>
      </c>
    </row>
    <row r="2571" spans="1:6" x14ac:dyDescent="0.3">
      <c r="A2571" s="59">
        <f>'Raw Potentiostat'!H2623/60</f>
        <v>-8.9432668333333326E-2</v>
      </c>
      <c r="B2571" s="59">
        <f>'Raw Potentiostat'!K2623</f>
        <v>58.649997999999997</v>
      </c>
      <c r="C2571" s="61">
        <f t="shared" si="160"/>
        <v>58.649997999999997</v>
      </c>
      <c r="D2571" s="61">
        <f t="shared" si="163"/>
        <v>12.76734650340136</v>
      </c>
      <c r="E2571" s="61">
        <f t="shared" si="161"/>
        <v>0.2837188111866969</v>
      </c>
      <c r="F2571" s="61">
        <f t="shared" si="162"/>
        <v>1.7152086520562756E-15</v>
      </c>
    </row>
    <row r="2572" spans="1:6" x14ac:dyDescent="0.3">
      <c r="A2572" s="59">
        <f>'Raw Potentiostat'!H2624/60</f>
        <v>-8.9494228333333328E-2</v>
      </c>
      <c r="B2572" s="59">
        <f>'Raw Potentiostat'!K2624</f>
        <v>58.649997999999997</v>
      </c>
      <c r="C2572" s="61">
        <f t="shared" si="160"/>
        <v>58.649997999999997</v>
      </c>
      <c r="D2572" s="61">
        <f t="shared" si="163"/>
        <v>12.76734650340136</v>
      </c>
      <c r="E2572" s="61">
        <f t="shared" si="161"/>
        <v>0.2837188111866969</v>
      </c>
      <c r="F2572" s="61">
        <f t="shared" si="162"/>
        <v>1.7152086520562756E-15</v>
      </c>
    </row>
    <row r="2573" spans="1:6" x14ac:dyDescent="0.3">
      <c r="A2573" s="59">
        <f>'Raw Potentiostat'!H2625/60</f>
        <v>-8.8864088333333341E-2</v>
      </c>
      <c r="B2573" s="59">
        <f>'Raw Potentiostat'!K2625</f>
        <v>58.649997999999997</v>
      </c>
      <c r="C2573" s="61">
        <f t="shared" si="160"/>
        <v>58.649997999999997</v>
      </c>
      <c r="D2573" s="61">
        <f t="shared" si="163"/>
        <v>12.76734650340136</v>
      </c>
      <c r="E2573" s="61">
        <f t="shared" si="161"/>
        <v>0.2837188111866969</v>
      </c>
      <c r="F2573" s="61">
        <f t="shared" si="162"/>
        <v>1.7152086520562756E-15</v>
      </c>
    </row>
    <row r="2574" spans="1:6" x14ac:dyDescent="0.3">
      <c r="A2574" s="59">
        <f>'Raw Potentiostat'!H2626/60</f>
        <v>-8.8498585000000005E-2</v>
      </c>
      <c r="B2574" s="59">
        <f>'Raw Potentiostat'!K2626</f>
        <v>58.649997999999997</v>
      </c>
      <c r="C2574" s="61">
        <f t="shared" si="160"/>
        <v>58.649997999999997</v>
      </c>
      <c r="D2574" s="61">
        <f t="shared" si="163"/>
        <v>12.76734650340136</v>
      </c>
      <c r="E2574" s="61">
        <f t="shared" si="161"/>
        <v>0.2837188111866969</v>
      </c>
      <c r="F2574" s="61">
        <f t="shared" si="162"/>
        <v>1.7152086520562756E-15</v>
      </c>
    </row>
    <row r="2575" spans="1:6" x14ac:dyDescent="0.3">
      <c r="A2575" s="59">
        <f>'Raw Potentiostat'!H2627/60</f>
        <v>-8.8119736666666656E-2</v>
      </c>
      <c r="B2575" s="59">
        <f>'Raw Potentiostat'!K2627</f>
        <v>58.649997999999997</v>
      </c>
      <c r="C2575" s="61">
        <f t="shared" si="160"/>
        <v>58.649997999999997</v>
      </c>
      <c r="D2575" s="61">
        <f t="shared" si="163"/>
        <v>12.76734650340136</v>
      </c>
      <c r="E2575" s="61">
        <f t="shared" si="161"/>
        <v>0.2837188111866969</v>
      </c>
      <c r="F2575" s="61">
        <f t="shared" si="162"/>
        <v>1.7152086520562756E-15</v>
      </c>
    </row>
    <row r="2576" spans="1:6" x14ac:dyDescent="0.3">
      <c r="A2576" s="59">
        <f>'Raw Potentiostat'!H2628/60</f>
        <v>-8.8086104999999998E-2</v>
      </c>
      <c r="B2576" s="59">
        <f>'Raw Potentiostat'!K2628</f>
        <v>58.649997999999997</v>
      </c>
      <c r="C2576" s="61">
        <f t="shared" si="160"/>
        <v>58.649997999999997</v>
      </c>
      <c r="D2576" s="61">
        <f t="shared" si="163"/>
        <v>12.76734650340136</v>
      </c>
      <c r="E2576" s="61">
        <f t="shared" si="161"/>
        <v>0.2837188111866969</v>
      </c>
      <c r="F2576" s="61">
        <f t="shared" si="162"/>
        <v>1.7152086520562756E-15</v>
      </c>
    </row>
    <row r="2577" spans="1:6" x14ac:dyDescent="0.3">
      <c r="A2577" s="59">
        <f>'Raw Potentiostat'!H2629/60</f>
        <v>-8.6904533333333339E-2</v>
      </c>
      <c r="B2577" s="59">
        <f>'Raw Potentiostat'!K2629</f>
        <v>58.649997999999997</v>
      </c>
      <c r="C2577" s="61">
        <f t="shared" si="160"/>
        <v>58.649997999999997</v>
      </c>
      <c r="D2577" s="61">
        <f t="shared" si="163"/>
        <v>12.76734650340136</v>
      </c>
      <c r="E2577" s="61">
        <f t="shared" si="161"/>
        <v>0.2837188111866969</v>
      </c>
      <c r="F2577" s="61">
        <f t="shared" si="162"/>
        <v>1.7152086520562756E-15</v>
      </c>
    </row>
    <row r="2578" spans="1:6" x14ac:dyDescent="0.3">
      <c r="A2578" s="59">
        <f>'Raw Potentiostat'!H2630/60</f>
        <v>-8.6801108333333335E-2</v>
      </c>
      <c r="B2578" s="59">
        <f>'Raw Potentiostat'!K2630</f>
        <v>58.649997999999997</v>
      </c>
      <c r="C2578" s="61">
        <f t="shared" si="160"/>
        <v>58.649997999999997</v>
      </c>
      <c r="D2578" s="61">
        <f t="shared" si="163"/>
        <v>12.76734650340136</v>
      </c>
      <c r="E2578" s="61">
        <f t="shared" si="161"/>
        <v>0.2837188111866969</v>
      </c>
      <c r="F2578" s="61">
        <f t="shared" si="162"/>
        <v>1.7152086520562756E-15</v>
      </c>
    </row>
    <row r="2579" spans="1:6" x14ac:dyDescent="0.3">
      <c r="A2579" s="59">
        <f>'Raw Potentiostat'!H2631/60</f>
        <v>-8.6019316666666665E-2</v>
      </c>
      <c r="B2579" s="59">
        <f>'Raw Potentiostat'!K2631</f>
        <v>58.649997999999997</v>
      </c>
      <c r="C2579" s="61">
        <f t="shared" si="160"/>
        <v>58.649997999999997</v>
      </c>
      <c r="D2579" s="61">
        <f t="shared" si="163"/>
        <v>12.76734650340136</v>
      </c>
      <c r="E2579" s="61">
        <f t="shared" si="161"/>
        <v>0.2837188111866969</v>
      </c>
      <c r="F2579" s="61">
        <f t="shared" si="162"/>
        <v>1.7152086520562756E-15</v>
      </c>
    </row>
    <row r="2580" spans="1:6" x14ac:dyDescent="0.3">
      <c r="A2580" s="59">
        <f>'Raw Potentiostat'!H2632/60</f>
        <v>-8.6063726666666659E-2</v>
      </c>
      <c r="B2580" s="59">
        <f>'Raw Potentiostat'!K2632</f>
        <v>58.649997999999997</v>
      </c>
      <c r="C2580" s="61">
        <f t="shared" si="160"/>
        <v>58.649997999999997</v>
      </c>
      <c r="D2580" s="61">
        <f t="shared" si="163"/>
        <v>12.76734650340136</v>
      </c>
      <c r="E2580" s="61">
        <f t="shared" si="161"/>
        <v>0.2837188111866969</v>
      </c>
      <c r="F2580" s="61">
        <f t="shared" si="162"/>
        <v>1.7152086520562756E-15</v>
      </c>
    </row>
    <row r="2581" spans="1:6" x14ac:dyDescent="0.3">
      <c r="A2581" s="59">
        <f>'Raw Potentiostat'!H2633/60</f>
        <v>-8.5587803333333323E-2</v>
      </c>
      <c r="B2581" s="59">
        <f>'Raw Potentiostat'!K2633</f>
        <v>58.649997999999997</v>
      </c>
      <c r="C2581" s="61">
        <f t="shared" si="160"/>
        <v>58.649997999999997</v>
      </c>
      <c r="D2581" s="61">
        <f t="shared" si="163"/>
        <v>12.76734650340136</v>
      </c>
      <c r="E2581" s="61">
        <f t="shared" si="161"/>
        <v>0.2837188111866969</v>
      </c>
      <c r="F2581" s="61">
        <f t="shared" si="162"/>
        <v>1.7152086520562756E-15</v>
      </c>
    </row>
    <row r="2582" spans="1:6" x14ac:dyDescent="0.3">
      <c r="A2582" s="59">
        <f>'Raw Potentiostat'!H2634/60</f>
        <v>-8.5979969999999989E-2</v>
      </c>
      <c r="B2582" s="59">
        <f>'Raw Potentiostat'!K2634</f>
        <v>58.649997999999997</v>
      </c>
      <c r="C2582" s="61">
        <f t="shared" si="160"/>
        <v>58.649997999999997</v>
      </c>
      <c r="D2582" s="61">
        <f t="shared" si="163"/>
        <v>12.76734650340136</v>
      </c>
      <c r="E2582" s="61">
        <f t="shared" si="161"/>
        <v>0.2837188111866969</v>
      </c>
      <c r="F2582" s="61">
        <f t="shared" si="162"/>
        <v>1.7152086520562756E-15</v>
      </c>
    </row>
    <row r="2583" spans="1:6" x14ac:dyDescent="0.3">
      <c r="A2583" s="59">
        <f>'Raw Potentiostat'!H2635/60</f>
        <v>-8.5073168333333324E-2</v>
      </c>
      <c r="B2583" s="59">
        <f>'Raw Potentiostat'!K2635</f>
        <v>58.649997999999997</v>
      </c>
      <c r="C2583" s="61">
        <f t="shared" si="160"/>
        <v>58.649997999999997</v>
      </c>
      <c r="D2583" s="61">
        <f t="shared" si="163"/>
        <v>12.76734650340136</v>
      </c>
      <c r="E2583" s="61">
        <f t="shared" si="161"/>
        <v>0.2837188111866969</v>
      </c>
      <c r="F2583" s="61">
        <f t="shared" si="162"/>
        <v>1.7152086520562756E-15</v>
      </c>
    </row>
    <row r="2584" spans="1:6" x14ac:dyDescent="0.3">
      <c r="A2584" s="59">
        <f>'Raw Potentiostat'!H2636/60</f>
        <v>-8.4972898333333338E-2</v>
      </c>
      <c r="B2584" s="59">
        <f>'Raw Potentiostat'!K2636</f>
        <v>58.649997999999997</v>
      </c>
      <c r="C2584" s="61">
        <f t="shared" si="160"/>
        <v>58.649997999999997</v>
      </c>
      <c r="D2584" s="61">
        <f t="shared" si="163"/>
        <v>12.76734650340136</v>
      </c>
      <c r="E2584" s="61">
        <f t="shared" si="161"/>
        <v>0.2837188111866969</v>
      </c>
      <c r="F2584" s="61">
        <f t="shared" si="162"/>
        <v>1.7152086520562756E-15</v>
      </c>
    </row>
    <row r="2585" spans="1:6" x14ac:dyDescent="0.3">
      <c r="A2585" s="59">
        <f>'Raw Potentiostat'!H2637/60</f>
        <v>-8.4441756666666659E-2</v>
      </c>
      <c r="B2585" s="59">
        <f>'Raw Potentiostat'!K2637</f>
        <v>58.649997999999997</v>
      </c>
      <c r="C2585" s="61">
        <f t="shared" si="160"/>
        <v>58.649997999999997</v>
      </c>
      <c r="D2585" s="61">
        <f t="shared" si="163"/>
        <v>12.76734650340136</v>
      </c>
      <c r="E2585" s="61">
        <f t="shared" si="161"/>
        <v>0.2837188111866969</v>
      </c>
      <c r="F2585" s="61">
        <f t="shared" si="162"/>
        <v>1.7152086520562756E-15</v>
      </c>
    </row>
    <row r="2586" spans="1:6" x14ac:dyDescent="0.3">
      <c r="A2586" s="59">
        <f>'Raw Potentiostat'!H2638/60</f>
        <v>-8.3982976666666667E-2</v>
      </c>
      <c r="B2586" s="59">
        <f>'Raw Potentiostat'!K2638</f>
        <v>58.649997999999997</v>
      </c>
      <c r="C2586" s="61">
        <f t="shared" si="160"/>
        <v>58.649997999999997</v>
      </c>
      <c r="D2586" s="61">
        <f t="shared" si="163"/>
        <v>12.76734650340136</v>
      </c>
      <c r="E2586" s="61">
        <f t="shared" si="161"/>
        <v>0.2837188111866969</v>
      </c>
      <c r="F2586" s="61">
        <f t="shared" si="162"/>
        <v>1.7152086520562756E-15</v>
      </c>
    </row>
    <row r="2587" spans="1:6" x14ac:dyDescent="0.3">
      <c r="A2587" s="59">
        <f>'Raw Potentiostat'!H2639/60</f>
        <v>-8.339916E-2</v>
      </c>
      <c r="B2587" s="59">
        <f>'Raw Potentiostat'!K2639</f>
        <v>58.649997999999997</v>
      </c>
      <c r="C2587" s="61">
        <f t="shared" si="160"/>
        <v>58.649997999999997</v>
      </c>
      <c r="D2587" s="61">
        <f t="shared" si="163"/>
        <v>12.76734650340136</v>
      </c>
      <c r="E2587" s="61">
        <f t="shared" si="161"/>
        <v>0.2837188111866969</v>
      </c>
      <c r="F2587" s="61">
        <f t="shared" si="162"/>
        <v>1.7152086520562756E-15</v>
      </c>
    </row>
    <row r="2588" spans="1:6" x14ac:dyDescent="0.3">
      <c r="A2588" s="59">
        <f>'Raw Potentiostat'!H2640/60</f>
        <v>-8.4140340000000008E-2</v>
      </c>
      <c r="B2588" s="59">
        <f>'Raw Potentiostat'!K2640</f>
        <v>58.649997999999997</v>
      </c>
      <c r="C2588" s="61">
        <f t="shared" si="160"/>
        <v>58.649997999999997</v>
      </c>
      <c r="D2588" s="61">
        <f t="shared" si="163"/>
        <v>12.76734650340136</v>
      </c>
      <c r="E2588" s="61">
        <f t="shared" si="161"/>
        <v>0.2837188111866969</v>
      </c>
      <c r="F2588" s="61">
        <f t="shared" si="162"/>
        <v>1.7152086520562756E-15</v>
      </c>
    </row>
    <row r="2589" spans="1:6" x14ac:dyDescent="0.3">
      <c r="A2589" s="59">
        <f>'Raw Potentiostat'!H2641/60</f>
        <v>-9.5601336666666661E-2</v>
      </c>
      <c r="B2589" s="59">
        <f>'Raw Potentiostat'!K2641</f>
        <v>58.649997999999997</v>
      </c>
      <c r="C2589" s="61">
        <f t="shared" si="160"/>
        <v>58.649997999999997</v>
      </c>
      <c r="D2589" s="61">
        <f t="shared" si="163"/>
        <v>12.76734650340136</v>
      </c>
      <c r="E2589" s="61">
        <f t="shared" si="161"/>
        <v>0.2837188111866969</v>
      </c>
      <c r="F2589" s="61">
        <f t="shared" si="162"/>
        <v>1.7152086520562756E-15</v>
      </c>
    </row>
    <row r="2590" spans="1:6" x14ac:dyDescent="0.3">
      <c r="A2590" s="59">
        <f>'Raw Potentiostat'!H2642/60</f>
        <v>-9.6128669999999999E-2</v>
      </c>
      <c r="B2590" s="59">
        <f>'Raw Potentiostat'!K2642</f>
        <v>58.649997999999997</v>
      </c>
      <c r="C2590" s="61">
        <f t="shared" si="160"/>
        <v>58.649997999999997</v>
      </c>
      <c r="D2590" s="61">
        <f t="shared" si="163"/>
        <v>12.76734650340136</v>
      </c>
      <c r="E2590" s="61">
        <f t="shared" si="161"/>
        <v>0.2837188111866969</v>
      </c>
      <c r="F2590" s="61">
        <f t="shared" si="162"/>
        <v>1.7152086520562756E-15</v>
      </c>
    </row>
    <row r="2591" spans="1:6" x14ac:dyDescent="0.3">
      <c r="A2591" s="59">
        <f>'Raw Potentiostat'!H2643/60</f>
        <v>-9.340445166666668E-2</v>
      </c>
      <c r="B2591" s="59">
        <f>'Raw Potentiostat'!K2643</f>
        <v>58.649997999999997</v>
      </c>
      <c r="C2591" s="61">
        <f t="shared" si="160"/>
        <v>58.649997999999997</v>
      </c>
      <c r="D2591" s="61">
        <f t="shared" si="163"/>
        <v>12.76734650340136</v>
      </c>
      <c r="E2591" s="61">
        <f t="shared" si="161"/>
        <v>0.2837188111866969</v>
      </c>
      <c r="F2591" s="61">
        <f t="shared" si="162"/>
        <v>1.7152086520562756E-15</v>
      </c>
    </row>
    <row r="2592" spans="1:6" x14ac:dyDescent="0.3">
      <c r="A2592" s="59">
        <f>'Raw Potentiostat'!H2644/60</f>
        <v>-9.4973111666666679E-2</v>
      </c>
      <c r="B2592" s="59">
        <f>'Raw Potentiostat'!K2644</f>
        <v>58.649997999999997</v>
      </c>
      <c r="C2592" s="61">
        <f t="shared" si="160"/>
        <v>58.649997999999997</v>
      </c>
      <c r="D2592" s="61">
        <f t="shared" si="163"/>
        <v>12.76734650340136</v>
      </c>
      <c r="E2592" s="61">
        <f t="shared" si="161"/>
        <v>0.2837188111866969</v>
      </c>
      <c r="F2592" s="61">
        <f t="shared" si="162"/>
        <v>1.7152086520562756E-15</v>
      </c>
    </row>
    <row r="2593" spans="1:6" x14ac:dyDescent="0.3">
      <c r="A2593" s="59">
        <f>'Raw Potentiostat'!H2645/60</f>
        <v>-9.5044811666666673E-2</v>
      </c>
      <c r="B2593" s="59">
        <f>'Raw Potentiostat'!K2645</f>
        <v>58.649997999999997</v>
      </c>
      <c r="C2593" s="61">
        <f t="shared" si="160"/>
        <v>58.649997999999997</v>
      </c>
      <c r="D2593" s="61">
        <f t="shared" si="163"/>
        <v>12.76734650340136</v>
      </c>
      <c r="E2593" s="61">
        <f t="shared" si="161"/>
        <v>0.2837188111866969</v>
      </c>
      <c r="F2593" s="61">
        <f t="shared" si="162"/>
        <v>1.7152086520562756E-15</v>
      </c>
    </row>
    <row r="2594" spans="1:6" x14ac:dyDescent="0.3">
      <c r="A2594" s="59">
        <f>'Raw Potentiostat'!H2646/60</f>
        <v>-9.3179813333333333E-2</v>
      </c>
      <c r="B2594" s="59">
        <f>'Raw Potentiostat'!K2646</f>
        <v>58.649997999999997</v>
      </c>
      <c r="C2594" s="61">
        <f t="shared" si="160"/>
        <v>58.649997999999997</v>
      </c>
      <c r="D2594" s="61">
        <f t="shared" si="163"/>
        <v>12.76734650340136</v>
      </c>
      <c r="E2594" s="61">
        <f t="shared" si="161"/>
        <v>0.2837188111866969</v>
      </c>
      <c r="F2594" s="61">
        <f t="shared" si="162"/>
        <v>1.7152086520562756E-15</v>
      </c>
    </row>
    <row r="2595" spans="1:6" x14ac:dyDescent="0.3">
      <c r="A2595" s="59">
        <f>'Raw Potentiostat'!H2647/60</f>
        <v>-9.2913929999999992E-2</v>
      </c>
      <c r="B2595" s="59">
        <f>'Raw Potentiostat'!K2647</f>
        <v>58.649997999999997</v>
      </c>
      <c r="C2595" s="61">
        <f t="shared" si="160"/>
        <v>58.649997999999997</v>
      </c>
      <c r="D2595" s="61">
        <f t="shared" si="163"/>
        <v>12.76734650340136</v>
      </c>
      <c r="E2595" s="61">
        <f t="shared" si="161"/>
        <v>0.2837188111866969</v>
      </c>
      <c r="F2595" s="61">
        <f t="shared" si="162"/>
        <v>1.7152086520562756E-15</v>
      </c>
    </row>
    <row r="2596" spans="1:6" x14ac:dyDescent="0.3">
      <c r="A2596" s="59">
        <f>'Raw Potentiostat'!H2648/60</f>
        <v>-9.3707148333333337E-2</v>
      </c>
      <c r="B2596" s="59">
        <f>'Raw Potentiostat'!K2648</f>
        <v>58.649997999999997</v>
      </c>
      <c r="C2596" s="61">
        <f t="shared" si="160"/>
        <v>58.649997999999997</v>
      </c>
      <c r="D2596" s="61">
        <f t="shared" si="163"/>
        <v>12.76734650340136</v>
      </c>
      <c r="E2596" s="61">
        <f t="shared" si="161"/>
        <v>0.2837188111866969</v>
      </c>
      <c r="F2596" s="61">
        <f t="shared" si="162"/>
        <v>1.7152086520562756E-15</v>
      </c>
    </row>
    <row r="2597" spans="1:6" x14ac:dyDescent="0.3">
      <c r="A2597" s="59">
        <f>'Raw Potentiostat'!H2649/60</f>
        <v>-9.2191791666666661E-2</v>
      </c>
      <c r="B2597" s="59">
        <f>'Raw Potentiostat'!K2649</f>
        <v>58.649997999999997</v>
      </c>
      <c r="C2597" s="61">
        <f t="shared" si="160"/>
        <v>58.649997999999997</v>
      </c>
      <c r="D2597" s="61">
        <f t="shared" si="163"/>
        <v>12.76734650340136</v>
      </c>
      <c r="E2597" s="61">
        <f t="shared" si="161"/>
        <v>0.2837188111866969</v>
      </c>
      <c r="F2597" s="61">
        <f t="shared" si="162"/>
        <v>1.7152086520562756E-15</v>
      </c>
    </row>
    <row r="2598" spans="1:6" x14ac:dyDescent="0.3">
      <c r="A2598" s="59">
        <f>'Raw Potentiostat'!H2650/60</f>
        <v>-9.1698089999999996E-2</v>
      </c>
      <c r="B2598" s="59">
        <f>'Raw Potentiostat'!K2650</f>
        <v>58.649997999999997</v>
      </c>
      <c r="C2598" s="61">
        <f t="shared" si="160"/>
        <v>58.649997999999997</v>
      </c>
      <c r="D2598" s="61">
        <f t="shared" si="163"/>
        <v>12.76734650340136</v>
      </c>
      <c r="E2598" s="61">
        <f t="shared" si="161"/>
        <v>0.2837188111866969</v>
      </c>
      <c r="F2598" s="61">
        <f t="shared" si="162"/>
        <v>1.7152086520562756E-15</v>
      </c>
    </row>
    <row r="2599" spans="1:6" x14ac:dyDescent="0.3">
      <c r="A2599" s="59">
        <f>'Raw Potentiostat'!H2651/60</f>
        <v>-9.1533096666666675E-2</v>
      </c>
      <c r="B2599" s="59">
        <f>'Raw Potentiostat'!K2651</f>
        <v>58.649997999999997</v>
      </c>
      <c r="C2599" s="61">
        <f t="shared" si="160"/>
        <v>58.649997999999997</v>
      </c>
      <c r="D2599" s="61">
        <f t="shared" si="163"/>
        <v>12.76734650340136</v>
      </c>
      <c r="E2599" s="61">
        <f t="shared" si="161"/>
        <v>0.2837188111866969</v>
      </c>
      <c r="F2599" s="61">
        <f t="shared" si="162"/>
        <v>1.7152086520562756E-15</v>
      </c>
    </row>
    <row r="2600" spans="1:6" x14ac:dyDescent="0.3">
      <c r="A2600" s="59">
        <f>'Raw Potentiostat'!H2652/60</f>
        <v>-9.0397850000000002E-2</v>
      </c>
      <c r="B2600" s="59">
        <f>'Raw Potentiostat'!K2652</f>
        <v>58.649997999999997</v>
      </c>
      <c r="C2600" s="61">
        <f t="shared" si="160"/>
        <v>58.649997999999997</v>
      </c>
      <c r="D2600" s="61">
        <f t="shared" si="163"/>
        <v>12.76734650340136</v>
      </c>
      <c r="E2600" s="61">
        <f t="shared" si="161"/>
        <v>0.2837188111866969</v>
      </c>
      <c r="F2600" s="61">
        <f t="shared" si="162"/>
        <v>1.7152086520562756E-15</v>
      </c>
    </row>
    <row r="2601" spans="1:6" x14ac:dyDescent="0.3">
      <c r="A2601" s="59">
        <f>'Raw Potentiostat'!H2653/60</f>
        <v>-9.173108666666667E-2</v>
      </c>
      <c r="B2601" s="59">
        <f>'Raw Potentiostat'!K2653</f>
        <v>58.649997999999997</v>
      </c>
      <c r="C2601" s="61">
        <f t="shared" si="160"/>
        <v>58.649997999999997</v>
      </c>
      <c r="D2601" s="61">
        <f t="shared" si="163"/>
        <v>12.76734650340136</v>
      </c>
      <c r="E2601" s="61">
        <f t="shared" si="161"/>
        <v>0.2837188111866969</v>
      </c>
      <c r="F2601" s="61">
        <f t="shared" si="162"/>
        <v>1.7152086520562756E-15</v>
      </c>
    </row>
    <row r="2602" spans="1:6" x14ac:dyDescent="0.3">
      <c r="A2602" s="59">
        <f>'Raw Potentiostat'!H2654/60</f>
        <v>-9.1359226666666668E-2</v>
      </c>
      <c r="B2602" s="59">
        <f>'Raw Potentiostat'!K2654</f>
        <v>58.649997999999997</v>
      </c>
      <c r="C2602" s="61">
        <f t="shared" si="160"/>
        <v>58.649997999999997</v>
      </c>
      <c r="D2602" s="61">
        <f t="shared" si="163"/>
        <v>12.76734650340136</v>
      </c>
      <c r="E2602" s="61">
        <f t="shared" si="161"/>
        <v>0.2837188111866969</v>
      </c>
      <c r="F2602" s="61">
        <f t="shared" si="162"/>
        <v>1.7152086520562756E-15</v>
      </c>
    </row>
    <row r="2603" spans="1:6" x14ac:dyDescent="0.3">
      <c r="A2603" s="59">
        <f>'Raw Potentiostat'!H2655/60</f>
        <v>-9.2156251666666675E-2</v>
      </c>
      <c r="B2603" s="59">
        <f>'Raw Potentiostat'!K2655</f>
        <v>58.649997999999997</v>
      </c>
      <c r="C2603" s="61">
        <f t="shared" si="160"/>
        <v>58.649997999999997</v>
      </c>
      <c r="D2603" s="61">
        <f t="shared" si="163"/>
        <v>12.76734650340136</v>
      </c>
      <c r="E2603" s="61">
        <f t="shared" si="161"/>
        <v>0.2837188111866969</v>
      </c>
      <c r="F2603" s="61">
        <f t="shared" si="162"/>
        <v>1.7152086520562756E-15</v>
      </c>
    </row>
    <row r="2604" spans="1:6" x14ac:dyDescent="0.3">
      <c r="A2604" s="59">
        <f>'Raw Potentiostat'!H2656/60</f>
        <v>-9.0328050000000007E-2</v>
      </c>
      <c r="B2604" s="59">
        <f>'Raw Potentiostat'!K2656</f>
        <v>58.649997999999997</v>
      </c>
      <c r="C2604" s="61">
        <f t="shared" si="160"/>
        <v>58.649997999999997</v>
      </c>
      <c r="D2604" s="61">
        <f t="shared" si="163"/>
        <v>12.76734650340136</v>
      </c>
      <c r="E2604" s="61">
        <f t="shared" si="161"/>
        <v>0.2837188111866969</v>
      </c>
      <c r="F2604" s="61">
        <f t="shared" si="162"/>
        <v>1.7152086520562756E-15</v>
      </c>
    </row>
    <row r="2605" spans="1:6" x14ac:dyDescent="0.3">
      <c r="A2605" s="59">
        <f>'Raw Potentiostat'!H2657/60</f>
        <v>-8.9508183333333338E-2</v>
      </c>
      <c r="B2605" s="59">
        <f>'Raw Potentiostat'!K2657</f>
        <v>58.649997999999997</v>
      </c>
      <c r="C2605" s="61">
        <f t="shared" si="160"/>
        <v>58.649997999999997</v>
      </c>
      <c r="D2605" s="61">
        <f t="shared" si="163"/>
        <v>12.76734650340136</v>
      </c>
      <c r="E2605" s="61">
        <f t="shared" si="161"/>
        <v>0.2837188111866969</v>
      </c>
      <c r="F2605" s="61">
        <f t="shared" si="162"/>
        <v>1.7152086520562756E-15</v>
      </c>
    </row>
    <row r="2606" spans="1:6" x14ac:dyDescent="0.3">
      <c r="A2606" s="59">
        <f>'Raw Potentiostat'!H2658/60</f>
        <v>-8.9419976666666665E-2</v>
      </c>
      <c r="B2606" s="59">
        <f>'Raw Potentiostat'!K2658</f>
        <v>58.649997999999997</v>
      </c>
      <c r="C2606" s="61">
        <f t="shared" si="160"/>
        <v>58.649997999999997</v>
      </c>
      <c r="D2606" s="61">
        <f t="shared" si="163"/>
        <v>12.76734650340136</v>
      </c>
      <c r="E2606" s="61">
        <f t="shared" si="161"/>
        <v>0.2837188111866969</v>
      </c>
      <c r="F2606" s="61">
        <f t="shared" si="162"/>
        <v>1.7152086520562756E-15</v>
      </c>
    </row>
    <row r="2607" spans="1:6" x14ac:dyDescent="0.3">
      <c r="A2607" s="59">
        <f>'Raw Potentiostat'!H2659/60</f>
        <v>-8.8871073333333328E-2</v>
      </c>
      <c r="B2607" s="59">
        <f>'Raw Potentiostat'!K2659</f>
        <v>58.649997999999997</v>
      </c>
      <c r="C2607" s="61">
        <f t="shared" si="160"/>
        <v>58.649997999999997</v>
      </c>
      <c r="D2607" s="61">
        <f t="shared" si="163"/>
        <v>12.76734650340136</v>
      </c>
      <c r="E2607" s="61">
        <f t="shared" si="161"/>
        <v>0.2837188111866969</v>
      </c>
      <c r="F2607" s="61">
        <f t="shared" si="162"/>
        <v>1.7152086520562756E-15</v>
      </c>
    </row>
    <row r="2608" spans="1:6" x14ac:dyDescent="0.3">
      <c r="A2608" s="59">
        <f>'Raw Potentiostat'!H2660/60</f>
        <v>-8.8933896666666665E-2</v>
      </c>
      <c r="B2608" s="59">
        <f>'Raw Potentiostat'!K2660</f>
        <v>58.649997999999997</v>
      </c>
      <c r="C2608" s="61">
        <f t="shared" si="160"/>
        <v>58.649997999999997</v>
      </c>
      <c r="D2608" s="61">
        <f t="shared" si="163"/>
        <v>12.76734650340136</v>
      </c>
      <c r="E2608" s="61">
        <f t="shared" si="161"/>
        <v>0.2837188111866969</v>
      </c>
      <c r="F2608" s="61">
        <f t="shared" si="162"/>
        <v>1.7152086520562756E-15</v>
      </c>
    </row>
    <row r="2609" spans="1:6" x14ac:dyDescent="0.3">
      <c r="A2609" s="59">
        <f>'Raw Potentiostat'!H2661/60</f>
        <v>-8.8303128333333328E-2</v>
      </c>
      <c r="B2609" s="59">
        <f>'Raw Potentiostat'!K2661</f>
        <v>58.649997999999997</v>
      </c>
      <c r="C2609" s="61">
        <f t="shared" si="160"/>
        <v>58.649997999999997</v>
      </c>
      <c r="D2609" s="61">
        <f t="shared" si="163"/>
        <v>12.76734650340136</v>
      </c>
      <c r="E2609" s="61">
        <f t="shared" si="161"/>
        <v>0.2837188111866969</v>
      </c>
      <c r="F2609" s="61">
        <f t="shared" si="162"/>
        <v>1.7152086520562756E-15</v>
      </c>
    </row>
    <row r="2610" spans="1:6" x14ac:dyDescent="0.3">
      <c r="A2610" s="59">
        <f>'Raw Potentiostat'!H2662/60</f>
        <v>-8.7755496666666669E-2</v>
      </c>
      <c r="B2610" s="59">
        <f>'Raw Potentiostat'!K2662</f>
        <v>58.649997999999997</v>
      </c>
      <c r="C2610" s="61">
        <f t="shared" si="160"/>
        <v>58.649997999999997</v>
      </c>
      <c r="D2610" s="61">
        <f t="shared" si="163"/>
        <v>12.76734650340136</v>
      </c>
      <c r="E2610" s="61">
        <f t="shared" si="161"/>
        <v>0.2837188111866969</v>
      </c>
      <c r="F2610" s="61">
        <f t="shared" si="162"/>
        <v>1.7152086520562756E-15</v>
      </c>
    </row>
    <row r="2611" spans="1:6" x14ac:dyDescent="0.3">
      <c r="A2611" s="59">
        <f>'Raw Potentiostat'!H2663/60</f>
        <v>-8.7460423333333343E-2</v>
      </c>
      <c r="B2611" s="59">
        <f>'Raw Potentiostat'!K2663</f>
        <v>58.649997999999997</v>
      </c>
      <c r="C2611" s="61">
        <f t="shared" si="160"/>
        <v>58.649997999999997</v>
      </c>
      <c r="D2611" s="61">
        <f t="shared" si="163"/>
        <v>12.76734650340136</v>
      </c>
      <c r="E2611" s="61">
        <f t="shared" si="161"/>
        <v>0.2837188111866969</v>
      </c>
      <c r="F2611" s="61">
        <f t="shared" si="162"/>
        <v>1.7152086520562756E-15</v>
      </c>
    </row>
    <row r="2612" spans="1:6" x14ac:dyDescent="0.3">
      <c r="A2612" s="59">
        <f>'Raw Potentiostat'!H2664/60</f>
        <v>-8.7289723333333333E-2</v>
      </c>
      <c r="B2612" s="59">
        <f>'Raw Potentiostat'!K2664</f>
        <v>58.649997999999997</v>
      </c>
      <c r="C2612" s="61">
        <f t="shared" si="160"/>
        <v>58.649997999999997</v>
      </c>
      <c r="D2612" s="61">
        <f t="shared" si="163"/>
        <v>12.76734650340136</v>
      </c>
      <c r="E2612" s="61">
        <f t="shared" si="161"/>
        <v>0.2837188111866969</v>
      </c>
      <c r="F2612" s="61">
        <f t="shared" si="162"/>
        <v>1.7152086520562756E-15</v>
      </c>
    </row>
    <row r="2613" spans="1:6" x14ac:dyDescent="0.3">
      <c r="A2613" s="59">
        <f>'Raw Potentiostat'!H2665/60</f>
        <v>-8.7396328333333342E-2</v>
      </c>
      <c r="B2613" s="59">
        <f>'Raw Potentiostat'!K2665</f>
        <v>58.649997999999997</v>
      </c>
      <c r="C2613" s="61">
        <f t="shared" si="160"/>
        <v>58.649997999999997</v>
      </c>
      <c r="D2613" s="61">
        <f t="shared" si="163"/>
        <v>12.76734650340136</v>
      </c>
      <c r="E2613" s="61">
        <f t="shared" si="161"/>
        <v>0.2837188111866969</v>
      </c>
      <c r="F2613" s="61">
        <f t="shared" si="162"/>
        <v>1.7152086520562756E-15</v>
      </c>
    </row>
    <row r="2614" spans="1:6" x14ac:dyDescent="0.3">
      <c r="A2614" s="59">
        <f>'Raw Potentiostat'!H2666/60</f>
        <v>-8.7605103333333337E-2</v>
      </c>
      <c r="B2614" s="59">
        <f>'Raw Potentiostat'!K2666</f>
        <v>58.649997999999997</v>
      </c>
      <c r="C2614" s="61">
        <f t="shared" si="160"/>
        <v>58.649997999999997</v>
      </c>
      <c r="D2614" s="61">
        <f t="shared" si="163"/>
        <v>12.76734650340136</v>
      </c>
      <c r="E2614" s="61">
        <f t="shared" si="161"/>
        <v>0.2837188111866969</v>
      </c>
      <c r="F2614" s="61">
        <f t="shared" si="162"/>
        <v>1.7152086520562756E-15</v>
      </c>
    </row>
    <row r="2615" spans="1:6" x14ac:dyDescent="0.3">
      <c r="A2615" s="59">
        <f>'Raw Potentiostat'!H2667/60</f>
        <v>-8.5464699999999991E-2</v>
      </c>
      <c r="B2615" s="59">
        <f>'Raw Potentiostat'!K2667</f>
        <v>58.649997999999997</v>
      </c>
      <c r="C2615" s="61">
        <f t="shared" si="160"/>
        <v>58.649997999999997</v>
      </c>
      <c r="D2615" s="61">
        <f t="shared" si="163"/>
        <v>12.76734650340136</v>
      </c>
      <c r="E2615" s="61">
        <f t="shared" si="161"/>
        <v>0.2837188111866969</v>
      </c>
      <c r="F2615" s="61">
        <f t="shared" si="162"/>
        <v>1.7152086520562756E-15</v>
      </c>
    </row>
    <row r="2616" spans="1:6" x14ac:dyDescent="0.3">
      <c r="A2616" s="59">
        <f>'Raw Potentiostat'!H2668/60</f>
        <v>-8.5672831666666657E-2</v>
      </c>
      <c r="B2616" s="59">
        <f>'Raw Potentiostat'!K2668</f>
        <v>58.649997999999997</v>
      </c>
      <c r="C2616" s="61">
        <f t="shared" si="160"/>
        <v>58.649997999999997</v>
      </c>
      <c r="D2616" s="61">
        <f t="shared" si="163"/>
        <v>12.76734650340136</v>
      </c>
      <c r="E2616" s="61">
        <f t="shared" si="161"/>
        <v>0.2837188111866969</v>
      </c>
      <c r="F2616" s="61">
        <f t="shared" si="162"/>
        <v>1.7152086520562756E-15</v>
      </c>
    </row>
    <row r="2617" spans="1:6" x14ac:dyDescent="0.3">
      <c r="A2617" s="59">
        <f>'Raw Potentiostat'!H2669/60</f>
        <v>-8.5415196666666665E-2</v>
      </c>
      <c r="B2617" s="59">
        <f>'Raw Potentiostat'!K2669</f>
        <v>58.649997999999997</v>
      </c>
      <c r="C2617" s="61">
        <f t="shared" si="160"/>
        <v>58.649997999999997</v>
      </c>
      <c r="D2617" s="61">
        <f t="shared" si="163"/>
        <v>12.76734650340136</v>
      </c>
      <c r="E2617" s="61">
        <f t="shared" si="161"/>
        <v>0.2837188111866969</v>
      </c>
      <c r="F2617" s="61">
        <f t="shared" si="162"/>
        <v>1.7152086520562756E-15</v>
      </c>
    </row>
    <row r="2618" spans="1:6" x14ac:dyDescent="0.3">
      <c r="A2618" s="59">
        <f>'Raw Potentiostat'!H2670/60</f>
        <v>-8.4954500000000002E-2</v>
      </c>
      <c r="B2618" s="59">
        <f>'Raw Potentiostat'!K2670</f>
        <v>58.649997999999997</v>
      </c>
      <c r="C2618" s="61">
        <f t="shared" si="160"/>
        <v>58.649997999999997</v>
      </c>
      <c r="D2618" s="61">
        <f t="shared" si="163"/>
        <v>12.76734650340136</v>
      </c>
      <c r="E2618" s="61">
        <f t="shared" si="161"/>
        <v>0.2837188111866969</v>
      </c>
      <c r="F2618" s="61">
        <f t="shared" si="162"/>
        <v>1.7152086520562756E-15</v>
      </c>
    </row>
    <row r="2619" spans="1:6" x14ac:dyDescent="0.3">
      <c r="A2619" s="59">
        <f>'Raw Potentiostat'!H2671/60</f>
        <v>-8.4173338333333333E-2</v>
      </c>
      <c r="B2619" s="59">
        <f>'Raw Potentiostat'!K2671</f>
        <v>58.649997999999997</v>
      </c>
      <c r="C2619" s="61">
        <f t="shared" si="160"/>
        <v>58.649997999999997</v>
      </c>
      <c r="D2619" s="61">
        <f t="shared" si="163"/>
        <v>12.76734650340136</v>
      </c>
      <c r="E2619" s="61">
        <f t="shared" si="161"/>
        <v>0.2837188111866969</v>
      </c>
      <c r="F2619" s="61">
        <f t="shared" si="162"/>
        <v>1.7152086520562756E-15</v>
      </c>
    </row>
    <row r="2620" spans="1:6" x14ac:dyDescent="0.3">
      <c r="A2620" s="59">
        <f>'Raw Potentiostat'!H2672/60</f>
        <v>-8.4608658333333336E-2</v>
      </c>
      <c r="B2620" s="59">
        <f>'Raw Potentiostat'!K2672</f>
        <v>58.649997999999997</v>
      </c>
      <c r="C2620" s="61">
        <f t="shared" si="160"/>
        <v>58.649997999999997</v>
      </c>
      <c r="D2620" s="61">
        <f t="shared" si="163"/>
        <v>12.76734650340136</v>
      </c>
      <c r="E2620" s="61">
        <f t="shared" si="161"/>
        <v>0.2837188111866969</v>
      </c>
      <c r="F2620" s="61">
        <f t="shared" si="162"/>
        <v>1.7152086520562756E-15</v>
      </c>
    </row>
    <row r="2621" spans="1:6" x14ac:dyDescent="0.3">
      <c r="A2621" s="59">
        <f>'Raw Potentiostat'!H2673/60</f>
        <v>-8.3363628333333342E-2</v>
      </c>
      <c r="B2621" s="59">
        <f>'Raw Potentiostat'!K2673</f>
        <v>58.649997999999997</v>
      </c>
      <c r="C2621" s="61">
        <f t="shared" si="160"/>
        <v>58.649997999999997</v>
      </c>
      <c r="D2621" s="61">
        <f t="shared" si="163"/>
        <v>12.76734650340136</v>
      </c>
      <c r="E2621" s="61">
        <f t="shared" si="161"/>
        <v>0.2837188111866969</v>
      </c>
      <c r="F2621" s="61">
        <f t="shared" si="162"/>
        <v>1.7152086520562756E-15</v>
      </c>
    </row>
    <row r="2622" spans="1:6" x14ac:dyDescent="0.3">
      <c r="A2622" s="59">
        <f>'Raw Potentiostat'!H2674/60</f>
        <v>-9.6586831666666664E-2</v>
      </c>
      <c r="B2622" s="59">
        <f>'Raw Potentiostat'!K2674</f>
        <v>58.649997999999997</v>
      </c>
      <c r="C2622" s="61">
        <f t="shared" si="160"/>
        <v>58.649997999999997</v>
      </c>
      <c r="D2622" s="61">
        <f t="shared" si="163"/>
        <v>12.76734650340136</v>
      </c>
      <c r="E2622" s="61">
        <f t="shared" si="161"/>
        <v>0.2837188111866969</v>
      </c>
      <c r="F2622" s="61">
        <f t="shared" si="162"/>
        <v>1.7152086520562756E-15</v>
      </c>
    </row>
    <row r="2623" spans="1:6" x14ac:dyDescent="0.3">
      <c r="A2623" s="59">
        <f>'Raw Potentiostat'!H2675/60</f>
        <v>-9.5312611666666672E-2</v>
      </c>
      <c r="B2623" s="59">
        <f>'Raw Potentiostat'!K2675</f>
        <v>58.649997999999997</v>
      </c>
      <c r="C2623" s="61">
        <f t="shared" si="160"/>
        <v>58.649997999999997</v>
      </c>
      <c r="D2623" s="61">
        <f t="shared" si="163"/>
        <v>12.76734650340136</v>
      </c>
      <c r="E2623" s="61">
        <f t="shared" si="161"/>
        <v>0.2837188111866969</v>
      </c>
      <c r="F2623" s="61">
        <f t="shared" si="162"/>
        <v>1.7152086520562756E-15</v>
      </c>
    </row>
    <row r="2624" spans="1:6" x14ac:dyDescent="0.3">
      <c r="A2624" s="59">
        <f>'Raw Potentiostat'!H2676/60</f>
        <v>-9.4902674999999992E-2</v>
      </c>
      <c r="B2624" s="59">
        <f>'Raw Potentiostat'!K2676</f>
        <v>58.649997999999997</v>
      </c>
      <c r="C2624" s="61">
        <f t="shared" si="160"/>
        <v>58.649997999999997</v>
      </c>
      <c r="D2624" s="61">
        <f t="shared" si="163"/>
        <v>12.76734650340136</v>
      </c>
      <c r="E2624" s="61">
        <f t="shared" si="161"/>
        <v>0.2837188111866969</v>
      </c>
      <c r="F2624" s="61">
        <f t="shared" si="162"/>
        <v>1.7152086520562756E-15</v>
      </c>
    </row>
    <row r="2625" spans="1:6" x14ac:dyDescent="0.3">
      <c r="A2625" s="59">
        <f>'Raw Potentiostat'!H2677/60</f>
        <v>-9.4448328333333331E-2</v>
      </c>
      <c r="B2625" s="59">
        <f>'Raw Potentiostat'!K2677</f>
        <v>58.649997999999997</v>
      </c>
      <c r="C2625" s="61">
        <f t="shared" si="160"/>
        <v>58.649997999999997</v>
      </c>
      <c r="D2625" s="61">
        <f t="shared" si="163"/>
        <v>12.76734650340136</v>
      </c>
      <c r="E2625" s="61">
        <f t="shared" si="161"/>
        <v>0.2837188111866969</v>
      </c>
      <c r="F2625" s="61">
        <f t="shared" si="162"/>
        <v>1.7152086520562756E-15</v>
      </c>
    </row>
    <row r="2626" spans="1:6" x14ac:dyDescent="0.3">
      <c r="A2626" s="59">
        <f>'Raw Potentiostat'!H2678/60</f>
        <v>-9.3761078333333331E-2</v>
      </c>
      <c r="B2626" s="59">
        <f>'Raw Potentiostat'!K2678</f>
        <v>58.649997999999997</v>
      </c>
      <c r="C2626" s="61">
        <f t="shared" si="160"/>
        <v>58.649997999999997</v>
      </c>
      <c r="D2626" s="61">
        <f t="shared" si="163"/>
        <v>12.76734650340136</v>
      </c>
      <c r="E2626" s="61">
        <f t="shared" si="161"/>
        <v>0.2837188111866969</v>
      </c>
      <c r="F2626" s="61">
        <f t="shared" si="162"/>
        <v>1.7152086520562756E-15</v>
      </c>
    </row>
    <row r="2627" spans="1:6" x14ac:dyDescent="0.3">
      <c r="A2627" s="59">
        <f>'Raw Potentiostat'!H2679/60</f>
        <v>-9.3944470000000002E-2</v>
      </c>
      <c r="B2627" s="59">
        <f>'Raw Potentiostat'!K2679</f>
        <v>58.649997999999997</v>
      </c>
      <c r="C2627" s="61">
        <f t="shared" ref="C2627:C2690" si="164">B2627-$J$3</f>
        <v>58.649997999999997</v>
      </c>
      <c r="D2627" s="61">
        <f t="shared" si="163"/>
        <v>12.76734650340136</v>
      </c>
      <c r="E2627" s="61">
        <f t="shared" ref="E2627:E2690" si="165">D2627/$J$5</f>
        <v>0.2837188111866969</v>
      </c>
      <c r="F2627" s="61">
        <f t="shared" ref="F2627:F2690" si="166">D2627/$J$6</f>
        <v>1.7152086520562756E-15</v>
      </c>
    </row>
    <row r="2628" spans="1:6" x14ac:dyDescent="0.3">
      <c r="A2628" s="59">
        <f>'Raw Potentiostat'!H2680/60</f>
        <v>-9.4507336666666664E-2</v>
      </c>
      <c r="B2628" s="59">
        <f>'Raw Potentiostat'!K2680</f>
        <v>58.649997999999997</v>
      </c>
      <c r="C2628" s="61">
        <f t="shared" si="164"/>
        <v>58.649997999999997</v>
      </c>
      <c r="D2628" s="61">
        <f t="shared" ref="D2628:D2691" si="167">B2628/$J$4</f>
        <v>12.76734650340136</v>
      </c>
      <c r="E2628" s="61">
        <f t="shared" si="165"/>
        <v>0.2837188111866969</v>
      </c>
      <c r="F2628" s="61">
        <f t="shared" si="166"/>
        <v>1.7152086520562756E-15</v>
      </c>
    </row>
    <row r="2629" spans="1:6" x14ac:dyDescent="0.3">
      <c r="A2629" s="59">
        <f>'Raw Potentiostat'!H2681/60</f>
        <v>-9.1944941666666669E-2</v>
      </c>
      <c r="B2629" s="59">
        <f>'Raw Potentiostat'!K2681</f>
        <v>58.649997999999997</v>
      </c>
      <c r="C2629" s="61">
        <f t="shared" si="164"/>
        <v>58.649997999999997</v>
      </c>
      <c r="D2629" s="61">
        <f t="shared" si="167"/>
        <v>12.76734650340136</v>
      </c>
      <c r="E2629" s="61">
        <f t="shared" si="165"/>
        <v>0.2837188111866969</v>
      </c>
      <c r="F2629" s="61">
        <f t="shared" si="166"/>
        <v>1.7152086520562756E-15</v>
      </c>
    </row>
    <row r="2630" spans="1:6" x14ac:dyDescent="0.3">
      <c r="A2630" s="59">
        <f>'Raw Potentiostat'!H2682/60</f>
        <v>-9.2363755000000006E-2</v>
      </c>
      <c r="B2630" s="59">
        <f>'Raw Potentiostat'!K2682</f>
        <v>58.649997999999997</v>
      </c>
      <c r="C2630" s="61">
        <f t="shared" si="164"/>
        <v>58.649997999999997</v>
      </c>
      <c r="D2630" s="61">
        <f t="shared" si="167"/>
        <v>12.76734650340136</v>
      </c>
      <c r="E2630" s="61">
        <f t="shared" si="165"/>
        <v>0.2837188111866969</v>
      </c>
      <c r="F2630" s="61">
        <f t="shared" si="166"/>
        <v>1.7152086520562756E-15</v>
      </c>
    </row>
    <row r="2631" spans="1:6" x14ac:dyDescent="0.3">
      <c r="A2631" s="59">
        <f>'Raw Potentiostat'!H2683/60</f>
        <v>-9.209152000000001E-2</v>
      </c>
      <c r="B2631" s="59">
        <f>'Raw Potentiostat'!K2683</f>
        <v>58.649997999999997</v>
      </c>
      <c r="C2631" s="61">
        <f t="shared" si="164"/>
        <v>58.649997999999997</v>
      </c>
      <c r="D2631" s="61">
        <f t="shared" si="167"/>
        <v>12.76734650340136</v>
      </c>
      <c r="E2631" s="61">
        <f t="shared" si="165"/>
        <v>0.2837188111866969</v>
      </c>
      <c r="F2631" s="61">
        <f t="shared" si="166"/>
        <v>1.7152086520562756E-15</v>
      </c>
    </row>
    <row r="2632" spans="1:6" x14ac:dyDescent="0.3">
      <c r="A2632" s="59">
        <f>'Raw Potentiostat'!H2684/60</f>
        <v>-9.1428398333333327E-2</v>
      </c>
      <c r="B2632" s="59">
        <f>'Raw Potentiostat'!K2684</f>
        <v>58.649997999999997</v>
      </c>
      <c r="C2632" s="61">
        <f t="shared" si="164"/>
        <v>58.649997999999997</v>
      </c>
      <c r="D2632" s="61">
        <f t="shared" si="167"/>
        <v>12.76734650340136</v>
      </c>
      <c r="E2632" s="61">
        <f t="shared" si="165"/>
        <v>0.2837188111866969</v>
      </c>
      <c r="F2632" s="61">
        <f t="shared" si="166"/>
        <v>1.7152086520562756E-15</v>
      </c>
    </row>
    <row r="2633" spans="1:6" x14ac:dyDescent="0.3">
      <c r="A2633" s="59">
        <f>'Raw Potentiostat'!H2685/60</f>
        <v>-9.1291325000000006E-2</v>
      </c>
      <c r="B2633" s="59">
        <f>'Raw Potentiostat'!K2685</f>
        <v>58.649997999999997</v>
      </c>
      <c r="C2633" s="61">
        <f t="shared" si="164"/>
        <v>58.649997999999997</v>
      </c>
      <c r="D2633" s="61">
        <f t="shared" si="167"/>
        <v>12.76734650340136</v>
      </c>
      <c r="E2633" s="61">
        <f t="shared" si="165"/>
        <v>0.2837188111866969</v>
      </c>
      <c r="F2633" s="61">
        <f t="shared" si="166"/>
        <v>1.7152086520562756E-15</v>
      </c>
    </row>
    <row r="2634" spans="1:6" x14ac:dyDescent="0.3">
      <c r="A2634" s="59">
        <f>'Raw Potentiostat'!H2686/60</f>
        <v>-9.165558E-2</v>
      </c>
      <c r="B2634" s="59">
        <f>'Raw Potentiostat'!K2686</f>
        <v>58.649997999999997</v>
      </c>
      <c r="C2634" s="61">
        <f t="shared" si="164"/>
        <v>58.649997999999997</v>
      </c>
      <c r="D2634" s="61">
        <f t="shared" si="167"/>
        <v>12.76734650340136</v>
      </c>
      <c r="E2634" s="61">
        <f t="shared" si="165"/>
        <v>0.2837188111866969</v>
      </c>
      <c r="F2634" s="61">
        <f t="shared" si="166"/>
        <v>1.7152086520562756E-15</v>
      </c>
    </row>
    <row r="2635" spans="1:6" x14ac:dyDescent="0.3">
      <c r="A2635" s="59">
        <f>'Raw Potentiostat'!H2687/60</f>
        <v>-9.0668178333333335E-2</v>
      </c>
      <c r="B2635" s="59">
        <f>'Raw Potentiostat'!K2687</f>
        <v>58.649997999999997</v>
      </c>
      <c r="C2635" s="61">
        <f t="shared" si="164"/>
        <v>58.649997999999997</v>
      </c>
      <c r="D2635" s="61">
        <f t="shared" si="167"/>
        <v>12.76734650340136</v>
      </c>
      <c r="E2635" s="61">
        <f t="shared" si="165"/>
        <v>0.2837188111866969</v>
      </c>
      <c r="F2635" s="61">
        <f t="shared" si="166"/>
        <v>1.7152086520562756E-15</v>
      </c>
    </row>
    <row r="2636" spans="1:6" x14ac:dyDescent="0.3">
      <c r="A2636" s="59">
        <f>'Raw Potentiostat'!H2688/60</f>
        <v>-9.0549516666666677E-2</v>
      </c>
      <c r="B2636" s="59">
        <f>'Raw Potentiostat'!K2688</f>
        <v>58.649997999999997</v>
      </c>
      <c r="C2636" s="61">
        <f t="shared" si="164"/>
        <v>58.649997999999997</v>
      </c>
      <c r="D2636" s="61">
        <f t="shared" si="167"/>
        <v>12.76734650340136</v>
      </c>
      <c r="E2636" s="61">
        <f t="shared" si="165"/>
        <v>0.2837188111866969</v>
      </c>
      <c r="F2636" s="61">
        <f t="shared" si="166"/>
        <v>1.7152086520562756E-15</v>
      </c>
    </row>
    <row r="2637" spans="1:6" x14ac:dyDescent="0.3">
      <c r="A2637" s="59">
        <f>'Raw Potentiostat'!H2689/60</f>
        <v>-8.9602096666666659E-2</v>
      </c>
      <c r="B2637" s="59">
        <f>'Raw Potentiostat'!K2689</f>
        <v>58.649997999999997</v>
      </c>
      <c r="C2637" s="61">
        <f t="shared" si="164"/>
        <v>58.649997999999997</v>
      </c>
      <c r="D2637" s="61">
        <f t="shared" si="167"/>
        <v>12.76734650340136</v>
      </c>
      <c r="E2637" s="61">
        <f t="shared" si="165"/>
        <v>0.2837188111866969</v>
      </c>
      <c r="F2637" s="61">
        <f t="shared" si="166"/>
        <v>1.7152086520562756E-15</v>
      </c>
    </row>
    <row r="2638" spans="1:6" x14ac:dyDescent="0.3">
      <c r="A2638" s="59">
        <f>'Raw Potentiostat'!H2690/60</f>
        <v>-8.9622401666666671E-2</v>
      </c>
      <c r="B2638" s="59">
        <f>'Raw Potentiostat'!K2690</f>
        <v>58.649997999999997</v>
      </c>
      <c r="C2638" s="61">
        <f t="shared" si="164"/>
        <v>58.649997999999997</v>
      </c>
      <c r="D2638" s="61">
        <f t="shared" si="167"/>
        <v>12.76734650340136</v>
      </c>
      <c r="E2638" s="61">
        <f t="shared" si="165"/>
        <v>0.2837188111866969</v>
      </c>
      <c r="F2638" s="61">
        <f t="shared" si="166"/>
        <v>1.7152086520562756E-15</v>
      </c>
    </row>
    <row r="2639" spans="1:6" x14ac:dyDescent="0.3">
      <c r="A2639" s="59">
        <f>'Raw Potentiostat'!H2691/60</f>
        <v>-8.9133786666666659E-2</v>
      </c>
      <c r="B2639" s="59">
        <f>'Raw Potentiostat'!K2691</f>
        <v>58.649997999999997</v>
      </c>
      <c r="C2639" s="61">
        <f t="shared" si="164"/>
        <v>58.649997999999997</v>
      </c>
      <c r="D2639" s="61">
        <f t="shared" si="167"/>
        <v>12.76734650340136</v>
      </c>
      <c r="E2639" s="61">
        <f t="shared" si="165"/>
        <v>0.2837188111866969</v>
      </c>
      <c r="F2639" s="61">
        <f t="shared" si="166"/>
        <v>1.7152086520562756E-15</v>
      </c>
    </row>
    <row r="2640" spans="1:6" x14ac:dyDescent="0.3">
      <c r="A2640" s="59">
        <f>'Raw Potentiostat'!H2692/60</f>
        <v>-8.8093726666666664E-2</v>
      </c>
      <c r="B2640" s="59">
        <f>'Raw Potentiostat'!K2692</f>
        <v>58.649997999999997</v>
      </c>
      <c r="C2640" s="61">
        <f t="shared" si="164"/>
        <v>58.649997999999997</v>
      </c>
      <c r="D2640" s="61">
        <f t="shared" si="167"/>
        <v>12.76734650340136</v>
      </c>
      <c r="E2640" s="61">
        <f t="shared" si="165"/>
        <v>0.2837188111866969</v>
      </c>
      <c r="F2640" s="61">
        <f t="shared" si="166"/>
        <v>1.7152086520562756E-15</v>
      </c>
    </row>
    <row r="2641" spans="1:6" x14ac:dyDescent="0.3">
      <c r="A2641" s="59">
        <f>'Raw Potentiostat'!H2693/60</f>
        <v>-8.8600746666666674E-2</v>
      </c>
      <c r="B2641" s="59">
        <f>'Raw Potentiostat'!K2693</f>
        <v>58.649997999999997</v>
      </c>
      <c r="C2641" s="61">
        <f t="shared" si="164"/>
        <v>58.649997999999997</v>
      </c>
      <c r="D2641" s="61">
        <f t="shared" si="167"/>
        <v>12.76734650340136</v>
      </c>
      <c r="E2641" s="61">
        <f t="shared" si="165"/>
        <v>0.2837188111866969</v>
      </c>
      <c r="F2641" s="61">
        <f t="shared" si="166"/>
        <v>1.7152086520562756E-15</v>
      </c>
    </row>
    <row r="2642" spans="1:6" x14ac:dyDescent="0.3">
      <c r="A2642" s="59">
        <f>'Raw Potentiostat'!H2694/60</f>
        <v>-8.7765018333333333E-2</v>
      </c>
      <c r="B2642" s="59">
        <f>'Raw Potentiostat'!K2694</f>
        <v>58.649997999999997</v>
      </c>
      <c r="C2642" s="61">
        <f t="shared" si="164"/>
        <v>58.649997999999997</v>
      </c>
      <c r="D2642" s="61">
        <f t="shared" si="167"/>
        <v>12.76734650340136</v>
      </c>
      <c r="E2642" s="61">
        <f t="shared" si="165"/>
        <v>0.2837188111866969</v>
      </c>
      <c r="F2642" s="61">
        <f t="shared" si="166"/>
        <v>1.7152086520562756E-15</v>
      </c>
    </row>
    <row r="2643" spans="1:6" x14ac:dyDescent="0.3">
      <c r="A2643" s="59">
        <f>'Raw Potentiostat'!H2695/60</f>
        <v>-8.7543551666666664E-2</v>
      </c>
      <c r="B2643" s="59">
        <f>'Raw Potentiostat'!K2695</f>
        <v>58.649997999999997</v>
      </c>
      <c r="C2643" s="61">
        <f t="shared" si="164"/>
        <v>58.649997999999997</v>
      </c>
      <c r="D2643" s="61">
        <f t="shared" si="167"/>
        <v>12.76734650340136</v>
      </c>
      <c r="E2643" s="61">
        <f t="shared" si="165"/>
        <v>0.2837188111866969</v>
      </c>
      <c r="F2643" s="61">
        <f t="shared" si="166"/>
        <v>1.7152086520562756E-15</v>
      </c>
    </row>
    <row r="2644" spans="1:6" x14ac:dyDescent="0.3">
      <c r="A2644" s="59">
        <f>'Raw Potentiostat'!H2696/60</f>
        <v>-8.6927375000000001E-2</v>
      </c>
      <c r="B2644" s="59">
        <f>'Raw Potentiostat'!K2696</f>
        <v>58.649997999999997</v>
      </c>
      <c r="C2644" s="61">
        <f t="shared" si="164"/>
        <v>58.649997999999997</v>
      </c>
      <c r="D2644" s="61">
        <f t="shared" si="167"/>
        <v>12.76734650340136</v>
      </c>
      <c r="E2644" s="61">
        <f t="shared" si="165"/>
        <v>0.2837188111866969</v>
      </c>
      <c r="F2644" s="61">
        <f t="shared" si="166"/>
        <v>1.7152086520562756E-15</v>
      </c>
    </row>
    <row r="2645" spans="1:6" x14ac:dyDescent="0.3">
      <c r="A2645" s="59">
        <f>'Raw Potentiostat'!H2697/60</f>
        <v>-8.7242761666666668E-2</v>
      </c>
      <c r="B2645" s="59">
        <f>'Raw Potentiostat'!K2697</f>
        <v>58.649997999999997</v>
      </c>
      <c r="C2645" s="61">
        <f t="shared" si="164"/>
        <v>58.649997999999997</v>
      </c>
      <c r="D2645" s="61">
        <f t="shared" si="167"/>
        <v>12.76734650340136</v>
      </c>
      <c r="E2645" s="61">
        <f t="shared" si="165"/>
        <v>0.2837188111866969</v>
      </c>
      <c r="F2645" s="61">
        <f t="shared" si="166"/>
        <v>1.7152086520562756E-15</v>
      </c>
    </row>
    <row r="2646" spans="1:6" x14ac:dyDescent="0.3">
      <c r="A2646" s="59">
        <f>'Raw Potentiostat'!H2698/60</f>
        <v>-8.7442016666666678E-2</v>
      </c>
      <c r="B2646" s="59">
        <f>'Raw Potentiostat'!K2698</f>
        <v>58.649997999999997</v>
      </c>
      <c r="C2646" s="61">
        <f t="shared" si="164"/>
        <v>58.649997999999997</v>
      </c>
      <c r="D2646" s="61">
        <f t="shared" si="167"/>
        <v>12.76734650340136</v>
      </c>
      <c r="E2646" s="61">
        <f t="shared" si="165"/>
        <v>0.2837188111866969</v>
      </c>
      <c r="F2646" s="61">
        <f t="shared" si="166"/>
        <v>1.7152086520562756E-15</v>
      </c>
    </row>
    <row r="2647" spans="1:6" x14ac:dyDescent="0.3">
      <c r="A2647" s="59">
        <f>'Raw Potentiostat'!H2699/60</f>
        <v>-8.6368321666666664E-2</v>
      </c>
      <c r="B2647" s="59">
        <f>'Raw Potentiostat'!K2699</f>
        <v>58.649997999999997</v>
      </c>
      <c r="C2647" s="61">
        <f t="shared" si="164"/>
        <v>58.649997999999997</v>
      </c>
      <c r="D2647" s="61">
        <f t="shared" si="167"/>
        <v>12.76734650340136</v>
      </c>
      <c r="E2647" s="61">
        <f t="shared" si="165"/>
        <v>0.2837188111866969</v>
      </c>
      <c r="F2647" s="61">
        <f t="shared" si="166"/>
        <v>1.7152086520562756E-15</v>
      </c>
    </row>
    <row r="2648" spans="1:6" x14ac:dyDescent="0.3">
      <c r="A2648" s="59">
        <f>'Raw Potentiostat'!H2700/60</f>
        <v>-8.6070076666666662E-2</v>
      </c>
      <c r="B2648" s="59">
        <f>'Raw Potentiostat'!K2700</f>
        <v>58.649997999999997</v>
      </c>
      <c r="C2648" s="61">
        <f t="shared" si="164"/>
        <v>58.649997999999997</v>
      </c>
      <c r="D2648" s="61">
        <f t="shared" si="167"/>
        <v>12.76734650340136</v>
      </c>
      <c r="E2648" s="61">
        <f t="shared" si="165"/>
        <v>0.2837188111866969</v>
      </c>
      <c r="F2648" s="61">
        <f t="shared" si="166"/>
        <v>1.7152086520562756E-15</v>
      </c>
    </row>
    <row r="2649" spans="1:6" x14ac:dyDescent="0.3">
      <c r="A2649" s="59">
        <f>'Raw Potentiostat'!H2701/60</f>
        <v>-8.5630950000000011E-2</v>
      </c>
      <c r="B2649" s="59">
        <f>'Raw Potentiostat'!K2701</f>
        <v>58.649997999999997</v>
      </c>
      <c r="C2649" s="61">
        <f t="shared" si="164"/>
        <v>58.649997999999997</v>
      </c>
      <c r="D2649" s="61">
        <f t="shared" si="167"/>
        <v>12.76734650340136</v>
      </c>
      <c r="E2649" s="61">
        <f t="shared" si="165"/>
        <v>0.2837188111866969</v>
      </c>
      <c r="F2649" s="61">
        <f t="shared" si="166"/>
        <v>1.7152086520562756E-15</v>
      </c>
    </row>
    <row r="2650" spans="1:6" x14ac:dyDescent="0.3">
      <c r="A2650" s="59">
        <f>'Raw Potentiostat'!H2702/60</f>
        <v>-8.6114493333333333E-2</v>
      </c>
      <c r="B2650" s="59">
        <f>'Raw Potentiostat'!K2702</f>
        <v>58.649997999999997</v>
      </c>
      <c r="C2650" s="61">
        <f t="shared" si="164"/>
        <v>58.649997999999997</v>
      </c>
      <c r="D2650" s="61">
        <f t="shared" si="167"/>
        <v>12.76734650340136</v>
      </c>
      <c r="E2650" s="61">
        <f t="shared" si="165"/>
        <v>0.2837188111866969</v>
      </c>
      <c r="F2650" s="61">
        <f t="shared" si="166"/>
        <v>1.7152086520562756E-15</v>
      </c>
    </row>
    <row r="2651" spans="1:6" x14ac:dyDescent="0.3">
      <c r="A2651" s="59">
        <f>'Raw Potentiostat'!H2703/60</f>
        <v>-8.3813539999999992E-2</v>
      </c>
      <c r="B2651" s="59">
        <f>'Raw Potentiostat'!K2703</f>
        <v>58.649997999999997</v>
      </c>
      <c r="C2651" s="61">
        <f t="shared" si="164"/>
        <v>58.649997999999997</v>
      </c>
      <c r="D2651" s="61">
        <f t="shared" si="167"/>
        <v>12.76734650340136</v>
      </c>
      <c r="E2651" s="61">
        <f t="shared" si="165"/>
        <v>0.2837188111866969</v>
      </c>
      <c r="F2651" s="61">
        <f t="shared" si="166"/>
        <v>1.7152086520562756E-15</v>
      </c>
    </row>
    <row r="2652" spans="1:6" x14ac:dyDescent="0.3">
      <c r="A2652" s="59">
        <f>'Raw Potentiostat'!H2704/60</f>
        <v>-8.4789506666666667E-2</v>
      </c>
      <c r="B2652" s="59">
        <f>'Raw Potentiostat'!K2704</f>
        <v>58.649997999999997</v>
      </c>
      <c r="C2652" s="61">
        <f t="shared" si="164"/>
        <v>58.649997999999997</v>
      </c>
      <c r="D2652" s="61">
        <f t="shared" si="167"/>
        <v>12.76734650340136</v>
      </c>
      <c r="E2652" s="61">
        <f t="shared" si="165"/>
        <v>0.2837188111866969</v>
      </c>
      <c r="F2652" s="61">
        <f t="shared" si="166"/>
        <v>1.7152086520562756E-15</v>
      </c>
    </row>
    <row r="2653" spans="1:6" x14ac:dyDescent="0.3">
      <c r="A2653" s="59">
        <f>'Raw Potentiostat'!H2705/60</f>
        <v>-8.3609206666666672E-2</v>
      </c>
      <c r="B2653" s="59">
        <f>'Raw Potentiostat'!K2705</f>
        <v>58.649997999999997</v>
      </c>
      <c r="C2653" s="61">
        <f t="shared" si="164"/>
        <v>58.649997999999997</v>
      </c>
      <c r="D2653" s="61">
        <f t="shared" si="167"/>
        <v>12.76734650340136</v>
      </c>
      <c r="E2653" s="61">
        <f t="shared" si="165"/>
        <v>0.2837188111866969</v>
      </c>
      <c r="F2653" s="61">
        <f t="shared" si="166"/>
        <v>1.7152086520562756E-15</v>
      </c>
    </row>
    <row r="2654" spans="1:6" x14ac:dyDescent="0.3">
      <c r="A2654" s="59">
        <f>'Raw Potentiostat'!H2706/60</f>
        <v>-8.3346493333333341E-2</v>
      </c>
      <c r="B2654" s="59">
        <f>'Raw Potentiostat'!K2706</f>
        <v>58.649997999999997</v>
      </c>
      <c r="C2654" s="61">
        <f t="shared" si="164"/>
        <v>58.649997999999997</v>
      </c>
      <c r="D2654" s="61">
        <f t="shared" si="167"/>
        <v>12.76734650340136</v>
      </c>
      <c r="E2654" s="61">
        <f t="shared" si="165"/>
        <v>0.2837188111866969</v>
      </c>
      <c r="F2654" s="61">
        <f t="shared" si="166"/>
        <v>1.7152086520562756E-15</v>
      </c>
    </row>
    <row r="2655" spans="1:6" x14ac:dyDescent="0.3">
      <c r="A2655" s="59">
        <f>'Raw Potentiostat'!H2707/60</f>
        <v>-8.3227825000000005E-2</v>
      </c>
      <c r="B2655" s="59">
        <f>'Raw Potentiostat'!K2707</f>
        <v>58.649997999999997</v>
      </c>
      <c r="C2655" s="61">
        <f t="shared" si="164"/>
        <v>58.649997999999997</v>
      </c>
      <c r="D2655" s="61">
        <f t="shared" si="167"/>
        <v>12.76734650340136</v>
      </c>
      <c r="E2655" s="61">
        <f t="shared" si="165"/>
        <v>0.2837188111866969</v>
      </c>
      <c r="F2655" s="61">
        <f t="shared" si="166"/>
        <v>1.7152086520562756E-15</v>
      </c>
    </row>
    <row r="2656" spans="1:6" x14ac:dyDescent="0.3">
      <c r="A2656" s="59">
        <f>'Raw Potentiostat'!H2708/60</f>
        <v>-9.5918623333333328E-2</v>
      </c>
      <c r="B2656" s="59">
        <f>'Raw Potentiostat'!K2708</f>
        <v>58.649997999999997</v>
      </c>
      <c r="C2656" s="61">
        <f t="shared" si="164"/>
        <v>58.649997999999997</v>
      </c>
      <c r="D2656" s="61">
        <f t="shared" si="167"/>
        <v>12.76734650340136</v>
      </c>
      <c r="E2656" s="61">
        <f t="shared" si="165"/>
        <v>0.2837188111866969</v>
      </c>
      <c r="F2656" s="61">
        <f t="shared" si="166"/>
        <v>1.7152086520562756E-15</v>
      </c>
    </row>
    <row r="2657" spans="1:6" x14ac:dyDescent="0.3">
      <c r="A2657" s="59">
        <f>'Raw Potentiostat'!H2709/60</f>
        <v>-9.6293028333333336E-2</v>
      </c>
      <c r="B2657" s="59">
        <f>'Raw Potentiostat'!K2709</f>
        <v>58.649997999999997</v>
      </c>
      <c r="C2657" s="61">
        <f t="shared" si="164"/>
        <v>58.649997999999997</v>
      </c>
      <c r="D2657" s="61">
        <f t="shared" si="167"/>
        <v>12.76734650340136</v>
      </c>
      <c r="E2657" s="61">
        <f t="shared" si="165"/>
        <v>0.2837188111866969</v>
      </c>
      <c r="F2657" s="61">
        <f t="shared" si="166"/>
        <v>1.7152086520562756E-15</v>
      </c>
    </row>
    <row r="2658" spans="1:6" x14ac:dyDescent="0.3">
      <c r="A2658" s="59">
        <f>'Raw Potentiostat'!H2710/60</f>
        <v>-9.4539698333333338E-2</v>
      </c>
      <c r="B2658" s="59">
        <f>'Raw Potentiostat'!K2710</f>
        <v>58.649997999999997</v>
      </c>
      <c r="C2658" s="61">
        <f t="shared" si="164"/>
        <v>58.649997999999997</v>
      </c>
      <c r="D2658" s="61">
        <f t="shared" si="167"/>
        <v>12.76734650340136</v>
      </c>
      <c r="E2658" s="61">
        <f t="shared" si="165"/>
        <v>0.2837188111866969</v>
      </c>
      <c r="F2658" s="61">
        <f t="shared" si="166"/>
        <v>1.7152086520562756E-15</v>
      </c>
    </row>
    <row r="2659" spans="1:6" x14ac:dyDescent="0.3">
      <c r="A2659" s="59">
        <f>'Raw Potentiostat'!H2711/60</f>
        <v>-9.3410793333333325E-2</v>
      </c>
      <c r="B2659" s="59">
        <f>'Raw Potentiostat'!K2711</f>
        <v>58.649997999999997</v>
      </c>
      <c r="C2659" s="61">
        <f t="shared" si="164"/>
        <v>58.649997999999997</v>
      </c>
      <c r="D2659" s="61">
        <f t="shared" si="167"/>
        <v>12.76734650340136</v>
      </c>
      <c r="E2659" s="61">
        <f t="shared" si="165"/>
        <v>0.2837188111866969</v>
      </c>
      <c r="F2659" s="61">
        <f t="shared" si="166"/>
        <v>1.7152086520562756E-15</v>
      </c>
    </row>
    <row r="2660" spans="1:6" x14ac:dyDescent="0.3">
      <c r="A2660" s="59">
        <f>'Raw Potentiostat'!H2712/60</f>
        <v>-9.3875305000000006E-2</v>
      </c>
      <c r="B2660" s="59">
        <f>'Raw Potentiostat'!K2712</f>
        <v>58.649997999999997</v>
      </c>
      <c r="C2660" s="61">
        <f t="shared" si="164"/>
        <v>58.649997999999997</v>
      </c>
      <c r="D2660" s="61">
        <f t="shared" si="167"/>
        <v>12.76734650340136</v>
      </c>
      <c r="E2660" s="61">
        <f t="shared" si="165"/>
        <v>0.2837188111866969</v>
      </c>
      <c r="F2660" s="61">
        <f t="shared" si="166"/>
        <v>1.7152086520562756E-15</v>
      </c>
    </row>
    <row r="2661" spans="1:6" x14ac:dyDescent="0.3">
      <c r="A2661" s="59">
        <f>'Raw Potentiostat'!H2713/60</f>
        <v>-9.3255956666666667E-2</v>
      </c>
      <c r="B2661" s="59">
        <f>'Raw Potentiostat'!K2713</f>
        <v>58.649997999999997</v>
      </c>
      <c r="C2661" s="61">
        <f t="shared" si="164"/>
        <v>58.649997999999997</v>
      </c>
      <c r="D2661" s="61">
        <f t="shared" si="167"/>
        <v>12.76734650340136</v>
      </c>
      <c r="E2661" s="61">
        <f t="shared" si="165"/>
        <v>0.2837188111866969</v>
      </c>
      <c r="F2661" s="61">
        <f t="shared" si="166"/>
        <v>1.7152086520562756E-15</v>
      </c>
    </row>
    <row r="2662" spans="1:6" x14ac:dyDescent="0.3">
      <c r="A2662" s="59">
        <f>'Raw Potentiostat'!H2714/60</f>
        <v>-9.2651843333333345E-2</v>
      </c>
      <c r="B2662" s="59">
        <f>'Raw Potentiostat'!K2714</f>
        <v>58.649997999999997</v>
      </c>
      <c r="C2662" s="61">
        <f t="shared" si="164"/>
        <v>58.649997999999997</v>
      </c>
      <c r="D2662" s="61">
        <f t="shared" si="167"/>
        <v>12.76734650340136</v>
      </c>
      <c r="E2662" s="61">
        <f t="shared" si="165"/>
        <v>0.2837188111866969</v>
      </c>
      <c r="F2662" s="61">
        <f t="shared" si="166"/>
        <v>1.7152086520562756E-15</v>
      </c>
    </row>
    <row r="2663" spans="1:6" x14ac:dyDescent="0.3">
      <c r="A2663" s="59">
        <f>'Raw Potentiostat'!H2715/60</f>
        <v>-9.3534533333333336E-2</v>
      </c>
      <c r="B2663" s="59">
        <f>'Raw Potentiostat'!K2715</f>
        <v>58.649997999999997</v>
      </c>
      <c r="C2663" s="61">
        <f t="shared" si="164"/>
        <v>58.649997999999997</v>
      </c>
      <c r="D2663" s="61">
        <f t="shared" si="167"/>
        <v>12.76734650340136</v>
      </c>
      <c r="E2663" s="61">
        <f t="shared" si="165"/>
        <v>0.2837188111866969</v>
      </c>
      <c r="F2663" s="61">
        <f t="shared" si="166"/>
        <v>1.7152086520562756E-15</v>
      </c>
    </row>
    <row r="2664" spans="1:6" x14ac:dyDescent="0.3">
      <c r="A2664" s="59">
        <f>'Raw Potentiostat'!H2716/60</f>
        <v>-9.1983016666666667E-2</v>
      </c>
      <c r="B2664" s="59">
        <f>'Raw Potentiostat'!K2716</f>
        <v>58.649997999999997</v>
      </c>
      <c r="C2664" s="61">
        <f t="shared" si="164"/>
        <v>58.649997999999997</v>
      </c>
      <c r="D2664" s="61">
        <f t="shared" si="167"/>
        <v>12.76734650340136</v>
      </c>
      <c r="E2664" s="61">
        <f t="shared" si="165"/>
        <v>0.2837188111866969</v>
      </c>
      <c r="F2664" s="61">
        <f t="shared" si="166"/>
        <v>1.7152086520562756E-15</v>
      </c>
    </row>
    <row r="2665" spans="1:6" x14ac:dyDescent="0.3">
      <c r="A2665" s="59">
        <f>'Raw Potentiostat'!H2717/60</f>
        <v>-9.2019176666666674E-2</v>
      </c>
      <c r="B2665" s="59">
        <f>'Raw Potentiostat'!K2717</f>
        <v>58.649997999999997</v>
      </c>
      <c r="C2665" s="61">
        <f t="shared" si="164"/>
        <v>58.649997999999997</v>
      </c>
      <c r="D2665" s="61">
        <f t="shared" si="167"/>
        <v>12.76734650340136</v>
      </c>
      <c r="E2665" s="61">
        <f t="shared" si="165"/>
        <v>0.2837188111866969</v>
      </c>
      <c r="F2665" s="61">
        <f t="shared" si="166"/>
        <v>1.7152086520562756E-15</v>
      </c>
    </row>
    <row r="2666" spans="1:6" x14ac:dyDescent="0.3">
      <c r="A2666" s="59">
        <f>'Raw Potentiostat'!H2718/60</f>
        <v>-9.1974131666666667E-2</v>
      </c>
      <c r="B2666" s="59">
        <f>'Raw Potentiostat'!K2718</f>
        <v>58.649997999999997</v>
      </c>
      <c r="C2666" s="61">
        <f t="shared" si="164"/>
        <v>58.649997999999997</v>
      </c>
      <c r="D2666" s="61">
        <f t="shared" si="167"/>
        <v>12.76734650340136</v>
      </c>
      <c r="E2666" s="61">
        <f t="shared" si="165"/>
        <v>0.2837188111866969</v>
      </c>
      <c r="F2666" s="61">
        <f t="shared" si="166"/>
        <v>1.7152086520562756E-15</v>
      </c>
    </row>
    <row r="2667" spans="1:6" x14ac:dyDescent="0.3">
      <c r="A2667" s="59">
        <f>'Raw Potentiostat'!H2719/60</f>
        <v>-9.1247543333333334E-2</v>
      </c>
      <c r="B2667" s="59">
        <f>'Raw Potentiostat'!K2719</f>
        <v>58.649997999999997</v>
      </c>
      <c r="C2667" s="61">
        <f t="shared" si="164"/>
        <v>58.649997999999997</v>
      </c>
      <c r="D2667" s="61">
        <f t="shared" si="167"/>
        <v>12.76734650340136</v>
      </c>
      <c r="E2667" s="61">
        <f t="shared" si="165"/>
        <v>0.2837188111866969</v>
      </c>
      <c r="F2667" s="61">
        <f t="shared" si="166"/>
        <v>1.7152086520562756E-15</v>
      </c>
    </row>
    <row r="2668" spans="1:6" x14ac:dyDescent="0.3">
      <c r="A2668" s="59">
        <f>'Raw Potentiostat'!H2720/60</f>
        <v>-9.1030518333333338E-2</v>
      </c>
      <c r="B2668" s="59">
        <f>'Raw Potentiostat'!K2720</f>
        <v>58.649997999999997</v>
      </c>
      <c r="C2668" s="61">
        <f t="shared" si="164"/>
        <v>58.649997999999997</v>
      </c>
      <c r="D2668" s="61">
        <f t="shared" si="167"/>
        <v>12.76734650340136</v>
      </c>
      <c r="E2668" s="61">
        <f t="shared" si="165"/>
        <v>0.2837188111866969</v>
      </c>
      <c r="F2668" s="61">
        <f t="shared" si="166"/>
        <v>1.7152086520562756E-15</v>
      </c>
    </row>
    <row r="2669" spans="1:6" x14ac:dyDescent="0.3">
      <c r="A2669" s="59">
        <f>'Raw Potentiostat'!H2721/60</f>
        <v>-9.1857370000000008E-2</v>
      </c>
      <c r="B2669" s="59">
        <f>'Raw Potentiostat'!K2721</f>
        <v>58.649997999999997</v>
      </c>
      <c r="C2669" s="61">
        <f t="shared" si="164"/>
        <v>58.649997999999997</v>
      </c>
      <c r="D2669" s="61">
        <f t="shared" si="167"/>
        <v>12.76734650340136</v>
      </c>
      <c r="E2669" s="61">
        <f t="shared" si="165"/>
        <v>0.2837188111866969</v>
      </c>
      <c r="F2669" s="61">
        <f t="shared" si="166"/>
        <v>1.7152086520562756E-15</v>
      </c>
    </row>
    <row r="2670" spans="1:6" x14ac:dyDescent="0.3">
      <c r="A2670" s="59">
        <f>'Raw Potentiostat'!H2722/60</f>
        <v>-9.0645973333333338E-2</v>
      </c>
      <c r="B2670" s="59">
        <f>'Raw Potentiostat'!K2722</f>
        <v>58.649997999999997</v>
      </c>
      <c r="C2670" s="61">
        <f t="shared" si="164"/>
        <v>58.649997999999997</v>
      </c>
      <c r="D2670" s="61">
        <f t="shared" si="167"/>
        <v>12.76734650340136</v>
      </c>
      <c r="E2670" s="61">
        <f t="shared" si="165"/>
        <v>0.2837188111866969</v>
      </c>
      <c r="F2670" s="61">
        <f t="shared" si="166"/>
        <v>1.7152086520562756E-15</v>
      </c>
    </row>
    <row r="2671" spans="1:6" x14ac:dyDescent="0.3">
      <c r="A2671" s="59">
        <f>'Raw Potentiostat'!H2723/60</f>
        <v>-8.9669363333333335E-2</v>
      </c>
      <c r="B2671" s="59">
        <f>'Raw Potentiostat'!K2723</f>
        <v>58.649997999999997</v>
      </c>
      <c r="C2671" s="61">
        <f t="shared" si="164"/>
        <v>58.649997999999997</v>
      </c>
      <c r="D2671" s="61">
        <f t="shared" si="167"/>
        <v>12.76734650340136</v>
      </c>
      <c r="E2671" s="61">
        <f t="shared" si="165"/>
        <v>0.2837188111866969</v>
      </c>
      <c r="F2671" s="61">
        <f t="shared" si="166"/>
        <v>1.7152086520562756E-15</v>
      </c>
    </row>
    <row r="2672" spans="1:6" x14ac:dyDescent="0.3">
      <c r="A2672" s="59">
        <f>'Raw Potentiostat'!H2724/60</f>
        <v>-8.9381265000000001E-2</v>
      </c>
      <c r="B2672" s="59">
        <f>'Raw Potentiostat'!K2724</f>
        <v>58.649997999999997</v>
      </c>
      <c r="C2672" s="61">
        <f t="shared" si="164"/>
        <v>58.649997999999997</v>
      </c>
      <c r="D2672" s="61">
        <f t="shared" si="167"/>
        <v>12.76734650340136</v>
      </c>
      <c r="E2672" s="61">
        <f t="shared" si="165"/>
        <v>0.2837188111866969</v>
      </c>
      <c r="F2672" s="61">
        <f t="shared" si="166"/>
        <v>1.7152086520562756E-15</v>
      </c>
    </row>
    <row r="2673" spans="1:6" x14ac:dyDescent="0.3">
      <c r="A2673" s="59">
        <f>'Raw Potentiostat'!H2725/60</f>
        <v>-8.8462408333333339E-2</v>
      </c>
      <c r="B2673" s="59">
        <f>'Raw Potentiostat'!K2725</f>
        <v>58.649997999999997</v>
      </c>
      <c r="C2673" s="61">
        <f t="shared" si="164"/>
        <v>58.649997999999997</v>
      </c>
      <c r="D2673" s="61">
        <f t="shared" si="167"/>
        <v>12.76734650340136</v>
      </c>
      <c r="E2673" s="61">
        <f t="shared" si="165"/>
        <v>0.2837188111866969</v>
      </c>
      <c r="F2673" s="61">
        <f t="shared" si="166"/>
        <v>1.7152086520562756E-15</v>
      </c>
    </row>
    <row r="2674" spans="1:6" x14ac:dyDescent="0.3">
      <c r="A2674" s="59">
        <f>'Raw Potentiostat'!H2726/60</f>
        <v>-8.8109596666666665E-2</v>
      </c>
      <c r="B2674" s="59">
        <f>'Raw Potentiostat'!K2726</f>
        <v>58.649997999999997</v>
      </c>
      <c r="C2674" s="61">
        <f t="shared" si="164"/>
        <v>58.649997999999997</v>
      </c>
      <c r="D2674" s="61">
        <f t="shared" si="167"/>
        <v>12.76734650340136</v>
      </c>
      <c r="E2674" s="61">
        <f t="shared" si="165"/>
        <v>0.2837188111866969</v>
      </c>
      <c r="F2674" s="61">
        <f t="shared" si="166"/>
        <v>1.7152086520562756E-15</v>
      </c>
    </row>
    <row r="2675" spans="1:6" x14ac:dyDescent="0.3">
      <c r="A2675" s="59">
        <f>'Raw Potentiostat'!H2727/60</f>
        <v>-8.8551886666666663E-2</v>
      </c>
      <c r="B2675" s="59">
        <f>'Raw Potentiostat'!K2727</f>
        <v>58.649997999999997</v>
      </c>
      <c r="C2675" s="61">
        <f t="shared" si="164"/>
        <v>58.649997999999997</v>
      </c>
      <c r="D2675" s="61">
        <f t="shared" si="167"/>
        <v>12.76734650340136</v>
      </c>
      <c r="E2675" s="61">
        <f t="shared" si="165"/>
        <v>0.2837188111866969</v>
      </c>
      <c r="F2675" s="61">
        <f t="shared" si="166"/>
        <v>1.7152086520562756E-15</v>
      </c>
    </row>
    <row r="2676" spans="1:6" x14ac:dyDescent="0.3">
      <c r="A2676" s="59">
        <f>'Raw Potentiostat'!H2728/60</f>
        <v>-8.8023916666666674E-2</v>
      </c>
      <c r="B2676" s="59">
        <f>'Raw Potentiostat'!K2728</f>
        <v>58.649997999999997</v>
      </c>
      <c r="C2676" s="61">
        <f t="shared" si="164"/>
        <v>58.649997999999997</v>
      </c>
      <c r="D2676" s="61">
        <f t="shared" si="167"/>
        <v>12.76734650340136</v>
      </c>
      <c r="E2676" s="61">
        <f t="shared" si="165"/>
        <v>0.2837188111866969</v>
      </c>
      <c r="F2676" s="61">
        <f t="shared" si="166"/>
        <v>1.7152086520562756E-15</v>
      </c>
    </row>
    <row r="2677" spans="1:6" x14ac:dyDescent="0.3">
      <c r="A2677" s="59">
        <f>'Raw Potentiostat'!H2729/60</f>
        <v>-8.7695845000000008E-2</v>
      </c>
      <c r="B2677" s="59">
        <f>'Raw Potentiostat'!K2729</f>
        <v>58.649997999999997</v>
      </c>
      <c r="C2677" s="61">
        <f t="shared" si="164"/>
        <v>58.649997999999997</v>
      </c>
      <c r="D2677" s="61">
        <f t="shared" si="167"/>
        <v>12.76734650340136</v>
      </c>
      <c r="E2677" s="61">
        <f t="shared" si="165"/>
        <v>0.2837188111866969</v>
      </c>
      <c r="F2677" s="61">
        <f t="shared" si="166"/>
        <v>1.7152086520562756E-15</v>
      </c>
    </row>
    <row r="2678" spans="1:6" x14ac:dyDescent="0.3">
      <c r="A2678" s="59">
        <f>'Raw Potentiostat'!H2730/60</f>
        <v>-8.7528316666666675E-2</v>
      </c>
      <c r="B2678" s="59">
        <f>'Raw Potentiostat'!K2730</f>
        <v>58.649997999999997</v>
      </c>
      <c r="C2678" s="61">
        <f t="shared" si="164"/>
        <v>58.649997999999997</v>
      </c>
      <c r="D2678" s="61">
        <f t="shared" si="167"/>
        <v>12.76734650340136</v>
      </c>
      <c r="E2678" s="61">
        <f t="shared" si="165"/>
        <v>0.2837188111866969</v>
      </c>
      <c r="F2678" s="61">
        <f t="shared" si="166"/>
        <v>1.7152086520562756E-15</v>
      </c>
    </row>
    <row r="2679" spans="1:6" x14ac:dyDescent="0.3">
      <c r="A2679" s="59">
        <f>'Raw Potentiostat'!H2731/60</f>
        <v>-8.7292258333333331E-2</v>
      </c>
      <c r="B2679" s="59">
        <f>'Raw Potentiostat'!K2731</f>
        <v>58.649997999999997</v>
      </c>
      <c r="C2679" s="61">
        <f t="shared" si="164"/>
        <v>58.649997999999997</v>
      </c>
      <c r="D2679" s="61">
        <f t="shared" si="167"/>
        <v>12.76734650340136</v>
      </c>
      <c r="E2679" s="61">
        <f t="shared" si="165"/>
        <v>0.2837188111866969</v>
      </c>
      <c r="F2679" s="61">
        <f t="shared" si="166"/>
        <v>1.7152086520562756E-15</v>
      </c>
    </row>
    <row r="2680" spans="1:6" x14ac:dyDescent="0.3">
      <c r="A2680" s="59">
        <f>'Raw Potentiostat'!H2732/60</f>
        <v>-8.6533943333333335E-2</v>
      </c>
      <c r="B2680" s="59">
        <f>'Raw Potentiostat'!K2732</f>
        <v>58.649997999999997</v>
      </c>
      <c r="C2680" s="61">
        <f t="shared" si="164"/>
        <v>58.649997999999997</v>
      </c>
      <c r="D2680" s="61">
        <f t="shared" si="167"/>
        <v>12.76734650340136</v>
      </c>
      <c r="E2680" s="61">
        <f t="shared" si="165"/>
        <v>0.2837188111866969</v>
      </c>
      <c r="F2680" s="61">
        <f t="shared" si="166"/>
        <v>1.7152086520562756E-15</v>
      </c>
    </row>
    <row r="2681" spans="1:6" x14ac:dyDescent="0.3">
      <c r="A2681" s="59">
        <f>'Raw Potentiostat'!H2733/60</f>
        <v>-8.6521888333333338E-2</v>
      </c>
      <c r="B2681" s="59">
        <f>'Raw Potentiostat'!K2733</f>
        <v>58.649997999999997</v>
      </c>
      <c r="C2681" s="61">
        <f t="shared" si="164"/>
        <v>58.649997999999997</v>
      </c>
      <c r="D2681" s="61">
        <f t="shared" si="167"/>
        <v>12.76734650340136</v>
      </c>
      <c r="E2681" s="61">
        <f t="shared" si="165"/>
        <v>0.2837188111866969</v>
      </c>
      <c r="F2681" s="61">
        <f t="shared" si="166"/>
        <v>1.7152086520562756E-15</v>
      </c>
    </row>
    <row r="2682" spans="1:6" x14ac:dyDescent="0.3">
      <c r="A2682" s="59">
        <f>'Raw Potentiostat'!H2734/60</f>
        <v>-8.5926031666666666E-2</v>
      </c>
      <c r="B2682" s="59">
        <f>'Raw Potentiostat'!K2734</f>
        <v>58.649997999999997</v>
      </c>
      <c r="C2682" s="61">
        <f t="shared" si="164"/>
        <v>58.649997999999997</v>
      </c>
      <c r="D2682" s="61">
        <f t="shared" si="167"/>
        <v>12.76734650340136</v>
      </c>
      <c r="E2682" s="61">
        <f t="shared" si="165"/>
        <v>0.2837188111866969</v>
      </c>
      <c r="F2682" s="61">
        <f t="shared" si="166"/>
        <v>1.7152086520562756E-15</v>
      </c>
    </row>
    <row r="2683" spans="1:6" x14ac:dyDescent="0.3">
      <c r="A2683" s="59">
        <f>'Raw Potentiostat'!H2735/60</f>
        <v>-8.5511653333333326E-2</v>
      </c>
      <c r="B2683" s="59">
        <f>'Raw Potentiostat'!K2735</f>
        <v>58.649997999999997</v>
      </c>
      <c r="C2683" s="61">
        <f t="shared" si="164"/>
        <v>58.649997999999997</v>
      </c>
      <c r="D2683" s="61">
        <f t="shared" si="167"/>
        <v>12.76734650340136</v>
      </c>
      <c r="E2683" s="61">
        <f t="shared" si="165"/>
        <v>0.2837188111866969</v>
      </c>
      <c r="F2683" s="61">
        <f t="shared" si="166"/>
        <v>1.7152086520562756E-15</v>
      </c>
    </row>
    <row r="2684" spans="1:6" x14ac:dyDescent="0.3">
      <c r="A2684" s="59">
        <f>'Raw Potentiostat'!H2736/60</f>
        <v>-8.5184216666666673E-2</v>
      </c>
      <c r="B2684" s="59">
        <f>'Raw Potentiostat'!K2736</f>
        <v>58.649997999999997</v>
      </c>
      <c r="C2684" s="61">
        <f t="shared" si="164"/>
        <v>58.649997999999997</v>
      </c>
      <c r="D2684" s="61">
        <f t="shared" si="167"/>
        <v>12.76734650340136</v>
      </c>
      <c r="E2684" s="61">
        <f t="shared" si="165"/>
        <v>0.2837188111866969</v>
      </c>
      <c r="F2684" s="61">
        <f t="shared" si="166"/>
        <v>1.7152086520562756E-15</v>
      </c>
    </row>
    <row r="2685" spans="1:6" x14ac:dyDescent="0.3">
      <c r="A2685" s="59">
        <f>'Raw Potentiostat'!H2737/60</f>
        <v>-8.4562969999999987E-2</v>
      </c>
      <c r="B2685" s="59">
        <f>'Raw Potentiostat'!K2737</f>
        <v>58.649997999999997</v>
      </c>
      <c r="C2685" s="61">
        <f t="shared" si="164"/>
        <v>58.649997999999997</v>
      </c>
      <c r="D2685" s="61">
        <f t="shared" si="167"/>
        <v>12.76734650340136</v>
      </c>
      <c r="E2685" s="61">
        <f t="shared" si="165"/>
        <v>0.2837188111866969</v>
      </c>
      <c r="F2685" s="61">
        <f t="shared" si="166"/>
        <v>1.7152086520562756E-15</v>
      </c>
    </row>
    <row r="2686" spans="1:6" x14ac:dyDescent="0.3">
      <c r="A2686" s="59">
        <f>'Raw Potentiostat'!H2738/60</f>
        <v>-8.4502044999999998E-2</v>
      </c>
      <c r="B2686" s="59">
        <f>'Raw Potentiostat'!K2738</f>
        <v>58.649997999999997</v>
      </c>
      <c r="C2686" s="61">
        <f t="shared" si="164"/>
        <v>58.649997999999997</v>
      </c>
      <c r="D2686" s="61">
        <f t="shared" si="167"/>
        <v>12.76734650340136</v>
      </c>
      <c r="E2686" s="61">
        <f t="shared" si="165"/>
        <v>0.2837188111866969</v>
      </c>
      <c r="F2686" s="61">
        <f t="shared" si="166"/>
        <v>1.7152086520562756E-15</v>
      </c>
    </row>
    <row r="2687" spans="1:6" x14ac:dyDescent="0.3">
      <c r="A2687" s="59">
        <f>'Raw Potentiostat'!H2739/60</f>
        <v>-9.6508773333333339E-2</v>
      </c>
      <c r="B2687" s="59">
        <f>'Raw Potentiostat'!K2739</f>
        <v>58.649997999999997</v>
      </c>
      <c r="C2687" s="61">
        <f t="shared" si="164"/>
        <v>58.649997999999997</v>
      </c>
      <c r="D2687" s="61">
        <f t="shared" si="167"/>
        <v>12.76734650340136</v>
      </c>
      <c r="E2687" s="61">
        <f t="shared" si="165"/>
        <v>0.2837188111866969</v>
      </c>
      <c r="F2687" s="61">
        <f t="shared" si="166"/>
        <v>1.7152086520562756E-15</v>
      </c>
    </row>
    <row r="2688" spans="1:6" x14ac:dyDescent="0.3">
      <c r="A2688" s="59">
        <f>'Raw Potentiostat'!H2740/60</f>
        <v>-9.5273899999999995E-2</v>
      </c>
      <c r="B2688" s="59">
        <f>'Raw Potentiostat'!K2740</f>
        <v>58.649997999999997</v>
      </c>
      <c r="C2688" s="61">
        <f t="shared" si="164"/>
        <v>58.649997999999997</v>
      </c>
      <c r="D2688" s="61">
        <f t="shared" si="167"/>
        <v>12.76734650340136</v>
      </c>
      <c r="E2688" s="61">
        <f t="shared" si="165"/>
        <v>0.2837188111866969</v>
      </c>
      <c r="F2688" s="61">
        <f t="shared" si="166"/>
        <v>1.7152086520562756E-15</v>
      </c>
    </row>
    <row r="2689" spans="1:6" x14ac:dyDescent="0.3">
      <c r="A2689" s="59">
        <f>'Raw Potentiostat'!H2741/60</f>
        <v>-9.4078993333333333E-2</v>
      </c>
      <c r="B2689" s="59">
        <f>'Raw Potentiostat'!K2741</f>
        <v>58.649997999999997</v>
      </c>
      <c r="C2689" s="61">
        <f t="shared" si="164"/>
        <v>58.649997999999997</v>
      </c>
      <c r="D2689" s="61">
        <f t="shared" si="167"/>
        <v>12.76734650340136</v>
      </c>
      <c r="E2689" s="61">
        <f t="shared" si="165"/>
        <v>0.2837188111866969</v>
      </c>
      <c r="F2689" s="61">
        <f t="shared" si="166"/>
        <v>1.7152086520562756E-15</v>
      </c>
    </row>
    <row r="2690" spans="1:6" x14ac:dyDescent="0.3">
      <c r="A2690" s="59">
        <f>'Raw Potentiostat'!H2742/60</f>
        <v>-9.4694534999999996E-2</v>
      </c>
      <c r="B2690" s="59">
        <f>'Raw Potentiostat'!K2742</f>
        <v>58.649997999999997</v>
      </c>
      <c r="C2690" s="61">
        <f t="shared" si="164"/>
        <v>58.649997999999997</v>
      </c>
      <c r="D2690" s="61">
        <f t="shared" si="167"/>
        <v>12.76734650340136</v>
      </c>
      <c r="E2690" s="61">
        <f t="shared" si="165"/>
        <v>0.2837188111866969</v>
      </c>
      <c r="F2690" s="61">
        <f t="shared" si="166"/>
        <v>1.7152086520562756E-15</v>
      </c>
    </row>
    <row r="2691" spans="1:6" x14ac:dyDescent="0.3">
      <c r="A2691" s="59">
        <f>'Raw Potentiostat'!H2743/60</f>
        <v>-9.4000951666666666E-2</v>
      </c>
      <c r="B2691" s="59">
        <f>'Raw Potentiostat'!K2743</f>
        <v>58.649997999999997</v>
      </c>
      <c r="C2691" s="61">
        <f t="shared" ref="C2691:C2754" si="168">B2691-$J$3</f>
        <v>58.649997999999997</v>
      </c>
      <c r="D2691" s="61">
        <f t="shared" si="167"/>
        <v>12.76734650340136</v>
      </c>
      <c r="E2691" s="61">
        <f t="shared" ref="E2691:E2754" si="169">D2691/$J$5</f>
        <v>0.2837188111866969</v>
      </c>
      <c r="F2691" s="61">
        <f t="shared" ref="F2691:F2754" si="170">D2691/$J$6</f>
        <v>1.7152086520562756E-15</v>
      </c>
    </row>
    <row r="2692" spans="1:6" x14ac:dyDescent="0.3">
      <c r="A2692" s="59">
        <f>'Raw Potentiostat'!H2744/60</f>
        <v>-9.3169021666666671E-2</v>
      </c>
      <c r="B2692" s="59">
        <f>'Raw Potentiostat'!K2744</f>
        <v>58.649997999999997</v>
      </c>
      <c r="C2692" s="61">
        <f t="shared" si="168"/>
        <v>58.649997999999997</v>
      </c>
      <c r="D2692" s="61">
        <f t="shared" ref="D2692:D2755" si="171">B2692/$J$4</f>
        <v>12.76734650340136</v>
      </c>
      <c r="E2692" s="61">
        <f t="shared" si="169"/>
        <v>0.2837188111866969</v>
      </c>
      <c r="F2692" s="61">
        <f t="shared" si="170"/>
        <v>1.7152086520562756E-15</v>
      </c>
    </row>
    <row r="2693" spans="1:6" x14ac:dyDescent="0.3">
      <c r="A2693" s="59">
        <f>'Raw Potentiostat'!H2745/60</f>
        <v>-9.2843485000000003E-2</v>
      </c>
      <c r="B2693" s="59">
        <f>'Raw Potentiostat'!K2745</f>
        <v>58.649997999999997</v>
      </c>
      <c r="C2693" s="61">
        <f t="shared" si="168"/>
        <v>58.649997999999997</v>
      </c>
      <c r="D2693" s="61">
        <f t="shared" si="171"/>
        <v>12.76734650340136</v>
      </c>
      <c r="E2693" s="61">
        <f t="shared" si="169"/>
        <v>0.2837188111866969</v>
      </c>
      <c r="F2693" s="61">
        <f t="shared" si="170"/>
        <v>1.7152086520562756E-15</v>
      </c>
    </row>
    <row r="2694" spans="1:6" x14ac:dyDescent="0.3">
      <c r="A2694" s="59">
        <f>'Raw Potentiostat'!H2746/60</f>
        <v>-9.234535666666667E-2</v>
      </c>
      <c r="B2694" s="59">
        <f>'Raw Potentiostat'!K2746</f>
        <v>58.649997999999997</v>
      </c>
      <c r="C2694" s="61">
        <f t="shared" si="168"/>
        <v>58.649997999999997</v>
      </c>
      <c r="D2694" s="61">
        <f t="shared" si="171"/>
        <v>12.76734650340136</v>
      </c>
      <c r="E2694" s="61">
        <f t="shared" si="169"/>
        <v>0.2837188111866969</v>
      </c>
      <c r="F2694" s="61">
        <f t="shared" si="170"/>
        <v>1.7152086520562756E-15</v>
      </c>
    </row>
    <row r="2695" spans="1:6" x14ac:dyDescent="0.3">
      <c r="A2695" s="59">
        <f>'Raw Potentiostat'!H2747/60</f>
        <v>-9.3646859999999998E-2</v>
      </c>
      <c r="B2695" s="59">
        <f>'Raw Potentiostat'!K2747</f>
        <v>58.649997999999997</v>
      </c>
      <c r="C2695" s="61">
        <f t="shared" si="168"/>
        <v>58.649997999999997</v>
      </c>
      <c r="D2695" s="61">
        <f t="shared" si="171"/>
        <v>12.76734650340136</v>
      </c>
      <c r="E2695" s="61">
        <f t="shared" si="169"/>
        <v>0.2837188111866969</v>
      </c>
      <c r="F2695" s="61">
        <f t="shared" si="170"/>
        <v>1.7152086520562756E-15</v>
      </c>
    </row>
    <row r="2696" spans="1:6" x14ac:dyDescent="0.3">
      <c r="A2696" s="59">
        <f>'Raw Potentiostat'!H2748/60</f>
        <v>-9.176218500000001E-2</v>
      </c>
      <c r="B2696" s="59">
        <f>'Raw Potentiostat'!K2748</f>
        <v>58.649997999999997</v>
      </c>
      <c r="C2696" s="61">
        <f t="shared" si="168"/>
        <v>58.649997999999997</v>
      </c>
      <c r="D2696" s="61">
        <f t="shared" si="171"/>
        <v>12.76734650340136</v>
      </c>
      <c r="E2696" s="61">
        <f t="shared" si="169"/>
        <v>0.2837188111866969</v>
      </c>
      <c r="F2696" s="61">
        <f t="shared" si="170"/>
        <v>1.7152086520562756E-15</v>
      </c>
    </row>
    <row r="2697" spans="1:6" x14ac:dyDescent="0.3">
      <c r="A2697" s="59">
        <f>'Raw Potentiostat'!H2749/60</f>
        <v>-9.1958896666666665E-2</v>
      </c>
      <c r="B2697" s="59">
        <f>'Raw Potentiostat'!K2749</f>
        <v>58.649997999999997</v>
      </c>
      <c r="C2697" s="61">
        <f t="shared" si="168"/>
        <v>58.649997999999997</v>
      </c>
      <c r="D2697" s="61">
        <f t="shared" si="171"/>
        <v>12.76734650340136</v>
      </c>
      <c r="E2697" s="61">
        <f t="shared" si="169"/>
        <v>0.2837188111866969</v>
      </c>
      <c r="F2697" s="61">
        <f t="shared" si="170"/>
        <v>1.7152086520562756E-15</v>
      </c>
    </row>
    <row r="2698" spans="1:6" x14ac:dyDescent="0.3">
      <c r="A2698" s="59">
        <f>'Raw Potentiostat'!H2750/60</f>
        <v>-9.2453861666666665E-2</v>
      </c>
      <c r="B2698" s="59">
        <f>'Raw Potentiostat'!K2750</f>
        <v>58.649997999999997</v>
      </c>
      <c r="C2698" s="61">
        <f t="shared" si="168"/>
        <v>58.649997999999997</v>
      </c>
      <c r="D2698" s="61">
        <f t="shared" si="171"/>
        <v>12.76734650340136</v>
      </c>
      <c r="E2698" s="61">
        <f t="shared" si="169"/>
        <v>0.2837188111866969</v>
      </c>
      <c r="F2698" s="61">
        <f t="shared" si="170"/>
        <v>1.7152086520562756E-15</v>
      </c>
    </row>
    <row r="2699" spans="1:6" x14ac:dyDescent="0.3">
      <c r="A2699" s="59">
        <f>'Raw Potentiostat'!H2751/60</f>
        <v>-9.1173926666666669E-2</v>
      </c>
      <c r="B2699" s="59">
        <f>'Raw Potentiostat'!K2751</f>
        <v>58.649997999999997</v>
      </c>
      <c r="C2699" s="61">
        <f t="shared" si="168"/>
        <v>58.649997999999997</v>
      </c>
      <c r="D2699" s="61">
        <f t="shared" si="171"/>
        <v>12.76734650340136</v>
      </c>
      <c r="E2699" s="61">
        <f t="shared" si="169"/>
        <v>0.2837188111866969</v>
      </c>
      <c r="F2699" s="61">
        <f t="shared" si="170"/>
        <v>1.7152086520562756E-15</v>
      </c>
    </row>
    <row r="2700" spans="1:6" x14ac:dyDescent="0.3">
      <c r="A2700" s="59">
        <f>'Raw Potentiostat'!H2752/60</f>
        <v>-9.1102861666666674E-2</v>
      </c>
      <c r="B2700" s="59">
        <f>'Raw Potentiostat'!K2752</f>
        <v>58.649997999999997</v>
      </c>
      <c r="C2700" s="61">
        <f t="shared" si="168"/>
        <v>58.649997999999997</v>
      </c>
      <c r="D2700" s="61">
        <f t="shared" si="171"/>
        <v>12.76734650340136</v>
      </c>
      <c r="E2700" s="61">
        <f t="shared" si="169"/>
        <v>0.2837188111866969</v>
      </c>
      <c r="F2700" s="61">
        <f t="shared" si="170"/>
        <v>1.7152086520562756E-15</v>
      </c>
    </row>
    <row r="2701" spans="1:6" x14ac:dyDescent="0.3">
      <c r="A2701" s="59">
        <f>'Raw Potentiostat'!H2753/60</f>
        <v>-8.9970151666666665E-2</v>
      </c>
      <c r="B2701" s="59">
        <f>'Raw Potentiostat'!K2753</f>
        <v>58.649997999999997</v>
      </c>
      <c r="C2701" s="61">
        <f t="shared" si="168"/>
        <v>58.649997999999997</v>
      </c>
      <c r="D2701" s="61">
        <f t="shared" si="171"/>
        <v>12.76734650340136</v>
      </c>
      <c r="E2701" s="61">
        <f t="shared" si="169"/>
        <v>0.2837188111866969</v>
      </c>
      <c r="F2701" s="61">
        <f t="shared" si="170"/>
        <v>1.7152086520562756E-15</v>
      </c>
    </row>
    <row r="2702" spans="1:6" x14ac:dyDescent="0.3">
      <c r="A2702" s="59">
        <f>'Raw Potentiostat'!H2754/60</f>
        <v>-9.0111024999999997E-2</v>
      </c>
      <c r="B2702" s="59">
        <f>'Raw Potentiostat'!K2754</f>
        <v>58.649997999999997</v>
      </c>
      <c r="C2702" s="61">
        <f t="shared" si="168"/>
        <v>58.649997999999997</v>
      </c>
      <c r="D2702" s="61">
        <f t="shared" si="171"/>
        <v>12.76734650340136</v>
      </c>
      <c r="E2702" s="61">
        <f t="shared" si="169"/>
        <v>0.2837188111866969</v>
      </c>
      <c r="F2702" s="61">
        <f t="shared" si="170"/>
        <v>1.7152086520562756E-15</v>
      </c>
    </row>
    <row r="2703" spans="1:6" x14ac:dyDescent="0.3">
      <c r="A2703" s="59">
        <f>'Raw Potentiostat'!H2755/60</f>
        <v>-8.9673805000000009E-2</v>
      </c>
      <c r="B2703" s="59">
        <f>'Raw Potentiostat'!K2755</f>
        <v>58.649997999999997</v>
      </c>
      <c r="C2703" s="61">
        <f t="shared" si="168"/>
        <v>58.649997999999997</v>
      </c>
      <c r="D2703" s="61">
        <f t="shared" si="171"/>
        <v>12.76734650340136</v>
      </c>
      <c r="E2703" s="61">
        <f t="shared" si="169"/>
        <v>0.2837188111866969</v>
      </c>
      <c r="F2703" s="61">
        <f t="shared" si="170"/>
        <v>1.7152086520562756E-15</v>
      </c>
    </row>
    <row r="2704" spans="1:6" x14ac:dyDescent="0.3">
      <c r="A2704" s="59">
        <f>'Raw Potentiostat'!H2756/60</f>
        <v>-8.9022731666666674E-2</v>
      </c>
      <c r="B2704" s="59">
        <f>'Raw Potentiostat'!K2756</f>
        <v>58.649997999999997</v>
      </c>
      <c r="C2704" s="61">
        <f t="shared" si="168"/>
        <v>58.649997999999997</v>
      </c>
      <c r="D2704" s="61">
        <f t="shared" si="171"/>
        <v>12.76734650340136</v>
      </c>
      <c r="E2704" s="61">
        <f t="shared" si="169"/>
        <v>0.2837188111866969</v>
      </c>
      <c r="F2704" s="61">
        <f t="shared" si="170"/>
        <v>1.7152086520562756E-15</v>
      </c>
    </row>
    <row r="2705" spans="1:6" x14ac:dyDescent="0.3">
      <c r="A2705" s="59">
        <f>'Raw Potentiostat'!H2757/60</f>
        <v>-8.8237770000000007E-2</v>
      </c>
      <c r="B2705" s="59">
        <f>'Raw Potentiostat'!K2757</f>
        <v>58.649997999999997</v>
      </c>
      <c r="C2705" s="61">
        <f t="shared" si="168"/>
        <v>58.649997999999997</v>
      </c>
      <c r="D2705" s="61">
        <f t="shared" si="171"/>
        <v>12.76734650340136</v>
      </c>
      <c r="E2705" s="61">
        <f t="shared" si="169"/>
        <v>0.2837188111866969</v>
      </c>
      <c r="F2705" s="61">
        <f t="shared" si="170"/>
        <v>1.7152086520562756E-15</v>
      </c>
    </row>
    <row r="2706" spans="1:6" x14ac:dyDescent="0.3">
      <c r="A2706" s="59">
        <f>'Raw Potentiostat'!H2758/60</f>
        <v>-8.8316448333333339E-2</v>
      </c>
      <c r="B2706" s="59">
        <f>'Raw Potentiostat'!K2758</f>
        <v>58.649997999999997</v>
      </c>
      <c r="C2706" s="61">
        <f t="shared" si="168"/>
        <v>58.649997999999997</v>
      </c>
      <c r="D2706" s="61">
        <f t="shared" si="171"/>
        <v>12.76734650340136</v>
      </c>
      <c r="E2706" s="61">
        <f t="shared" si="169"/>
        <v>0.2837188111866969</v>
      </c>
      <c r="F2706" s="61">
        <f t="shared" si="170"/>
        <v>1.7152086520562756E-15</v>
      </c>
    </row>
    <row r="2707" spans="1:6" x14ac:dyDescent="0.3">
      <c r="A2707" s="59">
        <f>'Raw Potentiostat'!H2759/60</f>
        <v>-8.7664119999999998E-2</v>
      </c>
      <c r="B2707" s="59">
        <f>'Raw Potentiostat'!K2759</f>
        <v>58.649997999999997</v>
      </c>
      <c r="C2707" s="61">
        <f t="shared" si="168"/>
        <v>58.649997999999997</v>
      </c>
      <c r="D2707" s="61">
        <f t="shared" si="171"/>
        <v>12.76734650340136</v>
      </c>
      <c r="E2707" s="61">
        <f t="shared" si="169"/>
        <v>0.2837188111866969</v>
      </c>
      <c r="F2707" s="61">
        <f t="shared" si="170"/>
        <v>1.7152086520562756E-15</v>
      </c>
    </row>
    <row r="2708" spans="1:6" x14ac:dyDescent="0.3">
      <c r="A2708" s="59">
        <f>'Raw Potentiostat'!H2760/60</f>
        <v>-8.7640006666666673E-2</v>
      </c>
      <c r="B2708" s="59">
        <f>'Raw Potentiostat'!K2760</f>
        <v>58.649997999999997</v>
      </c>
      <c r="C2708" s="61">
        <f t="shared" si="168"/>
        <v>58.649997999999997</v>
      </c>
      <c r="D2708" s="61">
        <f t="shared" si="171"/>
        <v>12.76734650340136</v>
      </c>
      <c r="E2708" s="61">
        <f t="shared" si="169"/>
        <v>0.2837188111866969</v>
      </c>
      <c r="F2708" s="61">
        <f t="shared" si="170"/>
        <v>1.7152086520562756E-15</v>
      </c>
    </row>
    <row r="2709" spans="1:6" x14ac:dyDescent="0.3">
      <c r="A2709" s="59">
        <f>'Raw Potentiostat'!H2761/60</f>
        <v>-8.6899463333333329E-2</v>
      </c>
      <c r="B2709" s="59">
        <f>'Raw Potentiostat'!K2761</f>
        <v>58.649997999999997</v>
      </c>
      <c r="C2709" s="61">
        <f t="shared" si="168"/>
        <v>58.649997999999997</v>
      </c>
      <c r="D2709" s="61">
        <f t="shared" si="171"/>
        <v>12.76734650340136</v>
      </c>
      <c r="E2709" s="61">
        <f t="shared" si="169"/>
        <v>0.2837188111866969</v>
      </c>
      <c r="F2709" s="61">
        <f t="shared" si="170"/>
        <v>1.7152086520562756E-15</v>
      </c>
    </row>
    <row r="2710" spans="1:6" x14ac:dyDescent="0.3">
      <c r="A2710" s="59">
        <f>'Raw Potentiostat'!H2762/60</f>
        <v>-8.6429246666666668E-2</v>
      </c>
      <c r="B2710" s="59">
        <f>'Raw Potentiostat'!K2762</f>
        <v>58.649997999999997</v>
      </c>
      <c r="C2710" s="61">
        <f t="shared" si="168"/>
        <v>58.649997999999997</v>
      </c>
      <c r="D2710" s="61">
        <f t="shared" si="171"/>
        <v>12.76734650340136</v>
      </c>
      <c r="E2710" s="61">
        <f t="shared" si="169"/>
        <v>0.2837188111866969</v>
      </c>
      <c r="F2710" s="61">
        <f t="shared" si="170"/>
        <v>1.7152086520562756E-15</v>
      </c>
    </row>
    <row r="2711" spans="1:6" x14ac:dyDescent="0.3">
      <c r="A2711" s="59">
        <f>'Raw Potentiostat'!H2763/60</f>
        <v>-8.625029666666667E-2</v>
      </c>
      <c r="B2711" s="59">
        <f>'Raw Potentiostat'!K2763</f>
        <v>58.649997999999997</v>
      </c>
      <c r="C2711" s="61">
        <f t="shared" si="168"/>
        <v>58.649997999999997</v>
      </c>
      <c r="D2711" s="61">
        <f t="shared" si="171"/>
        <v>12.76734650340136</v>
      </c>
      <c r="E2711" s="61">
        <f t="shared" si="169"/>
        <v>0.2837188111866969</v>
      </c>
      <c r="F2711" s="61">
        <f t="shared" si="170"/>
        <v>1.7152086520562756E-15</v>
      </c>
    </row>
    <row r="2712" spans="1:6" x14ac:dyDescent="0.3">
      <c r="A2712" s="59">
        <f>'Raw Potentiostat'!H2764/60</f>
        <v>-8.5701386666666671E-2</v>
      </c>
      <c r="B2712" s="59">
        <f>'Raw Potentiostat'!K2764</f>
        <v>58.649997999999997</v>
      </c>
      <c r="C2712" s="61">
        <f t="shared" si="168"/>
        <v>58.649997999999997</v>
      </c>
      <c r="D2712" s="61">
        <f t="shared" si="171"/>
        <v>12.76734650340136</v>
      </c>
      <c r="E2712" s="61">
        <f t="shared" si="169"/>
        <v>0.2837188111866969</v>
      </c>
      <c r="F2712" s="61">
        <f t="shared" si="170"/>
        <v>1.7152086520562756E-15</v>
      </c>
    </row>
    <row r="2713" spans="1:6" x14ac:dyDescent="0.3">
      <c r="A2713" s="59">
        <f>'Raw Potentiostat'!H2765/60</f>
        <v>-8.5189294999999998E-2</v>
      </c>
      <c r="B2713" s="59">
        <f>'Raw Potentiostat'!K2765</f>
        <v>58.649997999999997</v>
      </c>
      <c r="C2713" s="61">
        <f t="shared" si="168"/>
        <v>58.649997999999997</v>
      </c>
      <c r="D2713" s="61">
        <f t="shared" si="171"/>
        <v>12.76734650340136</v>
      </c>
      <c r="E2713" s="61">
        <f t="shared" si="169"/>
        <v>0.2837188111866969</v>
      </c>
      <c r="F2713" s="61">
        <f t="shared" si="170"/>
        <v>1.7152086520562756E-15</v>
      </c>
    </row>
    <row r="2714" spans="1:6" x14ac:dyDescent="0.3">
      <c r="A2714" s="59">
        <f>'Raw Potentiostat'!H2766/60</f>
        <v>-8.5955858333333329E-2</v>
      </c>
      <c r="B2714" s="59">
        <f>'Raw Potentiostat'!K2766</f>
        <v>58.649997999999997</v>
      </c>
      <c r="C2714" s="61">
        <f t="shared" si="168"/>
        <v>58.649997999999997</v>
      </c>
      <c r="D2714" s="61">
        <f t="shared" si="171"/>
        <v>12.76734650340136</v>
      </c>
      <c r="E2714" s="61">
        <f t="shared" si="169"/>
        <v>0.2837188111866969</v>
      </c>
      <c r="F2714" s="61">
        <f t="shared" si="170"/>
        <v>1.7152086520562756E-15</v>
      </c>
    </row>
    <row r="2715" spans="1:6" x14ac:dyDescent="0.3">
      <c r="A2715" s="59">
        <f>'Raw Potentiostat'!H2767/60</f>
        <v>-8.4496966666666659E-2</v>
      </c>
      <c r="B2715" s="59">
        <f>'Raw Potentiostat'!K2767</f>
        <v>58.649997999999997</v>
      </c>
      <c r="C2715" s="61">
        <f t="shared" si="168"/>
        <v>58.649997999999997</v>
      </c>
      <c r="D2715" s="61">
        <f t="shared" si="171"/>
        <v>12.76734650340136</v>
      </c>
      <c r="E2715" s="61">
        <f t="shared" si="169"/>
        <v>0.2837188111866969</v>
      </c>
      <c r="F2715" s="61">
        <f t="shared" si="170"/>
        <v>1.7152086520562756E-15</v>
      </c>
    </row>
    <row r="2716" spans="1:6" x14ac:dyDescent="0.3">
      <c r="A2716" s="59">
        <f>'Raw Potentiostat'!H2768/60</f>
        <v>-8.4924666666666676E-2</v>
      </c>
      <c r="B2716" s="59">
        <f>'Raw Potentiostat'!K2768</f>
        <v>58.649997999999997</v>
      </c>
      <c r="C2716" s="61">
        <f t="shared" si="168"/>
        <v>58.649997999999997</v>
      </c>
      <c r="D2716" s="61">
        <f t="shared" si="171"/>
        <v>12.76734650340136</v>
      </c>
      <c r="E2716" s="61">
        <f t="shared" si="169"/>
        <v>0.2837188111866969</v>
      </c>
      <c r="F2716" s="61">
        <f t="shared" si="170"/>
        <v>1.7152086520562756E-15</v>
      </c>
    </row>
    <row r="2717" spans="1:6" x14ac:dyDescent="0.3">
      <c r="A2717" s="59">
        <f>'Raw Potentiostat'!H2769/60</f>
        <v>-8.4330081666666654E-2</v>
      </c>
      <c r="B2717" s="59">
        <f>'Raw Potentiostat'!K2769</f>
        <v>58.649997999999997</v>
      </c>
      <c r="C2717" s="61">
        <f t="shared" si="168"/>
        <v>58.649997999999997</v>
      </c>
      <c r="D2717" s="61">
        <f t="shared" si="171"/>
        <v>12.76734650340136</v>
      </c>
      <c r="E2717" s="61">
        <f t="shared" si="169"/>
        <v>0.2837188111866969</v>
      </c>
      <c r="F2717" s="61">
        <f t="shared" si="170"/>
        <v>1.7152086520562756E-15</v>
      </c>
    </row>
    <row r="2718" spans="1:6" x14ac:dyDescent="0.3">
      <c r="A2718" s="59">
        <f>'Raw Potentiostat'!H2770/60</f>
        <v>-8.4553448333333323E-2</v>
      </c>
      <c r="B2718" s="59">
        <f>'Raw Potentiostat'!K2770</f>
        <v>58.649997999999997</v>
      </c>
      <c r="C2718" s="61">
        <f t="shared" si="168"/>
        <v>58.649997999999997</v>
      </c>
      <c r="D2718" s="61">
        <f t="shared" si="171"/>
        <v>12.76734650340136</v>
      </c>
      <c r="E2718" s="61">
        <f t="shared" si="169"/>
        <v>0.2837188111866969</v>
      </c>
      <c r="F2718" s="61">
        <f t="shared" si="170"/>
        <v>1.7152086520562756E-15</v>
      </c>
    </row>
    <row r="2719" spans="1:6" x14ac:dyDescent="0.3">
      <c r="A2719" s="59">
        <f>'Raw Potentiostat'!H2771/60</f>
        <v>-8.3504501666666661E-2</v>
      </c>
      <c r="B2719" s="59">
        <f>'Raw Potentiostat'!K2771</f>
        <v>58.649997999999997</v>
      </c>
      <c r="C2719" s="61">
        <f t="shared" si="168"/>
        <v>58.649997999999997</v>
      </c>
      <c r="D2719" s="61">
        <f t="shared" si="171"/>
        <v>12.76734650340136</v>
      </c>
      <c r="E2719" s="61">
        <f t="shared" si="169"/>
        <v>0.2837188111866969</v>
      </c>
      <c r="F2719" s="61">
        <f t="shared" si="170"/>
        <v>1.7152086520562756E-15</v>
      </c>
    </row>
    <row r="2720" spans="1:6" x14ac:dyDescent="0.3">
      <c r="A2720" s="59">
        <f>'Raw Potentiostat'!H2772/60</f>
        <v>-8.2992403333333339E-2</v>
      </c>
      <c r="B2720" s="59">
        <f>'Raw Potentiostat'!K2772</f>
        <v>58.649997999999997</v>
      </c>
      <c r="C2720" s="61">
        <f t="shared" si="168"/>
        <v>58.649997999999997</v>
      </c>
      <c r="D2720" s="61">
        <f t="shared" si="171"/>
        <v>12.76734650340136</v>
      </c>
      <c r="E2720" s="61">
        <f t="shared" si="169"/>
        <v>0.2837188111866969</v>
      </c>
      <c r="F2720" s="61">
        <f t="shared" si="170"/>
        <v>1.7152086520562756E-15</v>
      </c>
    </row>
    <row r="2721" spans="1:6" x14ac:dyDescent="0.3">
      <c r="A2721" s="59">
        <f>'Raw Potentiostat'!H2773/60</f>
        <v>-8.2475861666666678E-2</v>
      </c>
      <c r="B2721" s="59">
        <f>'Raw Potentiostat'!K2773</f>
        <v>58.649997999999997</v>
      </c>
      <c r="C2721" s="61">
        <f t="shared" si="168"/>
        <v>58.649997999999997</v>
      </c>
      <c r="D2721" s="61">
        <f t="shared" si="171"/>
        <v>12.76734650340136</v>
      </c>
      <c r="E2721" s="61">
        <f t="shared" si="169"/>
        <v>0.2837188111866969</v>
      </c>
      <c r="F2721" s="61">
        <f t="shared" si="170"/>
        <v>1.7152086520562756E-15</v>
      </c>
    </row>
    <row r="2722" spans="1:6" x14ac:dyDescent="0.3">
      <c r="A2722" s="59">
        <f>'Raw Potentiostat'!H2774/60</f>
        <v>-9.4394381666666666E-2</v>
      </c>
      <c r="B2722" s="59">
        <f>'Raw Potentiostat'!K2774</f>
        <v>58.649997999999997</v>
      </c>
      <c r="C2722" s="61">
        <f t="shared" si="168"/>
        <v>58.649997999999997</v>
      </c>
      <c r="D2722" s="61">
        <f t="shared" si="171"/>
        <v>12.76734650340136</v>
      </c>
      <c r="E2722" s="61">
        <f t="shared" si="169"/>
        <v>0.2837188111866969</v>
      </c>
      <c r="F2722" s="61">
        <f t="shared" si="170"/>
        <v>1.7152086520562756E-15</v>
      </c>
    </row>
    <row r="2723" spans="1:6" x14ac:dyDescent="0.3">
      <c r="A2723" s="59">
        <f>'Raw Potentiostat'!H2775/60</f>
        <v>-9.3004671666666663E-2</v>
      </c>
      <c r="B2723" s="59">
        <f>'Raw Potentiostat'!K2775</f>
        <v>58.649997999999997</v>
      </c>
      <c r="C2723" s="61">
        <f t="shared" si="168"/>
        <v>58.649997999999997</v>
      </c>
      <c r="D2723" s="61">
        <f t="shared" si="171"/>
        <v>12.76734650340136</v>
      </c>
      <c r="E2723" s="61">
        <f t="shared" si="169"/>
        <v>0.2837188111866969</v>
      </c>
      <c r="F2723" s="61">
        <f t="shared" si="170"/>
        <v>1.7152086520562756E-15</v>
      </c>
    </row>
    <row r="2724" spans="1:6" x14ac:dyDescent="0.3">
      <c r="A2724" s="59">
        <f>'Raw Potentiostat'!H2776/60</f>
        <v>-9.3091606666666674E-2</v>
      </c>
      <c r="B2724" s="59">
        <f>'Raw Potentiostat'!K2776</f>
        <v>58.649997999999997</v>
      </c>
      <c r="C2724" s="61">
        <f t="shared" si="168"/>
        <v>58.649997999999997</v>
      </c>
      <c r="D2724" s="61">
        <f t="shared" si="171"/>
        <v>12.76734650340136</v>
      </c>
      <c r="E2724" s="61">
        <f t="shared" si="169"/>
        <v>0.2837188111866969</v>
      </c>
      <c r="F2724" s="61">
        <f t="shared" si="170"/>
        <v>1.7152086520562756E-15</v>
      </c>
    </row>
    <row r="2725" spans="1:6" x14ac:dyDescent="0.3">
      <c r="A2725" s="59">
        <f>'Raw Potentiostat'!H2777/60</f>
        <v>-9.3252158333333321E-2</v>
      </c>
      <c r="B2725" s="59">
        <f>'Raw Potentiostat'!K2777</f>
        <v>58.649997999999997</v>
      </c>
      <c r="C2725" s="61">
        <f t="shared" si="168"/>
        <v>58.649997999999997</v>
      </c>
      <c r="D2725" s="61">
        <f t="shared" si="171"/>
        <v>12.76734650340136</v>
      </c>
      <c r="E2725" s="61">
        <f t="shared" si="169"/>
        <v>0.2837188111866969</v>
      </c>
      <c r="F2725" s="61">
        <f t="shared" si="170"/>
        <v>1.7152086520562756E-15</v>
      </c>
    </row>
    <row r="2726" spans="1:6" x14ac:dyDescent="0.3">
      <c r="A2726" s="59">
        <f>'Raw Potentiostat'!H2778/60</f>
        <v>-9.2092791666666673E-2</v>
      </c>
      <c r="B2726" s="59">
        <f>'Raw Potentiostat'!K2778</f>
        <v>58.649997999999997</v>
      </c>
      <c r="C2726" s="61">
        <f t="shared" si="168"/>
        <v>58.649997999999997</v>
      </c>
      <c r="D2726" s="61">
        <f t="shared" si="171"/>
        <v>12.76734650340136</v>
      </c>
      <c r="E2726" s="61">
        <f t="shared" si="169"/>
        <v>0.2837188111866969</v>
      </c>
      <c r="F2726" s="61">
        <f t="shared" si="170"/>
        <v>1.7152086520562756E-15</v>
      </c>
    </row>
    <row r="2727" spans="1:6" x14ac:dyDescent="0.3">
      <c r="A2727" s="59">
        <f>'Raw Potentiostat'!H2779/60</f>
        <v>-9.1451875000000002E-2</v>
      </c>
      <c r="B2727" s="59">
        <f>'Raw Potentiostat'!K2779</f>
        <v>58.649997999999997</v>
      </c>
      <c r="C2727" s="61">
        <f t="shared" si="168"/>
        <v>58.649997999999997</v>
      </c>
      <c r="D2727" s="61">
        <f t="shared" si="171"/>
        <v>12.76734650340136</v>
      </c>
      <c r="E2727" s="61">
        <f t="shared" si="169"/>
        <v>0.2837188111866969</v>
      </c>
      <c r="F2727" s="61">
        <f t="shared" si="170"/>
        <v>1.7152086520562756E-15</v>
      </c>
    </row>
    <row r="2728" spans="1:6" x14ac:dyDescent="0.3">
      <c r="A2728" s="59">
        <f>'Raw Potentiostat'!H2780/60</f>
        <v>-9.0979758333333341E-2</v>
      </c>
      <c r="B2728" s="59">
        <f>'Raw Potentiostat'!K2780</f>
        <v>58.649997999999997</v>
      </c>
      <c r="C2728" s="61">
        <f t="shared" si="168"/>
        <v>58.649997999999997</v>
      </c>
      <c r="D2728" s="61">
        <f t="shared" si="171"/>
        <v>12.76734650340136</v>
      </c>
      <c r="E2728" s="61">
        <f t="shared" si="169"/>
        <v>0.2837188111866969</v>
      </c>
      <c r="F2728" s="61">
        <f t="shared" si="170"/>
        <v>1.7152086520562756E-15</v>
      </c>
    </row>
    <row r="2729" spans="1:6" x14ac:dyDescent="0.3">
      <c r="A2729" s="59">
        <f>'Raw Potentiostat'!H2781/60</f>
        <v>-9.1394766666666655E-2</v>
      </c>
      <c r="B2729" s="59">
        <f>'Raw Potentiostat'!K2781</f>
        <v>58.649997999999997</v>
      </c>
      <c r="C2729" s="61">
        <f t="shared" si="168"/>
        <v>58.649997999999997</v>
      </c>
      <c r="D2729" s="61">
        <f t="shared" si="171"/>
        <v>12.76734650340136</v>
      </c>
      <c r="E2729" s="61">
        <f t="shared" si="169"/>
        <v>0.2837188111866969</v>
      </c>
      <c r="F2729" s="61">
        <f t="shared" si="170"/>
        <v>1.7152086520562756E-15</v>
      </c>
    </row>
    <row r="2730" spans="1:6" x14ac:dyDescent="0.3">
      <c r="A2730" s="59">
        <f>'Raw Potentiostat'!H2782/60</f>
        <v>-9.1357955000000005E-2</v>
      </c>
      <c r="B2730" s="59">
        <f>'Raw Potentiostat'!K2782</f>
        <v>58.649997999999997</v>
      </c>
      <c r="C2730" s="61">
        <f t="shared" si="168"/>
        <v>58.649997999999997</v>
      </c>
      <c r="D2730" s="61">
        <f t="shared" si="171"/>
        <v>12.76734650340136</v>
      </c>
      <c r="E2730" s="61">
        <f t="shared" si="169"/>
        <v>0.2837188111866969</v>
      </c>
      <c r="F2730" s="61">
        <f t="shared" si="170"/>
        <v>1.7152086520562756E-15</v>
      </c>
    </row>
    <row r="2731" spans="1:6" x14ac:dyDescent="0.3">
      <c r="A2731" s="59">
        <f>'Raw Potentiostat'!H2783/60</f>
        <v>-8.9449166666666663E-2</v>
      </c>
      <c r="B2731" s="59">
        <f>'Raw Potentiostat'!K2783</f>
        <v>58.649997999999997</v>
      </c>
      <c r="C2731" s="61">
        <f t="shared" si="168"/>
        <v>58.649997999999997</v>
      </c>
      <c r="D2731" s="61">
        <f t="shared" si="171"/>
        <v>12.76734650340136</v>
      </c>
      <c r="E2731" s="61">
        <f t="shared" si="169"/>
        <v>0.2837188111866969</v>
      </c>
      <c r="F2731" s="61">
        <f t="shared" si="170"/>
        <v>1.7152086520562756E-15</v>
      </c>
    </row>
    <row r="2732" spans="1:6" x14ac:dyDescent="0.3">
      <c r="A2732" s="59">
        <f>'Raw Potentiostat'!H2784/60</f>
        <v>-9.0249355000000003E-2</v>
      </c>
      <c r="B2732" s="59">
        <f>'Raw Potentiostat'!K2784</f>
        <v>58.649997999999997</v>
      </c>
      <c r="C2732" s="61">
        <f t="shared" si="168"/>
        <v>58.649997999999997</v>
      </c>
      <c r="D2732" s="61">
        <f t="shared" si="171"/>
        <v>12.76734650340136</v>
      </c>
      <c r="E2732" s="61">
        <f t="shared" si="169"/>
        <v>0.2837188111866969</v>
      </c>
      <c r="F2732" s="61">
        <f t="shared" si="170"/>
        <v>1.7152086520562756E-15</v>
      </c>
    </row>
    <row r="2733" spans="1:6" x14ac:dyDescent="0.3">
      <c r="A2733" s="59">
        <f>'Raw Potentiostat'!H2785/60</f>
        <v>-8.9435211666666667E-2</v>
      </c>
      <c r="B2733" s="59">
        <f>'Raw Potentiostat'!K2785</f>
        <v>58.649997999999997</v>
      </c>
      <c r="C2733" s="61">
        <f t="shared" si="168"/>
        <v>58.649997999999997</v>
      </c>
      <c r="D2733" s="61">
        <f t="shared" si="171"/>
        <v>12.76734650340136</v>
      </c>
      <c r="E2733" s="61">
        <f t="shared" si="169"/>
        <v>0.2837188111866969</v>
      </c>
      <c r="F2733" s="61">
        <f t="shared" si="170"/>
        <v>1.7152086520562756E-15</v>
      </c>
    </row>
    <row r="2734" spans="1:6" x14ac:dyDescent="0.3">
      <c r="A2734" s="59">
        <f>'Raw Potentiostat'!H2786/60</f>
        <v>-8.9463123333333339E-2</v>
      </c>
      <c r="B2734" s="59">
        <f>'Raw Potentiostat'!K2786</f>
        <v>58.649997999999997</v>
      </c>
      <c r="C2734" s="61">
        <f t="shared" si="168"/>
        <v>58.649997999999997</v>
      </c>
      <c r="D2734" s="61">
        <f t="shared" si="171"/>
        <v>12.76734650340136</v>
      </c>
      <c r="E2734" s="61">
        <f t="shared" si="169"/>
        <v>0.2837188111866969</v>
      </c>
      <c r="F2734" s="61">
        <f t="shared" si="170"/>
        <v>1.7152086520562756E-15</v>
      </c>
    </row>
    <row r="2735" spans="1:6" x14ac:dyDescent="0.3">
      <c r="A2735" s="59">
        <f>'Raw Potentiostat'!H2787/60</f>
        <v>-9.0338833333333327E-2</v>
      </c>
      <c r="B2735" s="59">
        <f>'Raw Potentiostat'!K2787</f>
        <v>58.649997999999997</v>
      </c>
      <c r="C2735" s="61">
        <f t="shared" si="168"/>
        <v>58.649997999999997</v>
      </c>
      <c r="D2735" s="61">
        <f t="shared" si="171"/>
        <v>12.76734650340136</v>
      </c>
      <c r="E2735" s="61">
        <f t="shared" si="169"/>
        <v>0.2837188111866969</v>
      </c>
      <c r="F2735" s="61">
        <f t="shared" si="170"/>
        <v>1.7152086520562756E-15</v>
      </c>
    </row>
    <row r="2736" spans="1:6" x14ac:dyDescent="0.3">
      <c r="A2736" s="59">
        <f>'Raw Potentiostat'!H2788/60</f>
        <v>-8.9036695000000013E-2</v>
      </c>
      <c r="B2736" s="59">
        <f>'Raw Potentiostat'!K2788</f>
        <v>58.649997999999997</v>
      </c>
      <c r="C2736" s="61">
        <f t="shared" si="168"/>
        <v>58.649997999999997</v>
      </c>
      <c r="D2736" s="61">
        <f t="shared" si="171"/>
        <v>12.76734650340136</v>
      </c>
      <c r="E2736" s="61">
        <f t="shared" si="169"/>
        <v>0.2837188111866969</v>
      </c>
      <c r="F2736" s="61">
        <f t="shared" si="170"/>
        <v>1.7152086520562756E-15</v>
      </c>
    </row>
    <row r="2737" spans="1:6" x14ac:dyDescent="0.3">
      <c r="A2737" s="59">
        <f>'Raw Potentiostat'!H2789/60</f>
        <v>-8.8591869999999989E-2</v>
      </c>
      <c r="B2737" s="59">
        <f>'Raw Potentiostat'!K2789</f>
        <v>58.649997999999997</v>
      </c>
      <c r="C2737" s="61">
        <f t="shared" si="168"/>
        <v>58.649997999999997</v>
      </c>
      <c r="D2737" s="61">
        <f t="shared" si="171"/>
        <v>12.76734650340136</v>
      </c>
      <c r="E2737" s="61">
        <f t="shared" si="169"/>
        <v>0.2837188111866969</v>
      </c>
      <c r="F2737" s="61">
        <f t="shared" si="170"/>
        <v>1.7152086520562756E-15</v>
      </c>
    </row>
    <row r="2738" spans="1:6" x14ac:dyDescent="0.3">
      <c r="A2738" s="59">
        <f>'Raw Potentiostat'!H2790/60</f>
        <v>-8.839768499999999E-2</v>
      </c>
      <c r="B2738" s="59">
        <f>'Raw Potentiostat'!K2790</f>
        <v>58.649997999999997</v>
      </c>
      <c r="C2738" s="61">
        <f t="shared" si="168"/>
        <v>58.649997999999997</v>
      </c>
      <c r="D2738" s="61">
        <f t="shared" si="171"/>
        <v>12.76734650340136</v>
      </c>
      <c r="E2738" s="61">
        <f t="shared" si="169"/>
        <v>0.2837188111866969</v>
      </c>
      <c r="F2738" s="61">
        <f t="shared" si="170"/>
        <v>1.7152086520562756E-15</v>
      </c>
    </row>
    <row r="2739" spans="1:6" x14ac:dyDescent="0.3">
      <c r="A2739" s="59">
        <f>'Raw Potentiostat'!H2791/60</f>
        <v>-8.8470030000000005E-2</v>
      </c>
      <c r="B2739" s="59">
        <f>'Raw Potentiostat'!K2791</f>
        <v>58.649997999999997</v>
      </c>
      <c r="C2739" s="61">
        <f t="shared" si="168"/>
        <v>58.649997999999997</v>
      </c>
      <c r="D2739" s="61">
        <f t="shared" si="171"/>
        <v>12.76734650340136</v>
      </c>
      <c r="E2739" s="61">
        <f t="shared" si="169"/>
        <v>0.2837188111866969</v>
      </c>
      <c r="F2739" s="61">
        <f t="shared" si="170"/>
        <v>1.7152086520562756E-15</v>
      </c>
    </row>
    <row r="2740" spans="1:6" x14ac:dyDescent="0.3">
      <c r="A2740" s="59">
        <f>'Raw Potentiostat'!H2792/60</f>
        <v>-8.7119651666666659E-2</v>
      </c>
      <c r="B2740" s="59">
        <f>'Raw Potentiostat'!K2792</f>
        <v>58.649997999999997</v>
      </c>
      <c r="C2740" s="61">
        <f t="shared" si="168"/>
        <v>58.649997999999997</v>
      </c>
      <c r="D2740" s="61">
        <f t="shared" si="171"/>
        <v>12.76734650340136</v>
      </c>
      <c r="E2740" s="61">
        <f t="shared" si="169"/>
        <v>0.2837188111866969</v>
      </c>
      <c r="F2740" s="61">
        <f t="shared" si="170"/>
        <v>1.7152086520562756E-15</v>
      </c>
    </row>
    <row r="2741" spans="1:6" x14ac:dyDescent="0.3">
      <c r="A2741" s="59">
        <f>'Raw Potentiostat'!H2793/60</f>
        <v>-8.7320819999999993E-2</v>
      </c>
      <c r="B2741" s="59">
        <f>'Raw Potentiostat'!K2793</f>
        <v>58.649997999999997</v>
      </c>
      <c r="C2741" s="61">
        <f t="shared" si="168"/>
        <v>58.649997999999997</v>
      </c>
      <c r="D2741" s="61">
        <f t="shared" si="171"/>
        <v>12.76734650340136</v>
      </c>
      <c r="E2741" s="61">
        <f t="shared" si="169"/>
        <v>0.2837188111866969</v>
      </c>
      <c r="F2741" s="61">
        <f t="shared" si="170"/>
        <v>1.7152086520562756E-15</v>
      </c>
    </row>
    <row r="2742" spans="1:6" x14ac:dyDescent="0.3">
      <c r="A2742" s="59">
        <f>'Raw Potentiostat'!H2794/60</f>
        <v>-8.6133535000000011E-2</v>
      </c>
      <c r="B2742" s="59">
        <f>'Raw Potentiostat'!K2794</f>
        <v>58.649997999999997</v>
      </c>
      <c r="C2742" s="61">
        <f t="shared" si="168"/>
        <v>58.649997999999997</v>
      </c>
      <c r="D2742" s="61">
        <f t="shared" si="171"/>
        <v>12.76734650340136</v>
      </c>
      <c r="E2742" s="61">
        <f t="shared" si="169"/>
        <v>0.2837188111866969</v>
      </c>
      <c r="F2742" s="61">
        <f t="shared" si="170"/>
        <v>1.7152086520562756E-15</v>
      </c>
    </row>
    <row r="2743" spans="1:6" x14ac:dyDescent="0.3">
      <c r="A2743" s="59">
        <f>'Raw Potentiostat'!H2795/60</f>
        <v>-8.6041521666666662E-2</v>
      </c>
      <c r="B2743" s="59">
        <f>'Raw Potentiostat'!K2795</f>
        <v>58.649997999999997</v>
      </c>
      <c r="C2743" s="61">
        <f t="shared" si="168"/>
        <v>58.649997999999997</v>
      </c>
      <c r="D2743" s="61">
        <f t="shared" si="171"/>
        <v>12.76734650340136</v>
      </c>
      <c r="E2743" s="61">
        <f t="shared" si="169"/>
        <v>0.2837188111866969</v>
      </c>
      <c r="F2743" s="61">
        <f t="shared" si="170"/>
        <v>1.7152086520562756E-15</v>
      </c>
    </row>
    <row r="2744" spans="1:6" x14ac:dyDescent="0.3">
      <c r="A2744" s="59">
        <f>'Raw Potentiostat'!H2796/60</f>
        <v>-8.5693773333333334E-2</v>
      </c>
      <c r="B2744" s="59">
        <f>'Raw Potentiostat'!K2796</f>
        <v>58.649997999999997</v>
      </c>
      <c r="C2744" s="61">
        <f t="shared" si="168"/>
        <v>58.649997999999997</v>
      </c>
      <c r="D2744" s="61">
        <f t="shared" si="171"/>
        <v>12.76734650340136</v>
      </c>
      <c r="E2744" s="61">
        <f t="shared" si="169"/>
        <v>0.2837188111866969</v>
      </c>
      <c r="F2744" s="61">
        <f t="shared" si="170"/>
        <v>1.7152086520562756E-15</v>
      </c>
    </row>
    <row r="2745" spans="1:6" x14ac:dyDescent="0.3">
      <c r="A2745" s="59">
        <f>'Raw Potentiostat'!H2797/60</f>
        <v>-8.6217299999999997E-2</v>
      </c>
      <c r="B2745" s="59">
        <f>'Raw Potentiostat'!K2797</f>
        <v>58.649997999999997</v>
      </c>
      <c r="C2745" s="61">
        <f t="shared" si="168"/>
        <v>58.649997999999997</v>
      </c>
      <c r="D2745" s="61">
        <f t="shared" si="171"/>
        <v>12.76734650340136</v>
      </c>
      <c r="E2745" s="61">
        <f t="shared" si="169"/>
        <v>0.2837188111866969</v>
      </c>
      <c r="F2745" s="61">
        <f t="shared" si="170"/>
        <v>1.7152086520562756E-15</v>
      </c>
    </row>
    <row r="2746" spans="1:6" x14ac:dyDescent="0.3">
      <c r="A2746" s="59">
        <f>'Raw Potentiostat'!H2798/60</f>
        <v>-8.5099816666666675E-2</v>
      </c>
      <c r="B2746" s="59">
        <f>'Raw Potentiostat'!K2798</f>
        <v>58.649997999999997</v>
      </c>
      <c r="C2746" s="61">
        <f t="shared" si="168"/>
        <v>58.649997999999997</v>
      </c>
      <c r="D2746" s="61">
        <f t="shared" si="171"/>
        <v>12.76734650340136</v>
      </c>
      <c r="E2746" s="61">
        <f t="shared" si="169"/>
        <v>0.2837188111866969</v>
      </c>
      <c r="F2746" s="61">
        <f t="shared" si="170"/>
        <v>1.7152086520562756E-15</v>
      </c>
    </row>
    <row r="2747" spans="1:6" x14ac:dyDescent="0.3">
      <c r="A2747" s="59">
        <f>'Raw Potentiostat'!H2799/60</f>
        <v>-8.5488176666666665E-2</v>
      </c>
      <c r="B2747" s="59">
        <f>'Raw Potentiostat'!K2799</f>
        <v>58.649997999999997</v>
      </c>
      <c r="C2747" s="61">
        <f t="shared" si="168"/>
        <v>58.649997999999997</v>
      </c>
      <c r="D2747" s="61">
        <f t="shared" si="171"/>
        <v>12.76734650340136</v>
      </c>
      <c r="E2747" s="61">
        <f t="shared" si="169"/>
        <v>0.2837188111866969</v>
      </c>
      <c r="F2747" s="61">
        <f t="shared" si="170"/>
        <v>1.7152086520562756E-15</v>
      </c>
    </row>
    <row r="2748" spans="1:6" x14ac:dyDescent="0.3">
      <c r="A2748" s="59">
        <f>'Raw Potentiostat'!H2800/60</f>
        <v>-8.4489361666666665E-2</v>
      </c>
      <c r="B2748" s="59">
        <f>'Raw Potentiostat'!K2800</f>
        <v>58.649997999999997</v>
      </c>
      <c r="C2748" s="61">
        <f t="shared" si="168"/>
        <v>58.649997999999997</v>
      </c>
      <c r="D2748" s="61">
        <f t="shared" si="171"/>
        <v>12.76734650340136</v>
      </c>
      <c r="E2748" s="61">
        <f t="shared" si="169"/>
        <v>0.2837188111866969</v>
      </c>
      <c r="F2748" s="61">
        <f t="shared" si="170"/>
        <v>1.7152086520562756E-15</v>
      </c>
    </row>
    <row r="2749" spans="1:6" x14ac:dyDescent="0.3">
      <c r="A2749" s="59">
        <f>'Raw Potentiostat'!H2801/60</f>
        <v>-8.5304784999999994E-2</v>
      </c>
      <c r="B2749" s="59">
        <f>'Raw Potentiostat'!K2801</f>
        <v>58.649997999999997</v>
      </c>
      <c r="C2749" s="61">
        <f t="shared" si="168"/>
        <v>58.649997999999997</v>
      </c>
      <c r="D2749" s="61">
        <f t="shared" si="171"/>
        <v>12.76734650340136</v>
      </c>
      <c r="E2749" s="61">
        <f t="shared" si="169"/>
        <v>0.2837188111866969</v>
      </c>
      <c r="F2749" s="61">
        <f t="shared" si="170"/>
        <v>1.7152086520562756E-15</v>
      </c>
    </row>
    <row r="2750" spans="1:6" x14ac:dyDescent="0.3">
      <c r="A2750" s="59">
        <f>'Raw Potentiostat'!H2802/60</f>
        <v>-8.4005173333333336E-2</v>
      </c>
      <c r="B2750" s="59">
        <f>'Raw Potentiostat'!K2802</f>
        <v>58.649997999999997</v>
      </c>
      <c r="C2750" s="61">
        <f t="shared" si="168"/>
        <v>58.649997999999997</v>
      </c>
      <c r="D2750" s="61">
        <f t="shared" si="171"/>
        <v>12.76734650340136</v>
      </c>
      <c r="E2750" s="61">
        <f t="shared" si="169"/>
        <v>0.2837188111866969</v>
      </c>
      <c r="F2750" s="61">
        <f t="shared" si="170"/>
        <v>1.7152086520562756E-15</v>
      </c>
    </row>
    <row r="2751" spans="1:6" x14ac:dyDescent="0.3">
      <c r="A2751" s="59">
        <f>'Raw Potentiostat'!H2803/60</f>
        <v>-8.3291919999999992E-2</v>
      </c>
      <c r="B2751" s="59">
        <f>'Raw Potentiostat'!K2803</f>
        <v>58.649997999999997</v>
      </c>
      <c r="C2751" s="61">
        <f t="shared" si="168"/>
        <v>58.649997999999997</v>
      </c>
      <c r="D2751" s="61">
        <f t="shared" si="171"/>
        <v>12.76734650340136</v>
      </c>
      <c r="E2751" s="61">
        <f t="shared" si="169"/>
        <v>0.2837188111866969</v>
      </c>
      <c r="F2751" s="61">
        <f t="shared" si="170"/>
        <v>1.7152086520562756E-15</v>
      </c>
    </row>
    <row r="2752" spans="1:6" x14ac:dyDescent="0.3">
      <c r="A2752" s="59">
        <f>'Raw Potentiostat'!H2804/60</f>
        <v>-8.3766571666666664E-2</v>
      </c>
      <c r="B2752" s="59">
        <f>'Raw Potentiostat'!K2804</f>
        <v>58.649997999999997</v>
      </c>
      <c r="C2752" s="61">
        <f t="shared" si="168"/>
        <v>58.649997999999997</v>
      </c>
      <c r="D2752" s="61">
        <f t="shared" si="171"/>
        <v>12.76734650340136</v>
      </c>
      <c r="E2752" s="61">
        <f t="shared" si="169"/>
        <v>0.2837188111866969</v>
      </c>
      <c r="F2752" s="61">
        <f t="shared" si="170"/>
        <v>1.7152086520562756E-15</v>
      </c>
    </row>
    <row r="2753" spans="1:6" x14ac:dyDescent="0.3">
      <c r="A2753" s="59">
        <f>'Raw Potentiostat'!H2805/60</f>
        <v>-8.3666951666666656E-2</v>
      </c>
      <c r="B2753" s="59">
        <f>'Raw Potentiostat'!K2805</f>
        <v>58.649997999999997</v>
      </c>
      <c r="C2753" s="61">
        <f t="shared" si="168"/>
        <v>58.649997999999997</v>
      </c>
      <c r="D2753" s="61">
        <f t="shared" si="171"/>
        <v>12.76734650340136</v>
      </c>
      <c r="E2753" s="61">
        <f t="shared" si="169"/>
        <v>0.2837188111866969</v>
      </c>
      <c r="F2753" s="61">
        <f t="shared" si="170"/>
        <v>1.7152086520562756E-15</v>
      </c>
    </row>
    <row r="2754" spans="1:6" x14ac:dyDescent="0.3">
      <c r="A2754" s="59">
        <f>'Raw Potentiostat'!H2806/60</f>
        <v>-8.278426333333333E-2</v>
      </c>
      <c r="B2754" s="59">
        <f>'Raw Potentiostat'!K2806</f>
        <v>58.649997999999997</v>
      </c>
      <c r="C2754" s="61">
        <f t="shared" si="168"/>
        <v>58.649997999999997</v>
      </c>
      <c r="D2754" s="61">
        <f t="shared" si="171"/>
        <v>12.76734650340136</v>
      </c>
      <c r="E2754" s="61">
        <f t="shared" si="169"/>
        <v>0.2837188111866969</v>
      </c>
      <c r="F2754" s="61">
        <f t="shared" si="170"/>
        <v>1.7152086520562756E-15</v>
      </c>
    </row>
    <row r="2755" spans="1:6" x14ac:dyDescent="0.3">
      <c r="A2755" s="59">
        <f>'Raw Potentiostat'!H2807/60</f>
        <v>-9.4753551666666672E-2</v>
      </c>
      <c r="B2755" s="59">
        <f>'Raw Potentiostat'!K2807</f>
        <v>58.649997999999997</v>
      </c>
      <c r="C2755" s="61">
        <f t="shared" ref="C2755:C2818" si="172">B2755-$J$3</f>
        <v>58.649997999999997</v>
      </c>
      <c r="D2755" s="61">
        <f t="shared" si="171"/>
        <v>12.76734650340136</v>
      </c>
      <c r="E2755" s="61">
        <f t="shared" ref="E2755:E2818" si="173">D2755/$J$5</f>
        <v>0.2837188111866969</v>
      </c>
      <c r="F2755" s="61">
        <f t="shared" ref="F2755:F2818" si="174">D2755/$J$6</f>
        <v>1.7152086520562756E-15</v>
      </c>
    </row>
    <row r="2756" spans="1:6" x14ac:dyDescent="0.3">
      <c r="A2756" s="59">
        <f>'Raw Potentiostat'!H2808/60</f>
        <v>-9.3636703333333335E-2</v>
      </c>
      <c r="B2756" s="59">
        <f>'Raw Potentiostat'!K2808</f>
        <v>58.649997999999997</v>
      </c>
      <c r="C2756" s="61">
        <f t="shared" si="172"/>
        <v>58.649997999999997</v>
      </c>
      <c r="D2756" s="61">
        <f t="shared" ref="D2756:D2819" si="175">B2756/$J$4</f>
        <v>12.76734650340136</v>
      </c>
      <c r="E2756" s="61">
        <f t="shared" si="173"/>
        <v>0.2837188111866969</v>
      </c>
      <c r="F2756" s="61">
        <f t="shared" si="174"/>
        <v>1.7152086520562756E-15</v>
      </c>
    </row>
    <row r="2757" spans="1:6" x14ac:dyDescent="0.3">
      <c r="A2757" s="59">
        <f>'Raw Potentiostat'!H2809/60</f>
        <v>-9.4206548333333334E-2</v>
      </c>
      <c r="B2757" s="59">
        <f>'Raw Potentiostat'!K2809</f>
        <v>58.649997999999997</v>
      </c>
      <c r="C2757" s="61">
        <f t="shared" si="172"/>
        <v>58.649997999999997</v>
      </c>
      <c r="D2757" s="61">
        <f t="shared" si="175"/>
        <v>12.76734650340136</v>
      </c>
      <c r="E2757" s="61">
        <f t="shared" si="173"/>
        <v>0.2837188111866969</v>
      </c>
      <c r="F2757" s="61">
        <f t="shared" si="174"/>
        <v>1.7152086520562756E-15</v>
      </c>
    </row>
    <row r="2758" spans="1:6" x14ac:dyDescent="0.3">
      <c r="A2758" s="59">
        <f>'Raw Potentiostat'!H2810/60</f>
        <v>-9.260997E-2</v>
      </c>
      <c r="B2758" s="59">
        <f>'Raw Potentiostat'!K2810</f>
        <v>58.649997999999997</v>
      </c>
      <c r="C2758" s="61">
        <f t="shared" si="172"/>
        <v>58.649997999999997</v>
      </c>
      <c r="D2758" s="61">
        <f t="shared" si="175"/>
        <v>12.76734650340136</v>
      </c>
      <c r="E2758" s="61">
        <f t="shared" si="173"/>
        <v>0.2837188111866969</v>
      </c>
      <c r="F2758" s="61">
        <f t="shared" si="174"/>
        <v>1.7152086520562756E-15</v>
      </c>
    </row>
    <row r="2759" spans="1:6" x14ac:dyDescent="0.3">
      <c r="A2759" s="59">
        <f>'Raw Potentiostat'!H2811/60</f>
        <v>-9.2341549999999994E-2</v>
      </c>
      <c r="B2759" s="59">
        <f>'Raw Potentiostat'!K2811</f>
        <v>58.649997999999997</v>
      </c>
      <c r="C2759" s="61">
        <f t="shared" si="172"/>
        <v>58.649997999999997</v>
      </c>
      <c r="D2759" s="61">
        <f t="shared" si="175"/>
        <v>12.76734650340136</v>
      </c>
      <c r="E2759" s="61">
        <f t="shared" si="173"/>
        <v>0.2837188111866969</v>
      </c>
      <c r="F2759" s="61">
        <f t="shared" si="174"/>
        <v>1.7152086520562756E-15</v>
      </c>
    </row>
    <row r="2760" spans="1:6" x14ac:dyDescent="0.3">
      <c r="A2760" s="59">
        <f>'Raw Potentiostat'!H2812/60</f>
        <v>-9.1781846666666667E-2</v>
      </c>
      <c r="B2760" s="59">
        <f>'Raw Potentiostat'!K2812</f>
        <v>58.649997999999997</v>
      </c>
      <c r="C2760" s="61">
        <f t="shared" si="172"/>
        <v>58.649997999999997</v>
      </c>
      <c r="D2760" s="61">
        <f t="shared" si="175"/>
        <v>12.76734650340136</v>
      </c>
      <c r="E2760" s="61">
        <f t="shared" si="173"/>
        <v>0.2837188111866969</v>
      </c>
      <c r="F2760" s="61">
        <f t="shared" si="174"/>
        <v>1.7152086520562756E-15</v>
      </c>
    </row>
    <row r="2761" spans="1:6" x14ac:dyDescent="0.3">
      <c r="A2761" s="59">
        <f>'Raw Potentiostat'!H2813/60</f>
        <v>-9.2031876666666665E-2</v>
      </c>
      <c r="B2761" s="59">
        <f>'Raw Potentiostat'!K2813</f>
        <v>58.649997999999997</v>
      </c>
      <c r="C2761" s="61">
        <f t="shared" si="172"/>
        <v>58.649997999999997</v>
      </c>
      <c r="D2761" s="61">
        <f t="shared" si="175"/>
        <v>12.76734650340136</v>
      </c>
      <c r="E2761" s="61">
        <f t="shared" si="173"/>
        <v>0.2837188111866969</v>
      </c>
      <c r="F2761" s="61">
        <f t="shared" si="174"/>
        <v>1.7152086520562756E-15</v>
      </c>
    </row>
    <row r="2762" spans="1:6" x14ac:dyDescent="0.3">
      <c r="A2762" s="59">
        <f>'Raw Potentiostat'!H2814/60</f>
        <v>-9.0604718333333334E-2</v>
      </c>
      <c r="B2762" s="59">
        <f>'Raw Potentiostat'!K2814</f>
        <v>58.649997999999997</v>
      </c>
      <c r="C2762" s="61">
        <f t="shared" si="172"/>
        <v>58.649997999999997</v>
      </c>
      <c r="D2762" s="61">
        <f t="shared" si="175"/>
        <v>12.76734650340136</v>
      </c>
      <c r="E2762" s="61">
        <f t="shared" si="173"/>
        <v>0.2837188111866969</v>
      </c>
      <c r="F2762" s="61">
        <f t="shared" si="174"/>
        <v>1.7152086520562756E-15</v>
      </c>
    </row>
    <row r="2763" spans="1:6" x14ac:dyDescent="0.3">
      <c r="A2763" s="59">
        <f>'Raw Potentiostat'!H2815/60</f>
        <v>-9.0430220000000006E-2</v>
      </c>
      <c r="B2763" s="59">
        <f>'Raw Potentiostat'!K2815</f>
        <v>58.649997999999997</v>
      </c>
      <c r="C2763" s="61">
        <f t="shared" si="172"/>
        <v>58.649997999999997</v>
      </c>
      <c r="D2763" s="61">
        <f t="shared" si="175"/>
        <v>12.76734650340136</v>
      </c>
      <c r="E2763" s="61">
        <f t="shared" si="173"/>
        <v>0.2837188111866969</v>
      </c>
      <c r="F2763" s="61">
        <f t="shared" si="174"/>
        <v>1.7152086520562756E-15</v>
      </c>
    </row>
    <row r="2764" spans="1:6" x14ac:dyDescent="0.3">
      <c r="A2764" s="59">
        <f>'Raw Potentiostat'!H2816/60</f>
        <v>-9.0438470000000007E-2</v>
      </c>
      <c r="B2764" s="59">
        <f>'Raw Potentiostat'!K2816</f>
        <v>58.649997999999997</v>
      </c>
      <c r="C2764" s="61">
        <f t="shared" si="172"/>
        <v>58.649997999999997</v>
      </c>
      <c r="D2764" s="61">
        <f t="shared" si="175"/>
        <v>12.76734650340136</v>
      </c>
      <c r="E2764" s="61">
        <f t="shared" si="173"/>
        <v>0.2837188111866969</v>
      </c>
      <c r="F2764" s="61">
        <f t="shared" si="174"/>
        <v>1.7152086520562756E-15</v>
      </c>
    </row>
    <row r="2765" spans="1:6" x14ac:dyDescent="0.3">
      <c r="A2765" s="59">
        <f>'Raw Potentiostat'!H2817/60</f>
        <v>-8.9545623333333338E-2</v>
      </c>
      <c r="B2765" s="59">
        <f>'Raw Potentiostat'!K2817</f>
        <v>58.649997999999997</v>
      </c>
      <c r="C2765" s="61">
        <f t="shared" si="172"/>
        <v>58.649997999999997</v>
      </c>
      <c r="D2765" s="61">
        <f t="shared" si="175"/>
        <v>12.76734650340136</v>
      </c>
      <c r="E2765" s="61">
        <f t="shared" si="173"/>
        <v>0.2837188111866969</v>
      </c>
      <c r="F2765" s="61">
        <f t="shared" si="174"/>
        <v>1.7152086520562756E-15</v>
      </c>
    </row>
    <row r="2766" spans="1:6" x14ac:dyDescent="0.3">
      <c r="A2766" s="59">
        <f>'Raw Potentiostat'!H2818/60</f>
        <v>-8.9908600000000005E-2</v>
      </c>
      <c r="B2766" s="59">
        <f>'Raw Potentiostat'!K2818</f>
        <v>58.649997999999997</v>
      </c>
      <c r="C2766" s="61">
        <f t="shared" si="172"/>
        <v>58.649997999999997</v>
      </c>
      <c r="D2766" s="61">
        <f t="shared" si="175"/>
        <v>12.76734650340136</v>
      </c>
      <c r="E2766" s="61">
        <f t="shared" si="173"/>
        <v>0.2837188111866969</v>
      </c>
      <c r="F2766" s="61">
        <f t="shared" si="174"/>
        <v>1.7152086520562756E-15</v>
      </c>
    </row>
    <row r="2767" spans="1:6" x14ac:dyDescent="0.3">
      <c r="A2767" s="59">
        <f>'Raw Potentiostat'!H2819/60</f>
        <v>-8.9495491666666663E-2</v>
      </c>
      <c r="B2767" s="59">
        <f>'Raw Potentiostat'!K2819</f>
        <v>58.649997999999997</v>
      </c>
      <c r="C2767" s="61">
        <f t="shared" si="172"/>
        <v>58.649997999999997</v>
      </c>
      <c r="D2767" s="61">
        <f t="shared" si="175"/>
        <v>12.76734650340136</v>
      </c>
      <c r="E2767" s="61">
        <f t="shared" si="173"/>
        <v>0.2837188111866969</v>
      </c>
      <c r="F2767" s="61">
        <f t="shared" si="174"/>
        <v>1.7152086520562756E-15</v>
      </c>
    </row>
    <row r="2768" spans="1:6" x14ac:dyDescent="0.3">
      <c r="A2768" s="59">
        <f>'Raw Potentiostat'!H2820/60</f>
        <v>-8.9540544999999999E-2</v>
      </c>
      <c r="B2768" s="59">
        <f>'Raw Potentiostat'!K2820</f>
        <v>58.649997999999997</v>
      </c>
      <c r="C2768" s="61">
        <f t="shared" si="172"/>
        <v>58.649997999999997</v>
      </c>
      <c r="D2768" s="61">
        <f t="shared" si="175"/>
        <v>12.76734650340136</v>
      </c>
      <c r="E2768" s="61">
        <f t="shared" si="173"/>
        <v>0.2837188111866969</v>
      </c>
      <c r="F2768" s="61">
        <f t="shared" si="174"/>
        <v>1.7152086520562756E-15</v>
      </c>
    </row>
    <row r="2769" spans="1:6" x14ac:dyDescent="0.3">
      <c r="A2769" s="59">
        <f>'Raw Potentiostat'!H2821/60</f>
        <v>-8.8892650000000004E-2</v>
      </c>
      <c r="B2769" s="59">
        <f>'Raw Potentiostat'!K2821</f>
        <v>58.649997999999997</v>
      </c>
      <c r="C2769" s="61">
        <f t="shared" si="172"/>
        <v>58.649997999999997</v>
      </c>
      <c r="D2769" s="61">
        <f t="shared" si="175"/>
        <v>12.76734650340136</v>
      </c>
      <c r="E2769" s="61">
        <f t="shared" si="173"/>
        <v>0.2837188111866969</v>
      </c>
      <c r="F2769" s="61">
        <f t="shared" si="174"/>
        <v>1.7152086520562756E-15</v>
      </c>
    </row>
    <row r="2770" spans="1:6" x14ac:dyDescent="0.3">
      <c r="A2770" s="59">
        <f>'Raw Potentiostat'!H2822/60</f>
        <v>-8.8258068333333342E-2</v>
      </c>
      <c r="B2770" s="59">
        <f>'Raw Potentiostat'!K2822</f>
        <v>58.649997999999997</v>
      </c>
      <c r="C2770" s="61">
        <f t="shared" si="172"/>
        <v>58.649997999999997</v>
      </c>
      <c r="D2770" s="61">
        <f t="shared" si="175"/>
        <v>12.76734650340136</v>
      </c>
      <c r="E2770" s="61">
        <f t="shared" si="173"/>
        <v>0.2837188111866969</v>
      </c>
      <c r="F2770" s="61">
        <f t="shared" si="174"/>
        <v>1.7152086520562756E-15</v>
      </c>
    </row>
    <row r="2771" spans="1:6" x14ac:dyDescent="0.3">
      <c r="A2771" s="59">
        <f>'Raw Potentiostat'!H2823/60</f>
        <v>-8.7247204999999994E-2</v>
      </c>
      <c r="B2771" s="59">
        <f>'Raw Potentiostat'!K2823</f>
        <v>58.649997999999997</v>
      </c>
      <c r="C2771" s="61">
        <f t="shared" si="172"/>
        <v>58.649997999999997</v>
      </c>
      <c r="D2771" s="61">
        <f t="shared" si="175"/>
        <v>12.76734650340136</v>
      </c>
      <c r="E2771" s="61">
        <f t="shared" si="173"/>
        <v>0.2837188111866969</v>
      </c>
      <c r="F2771" s="61">
        <f t="shared" si="174"/>
        <v>1.7152086520562756E-15</v>
      </c>
    </row>
    <row r="2772" spans="1:6" x14ac:dyDescent="0.3">
      <c r="A2772" s="59">
        <f>'Raw Potentiostat'!H2824/60</f>
        <v>-8.7392521666666667E-2</v>
      </c>
      <c r="B2772" s="59">
        <f>'Raw Potentiostat'!K2824</f>
        <v>58.649997999999997</v>
      </c>
      <c r="C2772" s="61">
        <f t="shared" si="172"/>
        <v>58.649997999999997</v>
      </c>
      <c r="D2772" s="61">
        <f t="shared" si="175"/>
        <v>12.76734650340136</v>
      </c>
      <c r="E2772" s="61">
        <f t="shared" si="173"/>
        <v>0.2837188111866969</v>
      </c>
      <c r="F2772" s="61">
        <f t="shared" si="174"/>
        <v>1.7152086520562756E-15</v>
      </c>
    </row>
    <row r="2773" spans="1:6" x14ac:dyDescent="0.3">
      <c r="A2773" s="59">
        <f>'Raw Potentiostat'!H2825/60</f>
        <v>-8.6945151666666665E-2</v>
      </c>
      <c r="B2773" s="59">
        <f>'Raw Potentiostat'!K2825</f>
        <v>58.649997999999997</v>
      </c>
      <c r="C2773" s="61">
        <f t="shared" si="172"/>
        <v>58.649997999999997</v>
      </c>
      <c r="D2773" s="61">
        <f t="shared" si="175"/>
        <v>12.76734650340136</v>
      </c>
      <c r="E2773" s="61">
        <f t="shared" si="173"/>
        <v>0.2837188111866969</v>
      </c>
      <c r="F2773" s="61">
        <f t="shared" si="174"/>
        <v>1.7152086520562756E-15</v>
      </c>
    </row>
    <row r="2774" spans="1:6" x14ac:dyDescent="0.3">
      <c r="A2774" s="59">
        <f>'Raw Potentiostat'!H2826/60</f>
        <v>-8.6597403333333337E-2</v>
      </c>
      <c r="B2774" s="59">
        <f>'Raw Potentiostat'!K2826</f>
        <v>58.649997999999997</v>
      </c>
      <c r="C2774" s="61">
        <f t="shared" si="172"/>
        <v>58.649997999999997</v>
      </c>
      <c r="D2774" s="61">
        <f t="shared" si="175"/>
        <v>12.76734650340136</v>
      </c>
      <c r="E2774" s="61">
        <f t="shared" si="173"/>
        <v>0.2837188111866969</v>
      </c>
      <c r="F2774" s="61">
        <f t="shared" si="174"/>
        <v>1.7152086520562756E-15</v>
      </c>
    </row>
    <row r="2775" spans="1:6" x14ac:dyDescent="0.3">
      <c r="A2775" s="59">
        <f>'Raw Potentiostat'!H2827/60</f>
        <v>-8.6393070000000002E-2</v>
      </c>
      <c r="B2775" s="59">
        <f>'Raw Potentiostat'!K2827</f>
        <v>58.649997999999997</v>
      </c>
      <c r="C2775" s="61">
        <f t="shared" si="172"/>
        <v>58.649997999999997</v>
      </c>
      <c r="D2775" s="61">
        <f t="shared" si="175"/>
        <v>12.76734650340136</v>
      </c>
      <c r="E2775" s="61">
        <f t="shared" si="173"/>
        <v>0.2837188111866969</v>
      </c>
      <c r="F2775" s="61">
        <f t="shared" si="174"/>
        <v>1.7152086520562756E-15</v>
      </c>
    </row>
    <row r="2776" spans="1:6" x14ac:dyDescent="0.3">
      <c r="A2776" s="59">
        <f>'Raw Potentiostat'!H2828/60</f>
        <v>-8.5809269999999993E-2</v>
      </c>
      <c r="B2776" s="59">
        <f>'Raw Potentiostat'!K2828</f>
        <v>58.649997999999997</v>
      </c>
      <c r="C2776" s="61">
        <f t="shared" si="172"/>
        <v>58.649997999999997</v>
      </c>
      <c r="D2776" s="61">
        <f t="shared" si="175"/>
        <v>12.76734650340136</v>
      </c>
      <c r="E2776" s="61">
        <f t="shared" si="173"/>
        <v>0.2837188111866969</v>
      </c>
      <c r="F2776" s="61">
        <f t="shared" si="174"/>
        <v>1.7152086520562756E-15</v>
      </c>
    </row>
    <row r="2777" spans="1:6" x14ac:dyDescent="0.3">
      <c r="A2777" s="59">
        <f>'Raw Potentiostat'!H2829/60</f>
        <v>-8.5457078333333325E-2</v>
      </c>
      <c r="B2777" s="59">
        <f>'Raw Potentiostat'!K2829</f>
        <v>58.649997999999997</v>
      </c>
      <c r="C2777" s="61">
        <f t="shared" si="172"/>
        <v>58.649997999999997</v>
      </c>
      <c r="D2777" s="61">
        <f t="shared" si="175"/>
        <v>12.76734650340136</v>
      </c>
      <c r="E2777" s="61">
        <f t="shared" si="173"/>
        <v>0.2837188111866969</v>
      </c>
      <c r="F2777" s="61">
        <f t="shared" si="174"/>
        <v>1.7152086520562756E-15</v>
      </c>
    </row>
    <row r="2778" spans="1:6" x14ac:dyDescent="0.3">
      <c r="A2778" s="59">
        <f>'Raw Potentiostat'!H2830/60</f>
        <v>-8.5351736666666678E-2</v>
      </c>
      <c r="B2778" s="59">
        <f>'Raw Potentiostat'!K2830</f>
        <v>58.649997999999997</v>
      </c>
      <c r="C2778" s="61">
        <f t="shared" si="172"/>
        <v>58.649997999999997</v>
      </c>
      <c r="D2778" s="61">
        <f t="shared" si="175"/>
        <v>12.76734650340136</v>
      </c>
      <c r="E2778" s="61">
        <f t="shared" si="173"/>
        <v>0.2837188111866969</v>
      </c>
      <c r="F2778" s="61">
        <f t="shared" si="174"/>
        <v>1.7152086520562756E-15</v>
      </c>
    </row>
    <row r="2779" spans="1:6" x14ac:dyDescent="0.3">
      <c r="A2779" s="59">
        <f>'Raw Potentiostat'!H2831/60</f>
        <v>-8.5517366666666664E-2</v>
      </c>
      <c r="B2779" s="59">
        <f>'Raw Potentiostat'!K2831</f>
        <v>58.649997999999997</v>
      </c>
      <c r="C2779" s="61">
        <f t="shared" si="172"/>
        <v>58.649997999999997</v>
      </c>
      <c r="D2779" s="61">
        <f t="shared" si="175"/>
        <v>12.76734650340136</v>
      </c>
      <c r="E2779" s="61">
        <f t="shared" si="173"/>
        <v>0.2837188111866969</v>
      </c>
      <c r="F2779" s="61">
        <f t="shared" si="174"/>
        <v>1.7152086520562756E-15</v>
      </c>
    </row>
    <row r="2780" spans="1:6" x14ac:dyDescent="0.3">
      <c r="A2780" s="59">
        <f>'Raw Potentiostat'!H2832/60</f>
        <v>-8.4067996666666658E-2</v>
      </c>
      <c r="B2780" s="59">
        <f>'Raw Potentiostat'!K2832</f>
        <v>58.649997999999997</v>
      </c>
      <c r="C2780" s="61">
        <f t="shared" si="172"/>
        <v>58.649997999999997</v>
      </c>
      <c r="D2780" s="61">
        <f t="shared" si="175"/>
        <v>12.76734650340136</v>
      </c>
      <c r="E2780" s="61">
        <f t="shared" si="173"/>
        <v>0.2837188111866969</v>
      </c>
      <c r="F2780" s="61">
        <f t="shared" si="174"/>
        <v>1.7152086520562756E-15</v>
      </c>
    </row>
    <row r="2781" spans="1:6" x14ac:dyDescent="0.3">
      <c r="A2781" s="59">
        <f>'Raw Potentiostat'!H2833/60</f>
        <v>-8.4381476666666663E-2</v>
      </c>
      <c r="B2781" s="59">
        <f>'Raw Potentiostat'!K2833</f>
        <v>58.649997999999997</v>
      </c>
      <c r="C2781" s="61">
        <f t="shared" si="172"/>
        <v>58.649997999999997</v>
      </c>
      <c r="D2781" s="61">
        <f t="shared" si="175"/>
        <v>12.76734650340136</v>
      </c>
      <c r="E2781" s="61">
        <f t="shared" si="173"/>
        <v>0.2837188111866969</v>
      </c>
      <c r="F2781" s="61">
        <f t="shared" si="174"/>
        <v>1.7152086520562756E-15</v>
      </c>
    </row>
    <row r="2782" spans="1:6" x14ac:dyDescent="0.3">
      <c r="A2782" s="59">
        <f>'Raw Potentiostat'!H2834/60</f>
        <v>-8.3935371666666661E-2</v>
      </c>
      <c r="B2782" s="59">
        <f>'Raw Potentiostat'!K2834</f>
        <v>58.649997999999997</v>
      </c>
      <c r="C2782" s="61">
        <f t="shared" si="172"/>
        <v>58.649997999999997</v>
      </c>
      <c r="D2782" s="61">
        <f t="shared" si="175"/>
        <v>12.76734650340136</v>
      </c>
      <c r="E2782" s="61">
        <f t="shared" si="173"/>
        <v>0.2837188111866969</v>
      </c>
      <c r="F2782" s="61">
        <f t="shared" si="174"/>
        <v>1.7152086520562756E-15</v>
      </c>
    </row>
    <row r="2783" spans="1:6" x14ac:dyDescent="0.3">
      <c r="A2783" s="59">
        <f>'Raw Potentiostat'!H2835/60</f>
        <v>-8.3287469999999988E-2</v>
      </c>
      <c r="B2783" s="59">
        <f>'Raw Potentiostat'!K2835</f>
        <v>58.649997999999997</v>
      </c>
      <c r="C2783" s="61">
        <f t="shared" si="172"/>
        <v>58.649997999999997</v>
      </c>
      <c r="D2783" s="61">
        <f t="shared" si="175"/>
        <v>12.76734650340136</v>
      </c>
      <c r="E2783" s="61">
        <f t="shared" si="173"/>
        <v>0.2837188111866969</v>
      </c>
      <c r="F2783" s="61">
        <f t="shared" si="174"/>
        <v>1.7152086520562756E-15</v>
      </c>
    </row>
    <row r="2784" spans="1:6" x14ac:dyDescent="0.3">
      <c r="A2784" s="59">
        <f>'Raw Potentiostat'!H2836/60</f>
        <v>-8.3665045000000007E-2</v>
      </c>
      <c r="B2784" s="59">
        <f>'Raw Potentiostat'!K2836</f>
        <v>58.649997999999997</v>
      </c>
      <c r="C2784" s="61">
        <f t="shared" si="172"/>
        <v>58.649997999999997</v>
      </c>
      <c r="D2784" s="61">
        <f t="shared" si="175"/>
        <v>12.76734650340136</v>
      </c>
      <c r="E2784" s="61">
        <f t="shared" si="173"/>
        <v>0.2837188111866969</v>
      </c>
      <c r="F2784" s="61">
        <f t="shared" si="174"/>
        <v>1.7152086520562756E-15</v>
      </c>
    </row>
    <row r="2785" spans="1:6" x14ac:dyDescent="0.3">
      <c r="A2785" s="59">
        <f>'Raw Potentiostat'!H2837/60</f>
        <v>-8.2390825000000001E-2</v>
      </c>
      <c r="B2785" s="59">
        <f>'Raw Potentiostat'!K2837</f>
        <v>58.649997999999997</v>
      </c>
      <c r="C2785" s="61">
        <f t="shared" si="172"/>
        <v>58.649997999999997</v>
      </c>
      <c r="D2785" s="61">
        <f t="shared" si="175"/>
        <v>12.76734650340136</v>
      </c>
      <c r="E2785" s="61">
        <f t="shared" si="173"/>
        <v>0.2837188111866969</v>
      </c>
      <c r="F2785" s="61">
        <f t="shared" si="174"/>
        <v>1.7152086520562756E-15</v>
      </c>
    </row>
    <row r="2786" spans="1:6" x14ac:dyDescent="0.3">
      <c r="A2786" s="59">
        <f>'Raw Potentiostat'!H2838/60</f>
        <v>-8.1754986666666668E-2</v>
      </c>
      <c r="B2786" s="59">
        <f>'Raw Potentiostat'!K2838</f>
        <v>58.649997999999997</v>
      </c>
      <c r="C2786" s="61">
        <f t="shared" si="172"/>
        <v>58.649997999999997</v>
      </c>
      <c r="D2786" s="61">
        <f t="shared" si="175"/>
        <v>12.76734650340136</v>
      </c>
      <c r="E2786" s="61">
        <f t="shared" si="173"/>
        <v>0.2837188111866969</v>
      </c>
      <c r="F2786" s="61">
        <f t="shared" si="174"/>
        <v>1.7152086520562756E-15</v>
      </c>
    </row>
    <row r="2787" spans="1:6" x14ac:dyDescent="0.3">
      <c r="A2787" s="59">
        <f>'Raw Potentiostat'!H2839/60</f>
        <v>-8.1768313333333328E-2</v>
      </c>
      <c r="B2787" s="59">
        <f>'Raw Potentiostat'!K2839</f>
        <v>58.649997999999997</v>
      </c>
      <c r="C2787" s="61">
        <f t="shared" si="172"/>
        <v>58.649997999999997</v>
      </c>
      <c r="D2787" s="61">
        <f t="shared" si="175"/>
        <v>12.76734650340136</v>
      </c>
      <c r="E2787" s="61">
        <f t="shared" si="173"/>
        <v>0.2837188111866969</v>
      </c>
      <c r="F2787" s="61">
        <f t="shared" si="174"/>
        <v>1.7152086520562756E-15</v>
      </c>
    </row>
    <row r="2788" spans="1:6" x14ac:dyDescent="0.3">
      <c r="A2788" s="59">
        <f>'Raw Potentiostat'!H2840/60</f>
        <v>-9.34146E-2</v>
      </c>
      <c r="B2788" s="59">
        <f>'Raw Potentiostat'!K2840</f>
        <v>58.649997999999997</v>
      </c>
      <c r="C2788" s="61">
        <f t="shared" si="172"/>
        <v>58.649997999999997</v>
      </c>
      <c r="D2788" s="61">
        <f t="shared" si="175"/>
        <v>12.76734650340136</v>
      </c>
      <c r="E2788" s="61">
        <f t="shared" si="173"/>
        <v>0.2837188111866969</v>
      </c>
      <c r="F2788" s="61">
        <f t="shared" si="174"/>
        <v>1.7152086520562756E-15</v>
      </c>
    </row>
    <row r="2789" spans="1:6" x14ac:dyDescent="0.3">
      <c r="A2789" s="59">
        <f>'Raw Potentiostat'!H2841/60</f>
        <v>-9.2881568333333331E-2</v>
      </c>
      <c r="B2789" s="59">
        <f>'Raw Potentiostat'!K2841</f>
        <v>58.649997999999997</v>
      </c>
      <c r="C2789" s="61">
        <f t="shared" si="172"/>
        <v>58.649997999999997</v>
      </c>
      <c r="D2789" s="61">
        <f t="shared" si="175"/>
        <v>12.76734650340136</v>
      </c>
      <c r="E2789" s="61">
        <f t="shared" si="173"/>
        <v>0.2837188111866969</v>
      </c>
      <c r="F2789" s="61">
        <f t="shared" si="174"/>
        <v>1.7152086520562756E-15</v>
      </c>
    </row>
    <row r="2790" spans="1:6" x14ac:dyDescent="0.3">
      <c r="A2790" s="59">
        <f>'Raw Potentiostat'!H2842/60</f>
        <v>-9.3055431666666674E-2</v>
      </c>
      <c r="B2790" s="59">
        <f>'Raw Potentiostat'!K2842</f>
        <v>58.649997999999997</v>
      </c>
      <c r="C2790" s="61">
        <f t="shared" si="172"/>
        <v>58.649997999999997</v>
      </c>
      <c r="D2790" s="61">
        <f t="shared" si="175"/>
        <v>12.76734650340136</v>
      </c>
      <c r="E2790" s="61">
        <f t="shared" si="173"/>
        <v>0.2837188111866969</v>
      </c>
      <c r="F2790" s="61">
        <f t="shared" si="174"/>
        <v>1.7152086520562756E-15</v>
      </c>
    </row>
    <row r="2791" spans="1:6" x14ac:dyDescent="0.3">
      <c r="A2791" s="59">
        <f>'Raw Potentiostat'!H2843/60</f>
        <v>-9.2957711666666665E-2</v>
      </c>
      <c r="B2791" s="59">
        <f>'Raw Potentiostat'!K2843</f>
        <v>58.649997999999997</v>
      </c>
      <c r="C2791" s="61">
        <f t="shared" si="172"/>
        <v>58.649997999999997</v>
      </c>
      <c r="D2791" s="61">
        <f t="shared" si="175"/>
        <v>12.76734650340136</v>
      </c>
      <c r="E2791" s="61">
        <f t="shared" si="173"/>
        <v>0.2837188111866969</v>
      </c>
      <c r="F2791" s="61">
        <f t="shared" si="174"/>
        <v>1.7152086520562756E-15</v>
      </c>
    </row>
    <row r="2792" spans="1:6" x14ac:dyDescent="0.3">
      <c r="A2792" s="59">
        <f>'Raw Potentiostat'!H2844/60</f>
        <v>-9.1609248333333324E-2</v>
      </c>
      <c r="B2792" s="59">
        <f>'Raw Potentiostat'!K2844</f>
        <v>58.649997999999997</v>
      </c>
      <c r="C2792" s="61">
        <f t="shared" si="172"/>
        <v>58.649997999999997</v>
      </c>
      <c r="D2792" s="61">
        <f t="shared" si="175"/>
        <v>12.76734650340136</v>
      </c>
      <c r="E2792" s="61">
        <f t="shared" si="173"/>
        <v>0.2837188111866969</v>
      </c>
      <c r="F2792" s="61">
        <f t="shared" si="174"/>
        <v>1.7152086520562756E-15</v>
      </c>
    </row>
    <row r="2793" spans="1:6" x14ac:dyDescent="0.3">
      <c r="A2793" s="59">
        <f>'Raw Potentiostat'!H2845/60</f>
        <v>-9.1306560000000009E-2</v>
      </c>
      <c r="B2793" s="59">
        <f>'Raw Potentiostat'!K2845</f>
        <v>58.649997999999997</v>
      </c>
      <c r="C2793" s="61">
        <f t="shared" si="172"/>
        <v>58.649997999999997</v>
      </c>
      <c r="D2793" s="61">
        <f t="shared" si="175"/>
        <v>12.76734650340136</v>
      </c>
      <c r="E2793" s="61">
        <f t="shared" si="173"/>
        <v>0.2837188111866969</v>
      </c>
      <c r="F2793" s="61">
        <f t="shared" si="174"/>
        <v>1.7152086520562756E-15</v>
      </c>
    </row>
    <row r="2794" spans="1:6" x14ac:dyDescent="0.3">
      <c r="A2794" s="59">
        <f>'Raw Potentiostat'!H2846/60</f>
        <v>-9.1088898333333335E-2</v>
      </c>
      <c r="B2794" s="59">
        <f>'Raw Potentiostat'!K2846</f>
        <v>58.649997999999997</v>
      </c>
      <c r="C2794" s="61">
        <f t="shared" si="172"/>
        <v>58.649997999999997</v>
      </c>
      <c r="D2794" s="61">
        <f t="shared" si="175"/>
        <v>12.76734650340136</v>
      </c>
      <c r="E2794" s="61">
        <f t="shared" si="173"/>
        <v>0.2837188111866969</v>
      </c>
      <c r="F2794" s="61">
        <f t="shared" si="174"/>
        <v>1.7152086520562756E-15</v>
      </c>
    </row>
    <row r="2795" spans="1:6" x14ac:dyDescent="0.3">
      <c r="A2795" s="59">
        <f>'Raw Potentiostat'!H2847/60</f>
        <v>-9.0552051666666675E-2</v>
      </c>
      <c r="B2795" s="59">
        <f>'Raw Potentiostat'!K2847</f>
        <v>58.649997999999997</v>
      </c>
      <c r="C2795" s="61">
        <f t="shared" si="172"/>
        <v>58.649997999999997</v>
      </c>
      <c r="D2795" s="61">
        <f t="shared" si="175"/>
        <v>12.76734650340136</v>
      </c>
      <c r="E2795" s="61">
        <f t="shared" si="173"/>
        <v>0.2837188111866969</v>
      </c>
      <c r="F2795" s="61">
        <f t="shared" si="174"/>
        <v>1.7152086520562756E-15</v>
      </c>
    </row>
    <row r="2796" spans="1:6" x14ac:dyDescent="0.3">
      <c r="A2796" s="59">
        <f>'Raw Potentiostat'!H2848/60</f>
        <v>-9.0348983333333327E-2</v>
      </c>
      <c r="B2796" s="59">
        <f>'Raw Potentiostat'!K2848</f>
        <v>58.649997999999997</v>
      </c>
      <c r="C2796" s="61">
        <f t="shared" si="172"/>
        <v>58.649997999999997</v>
      </c>
      <c r="D2796" s="61">
        <f t="shared" si="175"/>
        <v>12.76734650340136</v>
      </c>
      <c r="E2796" s="61">
        <f t="shared" si="173"/>
        <v>0.2837188111866969</v>
      </c>
      <c r="F2796" s="61">
        <f t="shared" si="174"/>
        <v>1.7152086520562756E-15</v>
      </c>
    </row>
    <row r="2797" spans="1:6" x14ac:dyDescent="0.3">
      <c r="A2797" s="59">
        <f>'Raw Potentiostat'!H2849/60</f>
        <v>-8.975249166666667E-2</v>
      </c>
      <c r="B2797" s="59">
        <f>'Raw Potentiostat'!K2849</f>
        <v>58.649997999999997</v>
      </c>
      <c r="C2797" s="61">
        <f t="shared" si="172"/>
        <v>58.649997999999997</v>
      </c>
      <c r="D2797" s="61">
        <f t="shared" si="175"/>
        <v>12.76734650340136</v>
      </c>
      <c r="E2797" s="61">
        <f t="shared" si="173"/>
        <v>0.2837188111866969</v>
      </c>
      <c r="F2797" s="61">
        <f t="shared" si="174"/>
        <v>1.7152086520562756E-15</v>
      </c>
    </row>
    <row r="2798" spans="1:6" x14ac:dyDescent="0.3">
      <c r="A2798" s="59">
        <f>'Raw Potentiostat'!H2850/60</f>
        <v>-8.9382536666666665E-2</v>
      </c>
      <c r="B2798" s="59">
        <f>'Raw Potentiostat'!K2850</f>
        <v>58.649997999999997</v>
      </c>
      <c r="C2798" s="61">
        <f t="shared" si="172"/>
        <v>58.649997999999997</v>
      </c>
      <c r="D2798" s="61">
        <f t="shared" si="175"/>
        <v>12.76734650340136</v>
      </c>
      <c r="E2798" s="61">
        <f t="shared" si="173"/>
        <v>0.2837188111866969</v>
      </c>
      <c r="F2798" s="61">
        <f t="shared" si="174"/>
        <v>1.7152086520562756E-15</v>
      </c>
    </row>
    <row r="2799" spans="1:6" x14ac:dyDescent="0.3">
      <c r="A2799" s="59">
        <f>'Raw Potentiostat'!H2851/60</f>
        <v>-9.0482251666666666E-2</v>
      </c>
      <c r="B2799" s="59">
        <f>'Raw Potentiostat'!K2851</f>
        <v>58.649997999999997</v>
      </c>
      <c r="C2799" s="61">
        <f t="shared" si="172"/>
        <v>58.649997999999997</v>
      </c>
      <c r="D2799" s="61">
        <f t="shared" si="175"/>
        <v>12.76734650340136</v>
      </c>
      <c r="E2799" s="61">
        <f t="shared" si="173"/>
        <v>0.2837188111866969</v>
      </c>
      <c r="F2799" s="61">
        <f t="shared" si="174"/>
        <v>1.7152086520562756E-15</v>
      </c>
    </row>
    <row r="2800" spans="1:6" x14ac:dyDescent="0.3">
      <c r="A2800" s="59">
        <f>'Raw Potentiostat'!H2852/60</f>
        <v>-8.863818666666666E-2</v>
      </c>
      <c r="B2800" s="59">
        <f>'Raw Potentiostat'!K2852</f>
        <v>58.649997999999997</v>
      </c>
      <c r="C2800" s="61">
        <f t="shared" si="172"/>
        <v>58.649997999999997</v>
      </c>
      <c r="D2800" s="61">
        <f t="shared" si="175"/>
        <v>12.76734650340136</v>
      </c>
      <c r="E2800" s="61">
        <f t="shared" si="173"/>
        <v>0.2837188111866969</v>
      </c>
      <c r="F2800" s="61">
        <f t="shared" si="174"/>
        <v>1.7152086520562756E-15</v>
      </c>
    </row>
    <row r="2801" spans="1:6" x14ac:dyDescent="0.3">
      <c r="A2801" s="59">
        <f>'Raw Potentiostat'!H2853/60</f>
        <v>-8.8525231666666662E-2</v>
      </c>
      <c r="B2801" s="59">
        <f>'Raw Potentiostat'!K2853</f>
        <v>58.649997999999997</v>
      </c>
      <c r="C2801" s="61">
        <f t="shared" si="172"/>
        <v>58.649997999999997</v>
      </c>
      <c r="D2801" s="61">
        <f t="shared" si="175"/>
        <v>12.76734650340136</v>
      </c>
      <c r="E2801" s="61">
        <f t="shared" si="173"/>
        <v>0.2837188111866969</v>
      </c>
      <c r="F2801" s="61">
        <f t="shared" si="174"/>
        <v>1.7152086520562756E-15</v>
      </c>
    </row>
    <row r="2802" spans="1:6" x14ac:dyDescent="0.3">
      <c r="A2802" s="59">
        <f>'Raw Potentiostat'!H2854/60</f>
        <v>-8.8094990000000012E-2</v>
      </c>
      <c r="B2802" s="59">
        <f>'Raw Potentiostat'!K2854</f>
        <v>58.649997999999997</v>
      </c>
      <c r="C2802" s="61">
        <f t="shared" si="172"/>
        <v>58.649997999999997</v>
      </c>
      <c r="D2802" s="61">
        <f t="shared" si="175"/>
        <v>12.76734650340136</v>
      </c>
      <c r="E2802" s="61">
        <f t="shared" si="173"/>
        <v>0.2837188111866969</v>
      </c>
      <c r="F2802" s="61">
        <f t="shared" si="174"/>
        <v>1.7152086520562756E-15</v>
      </c>
    </row>
    <row r="2803" spans="1:6" x14ac:dyDescent="0.3">
      <c r="A2803" s="59">
        <f>'Raw Potentiostat'!H2855/60</f>
        <v>-8.7959186666666675E-2</v>
      </c>
      <c r="B2803" s="59">
        <f>'Raw Potentiostat'!K2855</f>
        <v>58.649997999999997</v>
      </c>
      <c r="C2803" s="61">
        <f t="shared" si="172"/>
        <v>58.649997999999997</v>
      </c>
      <c r="D2803" s="61">
        <f t="shared" si="175"/>
        <v>12.76734650340136</v>
      </c>
      <c r="E2803" s="61">
        <f t="shared" si="173"/>
        <v>0.2837188111866969</v>
      </c>
      <c r="F2803" s="61">
        <f t="shared" si="174"/>
        <v>1.7152086520562756E-15</v>
      </c>
    </row>
    <row r="2804" spans="1:6" x14ac:dyDescent="0.3">
      <c r="A2804" s="59">
        <f>'Raw Potentiostat'!H2856/60</f>
        <v>-8.7255453333333344E-2</v>
      </c>
      <c r="B2804" s="59">
        <f>'Raw Potentiostat'!K2856</f>
        <v>58.649997999999997</v>
      </c>
      <c r="C2804" s="61">
        <f t="shared" si="172"/>
        <v>58.649997999999997</v>
      </c>
      <c r="D2804" s="61">
        <f t="shared" si="175"/>
        <v>12.76734650340136</v>
      </c>
      <c r="E2804" s="61">
        <f t="shared" si="173"/>
        <v>0.2837188111866969</v>
      </c>
      <c r="F2804" s="61">
        <f t="shared" si="174"/>
        <v>1.7152086520562756E-15</v>
      </c>
    </row>
    <row r="2805" spans="1:6" x14ac:dyDescent="0.3">
      <c r="A2805" s="59">
        <f>'Raw Potentiostat'!H2857/60</f>
        <v>-8.734176166666667E-2</v>
      </c>
      <c r="B2805" s="59">
        <f>'Raw Potentiostat'!K2857</f>
        <v>58.649997999999997</v>
      </c>
      <c r="C2805" s="61">
        <f t="shared" si="172"/>
        <v>58.649997999999997</v>
      </c>
      <c r="D2805" s="61">
        <f t="shared" si="175"/>
        <v>12.76734650340136</v>
      </c>
      <c r="E2805" s="61">
        <f t="shared" si="173"/>
        <v>0.2837188111866969</v>
      </c>
      <c r="F2805" s="61">
        <f t="shared" si="174"/>
        <v>1.7152086520562756E-15</v>
      </c>
    </row>
    <row r="2806" spans="1:6" x14ac:dyDescent="0.3">
      <c r="A2806" s="59">
        <f>'Raw Potentiostat'!H2858/60</f>
        <v>-8.6784601666666669E-2</v>
      </c>
      <c r="B2806" s="59">
        <f>'Raw Potentiostat'!K2858</f>
        <v>58.649997999999997</v>
      </c>
      <c r="C2806" s="61">
        <f t="shared" si="172"/>
        <v>58.649997999999997</v>
      </c>
      <c r="D2806" s="61">
        <f t="shared" si="175"/>
        <v>12.76734650340136</v>
      </c>
      <c r="E2806" s="61">
        <f t="shared" si="173"/>
        <v>0.2837188111866969</v>
      </c>
      <c r="F2806" s="61">
        <f t="shared" si="174"/>
        <v>1.7152086520562756E-15</v>
      </c>
    </row>
    <row r="2807" spans="1:6" x14ac:dyDescent="0.3">
      <c r="A2807" s="59">
        <f>'Raw Potentiostat'!H2859/60</f>
        <v>-8.6148763333333336E-2</v>
      </c>
      <c r="B2807" s="59">
        <f>'Raw Potentiostat'!K2859</f>
        <v>58.649997999999997</v>
      </c>
      <c r="C2807" s="61">
        <f t="shared" si="172"/>
        <v>58.649997999999997</v>
      </c>
      <c r="D2807" s="61">
        <f t="shared" si="175"/>
        <v>12.76734650340136</v>
      </c>
      <c r="E2807" s="61">
        <f t="shared" si="173"/>
        <v>0.2837188111866969</v>
      </c>
      <c r="F2807" s="61">
        <f t="shared" si="174"/>
        <v>1.7152086520562756E-15</v>
      </c>
    </row>
    <row r="2808" spans="1:6" x14ac:dyDescent="0.3">
      <c r="A2808" s="59">
        <f>'Raw Potentiostat'!H2860/60</f>
        <v>-8.5679173333333331E-2</v>
      </c>
      <c r="B2808" s="59">
        <f>'Raw Potentiostat'!K2860</f>
        <v>58.649997999999997</v>
      </c>
      <c r="C2808" s="61">
        <f t="shared" si="172"/>
        <v>58.649997999999997</v>
      </c>
      <c r="D2808" s="61">
        <f t="shared" si="175"/>
        <v>12.76734650340136</v>
      </c>
      <c r="E2808" s="61">
        <f t="shared" si="173"/>
        <v>0.2837188111866969</v>
      </c>
      <c r="F2808" s="61">
        <f t="shared" si="174"/>
        <v>1.7152086520562756E-15</v>
      </c>
    </row>
    <row r="2809" spans="1:6" x14ac:dyDescent="0.3">
      <c r="A2809" s="59">
        <f>'Raw Potentiostat'!H2861/60</f>
        <v>-8.6490798333333341E-2</v>
      </c>
      <c r="B2809" s="59">
        <f>'Raw Potentiostat'!K2861</f>
        <v>58.649997999999997</v>
      </c>
      <c r="C2809" s="61">
        <f t="shared" si="172"/>
        <v>58.649997999999997</v>
      </c>
      <c r="D2809" s="61">
        <f t="shared" si="175"/>
        <v>12.76734650340136</v>
      </c>
      <c r="E2809" s="61">
        <f t="shared" si="173"/>
        <v>0.2837188111866969</v>
      </c>
      <c r="F2809" s="61">
        <f t="shared" si="174"/>
        <v>1.7152086520562756E-15</v>
      </c>
    </row>
    <row r="2810" spans="1:6" x14ac:dyDescent="0.3">
      <c r="A2810" s="59">
        <f>'Raw Potentiostat'!H2862/60</f>
        <v>-8.619064500000001E-2</v>
      </c>
      <c r="B2810" s="59">
        <f>'Raw Potentiostat'!K2862</f>
        <v>58.649997999999997</v>
      </c>
      <c r="C2810" s="61">
        <f t="shared" si="172"/>
        <v>58.649997999999997</v>
      </c>
      <c r="D2810" s="61">
        <f t="shared" si="175"/>
        <v>12.76734650340136</v>
      </c>
      <c r="E2810" s="61">
        <f t="shared" si="173"/>
        <v>0.2837188111866969</v>
      </c>
      <c r="F2810" s="61">
        <f t="shared" si="174"/>
        <v>1.7152086520562756E-15</v>
      </c>
    </row>
    <row r="2811" spans="1:6" x14ac:dyDescent="0.3">
      <c r="A2811" s="59">
        <f>'Raw Potentiostat'!H2863/60</f>
        <v>-8.4559789999999996E-2</v>
      </c>
      <c r="B2811" s="59">
        <f>'Raw Potentiostat'!K2863</f>
        <v>58.649997999999997</v>
      </c>
      <c r="C2811" s="61">
        <f t="shared" si="172"/>
        <v>58.649997999999997</v>
      </c>
      <c r="D2811" s="61">
        <f t="shared" si="175"/>
        <v>12.76734650340136</v>
      </c>
      <c r="E2811" s="61">
        <f t="shared" si="173"/>
        <v>0.2837188111866969</v>
      </c>
      <c r="F2811" s="61">
        <f t="shared" si="174"/>
        <v>1.7152086520562756E-15</v>
      </c>
    </row>
    <row r="2812" spans="1:6" x14ac:dyDescent="0.3">
      <c r="A2812" s="59">
        <f>'Raw Potentiostat'!H2864/60</f>
        <v>-8.5526888333333329E-2</v>
      </c>
      <c r="B2812" s="59">
        <f>'Raw Potentiostat'!K2864</f>
        <v>58.649997999999997</v>
      </c>
      <c r="C2812" s="61">
        <f t="shared" si="172"/>
        <v>58.649997999999997</v>
      </c>
      <c r="D2812" s="61">
        <f t="shared" si="175"/>
        <v>12.76734650340136</v>
      </c>
      <c r="E2812" s="61">
        <f t="shared" si="173"/>
        <v>0.2837188111866969</v>
      </c>
      <c r="F2812" s="61">
        <f t="shared" si="174"/>
        <v>1.7152086520562756E-15</v>
      </c>
    </row>
    <row r="2813" spans="1:6" x14ac:dyDescent="0.3">
      <c r="A2813" s="59">
        <f>'Raw Potentiostat'!H2865/60</f>
        <v>-8.4659424999999996E-2</v>
      </c>
      <c r="B2813" s="59">
        <f>'Raw Potentiostat'!K2865</f>
        <v>58.649997999999997</v>
      </c>
      <c r="C2813" s="61">
        <f t="shared" si="172"/>
        <v>58.649997999999997</v>
      </c>
      <c r="D2813" s="61">
        <f t="shared" si="175"/>
        <v>12.76734650340136</v>
      </c>
      <c r="E2813" s="61">
        <f t="shared" si="173"/>
        <v>0.2837188111866969</v>
      </c>
      <c r="F2813" s="61">
        <f t="shared" si="174"/>
        <v>1.7152086520562756E-15</v>
      </c>
    </row>
    <row r="2814" spans="1:6" x14ac:dyDescent="0.3">
      <c r="A2814" s="59">
        <f>'Raw Potentiostat'!H2866/60</f>
        <v>-8.3975355000000002E-2</v>
      </c>
      <c r="B2814" s="59">
        <f>'Raw Potentiostat'!K2866</f>
        <v>58.649997999999997</v>
      </c>
      <c r="C2814" s="61">
        <f t="shared" si="172"/>
        <v>58.649997999999997</v>
      </c>
      <c r="D2814" s="61">
        <f t="shared" si="175"/>
        <v>12.76734650340136</v>
      </c>
      <c r="E2814" s="61">
        <f t="shared" si="173"/>
        <v>0.2837188111866969</v>
      </c>
      <c r="F2814" s="61">
        <f t="shared" si="174"/>
        <v>1.7152086520562756E-15</v>
      </c>
    </row>
    <row r="2815" spans="1:6" x14ac:dyDescent="0.3">
      <c r="A2815" s="59">
        <f>'Raw Potentiostat'!H2867/60</f>
        <v>-8.4232353333333329E-2</v>
      </c>
      <c r="B2815" s="59">
        <f>'Raw Potentiostat'!K2867</f>
        <v>58.649997999999997</v>
      </c>
      <c r="C2815" s="61">
        <f t="shared" si="172"/>
        <v>58.649997999999997</v>
      </c>
      <c r="D2815" s="61">
        <f t="shared" si="175"/>
        <v>12.76734650340136</v>
      </c>
      <c r="E2815" s="61">
        <f t="shared" si="173"/>
        <v>0.2837188111866969</v>
      </c>
      <c r="F2815" s="61">
        <f t="shared" si="174"/>
        <v>1.7152086520562756E-15</v>
      </c>
    </row>
    <row r="2816" spans="1:6" x14ac:dyDescent="0.3">
      <c r="A2816" s="59">
        <f>'Raw Potentiostat'!H2868/60</f>
        <v>-8.4373871666666669E-2</v>
      </c>
      <c r="B2816" s="59">
        <f>'Raw Potentiostat'!K2868</f>
        <v>58.649997999999997</v>
      </c>
      <c r="C2816" s="61">
        <f t="shared" si="172"/>
        <v>58.649997999999997</v>
      </c>
      <c r="D2816" s="61">
        <f t="shared" si="175"/>
        <v>12.76734650340136</v>
      </c>
      <c r="E2816" s="61">
        <f t="shared" si="173"/>
        <v>0.2837188111866969</v>
      </c>
      <c r="F2816" s="61">
        <f t="shared" si="174"/>
        <v>1.7152086520562756E-15</v>
      </c>
    </row>
    <row r="2817" spans="1:6" x14ac:dyDescent="0.3">
      <c r="A2817" s="59">
        <f>'Raw Potentiostat'!H2869/60</f>
        <v>-8.3158660000000009E-2</v>
      </c>
      <c r="B2817" s="59">
        <f>'Raw Potentiostat'!K2869</f>
        <v>58.649997999999997</v>
      </c>
      <c r="C2817" s="61">
        <f t="shared" si="172"/>
        <v>58.649997999999997</v>
      </c>
      <c r="D2817" s="61">
        <f t="shared" si="175"/>
        <v>12.76734650340136</v>
      </c>
      <c r="E2817" s="61">
        <f t="shared" si="173"/>
        <v>0.2837188111866969</v>
      </c>
      <c r="F2817" s="61">
        <f t="shared" si="174"/>
        <v>1.7152086520562756E-15</v>
      </c>
    </row>
    <row r="2818" spans="1:6" x14ac:dyDescent="0.3">
      <c r="A2818" s="59">
        <f>'Raw Potentiostat'!H2870/60</f>
        <v>-8.2980346666666677E-2</v>
      </c>
      <c r="B2818" s="59">
        <f>'Raw Potentiostat'!K2870</f>
        <v>58.649997999999997</v>
      </c>
      <c r="C2818" s="61">
        <f t="shared" si="172"/>
        <v>58.649997999999997</v>
      </c>
      <c r="D2818" s="61">
        <f t="shared" si="175"/>
        <v>12.76734650340136</v>
      </c>
      <c r="E2818" s="61">
        <f t="shared" si="173"/>
        <v>0.2837188111866969</v>
      </c>
      <c r="F2818" s="61">
        <f t="shared" si="174"/>
        <v>1.7152086520562756E-15</v>
      </c>
    </row>
    <row r="2819" spans="1:6" x14ac:dyDescent="0.3">
      <c r="A2819" s="59">
        <f>'Raw Potentiostat'!H2871/60</f>
        <v>-8.2211876666666669E-2</v>
      </c>
      <c r="B2819" s="59">
        <f>'Raw Potentiostat'!K2871</f>
        <v>58.649997999999997</v>
      </c>
      <c r="C2819" s="61">
        <f t="shared" ref="C2819:C2882" si="176">B2819-$J$3</f>
        <v>58.649997999999997</v>
      </c>
      <c r="D2819" s="61">
        <f t="shared" si="175"/>
        <v>12.76734650340136</v>
      </c>
      <c r="E2819" s="61">
        <f t="shared" ref="E2819:E2882" si="177">D2819/$J$5</f>
        <v>0.2837188111866969</v>
      </c>
      <c r="F2819" s="61">
        <f t="shared" ref="F2819:F2882" si="178">D2819/$J$6</f>
        <v>1.7152086520562756E-15</v>
      </c>
    </row>
    <row r="2820" spans="1:6" x14ac:dyDescent="0.3">
      <c r="A2820" s="59">
        <f>'Raw Potentiostat'!H2872/60</f>
        <v>-8.2920701666666666E-2</v>
      </c>
      <c r="B2820" s="59">
        <f>'Raw Potentiostat'!K2872</f>
        <v>58.649997999999997</v>
      </c>
      <c r="C2820" s="61">
        <f t="shared" si="176"/>
        <v>58.649997999999997</v>
      </c>
      <c r="D2820" s="61">
        <f t="shared" ref="D2820:D2883" si="179">B2820/$J$4</f>
        <v>12.76734650340136</v>
      </c>
      <c r="E2820" s="61">
        <f t="shared" si="177"/>
        <v>0.2837188111866969</v>
      </c>
      <c r="F2820" s="61">
        <f t="shared" si="178"/>
        <v>1.7152086520562756E-15</v>
      </c>
    </row>
    <row r="2821" spans="1:6" x14ac:dyDescent="0.3">
      <c r="A2821" s="59">
        <f>'Raw Potentiostat'!H2873/60</f>
        <v>-8.5068089999999999E-2</v>
      </c>
      <c r="B2821" s="59">
        <f>'Raw Potentiostat'!K2873</f>
        <v>58.649997999999997</v>
      </c>
      <c r="C2821" s="61">
        <f t="shared" si="176"/>
        <v>58.649997999999997</v>
      </c>
      <c r="D2821" s="61">
        <f t="shared" si="179"/>
        <v>12.76734650340136</v>
      </c>
      <c r="E2821" s="61">
        <f t="shared" si="177"/>
        <v>0.2837188111866969</v>
      </c>
      <c r="F2821" s="61">
        <f t="shared" si="178"/>
        <v>1.7152086520562756E-15</v>
      </c>
    </row>
    <row r="2822" spans="1:6" x14ac:dyDescent="0.3">
      <c r="A2822" s="59">
        <f>'Raw Potentiostat'!H2874/60</f>
        <v>-9.6767051666666673E-2</v>
      </c>
      <c r="B2822" s="59">
        <f>'Raw Potentiostat'!K2874</f>
        <v>58.649997999999997</v>
      </c>
      <c r="C2822" s="61">
        <f t="shared" si="176"/>
        <v>58.649997999999997</v>
      </c>
      <c r="D2822" s="61">
        <f t="shared" si="179"/>
        <v>12.76734650340136</v>
      </c>
      <c r="E2822" s="61">
        <f t="shared" si="177"/>
        <v>0.2837188111866969</v>
      </c>
      <c r="F2822" s="61">
        <f t="shared" si="178"/>
        <v>1.7152086520562756E-15</v>
      </c>
    </row>
    <row r="2823" spans="1:6" x14ac:dyDescent="0.3">
      <c r="A2823" s="59">
        <f>'Raw Potentiostat'!H2875/60</f>
        <v>-9.4699613333333335E-2</v>
      </c>
      <c r="B2823" s="59">
        <f>'Raw Potentiostat'!K2875</f>
        <v>58.649997999999997</v>
      </c>
      <c r="C2823" s="61">
        <f t="shared" si="176"/>
        <v>58.649997999999997</v>
      </c>
      <c r="D2823" s="61">
        <f t="shared" si="179"/>
        <v>12.76734650340136</v>
      </c>
      <c r="E2823" s="61">
        <f t="shared" si="177"/>
        <v>0.2837188111866969</v>
      </c>
      <c r="F2823" s="61">
        <f t="shared" si="178"/>
        <v>1.7152086520562756E-15</v>
      </c>
    </row>
    <row r="2824" spans="1:6" x14ac:dyDescent="0.3">
      <c r="A2824" s="59">
        <f>'Raw Potentiostat'!H2876/60</f>
        <v>-9.3971761666666667E-2</v>
      </c>
      <c r="B2824" s="59">
        <f>'Raw Potentiostat'!K2876</f>
        <v>58.649997999999997</v>
      </c>
      <c r="C2824" s="61">
        <f t="shared" si="176"/>
        <v>58.649997999999997</v>
      </c>
      <c r="D2824" s="61">
        <f t="shared" si="179"/>
        <v>12.76734650340136</v>
      </c>
      <c r="E2824" s="61">
        <f t="shared" si="177"/>
        <v>0.2837188111866969</v>
      </c>
      <c r="F2824" s="61">
        <f t="shared" si="178"/>
        <v>1.7152086520562756E-15</v>
      </c>
    </row>
    <row r="2825" spans="1:6" x14ac:dyDescent="0.3">
      <c r="A2825" s="59">
        <f>'Raw Potentiostat'!H2877/60</f>
        <v>-9.4429921666666666E-2</v>
      </c>
      <c r="B2825" s="59">
        <f>'Raw Potentiostat'!K2877</f>
        <v>58.649997999999997</v>
      </c>
      <c r="C2825" s="61">
        <f t="shared" si="176"/>
        <v>58.649997999999997</v>
      </c>
      <c r="D2825" s="61">
        <f t="shared" si="179"/>
        <v>12.76734650340136</v>
      </c>
      <c r="E2825" s="61">
        <f t="shared" si="177"/>
        <v>0.2837188111866969</v>
      </c>
      <c r="F2825" s="61">
        <f t="shared" si="178"/>
        <v>1.7152086520562756E-15</v>
      </c>
    </row>
    <row r="2826" spans="1:6" x14ac:dyDescent="0.3">
      <c r="A2826" s="59">
        <f>'Raw Potentiostat'!H2878/60</f>
        <v>-9.4587295000000002E-2</v>
      </c>
      <c r="B2826" s="59">
        <f>'Raw Potentiostat'!K2878</f>
        <v>58.649997999999997</v>
      </c>
      <c r="C2826" s="61">
        <f t="shared" si="176"/>
        <v>58.649997999999997</v>
      </c>
      <c r="D2826" s="61">
        <f t="shared" si="179"/>
        <v>12.76734650340136</v>
      </c>
      <c r="E2826" s="61">
        <f t="shared" si="177"/>
        <v>0.2837188111866969</v>
      </c>
      <c r="F2826" s="61">
        <f t="shared" si="178"/>
        <v>1.7152086520562756E-15</v>
      </c>
    </row>
    <row r="2827" spans="1:6" x14ac:dyDescent="0.3">
      <c r="A2827" s="59">
        <f>'Raw Potentiostat'!H2879/60</f>
        <v>-9.2764806666666672E-2</v>
      </c>
      <c r="B2827" s="59">
        <f>'Raw Potentiostat'!K2879</f>
        <v>58.649997999999997</v>
      </c>
      <c r="C2827" s="61">
        <f t="shared" si="176"/>
        <v>58.649997999999997</v>
      </c>
      <c r="D2827" s="61">
        <f t="shared" si="179"/>
        <v>12.76734650340136</v>
      </c>
      <c r="E2827" s="61">
        <f t="shared" si="177"/>
        <v>0.2837188111866969</v>
      </c>
      <c r="F2827" s="61">
        <f t="shared" si="178"/>
        <v>1.7152086520562756E-15</v>
      </c>
    </row>
    <row r="2828" spans="1:6" x14ac:dyDescent="0.3">
      <c r="A2828" s="59">
        <f>'Raw Potentiostat'!H2880/60</f>
        <v>-9.3779491666666673E-2</v>
      </c>
      <c r="B2828" s="59">
        <f>'Raw Potentiostat'!K2880</f>
        <v>58.649997999999997</v>
      </c>
      <c r="C2828" s="61">
        <f t="shared" si="176"/>
        <v>58.649997999999997</v>
      </c>
      <c r="D2828" s="61">
        <f t="shared" si="179"/>
        <v>12.76734650340136</v>
      </c>
      <c r="E2828" s="61">
        <f t="shared" si="177"/>
        <v>0.2837188111866969</v>
      </c>
      <c r="F2828" s="61">
        <f t="shared" si="178"/>
        <v>1.7152086520562756E-15</v>
      </c>
    </row>
    <row r="2829" spans="1:6" x14ac:dyDescent="0.3">
      <c r="A2829" s="59">
        <f>'Raw Potentiostat'!H2881/60</f>
        <v>-9.3569445000000001E-2</v>
      </c>
      <c r="B2829" s="59">
        <f>'Raw Potentiostat'!K2881</f>
        <v>58.649997999999997</v>
      </c>
      <c r="C2829" s="61">
        <f t="shared" si="176"/>
        <v>58.649997999999997</v>
      </c>
      <c r="D2829" s="61">
        <f t="shared" si="179"/>
        <v>12.76734650340136</v>
      </c>
      <c r="E2829" s="61">
        <f t="shared" si="177"/>
        <v>0.2837188111866969</v>
      </c>
      <c r="F2829" s="61">
        <f t="shared" si="178"/>
        <v>1.7152086520562756E-15</v>
      </c>
    </row>
    <row r="2830" spans="1:6" x14ac:dyDescent="0.3">
      <c r="A2830" s="59">
        <f>'Raw Potentiostat'!H2882/60</f>
        <v>-9.2632809999999996E-2</v>
      </c>
      <c r="B2830" s="59">
        <f>'Raw Potentiostat'!K2882</f>
        <v>58.649997999999997</v>
      </c>
      <c r="C2830" s="61">
        <f t="shared" si="176"/>
        <v>58.649997999999997</v>
      </c>
      <c r="D2830" s="61">
        <f t="shared" si="179"/>
        <v>12.76734650340136</v>
      </c>
      <c r="E2830" s="61">
        <f t="shared" si="177"/>
        <v>0.2837188111866969</v>
      </c>
      <c r="F2830" s="61">
        <f t="shared" si="178"/>
        <v>1.7152086520562756E-15</v>
      </c>
    </row>
    <row r="2831" spans="1:6" x14ac:dyDescent="0.3">
      <c r="A2831" s="59">
        <f>'Raw Potentiostat'!H2883/60</f>
        <v>-9.19957E-2</v>
      </c>
      <c r="B2831" s="59">
        <f>'Raw Potentiostat'!K2883</f>
        <v>58.649997999999997</v>
      </c>
      <c r="C2831" s="61">
        <f t="shared" si="176"/>
        <v>58.649997999999997</v>
      </c>
      <c r="D2831" s="61">
        <f t="shared" si="179"/>
        <v>12.76734650340136</v>
      </c>
      <c r="E2831" s="61">
        <f t="shared" si="177"/>
        <v>0.2837188111866969</v>
      </c>
      <c r="F2831" s="61">
        <f t="shared" si="178"/>
        <v>1.7152086520562756E-15</v>
      </c>
    </row>
    <row r="2832" spans="1:6" x14ac:dyDescent="0.3">
      <c r="A2832" s="59">
        <f>'Raw Potentiostat'!H2884/60</f>
        <v>-9.1142201666666672E-2</v>
      </c>
      <c r="B2832" s="59">
        <f>'Raw Potentiostat'!K2884</f>
        <v>58.649997999999997</v>
      </c>
      <c r="C2832" s="61">
        <f t="shared" si="176"/>
        <v>58.649997999999997</v>
      </c>
      <c r="D2832" s="61">
        <f t="shared" si="179"/>
        <v>12.76734650340136</v>
      </c>
      <c r="E2832" s="61">
        <f t="shared" si="177"/>
        <v>0.2837188111866969</v>
      </c>
      <c r="F2832" s="61">
        <f t="shared" si="178"/>
        <v>1.7152086520562756E-15</v>
      </c>
    </row>
    <row r="2833" spans="1:6" x14ac:dyDescent="0.3">
      <c r="A2833" s="59">
        <f>'Raw Potentiostat'!H2885/60</f>
        <v>-9.0665641666666671E-2</v>
      </c>
      <c r="B2833" s="59">
        <f>'Raw Potentiostat'!K2885</f>
        <v>58.649997999999997</v>
      </c>
      <c r="C2833" s="61">
        <f t="shared" si="176"/>
        <v>58.649997999999997</v>
      </c>
      <c r="D2833" s="61">
        <f t="shared" si="179"/>
        <v>12.76734650340136</v>
      </c>
      <c r="E2833" s="61">
        <f t="shared" si="177"/>
        <v>0.2837188111866969</v>
      </c>
      <c r="F2833" s="61">
        <f t="shared" si="178"/>
        <v>1.7152086520562756E-15</v>
      </c>
    </row>
    <row r="2834" spans="1:6" x14ac:dyDescent="0.3">
      <c r="A2834" s="59">
        <f>'Raw Potentiostat'!H2886/60</f>
        <v>-9.0074856666666675E-2</v>
      </c>
      <c r="B2834" s="59">
        <f>'Raw Potentiostat'!K2886</f>
        <v>58.649997999999997</v>
      </c>
      <c r="C2834" s="61">
        <f t="shared" si="176"/>
        <v>58.649997999999997</v>
      </c>
      <c r="D2834" s="61">
        <f t="shared" si="179"/>
        <v>12.76734650340136</v>
      </c>
      <c r="E2834" s="61">
        <f t="shared" si="177"/>
        <v>0.2837188111866969</v>
      </c>
      <c r="F2834" s="61">
        <f t="shared" si="178"/>
        <v>1.7152086520562756E-15</v>
      </c>
    </row>
    <row r="2835" spans="1:6" x14ac:dyDescent="0.3">
      <c r="A2835" s="59">
        <f>'Raw Potentiostat'!H2887/60</f>
        <v>-9.083951333333333E-2</v>
      </c>
      <c r="B2835" s="59">
        <f>'Raw Potentiostat'!K2887</f>
        <v>58.649997999999997</v>
      </c>
      <c r="C2835" s="61">
        <f t="shared" si="176"/>
        <v>58.649997999999997</v>
      </c>
      <c r="D2835" s="61">
        <f t="shared" si="179"/>
        <v>12.76734650340136</v>
      </c>
      <c r="E2835" s="61">
        <f t="shared" si="177"/>
        <v>0.2837188111866969</v>
      </c>
      <c r="F2835" s="61">
        <f t="shared" si="178"/>
        <v>1.7152086520562756E-15</v>
      </c>
    </row>
    <row r="2836" spans="1:6" x14ac:dyDescent="0.3">
      <c r="A2836" s="59">
        <f>'Raw Potentiostat'!H2888/60</f>
        <v>-8.9004970000000003E-2</v>
      </c>
      <c r="B2836" s="59">
        <f>'Raw Potentiostat'!K2888</f>
        <v>58.649997999999997</v>
      </c>
      <c r="C2836" s="61">
        <f t="shared" si="176"/>
        <v>58.649997999999997</v>
      </c>
      <c r="D2836" s="61">
        <f t="shared" si="179"/>
        <v>12.76734650340136</v>
      </c>
      <c r="E2836" s="61">
        <f t="shared" si="177"/>
        <v>0.2837188111866969</v>
      </c>
      <c r="F2836" s="61">
        <f t="shared" si="178"/>
        <v>1.7152086520562756E-15</v>
      </c>
    </row>
    <row r="2837" spans="1:6" x14ac:dyDescent="0.3">
      <c r="A2837" s="59">
        <f>'Raw Potentiostat'!H2889/60</f>
        <v>-8.8543629999999998E-2</v>
      </c>
      <c r="B2837" s="59">
        <f>'Raw Potentiostat'!K2889</f>
        <v>58.649997999999997</v>
      </c>
      <c r="C2837" s="61">
        <f t="shared" si="176"/>
        <v>58.649997999999997</v>
      </c>
      <c r="D2837" s="61">
        <f t="shared" si="179"/>
        <v>12.76734650340136</v>
      </c>
      <c r="E2837" s="61">
        <f t="shared" si="177"/>
        <v>0.2837188111866969</v>
      </c>
      <c r="F2837" s="61">
        <f t="shared" si="178"/>
        <v>1.7152086520562756E-15</v>
      </c>
    </row>
    <row r="2838" spans="1:6" x14ac:dyDescent="0.3">
      <c r="A2838" s="59">
        <f>'Raw Potentiostat'!H2890/60</f>
        <v>-8.9113473333333332E-2</v>
      </c>
      <c r="B2838" s="59">
        <f>'Raw Potentiostat'!K2890</f>
        <v>58.649997999999997</v>
      </c>
      <c r="C2838" s="61">
        <f t="shared" si="176"/>
        <v>58.649997999999997</v>
      </c>
      <c r="D2838" s="61">
        <f t="shared" si="179"/>
        <v>12.76734650340136</v>
      </c>
      <c r="E2838" s="61">
        <f t="shared" si="177"/>
        <v>0.2837188111866969</v>
      </c>
      <c r="F2838" s="61">
        <f t="shared" si="178"/>
        <v>1.7152086520562756E-15</v>
      </c>
    </row>
    <row r="2839" spans="1:6" x14ac:dyDescent="0.3">
      <c r="A2839" s="59">
        <f>'Raw Potentiostat'!H2891/60</f>
        <v>-8.8925020000000007E-2</v>
      </c>
      <c r="B2839" s="59">
        <f>'Raw Potentiostat'!K2891</f>
        <v>58.649997999999997</v>
      </c>
      <c r="C2839" s="61">
        <f t="shared" si="176"/>
        <v>58.649997999999997</v>
      </c>
      <c r="D2839" s="61">
        <f t="shared" si="179"/>
        <v>12.76734650340136</v>
      </c>
      <c r="E2839" s="61">
        <f t="shared" si="177"/>
        <v>0.2837188111866969</v>
      </c>
      <c r="F2839" s="61">
        <f t="shared" si="178"/>
        <v>1.7152086520562756E-15</v>
      </c>
    </row>
    <row r="2840" spans="1:6" x14ac:dyDescent="0.3">
      <c r="A2840" s="59">
        <f>'Raw Potentiostat'!H2892/60</f>
        <v>-8.7956658333333326E-2</v>
      </c>
      <c r="B2840" s="59">
        <f>'Raw Potentiostat'!K2892</f>
        <v>58.649997999999997</v>
      </c>
      <c r="C2840" s="61">
        <f t="shared" si="176"/>
        <v>58.649997999999997</v>
      </c>
      <c r="D2840" s="61">
        <f t="shared" si="179"/>
        <v>12.76734650340136</v>
      </c>
      <c r="E2840" s="61">
        <f t="shared" si="177"/>
        <v>0.2837188111866969</v>
      </c>
      <c r="F2840" s="61">
        <f t="shared" si="178"/>
        <v>1.7152086520562756E-15</v>
      </c>
    </row>
    <row r="2841" spans="1:6" x14ac:dyDescent="0.3">
      <c r="A2841" s="59">
        <f>'Raw Potentiostat'!H2893/60</f>
        <v>-8.7691401666666655E-2</v>
      </c>
      <c r="B2841" s="59">
        <f>'Raw Potentiostat'!K2893</f>
        <v>58.649997999999997</v>
      </c>
      <c r="C2841" s="61">
        <f t="shared" si="176"/>
        <v>58.649997999999997</v>
      </c>
      <c r="D2841" s="61">
        <f t="shared" si="179"/>
        <v>12.76734650340136</v>
      </c>
      <c r="E2841" s="61">
        <f t="shared" si="177"/>
        <v>0.2837188111866969</v>
      </c>
      <c r="F2841" s="61">
        <f t="shared" si="178"/>
        <v>1.7152086520562756E-15</v>
      </c>
    </row>
    <row r="2842" spans="1:6" x14ac:dyDescent="0.3">
      <c r="A2842" s="59">
        <f>'Raw Potentiostat'!H2894/60</f>
        <v>-8.6868993333333339E-2</v>
      </c>
      <c r="B2842" s="59">
        <f>'Raw Potentiostat'!K2894</f>
        <v>58.649997999999997</v>
      </c>
      <c r="C2842" s="61">
        <f t="shared" si="176"/>
        <v>58.649997999999997</v>
      </c>
      <c r="D2842" s="61">
        <f t="shared" si="179"/>
        <v>12.76734650340136</v>
      </c>
      <c r="E2842" s="61">
        <f t="shared" si="177"/>
        <v>0.2837188111866969</v>
      </c>
      <c r="F2842" s="61">
        <f t="shared" si="178"/>
        <v>1.7152086520562756E-15</v>
      </c>
    </row>
    <row r="2843" spans="1:6" x14ac:dyDescent="0.3">
      <c r="A2843" s="59">
        <f>'Raw Potentiostat'!H2895/60</f>
        <v>-8.6497131666666671E-2</v>
      </c>
      <c r="B2843" s="59">
        <f>'Raw Potentiostat'!K2895</f>
        <v>58.649997999999997</v>
      </c>
      <c r="C2843" s="61">
        <f t="shared" si="176"/>
        <v>58.649997999999997</v>
      </c>
      <c r="D2843" s="61">
        <f t="shared" si="179"/>
        <v>12.76734650340136</v>
      </c>
      <c r="E2843" s="61">
        <f t="shared" si="177"/>
        <v>0.2837188111866969</v>
      </c>
      <c r="F2843" s="61">
        <f t="shared" si="178"/>
        <v>1.7152086520562756E-15</v>
      </c>
    </row>
    <row r="2844" spans="1:6" x14ac:dyDescent="0.3">
      <c r="A2844" s="59">
        <f>'Raw Potentiostat'!H2896/60</f>
        <v>-8.6566948333333338E-2</v>
      </c>
      <c r="B2844" s="59">
        <f>'Raw Potentiostat'!K2896</f>
        <v>58.649997999999997</v>
      </c>
      <c r="C2844" s="61">
        <f t="shared" si="176"/>
        <v>58.649997999999997</v>
      </c>
      <c r="D2844" s="61">
        <f t="shared" si="179"/>
        <v>12.76734650340136</v>
      </c>
      <c r="E2844" s="61">
        <f t="shared" si="177"/>
        <v>0.2837188111866969</v>
      </c>
      <c r="F2844" s="61">
        <f t="shared" si="178"/>
        <v>1.7152086520562756E-15</v>
      </c>
    </row>
    <row r="2845" spans="1:6" x14ac:dyDescent="0.3">
      <c r="A2845" s="59">
        <f>'Raw Potentiostat'!H2897/60</f>
        <v>-8.5345386666666662E-2</v>
      </c>
      <c r="B2845" s="59">
        <f>'Raw Potentiostat'!K2897</f>
        <v>58.649997999999997</v>
      </c>
      <c r="C2845" s="61">
        <f t="shared" si="176"/>
        <v>58.649997999999997</v>
      </c>
      <c r="D2845" s="61">
        <f t="shared" si="179"/>
        <v>12.76734650340136</v>
      </c>
      <c r="E2845" s="61">
        <f t="shared" si="177"/>
        <v>0.2837188111866969</v>
      </c>
      <c r="F2845" s="61">
        <f t="shared" si="178"/>
        <v>1.7152086520562756E-15</v>
      </c>
    </row>
    <row r="2846" spans="1:6" x14ac:dyDescent="0.3">
      <c r="A2846" s="59">
        <f>'Raw Potentiostat'!H2898/60</f>
        <v>-9.7588816666666675E-2</v>
      </c>
      <c r="B2846" s="59">
        <f>'Raw Potentiostat'!K2898</f>
        <v>58.649997999999997</v>
      </c>
      <c r="C2846" s="61">
        <f t="shared" si="176"/>
        <v>58.649997999999997</v>
      </c>
      <c r="D2846" s="61">
        <f t="shared" si="179"/>
        <v>12.76734650340136</v>
      </c>
      <c r="E2846" s="61">
        <f t="shared" si="177"/>
        <v>0.2837188111866969</v>
      </c>
      <c r="F2846" s="61">
        <f t="shared" si="178"/>
        <v>1.7152086520562756E-15</v>
      </c>
    </row>
    <row r="2847" spans="1:6" x14ac:dyDescent="0.3">
      <c r="A2847" s="59">
        <f>'Raw Potentiostat'!H2899/60</f>
        <v>-9.7469520000000004E-2</v>
      </c>
      <c r="B2847" s="59">
        <f>'Raw Potentiostat'!K2899</f>
        <v>58.649997999999997</v>
      </c>
      <c r="C2847" s="61">
        <f t="shared" si="176"/>
        <v>58.649997999999997</v>
      </c>
      <c r="D2847" s="61">
        <f t="shared" si="179"/>
        <v>12.76734650340136</v>
      </c>
      <c r="E2847" s="61">
        <f t="shared" si="177"/>
        <v>0.2837188111866969</v>
      </c>
      <c r="F2847" s="61">
        <f t="shared" si="178"/>
        <v>1.7152086520562756E-15</v>
      </c>
    </row>
    <row r="2848" spans="1:6" x14ac:dyDescent="0.3">
      <c r="A2848" s="59">
        <f>'Raw Potentiostat'!H2900/60</f>
        <v>-9.6776556666666666E-2</v>
      </c>
      <c r="B2848" s="59">
        <f>'Raw Potentiostat'!K2900</f>
        <v>58.649997999999997</v>
      </c>
      <c r="C2848" s="61">
        <f t="shared" si="176"/>
        <v>58.649997999999997</v>
      </c>
      <c r="D2848" s="61">
        <f t="shared" si="179"/>
        <v>12.76734650340136</v>
      </c>
      <c r="E2848" s="61">
        <f t="shared" si="177"/>
        <v>0.2837188111866969</v>
      </c>
      <c r="F2848" s="61">
        <f t="shared" si="178"/>
        <v>1.7152086520562756E-15</v>
      </c>
    </row>
    <row r="2849" spans="1:6" x14ac:dyDescent="0.3">
      <c r="A2849" s="59">
        <f>'Raw Potentiostat'!H2901/60</f>
        <v>-9.5529628333333338E-2</v>
      </c>
      <c r="B2849" s="59">
        <f>'Raw Potentiostat'!K2901</f>
        <v>58.649997999999997</v>
      </c>
      <c r="C2849" s="61">
        <f t="shared" si="176"/>
        <v>58.649997999999997</v>
      </c>
      <c r="D2849" s="61">
        <f t="shared" si="179"/>
        <v>12.76734650340136</v>
      </c>
      <c r="E2849" s="61">
        <f t="shared" si="177"/>
        <v>0.2837188111866969</v>
      </c>
      <c r="F2849" s="61">
        <f t="shared" si="178"/>
        <v>1.7152086520562756E-15</v>
      </c>
    </row>
    <row r="2850" spans="1:6" x14ac:dyDescent="0.3">
      <c r="A2850" s="59">
        <f>'Raw Potentiostat'!H2902/60</f>
        <v>-9.4227496666666674E-2</v>
      </c>
      <c r="B2850" s="59">
        <f>'Raw Potentiostat'!K2902</f>
        <v>58.649997999999997</v>
      </c>
      <c r="C2850" s="61">
        <f t="shared" si="176"/>
        <v>58.649997999999997</v>
      </c>
      <c r="D2850" s="61">
        <f t="shared" si="179"/>
        <v>12.76734650340136</v>
      </c>
      <c r="E2850" s="61">
        <f t="shared" si="177"/>
        <v>0.2837188111866969</v>
      </c>
      <c r="F2850" s="61">
        <f t="shared" si="178"/>
        <v>1.7152086520562756E-15</v>
      </c>
    </row>
    <row r="2851" spans="1:6" x14ac:dyDescent="0.3">
      <c r="A2851" s="59">
        <f>'Raw Potentiostat'!H2903/60</f>
        <v>-9.3396838333333329E-2</v>
      </c>
      <c r="B2851" s="59">
        <f>'Raw Potentiostat'!K2903</f>
        <v>58.649997999999997</v>
      </c>
      <c r="C2851" s="61">
        <f t="shared" si="176"/>
        <v>58.649997999999997</v>
      </c>
      <c r="D2851" s="61">
        <f t="shared" si="179"/>
        <v>12.76734650340136</v>
      </c>
      <c r="E2851" s="61">
        <f t="shared" si="177"/>
        <v>0.2837188111866969</v>
      </c>
      <c r="F2851" s="61">
        <f t="shared" si="178"/>
        <v>1.7152086520562756E-15</v>
      </c>
    </row>
    <row r="2852" spans="1:6" x14ac:dyDescent="0.3">
      <c r="A2852" s="59">
        <f>'Raw Potentiostat'!H2904/60</f>
        <v>-9.2719744999999992E-2</v>
      </c>
      <c r="B2852" s="59">
        <f>'Raw Potentiostat'!K2904</f>
        <v>58.649997999999997</v>
      </c>
      <c r="C2852" s="61">
        <f t="shared" si="176"/>
        <v>58.649997999999997</v>
      </c>
      <c r="D2852" s="61">
        <f t="shared" si="179"/>
        <v>12.76734650340136</v>
      </c>
      <c r="E2852" s="61">
        <f t="shared" si="177"/>
        <v>0.2837188111866969</v>
      </c>
      <c r="F2852" s="61">
        <f t="shared" si="178"/>
        <v>1.7152086520562756E-15</v>
      </c>
    </row>
    <row r="2853" spans="1:6" x14ac:dyDescent="0.3">
      <c r="A2853" s="59">
        <f>'Raw Potentiostat'!H2905/60</f>
        <v>-9.2702619999999999E-2</v>
      </c>
      <c r="B2853" s="59">
        <f>'Raw Potentiostat'!K2905</f>
        <v>58.649997999999997</v>
      </c>
      <c r="C2853" s="61">
        <f t="shared" si="176"/>
        <v>58.649997999999997</v>
      </c>
      <c r="D2853" s="61">
        <f t="shared" si="179"/>
        <v>12.76734650340136</v>
      </c>
      <c r="E2853" s="61">
        <f t="shared" si="177"/>
        <v>0.2837188111866969</v>
      </c>
      <c r="F2853" s="61">
        <f t="shared" si="178"/>
        <v>1.7152086520562756E-15</v>
      </c>
    </row>
    <row r="2854" spans="1:6" x14ac:dyDescent="0.3">
      <c r="A2854" s="59">
        <f>'Raw Potentiostat'!H2906/60</f>
        <v>-9.3313710000000008E-2</v>
      </c>
      <c r="B2854" s="59">
        <f>'Raw Potentiostat'!K2906</f>
        <v>58.649997999999997</v>
      </c>
      <c r="C2854" s="61">
        <f t="shared" si="176"/>
        <v>58.649997999999997</v>
      </c>
      <c r="D2854" s="61">
        <f t="shared" si="179"/>
        <v>12.76734650340136</v>
      </c>
      <c r="E2854" s="61">
        <f t="shared" si="177"/>
        <v>0.2837188111866969</v>
      </c>
      <c r="F2854" s="61">
        <f t="shared" si="178"/>
        <v>1.7152086520562756E-15</v>
      </c>
    </row>
    <row r="2855" spans="1:6" x14ac:dyDescent="0.3">
      <c r="A2855" s="59">
        <f>'Raw Potentiostat'!H2907/60</f>
        <v>-9.247988E-2</v>
      </c>
      <c r="B2855" s="59">
        <f>'Raw Potentiostat'!K2907</f>
        <v>58.649997999999997</v>
      </c>
      <c r="C2855" s="61">
        <f t="shared" si="176"/>
        <v>58.649997999999997</v>
      </c>
      <c r="D2855" s="61">
        <f t="shared" si="179"/>
        <v>12.76734650340136</v>
      </c>
      <c r="E2855" s="61">
        <f t="shared" si="177"/>
        <v>0.2837188111866969</v>
      </c>
      <c r="F2855" s="61">
        <f t="shared" si="178"/>
        <v>1.7152086520562756E-15</v>
      </c>
    </row>
    <row r="2856" spans="1:6" x14ac:dyDescent="0.3">
      <c r="A2856" s="59">
        <f>'Raw Potentiostat'!H2908/60</f>
        <v>-9.1845941666666667E-2</v>
      </c>
      <c r="B2856" s="59">
        <f>'Raw Potentiostat'!K2908</f>
        <v>58.649997999999997</v>
      </c>
      <c r="C2856" s="61">
        <f t="shared" si="176"/>
        <v>58.649997999999997</v>
      </c>
      <c r="D2856" s="61">
        <f t="shared" si="179"/>
        <v>12.76734650340136</v>
      </c>
      <c r="E2856" s="61">
        <f t="shared" si="177"/>
        <v>0.2837188111866969</v>
      </c>
      <c r="F2856" s="61">
        <f t="shared" si="178"/>
        <v>1.7152086520562756E-15</v>
      </c>
    </row>
    <row r="2857" spans="1:6" x14ac:dyDescent="0.3">
      <c r="A2857" s="59">
        <f>'Raw Potentiostat'!H2909/60</f>
        <v>-9.128878166666668E-2</v>
      </c>
      <c r="B2857" s="59">
        <f>'Raw Potentiostat'!K2909</f>
        <v>58.649997999999997</v>
      </c>
      <c r="C2857" s="61">
        <f t="shared" si="176"/>
        <v>58.649997999999997</v>
      </c>
      <c r="D2857" s="61">
        <f t="shared" si="179"/>
        <v>12.76734650340136</v>
      </c>
      <c r="E2857" s="61">
        <f t="shared" si="177"/>
        <v>0.2837188111866969</v>
      </c>
      <c r="F2857" s="61">
        <f t="shared" si="178"/>
        <v>1.7152086520562756E-15</v>
      </c>
    </row>
    <row r="2858" spans="1:6" x14ac:dyDescent="0.3">
      <c r="A2858" s="59">
        <f>'Raw Potentiostat'!H2910/60</f>
        <v>-9.1673978333333336E-2</v>
      </c>
      <c r="B2858" s="59">
        <f>'Raw Potentiostat'!K2910</f>
        <v>58.649997999999997</v>
      </c>
      <c r="C2858" s="61">
        <f t="shared" si="176"/>
        <v>58.649997999999997</v>
      </c>
      <c r="D2858" s="61">
        <f t="shared" si="179"/>
        <v>12.76734650340136</v>
      </c>
      <c r="E2858" s="61">
        <f t="shared" si="177"/>
        <v>0.2837188111866969</v>
      </c>
      <c r="F2858" s="61">
        <f t="shared" si="178"/>
        <v>1.7152086520562756E-15</v>
      </c>
    </row>
    <row r="2859" spans="1:6" x14ac:dyDescent="0.3">
      <c r="A2859" s="59">
        <f>'Raw Potentiostat'!H2911/60</f>
        <v>-9.1993165000000002E-2</v>
      </c>
      <c r="B2859" s="59">
        <f>'Raw Potentiostat'!K2911</f>
        <v>58.649997999999997</v>
      </c>
      <c r="C2859" s="61">
        <f t="shared" si="176"/>
        <v>58.649997999999997</v>
      </c>
      <c r="D2859" s="61">
        <f t="shared" si="179"/>
        <v>12.76734650340136</v>
      </c>
      <c r="E2859" s="61">
        <f t="shared" si="177"/>
        <v>0.2837188111866969</v>
      </c>
      <c r="F2859" s="61">
        <f t="shared" si="178"/>
        <v>1.7152086520562756E-15</v>
      </c>
    </row>
    <row r="2860" spans="1:6" x14ac:dyDescent="0.3">
      <c r="A2860" s="59">
        <f>'Raw Potentiostat'!H2912/60</f>
        <v>-9.0584421666666665E-2</v>
      </c>
      <c r="B2860" s="59">
        <f>'Raw Potentiostat'!K2912</f>
        <v>58.649997999999997</v>
      </c>
      <c r="C2860" s="61">
        <f t="shared" si="176"/>
        <v>58.649997999999997</v>
      </c>
      <c r="D2860" s="61">
        <f t="shared" si="179"/>
        <v>12.76734650340136</v>
      </c>
      <c r="E2860" s="61">
        <f t="shared" si="177"/>
        <v>0.2837188111866969</v>
      </c>
      <c r="F2860" s="61">
        <f t="shared" si="178"/>
        <v>1.7152086520562756E-15</v>
      </c>
    </row>
    <row r="2861" spans="1:6" x14ac:dyDescent="0.3">
      <c r="A2861" s="59">
        <f>'Raw Potentiostat'!H2913/60</f>
        <v>-8.991430666666668E-2</v>
      </c>
      <c r="B2861" s="59">
        <f>'Raw Potentiostat'!K2913</f>
        <v>58.649997999999997</v>
      </c>
      <c r="C2861" s="61">
        <f t="shared" si="176"/>
        <v>58.649997999999997</v>
      </c>
      <c r="D2861" s="61">
        <f t="shared" si="179"/>
        <v>12.76734650340136</v>
      </c>
      <c r="E2861" s="61">
        <f t="shared" si="177"/>
        <v>0.2837188111866969</v>
      </c>
      <c r="F2861" s="61">
        <f t="shared" si="178"/>
        <v>1.7152086520562756E-15</v>
      </c>
    </row>
    <row r="2862" spans="1:6" x14ac:dyDescent="0.3">
      <c r="A2862" s="59">
        <f>'Raw Potentiostat'!H2914/60</f>
        <v>-8.9527861666666667E-2</v>
      </c>
      <c r="B2862" s="59">
        <f>'Raw Potentiostat'!K2914</f>
        <v>58.649997999999997</v>
      </c>
      <c r="C2862" s="61">
        <f t="shared" si="176"/>
        <v>58.649997999999997</v>
      </c>
      <c r="D2862" s="61">
        <f t="shared" si="179"/>
        <v>12.76734650340136</v>
      </c>
      <c r="E2862" s="61">
        <f t="shared" si="177"/>
        <v>0.2837188111866969</v>
      </c>
      <c r="F2862" s="61">
        <f t="shared" si="178"/>
        <v>1.7152086520562756E-15</v>
      </c>
    </row>
    <row r="2863" spans="1:6" x14ac:dyDescent="0.3">
      <c r="A2863" s="59">
        <f>'Raw Potentiostat'!H2915/60</f>
        <v>-8.9430133333333342E-2</v>
      </c>
      <c r="B2863" s="59">
        <f>'Raw Potentiostat'!K2915</f>
        <v>58.649997999999997</v>
      </c>
      <c r="C2863" s="61">
        <f t="shared" si="176"/>
        <v>58.649997999999997</v>
      </c>
      <c r="D2863" s="61">
        <f t="shared" si="179"/>
        <v>12.76734650340136</v>
      </c>
      <c r="E2863" s="61">
        <f t="shared" si="177"/>
        <v>0.2837188111866969</v>
      </c>
      <c r="F2863" s="61">
        <f t="shared" si="178"/>
        <v>1.7152086520562756E-15</v>
      </c>
    </row>
    <row r="2864" spans="1:6" x14ac:dyDescent="0.3">
      <c r="A2864" s="59">
        <f>'Raw Potentiostat'!H2916/60</f>
        <v>-8.8557601666666666E-2</v>
      </c>
      <c r="B2864" s="59">
        <f>'Raw Potentiostat'!K2916</f>
        <v>58.649997999999997</v>
      </c>
      <c r="C2864" s="61">
        <f t="shared" si="176"/>
        <v>58.649997999999997</v>
      </c>
      <c r="D2864" s="61">
        <f t="shared" si="179"/>
        <v>12.76734650340136</v>
      </c>
      <c r="E2864" s="61">
        <f t="shared" si="177"/>
        <v>0.2837188111866969</v>
      </c>
      <c r="F2864" s="61">
        <f t="shared" si="178"/>
        <v>1.7152086520562756E-15</v>
      </c>
    </row>
    <row r="2865" spans="1:6" x14ac:dyDescent="0.3">
      <c r="A2865" s="59">
        <f>'Raw Potentiostat'!H2917/60</f>
        <v>-8.8131164999999997E-2</v>
      </c>
      <c r="B2865" s="59">
        <f>'Raw Potentiostat'!K2917</f>
        <v>58.649997999999997</v>
      </c>
      <c r="C2865" s="61">
        <f t="shared" si="176"/>
        <v>58.649997999999997</v>
      </c>
      <c r="D2865" s="61">
        <f t="shared" si="179"/>
        <v>12.76734650340136</v>
      </c>
      <c r="E2865" s="61">
        <f t="shared" si="177"/>
        <v>0.2837188111866969</v>
      </c>
      <c r="F2865" s="61">
        <f t="shared" si="178"/>
        <v>1.7152086520562756E-15</v>
      </c>
    </row>
    <row r="2866" spans="1:6" x14ac:dyDescent="0.3">
      <c r="A2866" s="59">
        <f>'Raw Potentiostat'!H2918/60</f>
        <v>-8.7369044999999992E-2</v>
      </c>
      <c r="B2866" s="59">
        <f>'Raw Potentiostat'!K2918</f>
        <v>58.649997999999997</v>
      </c>
      <c r="C2866" s="61">
        <f t="shared" si="176"/>
        <v>58.649997999999997</v>
      </c>
      <c r="D2866" s="61">
        <f t="shared" si="179"/>
        <v>12.76734650340136</v>
      </c>
      <c r="E2866" s="61">
        <f t="shared" si="177"/>
        <v>0.2837188111866969</v>
      </c>
      <c r="F2866" s="61">
        <f t="shared" si="178"/>
        <v>1.7152086520562756E-15</v>
      </c>
    </row>
    <row r="2867" spans="1:6" x14ac:dyDescent="0.3">
      <c r="A2867" s="59">
        <f>'Raw Potentiostat'!H2919/60</f>
        <v>-8.7109501666666672E-2</v>
      </c>
      <c r="B2867" s="59">
        <f>'Raw Potentiostat'!K2919</f>
        <v>58.649997999999997</v>
      </c>
      <c r="C2867" s="61">
        <f t="shared" si="176"/>
        <v>58.649997999999997</v>
      </c>
      <c r="D2867" s="61">
        <f t="shared" si="179"/>
        <v>12.76734650340136</v>
      </c>
      <c r="E2867" s="61">
        <f t="shared" si="177"/>
        <v>0.2837188111866969</v>
      </c>
      <c r="F2867" s="61">
        <f t="shared" si="178"/>
        <v>1.7152086520562756E-15</v>
      </c>
    </row>
    <row r="2868" spans="1:6" x14ac:dyDescent="0.3">
      <c r="A2868" s="59">
        <f>'Raw Potentiostat'!H2920/60</f>
        <v>-8.6901363333333329E-2</v>
      </c>
      <c r="B2868" s="59">
        <f>'Raw Potentiostat'!K2920</f>
        <v>58.649997999999997</v>
      </c>
      <c r="C2868" s="61">
        <f t="shared" si="176"/>
        <v>58.649997999999997</v>
      </c>
      <c r="D2868" s="61">
        <f t="shared" si="179"/>
        <v>12.76734650340136</v>
      </c>
      <c r="E2868" s="61">
        <f t="shared" si="177"/>
        <v>0.2837188111866969</v>
      </c>
      <c r="F2868" s="61">
        <f t="shared" si="178"/>
        <v>1.7152086520562756E-15</v>
      </c>
    </row>
    <row r="2869" spans="1:6" x14ac:dyDescent="0.3">
      <c r="A2869" s="59">
        <f>'Raw Potentiostat'!H2921/60</f>
        <v>-8.6682431666666657E-2</v>
      </c>
      <c r="B2869" s="59">
        <f>'Raw Potentiostat'!K2921</f>
        <v>58.649997999999997</v>
      </c>
      <c r="C2869" s="61">
        <f t="shared" si="176"/>
        <v>58.649997999999997</v>
      </c>
      <c r="D2869" s="61">
        <f t="shared" si="179"/>
        <v>12.76734650340136</v>
      </c>
      <c r="E2869" s="61">
        <f t="shared" si="177"/>
        <v>0.2837188111866969</v>
      </c>
      <c r="F2869" s="61">
        <f t="shared" si="178"/>
        <v>1.7152086520562756E-15</v>
      </c>
    </row>
    <row r="2870" spans="1:6" x14ac:dyDescent="0.3">
      <c r="A2870" s="59">
        <f>'Raw Potentiostat'!H2922/60</f>
        <v>-8.6808713333333329E-2</v>
      </c>
      <c r="B2870" s="59">
        <f>'Raw Potentiostat'!K2922</f>
        <v>58.649997999999997</v>
      </c>
      <c r="C2870" s="61">
        <f t="shared" si="176"/>
        <v>58.649997999999997</v>
      </c>
      <c r="D2870" s="61">
        <f t="shared" si="179"/>
        <v>12.76734650340136</v>
      </c>
      <c r="E2870" s="61">
        <f t="shared" si="177"/>
        <v>0.2837188111866969</v>
      </c>
      <c r="F2870" s="61">
        <f t="shared" si="178"/>
        <v>1.7152086520562756E-15</v>
      </c>
    </row>
    <row r="2871" spans="1:6" x14ac:dyDescent="0.3">
      <c r="A2871" s="59">
        <f>'Raw Potentiostat'!H2923/60</f>
        <v>-8.6254096666666669E-2</v>
      </c>
      <c r="B2871" s="59">
        <f>'Raw Potentiostat'!K2923</f>
        <v>58.649997999999997</v>
      </c>
      <c r="C2871" s="61">
        <f t="shared" si="176"/>
        <v>58.649997999999997</v>
      </c>
      <c r="D2871" s="61">
        <f t="shared" si="179"/>
        <v>12.76734650340136</v>
      </c>
      <c r="E2871" s="61">
        <f t="shared" si="177"/>
        <v>0.2837188111866969</v>
      </c>
      <c r="F2871" s="61">
        <f t="shared" si="178"/>
        <v>1.7152086520562756E-15</v>
      </c>
    </row>
    <row r="2872" spans="1:6" x14ac:dyDescent="0.3">
      <c r="A2872" s="59">
        <f>'Raw Potentiostat'!H2924/60</f>
        <v>-8.5861930000000003E-2</v>
      </c>
      <c r="B2872" s="59">
        <f>'Raw Potentiostat'!K2924</f>
        <v>58.649997999999997</v>
      </c>
      <c r="C2872" s="61">
        <f t="shared" si="176"/>
        <v>58.649997999999997</v>
      </c>
      <c r="D2872" s="61">
        <f t="shared" si="179"/>
        <v>12.76734650340136</v>
      </c>
      <c r="E2872" s="61">
        <f t="shared" si="177"/>
        <v>0.2837188111866969</v>
      </c>
      <c r="F2872" s="61">
        <f t="shared" si="178"/>
        <v>1.7152086520562756E-15</v>
      </c>
    </row>
    <row r="2873" spans="1:6" x14ac:dyDescent="0.3">
      <c r="A2873" s="59">
        <f>'Raw Potentiostat'!H2925/60</f>
        <v>-8.4993846666666664E-2</v>
      </c>
      <c r="B2873" s="59">
        <f>'Raw Potentiostat'!K2925</f>
        <v>58.649997999999997</v>
      </c>
      <c r="C2873" s="61">
        <f t="shared" si="176"/>
        <v>58.649997999999997</v>
      </c>
      <c r="D2873" s="61">
        <f t="shared" si="179"/>
        <v>12.76734650340136</v>
      </c>
      <c r="E2873" s="61">
        <f t="shared" si="177"/>
        <v>0.2837188111866969</v>
      </c>
      <c r="F2873" s="61">
        <f t="shared" si="178"/>
        <v>1.7152086520562756E-15</v>
      </c>
    </row>
    <row r="2874" spans="1:6" x14ac:dyDescent="0.3">
      <c r="A2874" s="59">
        <f>'Raw Potentiostat'!H2926/60</f>
        <v>-8.452299499999999E-2</v>
      </c>
      <c r="B2874" s="59">
        <f>'Raw Potentiostat'!K2926</f>
        <v>58.649997999999997</v>
      </c>
      <c r="C2874" s="61">
        <f t="shared" si="176"/>
        <v>58.649997999999997</v>
      </c>
      <c r="D2874" s="61">
        <f t="shared" si="179"/>
        <v>12.76734650340136</v>
      </c>
      <c r="E2874" s="61">
        <f t="shared" si="177"/>
        <v>0.2837188111866969</v>
      </c>
      <c r="F2874" s="61">
        <f t="shared" si="178"/>
        <v>1.7152086520562756E-15</v>
      </c>
    </row>
    <row r="2875" spans="1:6" x14ac:dyDescent="0.3">
      <c r="A2875" s="59">
        <f>'Raw Potentiostat'!H2927/60</f>
        <v>-8.4342130000000001E-2</v>
      </c>
      <c r="B2875" s="59">
        <f>'Raw Potentiostat'!K2927</f>
        <v>58.649997999999997</v>
      </c>
      <c r="C2875" s="61">
        <f t="shared" si="176"/>
        <v>58.649997999999997</v>
      </c>
      <c r="D2875" s="61">
        <f t="shared" si="179"/>
        <v>12.76734650340136</v>
      </c>
      <c r="E2875" s="61">
        <f t="shared" si="177"/>
        <v>0.2837188111866969</v>
      </c>
      <c r="F2875" s="61">
        <f t="shared" si="178"/>
        <v>1.7152086520562756E-15</v>
      </c>
    </row>
    <row r="2876" spans="1:6" x14ac:dyDescent="0.3">
      <c r="A2876" s="59">
        <f>'Raw Potentiostat'!H2928/60</f>
        <v>-8.4276779999999996E-2</v>
      </c>
      <c r="B2876" s="59">
        <f>'Raw Potentiostat'!K2928</f>
        <v>58.649997999999997</v>
      </c>
      <c r="C2876" s="61">
        <f t="shared" si="176"/>
        <v>58.649997999999997</v>
      </c>
      <c r="D2876" s="61">
        <f t="shared" si="179"/>
        <v>12.76734650340136</v>
      </c>
      <c r="E2876" s="61">
        <f t="shared" si="177"/>
        <v>0.2837188111866969</v>
      </c>
      <c r="F2876" s="61">
        <f t="shared" si="178"/>
        <v>1.7152086520562756E-15</v>
      </c>
    </row>
    <row r="2877" spans="1:6" x14ac:dyDescent="0.3">
      <c r="A2877" s="59">
        <f>'Raw Potentiostat'!H2929/60</f>
        <v>-8.3882070000000003E-2</v>
      </c>
      <c r="B2877" s="59">
        <f>'Raw Potentiostat'!K2929</f>
        <v>58.649997999999997</v>
      </c>
      <c r="C2877" s="61">
        <f t="shared" si="176"/>
        <v>58.649997999999997</v>
      </c>
      <c r="D2877" s="61">
        <f t="shared" si="179"/>
        <v>12.76734650340136</v>
      </c>
      <c r="E2877" s="61">
        <f t="shared" si="177"/>
        <v>0.2837188111866969</v>
      </c>
      <c r="F2877" s="61">
        <f t="shared" si="178"/>
        <v>1.7152086520562756E-15</v>
      </c>
    </row>
    <row r="2878" spans="1:6" x14ac:dyDescent="0.3">
      <c r="A2878" s="59">
        <f>'Raw Potentiostat'!H2930/60</f>
        <v>-8.3974083333333338E-2</v>
      </c>
      <c r="B2878" s="59">
        <f>'Raw Potentiostat'!K2930</f>
        <v>58.649997999999997</v>
      </c>
      <c r="C2878" s="61">
        <f t="shared" si="176"/>
        <v>58.649997999999997</v>
      </c>
      <c r="D2878" s="61">
        <f t="shared" si="179"/>
        <v>12.76734650340136</v>
      </c>
      <c r="E2878" s="61">
        <f t="shared" si="177"/>
        <v>0.2837188111866969</v>
      </c>
      <c r="F2878" s="61">
        <f t="shared" si="178"/>
        <v>1.7152086520562756E-15</v>
      </c>
    </row>
    <row r="2879" spans="1:6" x14ac:dyDescent="0.3">
      <c r="A2879" s="59">
        <f>'Raw Potentiostat'!H2931/60</f>
        <v>-8.297273333333334E-2</v>
      </c>
      <c r="B2879" s="59">
        <f>'Raw Potentiostat'!K2931</f>
        <v>58.649997999999997</v>
      </c>
      <c r="C2879" s="61">
        <f t="shared" si="176"/>
        <v>58.649997999999997</v>
      </c>
      <c r="D2879" s="61">
        <f t="shared" si="179"/>
        <v>12.76734650340136</v>
      </c>
      <c r="E2879" s="61">
        <f t="shared" si="177"/>
        <v>0.2837188111866969</v>
      </c>
      <c r="F2879" s="61">
        <f t="shared" si="178"/>
        <v>1.7152086520562756E-15</v>
      </c>
    </row>
    <row r="2880" spans="1:6" x14ac:dyDescent="0.3">
      <c r="A2880" s="59">
        <f>'Raw Potentiostat'!H2932/60</f>
        <v>-8.2941635E-2</v>
      </c>
      <c r="B2880" s="59">
        <f>'Raw Potentiostat'!K2932</f>
        <v>58.649997999999997</v>
      </c>
      <c r="C2880" s="61">
        <f t="shared" si="176"/>
        <v>58.649997999999997</v>
      </c>
      <c r="D2880" s="61">
        <f t="shared" si="179"/>
        <v>12.76734650340136</v>
      </c>
      <c r="E2880" s="61">
        <f t="shared" si="177"/>
        <v>0.2837188111866969</v>
      </c>
      <c r="F2880" s="61">
        <f t="shared" si="178"/>
        <v>1.7152086520562756E-15</v>
      </c>
    </row>
    <row r="2881" spans="1:6" x14ac:dyDescent="0.3">
      <c r="A2881" s="59">
        <f>'Raw Potentiostat'!H2933/60</f>
        <v>-9.6298741666666673E-2</v>
      </c>
      <c r="B2881" s="59">
        <f>'Raw Potentiostat'!K2933</f>
        <v>58.649997999999997</v>
      </c>
      <c r="C2881" s="61">
        <f t="shared" si="176"/>
        <v>58.649997999999997</v>
      </c>
      <c r="D2881" s="61">
        <f t="shared" si="179"/>
        <v>12.76734650340136</v>
      </c>
      <c r="E2881" s="61">
        <f t="shared" si="177"/>
        <v>0.2837188111866969</v>
      </c>
      <c r="F2881" s="61">
        <f t="shared" si="178"/>
        <v>1.7152086520562756E-15</v>
      </c>
    </row>
    <row r="2882" spans="1:6" x14ac:dyDescent="0.3">
      <c r="A2882" s="59">
        <f>'Raw Potentiostat'!H2934/60</f>
        <v>-9.3976840000000006E-2</v>
      </c>
      <c r="B2882" s="59">
        <f>'Raw Potentiostat'!K2934</f>
        <v>58.649997999999997</v>
      </c>
      <c r="C2882" s="61">
        <f t="shared" si="176"/>
        <v>58.649997999999997</v>
      </c>
      <c r="D2882" s="61">
        <f t="shared" si="179"/>
        <v>12.76734650340136</v>
      </c>
      <c r="E2882" s="61">
        <f t="shared" si="177"/>
        <v>0.2837188111866969</v>
      </c>
      <c r="F2882" s="61">
        <f t="shared" si="178"/>
        <v>1.7152086520562756E-15</v>
      </c>
    </row>
    <row r="2883" spans="1:6" x14ac:dyDescent="0.3">
      <c r="A2883" s="59">
        <f>'Raw Potentiostat'!H2935/60</f>
        <v>-9.2825723333333332E-2</v>
      </c>
      <c r="B2883" s="59">
        <f>'Raw Potentiostat'!K2935</f>
        <v>58.649997999999997</v>
      </c>
      <c r="C2883" s="61">
        <f t="shared" ref="C2883:C2946" si="180">B2883-$J$3</f>
        <v>58.649997999999997</v>
      </c>
      <c r="D2883" s="61">
        <f t="shared" si="179"/>
        <v>12.76734650340136</v>
      </c>
      <c r="E2883" s="61">
        <f t="shared" ref="E2883:E2946" si="181">D2883/$J$5</f>
        <v>0.2837188111866969</v>
      </c>
      <c r="F2883" s="61">
        <f t="shared" ref="F2883:F2946" si="182">D2883/$J$6</f>
        <v>1.7152086520562756E-15</v>
      </c>
    </row>
    <row r="2884" spans="1:6" x14ac:dyDescent="0.3">
      <c r="A2884" s="59">
        <f>'Raw Potentiostat'!H2936/60</f>
        <v>-9.2820008333333329E-2</v>
      </c>
      <c r="B2884" s="59">
        <f>'Raw Potentiostat'!K2936</f>
        <v>58.649997999999997</v>
      </c>
      <c r="C2884" s="61">
        <f t="shared" si="180"/>
        <v>58.649997999999997</v>
      </c>
      <c r="D2884" s="61">
        <f t="shared" ref="D2884:D2947" si="183">B2884/$J$4</f>
        <v>12.76734650340136</v>
      </c>
      <c r="E2884" s="61">
        <f t="shared" si="181"/>
        <v>0.2837188111866969</v>
      </c>
      <c r="F2884" s="61">
        <f t="shared" si="182"/>
        <v>1.7152086520562756E-15</v>
      </c>
    </row>
    <row r="2885" spans="1:6" x14ac:dyDescent="0.3">
      <c r="A2885" s="59">
        <f>'Raw Potentiostat'!H2937/60</f>
        <v>-9.1299573333333328E-2</v>
      </c>
      <c r="B2885" s="59">
        <f>'Raw Potentiostat'!K2937</f>
        <v>58.649997999999997</v>
      </c>
      <c r="C2885" s="61">
        <f t="shared" si="180"/>
        <v>58.649997999999997</v>
      </c>
      <c r="D2885" s="61">
        <f t="shared" si="183"/>
        <v>12.76734650340136</v>
      </c>
      <c r="E2885" s="61">
        <f t="shared" si="181"/>
        <v>0.2837188111866969</v>
      </c>
      <c r="F2885" s="61">
        <f t="shared" si="182"/>
        <v>1.7152086520562756E-15</v>
      </c>
    </row>
    <row r="2886" spans="1:6" x14ac:dyDescent="0.3">
      <c r="A2886" s="59">
        <f>'Raw Potentiostat'!H2938/60</f>
        <v>-9.1440446666666675E-2</v>
      </c>
      <c r="B2886" s="59">
        <f>'Raw Potentiostat'!K2938</f>
        <v>58.649997999999997</v>
      </c>
      <c r="C2886" s="61">
        <f t="shared" si="180"/>
        <v>58.649997999999997</v>
      </c>
      <c r="D2886" s="61">
        <f t="shared" si="183"/>
        <v>12.76734650340136</v>
      </c>
      <c r="E2886" s="61">
        <f t="shared" si="181"/>
        <v>0.2837188111866969</v>
      </c>
      <c r="F2886" s="61">
        <f t="shared" si="182"/>
        <v>1.7152086520562756E-15</v>
      </c>
    </row>
    <row r="2887" spans="1:6" x14ac:dyDescent="0.3">
      <c r="A2887" s="59">
        <f>'Raw Potentiostat'!H2939/60</f>
        <v>-9.0022818333333338E-2</v>
      </c>
      <c r="B2887" s="59">
        <f>'Raw Potentiostat'!K2939</f>
        <v>58.649997999999997</v>
      </c>
      <c r="C2887" s="61">
        <f t="shared" si="180"/>
        <v>58.649997999999997</v>
      </c>
      <c r="D2887" s="61">
        <f t="shared" si="183"/>
        <v>12.76734650340136</v>
      </c>
      <c r="E2887" s="61">
        <f t="shared" si="181"/>
        <v>0.2837188111866969</v>
      </c>
      <c r="F2887" s="61">
        <f t="shared" si="182"/>
        <v>1.7152086520562756E-15</v>
      </c>
    </row>
    <row r="2888" spans="1:6" x14ac:dyDescent="0.3">
      <c r="A2888" s="59">
        <f>'Raw Potentiostat'!H2940/60</f>
        <v>-8.9893365000000003E-2</v>
      </c>
      <c r="B2888" s="59">
        <f>'Raw Potentiostat'!K2940</f>
        <v>58.649997999999997</v>
      </c>
      <c r="C2888" s="61">
        <f t="shared" si="180"/>
        <v>58.649997999999997</v>
      </c>
      <c r="D2888" s="61">
        <f t="shared" si="183"/>
        <v>12.76734650340136</v>
      </c>
      <c r="E2888" s="61">
        <f t="shared" si="181"/>
        <v>0.2837188111866969</v>
      </c>
      <c r="F2888" s="61">
        <f t="shared" si="182"/>
        <v>1.7152086520562756E-15</v>
      </c>
    </row>
    <row r="2889" spans="1:6" x14ac:dyDescent="0.3">
      <c r="A2889" s="59">
        <f>'Raw Potentiostat'!H2941/60</f>
        <v>-8.8951666666666679E-2</v>
      </c>
      <c r="B2889" s="59">
        <f>'Raw Potentiostat'!K2941</f>
        <v>58.649997999999997</v>
      </c>
      <c r="C2889" s="61">
        <f t="shared" si="180"/>
        <v>58.649997999999997</v>
      </c>
      <c r="D2889" s="61">
        <f t="shared" si="183"/>
        <v>12.76734650340136</v>
      </c>
      <c r="E2889" s="61">
        <f t="shared" si="181"/>
        <v>0.2837188111866969</v>
      </c>
      <c r="F2889" s="61">
        <f t="shared" si="182"/>
        <v>1.7152086520562756E-15</v>
      </c>
    </row>
    <row r="2890" spans="1:6" x14ac:dyDescent="0.3">
      <c r="A2890" s="59">
        <f>'Raw Potentiostat'!H2942/60</f>
        <v>-8.8440840000000007E-2</v>
      </c>
      <c r="B2890" s="59">
        <f>'Raw Potentiostat'!K2942</f>
        <v>58.649997999999997</v>
      </c>
      <c r="C2890" s="61">
        <f t="shared" si="180"/>
        <v>58.649997999999997</v>
      </c>
      <c r="D2890" s="61">
        <f t="shared" si="183"/>
        <v>12.76734650340136</v>
      </c>
      <c r="E2890" s="61">
        <f t="shared" si="181"/>
        <v>0.2837188111866969</v>
      </c>
      <c r="F2890" s="61">
        <f t="shared" si="182"/>
        <v>1.7152086520562756E-15</v>
      </c>
    </row>
    <row r="2891" spans="1:6" x14ac:dyDescent="0.3">
      <c r="A2891" s="59">
        <f>'Raw Potentiostat'!H2943/60</f>
        <v>-8.8358338333333328E-2</v>
      </c>
      <c r="B2891" s="59">
        <f>'Raw Potentiostat'!K2943</f>
        <v>58.649997999999997</v>
      </c>
      <c r="C2891" s="61">
        <f t="shared" si="180"/>
        <v>58.649997999999997</v>
      </c>
      <c r="D2891" s="61">
        <f t="shared" si="183"/>
        <v>12.76734650340136</v>
      </c>
      <c r="E2891" s="61">
        <f t="shared" si="181"/>
        <v>0.2837188111866969</v>
      </c>
      <c r="F2891" s="61">
        <f t="shared" si="182"/>
        <v>1.7152086520562756E-15</v>
      </c>
    </row>
    <row r="2892" spans="1:6" x14ac:dyDescent="0.3">
      <c r="A2892" s="59">
        <f>'Raw Potentiostat'!H2944/60</f>
        <v>-8.8961188333333344E-2</v>
      </c>
      <c r="B2892" s="59">
        <f>'Raw Potentiostat'!K2944</f>
        <v>58.649997999999997</v>
      </c>
      <c r="C2892" s="61">
        <f t="shared" si="180"/>
        <v>58.649997999999997</v>
      </c>
      <c r="D2892" s="61">
        <f t="shared" si="183"/>
        <v>12.76734650340136</v>
      </c>
      <c r="E2892" s="61">
        <f t="shared" si="181"/>
        <v>0.2837188111866969</v>
      </c>
      <c r="F2892" s="61">
        <f t="shared" si="182"/>
        <v>1.7152086520562756E-15</v>
      </c>
    </row>
    <row r="2893" spans="1:6" x14ac:dyDescent="0.3">
      <c r="A2893" s="59">
        <f>'Raw Potentiostat'!H2945/60</f>
        <v>-8.7787223333333345E-2</v>
      </c>
      <c r="B2893" s="59">
        <f>'Raw Potentiostat'!K2945</f>
        <v>58.649997999999997</v>
      </c>
      <c r="C2893" s="61">
        <f t="shared" si="180"/>
        <v>58.649997999999997</v>
      </c>
      <c r="D2893" s="61">
        <f t="shared" si="183"/>
        <v>12.76734650340136</v>
      </c>
      <c r="E2893" s="61">
        <f t="shared" si="181"/>
        <v>0.2837188111866969</v>
      </c>
      <c r="F2893" s="61">
        <f t="shared" si="182"/>
        <v>1.7152086520562756E-15</v>
      </c>
    </row>
    <row r="2894" spans="1:6" x14ac:dyDescent="0.3">
      <c r="A2894" s="59">
        <f>'Raw Potentiostat'!H2946/60</f>
        <v>-8.7650148333333344E-2</v>
      </c>
      <c r="B2894" s="59">
        <f>'Raw Potentiostat'!K2946</f>
        <v>58.649997999999997</v>
      </c>
      <c r="C2894" s="61">
        <f t="shared" si="180"/>
        <v>58.649997999999997</v>
      </c>
      <c r="D2894" s="61">
        <f t="shared" si="183"/>
        <v>12.76734650340136</v>
      </c>
      <c r="E2894" s="61">
        <f t="shared" si="181"/>
        <v>0.2837188111866969</v>
      </c>
      <c r="F2894" s="61">
        <f t="shared" si="182"/>
        <v>1.7152086520562756E-15</v>
      </c>
    </row>
    <row r="2895" spans="1:6" x14ac:dyDescent="0.3">
      <c r="A2895" s="59">
        <f>'Raw Potentiostat'!H2947/60</f>
        <v>-8.6407033333333327E-2</v>
      </c>
      <c r="B2895" s="59">
        <f>'Raw Potentiostat'!K2947</f>
        <v>58.649997999999997</v>
      </c>
      <c r="C2895" s="61">
        <f t="shared" si="180"/>
        <v>58.649997999999997</v>
      </c>
      <c r="D2895" s="61">
        <f t="shared" si="183"/>
        <v>12.76734650340136</v>
      </c>
      <c r="E2895" s="61">
        <f t="shared" si="181"/>
        <v>0.2837188111866969</v>
      </c>
      <c r="F2895" s="61">
        <f t="shared" si="182"/>
        <v>1.7152086520562756E-15</v>
      </c>
    </row>
    <row r="2896" spans="1:6" x14ac:dyDescent="0.3">
      <c r="A2896" s="59">
        <f>'Raw Potentiostat'!H2948/60</f>
        <v>-8.7712971666666667E-2</v>
      </c>
      <c r="B2896" s="59">
        <f>'Raw Potentiostat'!K2948</f>
        <v>58.649997999999997</v>
      </c>
      <c r="C2896" s="61">
        <f t="shared" si="180"/>
        <v>58.649997999999997</v>
      </c>
      <c r="D2896" s="61">
        <f t="shared" si="183"/>
        <v>12.76734650340136</v>
      </c>
      <c r="E2896" s="61">
        <f t="shared" si="181"/>
        <v>0.2837188111866969</v>
      </c>
      <c r="F2896" s="61">
        <f t="shared" si="182"/>
        <v>1.7152086520562756E-15</v>
      </c>
    </row>
    <row r="2897" spans="1:6" x14ac:dyDescent="0.3">
      <c r="A2897" s="59">
        <f>'Raw Potentiostat'!H2949/60</f>
        <v>-8.6755410000000005E-2</v>
      </c>
      <c r="B2897" s="59">
        <f>'Raw Potentiostat'!K2949</f>
        <v>58.649997999999997</v>
      </c>
      <c r="C2897" s="61">
        <f t="shared" si="180"/>
        <v>58.649997999999997</v>
      </c>
      <c r="D2897" s="61">
        <f t="shared" si="183"/>
        <v>12.76734650340136</v>
      </c>
      <c r="E2897" s="61">
        <f t="shared" si="181"/>
        <v>0.2837188111866969</v>
      </c>
      <c r="F2897" s="61">
        <f t="shared" si="182"/>
        <v>1.7152086520562756E-15</v>
      </c>
    </row>
    <row r="2898" spans="1:6" x14ac:dyDescent="0.3">
      <c r="A2898" s="59">
        <f>'Raw Potentiostat'!H2950/60</f>
        <v>-8.6285185E-2</v>
      </c>
      <c r="B2898" s="59">
        <f>'Raw Potentiostat'!K2950</f>
        <v>58.649997999999997</v>
      </c>
      <c r="C2898" s="61">
        <f t="shared" si="180"/>
        <v>58.649997999999997</v>
      </c>
      <c r="D2898" s="61">
        <f t="shared" si="183"/>
        <v>12.76734650340136</v>
      </c>
      <c r="E2898" s="61">
        <f t="shared" si="181"/>
        <v>0.2837188111866969</v>
      </c>
      <c r="F2898" s="61">
        <f t="shared" si="182"/>
        <v>1.7152086520562756E-15</v>
      </c>
    </row>
    <row r="2899" spans="1:6" x14ac:dyDescent="0.3">
      <c r="A2899" s="59">
        <f>'Raw Potentiostat'!H2951/60</f>
        <v>-8.4987489999999999E-2</v>
      </c>
      <c r="B2899" s="59">
        <f>'Raw Potentiostat'!K2951</f>
        <v>58.649997999999997</v>
      </c>
      <c r="C2899" s="61">
        <f t="shared" si="180"/>
        <v>58.649997999999997</v>
      </c>
      <c r="D2899" s="61">
        <f t="shared" si="183"/>
        <v>12.76734650340136</v>
      </c>
      <c r="E2899" s="61">
        <f t="shared" si="181"/>
        <v>0.2837188111866969</v>
      </c>
      <c r="F2899" s="61">
        <f t="shared" si="182"/>
        <v>1.7152086520562756E-15</v>
      </c>
    </row>
    <row r="2900" spans="1:6" x14ac:dyDescent="0.3">
      <c r="A2900" s="59">
        <f>'Raw Potentiostat'!H2952/60</f>
        <v>-8.5655704999999999E-2</v>
      </c>
      <c r="B2900" s="59">
        <f>'Raw Potentiostat'!K2952</f>
        <v>58.649997999999997</v>
      </c>
      <c r="C2900" s="61">
        <f t="shared" si="180"/>
        <v>58.649997999999997</v>
      </c>
      <c r="D2900" s="61">
        <f t="shared" si="183"/>
        <v>12.76734650340136</v>
      </c>
      <c r="E2900" s="61">
        <f t="shared" si="181"/>
        <v>0.2837188111866969</v>
      </c>
      <c r="F2900" s="61">
        <f t="shared" si="182"/>
        <v>1.7152086520562756E-15</v>
      </c>
    </row>
    <row r="2901" spans="1:6" x14ac:dyDescent="0.3">
      <c r="A2901" s="59">
        <f>'Raw Potentiostat'!H2953/60</f>
        <v>-8.5141689999999992E-2</v>
      </c>
      <c r="B2901" s="59">
        <f>'Raw Potentiostat'!K2953</f>
        <v>58.649997999999997</v>
      </c>
      <c r="C2901" s="61">
        <f t="shared" si="180"/>
        <v>58.649997999999997</v>
      </c>
      <c r="D2901" s="61">
        <f t="shared" si="183"/>
        <v>12.76734650340136</v>
      </c>
      <c r="E2901" s="61">
        <f t="shared" si="181"/>
        <v>0.2837188111866969</v>
      </c>
      <c r="F2901" s="61">
        <f t="shared" si="182"/>
        <v>1.7152086520562756E-15</v>
      </c>
    </row>
    <row r="2902" spans="1:6" x14ac:dyDescent="0.3">
      <c r="A2902" s="59">
        <f>'Raw Potentiostat'!H2954/60</f>
        <v>-8.4628328333333336E-2</v>
      </c>
      <c r="B2902" s="59">
        <f>'Raw Potentiostat'!K2954</f>
        <v>58.649997999999997</v>
      </c>
      <c r="C2902" s="61">
        <f t="shared" si="180"/>
        <v>58.649997999999997</v>
      </c>
      <c r="D2902" s="61">
        <f t="shared" si="183"/>
        <v>12.76734650340136</v>
      </c>
      <c r="E2902" s="61">
        <f t="shared" si="181"/>
        <v>0.2837188111866969</v>
      </c>
      <c r="F2902" s="61">
        <f t="shared" si="182"/>
        <v>1.7152086520562756E-15</v>
      </c>
    </row>
    <row r="2903" spans="1:6" x14ac:dyDescent="0.3">
      <c r="A2903" s="59">
        <f>'Raw Potentiostat'!H2955/60</f>
        <v>-8.3743103333333332E-2</v>
      </c>
      <c r="B2903" s="59">
        <f>'Raw Potentiostat'!K2955</f>
        <v>58.649997999999997</v>
      </c>
      <c r="C2903" s="61">
        <f t="shared" si="180"/>
        <v>58.649997999999997</v>
      </c>
      <c r="D2903" s="61">
        <f t="shared" si="183"/>
        <v>12.76734650340136</v>
      </c>
      <c r="E2903" s="61">
        <f t="shared" si="181"/>
        <v>0.2837188111866969</v>
      </c>
      <c r="F2903" s="61">
        <f t="shared" si="182"/>
        <v>1.7152086520562756E-15</v>
      </c>
    </row>
    <row r="2904" spans="1:6" x14ac:dyDescent="0.3">
      <c r="A2904" s="59">
        <f>'Raw Potentiostat'!H2956/60</f>
        <v>-8.4396076666666667E-2</v>
      </c>
      <c r="B2904" s="59">
        <f>'Raw Potentiostat'!K2956</f>
        <v>58.649997999999997</v>
      </c>
      <c r="C2904" s="61">
        <f t="shared" si="180"/>
        <v>58.649997999999997</v>
      </c>
      <c r="D2904" s="61">
        <f t="shared" si="183"/>
        <v>12.76734650340136</v>
      </c>
      <c r="E2904" s="61">
        <f t="shared" si="181"/>
        <v>0.2837188111866969</v>
      </c>
      <c r="F2904" s="61">
        <f t="shared" si="182"/>
        <v>1.7152086520562756E-15</v>
      </c>
    </row>
    <row r="2905" spans="1:6" x14ac:dyDescent="0.3">
      <c r="A2905" s="59">
        <f>'Raw Potentiostat'!H2957/60</f>
        <v>-8.3797041666666669E-2</v>
      </c>
      <c r="B2905" s="59">
        <f>'Raw Potentiostat'!K2957</f>
        <v>58.649997999999997</v>
      </c>
      <c r="C2905" s="61">
        <f t="shared" si="180"/>
        <v>58.649997999999997</v>
      </c>
      <c r="D2905" s="61">
        <f t="shared" si="183"/>
        <v>12.76734650340136</v>
      </c>
      <c r="E2905" s="61">
        <f t="shared" si="181"/>
        <v>0.2837188111866969</v>
      </c>
      <c r="F2905" s="61">
        <f t="shared" si="182"/>
        <v>1.7152086520562756E-15</v>
      </c>
    </row>
    <row r="2906" spans="1:6" x14ac:dyDescent="0.3">
      <c r="A2906" s="59">
        <f>'Raw Potentiostat'!H2958/60</f>
        <v>-8.3309690000000006E-2</v>
      </c>
      <c r="B2906" s="59">
        <f>'Raw Potentiostat'!K2958</f>
        <v>58.649997999999997</v>
      </c>
      <c r="C2906" s="61">
        <f t="shared" si="180"/>
        <v>58.649997999999997</v>
      </c>
      <c r="D2906" s="61">
        <f t="shared" si="183"/>
        <v>12.76734650340136</v>
      </c>
      <c r="E2906" s="61">
        <f t="shared" si="181"/>
        <v>0.2837188111866969</v>
      </c>
      <c r="F2906" s="61">
        <f t="shared" si="182"/>
        <v>1.7152086520562756E-15</v>
      </c>
    </row>
    <row r="2907" spans="1:6" x14ac:dyDescent="0.3">
      <c r="A2907" s="59">
        <f>'Raw Potentiostat'!H2959/60</f>
        <v>-9.453462E-2</v>
      </c>
      <c r="B2907" s="59">
        <f>'Raw Potentiostat'!K2959</f>
        <v>58.649997999999997</v>
      </c>
      <c r="C2907" s="61">
        <f t="shared" si="180"/>
        <v>58.649997999999997</v>
      </c>
      <c r="D2907" s="61">
        <f t="shared" si="183"/>
        <v>12.76734650340136</v>
      </c>
      <c r="E2907" s="61">
        <f t="shared" si="181"/>
        <v>0.2837188111866969</v>
      </c>
      <c r="F2907" s="61">
        <f t="shared" si="182"/>
        <v>1.7152086520562756E-15</v>
      </c>
    </row>
    <row r="2908" spans="1:6" x14ac:dyDescent="0.3">
      <c r="A2908" s="59">
        <f>'Raw Potentiostat'!H2960/60</f>
        <v>-9.4674230000000012E-2</v>
      </c>
      <c r="B2908" s="59">
        <f>'Raw Potentiostat'!K2960</f>
        <v>58.649997999999997</v>
      </c>
      <c r="C2908" s="61">
        <f t="shared" si="180"/>
        <v>58.649997999999997</v>
      </c>
      <c r="D2908" s="61">
        <f t="shared" si="183"/>
        <v>12.76734650340136</v>
      </c>
      <c r="E2908" s="61">
        <f t="shared" si="181"/>
        <v>0.2837188111866969</v>
      </c>
      <c r="F2908" s="61">
        <f t="shared" si="182"/>
        <v>1.7152086520562756E-15</v>
      </c>
    </row>
    <row r="2909" spans="1:6" x14ac:dyDescent="0.3">
      <c r="A2909" s="59">
        <f>'Raw Potentiostat'!H2961/60</f>
        <v>-9.4497814999999999E-2</v>
      </c>
      <c r="B2909" s="59">
        <f>'Raw Potentiostat'!K2961</f>
        <v>58.649997999999997</v>
      </c>
      <c r="C2909" s="61">
        <f t="shared" si="180"/>
        <v>58.649997999999997</v>
      </c>
      <c r="D2909" s="61">
        <f t="shared" si="183"/>
        <v>12.76734650340136</v>
      </c>
      <c r="E2909" s="61">
        <f t="shared" si="181"/>
        <v>0.2837188111866969</v>
      </c>
      <c r="F2909" s="61">
        <f t="shared" si="182"/>
        <v>1.7152086520562756E-15</v>
      </c>
    </row>
    <row r="2910" spans="1:6" x14ac:dyDescent="0.3">
      <c r="A2910" s="59">
        <f>'Raw Potentiostat'!H2962/60</f>
        <v>-9.4052355000000004E-2</v>
      </c>
      <c r="B2910" s="59">
        <f>'Raw Potentiostat'!K2962</f>
        <v>58.649997999999997</v>
      </c>
      <c r="C2910" s="61">
        <f t="shared" si="180"/>
        <v>58.649997999999997</v>
      </c>
      <c r="D2910" s="61">
        <f t="shared" si="183"/>
        <v>12.76734650340136</v>
      </c>
      <c r="E2910" s="61">
        <f t="shared" si="181"/>
        <v>0.2837188111866969</v>
      </c>
      <c r="F2910" s="61">
        <f t="shared" si="182"/>
        <v>1.7152086520562756E-15</v>
      </c>
    </row>
    <row r="2911" spans="1:6" x14ac:dyDescent="0.3">
      <c r="A2911" s="59">
        <f>'Raw Potentiostat'!H2963/60</f>
        <v>-9.2569986666666673E-2</v>
      </c>
      <c r="B2911" s="59">
        <f>'Raw Potentiostat'!K2963</f>
        <v>58.649997999999997</v>
      </c>
      <c r="C2911" s="61">
        <f t="shared" si="180"/>
        <v>58.649997999999997</v>
      </c>
      <c r="D2911" s="61">
        <f t="shared" si="183"/>
        <v>12.76734650340136</v>
      </c>
      <c r="E2911" s="61">
        <f t="shared" si="181"/>
        <v>0.2837188111866969</v>
      </c>
      <c r="F2911" s="61">
        <f t="shared" si="182"/>
        <v>1.7152086520562756E-15</v>
      </c>
    </row>
    <row r="2912" spans="1:6" x14ac:dyDescent="0.3">
      <c r="A2912" s="59">
        <f>'Raw Potentiostat'!H2964/60</f>
        <v>-9.3775033333333341E-2</v>
      </c>
      <c r="B2912" s="59">
        <f>'Raw Potentiostat'!K2964</f>
        <v>58.649997999999997</v>
      </c>
      <c r="C2912" s="61">
        <f t="shared" si="180"/>
        <v>58.649997999999997</v>
      </c>
      <c r="D2912" s="61">
        <f t="shared" si="183"/>
        <v>12.76734650340136</v>
      </c>
      <c r="E2912" s="61">
        <f t="shared" si="181"/>
        <v>0.2837188111866969</v>
      </c>
      <c r="F2912" s="61">
        <f t="shared" si="182"/>
        <v>1.7152086520562756E-15</v>
      </c>
    </row>
    <row r="2913" spans="1:6" x14ac:dyDescent="0.3">
      <c r="A2913" s="59">
        <f>'Raw Potentiostat'!H2965/60</f>
        <v>-9.3243273333333335E-2</v>
      </c>
      <c r="B2913" s="59">
        <f>'Raw Potentiostat'!K2965</f>
        <v>58.649997999999997</v>
      </c>
      <c r="C2913" s="61">
        <f t="shared" si="180"/>
        <v>58.649997999999997</v>
      </c>
      <c r="D2913" s="61">
        <f t="shared" si="183"/>
        <v>12.76734650340136</v>
      </c>
      <c r="E2913" s="61">
        <f t="shared" si="181"/>
        <v>0.2837188111866969</v>
      </c>
      <c r="F2913" s="61">
        <f t="shared" si="182"/>
        <v>1.7152086520562756E-15</v>
      </c>
    </row>
    <row r="2914" spans="1:6" x14ac:dyDescent="0.3">
      <c r="A2914" s="59">
        <f>'Raw Potentiostat'!H2966/60</f>
        <v>-9.2521763333333326E-2</v>
      </c>
      <c r="B2914" s="59">
        <f>'Raw Potentiostat'!K2966</f>
        <v>58.649997999999997</v>
      </c>
      <c r="C2914" s="61">
        <f t="shared" si="180"/>
        <v>58.649997999999997</v>
      </c>
      <c r="D2914" s="61">
        <f t="shared" si="183"/>
        <v>12.76734650340136</v>
      </c>
      <c r="E2914" s="61">
        <f t="shared" si="181"/>
        <v>0.2837188111866969</v>
      </c>
      <c r="F2914" s="61">
        <f t="shared" si="182"/>
        <v>1.7152086520562756E-15</v>
      </c>
    </row>
    <row r="2915" spans="1:6" x14ac:dyDescent="0.3">
      <c r="A2915" s="59">
        <f>'Raw Potentiostat'!H2967/60</f>
        <v>-9.2438006666666656E-2</v>
      </c>
      <c r="B2915" s="59">
        <f>'Raw Potentiostat'!K2967</f>
        <v>58.649997999999997</v>
      </c>
      <c r="C2915" s="61">
        <f t="shared" si="180"/>
        <v>58.649997999999997</v>
      </c>
      <c r="D2915" s="61">
        <f t="shared" si="183"/>
        <v>12.76734650340136</v>
      </c>
      <c r="E2915" s="61">
        <f t="shared" si="181"/>
        <v>0.2837188111866969</v>
      </c>
      <c r="F2915" s="61">
        <f t="shared" si="182"/>
        <v>1.7152086520562756E-15</v>
      </c>
    </row>
    <row r="2916" spans="1:6" x14ac:dyDescent="0.3">
      <c r="A2916" s="59">
        <f>'Raw Potentiostat'!H2968/60</f>
        <v>-9.1843406666666669E-2</v>
      </c>
      <c r="B2916" s="59">
        <f>'Raw Potentiostat'!K2968</f>
        <v>58.649997999999997</v>
      </c>
      <c r="C2916" s="61">
        <f t="shared" si="180"/>
        <v>58.649997999999997</v>
      </c>
      <c r="D2916" s="61">
        <f t="shared" si="183"/>
        <v>12.76734650340136</v>
      </c>
      <c r="E2916" s="61">
        <f t="shared" si="181"/>
        <v>0.2837188111866969</v>
      </c>
      <c r="F2916" s="61">
        <f t="shared" si="182"/>
        <v>1.7152086520562756E-15</v>
      </c>
    </row>
    <row r="2917" spans="1:6" x14ac:dyDescent="0.3">
      <c r="A2917" s="59">
        <f>'Raw Potentiostat'!H2969/60</f>
        <v>-9.0338206666666671E-2</v>
      </c>
      <c r="B2917" s="59">
        <f>'Raw Potentiostat'!K2969</f>
        <v>58.649997999999997</v>
      </c>
      <c r="C2917" s="61">
        <f t="shared" si="180"/>
        <v>58.649997999999997</v>
      </c>
      <c r="D2917" s="61">
        <f t="shared" si="183"/>
        <v>12.76734650340136</v>
      </c>
      <c r="E2917" s="61">
        <f t="shared" si="181"/>
        <v>0.2837188111866969</v>
      </c>
      <c r="F2917" s="61">
        <f t="shared" si="182"/>
        <v>1.7152086520562756E-15</v>
      </c>
    </row>
    <row r="2918" spans="1:6" x14ac:dyDescent="0.3">
      <c r="A2918" s="59">
        <f>'Raw Potentiostat'!H2970/60</f>
        <v>-9.1418241666666664E-2</v>
      </c>
      <c r="B2918" s="59">
        <f>'Raw Potentiostat'!K2970</f>
        <v>58.649997999999997</v>
      </c>
      <c r="C2918" s="61">
        <f t="shared" si="180"/>
        <v>58.649997999999997</v>
      </c>
      <c r="D2918" s="61">
        <f t="shared" si="183"/>
        <v>12.76734650340136</v>
      </c>
      <c r="E2918" s="61">
        <f t="shared" si="181"/>
        <v>0.2837188111866969</v>
      </c>
      <c r="F2918" s="61">
        <f t="shared" si="182"/>
        <v>1.7152086520562756E-15</v>
      </c>
    </row>
    <row r="2919" spans="1:6" x14ac:dyDescent="0.3">
      <c r="A2919" s="59">
        <f>'Raw Potentiostat'!H2971/60</f>
        <v>-9.129259666666667E-2</v>
      </c>
      <c r="B2919" s="59">
        <f>'Raw Potentiostat'!K2971</f>
        <v>58.649997999999997</v>
      </c>
      <c r="C2919" s="61">
        <f t="shared" si="180"/>
        <v>58.649997999999997</v>
      </c>
      <c r="D2919" s="61">
        <f t="shared" si="183"/>
        <v>12.76734650340136</v>
      </c>
      <c r="E2919" s="61">
        <f t="shared" si="181"/>
        <v>0.2837188111866969</v>
      </c>
      <c r="F2919" s="61">
        <f t="shared" si="182"/>
        <v>1.7152086520562756E-15</v>
      </c>
    </row>
    <row r="2920" spans="1:6" x14ac:dyDescent="0.3">
      <c r="A2920" s="59">
        <f>'Raw Potentiostat'!H2972/60</f>
        <v>-9.0570449999999997E-2</v>
      </c>
      <c r="B2920" s="59">
        <f>'Raw Potentiostat'!K2972</f>
        <v>58.649997999999997</v>
      </c>
      <c r="C2920" s="61">
        <f t="shared" si="180"/>
        <v>58.649997999999997</v>
      </c>
      <c r="D2920" s="61">
        <f t="shared" si="183"/>
        <v>12.76734650340136</v>
      </c>
      <c r="E2920" s="61">
        <f t="shared" si="181"/>
        <v>0.2837188111866969</v>
      </c>
      <c r="F2920" s="61">
        <f t="shared" si="182"/>
        <v>1.7152086520562756E-15</v>
      </c>
    </row>
    <row r="2921" spans="1:6" x14ac:dyDescent="0.3">
      <c r="A2921" s="59">
        <f>'Raw Potentiostat'!H2973/60</f>
        <v>-9.0078656666666673E-2</v>
      </c>
      <c r="B2921" s="59">
        <f>'Raw Potentiostat'!K2973</f>
        <v>58.649997999999997</v>
      </c>
      <c r="C2921" s="61">
        <f t="shared" si="180"/>
        <v>58.649997999999997</v>
      </c>
      <c r="D2921" s="61">
        <f t="shared" si="183"/>
        <v>12.76734650340136</v>
      </c>
      <c r="E2921" s="61">
        <f t="shared" si="181"/>
        <v>0.2837188111866969</v>
      </c>
      <c r="F2921" s="61">
        <f t="shared" si="182"/>
        <v>1.7152086520562756E-15</v>
      </c>
    </row>
    <row r="2922" spans="1:6" x14ac:dyDescent="0.3">
      <c r="A2922" s="59">
        <f>'Raw Potentiostat'!H2974/60</f>
        <v>-8.8933896666666665E-2</v>
      </c>
      <c r="B2922" s="59">
        <f>'Raw Potentiostat'!K2974</f>
        <v>58.649997999999997</v>
      </c>
      <c r="C2922" s="61">
        <f t="shared" si="180"/>
        <v>58.649997999999997</v>
      </c>
      <c r="D2922" s="61">
        <f t="shared" si="183"/>
        <v>12.76734650340136</v>
      </c>
      <c r="E2922" s="61">
        <f t="shared" si="181"/>
        <v>0.2837188111866969</v>
      </c>
      <c r="F2922" s="61">
        <f t="shared" si="182"/>
        <v>1.7152086520562756E-15</v>
      </c>
    </row>
    <row r="2923" spans="1:6" x14ac:dyDescent="0.3">
      <c r="A2923" s="59">
        <f>'Raw Potentiostat'!H2975/60</f>
        <v>-8.9268311666666669E-2</v>
      </c>
      <c r="B2923" s="59">
        <f>'Raw Potentiostat'!K2975</f>
        <v>58.649997999999997</v>
      </c>
      <c r="C2923" s="61">
        <f t="shared" si="180"/>
        <v>58.649997999999997</v>
      </c>
      <c r="D2923" s="61">
        <f t="shared" si="183"/>
        <v>12.76734650340136</v>
      </c>
      <c r="E2923" s="61">
        <f t="shared" si="181"/>
        <v>0.2837188111866969</v>
      </c>
      <c r="F2923" s="61">
        <f t="shared" si="182"/>
        <v>1.7152086520562756E-15</v>
      </c>
    </row>
    <row r="2924" spans="1:6" x14ac:dyDescent="0.3">
      <c r="A2924" s="59">
        <f>'Raw Potentiostat'!H2976/60</f>
        <v>-8.8492870000000001E-2</v>
      </c>
      <c r="B2924" s="59">
        <f>'Raw Potentiostat'!K2976</f>
        <v>58.649997999999997</v>
      </c>
      <c r="C2924" s="61">
        <f t="shared" si="180"/>
        <v>58.649997999999997</v>
      </c>
      <c r="D2924" s="61">
        <f t="shared" si="183"/>
        <v>12.76734650340136</v>
      </c>
      <c r="E2924" s="61">
        <f t="shared" si="181"/>
        <v>0.2837188111866969</v>
      </c>
      <c r="F2924" s="61">
        <f t="shared" si="182"/>
        <v>1.7152086520562756E-15</v>
      </c>
    </row>
    <row r="2925" spans="1:6" x14ac:dyDescent="0.3">
      <c r="A2925" s="59">
        <f>'Raw Potentiostat'!H2977/60</f>
        <v>-8.8487791666666663E-2</v>
      </c>
      <c r="B2925" s="59">
        <f>'Raw Potentiostat'!K2977</f>
        <v>58.649997999999997</v>
      </c>
      <c r="C2925" s="61">
        <f t="shared" si="180"/>
        <v>58.649997999999997</v>
      </c>
      <c r="D2925" s="61">
        <f t="shared" si="183"/>
        <v>12.76734650340136</v>
      </c>
      <c r="E2925" s="61">
        <f t="shared" si="181"/>
        <v>0.2837188111866969</v>
      </c>
      <c r="F2925" s="61">
        <f t="shared" si="182"/>
        <v>1.7152086520562756E-15</v>
      </c>
    </row>
    <row r="2926" spans="1:6" x14ac:dyDescent="0.3">
      <c r="A2926" s="59">
        <f>'Raw Potentiostat'!H2978/60</f>
        <v>-8.7487704999999999E-2</v>
      </c>
      <c r="B2926" s="59">
        <f>'Raw Potentiostat'!K2978</f>
        <v>58.649997999999997</v>
      </c>
      <c r="C2926" s="61">
        <f t="shared" si="180"/>
        <v>58.649997999999997</v>
      </c>
      <c r="D2926" s="61">
        <f t="shared" si="183"/>
        <v>12.76734650340136</v>
      </c>
      <c r="E2926" s="61">
        <f t="shared" si="181"/>
        <v>0.2837188111866969</v>
      </c>
      <c r="F2926" s="61">
        <f t="shared" si="182"/>
        <v>1.7152086520562756E-15</v>
      </c>
    </row>
    <row r="2927" spans="1:6" x14ac:dyDescent="0.3">
      <c r="A2927" s="59">
        <f>'Raw Potentiostat'!H2979/60</f>
        <v>-8.7088561666666661E-2</v>
      </c>
      <c r="B2927" s="59">
        <f>'Raw Potentiostat'!K2979</f>
        <v>58.649997999999997</v>
      </c>
      <c r="C2927" s="61">
        <f t="shared" si="180"/>
        <v>58.649997999999997</v>
      </c>
      <c r="D2927" s="61">
        <f t="shared" si="183"/>
        <v>12.76734650340136</v>
      </c>
      <c r="E2927" s="61">
        <f t="shared" si="181"/>
        <v>0.2837188111866969</v>
      </c>
      <c r="F2927" s="61">
        <f t="shared" si="182"/>
        <v>1.7152086520562756E-15</v>
      </c>
    </row>
    <row r="2928" spans="1:6" x14ac:dyDescent="0.3">
      <c r="A2928" s="59">
        <f>'Raw Potentiostat'!H2980/60</f>
        <v>-8.6254096666666669E-2</v>
      </c>
      <c r="B2928" s="59">
        <f>'Raw Potentiostat'!K2980</f>
        <v>58.649997999999997</v>
      </c>
      <c r="C2928" s="61">
        <f t="shared" si="180"/>
        <v>58.649997999999997</v>
      </c>
      <c r="D2928" s="61">
        <f t="shared" si="183"/>
        <v>12.76734650340136</v>
      </c>
      <c r="E2928" s="61">
        <f t="shared" si="181"/>
        <v>0.2837188111866969</v>
      </c>
      <c r="F2928" s="61">
        <f t="shared" si="182"/>
        <v>1.7152086520562756E-15</v>
      </c>
    </row>
    <row r="2929" spans="1:6" x14ac:dyDescent="0.3">
      <c r="A2929" s="59">
        <f>'Raw Potentiostat'!H2981/60</f>
        <v>-8.7181846666666674E-2</v>
      </c>
      <c r="B2929" s="59">
        <f>'Raw Potentiostat'!K2981</f>
        <v>58.649997999999997</v>
      </c>
      <c r="C2929" s="61">
        <f t="shared" si="180"/>
        <v>58.649997999999997</v>
      </c>
      <c r="D2929" s="61">
        <f t="shared" si="183"/>
        <v>12.76734650340136</v>
      </c>
      <c r="E2929" s="61">
        <f t="shared" si="181"/>
        <v>0.2837188111866969</v>
      </c>
      <c r="F2929" s="61">
        <f t="shared" si="182"/>
        <v>1.7152086520562756E-15</v>
      </c>
    </row>
    <row r="2930" spans="1:6" x14ac:dyDescent="0.3">
      <c r="A2930" s="59">
        <f>'Raw Potentiostat'!H2982/60</f>
        <v>-8.619380833333333E-2</v>
      </c>
      <c r="B2930" s="59">
        <f>'Raw Potentiostat'!K2982</f>
        <v>58.649997999999997</v>
      </c>
      <c r="C2930" s="61">
        <f t="shared" si="180"/>
        <v>58.649997999999997</v>
      </c>
      <c r="D2930" s="61">
        <f t="shared" si="183"/>
        <v>12.76734650340136</v>
      </c>
      <c r="E2930" s="61">
        <f t="shared" si="181"/>
        <v>0.2837188111866969</v>
      </c>
      <c r="F2930" s="61">
        <f t="shared" si="182"/>
        <v>1.7152086520562756E-15</v>
      </c>
    </row>
    <row r="2931" spans="1:6" x14ac:dyDescent="0.3">
      <c r="A2931" s="59">
        <f>'Raw Potentiostat'!H2983/60</f>
        <v>-8.5747711666666671E-2</v>
      </c>
      <c r="B2931" s="59">
        <f>'Raw Potentiostat'!K2983</f>
        <v>58.649997999999997</v>
      </c>
      <c r="C2931" s="61">
        <f t="shared" si="180"/>
        <v>58.649997999999997</v>
      </c>
      <c r="D2931" s="61">
        <f t="shared" si="183"/>
        <v>12.76734650340136</v>
      </c>
      <c r="E2931" s="61">
        <f t="shared" si="181"/>
        <v>0.2837188111866969</v>
      </c>
      <c r="F2931" s="61">
        <f t="shared" si="182"/>
        <v>1.7152086520562756E-15</v>
      </c>
    </row>
    <row r="2932" spans="1:6" x14ac:dyDescent="0.3">
      <c r="A2932" s="59">
        <f>'Raw Potentiostat'!H2984/60</f>
        <v>-8.4680995000000009E-2</v>
      </c>
      <c r="B2932" s="59">
        <f>'Raw Potentiostat'!K2984</f>
        <v>58.649997999999997</v>
      </c>
      <c r="C2932" s="61">
        <f t="shared" si="180"/>
        <v>58.649997999999997</v>
      </c>
      <c r="D2932" s="61">
        <f t="shared" si="183"/>
        <v>12.76734650340136</v>
      </c>
      <c r="E2932" s="61">
        <f t="shared" si="181"/>
        <v>0.2837188111866969</v>
      </c>
      <c r="F2932" s="61">
        <f t="shared" si="182"/>
        <v>1.7152086520562756E-15</v>
      </c>
    </row>
    <row r="2933" spans="1:6" x14ac:dyDescent="0.3">
      <c r="A2933" s="59">
        <f>'Raw Potentiostat'!H2985/60</f>
        <v>-8.4423995000000002E-2</v>
      </c>
      <c r="B2933" s="59">
        <f>'Raw Potentiostat'!K2985</f>
        <v>58.649997999999997</v>
      </c>
      <c r="C2933" s="61">
        <f t="shared" si="180"/>
        <v>58.649997999999997</v>
      </c>
      <c r="D2933" s="61">
        <f t="shared" si="183"/>
        <v>12.76734650340136</v>
      </c>
      <c r="E2933" s="61">
        <f t="shared" si="181"/>
        <v>0.2837188111866969</v>
      </c>
      <c r="F2933" s="61">
        <f t="shared" si="182"/>
        <v>1.7152086520562756E-15</v>
      </c>
    </row>
    <row r="2934" spans="1:6" x14ac:dyDescent="0.3">
      <c r="A2934" s="59">
        <f>'Raw Potentiostat'!H2986/60</f>
        <v>-8.4852965000000002E-2</v>
      </c>
      <c r="B2934" s="59">
        <f>'Raw Potentiostat'!K2986</f>
        <v>58.649997999999997</v>
      </c>
      <c r="C2934" s="61">
        <f t="shared" si="180"/>
        <v>58.649997999999997</v>
      </c>
      <c r="D2934" s="61">
        <f t="shared" si="183"/>
        <v>12.76734650340136</v>
      </c>
      <c r="E2934" s="61">
        <f t="shared" si="181"/>
        <v>0.2837188111866969</v>
      </c>
      <c r="F2934" s="61">
        <f t="shared" si="182"/>
        <v>1.7152086520562756E-15</v>
      </c>
    </row>
    <row r="2935" spans="1:6" x14ac:dyDescent="0.3">
      <c r="A2935" s="59">
        <f>'Raw Potentiostat'!H2987/60</f>
        <v>-8.4159375000000008E-2</v>
      </c>
      <c r="B2935" s="59">
        <f>'Raw Potentiostat'!K2987</f>
        <v>58.649997999999997</v>
      </c>
      <c r="C2935" s="61">
        <f t="shared" si="180"/>
        <v>58.649997999999997</v>
      </c>
      <c r="D2935" s="61">
        <f t="shared" si="183"/>
        <v>12.76734650340136</v>
      </c>
      <c r="E2935" s="61">
        <f t="shared" si="181"/>
        <v>0.2837188111866969</v>
      </c>
      <c r="F2935" s="61">
        <f t="shared" si="182"/>
        <v>1.7152086520562756E-15</v>
      </c>
    </row>
    <row r="2936" spans="1:6" x14ac:dyDescent="0.3">
      <c r="A2936" s="59">
        <f>'Raw Potentiostat'!H2988/60</f>
        <v>-8.379196333333333E-2</v>
      </c>
      <c r="B2936" s="59">
        <f>'Raw Potentiostat'!K2988</f>
        <v>58.649997999999997</v>
      </c>
      <c r="C2936" s="61">
        <f t="shared" si="180"/>
        <v>58.649997999999997</v>
      </c>
      <c r="D2936" s="61">
        <f t="shared" si="183"/>
        <v>12.76734650340136</v>
      </c>
      <c r="E2936" s="61">
        <f t="shared" si="181"/>
        <v>0.2837188111866969</v>
      </c>
      <c r="F2936" s="61">
        <f t="shared" si="182"/>
        <v>1.7152086520562756E-15</v>
      </c>
    </row>
    <row r="2937" spans="1:6" x14ac:dyDescent="0.3">
      <c r="A2937" s="59">
        <f>'Raw Potentiostat'!H2989/60</f>
        <v>-8.3604764999999998E-2</v>
      </c>
      <c r="B2937" s="59">
        <f>'Raw Potentiostat'!K2989</f>
        <v>58.649997999999997</v>
      </c>
      <c r="C2937" s="61">
        <f t="shared" si="180"/>
        <v>58.649997999999997</v>
      </c>
      <c r="D2937" s="61">
        <f t="shared" si="183"/>
        <v>12.76734650340136</v>
      </c>
      <c r="E2937" s="61">
        <f t="shared" si="181"/>
        <v>0.2837188111866969</v>
      </c>
      <c r="F2937" s="61">
        <f t="shared" si="182"/>
        <v>1.7152086520562756E-15</v>
      </c>
    </row>
    <row r="2938" spans="1:6" x14ac:dyDescent="0.3">
      <c r="A2938" s="59">
        <f>'Raw Potentiostat'!H2990/60</f>
        <v>-8.2979083333333328E-2</v>
      </c>
      <c r="B2938" s="59">
        <f>'Raw Potentiostat'!K2990</f>
        <v>58.649997999999997</v>
      </c>
      <c r="C2938" s="61">
        <f t="shared" si="180"/>
        <v>58.649997999999997</v>
      </c>
      <c r="D2938" s="61">
        <f t="shared" si="183"/>
        <v>12.76734650340136</v>
      </c>
      <c r="E2938" s="61">
        <f t="shared" si="181"/>
        <v>0.2837188111866969</v>
      </c>
      <c r="F2938" s="61">
        <f t="shared" si="182"/>
        <v>1.7152086520562756E-15</v>
      </c>
    </row>
    <row r="2939" spans="1:6" x14ac:dyDescent="0.3">
      <c r="A2939" s="59">
        <f>'Raw Potentiostat'!H2991/60</f>
        <v>-8.3797041666666669E-2</v>
      </c>
      <c r="B2939" s="59">
        <f>'Raw Potentiostat'!K2991</f>
        <v>58.649997999999997</v>
      </c>
      <c r="C2939" s="61">
        <f t="shared" si="180"/>
        <v>58.649997999999997</v>
      </c>
      <c r="D2939" s="61">
        <f t="shared" si="183"/>
        <v>12.76734650340136</v>
      </c>
      <c r="E2939" s="61">
        <f t="shared" si="181"/>
        <v>0.2837188111866969</v>
      </c>
      <c r="F2939" s="61">
        <f t="shared" si="182"/>
        <v>1.7152086520562756E-15</v>
      </c>
    </row>
    <row r="2940" spans="1:6" x14ac:dyDescent="0.3">
      <c r="A2940" s="59">
        <f>'Raw Potentiostat'!H2992/60</f>
        <v>-9.1778675000000004E-2</v>
      </c>
      <c r="B2940" s="59">
        <f>'Raw Potentiostat'!K2992</f>
        <v>58.649997999999997</v>
      </c>
      <c r="C2940" s="61">
        <f t="shared" si="180"/>
        <v>58.649997999999997</v>
      </c>
      <c r="D2940" s="61">
        <f t="shared" si="183"/>
        <v>12.76734650340136</v>
      </c>
      <c r="E2940" s="61">
        <f t="shared" si="181"/>
        <v>0.2837188111866969</v>
      </c>
      <c r="F2940" s="61">
        <f t="shared" si="182"/>
        <v>1.7152086520562756E-15</v>
      </c>
    </row>
    <row r="2941" spans="1:6" x14ac:dyDescent="0.3">
      <c r="A2941" s="59">
        <f>'Raw Potentiostat'!H2993/60</f>
        <v>-9.4578410000000002E-2</v>
      </c>
      <c r="B2941" s="59">
        <f>'Raw Potentiostat'!K2993</f>
        <v>58.649997999999997</v>
      </c>
      <c r="C2941" s="61">
        <f t="shared" si="180"/>
        <v>58.649997999999997</v>
      </c>
      <c r="D2941" s="61">
        <f t="shared" si="183"/>
        <v>12.76734650340136</v>
      </c>
      <c r="E2941" s="61">
        <f t="shared" si="181"/>
        <v>0.2837188111866969</v>
      </c>
      <c r="F2941" s="61">
        <f t="shared" si="182"/>
        <v>1.7152086520562756E-15</v>
      </c>
    </row>
    <row r="2942" spans="1:6" x14ac:dyDescent="0.3">
      <c r="A2942" s="59">
        <f>'Raw Potentiostat'!H2994/60</f>
        <v>-9.3795346666666654E-2</v>
      </c>
      <c r="B2942" s="59">
        <f>'Raw Potentiostat'!K2994</f>
        <v>58.649997999999997</v>
      </c>
      <c r="C2942" s="61">
        <f t="shared" si="180"/>
        <v>58.649997999999997</v>
      </c>
      <c r="D2942" s="61">
        <f t="shared" si="183"/>
        <v>12.76734650340136</v>
      </c>
      <c r="E2942" s="61">
        <f t="shared" si="181"/>
        <v>0.2837188111866969</v>
      </c>
      <c r="F2942" s="61">
        <f t="shared" si="182"/>
        <v>1.7152086520562756E-15</v>
      </c>
    </row>
    <row r="2943" spans="1:6" x14ac:dyDescent="0.3">
      <c r="A2943" s="59">
        <f>'Raw Potentiostat'!H2995/60</f>
        <v>-9.2391038333333328E-2</v>
      </c>
      <c r="B2943" s="59">
        <f>'Raw Potentiostat'!K2995</f>
        <v>58.649997999999997</v>
      </c>
      <c r="C2943" s="61">
        <f t="shared" si="180"/>
        <v>58.649997999999997</v>
      </c>
      <c r="D2943" s="61">
        <f t="shared" si="183"/>
        <v>12.76734650340136</v>
      </c>
      <c r="E2943" s="61">
        <f t="shared" si="181"/>
        <v>0.2837188111866969</v>
      </c>
      <c r="F2943" s="61">
        <f t="shared" si="182"/>
        <v>1.7152086520562756E-15</v>
      </c>
    </row>
    <row r="2944" spans="1:6" x14ac:dyDescent="0.3">
      <c r="A2944" s="59">
        <f>'Raw Potentiostat'!H2996/60</f>
        <v>-9.4089786666666661E-2</v>
      </c>
      <c r="B2944" s="59">
        <f>'Raw Potentiostat'!K2996</f>
        <v>58.649997999999997</v>
      </c>
      <c r="C2944" s="61">
        <f t="shared" si="180"/>
        <v>58.649997999999997</v>
      </c>
      <c r="D2944" s="61">
        <f t="shared" si="183"/>
        <v>12.76734650340136</v>
      </c>
      <c r="E2944" s="61">
        <f t="shared" si="181"/>
        <v>0.2837188111866969</v>
      </c>
      <c r="F2944" s="61">
        <f t="shared" si="182"/>
        <v>1.7152086520562756E-15</v>
      </c>
    </row>
    <row r="2945" spans="1:6" x14ac:dyDescent="0.3">
      <c r="A2945" s="59">
        <f>'Raw Potentiostat'!H2997/60</f>
        <v>-9.3254685000000004E-2</v>
      </c>
      <c r="B2945" s="59">
        <f>'Raw Potentiostat'!K2997</f>
        <v>58.649997999999997</v>
      </c>
      <c r="C2945" s="61">
        <f t="shared" si="180"/>
        <v>58.649997999999997</v>
      </c>
      <c r="D2945" s="61">
        <f t="shared" si="183"/>
        <v>12.76734650340136</v>
      </c>
      <c r="E2945" s="61">
        <f t="shared" si="181"/>
        <v>0.2837188111866969</v>
      </c>
      <c r="F2945" s="61">
        <f t="shared" si="182"/>
        <v>1.7152086520562756E-15</v>
      </c>
    </row>
    <row r="2946" spans="1:6" x14ac:dyDescent="0.3">
      <c r="A2946" s="59">
        <f>'Raw Potentiostat'!H2998/60</f>
        <v>-9.2320608333333345E-2</v>
      </c>
      <c r="B2946" s="59">
        <f>'Raw Potentiostat'!K2998</f>
        <v>58.649997999999997</v>
      </c>
      <c r="C2946" s="61">
        <f t="shared" si="180"/>
        <v>58.649997999999997</v>
      </c>
      <c r="D2946" s="61">
        <f t="shared" si="183"/>
        <v>12.76734650340136</v>
      </c>
      <c r="E2946" s="61">
        <f t="shared" si="181"/>
        <v>0.2837188111866969</v>
      </c>
      <c r="F2946" s="61">
        <f t="shared" si="182"/>
        <v>1.7152086520562756E-15</v>
      </c>
    </row>
    <row r="2947" spans="1:6" x14ac:dyDescent="0.3">
      <c r="A2947" s="59">
        <f>'Raw Potentiostat'!H2999/60</f>
        <v>-9.193414833333334E-2</v>
      </c>
      <c r="B2947" s="59">
        <f>'Raw Potentiostat'!K2999</f>
        <v>58.649997999999997</v>
      </c>
      <c r="C2947" s="61">
        <f t="shared" ref="C2947:C3010" si="184">B2947-$J$3</f>
        <v>58.649997999999997</v>
      </c>
      <c r="D2947" s="61">
        <f t="shared" si="183"/>
        <v>12.76734650340136</v>
      </c>
      <c r="E2947" s="61">
        <f t="shared" ref="E2947:E3010" si="185">D2947/$J$5</f>
        <v>0.2837188111866969</v>
      </c>
      <c r="F2947" s="61">
        <f t="shared" ref="F2947:F3010" si="186">D2947/$J$6</f>
        <v>1.7152086520562756E-15</v>
      </c>
    </row>
    <row r="2948" spans="1:6" x14ac:dyDescent="0.3">
      <c r="A2948" s="59">
        <f>'Raw Potentiostat'!H3000/60</f>
        <v>-9.1654308333333337E-2</v>
      </c>
      <c r="B2948" s="59">
        <f>'Raw Potentiostat'!K3000</f>
        <v>58.649997999999997</v>
      </c>
      <c r="C2948" s="61">
        <f t="shared" si="184"/>
        <v>58.649997999999997</v>
      </c>
      <c r="D2948" s="61">
        <f t="shared" ref="D2948:D3011" si="187">B2948/$J$4</f>
        <v>12.76734650340136</v>
      </c>
      <c r="E2948" s="61">
        <f t="shared" si="185"/>
        <v>0.2837188111866969</v>
      </c>
      <c r="F2948" s="61">
        <f t="shared" si="186"/>
        <v>1.7152086520562756E-15</v>
      </c>
    </row>
    <row r="2949" spans="1:6" x14ac:dyDescent="0.3">
      <c r="A2949" s="59">
        <f>'Raw Potentiostat'!H3001/60</f>
        <v>-9.1031790000000001E-2</v>
      </c>
      <c r="B2949" s="59">
        <f>'Raw Potentiostat'!K3001</f>
        <v>58.649997999999997</v>
      </c>
      <c r="C2949" s="61">
        <f t="shared" si="184"/>
        <v>58.649997999999997</v>
      </c>
      <c r="D2949" s="61">
        <f t="shared" si="187"/>
        <v>12.76734650340136</v>
      </c>
      <c r="E2949" s="61">
        <f t="shared" si="185"/>
        <v>0.2837188111866969</v>
      </c>
      <c r="F2949" s="61">
        <f t="shared" si="186"/>
        <v>1.7152086520562756E-15</v>
      </c>
    </row>
    <row r="2950" spans="1:6" x14ac:dyDescent="0.3">
      <c r="A2950" s="59">
        <f>'Raw Potentiostat'!H3002/60</f>
        <v>-9.1415079999999996E-2</v>
      </c>
      <c r="B2950" s="59">
        <f>'Raw Potentiostat'!K3002</f>
        <v>58.649997999999997</v>
      </c>
      <c r="C2950" s="61">
        <f t="shared" si="184"/>
        <v>58.649997999999997</v>
      </c>
      <c r="D2950" s="61">
        <f t="shared" si="187"/>
        <v>12.76734650340136</v>
      </c>
      <c r="E2950" s="61">
        <f t="shared" si="185"/>
        <v>0.2837188111866969</v>
      </c>
      <c r="F2950" s="61">
        <f t="shared" si="186"/>
        <v>1.7152086520562756E-15</v>
      </c>
    </row>
    <row r="2951" spans="1:6" x14ac:dyDescent="0.3">
      <c r="A2951" s="59">
        <f>'Raw Potentiostat'!H3003/60</f>
        <v>-9.2000778333333338E-2</v>
      </c>
      <c r="B2951" s="59">
        <f>'Raw Potentiostat'!K3003</f>
        <v>58.649997999999997</v>
      </c>
      <c r="C2951" s="61">
        <f t="shared" si="184"/>
        <v>58.649997999999997</v>
      </c>
      <c r="D2951" s="61">
        <f t="shared" si="187"/>
        <v>12.76734650340136</v>
      </c>
      <c r="E2951" s="61">
        <f t="shared" si="185"/>
        <v>0.2837188111866969</v>
      </c>
      <c r="F2951" s="61">
        <f t="shared" si="186"/>
        <v>1.7152086520562756E-15</v>
      </c>
    </row>
    <row r="2952" spans="1:6" x14ac:dyDescent="0.3">
      <c r="A2952" s="59">
        <f>'Raw Potentiostat'!H3004/60</f>
        <v>-9.0456231666666664E-2</v>
      </c>
      <c r="B2952" s="59">
        <f>'Raw Potentiostat'!K3004</f>
        <v>58.649997999999997</v>
      </c>
      <c r="C2952" s="61">
        <f t="shared" si="184"/>
        <v>58.649997999999997</v>
      </c>
      <c r="D2952" s="61">
        <f t="shared" si="187"/>
        <v>12.76734650340136</v>
      </c>
      <c r="E2952" s="61">
        <f t="shared" si="185"/>
        <v>0.2837188111866969</v>
      </c>
      <c r="F2952" s="61">
        <f t="shared" si="186"/>
        <v>1.7152086520562756E-15</v>
      </c>
    </row>
    <row r="2953" spans="1:6" x14ac:dyDescent="0.3">
      <c r="A2953" s="59">
        <f>'Raw Potentiostat'!H3005/60</f>
        <v>-8.9979036666666665E-2</v>
      </c>
      <c r="B2953" s="59">
        <f>'Raw Potentiostat'!K3005</f>
        <v>58.649997999999997</v>
      </c>
      <c r="C2953" s="61">
        <f t="shared" si="184"/>
        <v>58.649997999999997</v>
      </c>
      <c r="D2953" s="61">
        <f t="shared" si="187"/>
        <v>12.76734650340136</v>
      </c>
      <c r="E2953" s="61">
        <f t="shared" si="185"/>
        <v>0.2837188111866969</v>
      </c>
      <c r="F2953" s="61">
        <f t="shared" si="186"/>
        <v>1.7152086520562756E-15</v>
      </c>
    </row>
    <row r="2954" spans="1:6" x14ac:dyDescent="0.3">
      <c r="A2954" s="59">
        <f>'Raw Potentiostat'!H3006/60</f>
        <v>-8.9998069999999999E-2</v>
      </c>
      <c r="B2954" s="59">
        <f>'Raw Potentiostat'!K3006</f>
        <v>58.649997999999997</v>
      </c>
      <c r="C2954" s="61">
        <f t="shared" si="184"/>
        <v>58.649997999999997</v>
      </c>
      <c r="D2954" s="61">
        <f t="shared" si="187"/>
        <v>12.76734650340136</v>
      </c>
      <c r="E2954" s="61">
        <f t="shared" si="185"/>
        <v>0.2837188111866969</v>
      </c>
      <c r="F2954" s="61">
        <f t="shared" si="186"/>
        <v>1.7152086520562756E-15</v>
      </c>
    </row>
    <row r="2955" spans="1:6" x14ac:dyDescent="0.3">
      <c r="A2955" s="59">
        <f>'Raw Potentiostat'!H3007/60</f>
        <v>-8.9371753333333331E-2</v>
      </c>
      <c r="B2955" s="59">
        <f>'Raw Potentiostat'!K3007</f>
        <v>58.649997999999997</v>
      </c>
      <c r="C2955" s="61">
        <f t="shared" si="184"/>
        <v>58.649997999999997</v>
      </c>
      <c r="D2955" s="61">
        <f t="shared" si="187"/>
        <v>12.76734650340136</v>
      </c>
      <c r="E2955" s="61">
        <f t="shared" si="185"/>
        <v>0.2837188111866969</v>
      </c>
      <c r="F2955" s="61">
        <f t="shared" si="186"/>
        <v>1.7152086520562756E-15</v>
      </c>
    </row>
    <row r="2956" spans="1:6" x14ac:dyDescent="0.3">
      <c r="A2956" s="59">
        <f>'Raw Potentiostat'!H3008/60</f>
        <v>-8.879366000000001E-2</v>
      </c>
      <c r="B2956" s="59">
        <f>'Raw Potentiostat'!K3008</f>
        <v>58.649997999999997</v>
      </c>
      <c r="C2956" s="61">
        <f t="shared" si="184"/>
        <v>58.649997999999997</v>
      </c>
      <c r="D2956" s="61">
        <f t="shared" si="187"/>
        <v>12.76734650340136</v>
      </c>
      <c r="E2956" s="61">
        <f t="shared" si="185"/>
        <v>0.2837188111866969</v>
      </c>
      <c r="F2956" s="61">
        <f t="shared" si="186"/>
        <v>1.7152086520562756E-15</v>
      </c>
    </row>
    <row r="2957" spans="1:6" x14ac:dyDescent="0.3">
      <c r="A2957" s="59">
        <f>'Raw Potentiostat'!H3009/60</f>
        <v>-8.8632471666666671E-2</v>
      </c>
      <c r="B2957" s="59">
        <f>'Raw Potentiostat'!K3009</f>
        <v>58.649997999999997</v>
      </c>
      <c r="C2957" s="61">
        <f t="shared" si="184"/>
        <v>58.649997999999997</v>
      </c>
      <c r="D2957" s="61">
        <f t="shared" si="187"/>
        <v>12.76734650340136</v>
      </c>
      <c r="E2957" s="61">
        <f t="shared" si="185"/>
        <v>0.2837188111866969</v>
      </c>
      <c r="F2957" s="61">
        <f t="shared" si="186"/>
        <v>1.7152086520562756E-15</v>
      </c>
    </row>
    <row r="2958" spans="1:6" x14ac:dyDescent="0.3">
      <c r="A2958" s="59">
        <f>'Raw Potentiostat'!H3010/60</f>
        <v>-8.8117838333333337E-2</v>
      </c>
      <c r="B2958" s="59">
        <f>'Raw Potentiostat'!K3010</f>
        <v>58.649997999999997</v>
      </c>
      <c r="C2958" s="61">
        <f t="shared" si="184"/>
        <v>58.649997999999997</v>
      </c>
      <c r="D2958" s="61">
        <f t="shared" si="187"/>
        <v>12.76734650340136</v>
      </c>
      <c r="E2958" s="61">
        <f t="shared" si="185"/>
        <v>0.2837188111866969</v>
      </c>
      <c r="F2958" s="61">
        <f t="shared" si="186"/>
        <v>1.7152086520562756E-15</v>
      </c>
    </row>
    <row r="2959" spans="1:6" x14ac:dyDescent="0.3">
      <c r="A2959" s="59">
        <f>'Raw Potentiostat'!H3011/60</f>
        <v>-8.7271953333333332E-2</v>
      </c>
      <c r="B2959" s="59">
        <f>'Raw Potentiostat'!K3011</f>
        <v>58.649997999999997</v>
      </c>
      <c r="C2959" s="61">
        <f t="shared" si="184"/>
        <v>58.649997999999997</v>
      </c>
      <c r="D2959" s="61">
        <f t="shared" si="187"/>
        <v>12.76734650340136</v>
      </c>
      <c r="E2959" s="61">
        <f t="shared" si="185"/>
        <v>0.2837188111866969</v>
      </c>
      <c r="F2959" s="61">
        <f t="shared" si="186"/>
        <v>1.7152086520562756E-15</v>
      </c>
    </row>
    <row r="2960" spans="1:6" x14ac:dyDescent="0.3">
      <c r="A2960" s="59">
        <f>'Raw Potentiostat'!H3012/60</f>
        <v>-8.6852503333333331E-2</v>
      </c>
      <c r="B2960" s="59">
        <f>'Raw Potentiostat'!K3012</f>
        <v>58.649997999999997</v>
      </c>
      <c r="C2960" s="61">
        <f t="shared" si="184"/>
        <v>58.649997999999997</v>
      </c>
      <c r="D2960" s="61">
        <f t="shared" si="187"/>
        <v>12.76734650340136</v>
      </c>
      <c r="E2960" s="61">
        <f t="shared" si="185"/>
        <v>0.2837188111866969</v>
      </c>
      <c r="F2960" s="61">
        <f t="shared" si="186"/>
        <v>1.7152086520562756E-15</v>
      </c>
    </row>
    <row r="2961" spans="1:6" x14ac:dyDescent="0.3">
      <c r="A2961" s="59">
        <f>'Raw Potentiostat'!H3013/60</f>
        <v>-8.6253468333333333E-2</v>
      </c>
      <c r="B2961" s="59">
        <f>'Raw Potentiostat'!K3013</f>
        <v>58.649997999999997</v>
      </c>
      <c r="C2961" s="61">
        <f t="shared" si="184"/>
        <v>58.649997999999997</v>
      </c>
      <c r="D2961" s="61">
        <f t="shared" si="187"/>
        <v>12.76734650340136</v>
      </c>
      <c r="E2961" s="61">
        <f t="shared" si="185"/>
        <v>0.2837188111866969</v>
      </c>
      <c r="F2961" s="61">
        <f t="shared" si="186"/>
        <v>1.7152086520562756E-15</v>
      </c>
    </row>
    <row r="2962" spans="1:6" x14ac:dyDescent="0.3">
      <c r="A2962" s="59">
        <f>'Raw Potentiostat'!H3014/60</f>
        <v>-8.6243946666666668E-2</v>
      </c>
      <c r="B2962" s="59">
        <f>'Raw Potentiostat'!K3014</f>
        <v>58.649997999999997</v>
      </c>
      <c r="C2962" s="61">
        <f t="shared" si="184"/>
        <v>58.649997999999997</v>
      </c>
      <c r="D2962" s="61">
        <f t="shared" si="187"/>
        <v>12.76734650340136</v>
      </c>
      <c r="E2962" s="61">
        <f t="shared" si="185"/>
        <v>0.2837188111866969</v>
      </c>
      <c r="F2962" s="61">
        <f t="shared" si="186"/>
        <v>1.7152086520562756E-15</v>
      </c>
    </row>
    <row r="2963" spans="1:6" x14ac:dyDescent="0.3">
      <c r="A2963" s="59">
        <f>'Raw Potentiostat'!H3015/60</f>
        <v>-8.6116393333333333E-2</v>
      </c>
      <c r="B2963" s="59">
        <f>'Raw Potentiostat'!K3015</f>
        <v>58.649997999999997</v>
      </c>
      <c r="C2963" s="61">
        <f t="shared" si="184"/>
        <v>58.649997999999997</v>
      </c>
      <c r="D2963" s="61">
        <f t="shared" si="187"/>
        <v>12.76734650340136</v>
      </c>
      <c r="E2963" s="61">
        <f t="shared" si="185"/>
        <v>0.2837188111866969</v>
      </c>
      <c r="F2963" s="61">
        <f t="shared" si="186"/>
        <v>1.7152086520562756E-15</v>
      </c>
    </row>
    <row r="2964" spans="1:6" x14ac:dyDescent="0.3">
      <c r="A2964" s="59">
        <f>'Raw Potentiostat'!H3016/60</f>
        <v>-8.6026923333333324E-2</v>
      </c>
      <c r="B2964" s="59">
        <f>'Raw Potentiostat'!K3016</f>
        <v>58.649997999999997</v>
      </c>
      <c r="C2964" s="61">
        <f t="shared" si="184"/>
        <v>58.649997999999997</v>
      </c>
      <c r="D2964" s="61">
        <f t="shared" si="187"/>
        <v>12.76734650340136</v>
      </c>
      <c r="E2964" s="61">
        <f t="shared" si="185"/>
        <v>0.2837188111866969</v>
      </c>
      <c r="F2964" s="61">
        <f t="shared" si="186"/>
        <v>1.7152086520562756E-15</v>
      </c>
    </row>
    <row r="2965" spans="1:6" x14ac:dyDescent="0.3">
      <c r="A2965" s="59">
        <f>'Raw Potentiostat'!H3017/60</f>
        <v>-8.5288913333333341E-2</v>
      </c>
      <c r="B2965" s="59">
        <f>'Raw Potentiostat'!K3017</f>
        <v>58.649997999999997</v>
      </c>
      <c r="C2965" s="61">
        <f t="shared" si="184"/>
        <v>58.649997999999997</v>
      </c>
      <c r="D2965" s="61">
        <f t="shared" si="187"/>
        <v>12.76734650340136</v>
      </c>
      <c r="E2965" s="61">
        <f t="shared" si="185"/>
        <v>0.2837188111866969</v>
      </c>
      <c r="F2965" s="61">
        <f t="shared" si="186"/>
        <v>1.7152086520562756E-15</v>
      </c>
    </row>
    <row r="2966" spans="1:6" x14ac:dyDescent="0.3">
      <c r="A2966" s="59">
        <f>'Raw Potentiostat'!H3018/60</f>
        <v>-8.4990040000000003E-2</v>
      </c>
      <c r="B2966" s="59">
        <f>'Raw Potentiostat'!K3018</f>
        <v>58.649997999999997</v>
      </c>
      <c r="C2966" s="61">
        <f t="shared" si="184"/>
        <v>58.649997999999997</v>
      </c>
      <c r="D2966" s="61">
        <f t="shared" si="187"/>
        <v>12.76734650340136</v>
      </c>
      <c r="E2966" s="61">
        <f t="shared" si="185"/>
        <v>0.2837188111866969</v>
      </c>
      <c r="F2966" s="61">
        <f t="shared" si="186"/>
        <v>1.7152086520562756E-15</v>
      </c>
    </row>
    <row r="2967" spans="1:6" x14ac:dyDescent="0.3">
      <c r="A2967" s="59">
        <f>'Raw Potentiostat'!H3019/60</f>
        <v>-8.3649826666666677E-2</v>
      </c>
      <c r="B2967" s="59">
        <f>'Raw Potentiostat'!K3019</f>
        <v>58.649997999999997</v>
      </c>
      <c r="C2967" s="61">
        <f t="shared" si="184"/>
        <v>58.649997999999997</v>
      </c>
      <c r="D2967" s="61">
        <f t="shared" si="187"/>
        <v>12.76734650340136</v>
      </c>
      <c r="E2967" s="61">
        <f t="shared" si="185"/>
        <v>0.2837188111866969</v>
      </c>
      <c r="F2967" s="61">
        <f t="shared" si="186"/>
        <v>1.7152086520562756E-15</v>
      </c>
    </row>
    <row r="2968" spans="1:6" x14ac:dyDescent="0.3">
      <c r="A2968" s="59">
        <f>'Raw Potentiostat'!H3020/60</f>
        <v>-8.4390361666666663E-2</v>
      </c>
      <c r="B2968" s="59">
        <f>'Raw Potentiostat'!K3020</f>
        <v>58.649997999999997</v>
      </c>
      <c r="C2968" s="61">
        <f t="shared" si="184"/>
        <v>58.649997999999997</v>
      </c>
      <c r="D2968" s="61">
        <f t="shared" si="187"/>
        <v>12.76734650340136</v>
      </c>
      <c r="E2968" s="61">
        <f t="shared" si="185"/>
        <v>0.2837188111866969</v>
      </c>
      <c r="F2968" s="61">
        <f t="shared" si="186"/>
        <v>1.7152086520562756E-15</v>
      </c>
    </row>
    <row r="2969" spans="1:6" x14ac:dyDescent="0.3">
      <c r="A2969" s="59">
        <f>'Raw Potentiostat'!H3021/60</f>
        <v>-8.3346486666666664E-2</v>
      </c>
      <c r="B2969" s="59">
        <f>'Raw Potentiostat'!K3021</f>
        <v>58.649997999999997</v>
      </c>
      <c r="C2969" s="61">
        <f t="shared" si="184"/>
        <v>58.649997999999997</v>
      </c>
      <c r="D2969" s="61">
        <f t="shared" si="187"/>
        <v>12.76734650340136</v>
      </c>
      <c r="E2969" s="61">
        <f t="shared" si="185"/>
        <v>0.2837188111866969</v>
      </c>
      <c r="F2969" s="61">
        <f t="shared" si="186"/>
        <v>1.7152086520562756E-15</v>
      </c>
    </row>
    <row r="2970" spans="1:6" x14ac:dyDescent="0.3">
      <c r="A2970" s="59">
        <f>'Raw Potentiostat'!H3022/60</f>
        <v>-8.3098379999999999E-2</v>
      </c>
      <c r="B2970" s="59">
        <f>'Raw Potentiostat'!K3022</f>
        <v>58.649997999999997</v>
      </c>
      <c r="C2970" s="61">
        <f t="shared" si="184"/>
        <v>58.649997999999997</v>
      </c>
      <c r="D2970" s="61">
        <f t="shared" si="187"/>
        <v>12.76734650340136</v>
      </c>
      <c r="E2970" s="61">
        <f t="shared" si="185"/>
        <v>0.2837188111866969</v>
      </c>
      <c r="F2970" s="61">
        <f t="shared" si="186"/>
        <v>1.7152086520562756E-15</v>
      </c>
    </row>
    <row r="2971" spans="1:6" x14ac:dyDescent="0.3">
      <c r="A2971" s="59">
        <f>'Raw Potentiostat'!H3023/60</f>
        <v>-8.2947976666666673E-2</v>
      </c>
      <c r="B2971" s="59">
        <f>'Raw Potentiostat'!K3023</f>
        <v>58.649997999999997</v>
      </c>
      <c r="C2971" s="61">
        <f t="shared" si="184"/>
        <v>58.649997999999997</v>
      </c>
      <c r="D2971" s="61">
        <f t="shared" si="187"/>
        <v>12.76734650340136</v>
      </c>
      <c r="E2971" s="61">
        <f t="shared" si="185"/>
        <v>0.2837188111866969</v>
      </c>
      <c r="F2971" s="61">
        <f t="shared" si="186"/>
        <v>1.7152086520562756E-15</v>
      </c>
    </row>
    <row r="2972" spans="1:6" x14ac:dyDescent="0.3">
      <c r="A2972" s="59">
        <f>'Raw Potentiostat'!H3024/60</f>
        <v>-8.2864856666666667E-2</v>
      </c>
      <c r="B2972" s="59">
        <f>'Raw Potentiostat'!K3024</f>
        <v>58.649997999999997</v>
      </c>
      <c r="C2972" s="61">
        <f t="shared" si="184"/>
        <v>58.649997999999997</v>
      </c>
      <c r="D2972" s="61">
        <f t="shared" si="187"/>
        <v>12.76734650340136</v>
      </c>
      <c r="E2972" s="61">
        <f t="shared" si="185"/>
        <v>0.2837188111866969</v>
      </c>
      <c r="F2972" s="61">
        <f t="shared" si="186"/>
        <v>1.7152086520562756E-15</v>
      </c>
    </row>
    <row r="2973" spans="1:6" x14ac:dyDescent="0.3">
      <c r="A2973" s="59">
        <f>'Raw Potentiostat'!H3025/60</f>
        <v>-8.2805205000000007E-2</v>
      </c>
      <c r="B2973" s="59">
        <f>'Raw Potentiostat'!K3025</f>
        <v>58.649997999999997</v>
      </c>
      <c r="C2973" s="61">
        <f t="shared" si="184"/>
        <v>58.649997999999997</v>
      </c>
      <c r="D2973" s="61">
        <f t="shared" si="187"/>
        <v>12.76734650340136</v>
      </c>
      <c r="E2973" s="61">
        <f t="shared" si="185"/>
        <v>0.2837188111866969</v>
      </c>
      <c r="F2973" s="61">
        <f t="shared" si="186"/>
        <v>1.7152086520562756E-15</v>
      </c>
    </row>
    <row r="2974" spans="1:6" x14ac:dyDescent="0.3">
      <c r="A2974" s="59">
        <f>'Raw Potentiostat'!H3026/60</f>
        <v>-8.2270256666666666E-2</v>
      </c>
      <c r="B2974" s="59">
        <f>'Raw Potentiostat'!K3026</f>
        <v>58.649997999999997</v>
      </c>
      <c r="C2974" s="61">
        <f t="shared" si="184"/>
        <v>58.649997999999997</v>
      </c>
      <c r="D2974" s="61">
        <f t="shared" si="187"/>
        <v>12.76734650340136</v>
      </c>
      <c r="E2974" s="61">
        <f t="shared" si="185"/>
        <v>0.2837188111866969</v>
      </c>
      <c r="F2974" s="61">
        <f t="shared" si="186"/>
        <v>1.7152086520562756E-15</v>
      </c>
    </row>
    <row r="2975" spans="1:6" x14ac:dyDescent="0.3">
      <c r="A2975" s="59">
        <f>'Raw Potentiostat'!H3027/60</f>
        <v>-9.4565081666666675E-2</v>
      </c>
      <c r="B2975" s="59">
        <f>'Raw Potentiostat'!K3027</f>
        <v>58.649997999999997</v>
      </c>
      <c r="C2975" s="61">
        <f t="shared" si="184"/>
        <v>58.649997999999997</v>
      </c>
      <c r="D2975" s="61">
        <f t="shared" si="187"/>
        <v>12.76734650340136</v>
      </c>
      <c r="E2975" s="61">
        <f t="shared" si="185"/>
        <v>0.2837188111866969</v>
      </c>
      <c r="F2975" s="61">
        <f t="shared" si="186"/>
        <v>1.7152086520562756E-15</v>
      </c>
    </row>
    <row r="2976" spans="1:6" x14ac:dyDescent="0.3">
      <c r="A2976" s="59">
        <f>'Raw Potentiostat'!H3028/60</f>
        <v>-9.371983166666667E-2</v>
      </c>
      <c r="B2976" s="59">
        <f>'Raw Potentiostat'!K3028</f>
        <v>58.649997999999997</v>
      </c>
      <c r="C2976" s="61">
        <f t="shared" si="184"/>
        <v>58.649997999999997</v>
      </c>
      <c r="D2976" s="61">
        <f t="shared" si="187"/>
        <v>12.76734650340136</v>
      </c>
      <c r="E2976" s="61">
        <f t="shared" si="185"/>
        <v>0.2837188111866969</v>
      </c>
      <c r="F2976" s="61">
        <f t="shared" si="186"/>
        <v>1.7152086520562756E-15</v>
      </c>
    </row>
    <row r="2977" spans="1:6" x14ac:dyDescent="0.3">
      <c r="A2977" s="59">
        <f>'Raw Potentiostat'!H3029/60</f>
        <v>-9.3575788333333326E-2</v>
      </c>
      <c r="B2977" s="59">
        <f>'Raw Potentiostat'!K3029</f>
        <v>58.649997999999997</v>
      </c>
      <c r="C2977" s="61">
        <f t="shared" si="184"/>
        <v>58.649997999999997</v>
      </c>
      <c r="D2977" s="61">
        <f t="shared" si="187"/>
        <v>12.76734650340136</v>
      </c>
      <c r="E2977" s="61">
        <f t="shared" si="185"/>
        <v>0.2837188111866969</v>
      </c>
      <c r="F2977" s="61">
        <f t="shared" si="186"/>
        <v>1.7152086520562756E-15</v>
      </c>
    </row>
    <row r="2978" spans="1:6" x14ac:dyDescent="0.3">
      <c r="A2978" s="59">
        <f>'Raw Potentiostat'!H3030/60</f>
        <v>-9.3462196666666664E-2</v>
      </c>
      <c r="B2978" s="59">
        <f>'Raw Potentiostat'!K3030</f>
        <v>58.649997999999997</v>
      </c>
      <c r="C2978" s="61">
        <f t="shared" si="184"/>
        <v>58.649997999999997</v>
      </c>
      <c r="D2978" s="61">
        <f t="shared" si="187"/>
        <v>12.76734650340136</v>
      </c>
      <c r="E2978" s="61">
        <f t="shared" si="185"/>
        <v>0.2837188111866969</v>
      </c>
      <c r="F2978" s="61">
        <f t="shared" si="186"/>
        <v>1.7152086520562756E-15</v>
      </c>
    </row>
    <row r="2979" spans="1:6" x14ac:dyDescent="0.3">
      <c r="A2979" s="59">
        <f>'Raw Potentiostat'!H3031/60</f>
        <v>-9.2267298333333331E-2</v>
      </c>
      <c r="B2979" s="59">
        <f>'Raw Potentiostat'!K3031</f>
        <v>58.649997999999997</v>
      </c>
      <c r="C2979" s="61">
        <f t="shared" si="184"/>
        <v>58.649997999999997</v>
      </c>
      <c r="D2979" s="61">
        <f t="shared" si="187"/>
        <v>12.76734650340136</v>
      </c>
      <c r="E2979" s="61">
        <f t="shared" si="185"/>
        <v>0.2837188111866969</v>
      </c>
      <c r="F2979" s="61">
        <f t="shared" si="186"/>
        <v>1.7152086520562756E-15</v>
      </c>
    </row>
    <row r="2980" spans="1:6" x14ac:dyDescent="0.3">
      <c r="A2980" s="59">
        <f>'Raw Potentiostat'!H3032/60</f>
        <v>-9.1643516666666675E-2</v>
      </c>
      <c r="B2980" s="59">
        <f>'Raw Potentiostat'!K3032</f>
        <v>58.649997999999997</v>
      </c>
      <c r="C2980" s="61">
        <f t="shared" si="184"/>
        <v>58.649997999999997</v>
      </c>
      <c r="D2980" s="61">
        <f t="shared" si="187"/>
        <v>12.76734650340136</v>
      </c>
      <c r="E2980" s="61">
        <f t="shared" si="185"/>
        <v>0.2837188111866969</v>
      </c>
      <c r="F2980" s="61">
        <f t="shared" si="186"/>
        <v>1.7152086520562756E-15</v>
      </c>
    </row>
    <row r="2981" spans="1:6" x14ac:dyDescent="0.3">
      <c r="A2981" s="59">
        <f>'Raw Potentiostat'!H3033/60</f>
        <v>-9.025127166666666E-2</v>
      </c>
      <c r="B2981" s="59">
        <f>'Raw Potentiostat'!K3033</f>
        <v>58.649997999999997</v>
      </c>
      <c r="C2981" s="61">
        <f t="shared" si="184"/>
        <v>58.649997999999997</v>
      </c>
      <c r="D2981" s="61">
        <f t="shared" si="187"/>
        <v>12.76734650340136</v>
      </c>
      <c r="E2981" s="61">
        <f t="shared" si="185"/>
        <v>0.2837188111866969</v>
      </c>
      <c r="F2981" s="61">
        <f t="shared" si="186"/>
        <v>1.7152086520562756E-15</v>
      </c>
    </row>
    <row r="2982" spans="1:6" x14ac:dyDescent="0.3">
      <c r="A2982" s="59">
        <f>'Raw Potentiostat'!H3034/60</f>
        <v>-9.0482251666666666E-2</v>
      </c>
      <c r="B2982" s="59">
        <f>'Raw Potentiostat'!K3034</f>
        <v>58.649997999999997</v>
      </c>
      <c r="C2982" s="61">
        <f t="shared" si="184"/>
        <v>58.649997999999997</v>
      </c>
      <c r="D2982" s="61">
        <f t="shared" si="187"/>
        <v>12.76734650340136</v>
      </c>
      <c r="E2982" s="61">
        <f t="shared" si="185"/>
        <v>0.2837188111866969</v>
      </c>
      <c r="F2982" s="61">
        <f t="shared" si="186"/>
        <v>1.7152086520562756E-15</v>
      </c>
    </row>
    <row r="2983" spans="1:6" x14ac:dyDescent="0.3">
      <c r="A2983" s="59">
        <f>'Raw Potentiostat'!H3035/60</f>
        <v>-9.0575528333333336E-2</v>
      </c>
      <c r="B2983" s="59">
        <f>'Raw Potentiostat'!K3035</f>
        <v>58.649997999999997</v>
      </c>
      <c r="C2983" s="61">
        <f t="shared" si="184"/>
        <v>58.649997999999997</v>
      </c>
      <c r="D2983" s="61">
        <f t="shared" si="187"/>
        <v>12.76734650340136</v>
      </c>
      <c r="E2983" s="61">
        <f t="shared" si="185"/>
        <v>0.2837188111866969</v>
      </c>
      <c r="F2983" s="61">
        <f t="shared" si="186"/>
        <v>1.7152086520562756E-15</v>
      </c>
    </row>
    <row r="2984" spans="1:6" x14ac:dyDescent="0.3">
      <c r="A2984" s="59">
        <f>'Raw Potentiostat'!H3036/60</f>
        <v>-8.9416170000000003E-2</v>
      </c>
      <c r="B2984" s="59">
        <f>'Raw Potentiostat'!K3036</f>
        <v>58.649997999999997</v>
      </c>
      <c r="C2984" s="61">
        <f t="shared" si="184"/>
        <v>58.649997999999997</v>
      </c>
      <c r="D2984" s="61">
        <f t="shared" si="187"/>
        <v>12.76734650340136</v>
      </c>
      <c r="E2984" s="61">
        <f t="shared" si="185"/>
        <v>0.2837188111866969</v>
      </c>
      <c r="F2984" s="61">
        <f t="shared" si="186"/>
        <v>1.7152086520562756E-15</v>
      </c>
    </row>
    <row r="2985" spans="1:6" x14ac:dyDescent="0.3">
      <c r="A2985" s="59">
        <f>'Raw Potentiostat'!H3037/60</f>
        <v>-8.8977050000000002E-2</v>
      </c>
      <c r="B2985" s="59">
        <f>'Raw Potentiostat'!K3037</f>
        <v>58.649997999999997</v>
      </c>
      <c r="C2985" s="61">
        <f t="shared" si="184"/>
        <v>58.649997999999997</v>
      </c>
      <c r="D2985" s="61">
        <f t="shared" si="187"/>
        <v>12.76734650340136</v>
      </c>
      <c r="E2985" s="61">
        <f t="shared" si="185"/>
        <v>0.2837188111866969</v>
      </c>
      <c r="F2985" s="61">
        <f t="shared" si="186"/>
        <v>1.7152086520562756E-15</v>
      </c>
    </row>
    <row r="2986" spans="1:6" x14ac:dyDescent="0.3">
      <c r="A2986" s="59">
        <f>'Raw Potentiostat'!H3038/60</f>
        <v>-8.9056364999999998E-2</v>
      </c>
      <c r="B2986" s="59">
        <f>'Raw Potentiostat'!K3038</f>
        <v>58.649997999999997</v>
      </c>
      <c r="C2986" s="61">
        <f t="shared" si="184"/>
        <v>58.649997999999997</v>
      </c>
      <c r="D2986" s="61">
        <f t="shared" si="187"/>
        <v>12.76734650340136</v>
      </c>
      <c r="E2986" s="61">
        <f t="shared" si="185"/>
        <v>0.2837188111866969</v>
      </c>
      <c r="F2986" s="61">
        <f t="shared" si="186"/>
        <v>1.7152086520562756E-15</v>
      </c>
    </row>
    <row r="2987" spans="1:6" x14ac:dyDescent="0.3">
      <c r="A2987" s="59">
        <f>'Raw Potentiostat'!H3039/60</f>
        <v>-8.8245383333333344E-2</v>
      </c>
      <c r="B2987" s="59">
        <f>'Raw Potentiostat'!K3039</f>
        <v>58.649997999999997</v>
      </c>
      <c r="C2987" s="61">
        <f t="shared" si="184"/>
        <v>58.649997999999997</v>
      </c>
      <c r="D2987" s="61">
        <f t="shared" si="187"/>
        <v>12.76734650340136</v>
      </c>
      <c r="E2987" s="61">
        <f t="shared" si="185"/>
        <v>0.2837188111866969</v>
      </c>
      <c r="F2987" s="61">
        <f t="shared" si="186"/>
        <v>1.7152086520562756E-15</v>
      </c>
    </row>
    <row r="2988" spans="1:6" x14ac:dyDescent="0.3">
      <c r="A2988" s="59">
        <f>'Raw Potentiostat'!H3040/60</f>
        <v>-8.7535929999999998E-2</v>
      </c>
      <c r="B2988" s="59">
        <f>'Raw Potentiostat'!K3040</f>
        <v>58.649997999999997</v>
      </c>
      <c r="C2988" s="61">
        <f t="shared" si="184"/>
        <v>58.649997999999997</v>
      </c>
      <c r="D2988" s="61">
        <f t="shared" si="187"/>
        <v>12.76734650340136</v>
      </c>
      <c r="E2988" s="61">
        <f t="shared" si="185"/>
        <v>0.2837188111866969</v>
      </c>
      <c r="F2988" s="61">
        <f t="shared" si="186"/>
        <v>1.7152086520562756E-15</v>
      </c>
    </row>
    <row r="2989" spans="1:6" x14ac:dyDescent="0.3">
      <c r="A2989" s="59">
        <f>'Raw Potentiostat'!H3041/60</f>
        <v>-8.730050666666668E-2</v>
      </c>
      <c r="B2989" s="59">
        <f>'Raw Potentiostat'!K3041</f>
        <v>58.649997999999997</v>
      </c>
      <c r="C2989" s="61">
        <f t="shared" si="184"/>
        <v>58.649997999999997</v>
      </c>
      <c r="D2989" s="61">
        <f t="shared" si="187"/>
        <v>12.76734650340136</v>
      </c>
      <c r="E2989" s="61">
        <f t="shared" si="185"/>
        <v>0.2837188111866969</v>
      </c>
      <c r="F2989" s="61">
        <f t="shared" si="186"/>
        <v>1.7152086520562756E-15</v>
      </c>
    </row>
    <row r="2990" spans="1:6" x14ac:dyDescent="0.3">
      <c r="A2990" s="59">
        <f>'Raw Potentiostat'!H3042/60</f>
        <v>-8.7183109999999994E-2</v>
      </c>
      <c r="B2990" s="59">
        <f>'Raw Potentiostat'!K3042</f>
        <v>58.649997999999997</v>
      </c>
      <c r="C2990" s="61">
        <f t="shared" si="184"/>
        <v>58.649997999999997</v>
      </c>
      <c r="D2990" s="61">
        <f t="shared" si="187"/>
        <v>12.76734650340136</v>
      </c>
      <c r="E2990" s="61">
        <f t="shared" si="185"/>
        <v>0.2837188111866969</v>
      </c>
      <c r="F2990" s="61">
        <f t="shared" si="186"/>
        <v>1.7152086520562756E-15</v>
      </c>
    </row>
    <row r="2991" spans="1:6" x14ac:dyDescent="0.3">
      <c r="A2991" s="59">
        <f>'Raw Potentiostat'!H3043/60</f>
        <v>-8.6834740000000007E-2</v>
      </c>
      <c r="B2991" s="59">
        <f>'Raw Potentiostat'!K3043</f>
        <v>58.649997999999997</v>
      </c>
      <c r="C2991" s="61">
        <f t="shared" si="184"/>
        <v>58.649997999999997</v>
      </c>
      <c r="D2991" s="61">
        <f t="shared" si="187"/>
        <v>12.76734650340136</v>
      </c>
      <c r="E2991" s="61">
        <f t="shared" si="185"/>
        <v>0.2837188111866969</v>
      </c>
      <c r="F2991" s="61">
        <f t="shared" si="186"/>
        <v>1.7152086520562756E-15</v>
      </c>
    </row>
    <row r="2992" spans="1:6" x14ac:dyDescent="0.3">
      <c r="A2992" s="59">
        <f>'Raw Potentiostat'!H3044/60</f>
        <v>-8.5724234999999996E-2</v>
      </c>
      <c r="B2992" s="59">
        <f>'Raw Potentiostat'!K3044</f>
        <v>58.649997999999997</v>
      </c>
      <c r="C2992" s="61">
        <f t="shared" si="184"/>
        <v>58.649997999999997</v>
      </c>
      <c r="D2992" s="61">
        <f t="shared" si="187"/>
        <v>12.76734650340136</v>
      </c>
      <c r="E2992" s="61">
        <f t="shared" si="185"/>
        <v>0.2837188111866969</v>
      </c>
      <c r="F2992" s="61">
        <f t="shared" si="186"/>
        <v>1.7152086520562756E-15</v>
      </c>
    </row>
    <row r="2993" spans="1:6" x14ac:dyDescent="0.3">
      <c r="A2993" s="59">
        <f>'Raw Potentiostat'!H3045/60</f>
        <v>-8.5994561666666663E-2</v>
      </c>
      <c r="B2993" s="59">
        <f>'Raw Potentiostat'!K3045</f>
        <v>58.649997999999997</v>
      </c>
      <c r="C2993" s="61">
        <f t="shared" si="184"/>
        <v>58.649997999999997</v>
      </c>
      <c r="D2993" s="61">
        <f t="shared" si="187"/>
        <v>12.76734650340136</v>
      </c>
      <c r="E2993" s="61">
        <f t="shared" si="185"/>
        <v>0.2837188111866969</v>
      </c>
      <c r="F2993" s="61">
        <f t="shared" si="186"/>
        <v>1.7152086520562756E-15</v>
      </c>
    </row>
    <row r="2994" spans="1:6" x14ac:dyDescent="0.3">
      <c r="A2994" s="59">
        <f>'Raw Potentiostat'!H3046/60</f>
        <v>-8.5632221666666675E-2</v>
      </c>
      <c r="B2994" s="59">
        <f>'Raw Potentiostat'!K3046</f>
        <v>58.649997999999997</v>
      </c>
      <c r="C2994" s="61">
        <f t="shared" si="184"/>
        <v>58.649997999999997</v>
      </c>
      <c r="D2994" s="61">
        <f t="shared" si="187"/>
        <v>12.76734650340136</v>
      </c>
      <c r="E2994" s="61">
        <f t="shared" si="185"/>
        <v>0.2837188111866969</v>
      </c>
      <c r="F2994" s="61">
        <f t="shared" si="186"/>
        <v>1.7152086520562756E-15</v>
      </c>
    </row>
    <row r="2995" spans="1:6" x14ac:dyDescent="0.3">
      <c r="A2995" s="59">
        <f>'Raw Potentiostat'!H3047/60</f>
        <v>-8.5028108333333324E-2</v>
      </c>
      <c r="B2995" s="59">
        <f>'Raw Potentiostat'!K3047</f>
        <v>58.649997999999997</v>
      </c>
      <c r="C2995" s="61">
        <f t="shared" si="184"/>
        <v>58.649997999999997</v>
      </c>
      <c r="D2995" s="61">
        <f t="shared" si="187"/>
        <v>12.76734650340136</v>
      </c>
      <c r="E2995" s="61">
        <f t="shared" si="185"/>
        <v>0.2837188111866969</v>
      </c>
      <c r="F2995" s="61">
        <f t="shared" si="186"/>
        <v>1.7152086520562756E-15</v>
      </c>
    </row>
    <row r="2996" spans="1:6" x14ac:dyDescent="0.3">
      <c r="A2996" s="59">
        <f>'Raw Potentiostat'!H3048/60</f>
        <v>-8.5094101666666672E-2</v>
      </c>
      <c r="B2996" s="59">
        <f>'Raw Potentiostat'!K3048</f>
        <v>58.649997999999997</v>
      </c>
      <c r="C2996" s="61">
        <f t="shared" si="184"/>
        <v>58.649997999999997</v>
      </c>
      <c r="D2996" s="61">
        <f t="shared" si="187"/>
        <v>12.76734650340136</v>
      </c>
      <c r="E2996" s="61">
        <f t="shared" si="185"/>
        <v>0.2837188111866969</v>
      </c>
      <c r="F2996" s="61">
        <f t="shared" si="186"/>
        <v>1.7152086520562756E-15</v>
      </c>
    </row>
    <row r="2997" spans="1:6" x14ac:dyDescent="0.3">
      <c r="A2997" s="59">
        <f>'Raw Potentiostat'!H3049/60</f>
        <v>-8.5252738333333328E-2</v>
      </c>
      <c r="B2997" s="59">
        <f>'Raw Potentiostat'!K3049</f>
        <v>58.649997999999997</v>
      </c>
      <c r="C2997" s="61">
        <f t="shared" si="184"/>
        <v>58.649997999999997</v>
      </c>
      <c r="D2997" s="61">
        <f t="shared" si="187"/>
        <v>12.76734650340136</v>
      </c>
      <c r="E2997" s="61">
        <f t="shared" si="185"/>
        <v>0.2837188111866969</v>
      </c>
      <c r="F2997" s="61">
        <f t="shared" si="186"/>
        <v>1.7152086520562756E-15</v>
      </c>
    </row>
    <row r="2998" spans="1:6" x14ac:dyDescent="0.3">
      <c r="A2998" s="59">
        <f>'Raw Potentiostat'!H3050/60</f>
        <v>-8.4132098333333336E-2</v>
      </c>
      <c r="B2998" s="59">
        <f>'Raw Potentiostat'!K3050</f>
        <v>58.649997999999997</v>
      </c>
      <c r="C2998" s="61">
        <f t="shared" si="184"/>
        <v>58.649997999999997</v>
      </c>
      <c r="D2998" s="61">
        <f t="shared" si="187"/>
        <v>12.76734650340136</v>
      </c>
      <c r="E2998" s="61">
        <f t="shared" si="185"/>
        <v>0.2837188111866969</v>
      </c>
      <c r="F2998" s="61">
        <f t="shared" si="186"/>
        <v>1.7152086520562756E-15</v>
      </c>
    </row>
    <row r="2999" spans="1:6" x14ac:dyDescent="0.3">
      <c r="A2999" s="59">
        <f>'Raw Potentiostat'!H3051/60</f>
        <v>-8.374753833333333E-2</v>
      </c>
      <c r="B2999" s="59">
        <f>'Raw Potentiostat'!K3051</f>
        <v>58.649997999999997</v>
      </c>
      <c r="C2999" s="61">
        <f t="shared" si="184"/>
        <v>58.649997999999997</v>
      </c>
      <c r="D2999" s="61">
        <f t="shared" si="187"/>
        <v>12.76734650340136</v>
      </c>
      <c r="E2999" s="61">
        <f t="shared" si="185"/>
        <v>0.2837188111866969</v>
      </c>
      <c r="F2999" s="61">
        <f t="shared" si="186"/>
        <v>1.7152086520562756E-15</v>
      </c>
    </row>
    <row r="3000" spans="1:6" x14ac:dyDescent="0.3">
      <c r="A3000" s="59">
        <f>'Raw Potentiostat'!H3052/60</f>
        <v>-8.3499431666666665E-2</v>
      </c>
      <c r="B3000" s="59">
        <f>'Raw Potentiostat'!K3052</f>
        <v>58.649997999999997</v>
      </c>
      <c r="C3000" s="61">
        <f t="shared" si="184"/>
        <v>58.649997999999997</v>
      </c>
      <c r="D3000" s="61">
        <f t="shared" si="187"/>
        <v>12.76734650340136</v>
      </c>
      <c r="E3000" s="61">
        <f t="shared" si="185"/>
        <v>0.2837188111866969</v>
      </c>
      <c r="F3000" s="61">
        <f t="shared" si="186"/>
        <v>1.7152086520562756E-15</v>
      </c>
    </row>
    <row r="3001" spans="1:6" x14ac:dyDescent="0.3">
      <c r="A3001" s="59">
        <f>'Raw Potentiostat'!H3053/60</f>
        <v>-8.3132640000000008E-2</v>
      </c>
      <c r="B3001" s="59">
        <f>'Raw Potentiostat'!K3053</f>
        <v>58.649997999999997</v>
      </c>
      <c r="C3001" s="61">
        <f t="shared" si="184"/>
        <v>58.649997999999997</v>
      </c>
      <c r="D3001" s="61">
        <f t="shared" si="187"/>
        <v>12.76734650340136</v>
      </c>
      <c r="E3001" s="61">
        <f t="shared" si="185"/>
        <v>0.2837188111866969</v>
      </c>
      <c r="F3001" s="61">
        <f t="shared" si="186"/>
        <v>1.7152086520562756E-15</v>
      </c>
    </row>
    <row r="3002" spans="1:6" x14ac:dyDescent="0.3">
      <c r="A3002" s="59">
        <f>'Raw Potentiostat'!H3054/60</f>
        <v>-8.2959405E-2</v>
      </c>
      <c r="B3002" s="59">
        <f>'Raw Potentiostat'!K3054</f>
        <v>58.649997999999997</v>
      </c>
      <c r="C3002" s="61">
        <f t="shared" si="184"/>
        <v>58.649997999999997</v>
      </c>
      <c r="D3002" s="61">
        <f t="shared" si="187"/>
        <v>12.76734650340136</v>
      </c>
      <c r="E3002" s="61">
        <f t="shared" si="185"/>
        <v>0.2837188111866969</v>
      </c>
      <c r="F3002" s="61">
        <f t="shared" si="186"/>
        <v>1.7152086520562756E-15</v>
      </c>
    </row>
    <row r="3003" spans="1:6" x14ac:dyDescent="0.3">
      <c r="A3003" s="59">
        <f>'Raw Potentiostat'!H3055/60</f>
        <v>-8.2362270000000001E-2</v>
      </c>
      <c r="B3003" s="59">
        <f>'Raw Potentiostat'!K3055</f>
        <v>58.649997999999997</v>
      </c>
      <c r="C3003" s="61">
        <f t="shared" si="184"/>
        <v>58.649997999999997</v>
      </c>
      <c r="D3003" s="61">
        <f t="shared" si="187"/>
        <v>12.76734650340136</v>
      </c>
      <c r="E3003" s="61">
        <f t="shared" si="185"/>
        <v>0.2837188111866969</v>
      </c>
      <c r="F3003" s="61">
        <f t="shared" si="186"/>
        <v>1.7152086520562756E-15</v>
      </c>
    </row>
    <row r="3004" spans="1:6" x14ac:dyDescent="0.3">
      <c r="A3004" s="59">
        <f>'Raw Potentiostat'!H3056/60</f>
        <v>-8.312059166666666E-2</v>
      </c>
      <c r="B3004" s="59">
        <f>'Raw Potentiostat'!K3056</f>
        <v>58.649997999999997</v>
      </c>
      <c r="C3004" s="61">
        <f t="shared" si="184"/>
        <v>58.649997999999997</v>
      </c>
      <c r="D3004" s="61">
        <f t="shared" si="187"/>
        <v>12.76734650340136</v>
      </c>
      <c r="E3004" s="61">
        <f t="shared" si="185"/>
        <v>0.2837188111866969</v>
      </c>
      <c r="F3004" s="61">
        <f t="shared" si="186"/>
        <v>1.7152086520562756E-15</v>
      </c>
    </row>
    <row r="3005" spans="1:6" x14ac:dyDescent="0.3">
      <c r="A3005" s="59">
        <f>'Raw Potentiostat'!H3057/60</f>
        <v>-9.3794068333333341E-2</v>
      </c>
      <c r="B3005" s="59">
        <f>'Raw Potentiostat'!K3057</f>
        <v>58.649997999999997</v>
      </c>
      <c r="C3005" s="61">
        <f t="shared" si="184"/>
        <v>58.649997999999997</v>
      </c>
      <c r="D3005" s="61">
        <f t="shared" si="187"/>
        <v>12.76734650340136</v>
      </c>
      <c r="E3005" s="61">
        <f t="shared" si="185"/>
        <v>0.2837188111866969</v>
      </c>
      <c r="F3005" s="61">
        <f t="shared" si="186"/>
        <v>1.7152086520562756E-15</v>
      </c>
    </row>
    <row r="3006" spans="1:6" x14ac:dyDescent="0.3">
      <c r="A3006" s="59">
        <f>'Raw Potentiostat'!H3058/60</f>
        <v>-9.3853728333333331E-2</v>
      </c>
      <c r="B3006" s="59">
        <f>'Raw Potentiostat'!K3058</f>
        <v>58.649997999999997</v>
      </c>
      <c r="C3006" s="61">
        <f t="shared" si="184"/>
        <v>58.649997999999997</v>
      </c>
      <c r="D3006" s="61">
        <f t="shared" si="187"/>
        <v>12.76734650340136</v>
      </c>
      <c r="E3006" s="61">
        <f t="shared" si="185"/>
        <v>0.2837188111866969</v>
      </c>
      <c r="F3006" s="61">
        <f t="shared" si="186"/>
        <v>1.7152086520562756E-15</v>
      </c>
    </row>
    <row r="3007" spans="1:6" x14ac:dyDescent="0.3">
      <c r="A3007" s="59">
        <f>'Raw Potentiostat'!H3059/60</f>
        <v>-9.2786375000000004E-2</v>
      </c>
      <c r="B3007" s="59">
        <f>'Raw Potentiostat'!K3059</f>
        <v>58.649997999999997</v>
      </c>
      <c r="C3007" s="61">
        <f t="shared" si="184"/>
        <v>58.649997999999997</v>
      </c>
      <c r="D3007" s="61">
        <f t="shared" si="187"/>
        <v>12.76734650340136</v>
      </c>
      <c r="E3007" s="61">
        <f t="shared" si="185"/>
        <v>0.2837188111866969</v>
      </c>
      <c r="F3007" s="61">
        <f t="shared" si="186"/>
        <v>1.7152086520562756E-15</v>
      </c>
    </row>
    <row r="3008" spans="1:6" x14ac:dyDescent="0.3">
      <c r="A3008" s="59">
        <f>'Raw Potentiostat'!H3060/60</f>
        <v>-9.2689919999999995E-2</v>
      </c>
      <c r="B3008" s="59">
        <f>'Raw Potentiostat'!K3060</f>
        <v>58.649997999999997</v>
      </c>
      <c r="C3008" s="61">
        <f t="shared" si="184"/>
        <v>58.649997999999997</v>
      </c>
      <c r="D3008" s="61">
        <f t="shared" si="187"/>
        <v>12.76734650340136</v>
      </c>
      <c r="E3008" s="61">
        <f t="shared" si="185"/>
        <v>0.2837188111866969</v>
      </c>
      <c r="F3008" s="61">
        <f t="shared" si="186"/>
        <v>1.7152086520562756E-15</v>
      </c>
    </row>
    <row r="3009" spans="1:6" x14ac:dyDescent="0.3">
      <c r="A3009" s="59">
        <f>'Raw Potentiostat'!H3061/60</f>
        <v>-9.176218500000001E-2</v>
      </c>
      <c r="B3009" s="59">
        <f>'Raw Potentiostat'!K3061</f>
        <v>58.649997999999997</v>
      </c>
      <c r="C3009" s="61">
        <f t="shared" si="184"/>
        <v>58.649997999999997</v>
      </c>
      <c r="D3009" s="61">
        <f t="shared" si="187"/>
        <v>12.76734650340136</v>
      </c>
      <c r="E3009" s="61">
        <f t="shared" si="185"/>
        <v>0.2837188111866969</v>
      </c>
      <c r="F3009" s="61">
        <f t="shared" si="186"/>
        <v>1.7152086520562756E-15</v>
      </c>
    </row>
    <row r="3010" spans="1:6" x14ac:dyDescent="0.3">
      <c r="A3010" s="59">
        <f>'Raw Potentiostat'!H3062/60</f>
        <v>-9.0453696666666666E-2</v>
      </c>
      <c r="B3010" s="59">
        <f>'Raw Potentiostat'!K3062</f>
        <v>58.649997999999997</v>
      </c>
      <c r="C3010" s="61">
        <f t="shared" si="184"/>
        <v>58.649997999999997</v>
      </c>
      <c r="D3010" s="61">
        <f t="shared" si="187"/>
        <v>12.76734650340136</v>
      </c>
      <c r="E3010" s="61">
        <f t="shared" si="185"/>
        <v>0.2837188111866969</v>
      </c>
      <c r="F3010" s="61">
        <f t="shared" si="186"/>
        <v>1.7152086520562756E-15</v>
      </c>
    </row>
    <row r="3011" spans="1:6" x14ac:dyDescent="0.3">
      <c r="A3011" s="59">
        <f>'Raw Potentiostat'!H3063/60</f>
        <v>-9.0946761666666667E-2</v>
      </c>
      <c r="B3011" s="59">
        <f>'Raw Potentiostat'!K3063</f>
        <v>58.649997999999997</v>
      </c>
      <c r="C3011" s="61">
        <f t="shared" ref="C3011:C3074" si="188">B3011-$J$3</f>
        <v>58.649997999999997</v>
      </c>
      <c r="D3011" s="61">
        <f t="shared" si="187"/>
        <v>12.76734650340136</v>
      </c>
      <c r="E3011" s="61">
        <f t="shared" ref="E3011:E3074" si="189">D3011/$J$5</f>
        <v>0.2837188111866969</v>
      </c>
      <c r="F3011" s="61">
        <f t="shared" ref="F3011:F3074" si="190">D3011/$J$6</f>
        <v>1.7152086520562756E-15</v>
      </c>
    </row>
    <row r="3012" spans="1:6" x14ac:dyDescent="0.3">
      <c r="A3012" s="59">
        <f>'Raw Potentiostat'!H3064/60</f>
        <v>-9.0722116666666672E-2</v>
      </c>
      <c r="B3012" s="59">
        <f>'Raw Potentiostat'!K3064</f>
        <v>58.649997999999997</v>
      </c>
      <c r="C3012" s="61">
        <f t="shared" si="188"/>
        <v>58.649997999999997</v>
      </c>
      <c r="D3012" s="61">
        <f t="shared" ref="D3012:D3075" si="191">B3012/$J$4</f>
        <v>12.76734650340136</v>
      </c>
      <c r="E3012" s="61">
        <f t="shared" si="189"/>
        <v>0.2837188111866969</v>
      </c>
      <c r="F3012" s="61">
        <f t="shared" si="190"/>
        <v>1.7152086520562756E-15</v>
      </c>
    </row>
    <row r="3013" spans="1:6" x14ac:dyDescent="0.3">
      <c r="A3013" s="59">
        <f>'Raw Potentiostat'!H3065/60</f>
        <v>-9.0008863333333342E-2</v>
      </c>
      <c r="B3013" s="59">
        <f>'Raw Potentiostat'!K3065</f>
        <v>58.649997999999997</v>
      </c>
      <c r="C3013" s="61">
        <f t="shared" si="188"/>
        <v>58.649997999999997</v>
      </c>
      <c r="D3013" s="61">
        <f t="shared" si="191"/>
        <v>12.76734650340136</v>
      </c>
      <c r="E3013" s="61">
        <f t="shared" si="189"/>
        <v>0.2837188111866969</v>
      </c>
      <c r="F3013" s="61">
        <f t="shared" si="190"/>
        <v>1.7152086520562756E-15</v>
      </c>
    </row>
    <row r="3014" spans="1:6" x14ac:dyDescent="0.3">
      <c r="A3014" s="59">
        <f>'Raw Potentiostat'!H3066/60</f>
        <v>-8.9798188333333334E-2</v>
      </c>
      <c r="B3014" s="59">
        <f>'Raw Potentiostat'!K3066</f>
        <v>58.649997999999997</v>
      </c>
      <c r="C3014" s="61">
        <f t="shared" si="188"/>
        <v>58.649997999999997</v>
      </c>
      <c r="D3014" s="61">
        <f t="shared" si="191"/>
        <v>12.76734650340136</v>
      </c>
      <c r="E3014" s="61">
        <f t="shared" si="189"/>
        <v>0.2837188111866969</v>
      </c>
      <c r="F3014" s="61">
        <f t="shared" si="190"/>
        <v>1.7152086520562756E-15</v>
      </c>
    </row>
    <row r="3015" spans="1:6" x14ac:dyDescent="0.3">
      <c r="A3015" s="59">
        <f>'Raw Potentiostat'!H3067/60</f>
        <v>-8.9338120000000007E-2</v>
      </c>
      <c r="B3015" s="59">
        <f>'Raw Potentiostat'!K3067</f>
        <v>58.649997999999997</v>
      </c>
      <c r="C3015" s="61">
        <f t="shared" si="188"/>
        <v>58.649997999999997</v>
      </c>
      <c r="D3015" s="61">
        <f t="shared" si="191"/>
        <v>12.76734650340136</v>
      </c>
      <c r="E3015" s="61">
        <f t="shared" si="189"/>
        <v>0.2837188111866969</v>
      </c>
      <c r="F3015" s="61">
        <f t="shared" si="190"/>
        <v>1.7152086520562756E-15</v>
      </c>
    </row>
    <row r="3016" spans="1:6" x14ac:dyDescent="0.3">
      <c r="A3016" s="59">
        <f>'Raw Potentiostat'!H3068/60</f>
        <v>-8.8515075000000012E-2</v>
      </c>
      <c r="B3016" s="59">
        <f>'Raw Potentiostat'!K3068</f>
        <v>58.649997999999997</v>
      </c>
      <c r="C3016" s="61">
        <f t="shared" si="188"/>
        <v>58.649997999999997</v>
      </c>
      <c r="D3016" s="61">
        <f t="shared" si="191"/>
        <v>12.76734650340136</v>
      </c>
      <c r="E3016" s="61">
        <f t="shared" si="189"/>
        <v>0.2837188111866969</v>
      </c>
      <c r="F3016" s="61">
        <f t="shared" si="190"/>
        <v>1.7152086520562756E-15</v>
      </c>
    </row>
    <row r="3017" spans="1:6" x14ac:dyDescent="0.3">
      <c r="A3017" s="59">
        <f>'Raw Potentiostat'!H3069/60</f>
        <v>-8.7671733333333321E-2</v>
      </c>
      <c r="B3017" s="59">
        <f>'Raw Potentiostat'!K3069</f>
        <v>58.649997999999997</v>
      </c>
      <c r="C3017" s="61">
        <f t="shared" si="188"/>
        <v>58.649997999999997</v>
      </c>
      <c r="D3017" s="61">
        <f t="shared" si="191"/>
        <v>12.76734650340136</v>
      </c>
      <c r="E3017" s="61">
        <f t="shared" si="189"/>
        <v>0.2837188111866969</v>
      </c>
      <c r="F3017" s="61">
        <f t="shared" si="190"/>
        <v>1.7152086520562756E-15</v>
      </c>
    </row>
    <row r="3018" spans="1:6" x14ac:dyDescent="0.3">
      <c r="A3018" s="59">
        <f>'Raw Potentiostat'!H3070/60</f>
        <v>-8.7456615000000001E-2</v>
      </c>
      <c r="B3018" s="59">
        <f>'Raw Potentiostat'!K3070</f>
        <v>58.649997999999997</v>
      </c>
      <c r="C3018" s="61">
        <f t="shared" si="188"/>
        <v>58.649997999999997</v>
      </c>
      <c r="D3018" s="61">
        <f t="shared" si="191"/>
        <v>12.76734650340136</v>
      </c>
      <c r="E3018" s="61">
        <f t="shared" si="189"/>
        <v>0.2837188111866969</v>
      </c>
      <c r="F3018" s="61">
        <f t="shared" si="190"/>
        <v>1.7152086520562756E-15</v>
      </c>
    </row>
    <row r="3019" spans="1:6" x14ac:dyDescent="0.3">
      <c r="A3019" s="59">
        <f>'Raw Potentiostat'!H3071/60</f>
        <v>-8.695910833333334E-2</v>
      </c>
      <c r="B3019" s="59">
        <f>'Raw Potentiostat'!K3071</f>
        <v>58.649997999999997</v>
      </c>
      <c r="C3019" s="61">
        <f t="shared" si="188"/>
        <v>58.649997999999997</v>
      </c>
      <c r="D3019" s="61">
        <f t="shared" si="191"/>
        <v>12.76734650340136</v>
      </c>
      <c r="E3019" s="61">
        <f t="shared" si="189"/>
        <v>0.2837188111866969</v>
      </c>
      <c r="F3019" s="61">
        <f t="shared" si="190"/>
        <v>1.7152086520562756E-15</v>
      </c>
    </row>
    <row r="3020" spans="1:6" x14ac:dyDescent="0.3">
      <c r="A3020" s="59">
        <f>'Raw Potentiostat'!H3072/60</f>
        <v>-8.7047323333333329E-2</v>
      </c>
      <c r="B3020" s="59">
        <f>'Raw Potentiostat'!K3072</f>
        <v>58.649997999999997</v>
      </c>
      <c r="C3020" s="61">
        <f t="shared" si="188"/>
        <v>58.649997999999997</v>
      </c>
      <c r="D3020" s="61">
        <f t="shared" si="191"/>
        <v>12.76734650340136</v>
      </c>
      <c r="E3020" s="61">
        <f t="shared" si="189"/>
        <v>0.2837188111866969</v>
      </c>
      <c r="F3020" s="61">
        <f t="shared" si="190"/>
        <v>1.7152086520562756E-15</v>
      </c>
    </row>
    <row r="3021" spans="1:6" x14ac:dyDescent="0.3">
      <c r="A3021" s="59">
        <f>'Raw Potentiostat'!H3073/60</f>
        <v>-8.6276945000000008E-2</v>
      </c>
      <c r="B3021" s="59">
        <f>'Raw Potentiostat'!K3073</f>
        <v>58.649997999999997</v>
      </c>
      <c r="C3021" s="61">
        <f t="shared" si="188"/>
        <v>58.649997999999997</v>
      </c>
      <c r="D3021" s="61">
        <f t="shared" si="191"/>
        <v>12.76734650340136</v>
      </c>
      <c r="E3021" s="61">
        <f t="shared" si="189"/>
        <v>0.2837188111866969</v>
      </c>
      <c r="F3021" s="61">
        <f t="shared" si="190"/>
        <v>1.7152086520562756E-15</v>
      </c>
    </row>
    <row r="3022" spans="1:6" x14ac:dyDescent="0.3">
      <c r="A3022" s="59">
        <f>'Raw Potentiostat'!H3074/60</f>
        <v>-8.5830846666666669E-2</v>
      </c>
      <c r="B3022" s="59">
        <f>'Raw Potentiostat'!K3074</f>
        <v>58.649997999999997</v>
      </c>
      <c r="C3022" s="61">
        <f t="shared" si="188"/>
        <v>58.649997999999997</v>
      </c>
      <c r="D3022" s="61">
        <f t="shared" si="191"/>
        <v>12.76734650340136</v>
      </c>
      <c r="E3022" s="61">
        <f t="shared" si="189"/>
        <v>0.2837188111866969</v>
      </c>
      <c r="F3022" s="61">
        <f t="shared" si="190"/>
        <v>1.7152086520562756E-15</v>
      </c>
    </row>
    <row r="3023" spans="1:6" x14ac:dyDescent="0.3">
      <c r="A3023" s="59">
        <f>'Raw Potentiostat'!H3075/60</f>
        <v>-8.5674738333333333E-2</v>
      </c>
      <c r="B3023" s="59">
        <f>'Raw Potentiostat'!K3075</f>
        <v>58.649997999999997</v>
      </c>
      <c r="C3023" s="61">
        <f t="shared" si="188"/>
        <v>58.649997999999997</v>
      </c>
      <c r="D3023" s="61">
        <f t="shared" si="191"/>
        <v>12.76734650340136</v>
      </c>
      <c r="E3023" s="61">
        <f t="shared" si="189"/>
        <v>0.2837188111866969</v>
      </c>
      <c r="F3023" s="61">
        <f t="shared" si="190"/>
        <v>1.7152086520562756E-15</v>
      </c>
    </row>
    <row r="3024" spans="1:6" x14ac:dyDescent="0.3">
      <c r="A3024" s="59">
        <f>'Raw Potentiostat'!H3076/60</f>
        <v>-8.5827668333333343E-2</v>
      </c>
      <c r="B3024" s="59">
        <f>'Raw Potentiostat'!K3076</f>
        <v>58.649997999999997</v>
      </c>
      <c r="C3024" s="61">
        <f t="shared" si="188"/>
        <v>58.649997999999997</v>
      </c>
      <c r="D3024" s="61">
        <f t="shared" si="191"/>
        <v>12.76734650340136</v>
      </c>
      <c r="E3024" s="61">
        <f t="shared" si="189"/>
        <v>0.2837188111866969</v>
      </c>
      <c r="F3024" s="61">
        <f t="shared" si="190"/>
        <v>1.7152086520562756E-15</v>
      </c>
    </row>
    <row r="3025" spans="1:6" x14ac:dyDescent="0.3">
      <c r="A3025" s="59">
        <f>'Raw Potentiostat'!H3077/60</f>
        <v>-8.5589694999999993E-2</v>
      </c>
      <c r="B3025" s="59">
        <f>'Raw Potentiostat'!K3077</f>
        <v>58.649997999999997</v>
      </c>
      <c r="C3025" s="61">
        <f t="shared" si="188"/>
        <v>58.649997999999997</v>
      </c>
      <c r="D3025" s="61">
        <f t="shared" si="191"/>
        <v>12.76734650340136</v>
      </c>
      <c r="E3025" s="61">
        <f t="shared" si="189"/>
        <v>0.2837188111866969</v>
      </c>
      <c r="F3025" s="61">
        <f t="shared" si="190"/>
        <v>1.7152086520562756E-15</v>
      </c>
    </row>
    <row r="3026" spans="1:6" x14ac:dyDescent="0.3">
      <c r="A3026" s="59">
        <f>'Raw Potentiostat'!H3078/60</f>
        <v>-8.4412566666666661E-2</v>
      </c>
      <c r="B3026" s="59">
        <f>'Raw Potentiostat'!K3078</f>
        <v>58.649997999999997</v>
      </c>
      <c r="C3026" s="61">
        <f t="shared" si="188"/>
        <v>58.649997999999997</v>
      </c>
      <c r="D3026" s="61">
        <f t="shared" si="191"/>
        <v>12.76734650340136</v>
      </c>
      <c r="E3026" s="61">
        <f t="shared" si="189"/>
        <v>0.2837188111866969</v>
      </c>
      <c r="F3026" s="61">
        <f t="shared" si="190"/>
        <v>1.7152086520562756E-15</v>
      </c>
    </row>
    <row r="3027" spans="1:6" x14ac:dyDescent="0.3">
      <c r="A3027" s="59">
        <f>'Raw Potentiostat'!H3079/60</f>
        <v>-8.4113684999999994E-2</v>
      </c>
      <c r="B3027" s="59">
        <f>'Raw Potentiostat'!K3079</f>
        <v>58.649997999999997</v>
      </c>
      <c r="C3027" s="61">
        <f t="shared" si="188"/>
        <v>58.649997999999997</v>
      </c>
      <c r="D3027" s="61">
        <f t="shared" si="191"/>
        <v>12.76734650340136</v>
      </c>
      <c r="E3027" s="61">
        <f t="shared" si="189"/>
        <v>0.2837188111866969</v>
      </c>
      <c r="F3027" s="61">
        <f t="shared" si="190"/>
        <v>1.7152086520562756E-15</v>
      </c>
    </row>
    <row r="3028" spans="1:6" x14ac:dyDescent="0.3">
      <c r="A3028" s="59">
        <f>'Raw Potentiostat'!H3080/60</f>
        <v>-8.3412496666666669E-2</v>
      </c>
      <c r="B3028" s="59">
        <f>'Raw Potentiostat'!K3080</f>
        <v>58.649997999999997</v>
      </c>
      <c r="C3028" s="61">
        <f t="shared" si="188"/>
        <v>58.649997999999997</v>
      </c>
      <c r="D3028" s="61">
        <f t="shared" si="191"/>
        <v>12.76734650340136</v>
      </c>
      <c r="E3028" s="61">
        <f t="shared" si="189"/>
        <v>0.2837188111866969</v>
      </c>
      <c r="F3028" s="61">
        <f t="shared" si="190"/>
        <v>1.7152086520562756E-15</v>
      </c>
    </row>
    <row r="3029" spans="1:6" x14ac:dyDescent="0.3">
      <c r="A3029" s="59">
        <f>'Raw Potentiostat'!H3081/60</f>
        <v>-8.3276693333333332E-2</v>
      </c>
      <c r="B3029" s="59">
        <f>'Raw Potentiostat'!K3081</f>
        <v>58.649997999999997</v>
      </c>
      <c r="C3029" s="61">
        <f t="shared" si="188"/>
        <v>58.649997999999997</v>
      </c>
      <c r="D3029" s="61">
        <f t="shared" si="191"/>
        <v>12.76734650340136</v>
      </c>
      <c r="E3029" s="61">
        <f t="shared" si="189"/>
        <v>0.2837188111866969</v>
      </c>
      <c r="F3029" s="61">
        <f t="shared" si="190"/>
        <v>1.7152086520562756E-15</v>
      </c>
    </row>
    <row r="3030" spans="1:6" x14ac:dyDescent="0.3">
      <c r="A3030" s="59">
        <f>'Raw Potentiostat'!H3082/60</f>
        <v>-8.2425093333333324E-2</v>
      </c>
      <c r="B3030" s="59">
        <f>'Raw Potentiostat'!K3082</f>
        <v>58.649997999999997</v>
      </c>
      <c r="C3030" s="61">
        <f t="shared" si="188"/>
        <v>58.649997999999997</v>
      </c>
      <c r="D3030" s="61">
        <f t="shared" si="191"/>
        <v>12.76734650340136</v>
      </c>
      <c r="E3030" s="61">
        <f t="shared" si="189"/>
        <v>0.2837188111866969</v>
      </c>
      <c r="F3030" s="61">
        <f t="shared" si="190"/>
        <v>1.7152086520562756E-15</v>
      </c>
    </row>
    <row r="3031" spans="1:6" x14ac:dyDescent="0.3">
      <c r="A3031" s="59">
        <f>'Raw Potentiostat'!H3083/60</f>
        <v>-8.3292548333333327E-2</v>
      </c>
      <c r="B3031" s="59">
        <f>'Raw Potentiostat'!K3083</f>
        <v>58.649997999999997</v>
      </c>
      <c r="C3031" s="61">
        <f t="shared" si="188"/>
        <v>58.649997999999997</v>
      </c>
      <c r="D3031" s="61">
        <f t="shared" si="191"/>
        <v>12.76734650340136</v>
      </c>
      <c r="E3031" s="61">
        <f t="shared" si="189"/>
        <v>0.2837188111866969</v>
      </c>
      <c r="F3031" s="61">
        <f t="shared" si="190"/>
        <v>1.7152086520562756E-15</v>
      </c>
    </row>
    <row r="3032" spans="1:6" x14ac:dyDescent="0.3">
      <c r="A3032" s="59">
        <f>'Raw Potentiostat'!H3084/60</f>
        <v>-8.2850258333333329E-2</v>
      </c>
      <c r="B3032" s="59">
        <f>'Raw Potentiostat'!K3084</f>
        <v>58.649997999999997</v>
      </c>
      <c r="C3032" s="61">
        <f t="shared" si="188"/>
        <v>58.649997999999997</v>
      </c>
      <c r="D3032" s="61">
        <f t="shared" si="191"/>
        <v>12.76734650340136</v>
      </c>
      <c r="E3032" s="61">
        <f t="shared" si="189"/>
        <v>0.2837188111866969</v>
      </c>
      <c r="F3032" s="61">
        <f t="shared" si="190"/>
        <v>1.7152086520562756E-15</v>
      </c>
    </row>
    <row r="3033" spans="1:6" x14ac:dyDescent="0.3">
      <c r="A3033" s="59">
        <f>'Raw Potentiostat'!H3085/60</f>
        <v>-9.425033666666667E-2</v>
      </c>
      <c r="B3033" s="59">
        <f>'Raw Potentiostat'!K3085</f>
        <v>58.649997999999997</v>
      </c>
      <c r="C3033" s="61">
        <f t="shared" si="188"/>
        <v>58.649997999999997</v>
      </c>
      <c r="D3033" s="61">
        <f t="shared" si="191"/>
        <v>12.76734650340136</v>
      </c>
      <c r="E3033" s="61">
        <f t="shared" si="189"/>
        <v>0.2837188111866969</v>
      </c>
      <c r="F3033" s="61">
        <f t="shared" si="190"/>
        <v>1.7152086520562756E-15</v>
      </c>
    </row>
    <row r="3034" spans="1:6" x14ac:dyDescent="0.3">
      <c r="A3034" s="59">
        <f>'Raw Potentiostat'!H3086/60</f>
        <v>-9.435187166666667E-2</v>
      </c>
      <c r="B3034" s="59">
        <f>'Raw Potentiostat'!K3086</f>
        <v>58.649997999999997</v>
      </c>
      <c r="C3034" s="61">
        <f t="shared" si="188"/>
        <v>58.649997999999997</v>
      </c>
      <c r="D3034" s="61">
        <f t="shared" si="191"/>
        <v>12.76734650340136</v>
      </c>
      <c r="E3034" s="61">
        <f t="shared" si="189"/>
        <v>0.2837188111866969</v>
      </c>
      <c r="F3034" s="61">
        <f t="shared" si="190"/>
        <v>1.7152086520562756E-15</v>
      </c>
    </row>
    <row r="3035" spans="1:6" x14ac:dyDescent="0.3">
      <c r="A3035" s="59">
        <f>'Raw Potentiostat'!H3087/60</f>
        <v>-9.2261584999999993E-2</v>
      </c>
      <c r="B3035" s="59">
        <f>'Raw Potentiostat'!K3087</f>
        <v>58.649997999999997</v>
      </c>
      <c r="C3035" s="61">
        <f t="shared" si="188"/>
        <v>58.649997999999997</v>
      </c>
      <c r="D3035" s="61">
        <f t="shared" si="191"/>
        <v>12.76734650340136</v>
      </c>
      <c r="E3035" s="61">
        <f t="shared" si="189"/>
        <v>0.2837188111866969</v>
      </c>
      <c r="F3035" s="61">
        <f t="shared" si="190"/>
        <v>1.7152086520562756E-15</v>
      </c>
    </row>
    <row r="3036" spans="1:6" x14ac:dyDescent="0.3">
      <c r="A3036" s="59">
        <f>'Raw Potentiostat'!H3088/60</f>
        <v>-9.2597905000000008E-2</v>
      </c>
      <c r="B3036" s="59">
        <f>'Raw Potentiostat'!K3088</f>
        <v>58.649997999999997</v>
      </c>
      <c r="C3036" s="61">
        <f t="shared" si="188"/>
        <v>58.649997999999997</v>
      </c>
      <c r="D3036" s="61">
        <f t="shared" si="191"/>
        <v>12.76734650340136</v>
      </c>
      <c r="E3036" s="61">
        <f t="shared" si="189"/>
        <v>0.2837188111866969</v>
      </c>
      <c r="F3036" s="61">
        <f t="shared" si="190"/>
        <v>1.7152086520562756E-15</v>
      </c>
    </row>
    <row r="3037" spans="1:6" x14ac:dyDescent="0.3">
      <c r="A3037" s="59">
        <f>'Raw Potentiostat'!H3089/60</f>
        <v>-9.3356854999999989E-2</v>
      </c>
      <c r="B3037" s="59">
        <f>'Raw Potentiostat'!K3089</f>
        <v>58.649997999999997</v>
      </c>
      <c r="C3037" s="61">
        <f t="shared" si="188"/>
        <v>58.649997999999997</v>
      </c>
      <c r="D3037" s="61">
        <f t="shared" si="191"/>
        <v>12.76734650340136</v>
      </c>
      <c r="E3037" s="61">
        <f t="shared" si="189"/>
        <v>0.2837188111866969</v>
      </c>
      <c r="F3037" s="61">
        <f t="shared" si="190"/>
        <v>1.7152086520562756E-15</v>
      </c>
    </row>
    <row r="3038" spans="1:6" x14ac:dyDescent="0.3">
      <c r="A3038" s="59">
        <f>'Raw Potentiostat'!H3090/60</f>
        <v>-9.2174649999999997E-2</v>
      </c>
      <c r="B3038" s="59">
        <f>'Raw Potentiostat'!K3090</f>
        <v>58.649997999999997</v>
      </c>
      <c r="C3038" s="61">
        <f t="shared" si="188"/>
        <v>58.649997999999997</v>
      </c>
      <c r="D3038" s="61">
        <f t="shared" si="191"/>
        <v>12.76734650340136</v>
      </c>
      <c r="E3038" s="61">
        <f t="shared" si="189"/>
        <v>0.2837188111866969</v>
      </c>
      <c r="F3038" s="61">
        <f t="shared" si="190"/>
        <v>1.7152086520562756E-15</v>
      </c>
    </row>
    <row r="3039" spans="1:6" x14ac:dyDescent="0.3">
      <c r="A3039" s="59">
        <f>'Raw Potentiostat'!H3091/60</f>
        <v>-9.1797081666666669E-2</v>
      </c>
      <c r="B3039" s="59">
        <f>'Raw Potentiostat'!K3091</f>
        <v>58.649997999999997</v>
      </c>
      <c r="C3039" s="61">
        <f t="shared" si="188"/>
        <v>58.649997999999997</v>
      </c>
      <c r="D3039" s="61">
        <f t="shared" si="191"/>
        <v>12.76734650340136</v>
      </c>
      <c r="E3039" s="61">
        <f t="shared" si="189"/>
        <v>0.2837188111866969</v>
      </c>
      <c r="F3039" s="61">
        <f t="shared" si="190"/>
        <v>1.7152086520562756E-15</v>
      </c>
    </row>
    <row r="3040" spans="1:6" x14ac:dyDescent="0.3">
      <c r="A3040" s="59">
        <f>'Raw Potentiostat'!H3092/60</f>
        <v>-9.1231036666666668E-2</v>
      </c>
      <c r="B3040" s="59">
        <f>'Raw Potentiostat'!K3092</f>
        <v>58.649997999999997</v>
      </c>
      <c r="C3040" s="61">
        <f t="shared" si="188"/>
        <v>58.649997999999997</v>
      </c>
      <c r="D3040" s="61">
        <f t="shared" si="191"/>
        <v>12.76734650340136</v>
      </c>
      <c r="E3040" s="61">
        <f t="shared" si="189"/>
        <v>0.2837188111866969</v>
      </c>
      <c r="F3040" s="61">
        <f t="shared" si="190"/>
        <v>1.7152086520562756E-15</v>
      </c>
    </row>
    <row r="3041" spans="1:6" x14ac:dyDescent="0.3">
      <c r="A3041" s="59">
        <f>'Raw Potentiostat'!H3093/60</f>
        <v>-9.1163149999999998E-2</v>
      </c>
      <c r="B3041" s="59">
        <f>'Raw Potentiostat'!K3093</f>
        <v>58.649997999999997</v>
      </c>
      <c r="C3041" s="61">
        <f t="shared" si="188"/>
        <v>58.649997999999997</v>
      </c>
      <c r="D3041" s="61">
        <f t="shared" si="191"/>
        <v>12.76734650340136</v>
      </c>
      <c r="E3041" s="61">
        <f t="shared" si="189"/>
        <v>0.2837188111866969</v>
      </c>
      <c r="F3041" s="61">
        <f t="shared" si="190"/>
        <v>1.7152086520562756E-15</v>
      </c>
    </row>
    <row r="3042" spans="1:6" x14ac:dyDescent="0.3">
      <c r="A3042" s="59">
        <f>'Raw Potentiostat'!H3094/60</f>
        <v>-9.0135781666666664E-2</v>
      </c>
      <c r="B3042" s="59">
        <f>'Raw Potentiostat'!K3094</f>
        <v>58.649997999999997</v>
      </c>
      <c r="C3042" s="61">
        <f t="shared" si="188"/>
        <v>58.649997999999997</v>
      </c>
      <c r="D3042" s="61">
        <f t="shared" si="191"/>
        <v>12.76734650340136</v>
      </c>
      <c r="E3042" s="61">
        <f t="shared" si="189"/>
        <v>0.2837188111866969</v>
      </c>
      <c r="F3042" s="61">
        <f t="shared" si="190"/>
        <v>1.7152086520562756E-15</v>
      </c>
    </row>
    <row r="3043" spans="1:6" x14ac:dyDescent="0.3">
      <c r="A3043" s="59">
        <f>'Raw Potentiostat'!H3095/60</f>
        <v>-9.131798666666667E-2</v>
      </c>
      <c r="B3043" s="59">
        <f>'Raw Potentiostat'!K3095</f>
        <v>58.649997999999997</v>
      </c>
      <c r="C3043" s="61">
        <f t="shared" si="188"/>
        <v>58.649997999999997</v>
      </c>
      <c r="D3043" s="61">
        <f t="shared" si="191"/>
        <v>12.76734650340136</v>
      </c>
      <c r="E3043" s="61">
        <f t="shared" si="189"/>
        <v>0.2837188111866969</v>
      </c>
      <c r="F3043" s="61">
        <f t="shared" si="190"/>
        <v>1.7152086520562756E-15</v>
      </c>
    </row>
    <row r="3044" spans="1:6" x14ac:dyDescent="0.3">
      <c r="A3044" s="59">
        <f>'Raw Potentiostat'!H3096/60</f>
        <v>-9.043592666666668E-2</v>
      </c>
      <c r="B3044" s="59">
        <f>'Raw Potentiostat'!K3096</f>
        <v>58.649997999999997</v>
      </c>
      <c r="C3044" s="61">
        <f t="shared" si="188"/>
        <v>58.649997999999997</v>
      </c>
      <c r="D3044" s="61">
        <f t="shared" si="191"/>
        <v>12.76734650340136</v>
      </c>
      <c r="E3044" s="61">
        <f t="shared" si="189"/>
        <v>0.2837188111866969</v>
      </c>
      <c r="F3044" s="61">
        <f t="shared" si="190"/>
        <v>1.7152086520562756E-15</v>
      </c>
    </row>
    <row r="3045" spans="1:6" x14ac:dyDescent="0.3">
      <c r="A3045" s="59">
        <f>'Raw Potentiostat'!H3097/60</f>
        <v>-8.9510083333333337E-2</v>
      </c>
      <c r="B3045" s="59">
        <f>'Raw Potentiostat'!K3097</f>
        <v>58.649997999999997</v>
      </c>
      <c r="C3045" s="61">
        <f t="shared" si="188"/>
        <v>58.649997999999997</v>
      </c>
      <c r="D3045" s="61">
        <f t="shared" si="191"/>
        <v>12.76734650340136</v>
      </c>
      <c r="E3045" s="61">
        <f t="shared" si="189"/>
        <v>0.2837188111866969</v>
      </c>
      <c r="F3045" s="61">
        <f t="shared" si="190"/>
        <v>1.7152086520562756E-15</v>
      </c>
    </row>
    <row r="3046" spans="1:6" x14ac:dyDescent="0.3">
      <c r="A3046" s="59">
        <f>'Raw Potentiostat'!H3098/60</f>
        <v>-8.9805793333333342E-2</v>
      </c>
      <c r="B3046" s="59">
        <f>'Raw Potentiostat'!K3098</f>
        <v>58.649997999999997</v>
      </c>
      <c r="C3046" s="61">
        <f t="shared" si="188"/>
        <v>58.649997999999997</v>
      </c>
      <c r="D3046" s="61">
        <f t="shared" si="191"/>
        <v>12.76734650340136</v>
      </c>
      <c r="E3046" s="61">
        <f t="shared" si="189"/>
        <v>0.2837188111866969</v>
      </c>
      <c r="F3046" s="61">
        <f t="shared" si="190"/>
        <v>1.7152086520562756E-15</v>
      </c>
    </row>
    <row r="3047" spans="1:6" x14ac:dyDescent="0.3">
      <c r="A3047" s="59">
        <f>'Raw Potentiostat'!H3099/60</f>
        <v>-8.8761290000000007E-2</v>
      </c>
      <c r="B3047" s="59">
        <f>'Raw Potentiostat'!K3099</f>
        <v>58.649997999999997</v>
      </c>
      <c r="C3047" s="61">
        <f t="shared" si="188"/>
        <v>58.649997999999997</v>
      </c>
      <c r="D3047" s="61">
        <f t="shared" si="191"/>
        <v>12.76734650340136</v>
      </c>
      <c r="E3047" s="61">
        <f t="shared" si="189"/>
        <v>0.2837188111866969</v>
      </c>
      <c r="F3047" s="61">
        <f t="shared" si="190"/>
        <v>1.7152086520562756E-15</v>
      </c>
    </row>
    <row r="3048" spans="1:6" x14ac:dyDescent="0.3">
      <c r="A3048" s="59">
        <f>'Raw Potentiostat'!H3100/60</f>
        <v>-8.8590598333333326E-2</v>
      </c>
      <c r="B3048" s="59">
        <f>'Raw Potentiostat'!K3100</f>
        <v>58.649997999999997</v>
      </c>
      <c r="C3048" s="61">
        <f t="shared" si="188"/>
        <v>58.649997999999997</v>
      </c>
      <c r="D3048" s="61">
        <f t="shared" si="191"/>
        <v>12.76734650340136</v>
      </c>
      <c r="E3048" s="61">
        <f t="shared" si="189"/>
        <v>0.2837188111866969</v>
      </c>
      <c r="F3048" s="61">
        <f t="shared" si="190"/>
        <v>1.7152086520562756E-15</v>
      </c>
    </row>
    <row r="3049" spans="1:6" x14ac:dyDescent="0.3">
      <c r="A3049" s="59">
        <f>'Raw Potentiostat'!H3101/60</f>
        <v>-8.7432503333333342E-2</v>
      </c>
      <c r="B3049" s="59">
        <f>'Raw Potentiostat'!K3101</f>
        <v>58.649997999999997</v>
      </c>
      <c r="C3049" s="61">
        <f t="shared" si="188"/>
        <v>58.649997999999997</v>
      </c>
      <c r="D3049" s="61">
        <f t="shared" si="191"/>
        <v>12.76734650340136</v>
      </c>
      <c r="E3049" s="61">
        <f t="shared" si="189"/>
        <v>0.2837188111866969</v>
      </c>
      <c r="F3049" s="61">
        <f t="shared" si="190"/>
        <v>1.7152086520562756E-15</v>
      </c>
    </row>
    <row r="3050" spans="1:6" x14ac:dyDescent="0.3">
      <c r="A3050" s="59">
        <f>'Raw Potentiostat'!H3102/60</f>
        <v>-8.6876615000000004E-2</v>
      </c>
      <c r="B3050" s="59">
        <f>'Raw Potentiostat'!K3102</f>
        <v>58.649997999999997</v>
      </c>
      <c r="C3050" s="61">
        <f t="shared" si="188"/>
        <v>58.649997999999997</v>
      </c>
      <c r="D3050" s="61">
        <f t="shared" si="191"/>
        <v>12.76734650340136</v>
      </c>
      <c r="E3050" s="61">
        <f t="shared" si="189"/>
        <v>0.2837188111866969</v>
      </c>
      <c r="F3050" s="61">
        <f t="shared" si="190"/>
        <v>1.7152086520562756E-15</v>
      </c>
    </row>
    <row r="3051" spans="1:6" x14ac:dyDescent="0.3">
      <c r="A3051" s="59">
        <f>'Raw Potentiostat'!H3103/60</f>
        <v>-8.7119651666666659E-2</v>
      </c>
      <c r="B3051" s="59">
        <f>'Raw Potentiostat'!K3103</f>
        <v>58.649997999999997</v>
      </c>
      <c r="C3051" s="61">
        <f t="shared" si="188"/>
        <v>58.649997999999997</v>
      </c>
      <c r="D3051" s="61">
        <f t="shared" si="191"/>
        <v>12.76734650340136</v>
      </c>
      <c r="E3051" s="61">
        <f t="shared" si="189"/>
        <v>0.2837188111866969</v>
      </c>
      <c r="F3051" s="61">
        <f t="shared" si="190"/>
        <v>1.7152086520562756E-15</v>
      </c>
    </row>
    <row r="3052" spans="1:6" x14ac:dyDescent="0.3">
      <c r="A3052" s="59">
        <f>'Raw Potentiostat'!H3104/60</f>
        <v>-8.7784688333333333E-2</v>
      </c>
      <c r="B3052" s="59">
        <f>'Raw Potentiostat'!K3104</f>
        <v>58.649997999999997</v>
      </c>
      <c r="C3052" s="61">
        <f t="shared" si="188"/>
        <v>58.649997999999997</v>
      </c>
      <c r="D3052" s="61">
        <f t="shared" si="191"/>
        <v>12.76734650340136</v>
      </c>
      <c r="E3052" s="61">
        <f t="shared" si="189"/>
        <v>0.2837188111866969</v>
      </c>
      <c r="F3052" s="61">
        <f t="shared" si="190"/>
        <v>1.7152086520562756E-15</v>
      </c>
    </row>
    <row r="3053" spans="1:6" x14ac:dyDescent="0.3">
      <c r="A3053" s="59">
        <f>'Raw Potentiostat'!H3105/60</f>
        <v>-8.6601209999999998E-2</v>
      </c>
      <c r="B3053" s="59">
        <f>'Raw Potentiostat'!K3105</f>
        <v>58.649997999999997</v>
      </c>
      <c r="C3053" s="61">
        <f t="shared" si="188"/>
        <v>58.649997999999997</v>
      </c>
      <c r="D3053" s="61">
        <f t="shared" si="191"/>
        <v>12.76734650340136</v>
      </c>
      <c r="E3053" s="61">
        <f t="shared" si="189"/>
        <v>0.2837188111866969</v>
      </c>
      <c r="F3053" s="61">
        <f t="shared" si="190"/>
        <v>1.7152086520562756E-15</v>
      </c>
    </row>
    <row r="3054" spans="1:6" x14ac:dyDescent="0.3">
      <c r="A3054" s="59">
        <f>'Raw Potentiostat'!H3106/60</f>
        <v>-8.5999003333333338E-2</v>
      </c>
      <c r="B3054" s="59">
        <f>'Raw Potentiostat'!K3106</f>
        <v>58.649997999999997</v>
      </c>
      <c r="C3054" s="61">
        <f t="shared" si="188"/>
        <v>58.649997999999997</v>
      </c>
      <c r="D3054" s="61">
        <f t="shared" si="191"/>
        <v>12.76734650340136</v>
      </c>
      <c r="E3054" s="61">
        <f t="shared" si="189"/>
        <v>0.2837188111866969</v>
      </c>
      <c r="F3054" s="61">
        <f t="shared" si="190"/>
        <v>1.7152086520562756E-15</v>
      </c>
    </row>
    <row r="3055" spans="1:6" x14ac:dyDescent="0.3">
      <c r="A3055" s="59">
        <f>'Raw Potentiostat'!H3107/60</f>
        <v>-8.5630950000000011E-2</v>
      </c>
      <c r="B3055" s="59">
        <f>'Raw Potentiostat'!K3107</f>
        <v>58.649997999999997</v>
      </c>
      <c r="C3055" s="61">
        <f t="shared" si="188"/>
        <v>58.649997999999997</v>
      </c>
      <c r="D3055" s="61">
        <f t="shared" si="191"/>
        <v>12.76734650340136</v>
      </c>
      <c r="E3055" s="61">
        <f t="shared" si="189"/>
        <v>0.2837188111866969</v>
      </c>
      <c r="F3055" s="61">
        <f t="shared" si="190"/>
        <v>1.7152086520562756E-15</v>
      </c>
    </row>
    <row r="3056" spans="1:6" x14ac:dyDescent="0.3">
      <c r="A3056" s="59">
        <f>'Raw Potentiostat'!H3108/60</f>
        <v>-8.4866921666666664E-2</v>
      </c>
      <c r="B3056" s="59">
        <f>'Raw Potentiostat'!K3108</f>
        <v>58.649997999999997</v>
      </c>
      <c r="C3056" s="61">
        <f t="shared" si="188"/>
        <v>58.649997999999997</v>
      </c>
      <c r="D3056" s="61">
        <f t="shared" si="191"/>
        <v>12.76734650340136</v>
      </c>
      <c r="E3056" s="61">
        <f t="shared" si="189"/>
        <v>0.2837188111866969</v>
      </c>
      <c r="F3056" s="61">
        <f t="shared" si="190"/>
        <v>1.7152086520562756E-15</v>
      </c>
    </row>
    <row r="3057" spans="1:6" x14ac:dyDescent="0.3">
      <c r="A3057" s="59">
        <f>'Raw Potentiostat'!H3109/60</f>
        <v>-8.4786971666666669E-2</v>
      </c>
      <c r="B3057" s="59">
        <f>'Raw Potentiostat'!K3109</f>
        <v>58.649997999999997</v>
      </c>
      <c r="C3057" s="61">
        <f t="shared" si="188"/>
        <v>58.649997999999997</v>
      </c>
      <c r="D3057" s="61">
        <f t="shared" si="191"/>
        <v>12.76734650340136</v>
      </c>
      <c r="E3057" s="61">
        <f t="shared" si="189"/>
        <v>0.2837188111866969</v>
      </c>
      <c r="F3057" s="61">
        <f t="shared" si="190"/>
        <v>1.7152086520562756E-15</v>
      </c>
    </row>
    <row r="3058" spans="1:6" x14ac:dyDescent="0.3">
      <c r="A3058" s="59">
        <f>'Raw Potentiostat'!H3110/60</f>
        <v>-8.5068726666666677E-2</v>
      </c>
      <c r="B3058" s="59">
        <f>'Raw Potentiostat'!K3110</f>
        <v>58.649997999999997</v>
      </c>
      <c r="C3058" s="61">
        <f t="shared" si="188"/>
        <v>58.649997999999997</v>
      </c>
      <c r="D3058" s="61">
        <f t="shared" si="191"/>
        <v>12.76734650340136</v>
      </c>
      <c r="E3058" s="61">
        <f t="shared" si="189"/>
        <v>0.2837188111866969</v>
      </c>
      <c r="F3058" s="61">
        <f t="shared" si="190"/>
        <v>1.7152086520562756E-15</v>
      </c>
    </row>
    <row r="3059" spans="1:6" x14ac:dyDescent="0.3">
      <c r="A3059" s="59">
        <f>'Raw Potentiostat'!H3111/60</f>
        <v>-8.4253931666666657E-2</v>
      </c>
      <c r="B3059" s="59">
        <f>'Raw Potentiostat'!K3111</f>
        <v>58.649997999999997</v>
      </c>
      <c r="C3059" s="61">
        <f t="shared" si="188"/>
        <v>58.649997999999997</v>
      </c>
      <c r="D3059" s="61">
        <f t="shared" si="191"/>
        <v>12.76734650340136</v>
      </c>
      <c r="E3059" s="61">
        <f t="shared" si="189"/>
        <v>0.2837188111866969</v>
      </c>
      <c r="F3059" s="61">
        <f t="shared" si="190"/>
        <v>1.7152086520562756E-15</v>
      </c>
    </row>
    <row r="3060" spans="1:6" x14ac:dyDescent="0.3">
      <c r="A3060" s="59">
        <f>'Raw Potentiostat'!H3112/60</f>
        <v>-8.4381484999999992E-2</v>
      </c>
      <c r="B3060" s="59">
        <f>'Raw Potentiostat'!K3112</f>
        <v>58.649997999999997</v>
      </c>
      <c r="C3060" s="61">
        <f t="shared" si="188"/>
        <v>58.649997999999997</v>
      </c>
      <c r="D3060" s="61">
        <f t="shared" si="191"/>
        <v>12.76734650340136</v>
      </c>
      <c r="E3060" s="61">
        <f t="shared" si="189"/>
        <v>0.2837188111866969</v>
      </c>
      <c r="F3060" s="61">
        <f t="shared" si="190"/>
        <v>1.7152086520562756E-15</v>
      </c>
    </row>
    <row r="3061" spans="1:6" x14ac:dyDescent="0.3">
      <c r="A3061" s="59">
        <f>'Raw Potentiostat'!H3113/60</f>
        <v>-8.371265E-2</v>
      </c>
      <c r="B3061" s="59">
        <f>'Raw Potentiostat'!K3113</f>
        <v>58.649997999999997</v>
      </c>
      <c r="C3061" s="61">
        <f t="shared" si="188"/>
        <v>58.649997999999997</v>
      </c>
      <c r="D3061" s="61">
        <f t="shared" si="191"/>
        <v>12.76734650340136</v>
      </c>
      <c r="E3061" s="61">
        <f t="shared" si="189"/>
        <v>0.2837188111866969</v>
      </c>
      <c r="F3061" s="61">
        <f t="shared" si="190"/>
        <v>1.7152086520562756E-15</v>
      </c>
    </row>
    <row r="3062" spans="1:6" x14ac:dyDescent="0.3">
      <c r="A3062" s="59">
        <f>'Raw Potentiostat'!H3114/60</f>
        <v>-8.374182333333334E-2</v>
      </c>
      <c r="B3062" s="59">
        <f>'Raw Potentiostat'!K3114</f>
        <v>58.649997999999997</v>
      </c>
      <c r="C3062" s="61">
        <f t="shared" si="188"/>
        <v>58.649997999999997</v>
      </c>
      <c r="D3062" s="61">
        <f t="shared" si="191"/>
        <v>12.76734650340136</v>
      </c>
      <c r="E3062" s="61">
        <f t="shared" si="189"/>
        <v>0.2837188111866969</v>
      </c>
      <c r="F3062" s="61">
        <f t="shared" si="190"/>
        <v>1.7152086520562756E-15</v>
      </c>
    </row>
    <row r="3063" spans="1:6" x14ac:dyDescent="0.3">
      <c r="A3063" s="59">
        <f>'Raw Potentiostat'!H3115/60</f>
        <v>-8.291308166666668E-2</v>
      </c>
      <c r="B3063" s="59">
        <f>'Raw Potentiostat'!K3115</f>
        <v>58.649997999999997</v>
      </c>
      <c r="C3063" s="61">
        <f t="shared" si="188"/>
        <v>58.649997999999997</v>
      </c>
      <c r="D3063" s="61">
        <f t="shared" si="191"/>
        <v>12.76734650340136</v>
      </c>
      <c r="E3063" s="61">
        <f t="shared" si="189"/>
        <v>0.2837188111866969</v>
      </c>
      <c r="F3063" s="61">
        <f t="shared" si="190"/>
        <v>1.7152086520562756E-15</v>
      </c>
    </row>
    <row r="3064" spans="1:6" x14ac:dyDescent="0.3">
      <c r="A3064" s="59">
        <f>'Raw Potentiostat'!H3116/60</f>
        <v>-8.2394003333333327E-2</v>
      </c>
      <c r="B3064" s="59">
        <f>'Raw Potentiostat'!K3116</f>
        <v>58.649997999999997</v>
      </c>
      <c r="C3064" s="61">
        <f t="shared" si="188"/>
        <v>58.649997999999997</v>
      </c>
      <c r="D3064" s="61">
        <f t="shared" si="191"/>
        <v>12.76734650340136</v>
      </c>
      <c r="E3064" s="61">
        <f t="shared" si="189"/>
        <v>0.2837188111866969</v>
      </c>
      <c r="F3064" s="61">
        <f t="shared" si="190"/>
        <v>1.7152086520562756E-15</v>
      </c>
    </row>
    <row r="3065" spans="1:6" x14ac:dyDescent="0.3">
      <c r="A3065" s="59">
        <f>'Raw Potentiostat'!H3117/60</f>
        <v>-8.2637040000000009E-2</v>
      </c>
      <c r="B3065" s="59">
        <f>'Raw Potentiostat'!K3117</f>
        <v>58.649997999999997</v>
      </c>
      <c r="C3065" s="61">
        <f t="shared" si="188"/>
        <v>58.649997999999997</v>
      </c>
      <c r="D3065" s="61">
        <f t="shared" si="191"/>
        <v>12.76734650340136</v>
      </c>
      <c r="E3065" s="61">
        <f t="shared" si="189"/>
        <v>0.2837188111866969</v>
      </c>
      <c r="F3065" s="61">
        <f t="shared" si="190"/>
        <v>1.7152086520562756E-15</v>
      </c>
    </row>
    <row r="3066" spans="1:6" x14ac:dyDescent="0.3">
      <c r="A3066" s="59">
        <f>'Raw Potentiostat'!H3118/60</f>
        <v>-8.2140803333333332E-2</v>
      </c>
      <c r="B3066" s="59">
        <f>'Raw Potentiostat'!K3118</f>
        <v>58.649997999999997</v>
      </c>
      <c r="C3066" s="61">
        <f t="shared" si="188"/>
        <v>58.649997999999997</v>
      </c>
      <c r="D3066" s="61">
        <f t="shared" si="191"/>
        <v>12.76734650340136</v>
      </c>
      <c r="E3066" s="61">
        <f t="shared" si="189"/>
        <v>0.2837188111866969</v>
      </c>
      <c r="F3066" s="61">
        <f t="shared" si="190"/>
        <v>1.7152086520562756E-15</v>
      </c>
    </row>
    <row r="3067" spans="1:6" x14ac:dyDescent="0.3">
      <c r="A3067" s="59">
        <f>'Raw Potentiostat'!H3119/60</f>
        <v>-8.0826608333333327E-2</v>
      </c>
      <c r="B3067" s="59">
        <f>'Raw Potentiostat'!K3119</f>
        <v>58.649997999999997</v>
      </c>
      <c r="C3067" s="61">
        <f t="shared" si="188"/>
        <v>58.649997999999997</v>
      </c>
      <c r="D3067" s="61">
        <f t="shared" si="191"/>
        <v>12.76734650340136</v>
      </c>
      <c r="E3067" s="61">
        <f t="shared" si="189"/>
        <v>0.2837188111866969</v>
      </c>
      <c r="F3067" s="61">
        <f t="shared" si="190"/>
        <v>1.7152086520562756E-15</v>
      </c>
    </row>
    <row r="3068" spans="1:6" x14ac:dyDescent="0.3">
      <c r="A3068" s="59">
        <f>'Raw Potentiostat'!H3120/60</f>
        <v>-9.2885375000000006E-2</v>
      </c>
      <c r="B3068" s="59">
        <f>'Raw Potentiostat'!K3120</f>
        <v>58.649997999999997</v>
      </c>
      <c r="C3068" s="61">
        <f t="shared" si="188"/>
        <v>58.649997999999997</v>
      </c>
      <c r="D3068" s="61">
        <f t="shared" si="191"/>
        <v>12.76734650340136</v>
      </c>
      <c r="E3068" s="61">
        <f t="shared" si="189"/>
        <v>0.2837188111866969</v>
      </c>
      <c r="F3068" s="61">
        <f t="shared" si="190"/>
        <v>1.7152086520562756E-15</v>
      </c>
    </row>
    <row r="3069" spans="1:6" x14ac:dyDescent="0.3">
      <c r="A3069" s="59">
        <f>'Raw Potentiostat'!H3121/60</f>
        <v>-9.3523756666666666E-2</v>
      </c>
      <c r="B3069" s="59">
        <f>'Raw Potentiostat'!K3121</f>
        <v>58.649997999999997</v>
      </c>
      <c r="C3069" s="61">
        <f t="shared" si="188"/>
        <v>58.649997999999997</v>
      </c>
      <c r="D3069" s="61">
        <f t="shared" si="191"/>
        <v>12.76734650340136</v>
      </c>
      <c r="E3069" s="61">
        <f t="shared" si="189"/>
        <v>0.2837188111866969</v>
      </c>
      <c r="F3069" s="61">
        <f t="shared" si="190"/>
        <v>1.7152086520562756E-15</v>
      </c>
    </row>
    <row r="3070" spans="1:6" x14ac:dyDescent="0.3">
      <c r="A3070" s="59">
        <f>'Raw Potentiostat'!H3122/60</f>
        <v>-9.2380245E-2</v>
      </c>
      <c r="B3070" s="59">
        <f>'Raw Potentiostat'!K3122</f>
        <v>58.649997999999997</v>
      </c>
      <c r="C3070" s="61">
        <f t="shared" si="188"/>
        <v>58.649997999999997</v>
      </c>
      <c r="D3070" s="61">
        <f t="shared" si="191"/>
        <v>12.76734650340136</v>
      </c>
      <c r="E3070" s="61">
        <f t="shared" si="189"/>
        <v>0.2837188111866969</v>
      </c>
      <c r="F3070" s="61">
        <f t="shared" si="190"/>
        <v>1.7152086520562756E-15</v>
      </c>
    </row>
    <row r="3071" spans="1:6" x14ac:dyDescent="0.3">
      <c r="A3071" s="59">
        <f>'Raw Potentiostat'!H3123/60</f>
        <v>-9.1406186666666667E-2</v>
      </c>
      <c r="B3071" s="59">
        <f>'Raw Potentiostat'!K3123</f>
        <v>58.649997999999997</v>
      </c>
      <c r="C3071" s="61">
        <f t="shared" si="188"/>
        <v>58.649997999999997</v>
      </c>
      <c r="D3071" s="61">
        <f t="shared" si="191"/>
        <v>12.76734650340136</v>
      </c>
      <c r="E3071" s="61">
        <f t="shared" si="189"/>
        <v>0.2837188111866969</v>
      </c>
      <c r="F3071" s="61">
        <f t="shared" si="190"/>
        <v>1.7152086520562756E-15</v>
      </c>
    </row>
    <row r="3072" spans="1:6" x14ac:dyDescent="0.3">
      <c r="A3072" s="59">
        <f>'Raw Potentiostat'!H3124/60</f>
        <v>-9.1838963333333343E-2</v>
      </c>
      <c r="B3072" s="59">
        <f>'Raw Potentiostat'!K3124</f>
        <v>58.649997999999997</v>
      </c>
      <c r="C3072" s="61">
        <f t="shared" si="188"/>
        <v>58.649997999999997</v>
      </c>
      <c r="D3072" s="61">
        <f t="shared" si="191"/>
        <v>12.76734650340136</v>
      </c>
      <c r="E3072" s="61">
        <f t="shared" si="189"/>
        <v>0.2837188111866969</v>
      </c>
      <c r="F3072" s="61">
        <f t="shared" si="190"/>
        <v>1.7152086520562756E-15</v>
      </c>
    </row>
    <row r="3073" spans="1:6" x14ac:dyDescent="0.3">
      <c r="A3073" s="59">
        <f>'Raw Potentiostat'!H3125/60</f>
        <v>-9.1026074999999998E-2</v>
      </c>
      <c r="B3073" s="59">
        <f>'Raw Potentiostat'!K3125</f>
        <v>58.649997999999997</v>
      </c>
      <c r="C3073" s="61">
        <f t="shared" si="188"/>
        <v>58.649997999999997</v>
      </c>
      <c r="D3073" s="61">
        <f t="shared" si="191"/>
        <v>12.76734650340136</v>
      </c>
      <c r="E3073" s="61">
        <f t="shared" si="189"/>
        <v>0.2837188111866969</v>
      </c>
      <c r="F3073" s="61">
        <f t="shared" si="190"/>
        <v>1.7152086520562756E-15</v>
      </c>
    </row>
    <row r="3074" spans="1:6" x14ac:dyDescent="0.3">
      <c r="A3074" s="59">
        <f>'Raw Potentiostat'!H3126/60</f>
        <v>-9.0824921666666655E-2</v>
      </c>
      <c r="B3074" s="59">
        <f>'Raw Potentiostat'!K3126</f>
        <v>58.649997999999997</v>
      </c>
      <c r="C3074" s="61">
        <f t="shared" si="188"/>
        <v>58.649997999999997</v>
      </c>
      <c r="D3074" s="61">
        <f t="shared" si="191"/>
        <v>12.76734650340136</v>
      </c>
      <c r="E3074" s="61">
        <f t="shared" si="189"/>
        <v>0.2837188111866969</v>
      </c>
      <c r="F3074" s="61">
        <f t="shared" si="190"/>
        <v>1.7152086520562756E-15</v>
      </c>
    </row>
    <row r="3075" spans="1:6" x14ac:dyDescent="0.3">
      <c r="A3075" s="59">
        <f>'Raw Potentiostat'!H3127/60</f>
        <v>-9.0643430000000011E-2</v>
      </c>
      <c r="B3075" s="59">
        <f>'Raw Potentiostat'!K3127</f>
        <v>58.649997999999997</v>
      </c>
      <c r="C3075" s="61">
        <f t="shared" ref="C3075:C3138" si="192">B3075-$J$3</f>
        <v>58.649997999999997</v>
      </c>
      <c r="D3075" s="61">
        <f t="shared" si="191"/>
        <v>12.76734650340136</v>
      </c>
      <c r="E3075" s="61">
        <f t="shared" ref="E3075:E3138" si="193">D3075/$J$5</f>
        <v>0.2837188111866969</v>
      </c>
      <c r="F3075" s="61">
        <f t="shared" ref="F3075:F3138" si="194">D3075/$J$6</f>
        <v>1.7152086520562756E-15</v>
      </c>
    </row>
    <row r="3076" spans="1:6" x14ac:dyDescent="0.3">
      <c r="A3076" s="59">
        <f>'Raw Potentiostat'!H3128/60</f>
        <v>-9.0404200000000004E-2</v>
      </c>
      <c r="B3076" s="59">
        <f>'Raw Potentiostat'!K3128</f>
        <v>58.649997999999997</v>
      </c>
      <c r="C3076" s="61">
        <f t="shared" si="192"/>
        <v>58.649997999999997</v>
      </c>
      <c r="D3076" s="61">
        <f t="shared" ref="D3076:D3139" si="195">B3076/$J$4</f>
        <v>12.76734650340136</v>
      </c>
      <c r="E3076" s="61">
        <f t="shared" si="193"/>
        <v>0.2837188111866969</v>
      </c>
      <c r="F3076" s="61">
        <f t="shared" si="194"/>
        <v>1.7152086520562756E-15</v>
      </c>
    </row>
    <row r="3077" spans="1:6" x14ac:dyDescent="0.3">
      <c r="A3077" s="59">
        <f>'Raw Potentiostat'!H3129/60</f>
        <v>-8.9104596666666661E-2</v>
      </c>
      <c r="B3077" s="59">
        <f>'Raw Potentiostat'!K3129</f>
        <v>58.649997999999997</v>
      </c>
      <c r="C3077" s="61">
        <f t="shared" si="192"/>
        <v>58.649997999999997</v>
      </c>
      <c r="D3077" s="61">
        <f t="shared" si="195"/>
        <v>12.76734650340136</v>
      </c>
      <c r="E3077" s="61">
        <f t="shared" si="193"/>
        <v>0.2837188111866969</v>
      </c>
      <c r="F3077" s="61">
        <f t="shared" si="194"/>
        <v>1.7152086520562756E-15</v>
      </c>
    </row>
    <row r="3078" spans="1:6" x14ac:dyDescent="0.3">
      <c r="A3078" s="59">
        <f>'Raw Potentiostat'!H3130/60</f>
        <v>-9.0411186666666657E-2</v>
      </c>
      <c r="B3078" s="59">
        <f>'Raw Potentiostat'!K3130</f>
        <v>58.649997999999997</v>
      </c>
      <c r="C3078" s="61">
        <f t="shared" si="192"/>
        <v>58.649997999999997</v>
      </c>
      <c r="D3078" s="61">
        <f t="shared" si="195"/>
        <v>12.76734650340136</v>
      </c>
      <c r="E3078" s="61">
        <f t="shared" si="193"/>
        <v>0.2837188111866969</v>
      </c>
      <c r="F3078" s="61">
        <f t="shared" si="194"/>
        <v>1.7152086520562756E-15</v>
      </c>
    </row>
    <row r="3079" spans="1:6" x14ac:dyDescent="0.3">
      <c r="A3079" s="59">
        <f>'Raw Potentiostat'!H3131/60</f>
        <v>-8.9036695000000013E-2</v>
      </c>
      <c r="B3079" s="59">
        <f>'Raw Potentiostat'!K3131</f>
        <v>58.649997999999997</v>
      </c>
      <c r="C3079" s="61">
        <f t="shared" si="192"/>
        <v>58.649997999999997</v>
      </c>
      <c r="D3079" s="61">
        <f t="shared" si="195"/>
        <v>12.76734650340136</v>
      </c>
      <c r="E3079" s="61">
        <f t="shared" si="193"/>
        <v>0.2837188111866969</v>
      </c>
      <c r="F3079" s="61">
        <f t="shared" si="194"/>
        <v>1.7152086520562756E-15</v>
      </c>
    </row>
    <row r="3080" spans="1:6" x14ac:dyDescent="0.3">
      <c r="A3080" s="59">
        <f>'Raw Potentiostat'!H3132/60</f>
        <v>-8.8681968333333333E-2</v>
      </c>
      <c r="B3080" s="59">
        <f>'Raw Potentiostat'!K3132</f>
        <v>58.649997999999997</v>
      </c>
      <c r="C3080" s="61">
        <f t="shared" si="192"/>
        <v>58.649997999999997</v>
      </c>
      <c r="D3080" s="61">
        <f t="shared" si="195"/>
        <v>12.76734650340136</v>
      </c>
      <c r="E3080" s="61">
        <f t="shared" si="193"/>
        <v>0.2837188111866969</v>
      </c>
      <c r="F3080" s="61">
        <f t="shared" si="194"/>
        <v>1.7152086520562756E-15</v>
      </c>
    </row>
    <row r="3081" spans="1:6" x14ac:dyDescent="0.3">
      <c r="A3081" s="59">
        <f>'Raw Potentiostat'!H3133/60</f>
        <v>-8.860519E-2</v>
      </c>
      <c r="B3081" s="59">
        <f>'Raw Potentiostat'!K3133</f>
        <v>58.649997999999997</v>
      </c>
      <c r="C3081" s="61">
        <f t="shared" si="192"/>
        <v>58.649997999999997</v>
      </c>
      <c r="D3081" s="61">
        <f t="shared" si="195"/>
        <v>12.76734650340136</v>
      </c>
      <c r="E3081" s="61">
        <f t="shared" si="193"/>
        <v>0.2837188111866969</v>
      </c>
      <c r="F3081" s="61">
        <f t="shared" si="194"/>
        <v>1.7152086520562756E-15</v>
      </c>
    </row>
    <row r="3082" spans="1:6" x14ac:dyDescent="0.3">
      <c r="A3082" s="59">
        <f>'Raw Potentiostat'!H3134/60</f>
        <v>-8.8171148333333338E-2</v>
      </c>
      <c r="B3082" s="59">
        <f>'Raw Potentiostat'!K3134</f>
        <v>58.649997999999997</v>
      </c>
      <c r="C3082" s="61">
        <f t="shared" si="192"/>
        <v>58.649997999999997</v>
      </c>
      <c r="D3082" s="61">
        <f t="shared" si="195"/>
        <v>12.76734650340136</v>
      </c>
      <c r="E3082" s="61">
        <f t="shared" si="193"/>
        <v>0.2837188111866969</v>
      </c>
      <c r="F3082" s="61">
        <f t="shared" si="194"/>
        <v>1.7152086520562756E-15</v>
      </c>
    </row>
    <row r="3083" spans="1:6" x14ac:dyDescent="0.3">
      <c r="A3083" s="59">
        <f>'Raw Potentiostat'!H3135/60</f>
        <v>-8.7086018333333334E-2</v>
      </c>
      <c r="B3083" s="59">
        <f>'Raw Potentiostat'!K3135</f>
        <v>58.649997999999997</v>
      </c>
      <c r="C3083" s="61">
        <f t="shared" si="192"/>
        <v>58.649997999999997</v>
      </c>
      <c r="D3083" s="61">
        <f t="shared" si="195"/>
        <v>12.76734650340136</v>
      </c>
      <c r="E3083" s="61">
        <f t="shared" si="193"/>
        <v>0.2837188111866969</v>
      </c>
      <c r="F3083" s="61">
        <f t="shared" si="194"/>
        <v>1.7152086520562756E-15</v>
      </c>
    </row>
    <row r="3084" spans="1:6" x14ac:dyDescent="0.3">
      <c r="A3084" s="59">
        <f>'Raw Potentiostat'!H3136/60</f>
        <v>-8.6618343333333334E-2</v>
      </c>
      <c r="B3084" s="59">
        <f>'Raw Potentiostat'!K3136</f>
        <v>58.649997999999997</v>
      </c>
      <c r="C3084" s="61">
        <f t="shared" si="192"/>
        <v>58.649997999999997</v>
      </c>
      <c r="D3084" s="61">
        <f t="shared" si="195"/>
        <v>12.76734650340136</v>
      </c>
      <c r="E3084" s="61">
        <f t="shared" si="193"/>
        <v>0.2837188111866969</v>
      </c>
      <c r="F3084" s="61">
        <f t="shared" si="194"/>
        <v>1.7152086520562756E-15</v>
      </c>
    </row>
    <row r="3085" spans="1:6" x14ac:dyDescent="0.3">
      <c r="A3085" s="59">
        <f>'Raw Potentiostat'!H3137/60</f>
        <v>-8.6443830000000013E-2</v>
      </c>
      <c r="B3085" s="59">
        <f>'Raw Potentiostat'!K3137</f>
        <v>58.649997999999997</v>
      </c>
      <c r="C3085" s="61">
        <f t="shared" si="192"/>
        <v>58.649997999999997</v>
      </c>
      <c r="D3085" s="61">
        <f t="shared" si="195"/>
        <v>12.76734650340136</v>
      </c>
      <c r="E3085" s="61">
        <f t="shared" si="193"/>
        <v>0.2837188111866969</v>
      </c>
      <c r="F3085" s="61">
        <f t="shared" si="194"/>
        <v>1.7152086520562756E-15</v>
      </c>
    </row>
    <row r="3086" spans="1:6" x14ac:dyDescent="0.3">
      <c r="A3086" s="59">
        <f>'Raw Potentiostat'!H3138/60</f>
        <v>-8.6082760000000008E-2</v>
      </c>
      <c r="B3086" s="59">
        <f>'Raw Potentiostat'!K3138</f>
        <v>58.649997999999997</v>
      </c>
      <c r="C3086" s="61">
        <f t="shared" si="192"/>
        <v>58.649997999999997</v>
      </c>
      <c r="D3086" s="61">
        <f t="shared" si="195"/>
        <v>12.76734650340136</v>
      </c>
      <c r="E3086" s="61">
        <f t="shared" si="193"/>
        <v>0.2837188111866969</v>
      </c>
      <c r="F3086" s="61">
        <f t="shared" si="194"/>
        <v>1.7152086520562756E-15</v>
      </c>
    </row>
    <row r="3087" spans="1:6" x14ac:dyDescent="0.3">
      <c r="A3087" s="59">
        <f>'Raw Potentiostat'!H3139/60</f>
        <v>-8.5595425000000003E-2</v>
      </c>
      <c r="B3087" s="59">
        <f>'Raw Potentiostat'!K3139</f>
        <v>58.649997999999997</v>
      </c>
      <c r="C3087" s="61">
        <f t="shared" si="192"/>
        <v>58.649997999999997</v>
      </c>
      <c r="D3087" s="61">
        <f t="shared" si="195"/>
        <v>12.76734650340136</v>
      </c>
      <c r="E3087" s="61">
        <f t="shared" si="193"/>
        <v>0.2837188111866969</v>
      </c>
      <c r="F3087" s="61">
        <f t="shared" si="194"/>
        <v>1.7152086520562756E-15</v>
      </c>
    </row>
    <row r="3088" spans="1:6" x14ac:dyDescent="0.3">
      <c r="A3088" s="59">
        <f>'Raw Potentiostat'!H3140/60</f>
        <v>-8.5575739999999997E-2</v>
      </c>
      <c r="B3088" s="59">
        <f>'Raw Potentiostat'!K3140</f>
        <v>58.649997999999997</v>
      </c>
      <c r="C3088" s="61">
        <f t="shared" si="192"/>
        <v>58.649997999999997</v>
      </c>
      <c r="D3088" s="61">
        <f t="shared" si="195"/>
        <v>12.76734650340136</v>
      </c>
      <c r="E3088" s="61">
        <f t="shared" si="193"/>
        <v>0.2837188111866969</v>
      </c>
      <c r="F3088" s="61">
        <f t="shared" si="194"/>
        <v>1.7152086520562756E-15</v>
      </c>
    </row>
    <row r="3089" spans="1:6" x14ac:dyDescent="0.3">
      <c r="A3089" s="59">
        <f>'Raw Potentiostat'!H3141/60</f>
        <v>-8.5134084999999998E-2</v>
      </c>
      <c r="B3089" s="59">
        <f>'Raw Potentiostat'!K3141</f>
        <v>58.649997999999997</v>
      </c>
      <c r="C3089" s="61">
        <f t="shared" si="192"/>
        <v>58.649997999999997</v>
      </c>
      <c r="D3089" s="61">
        <f t="shared" si="195"/>
        <v>12.76734650340136</v>
      </c>
      <c r="E3089" s="61">
        <f t="shared" si="193"/>
        <v>0.2837188111866969</v>
      </c>
      <c r="F3089" s="61">
        <f t="shared" si="194"/>
        <v>1.7152086520562756E-15</v>
      </c>
    </row>
    <row r="3090" spans="1:6" x14ac:dyDescent="0.3">
      <c r="A3090" s="59">
        <f>'Raw Potentiostat'!H3142/60</f>
        <v>-8.4741281666666668E-2</v>
      </c>
      <c r="B3090" s="59">
        <f>'Raw Potentiostat'!K3142</f>
        <v>58.649997999999997</v>
      </c>
      <c r="C3090" s="61">
        <f t="shared" si="192"/>
        <v>58.649997999999997</v>
      </c>
      <c r="D3090" s="61">
        <f t="shared" si="195"/>
        <v>12.76734650340136</v>
      </c>
      <c r="E3090" s="61">
        <f t="shared" si="193"/>
        <v>0.2837188111866969</v>
      </c>
      <c r="F3090" s="61">
        <f t="shared" si="194"/>
        <v>1.7152086520562756E-15</v>
      </c>
    </row>
    <row r="3091" spans="1:6" x14ac:dyDescent="0.3">
      <c r="A3091" s="59">
        <f>'Raw Potentiostat'!H3143/60</f>
        <v>-9.3845478333333329E-2</v>
      </c>
      <c r="B3091" s="59">
        <f>'Raw Potentiostat'!K3143</f>
        <v>58.649997999999997</v>
      </c>
      <c r="C3091" s="61">
        <f t="shared" si="192"/>
        <v>58.649997999999997</v>
      </c>
      <c r="D3091" s="61">
        <f t="shared" si="195"/>
        <v>12.76734650340136</v>
      </c>
      <c r="E3091" s="61">
        <f t="shared" si="193"/>
        <v>0.2837188111866969</v>
      </c>
      <c r="F3091" s="61">
        <f t="shared" si="194"/>
        <v>1.7152086520562756E-15</v>
      </c>
    </row>
    <row r="3092" spans="1:6" x14ac:dyDescent="0.3">
      <c r="A3092" s="59">
        <f>'Raw Potentiostat'!H3144/60</f>
        <v>-9.4212261666666672E-2</v>
      </c>
      <c r="B3092" s="59">
        <f>'Raw Potentiostat'!K3144</f>
        <v>58.649997999999997</v>
      </c>
      <c r="C3092" s="61">
        <f t="shared" si="192"/>
        <v>58.649997999999997</v>
      </c>
      <c r="D3092" s="61">
        <f t="shared" si="195"/>
        <v>12.76734650340136</v>
      </c>
      <c r="E3092" s="61">
        <f t="shared" si="193"/>
        <v>0.2837188111866969</v>
      </c>
      <c r="F3092" s="61">
        <f t="shared" si="194"/>
        <v>1.7152086520562756E-15</v>
      </c>
    </row>
    <row r="3093" spans="1:6" x14ac:dyDescent="0.3">
      <c r="A3093" s="59">
        <f>'Raw Potentiostat'!H3145/60</f>
        <v>-9.3631624999999996E-2</v>
      </c>
      <c r="B3093" s="59">
        <f>'Raw Potentiostat'!K3145</f>
        <v>58.649997999999997</v>
      </c>
      <c r="C3093" s="61">
        <f t="shared" si="192"/>
        <v>58.649997999999997</v>
      </c>
      <c r="D3093" s="61">
        <f t="shared" si="195"/>
        <v>12.76734650340136</v>
      </c>
      <c r="E3093" s="61">
        <f t="shared" si="193"/>
        <v>0.2837188111866969</v>
      </c>
      <c r="F3093" s="61">
        <f t="shared" si="194"/>
        <v>1.7152086520562756E-15</v>
      </c>
    </row>
    <row r="3094" spans="1:6" x14ac:dyDescent="0.3">
      <c r="A3094" s="59">
        <f>'Raw Potentiostat'!H3146/60</f>
        <v>-9.2755286666666673E-2</v>
      </c>
      <c r="B3094" s="59">
        <f>'Raw Potentiostat'!K3146</f>
        <v>58.649997999999997</v>
      </c>
      <c r="C3094" s="61">
        <f t="shared" si="192"/>
        <v>58.649997999999997</v>
      </c>
      <c r="D3094" s="61">
        <f t="shared" si="195"/>
        <v>12.76734650340136</v>
      </c>
      <c r="E3094" s="61">
        <f t="shared" si="193"/>
        <v>0.2837188111866969</v>
      </c>
      <c r="F3094" s="61">
        <f t="shared" si="194"/>
        <v>1.7152086520562756E-15</v>
      </c>
    </row>
    <row r="3095" spans="1:6" x14ac:dyDescent="0.3">
      <c r="A3095" s="59">
        <f>'Raw Potentiostat'!H3147/60</f>
        <v>-9.3555481666666662E-2</v>
      </c>
      <c r="B3095" s="59">
        <f>'Raw Potentiostat'!K3147</f>
        <v>58.649997999999997</v>
      </c>
      <c r="C3095" s="61">
        <f t="shared" si="192"/>
        <v>58.649997999999997</v>
      </c>
      <c r="D3095" s="61">
        <f t="shared" si="195"/>
        <v>12.76734650340136</v>
      </c>
      <c r="E3095" s="61">
        <f t="shared" si="193"/>
        <v>0.2837188111866969</v>
      </c>
      <c r="F3095" s="61">
        <f t="shared" si="194"/>
        <v>1.7152086520562756E-15</v>
      </c>
    </row>
    <row r="3096" spans="1:6" x14ac:dyDescent="0.3">
      <c r="A3096" s="59">
        <f>'Raw Potentiostat'!H3148/60</f>
        <v>-9.3316881666666671E-2</v>
      </c>
      <c r="B3096" s="59">
        <f>'Raw Potentiostat'!K3148</f>
        <v>58.649997999999997</v>
      </c>
      <c r="C3096" s="61">
        <f t="shared" si="192"/>
        <v>58.649997999999997</v>
      </c>
      <c r="D3096" s="61">
        <f t="shared" si="195"/>
        <v>12.76734650340136</v>
      </c>
      <c r="E3096" s="61">
        <f t="shared" si="193"/>
        <v>0.2837188111866969</v>
      </c>
      <c r="F3096" s="61">
        <f t="shared" si="194"/>
        <v>1.7152086520562756E-15</v>
      </c>
    </row>
    <row r="3097" spans="1:6" x14ac:dyDescent="0.3">
      <c r="A3097" s="59">
        <f>'Raw Potentiostat'!H3149/60</f>
        <v>-9.1526755000000001E-2</v>
      </c>
      <c r="B3097" s="59">
        <f>'Raw Potentiostat'!K3149</f>
        <v>58.649997999999997</v>
      </c>
      <c r="C3097" s="61">
        <f t="shared" si="192"/>
        <v>58.649997999999997</v>
      </c>
      <c r="D3097" s="61">
        <f t="shared" si="195"/>
        <v>12.76734650340136</v>
      </c>
      <c r="E3097" s="61">
        <f t="shared" si="193"/>
        <v>0.2837188111866969</v>
      </c>
      <c r="F3097" s="61">
        <f t="shared" si="194"/>
        <v>1.7152086520562756E-15</v>
      </c>
    </row>
    <row r="3098" spans="1:6" x14ac:dyDescent="0.3">
      <c r="A3098" s="59">
        <f>'Raw Potentiostat'!H3150/60</f>
        <v>-9.2233038333333336E-2</v>
      </c>
      <c r="B3098" s="59">
        <f>'Raw Potentiostat'!K3150</f>
        <v>58.649997999999997</v>
      </c>
      <c r="C3098" s="61">
        <f t="shared" si="192"/>
        <v>58.649997999999997</v>
      </c>
      <c r="D3098" s="61">
        <f t="shared" si="195"/>
        <v>12.76734650340136</v>
      </c>
      <c r="E3098" s="61">
        <f t="shared" si="193"/>
        <v>0.2837188111866969</v>
      </c>
      <c r="F3098" s="61">
        <f t="shared" si="194"/>
        <v>1.7152086520562756E-15</v>
      </c>
    </row>
    <row r="3099" spans="1:6" x14ac:dyDescent="0.3">
      <c r="A3099" s="59">
        <f>'Raw Potentiostat'!H3151/60</f>
        <v>-9.1161878333333321E-2</v>
      </c>
      <c r="B3099" s="59">
        <f>'Raw Potentiostat'!K3151</f>
        <v>58.649997999999997</v>
      </c>
      <c r="C3099" s="61">
        <f t="shared" si="192"/>
        <v>58.649997999999997</v>
      </c>
      <c r="D3099" s="61">
        <f t="shared" si="195"/>
        <v>12.76734650340136</v>
      </c>
      <c r="E3099" s="61">
        <f t="shared" si="193"/>
        <v>0.2837188111866969</v>
      </c>
      <c r="F3099" s="61">
        <f t="shared" si="194"/>
        <v>1.7152086520562756E-15</v>
      </c>
    </row>
    <row r="3100" spans="1:6" x14ac:dyDescent="0.3">
      <c r="A3100" s="59">
        <f>'Raw Potentiostat'!H3152/60</f>
        <v>-9.0654849999999995E-2</v>
      </c>
      <c r="B3100" s="59">
        <f>'Raw Potentiostat'!K3152</f>
        <v>58.649997999999997</v>
      </c>
      <c r="C3100" s="61">
        <f t="shared" si="192"/>
        <v>58.649997999999997</v>
      </c>
      <c r="D3100" s="61">
        <f t="shared" si="195"/>
        <v>12.76734650340136</v>
      </c>
      <c r="E3100" s="61">
        <f t="shared" si="193"/>
        <v>0.2837188111866969</v>
      </c>
      <c r="F3100" s="61">
        <f t="shared" si="194"/>
        <v>1.7152086520562756E-15</v>
      </c>
    </row>
    <row r="3101" spans="1:6" x14ac:dyDescent="0.3">
      <c r="A3101" s="59">
        <f>'Raw Potentiostat'!H3153/60</f>
        <v>-9.0994978333333323E-2</v>
      </c>
      <c r="B3101" s="59">
        <f>'Raw Potentiostat'!K3153</f>
        <v>58.649997999999997</v>
      </c>
      <c r="C3101" s="61">
        <f t="shared" si="192"/>
        <v>58.649997999999997</v>
      </c>
      <c r="D3101" s="61">
        <f t="shared" si="195"/>
        <v>12.76734650340136</v>
      </c>
      <c r="E3101" s="61">
        <f t="shared" si="193"/>
        <v>0.2837188111866969</v>
      </c>
      <c r="F3101" s="61">
        <f t="shared" si="194"/>
        <v>1.7152086520562756E-15</v>
      </c>
    </row>
    <row r="3102" spans="1:6" x14ac:dyDescent="0.3">
      <c r="A3102" s="59">
        <f>'Raw Potentiostat'!H3154/60</f>
        <v>-9.1402379999999991E-2</v>
      </c>
      <c r="B3102" s="59">
        <f>'Raw Potentiostat'!K3154</f>
        <v>58.649997999999997</v>
      </c>
      <c r="C3102" s="61">
        <f t="shared" si="192"/>
        <v>58.649997999999997</v>
      </c>
      <c r="D3102" s="61">
        <f t="shared" si="195"/>
        <v>12.76734650340136</v>
      </c>
      <c r="E3102" s="61">
        <f t="shared" si="193"/>
        <v>0.2837188111866969</v>
      </c>
      <c r="F3102" s="61">
        <f t="shared" si="194"/>
        <v>1.7152086520562756E-15</v>
      </c>
    </row>
    <row r="3103" spans="1:6" x14ac:dyDescent="0.3">
      <c r="A3103" s="59">
        <f>'Raw Potentiostat'!H3155/60</f>
        <v>-8.964144333333332E-2</v>
      </c>
      <c r="B3103" s="59">
        <f>'Raw Potentiostat'!K3155</f>
        <v>58.649997999999997</v>
      </c>
      <c r="C3103" s="61">
        <f t="shared" si="192"/>
        <v>58.649997999999997</v>
      </c>
      <c r="D3103" s="61">
        <f t="shared" si="195"/>
        <v>12.76734650340136</v>
      </c>
      <c r="E3103" s="61">
        <f t="shared" si="193"/>
        <v>0.2837188111866969</v>
      </c>
      <c r="F3103" s="61">
        <f t="shared" si="194"/>
        <v>1.7152086520562756E-15</v>
      </c>
    </row>
    <row r="3104" spans="1:6" x14ac:dyDescent="0.3">
      <c r="A3104" s="59">
        <f>'Raw Potentiostat'!H3156/60</f>
        <v>-9.0179554999999995E-2</v>
      </c>
      <c r="B3104" s="59">
        <f>'Raw Potentiostat'!K3156</f>
        <v>58.649997999999997</v>
      </c>
      <c r="C3104" s="61">
        <f t="shared" si="192"/>
        <v>58.649997999999997</v>
      </c>
      <c r="D3104" s="61">
        <f t="shared" si="195"/>
        <v>12.76734650340136</v>
      </c>
      <c r="E3104" s="61">
        <f t="shared" si="193"/>
        <v>0.2837188111866969</v>
      </c>
      <c r="F3104" s="61">
        <f t="shared" si="194"/>
        <v>1.7152086520562756E-15</v>
      </c>
    </row>
    <row r="3105" spans="1:6" x14ac:dyDescent="0.3">
      <c r="A3105" s="59">
        <f>'Raw Potentiostat'!H3157/60</f>
        <v>-8.9457416666666664E-2</v>
      </c>
      <c r="B3105" s="59">
        <f>'Raw Potentiostat'!K3157</f>
        <v>58.649997999999997</v>
      </c>
      <c r="C3105" s="61">
        <f t="shared" si="192"/>
        <v>58.649997999999997</v>
      </c>
      <c r="D3105" s="61">
        <f t="shared" si="195"/>
        <v>12.76734650340136</v>
      </c>
      <c r="E3105" s="61">
        <f t="shared" si="193"/>
        <v>0.2837188111866969</v>
      </c>
      <c r="F3105" s="61">
        <f t="shared" si="194"/>
        <v>1.7152086520562756E-15</v>
      </c>
    </row>
    <row r="3106" spans="1:6" x14ac:dyDescent="0.3">
      <c r="A3106" s="59">
        <f>'Raw Potentiostat'!H3158/60</f>
        <v>-8.9223264999999996E-2</v>
      </c>
      <c r="B3106" s="59">
        <f>'Raw Potentiostat'!K3158</f>
        <v>58.649997999999997</v>
      </c>
      <c r="C3106" s="61">
        <f t="shared" si="192"/>
        <v>58.649997999999997</v>
      </c>
      <c r="D3106" s="61">
        <f t="shared" si="195"/>
        <v>12.76734650340136</v>
      </c>
      <c r="E3106" s="61">
        <f t="shared" si="193"/>
        <v>0.2837188111866969</v>
      </c>
      <c r="F3106" s="61">
        <f t="shared" si="194"/>
        <v>1.7152086520562756E-15</v>
      </c>
    </row>
    <row r="3107" spans="1:6" x14ac:dyDescent="0.3">
      <c r="A3107" s="59">
        <f>'Raw Potentiostat'!H3159/60</f>
        <v>-8.7551165E-2</v>
      </c>
      <c r="B3107" s="59">
        <f>'Raw Potentiostat'!K3159</f>
        <v>58.649997999999997</v>
      </c>
      <c r="C3107" s="61">
        <f t="shared" si="192"/>
        <v>58.649997999999997</v>
      </c>
      <c r="D3107" s="61">
        <f t="shared" si="195"/>
        <v>12.76734650340136</v>
      </c>
      <c r="E3107" s="61">
        <f t="shared" si="193"/>
        <v>0.2837188111866969</v>
      </c>
      <c r="F3107" s="61">
        <f t="shared" si="194"/>
        <v>1.7152086520562756E-15</v>
      </c>
    </row>
    <row r="3108" spans="1:6" x14ac:dyDescent="0.3">
      <c r="A3108" s="59">
        <f>'Raw Potentiostat'!H3160/60</f>
        <v>-8.7214843333333333E-2</v>
      </c>
      <c r="B3108" s="59">
        <f>'Raw Potentiostat'!K3160</f>
        <v>58.649997999999997</v>
      </c>
      <c r="C3108" s="61">
        <f t="shared" si="192"/>
        <v>58.649997999999997</v>
      </c>
      <c r="D3108" s="61">
        <f t="shared" si="195"/>
        <v>12.76734650340136</v>
      </c>
      <c r="E3108" s="61">
        <f t="shared" si="193"/>
        <v>0.2837188111866969</v>
      </c>
      <c r="F3108" s="61">
        <f t="shared" si="194"/>
        <v>1.7152086520562756E-15</v>
      </c>
    </row>
    <row r="3109" spans="1:6" x14ac:dyDescent="0.3">
      <c r="A3109" s="59">
        <f>'Raw Potentiostat'!H3161/60</f>
        <v>-8.7051121666666675E-2</v>
      </c>
      <c r="B3109" s="59">
        <f>'Raw Potentiostat'!K3161</f>
        <v>58.649997999999997</v>
      </c>
      <c r="C3109" s="61">
        <f t="shared" si="192"/>
        <v>58.649997999999997</v>
      </c>
      <c r="D3109" s="61">
        <f t="shared" si="195"/>
        <v>12.76734650340136</v>
      </c>
      <c r="E3109" s="61">
        <f t="shared" si="193"/>
        <v>0.2837188111866969</v>
      </c>
      <c r="F3109" s="61">
        <f t="shared" si="194"/>
        <v>1.7152086520562756E-15</v>
      </c>
    </row>
    <row r="3110" spans="1:6" x14ac:dyDescent="0.3">
      <c r="A3110" s="59">
        <f>'Raw Potentiostat'!H3162/60</f>
        <v>-8.6057385E-2</v>
      </c>
      <c r="B3110" s="59">
        <f>'Raw Potentiostat'!K3162</f>
        <v>58.649997999999997</v>
      </c>
      <c r="C3110" s="61">
        <f t="shared" si="192"/>
        <v>58.649997999999997</v>
      </c>
      <c r="D3110" s="61">
        <f t="shared" si="195"/>
        <v>12.76734650340136</v>
      </c>
      <c r="E3110" s="61">
        <f t="shared" si="193"/>
        <v>0.2837188111866969</v>
      </c>
      <c r="F3110" s="61">
        <f t="shared" si="194"/>
        <v>1.7152086520562756E-15</v>
      </c>
    </row>
    <row r="3111" spans="1:6" x14ac:dyDescent="0.3">
      <c r="A3111" s="59">
        <f>'Raw Potentiostat'!H3163/60</f>
        <v>-8.5951415000000003E-2</v>
      </c>
      <c r="B3111" s="59">
        <f>'Raw Potentiostat'!K3163</f>
        <v>58.649997999999997</v>
      </c>
      <c r="C3111" s="61">
        <f t="shared" si="192"/>
        <v>58.649997999999997</v>
      </c>
      <c r="D3111" s="61">
        <f t="shared" si="195"/>
        <v>12.76734650340136</v>
      </c>
      <c r="E3111" s="61">
        <f t="shared" si="193"/>
        <v>0.2837188111866969</v>
      </c>
      <c r="F3111" s="61">
        <f t="shared" si="194"/>
        <v>1.7152086520562756E-15</v>
      </c>
    </row>
    <row r="3112" spans="1:6" x14ac:dyDescent="0.3">
      <c r="A3112" s="59">
        <f>'Raw Potentiostat'!H3164/60</f>
        <v>-8.5722326666666668E-2</v>
      </c>
      <c r="B3112" s="59">
        <f>'Raw Potentiostat'!K3164</f>
        <v>58.649997999999997</v>
      </c>
      <c r="C3112" s="61">
        <f t="shared" si="192"/>
        <v>58.649997999999997</v>
      </c>
      <c r="D3112" s="61">
        <f t="shared" si="195"/>
        <v>12.76734650340136</v>
      </c>
      <c r="E3112" s="61">
        <f t="shared" si="193"/>
        <v>0.2837188111866969</v>
      </c>
      <c r="F3112" s="61">
        <f t="shared" si="194"/>
        <v>1.7152086520562756E-15</v>
      </c>
    </row>
    <row r="3113" spans="1:6" x14ac:dyDescent="0.3">
      <c r="A3113" s="59">
        <f>'Raw Potentiostat'!H3165/60</f>
        <v>-8.5123928333333335E-2</v>
      </c>
      <c r="B3113" s="59">
        <f>'Raw Potentiostat'!K3165</f>
        <v>58.649997999999997</v>
      </c>
      <c r="C3113" s="61">
        <f t="shared" si="192"/>
        <v>58.649997999999997</v>
      </c>
      <c r="D3113" s="61">
        <f t="shared" si="195"/>
        <v>12.76734650340136</v>
      </c>
      <c r="E3113" s="61">
        <f t="shared" si="193"/>
        <v>0.2837188111866969</v>
      </c>
      <c r="F3113" s="61">
        <f t="shared" si="194"/>
        <v>1.7152086520562756E-15</v>
      </c>
    </row>
    <row r="3114" spans="1:6" x14ac:dyDescent="0.3">
      <c r="A3114" s="59">
        <f>'Raw Potentiostat'!H3166/60</f>
        <v>-8.522608999999999E-2</v>
      </c>
      <c r="B3114" s="59">
        <f>'Raw Potentiostat'!K3166</f>
        <v>58.649997999999997</v>
      </c>
      <c r="C3114" s="61">
        <f t="shared" si="192"/>
        <v>58.649997999999997</v>
      </c>
      <c r="D3114" s="61">
        <f t="shared" si="195"/>
        <v>12.76734650340136</v>
      </c>
      <c r="E3114" s="61">
        <f t="shared" si="193"/>
        <v>0.2837188111866969</v>
      </c>
      <c r="F3114" s="61">
        <f t="shared" si="194"/>
        <v>1.7152086520562756E-15</v>
      </c>
    </row>
    <row r="3115" spans="1:6" x14ac:dyDescent="0.3">
      <c r="A3115" s="59">
        <f>'Raw Potentiostat'!H3167/60</f>
        <v>-8.5098544999999998E-2</v>
      </c>
      <c r="B3115" s="59">
        <f>'Raw Potentiostat'!K3167</f>
        <v>58.649997999999997</v>
      </c>
      <c r="C3115" s="61">
        <f t="shared" si="192"/>
        <v>58.649997999999997</v>
      </c>
      <c r="D3115" s="61">
        <f t="shared" si="195"/>
        <v>12.76734650340136</v>
      </c>
      <c r="E3115" s="61">
        <f t="shared" si="193"/>
        <v>0.2837188111866969</v>
      </c>
      <c r="F3115" s="61">
        <f t="shared" si="194"/>
        <v>1.7152086520562756E-15</v>
      </c>
    </row>
    <row r="3116" spans="1:6" x14ac:dyDescent="0.3">
      <c r="A3116" s="59">
        <f>'Raw Potentiostat'!H3168/60</f>
        <v>-8.3790691666666667E-2</v>
      </c>
      <c r="B3116" s="59">
        <f>'Raw Potentiostat'!K3168</f>
        <v>58.649997999999997</v>
      </c>
      <c r="C3116" s="61">
        <f t="shared" si="192"/>
        <v>58.649997999999997</v>
      </c>
      <c r="D3116" s="61">
        <f t="shared" si="195"/>
        <v>12.76734650340136</v>
      </c>
      <c r="E3116" s="61">
        <f t="shared" si="193"/>
        <v>0.2837188111866969</v>
      </c>
      <c r="F3116" s="61">
        <f t="shared" si="194"/>
        <v>1.7152086520562756E-15</v>
      </c>
    </row>
    <row r="3117" spans="1:6" x14ac:dyDescent="0.3">
      <c r="A3117" s="59">
        <f>'Raw Potentiostat'!H3169/60</f>
        <v>-8.429455000000001E-2</v>
      </c>
      <c r="B3117" s="59">
        <f>'Raw Potentiostat'!K3169</f>
        <v>58.649997999999997</v>
      </c>
      <c r="C3117" s="61">
        <f t="shared" si="192"/>
        <v>58.649997999999997</v>
      </c>
      <c r="D3117" s="61">
        <f t="shared" si="195"/>
        <v>12.76734650340136</v>
      </c>
      <c r="E3117" s="61">
        <f t="shared" si="193"/>
        <v>0.2837188111866969</v>
      </c>
      <c r="F3117" s="61">
        <f t="shared" si="194"/>
        <v>1.7152086520562756E-15</v>
      </c>
    </row>
    <row r="3118" spans="1:6" x14ac:dyDescent="0.3">
      <c r="A3118" s="59">
        <f>'Raw Potentiostat'!H3170/60</f>
        <v>-8.3332530000000002E-2</v>
      </c>
      <c r="B3118" s="59">
        <f>'Raw Potentiostat'!K3170</f>
        <v>58.649997999999997</v>
      </c>
      <c r="C3118" s="61">
        <f t="shared" si="192"/>
        <v>58.649997999999997</v>
      </c>
      <c r="D3118" s="61">
        <f t="shared" si="195"/>
        <v>12.76734650340136</v>
      </c>
      <c r="E3118" s="61">
        <f t="shared" si="193"/>
        <v>0.2837188111866969</v>
      </c>
      <c r="F3118" s="61">
        <f t="shared" si="194"/>
        <v>1.7152086520562756E-15</v>
      </c>
    </row>
    <row r="3119" spans="1:6" x14ac:dyDescent="0.3">
      <c r="A3119" s="59">
        <f>'Raw Potentiostat'!H3171/60</f>
        <v>-8.325067333333333E-2</v>
      </c>
      <c r="B3119" s="59">
        <f>'Raw Potentiostat'!K3171</f>
        <v>58.649997999999997</v>
      </c>
      <c r="C3119" s="61">
        <f t="shared" si="192"/>
        <v>58.649997999999997</v>
      </c>
      <c r="D3119" s="61">
        <f t="shared" si="195"/>
        <v>12.76734650340136</v>
      </c>
      <c r="E3119" s="61">
        <f t="shared" si="193"/>
        <v>0.2837188111866969</v>
      </c>
      <c r="F3119" s="61">
        <f t="shared" si="194"/>
        <v>1.7152086520562756E-15</v>
      </c>
    </row>
    <row r="3120" spans="1:6" x14ac:dyDescent="0.3">
      <c r="A3120" s="59">
        <f>'Raw Potentiostat'!H3172/60</f>
        <v>-8.2165558333333333E-2</v>
      </c>
      <c r="B3120" s="59">
        <f>'Raw Potentiostat'!K3172</f>
        <v>58.649997999999997</v>
      </c>
      <c r="C3120" s="61">
        <f t="shared" si="192"/>
        <v>58.649997999999997</v>
      </c>
      <c r="D3120" s="61">
        <f t="shared" si="195"/>
        <v>12.76734650340136</v>
      </c>
      <c r="E3120" s="61">
        <f t="shared" si="193"/>
        <v>0.2837188111866969</v>
      </c>
      <c r="F3120" s="61">
        <f t="shared" si="194"/>
        <v>1.7152086520562756E-15</v>
      </c>
    </row>
    <row r="3121" spans="1:6" x14ac:dyDescent="0.3">
      <c r="A3121" s="59">
        <f>'Raw Potentiostat'!H3173/60</f>
        <v>-8.2022141666666673E-2</v>
      </c>
      <c r="B3121" s="59">
        <f>'Raw Potentiostat'!K3173</f>
        <v>58.649997999999997</v>
      </c>
      <c r="C3121" s="61">
        <f t="shared" si="192"/>
        <v>58.649997999999997</v>
      </c>
      <c r="D3121" s="61">
        <f t="shared" si="195"/>
        <v>12.76734650340136</v>
      </c>
      <c r="E3121" s="61">
        <f t="shared" si="193"/>
        <v>0.2837188111866969</v>
      </c>
      <c r="F3121" s="61">
        <f t="shared" si="194"/>
        <v>1.7152086520562756E-15</v>
      </c>
    </row>
    <row r="3122" spans="1:6" x14ac:dyDescent="0.3">
      <c r="A3122" s="59">
        <f>'Raw Potentiostat'!H3174/60</f>
        <v>-8.158111500000001E-2</v>
      </c>
      <c r="B3122" s="59">
        <f>'Raw Potentiostat'!K3174</f>
        <v>58.649997999999997</v>
      </c>
      <c r="C3122" s="61">
        <f t="shared" si="192"/>
        <v>58.649997999999997</v>
      </c>
      <c r="D3122" s="61">
        <f t="shared" si="195"/>
        <v>12.76734650340136</v>
      </c>
      <c r="E3122" s="61">
        <f t="shared" si="193"/>
        <v>0.2837188111866969</v>
      </c>
      <c r="F3122" s="61">
        <f t="shared" si="194"/>
        <v>1.7152086520562756E-15</v>
      </c>
    </row>
    <row r="3123" spans="1:6" x14ac:dyDescent="0.3">
      <c r="A3123" s="59">
        <f>'Raw Potentiostat'!H3175/60</f>
        <v>-8.1488466666666662E-2</v>
      </c>
      <c r="B3123" s="59">
        <f>'Raw Potentiostat'!K3175</f>
        <v>58.649997999999997</v>
      </c>
      <c r="C3123" s="61">
        <f t="shared" si="192"/>
        <v>58.649997999999997</v>
      </c>
      <c r="D3123" s="61">
        <f t="shared" si="195"/>
        <v>12.76734650340136</v>
      </c>
      <c r="E3123" s="61">
        <f t="shared" si="193"/>
        <v>0.2837188111866969</v>
      </c>
      <c r="F3123" s="61">
        <f t="shared" si="194"/>
        <v>1.7152086520562756E-15</v>
      </c>
    </row>
    <row r="3124" spans="1:6" x14ac:dyDescent="0.3">
      <c r="A3124" s="59">
        <f>'Raw Potentiostat'!H3176/60</f>
        <v>-8.1407880000000002E-2</v>
      </c>
      <c r="B3124" s="59">
        <f>'Raw Potentiostat'!K3176</f>
        <v>58.649997999999997</v>
      </c>
      <c r="C3124" s="61">
        <f t="shared" si="192"/>
        <v>58.649997999999997</v>
      </c>
      <c r="D3124" s="61">
        <f t="shared" si="195"/>
        <v>12.76734650340136</v>
      </c>
      <c r="E3124" s="61">
        <f t="shared" si="193"/>
        <v>0.2837188111866969</v>
      </c>
      <c r="F3124" s="61">
        <f t="shared" si="194"/>
        <v>1.7152086520562756E-15</v>
      </c>
    </row>
    <row r="3125" spans="1:6" x14ac:dyDescent="0.3">
      <c r="A3125" s="59">
        <f>'Raw Potentiostat'!H3177/60</f>
        <v>-9.2221609999999996E-2</v>
      </c>
      <c r="B3125" s="59">
        <f>'Raw Potentiostat'!K3177</f>
        <v>58.649997999999997</v>
      </c>
      <c r="C3125" s="61">
        <f t="shared" si="192"/>
        <v>58.649997999999997</v>
      </c>
      <c r="D3125" s="61">
        <f t="shared" si="195"/>
        <v>12.76734650340136</v>
      </c>
      <c r="E3125" s="61">
        <f t="shared" si="193"/>
        <v>0.2837188111866969</v>
      </c>
      <c r="F3125" s="61">
        <f t="shared" si="194"/>
        <v>1.7152086520562756E-15</v>
      </c>
    </row>
    <row r="3126" spans="1:6" x14ac:dyDescent="0.3">
      <c r="A3126" s="59">
        <f>'Raw Potentiostat'!H3178/60</f>
        <v>-9.1964610000000002E-2</v>
      </c>
      <c r="B3126" s="59">
        <f>'Raw Potentiostat'!K3178</f>
        <v>58.649997999999997</v>
      </c>
      <c r="C3126" s="61">
        <f t="shared" si="192"/>
        <v>58.649997999999997</v>
      </c>
      <c r="D3126" s="61">
        <f t="shared" si="195"/>
        <v>12.76734650340136</v>
      </c>
      <c r="E3126" s="61">
        <f t="shared" si="193"/>
        <v>0.2837188111866969</v>
      </c>
      <c r="F3126" s="61">
        <f t="shared" si="194"/>
        <v>1.7152086520562756E-15</v>
      </c>
    </row>
    <row r="3127" spans="1:6" x14ac:dyDescent="0.3">
      <c r="A3127" s="59">
        <f>'Raw Potentiostat'!H3179/60</f>
        <v>-9.0503183333333334E-2</v>
      </c>
      <c r="B3127" s="59">
        <f>'Raw Potentiostat'!K3179</f>
        <v>58.649997999999997</v>
      </c>
      <c r="C3127" s="61">
        <f t="shared" si="192"/>
        <v>58.649997999999997</v>
      </c>
      <c r="D3127" s="61">
        <f t="shared" si="195"/>
        <v>12.76734650340136</v>
      </c>
      <c r="E3127" s="61">
        <f t="shared" si="193"/>
        <v>0.2837188111866969</v>
      </c>
      <c r="F3127" s="61">
        <f t="shared" si="194"/>
        <v>1.7152086520562756E-15</v>
      </c>
    </row>
    <row r="3128" spans="1:6" x14ac:dyDescent="0.3">
      <c r="A3128" s="59">
        <f>'Raw Potentiostat'!H3180/60</f>
        <v>-9.1035596666666677E-2</v>
      </c>
      <c r="B3128" s="59">
        <f>'Raw Potentiostat'!K3180</f>
        <v>58.649997999999997</v>
      </c>
      <c r="C3128" s="61">
        <f t="shared" si="192"/>
        <v>58.649997999999997</v>
      </c>
      <c r="D3128" s="61">
        <f t="shared" si="195"/>
        <v>12.76734650340136</v>
      </c>
      <c r="E3128" s="61">
        <f t="shared" si="193"/>
        <v>0.2837188111866969</v>
      </c>
      <c r="F3128" s="61">
        <f t="shared" si="194"/>
        <v>1.7152086520562756E-15</v>
      </c>
    </row>
    <row r="3129" spans="1:6" x14ac:dyDescent="0.3">
      <c r="A3129" s="59">
        <f>'Raw Potentiostat'!H3181/60</f>
        <v>-9.0231593333333332E-2</v>
      </c>
      <c r="B3129" s="59">
        <f>'Raw Potentiostat'!K3181</f>
        <v>58.649997999999997</v>
      </c>
      <c r="C3129" s="61">
        <f t="shared" si="192"/>
        <v>58.649997999999997</v>
      </c>
      <c r="D3129" s="61">
        <f t="shared" si="195"/>
        <v>12.76734650340136</v>
      </c>
      <c r="E3129" s="61">
        <f t="shared" si="193"/>
        <v>0.2837188111866969</v>
      </c>
      <c r="F3129" s="61">
        <f t="shared" si="194"/>
        <v>1.7152086520562756E-15</v>
      </c>
    </row>
    <row r="3130" spans="1:6" x14ac:dyDescent="0.3">
      <c r="A3130" s="59">
        <f>'Raw Potentiostat'!H3182/60</f>
        <v>-9.0282996666666671E-2</v>
      </c>
      <c r="B3130" s="59">
        <f>'Raw Potentiostat'!K3182</f>
        <v>58.649997999999997</v>
      </c>
      <c r="C3130" s="61">
        <f t="shared" si="192"/>
        <v>58.649997999999997</v>
      </c>
      <c r="D3130" s="61">
        <f t="shared" si="195"/>
        <v>12.76734650340136</v>
      </c>
      <c r="E3130" s="61">
        <f t="shared" si="193"/>
        <v>0.2837188111866969</v>
      </c>
      <c r="F3130" s="61">
        <f t="shared" si="194"/>
        <v>1.7152086520562756E-15</v>
      </c>
    </row>
    <row r="3131" spans="1:6" x14ac:dyDescent="0.3">
      <c r="A3131" s="59">
        <f>'Raw Potentiostat'!H3183/60</f>
        <v>-9.0055179999999999E-2</v>
      </c>
      <c r="B3131" s="59">
        <f>'Raw Potentiostat'!K3183</f>
        <v>58.649997999999997</v>
      </c>
      <c r="C3131" s="61">
        <f t="shared" si="192"/>
        <v>58.649997999999997</v>
      </c>
      <c r="D3131" s="61">
        <f t="shared" si="195"/>
        <v>12.76734650340136</v>
      </c>
      <c r="E3131" s="61">
        <f t="shared" si="193"/>
        <v>0.2837188111866969</v>
      </c>
      <c r="F3131" s="61">
        <f t="shared" si="194"/>
        <v>1.7152086520562756E-15</v>
      </c>
    </row>
    <row r="3132" spans="1:6" x14ac:dyDescent="0.3">
      <c r="A3132" s="59">
        <f>'Raw Potentiostat'!H3184/60</f>
        <v>-9.0395951666666668E-2</v>
      </c>
      <c r="B3132" s="59">
        <f>'Raw Potentiostat'!K3184</f>
        <v>58.649997999999997</v>
      </c>
      <c r="C3132" s="61">
        <f t="shared" si="192"/>
        <v>58.649997999999997</v>
      </c>
      <c r="D3132" s="61">
        <f t="shared" si="195"/>
        <v>12.76734650340136</v>
      </c>
      <c r="E3132" s="61">
        <f t="shared" si="193"/>
        <v>0.2837188111866969</v>
      </c>
      <c r="F3132" s="61">
        <f t="shared" si="194"/>
        <v>1.7152086520562756E-15</v>
      </c>
    </row>
    <row r="3133" spans="1:6" x14ac:dyDescent="0.3">
      <c r="A3133" s="59">
        <f>'Raw Potentiostat'!H3185/60</f>
        <v>-8.982609833333334E-2</v>
      </c>
      <c r="B3133" s="59">
        <f>'Raw Potentiostat'!K3185</f>
        <v>58.649997999999997</v>
      </c>
      <c r="C3133" s="61">
        <f t="shared" si="192"/>
        <v>58.649997999999997</v>
      </c>
      <c r="D3133" s="61">
        <f t="shared" si="195"/>
        <v>12.76734650340136</v>
      </c>
      <c r="E3133" s="61">
        <f t="shared" si="193"/>
        <v>0.2837188111866969</v>
      </c>
      <c r="F3133" s="61">
        <f t="shared" si="194"/>
        <v>1.7152086520562756E-15</v>
      </c>
    </row>
    <row r="3134" spans="1:6" x14ac:dyDescent="0.3">
      <c r="A3134" s="59">
        <f>'Raw Potentiostat'!H3186/60</f>
        <v>-8.8371030000000003E-2</v>
      </c>
      <c r="B3134" s="59">
        <f>'Raw Potentiostat'!K3186</f>
        <v>58.649997999999997</v>
      </c>
      <c r="C3134" s="61">
        <f t="shared" si="192"/>
        <v>58.649997999999997</v>
      </c>
      <c r="D3134" s="61">
        <f t="shared" si="195"/>
        <v>12.76734650340136</v>
      </c>
      <c r="E3134" s="61">
        <f t="shared" si="193"/>
        <v>0.2837188111866969</v>
      </c>
      <c r="F3134" s="61">
        <f t="shared" si="194"/>
        <v>1.7152086520562756E-15</v>
      </c>
    </row>
    <row r="3135" spans="1:6" x14ac:dyDescent="0.3">
      <c r="A3135" s="59">
        <f>'Raw Potentiostat'!H3187/60</f>
        <v>-8.7664754999999997E-2</v>
      </c>
      <c r="B3135" s="59">
        <f>'Raw Potentiostat'!K3187</f>
        <v>58.649997999999997</v>
      </c>
      <c r="C3135" s="61">
        <f t="shared" si="192"/>
        <v>58.649997999999997</v>
      </c>
      <c r="D3135" s="61">
        <f t="shared" si="195"/>
        <v>12.76734650340136</v>
      </c>
      <c r="E3135" s="61">
        <f t="shared" si="193"/>
        <v>0.2837188111866969</v>
      </c>
      <c r="F3135" s="61">
        <f t="shared" si="194"/>
        <v>1.7152086520562756E-15</v>
      </c>
    </row>
    <row r="3136" spans="1:6" x14ac:dyDescent="0.3">
      <c r="A3136" s="59">
        <f>'Raw Potentiostat'!H3188/60</f>
        <v>-8.8395143333333343E-2</v>
      </c>
      <c r="B3136" s="59">
        <f>'Raw Potentiostat'!K3188</f>
        <v>58.649997999999997</v>
      </c>
      <c r="C3136" s="61">
        <f t="shared" si="192"/>
        <v>58.649997999999997</v>
      </c>
      <c r="D3136" s="61">
        <f t="shared" si="195"/>
        <v>12.76734650340136</v>
      </c>
      <c r="E3136" s="61">
        <f t="shared" si="193"/>
        <v>0.2837188111866969</v>
      </c>
      <c r="F3136" s="61">
        <f t="shared" si="194"/>
        <v>1.7152086520562756E-15</v>
      </c>
    </row>
    <row r="3137" spans="1:6" x14ac:dyDescent="0.3">
      <c r="A3137" s="59">
        <f>'Raw Potentiostat'!H3189/60</f>
        <v>-8.6273138333333332E-2</v>
      </c>
      <c r="B3137" s="59">
        <f>'Raw Potentiostat'!K3189</f>
        <v>58.649997999999997</v>
      </c>
      <c r="C3137" s="61">
        <f t="shared" si="192"/>
        <v>58.649997999999997</v>
      </c>
      <c r="D3137" s="61">
        <f t="shared" si="195"/>
        <v>12.76734650340136</v>
      </c>
      <c r="E3137" s="61">
        <f t="shared" si="193"/>
        <v>0.2837188111866969</v>
      </c>
      <c r="F3137" s="61">
        <f t="shared" si="194"/>
        <v>1.7152086520562756E-15</v>
      </c>
    </row>
    <row r="3138" spans="1:6" x14ac:dyDescent="0.3">
      <c r="A3138" s="59">
        <f>'Raw Potentiostat'!H3190/60</f>
        <v>-8.7696479999999993E-2</v>
      </c>
      <c r="B3138" s="59">
        <f>'Raw Potentiostat'!K3190</f>
        <v>58.649997999999997</v>
      </c>
      <c r="C3138" s="61">
        <f t="shared" si="192"/>
        <v>58.649997999999997</v>
      </c>
      <c r="D3138" s="61">
        <f t="shared" si="195"/>
        <v>12.76734650340136</v>
      </c>
      <c r="E3138" s="61">
        <f t="shared" si="193"/>
        <v>0.2837188111866969</v>
      </c>
      <c r="F3138" s="61">
        <f t="shared" si="194"/>
        <v>1.7152086520562756E-15</v>
      </c>
    </row>
    <row r="3139" spans="1:6" x14ac:dyDescent="0.3">
      <c r="A3139" s="59">
        <f>'Raw Potentiostat'!H3191/60</f>
        <v>-8.7030816666666663E-2</v>
      </c>
      <c r="B3139" s="59">
        <f>'Raw Potentiostat'!K3191</f>
        <v>58.649997999999997</v>
      </c>
      <c r="C3139" s="61">
        <f t="shared" ref="C3139:C3202" si="196">B3139-$J$3</f>
        <v>58.649997999999997</v>
      </c>
      <c r="D3139" s="61">
        <f t="shared" si="195"/>
        <v>12.76734650340136</v>
      </c>
      <c r="E3139" s="61">
        <f t="shared" ref="E3139:E3202" si="197">D3139/$J$5</f>
        <v>0.2837188111866969</v>
      </c>
      <c r="F3139" s="61">
        <f t="shared" ref="F3139:F3202" si="198">D3139/$J$6</f>
        <v>1.7152086520562756E-15</v>
      </c>
    </row>
    <row r="3140" spans="1:6" x14ac:dyDescent="0.3">
      <c r="A3140" s="59">
        <f>'Raw Potentiostat'!H3192/60</f>
        <v>-8.6684338333333333E-2</v>
      </c>
      <c r="B3140" s="59">
        <f>'Raw Potentiostat'!K3192</f>
        <v>58.649997999999997</v>
      </c>
      <c r="C3140" s="61">
        <f t="shared" si="196"/>
        <v>58.649997999999997</v>
      </c>
      <c r="D3140" s="61">
        <f t="shared" ref="D3140:D3203" si="199">B3140/$J$4</f>
        <v>12.76734650340136</v>
      </c>
      <c r="E3140" s="61">
        <f t="shared" si="197"/>
        <v>0.2837188111866969</v>
      </c>
      <c r="F3140" s="61">
        <f t="shared" si="198"/>
        <v>1.7152086520562756E-15</v>
      </c>
    </row>
    <row r="3141" spans="1:6" x14ac:dyDescent="0.3">
      <c r="A3141" s="59">
        <f>'Raw Potentiostat'!H3193/60</f>
        <v>-8.6021845E-2</v>
      </c>
      <c r="B3141" s="59">
        <f>'Raw Potentiostat'!K3193</f>
        <v>58.649997999999997</v>
      </c>
      <c r="C3141" s="61">
        <f t="shared" si="196"/>
        <v>58.649997999999997</v>
      </c>
      <c r="D3141" s="61">
        <f t="shared" si="199"/>
        <v>12.76734650340136</v>
      </c>
      <c r="E3141" s="61">
        <f t="shared" si="197"/>
        <v>0.2837188111866969</v>
      </c>
      <c r="F3141" s="61">
        <f t="shared" si="198"/>
        <v>1.7152086520562756E-15</v>
      </c>
    </row>
    <row r="3142" spans="1:6" x14ac:dyDescent="0.3">
      <c r="A3142" s="59">
        <f>'Raw Potentiostat'!H3194/60</f>
        <v>-8.6395613333333329E-2</v>
      </c>
      <c r="B3142" s="59">
        <f>'Raw Potentiostat'!K3194</f>
        <v>58.649997999999997</v>
      </c>
      <c r="C3142" s="61">
        <f t="shared" si="196"/>
        <v>58.649997999999997</v>
      </c>
      <c r="D3142" s="61">
        <f t="shared" si="199"/>
        <v>12.76734650340136</v>
      </c>
      <c r="E3142" s="61">
        <f t="shared" si="197"/>
        <v>0.2837188111866969</v>
      </c>
      <c r="F3142" s="61">
        <f t="shared" si="198"/>
        <v>1.7152086520562756E-15</v>
      </c>
    </row>
    <row r="3143" spans="1:6" x14ac:dyDescent="0.3">
      <c r="A3143" s="59">
        <f>'Raw Potentiostat'!H3195/60</f>
        <v>-8.5011601666666672E-2</v>
      </c>
      <c r="B3143" s="59">
        <f>'Raw Potentiostat'!K3195</f>
        <v>58.649997999999997</v>
      </c>
      <c r="C3143" s="61">
        <f t="shared" si="196"/>
        <v>58.649997999999997</v>
      </c>
      <c r="D3143" s="61">
        <f t="shared" si="199"/>
        <v>12.76734650340136</v>
      </c>
      <c r="E3143" s="61">
        <f t="shared" si="197"/>
        <v>0.2837188111866969</v>
      </c>
      <c r="F3143" s="61">
        <f t="shared" si="198"/>
        <v>1.7152086520562756E-15</v>
      </c>
    </row>
    <row r="3144" spans="1:6" x14ac:dyDescent="0.3">
      <c r="A3144" s="59">
        <f>'Raw Potentiostat'!H3196/60</f>
        <v>-8.4595323333333333E-2</v>
      </c>
      <c r="B3144" s="59">
        <f>'Raw Potentiostat'!K3196</f>
        <v>58.649997999999997</v>
      </c>
      <c r="C3144" s="61">
        <f t="shared" si="196"/>
        <v>58.649997999999997</v>
      </c>
      <c r="D3144" s="61">
        <f t="shared" si="199"/>
        <v>12.76734650340136</v>
      </c>
      <c r="E3144" s="61">
        <f t="shared" si="197"/>
        <v>0.2837188111866969</v>
      </c>
      <c r="F3144" s="61">
        <f t="shared" si="198"/>
        <v>1.7152086520562756E-15</v>
      </c>
    </row>
    <row r="3145" spans="1:6" x14ac:dyDescent="0.3">
      <c r="A3145" s="59">
        <f>'Raw Potentiostat'!H3197/60</f>
        <v>-8.4383376666666662E-2</v>
      </c>
      <c r="B3145" s="59">
        <f>'Raw Potentiostat'!K3197</f>
        <v>58.649997999999997</v>
      </c>
      <c r="C3145" s="61">
        <f t="shared" si="196"/>
        <v>58.649997999999997</v>
      </c>
      <c r="D3145" s="61">
        <f t="shared" si="199"/>
        <v>12.76734650340136</v>
      </c>
      <c r="E3145" s="61">
        <f t="shared" si="197"/>
        <v>0.2837188111866969</v>
      </c>
      <c r="F3145" s="61">
        <f t="shared" si="198"/>
        <v>1.7152086520562756E-15</v>
      </c>
    </row>
    <row r="3146" spans="1:6" x14ac:dyDescent="0.3">
      <c r="A3146" s="59">
        <f>'Raw Potentiostat'!H3198/60</f>
        <v>-8.3970276666666663E-2</v>
      </c>
      <c r="B3146" s="59">
        <f>'Raw Potentiostat'!K3198</f>
        <v>58.649997999999997</v>
      </c>
      <c r="C3146" s="61">
        <f t="shared" si="196"/>
        <v>58.649997999999997</v>
      </c>
      <c r="D3146" s="61">
        <f t="shared" si="199"/>
        <v>12.76734650340136</v>
      </c>
      <c r="E3146" s="61">
        <f t="shared" si="197"/>
        <v>0.2837188111866969</v>
      </c>
      <c r="F3146" s="61">
        <f t="shared" si="198"/>
        <v>1.7152086520562756E-15</v>
      </c>
    </row>
    <row r="3147" spans="1:6" x14ac:dyDescent="0.3">
      <c r="A3147" s="59">
        <f>'Raw Potentiostat'!H3199/60</f>
        <v>-9.3733794999999995E-2</v>
      </c>
      <c r="B3147" s="59">
        <f>'Raw Potentiostat'!K3199</f>
        <v>58.649997999999997</v>
      </c>
      <c r="C3147" s="61">
        <f t="shared" si="196"/>
        <v>58.649997999999997</v>
      </c>
      <c r="D3147" s="61">
        <f t="shared" si="199"/>
        <v>12.76734650340136</v>
      </c>
      <c r="E3147" s="61">
        <f t="shared" si="197"/>
        <v>0.2837188111866969</v>
      </c>
      <c r="F3147" s="61">
        <f t="shared" si="198"/>
        <v>1.7152086520562756E-15</v>
      </c>
    </row>
    <row r="3148" spans="1:6" x14ac:dyDescent="0.3">
      <c r="A3148" s="59">
        <f>'Raw Potentiostat'!H3200/60</f>
        <v>-9.3205189999999993E-2</v>
      </c>
      <c r="B3148" s="59">
        <f>'Raw Potentiostat'!K3200</f>
        <v>58.649997999999997</v>
      </c>
      <c r="C3148" s="61">
        <f t="shared" si="196"/>
        <v>58.649997999999997</v>
      </c>
      <c r="D3148" s="61">
        <f t="shared" si="199"/>
        <v>12.76734650340136</v>
      </c>
      <c r="E3148" s="61">
        <f t="shared" si="197"/>
        <v>0.2837188111866969</v>
      </c>
      <c r="F3148" s="61">
        <f t="shared" si="198"/>
        <v>1.7152086520562756E-15</v>
      </c>
    </row>
    <row r="3149" spans="1:6" x14ac:dyDescent="0.3">
      <c r="A3149" s="59">
        <f>'Raw Potentiostat'!H3201/60</f>
        <v>-9.250399333333334E-2</v>
      </c>
      <c r="B3149" s="59">
        <f>'Raw Potentiostat'!K3201</f>
        <v>58.649997999999997</v>
      </c>
      <c r="C3149" s="61">
        <f t="shared" si="196"/>
        <v>58.649997999999997</v>
      </c>
      <c r="D3149" s="61">
        <f t="shared" si="199"/>
        <v>12.76734650340136</v>
      </c>
      <c r="E3149" s="61">
        <f t="shared" si="197"/>
        <v>0.2837188111866969</v>
      </c>
      <c r="F3149" s="61">
        <f t="shared" si="198"/>
        <v>1.7152086520562756E-15</v>
      </c>
    </row>
    <row r="3150" spans="1:6" x14ac:dyDescent="0.3">
      <c r="A3150" s="59">
        <f>'Raw Potentiostat'!H3202/60</f>
        <v>-9.281048833333333E-2</v>
      </c>
      <c r="B3150" s="59">
        <f>'Raw Potentiostat'!K3202</f>
        <v>58.649997999999997</v>
      </c>
      <c r="C3150" s="61">
        <f t="shared" si="196"/>
        <v>58.649997999999997</v>
      </c>
      <c r="D3150" s="61">
        <f t="shared" si="199"/>
        <v>12.76734650340136</v>
      </c>
      <c r="E3150" s="61">
        <f t="shared" si="197"/>
        <v>0.2837188111866969</v>
      </c>
      <c r="F3150" s="61">
        <f t="shared" si="198"/>
        <v>1.7152086520562756E-15</v>
      </c>
    </row>
    <row r="3151" spans="1:6" x14ac:dyDescent="0.3">
      <c r="A3151" s="59">
        <f>'Raw Potentiostat'!H3203/60</f>
        <v>-9.2118174999999997E-2</v>
      </c>
      <c r="B3151" s="59">
        <f>'Raw Potentiostat'!K3203</f>
        <v>58.649997999999997</v>
      </c>
      <c r="C3151" s="61">
        <f t="shared" si="196"/>
        <v>58.649997999999997</v>
      </c>
      <c r="D3151" s="61">
        <f t="shared" si="199"/>
        <v>12.76734650340136</v>
      </c>
      <c r="E3151" s="61">
        <f t="shared" si="197"/>
        <v>0.2837188111866969</v>
      </c>
      <c r="F3151" s="61">
        <f t="shared" si="198"/>
        <v>1.7152086520562756E-15</v>
      </c>
    </row>
    <row r="3152" spans="1:6" x14ac:dyDescent="0.3">
      <c r="A3152" s="59">
        <f>'Raw Potentiostat'!H3204/60</f>
        <v>-9.2622661666666675E-2</v>
      </c>
      <c r="B3152" s="59">
        <f>'Raw Potentiostat'!K3204</f>
        <v>58.649997999999997</v>
      </c>
      <c r="C3152" s="61">
        <f t="shared" si="196"/>
        <v>58.649997999999997</v>
      </c>
      <c r="D3152" s="61">
        <f t="shared" si="199"/>
        <v>12.76734650340136</v>
      </c>
      <c r="E3152" s="61">
        <f t="shared" si="197"/>
        <v>0.2837188111866969</v>
      </c>
      <c r="F3152" s="61">
        <f t="shared" si="198"/>
        <v>1.7152086520562756E-15</v>
      </c>
    </row>
    <row r="3153" spans="1:6" x14ac:dyDescent="0.3">
      <c r="A3153" s="59">
        <f>'Raw Potentiostat'!H3205/60</f>
        <v>-9.1519776666666663E-2</v>
      </c>
      <c r="B3153" s="59">
        <f>'Raw Potentiostat'!K3205</f>
        <v>58.649997999999997</v>
      </c>
      <c r="C3153" s="61">
        <f t="shared" si="196"/>
        <v>58.649997999999997</v>
      </c>
      <c r="D3153" s="61">
        <f t="shared" si="199"/>
        <v>12.76734650340136</v>
      </c>
      <c r="E3153" s="61">
        <f t="shared" si="197"/>
        <v>0.2837188111866969</v>
      </c>
      <c r="F3153" s="61">
        <f t="shared" si="198"/>
        <v>1.7152086520562756E-15</v>
      </c>
    </row>
    <row r="3154" spans="1:6" x14ac:dyDescent="0.3">
      <c r="A3154" s="59">
        <f>'Raw Potentiostat'!H3206/60</f>
        <v>-9.0640894999999999E-2</v>
      </c>
      <c r="B3154" s="59">
        <f>'Raw Potentiostat'!K3206</f>
        <v>58.649997999999997</v>
      </c>
      <c r="C3154" s="61">
        <f t="shared" si="196"/>
        <v>58.649997999999997</v>
      </c>
      <c r="D3154" s="61">
        <f t="shared" si="199"/>
        <v>12.76734650340136</v>
      </c>
      <c r="E3154" s="61">
        <f t="shared" si="197"/>
        <v>0.2837188111866969</v>
      </c>
      <c r="F3154" s="61">
        <f t="shared" si="198"/>
        <v>1.7152086520562756E-15</v>
      </c>
    </row>
    <row r="3155" spans="1:6" x14ac:dyDescent="0.3">
      <c r="A3155" s="59">
        <f>'Raw Potentiostat'!H3207/60</f>
        <v>-9.0943583333333342E-2</v>
      </c>
      <c r="B3155" s="59">
        <f>'Raw Potentiostat'!K3207</f>
        <v>58.649997999999997</v>
      </c>
      <c r="C3155" s="61">
        <f t="shared" si="196"/>
        <v>58.649997999999997</v>
      </c>
      <c r="D3155" s="61">
        <f t="shared" si="199"/>
        <v>12.76734650340136</v>
      </c>
      <c r="E3155" s="61">
        <f t="shared" si="197"/>
        <v>0.2837188111866969</v>
      </c>
      <c r="F3155" s="61">
        <f t="shared" si="198"/>
        <v>1.7152086520562756E-15</v>
      </c>
    </row>
    <row r="3156" spans="1:6" x14ac:dyDescent="0.3">
      <c r="A3156" s="59">
        <f>'Raw Potentiostat'!H3208/60</f>
        <v>-9.0418156666666666E-2</v>
      </c>
      <c r="B3156" s="59">
        <f>'Raw Potentiostat'!K3208</f>
        <v>58.649997999999997</v>
      </c>
      <c r="C3156" s="61">
        <f t="shared" si="196"/>
        <v>58.649997999999997</v>
      </c>
      <c r="D3156" s="61">
        <f t="shared" si="199"/>
        <v>12.76734650340136</v>
      </c>
      <c r="E3156" s="61">
        <f t="shared" si="197"/>
        <v>0.2837188111866969</v>
      </c>
      <c r="F3156" s="61">
        <f t="shared" si="198"/>
        <v>1.7152086520562756E-15</v>
      </c>
    </row>
    <row r="3157" spans="1:6" x14ac:dyDescent="0.3">
      <c r="A3157" s="59">
        <f>'Raw Potentiostat'!H3209/60</f>
        <v>-9.0171304999999993E-2</v>
      </c>
      <c r="B3157" s="59">
        <f>'Raw Potentiostat'!K3209</f>
        <v>58.649997999999997</v>
      </c>
      <c r="C3157" s="61">
        <f t="shared" si="196"/>
        <v>58.649997999999997</v>
      </c>
      <c r="D3157" s="61">
        <f t="shared" si="199"/>
        <v>12.76734650340136</v>
      </c>
      <c r="E3157" s="61">
        <f t="shared" si="197"/>
        <v>0.2837188111866969</v>
      </c>
      <c r="F3157" s="61">
        <f t="shared" si="198"/>
        <v>1.7152086520562756E-15</v>
      </c>
    </row>
    <row r="3158" spans="1:6" x14ac:dyDescent="0.3">
      <c r="A3158" s="59">
        <f>'Raw Potentiostat'!H3210/60</f>
        <v>-9.128244666666667E-2</v>
      </c>
      <c r="B3158" s="59">
        <f>'Raw Potentiostat'!K3210</f>
        <v>58.649997999999997</v>
      </c>
      <c r="C3158" s="61">
        <f t="shared" si="196"/>
        <v>58.649997999999997</v>
      </c>
      <c r="D3158" s="61">
        <f t="shared" si="199"/>
        <v>12.76734650340136</v>
      </c>
      <c r="E3158" s="61">
        <f t="shared" si="197"/>
        <v>0.2837188111866969</v>
      </c>
      <c r="F3158" s="61">
        <f t="shared" si="198"/>
        <v>1.7152086520562756E-15</v>
      </c>
    </row>
    <row r="3159" spans="1:6" x14ac:dyDescent="0.3">
      <c r="A3159" s="59">
        <f>'Raw Potentiostat'!H3211/60</f>
        <v>-8.9843233333333342E-2</v>
      </c>
      <c r="B3159" s="59">
        <f>'Raw Potentiostat'!K3211</f>
        <v>58.649997999999997</v>
      </c>
      <c r="C3159" s="61">
        <f t="shared" si="196"/>
        <v>58.649997999999997</v>
      </c>
      <c r="D3159" s="61">
        <f t="shared" si="199"/>
        <v>12.76734650340136</v>
      </c>
      <c r="E3159" s="61">
        <f t="shared" si="197"/>
        <v>0.2837188111866969</v>
      </c>
      <c r="F3159" s="61">
        <f t="shared" si="198"/>
        <v>1.7152086520562756E-15</v>
      </c>
    </row>
    <row r="3160" spans="1:6" x14ac:dyDescent="0.3">
      <c r="A3160" s="59">
        <f>'Raw Potentiostat'!H3212/60</f>
        <v>-8.9670634999999999E-2</v>
      </c>
      <c r="B3160" s="59">
        <f>'Raw Potentiostat'!K3212</f>
        <v>58.649997999999997</v>
      </c>
      <c r="C3160" s="61">
        <f t="shared" si="196"/>
        <v>58.649997999999997</v>
      </c>
      <c r="D3160" s="61">
        <f t="shared" si="199"/>
        <v>12.76734650340136</v>
      </c>
      <c r="E3160" s="61">
        <f t="shared" si="197"/>
        <v>0.2837188111866969</v>
      </c>
      <c r="F3160" s="61">
        <f t="shared" si="198"/>
        <v>1.7152086520562756E-15</v>
      </c>
    </row>
    <row r="3161" spans="1:6" x14ac:dyDescent="0.3">
      <c r="A3161" s="59">
        <f>'Raw Potentiostat'!H3213/60</f>
        <v>-8.8974508333333327E-2</v>
      </c>
      <c r="B3161" s="59">
        <f>'Raw Potentiostat'!K3213</f>
        <v>58.649997999999997</v>
      </c>
      <c r="C3161" s="61">
        <f t="shared" si="196"/>
        <v>58.649997999999997</v>
      </c>
      <c r="D3161" s="61">
        <f t="shared" si="199"/>
        <v>12.76734650340136</v>
      </c>
      <c r="E3161" s="61">
        <f t="shared" si="197"/>
        <v>0.2837188111866969</v>
      </c>
      <c r="F3161" s="61">
        <f t="shared" si="198"/>
        <v>1.7152086520562756E-15</v>
      </c>
    </row>
    <row r="3162" spans="1:6" x14ac:dyDescent="0.3">
      <c r="A3162" s="59">
        <f>'Raw Potentiostat'!H3214/60</f>
        <v>-8.9051295000000003E-2</v>
      </c>
      <c r="B3162" s="59">
        <f>'Raw Potentiostat'!K3214</f>
        <v>58.649997999999997</v>
      </c>
      <c r="C3162" s="61">
        <f t="shared" si="196"/>
        <v>58.649997999999997</v>
      </c>
      <c r="D3162" s="61">
        <f t="shared" si="199"/>
        <v>12.76734650340136</v>
      </c>
      <c r="E3162" s="61">
        <f t="shared" si="197"/>
        <v>0.2837188111866969</v>
      </c>
      <c r="F3162" s="61">
        <f t="shared" si="198"/>
        <v>1.7152086520562756E-15</v>
      </c>
    </row>
    <row r="3163" spans="1:6" x14ac:dyDescent="0.3">
      <c r="A3163" s="59">
        <f>'Raw Potentiostat'!H3215/60</f>
        <v>-8.7998533333333337E-2</v>
      </c>
      <c r="B3163" s="59">
        <f>'Raw Potentiostat'!K3215</f>
        <v>58.649997999999997</v>
      </c>
      <c r="C3163" s="61">
        <f t="shared" si="196"/>
        <v>58.649997999999997</v>
      </c>
      <c r="D3163" s="61">
        <f t="shared" si="199"/>
        <v>12.76734650340136</v>
      </c>
      <c r="E3163" s="61">
        <f t="shared" si="197"/>
        <v>0.2837188111866969</v>
      </c>
      <c r="F3163" s="61">
        <f t="shared" si="198"/>
        <v>1.7152086520562756E-15</v>
      </c>
    </row>
    <row r="3164" spans="1:6" x14ac:dyDescent="0.3">
      <c r="A3164" s="59">
        <f>'Raw Potentiostat'!H3216/60</f>
        <v>-8.7848775000000004E-2</v>
      </c>
      <c r="B3164" s="59">
        <f>'Raw Potentiostat'!K3216</f>
        <v>58.649997999999997</v>
      </c>
      <c r="C3164" s="61">
        <f t="shared" si="196"/>
        <v>58.649997999999997</v>
      </c>
      <c r="D3164" s="61">
        <f t="shared" si="199"/>
        <v>12.76734650340136</v>
      </c>
      <c r="E3164" s="61">
        <f t="shared" si="197"/>
        <v>0.2837188111866969</v>
      </c>
      <c r="F3164" s="61">
        <f t="shared" si="198"/>
        <v>1.7152086520562756E-15</v>
      </c>
    </row>
    <row r="3165" spans="1:6" x14ac:dyDescent="0.3">
      <c r="A3165" s="59">
        <f>'Raw Potentiostat'!H3217/60</f>
        <v>-8.7169781666666654E-2</v>
      </c>
      <c r="B3165" s="59">
        <f>'Raw Potentiostat'!K3217</f>
        <v>58.649997999999997</v>
      </c>
      <c r="C3165" s="61">
        <f t="shared" si="196"/>
        <v>58.649997999999997</v>
      </c>
      <c r="D3165" s="61">
        <f t="shared" si="199"/>
        <v>12.76734650340136</v>
      </c>
      <c r="E3165" s="61">
        <f t="shared" si="197"/>
        <v>0.2837188111866969</v>
      </c>
      <c r="F3165" s="61">
        <f t="shared" si="198"/>
        <v>1.7152086520562756E-15</v>
      </c>
    </row>
    <row r="3166" spans="1:6" x14ac:dyDescent="0.3">
      <c r="A3166" s="59">
        <f>'Raw Potentiostat'!H3218/60</f>
        <v>-8.6301056666666667E-2</v>
      </c>
      <c r="B3166" s="59">
        <f>'Raw Potentiostat'!K3218</f>
        <v>58.649997999999997</v>
      </c>
      <c r="C3166" s="61">
        <f t="shared" si="196"/>
        <v>58.649997999999997</v>
      </c>
      <c r="D3166" s="61">
        <f t="shared" si="199"/>
        <v>12.76734650340136</v>
      </c>
      <c r="E3166" s="61">
        <f t="shared" si="197"/>
        <v>0.2837188111866969</v>
      </c>
      <c r="F3166" s="61">
        <f t="shared" si="198"/>
        <v>1.7152086520562756E-15</v>
      </c>
    </row>
    <row r="3167" spans="1:6" x14ac:dyDescent="0.3">
      <c r="A3167" s="59">
        <f>'Raw Potentiostat'!H3219/60</f>
        <v>-8.6368321666666664E-2</v>
      </c>
      <c r="B3167" s="59">
        <f>'Raw Potentiostat'!K3219</f>
        <v>58.649997999999997</v>
      </c>
      <c r="C3167" s="61">
        <f t="shared" si="196"/>
        <v>58.649997999999997</v>
      </c>
      <c r="D3167" s="61">
        <f t="shared" si="199"/>
        <v>12.76734650340136</v>
      </c>
      <c r="E3167" s="61">
        <f t="shared" si="197"/>
        <v>0.2837188111866969</v>
      </c>
      <c r="F3167" s="61">
        <f t="shared" si="198"/>
        <v>1.7152086520562756E-15</v>
      </c>
    </row>
    <row r="3168" spans="1:6" x14ac:dyDescent="0.3">
      <c r="A3168" s="59">
        <f>'Raw Potentiostat'!H3220/60</f>
        <v>-8.7124728333333332E-2</v>
      </c>
      <c r="B3168" s="59">
        <f>'Raw Potentiostat'!K3220</f>
        <v>58.649997999999997</v>
      </c>
      <c r="C3168" s="61">
        <f t="shared" si="196"/>
        <v>58.649997999999997</v>
      </c>
      <c r="D3168" s="61">
        <f t="shared" si="199"/>
        <v>12.76734650340136</v>
      </c>
      <c r="E3168" s="61">
        <f t="shared" si="197"/>
        <v>0.2837188111866969</v>
      </c>
      <c r="F3168" s="61">
        <f t="shared" si="198"/>
        <v>1.7152086520562756E-15</v>
      </c>
    </row>
    <row r="3169" spans="1:6" x14ac:dyDescent="0.3">
      <c r="A3169" s="59">
        <f>'Raw Potentiostat'!H3221/60</f>
        <v>-8.5712806666666655E-2</v>
      </c>
      <c r="B3169" s="59">
        <f>'Raw Potentiostat'!K3221</f>
        <v>58.649997999999997</v>
      </c>
      <c r="C3169" s="61">
        <f t="shared" si="196"/>
        <v>58.649997999999997</v>
      </c>
      <c r="D3169" s="61">
        <f t="shared" si="199"/>
        <v>12.76734650340136</v>
      </c>
      <c r="E3169" s="61">
        <f t="shared" si="197"/>
        <v>0.2837188111866969</v>
      </c>
      <c r="F3169" s="61">
        <f t="shared" si="198"/>
        <v>1.7152086520562756E-15</v>
      </c>
    </row>
    <row r="3170" spans="1:6" x14ac:dyDescent="0.3">
      <c r="A3170" s="59">
        <f>'Raw Potentiostat'!H3222/60</f>
        <v>-8.5241961666666671E-2</v>
      </c>
      <c r="B3170" s="59">
        <f>'Raw Potentiostat'!K3222</f>
        <v>58.649997999999997</v>
      </c>
      <c r="C3170" s="61">
        <f t="shared" si="196"/>
        <v>58.649997999999997</v>
      </c>
      <c r="D3170" s="61">
        <f t="shared" si="199"/>
        <v>12.76734650340136</v>
      </c>
      <c r="E3170" s="61">
        <f t="shared" si="197"/>
        <v>0.2837188111866969</v>
      </c>
      <c r="F3170" s="61">
        <f t="shared" si="198"/>
        <v>1.7152086520562756E-15</v>
      </c>
    </row>
    <row r="3171" spans="1:6" x14ac:dyDescent="0.3">
      <c r="A3171" s="59">
        <f>'Raw Potentiostat'!H3223/60</f>
        <v>-8.5200706666666667E-2</v>
      </c>
      <c r="B3171" s="59">
        <f>'Raw Potentiostat'!K3223</f>
        <v>58.649997999999997</v>
      </c>
      <c r="C3171" s="61">
        <f t="shared" si="196"/>
        <v>58.649997999999997</v>
      </c>
      <c r="D3171" s="61">
        <f t="shared" si="199"/>
        <v>12.76734650340136</v>
      </c>
      <c r="E3171" s="61">
        <f t="shared" si="197"/>
        <v>0.2837188111866969</v>
      </c>
      <c r="F3171" s="61">
        <f t="shared" si="198"/>
        <v>1.7152086520562756E-15</v>
      </c>
    </row>
    <row r="3172" spans="1:6" x14ac:dyDescent="0.3">
      <c r="A3172" s="59">
        <f>'Raw Potentiostat'!H3224/60</f>
        <v>-8.4840910000000005E-2</v>
      </c>
      <c r="B3172" s="59">
        <f>'Raw Potentiostat'!K3224</f>
        <v>58.649997999999997</v>
      </c>
      <c r="C3172" s="61">
        <f t="shared" si="196"/>
        <v>58.649997999999997</v>
      </c>
      <c r="D3172" s="61">
        <f t="shared" si="199"/>
        <v>12.76734650340136</v>
      </c>
      <c r="E3172" s="61">
        <f t="shared" si="197"/>
        <v>0.2837188111866969</v>
      </c>
      <c r="F3172" s="61">
        <f t="shared" si="198"/>
        <v>1.7152086520562756E-15</v>
      </c>
    </row>
    <row r="3173" spans="1:6" x14ac:dyDescent="0.3">
      <c r="A3173" s="59">
        <f>'Raw Potentiostat'!H3225/60</f>
        <v>-8.5036356666666674E-2</v>
      </c>
      <c r="B3173" s="59">
        <f>'Raw Potentiostat'!K3225</f>
        <v>58.649997999999997</v>
      </c>
      <c r="C3173" s="61">
        <f t="shared" si="196"/>
        <v>58.649997999999997</v>
      </c>
      <c r="D3173" s="61">
        <f t="shared" si="199"/>
        <v>12.76734650340136</v>
      </c>
      <c r="E3173" s="61">
        <f t="shared" si="197"/>
        <v>0.2837188111866969</v>
      </c>
      <c r="F3173" s="61">
        <f t="shared" si="198"/>
        <v>1.7152086520562756E-15</v>
      </c>
    </row>
    <row r="3174" spans="1:6" x14ac:dyDescent="0.3">
      <c r="A3174" s="59">
        <f>'Raw Potentiostat'!H3226/60</f>
        <v>-8.4574389999999999E-2</v>
      </c>
      <c r="B3174" s="59">
        <f>'Raw Potentiostat'!K3226</f>
        <v>58.649997999999997</v>
      </c>
      <c r="C3174" s="61">
        <f t="shared" si="196"/>
        <v>58.649997999999997</v>
      </c>
      <c r="D3174" s="61">
        <f t="shared" si="199"/>
        <v>12.76734650340136</v>
      </c>
      <c r="E3174" s="61">
        <f t="shared" si="197"/>
        <v>0.2837188111866969</v>
      </c>
      <c r="F3174" s="61">
        <f t="shared" si="198"/>
        <v>1.7152086520562756E-15</v>
      </c>
    </row>
    <row r="3175" spans="1:6" x14ac:dyDescent="0.3">
      <c r="A3175" s="59">
        <f>'Raw Potentiostat'!H3227/60</f>
        <v>-8.3657431666666671E-2</v>
      </c>
      <c r="B3175" s="59">
        <f>'Raw Potentiostat'!K3227</f>
        <v>58.649997999999997</v>
      </c>
      <c r="C3175" s="61">
        <f t="shared" si="196"/>
        <v>58.649997999999997</v>
      </c>
      <c r="D3175" s="61">
        <f t="shared" si="199"/>
        <v>12.76734650340136</v>
      </c>
      <c r="E3175" s="61">
        <f t="shared" si="197"/>
        <v>0.2837188111866969</v>
      </c>
      <c r="F3175" s="61">
        <f t="shared" si="198"/>
        <v>1.7152086520562756E-15</v>
      </c>
    </row>
    <row r="3176" spans="1:6" x14ac:dyDescent="0.3">
      <c r="A3176" s="59">
        <f>'Raw Potentiostat'!H3228/60</f>
        <v>-8.3806555000000005E-2</v>
      </c>
      <c r="B3176" s="59">
        <f>'Raw Potentiostat'!K3228</f>
        <v>58.649997999999997</v>
      </c>
      <c r="C3176" s="61">
        <f t="shared" si="196"/>
        <v>58.649997999999997</v>
      </c>
      <c r="D3176" s="61">
        <f t="shared" si="199"/>
        <v>12.76734650340136</v>
      </c>
      <c r="E3176" s="61">
        <f t="shared" si="197"/>
        <v>0.2837188111866969</v>
      </c>
      <c r="F3176" s="61">
        <f t="shared" si="198"/>
        <v>1.7152086520562756E-15</v>
      </c>
    </row>
    <row r="3177" spans="1:6" x14ac:dyDescent="0.3">
      <c r="A3177" s="59">
        <f>'Raw Potentiostat'!H3229/60</f>
        <v>-8.3965833333333337E-2</v>
      </c>
      <c r="B3177" s="59">
        <f>'Raw Potentiostat'!K3229</f>
        <v>58.649997999999997</v>
      </c>
      <c r="C3177" s="61">
        <f t="shared" si="196"/>
        <v>58.649997999999997</v>
      </c>
      <c r="D3177" s="61">
        <f t="shared" si="199"/>
        <v>12.76734650340136</v>
      </c>
      <c r="E3177" s="61">
        <f t="shared" si="197"/>
        <v>0.2837188111866969</v>
      </c>
      <c r="F3177" s="61">
        <f t="shared" si="198"/>
        <v>1.7152086520562756E-15</v>
      </c>
    </row>
    <row r="3178" spans="1:6" x14ac:dyDescent="0.3">
      <c r="A3178" s="59">
        <f>'Raw Potentiostat'!H3230/60</f>
        <v>-8.2753165000000004E-2</v>
      </c>
      <c r="B3178" s="59">
        <f>'Raw Potentiostat'!K3230</f>
        <v>58.649997999999997</v>
      </c>
      <c r="C3178" s="61">
        <f t="shared" si="196"/>
        <v>58.649997999999997</v>
      </c>
      <c r="D3178" s="61">
        <f t="shared" si="199"/>
        <v>12.76734650340136</v>
      </c>
      <c r="E3178" s="61">
        <f t="shared" si="197"/>
        <v>0.2837188111866969</v>
      </c>
      <c r="F3178" s="61">
        <f t="shared" si="198"/>
        <v>1.7152086520562756E-15</v>
      </c>
    </row>
    <row r="3179" spans="1:6" x14ac:dyDescent="0.3">
      <c r="A3179" s="59">
        <f>'Raw Potentiostat'!H3231/60</f>
        <v>-8.2969555E-2</v>
      </c>
      <c r="B3179" s="59">
        <f>'Raw Potentiostat'!K3231</f>
        <v>58.649997999999997</v>
      </c>
      <c r="C3179" s="61">
        <f t="shared" si="196"/>
        <v>58.649997999999997</v>
      </c>
      <c r="D3179" s="61">
        <f t="shared" si="199"/>
        <v>12.76734650340136</v>
      </c>
      <c r="E3179" s="61">
        <f t="shared" si="197"/>
        <v>0.2837188111866969</v>
      </c>
      <c r="F3179" s="61">
        <f t="shared" si="198"/>
        <v>1.7152086520562756E-15</v>
      </c>
    </row>
    <row r="3180" spans="1:6" x14ac:dyDescent="0.3">
      <c r="A3180" s="59">
        <f>'Raw Potentiostat'!H3232/60</f>
        <v>-8.2449841666666662E-2</v>
      </c>
      <c r="B3180" s="59">
        <f>'Raw Potentiostat'!K3232</f>
        <v>58.649997999999997</v>
      </c>
      <c r="C3180" s="61">
        <f t="shared" si="196"/>
        <v>58.649997999999997</v>
      </c>
      <c r="D3180" s="61">
        <f t="shared" si="199"/>
        <v>12.76734650340136</v>
      </c>
      <c r="E3180" s="61">
        <f t="shared" si="197"/>
        <v>0.2837188111866969</v>
      </c>
      <c r="F3180" s="61">
        <f t="shared" si="198"/>
        <v>1.7152086520562756E-15</v>
      </c>
    </row>
    <row r="3181" spans="1:6" x14ac:dyDescent="0.3">
      <c r="A3181" s="59">
        <f>'Raw Potentiostat'!H3233/60</f>
        <v>-8.1650281666666671E-2</v>
      </c>
      <c r="B3181" s="59">
        <f>'Raw Potentiostat'!K3233</f>
        <v>58.649997999999997</v>
      </c>
      <c r="C3181" s="61">
        <f t="shared" si="196"/>
        <v>58.649997999999997</v>
      </c>
      <c r="D3181" s="61">
        <f t="shared" si="199"/>
        <v>12.76734650340136</v>
      </c>
      <c r="E3181" s="61">
        <f t="shared" si="197"/>
        <v>0.2837188111866969</v>
      </c>
      <c r="F3181" s="61">
        <f t="shared" si="198"/>
        <v>1.7152086520562756E-15</v>
      </c>
    </row>
    <row r="3182" spans="1:6" x14ac:dyDescent="0.3">
      <c r="A3182" s="59">
        <f>'Raw Potentiostat'!H3234/60</f>
        <v>-9.2377083333333332E-2</v>
      </c>
      <c r="B3182" s="59">
        <f>'Raw Potentiostat'!K3234</f>
        <v>58.649997999999997</v>
      </c>
      <c r="C3182" s="61">
        <f t="shared" si="196"/>
        <v>58.649997999999997</v>
      </c>
      <c r="D3182" s="61">
        <f t="shared" si="199"/>
        <v>12.76734650340136</v>
      </c>
      <c r="E3182" s="61">
        <f t="shared" si="197"/>
        <v>0.2837188111866969</v>
      </c>
      <c r="F3182" s="61">
        <f t="shared" si="198"/>
        <v>1.7152086520562756E-15</v>
      </c>
    </row>
    <row r="3183" spans="1:6" x14ac:dyDescent="0.3">
      <c r="A3183" s="59">
        <f>'Raw Potentiostat'!H3235/60</f>
        <v>-9.2375183333333333E-2</v>
      </c>
      <c r="B3183" s="59">
        <f>'Raw Potentiostat'!K3235</f>
        <v>58.649997999999997</v>
      </c>
      <c r="C3183" s="61">
        <f t="shared" si="196"/>
        <v>58.649997999999997</v>
      </c>
      <c r="D3183" s="61">
        <f t="shared" si="199"/>
        <v>12.76734650340136</v>
      </c>
      <c r="E3183" s="61">
        <f t="shared" si="197"/>
        <v>0.2837188111866969</v>
      </c>
      <c r="F3183" s="61">
        <f t="shared" si="198"/>
        <v>1.7152086520562756E-15</v>
      </c>
    </row>
    <row r="3184" spans="1:6" x14ac:dyDescent="0.3">
      <c r="A3184" s="59">
        <f>'Raw Potentiostat'!H3236/60</f>
        <v>-9.2139108333333331E-2</v>
      </c>
      <c r="B3184" s="59">
        <f>'Raw Potentiostat'!K3236</f>
        <v>58.649997999999997</v>
      </c>
      <c r="C3184" s="61">
        <f t="shared" si="196"/>
        <v>58.649997999999997</v>
      </c>
      <c r="D3184" s="61">
        <f t="shared" si="199"/>
        <v>12.76734650340136</v>
      </c>
      <c r="E3184" s="61">
        <f t="shared" si="197"/>
        <v>0.2837188111866969</v>
      </c>
      <c r="F3184" s="61">
        <f t="shared" si="198"/>
        <v>1.7152086520562756E-15</v>
      </c>
    </row>
    <row r="3185" spans="1:6" x14ac:dyDescent="0.3">
      <c r="A3185" s="59">
        <f>'Raw Potentiostat'!H3237/60</f>
        <v>-9.1862440000000004E-2</v>
      </c>
      <c r="B3185" s="59">
        <f>'Raw Potentiostat'!K3237</f>
        <v>58.649997999999997</v>
      </c>
      <c r="C3185" s="61">
        <f t="shared" si="196"/>
        <v>58.649997999999997</v>
      </c>
      <c r="D3185" s="61">
        <f t="shared" si="199"/>
        <v>12.76734650340136</v>
      </c>
      <c r="E3185" s="61">
        <f t="shared" si="197"/>
        <v>0.2837188111866969</v>
      </c>
      <c r="F3185" s="61">
        <f t="shared" si="198"/>
        <v>1.7152086520562756E-15</v>
      </c>
    </row>
    <row r="3186" spans="1:6" x14ac:dyDescent="0.3">
      <c r="A3186" s="59">
        <f>'Raw Potentiostat'!H3238/60</f>
        <v>-9.1198055E-2</v>
      </c>
      <c r="B3186" s="59">
        <f>'Raw Potentiostat'!K3238</f>
        <v>58.649997999999997</v>
      </c>
      <c r="C3186" s="61">
        <f t="shared" si="196"/>
        <v>58.649997999999997</v>
      </c>
      <c r="D3186" s="61">
        <f t="shared" si="199"/>
        <v>12.76734650340136</v>
      </c>
      <c r="E3186" s="61">
        <f t="shared" si="197"/>
        <v>0.2837188111866969</v>
      </c>
      <c r="F3186" s="61">
        <f t="shared" si="198"/>
        <v>1.7152086520562756E-15</v>
      </c>
    </row>
    <row r="3187" spans="1:6" x14ac:dyDescent="0.3">
      <c r="A3187" s="59">
        <f>'Raw Potentiostat'!H3239/60</f>
        <v>-9.010531166666666E-2</v>
      </c>
      <c r="B3187" s="59">
        <f>'Raw Potentiostat'!K3239</f>
        <v>58.649997999999997</v>
      </c>
      <c r="C3187" s="61">
        <f t="shared" si="196"/>
        <v>58.649997999999997</v>
      </c>
      <c r="D3187" s="61">
        <f t="shared" si="199"/>
        <v>12.76734650340136</v>
      </c>
      <c r="E3187" s="61">
        <f t="shared" si="197"/>
        <v>0.2837188111866969</v>
      </c>
      <c r="F3187" s="61">
        <f t="shared" si="198"/>
        <v>1.7152086520562756E-15</v>
      </c>
    </row>
    <row r="3188" spans="1:6" x14ac:dyDescent="0.3">
      <c r="A3188" s="59">
        <f>'Raw Potentiostat'!H3240/60</f>
        <v>-9.0477173333333341E-2</v>
      </c>
      <c r="B3188" s="59">
        <f>'Raw Potentiostat'!K3240</f>
        <v>58.649997999999997</v>
      </c>
      <c r="C3188" s="61">
        <f t="shared" si="196"/>
        <v>58.649997999999997</v>
      </c>
      <c r="D3188" s="61">
        <f t="shared" si="199"/>
        <v>12.76734650340136</v>
      </c>
      <c r="E3188" s="61">
        <f t="shared" si="197"/>
        <v>0.2837188111866969</v>
      </c>
      <c r="F3188" s="61">
        <f t="shared" si="198"/>
        <v>1.7152086520562756E-15</v>
      </c>
    </row>
    <row r="3189" spans="1:6" x14ac:dyDescent="0.3">
      <c r="A3189" s="59">
        <f>'Raw Potentiostat'!H3241/60</f>
        <v>-9.0079291666666658E-2</v>
      </c>
      <c r="B3189" s="59">
        <f>'Raw Potentiostat'!K3241</f>
        <v>58.649997999999997</v>
      </c>
      <c r="C3189" s="61">
        <f t="shared" si="196"/>
        <v>58.649997999999997</v>
      </c>
      <c r="D3189" s="61">
        <f t="shared" si="199"/>
        <v>12.76734650340136</v>
      </c>
      <c r="E3189" s="61">
        <f t="shared" si="197"/>
        <v>0.2837188111866969</v>
      </c>
      <c r="F3189" s="61">
        <f t="shared" si="198"/>
        <v>1.7152086520562756E-15</v>
      </c>
    </row>
    <row r="3190" spans="1:6" x14ac:dyDescent="0.3">
      <c r="A3190" s="59">
        <f>'Raw Potentiostat'!H3242/60</f>
        <v>-8.9666828333333323E-2</v>
      </c>
      <c r="B3190" s="59">
        <f>'Raw Potentiostat'!K3242</f>
        <v>58.649997999999997</v>
      </c>
      <c r="C3190" s="61">
        <f t="shared" si="196"/>
        <v>58.649997999999997</v>
      </c>
      <c r="D3190" s="61">
        <f t="shared" si="199"/>
        <v>12.76734650340136</v>
      </c>
      <c r="E3190" s="61">
        <f t="shared" si="197"/>
        <v>0.2837188111866969</v>
      </c>
      <c r="F3190" s="61">
        <f t="shared" si="198"/>
        <v>1.7152086520562756E-15</v>
      </c>
    </row>
    <row r="3191" spans="1:6" x14ac:dyDescent="0.3">
      <c r="A3191" s="59">
        <f>'Raw Potentiostat'!H3243/60</f>
        <v>-8.9286708333333326E-2</v>
      </c>
      <c r="B3191" s="59">
        <f>'Raw Potentiostat'!K3243</f>
        <v>58.649997999999997</v>
      </c>
      <c r="C3191" s="61">
        <f t="shared" si="196"/>
        <v>58.649997999999997</v>
      </c>
      <c r="D3191" s="61">
        <f t="shared" si="199"/>
        <v>12.76734650340136</v>
      </c>
      <c r="E3191" s="61">
        <f t="shared" si="197"/>
        <v>0.2837188111866969</v>
      </c>
      <c r="F3191" s="61">
        <f t="shared" si="198"/>
        <v>1.7152086520562756E-15</v>
      </c>
    </row>
    <row r="3192" spans="1:6" x14ac:dyDescent="0.3">
      <c r="A3192" s="59">
        <f>'Raw Potentiostat'!H3244/60</f>
        <v>-8.9090633333333322E-2</v>
      </c>
      <c r="B3192" s="59">
        <f>'Raw Potentiostat'!K3244</f>
        <v>58.649997999999997</v>
      </c>
      <c r="C3192" s="61">
        <f t="shared" si="196"/>
        <v>58.649997999999997</v>
      </c>
      <c r="D3192" s="61">
        <f t="shared" si="199"/>
        <v>12.76734650340136</v>
      </c>
      <c r="E3192" s="61">
        <f t="shared" si="197"/>
        <v>0.2837188111866969</v>
      </c>
      <c r="F3192" s="61">
        <f t="shared" si="198"/>
        <v>1.7152086520562756E-15</v>
      </c>
    </row>
    <row r="3193" spans="1:6" x14ac:dyDescent="0.3">
      <c r="A3193" s="59">
        <f>'Raw Potentiostat'!H3245/60</f>
        <v>-8.9062715000000001E-2</v>
      </c>
      <c r="B3193" s="59">
        <f>'Raw Potentiostat'!K3245</f>
        <v>58.649997999999997</v>
      </c>
      <c r="C3193" s="61">
        <f t="shared" si="196"/>
        <v>58.649997999999997</v>
      </c>
      <c r="D3193" s="61">
        <f t="shared" si="199"/>
        <v>12.76734650340136</v>
      </c>
      <c r="E3193" s="61">
        <f t="shared" si="197"/>
        <v>0.2837188111866969</v>
      </c>
      <c r="F3193" s="61">
        <f t="shared" si="198"/>
        <v>1.7152086520562756E-15</v>
      </c>
    </row>
    <row r="3194" spans="1:6" x14ac:dyDescent="0.3">
      <c r="A3194" s="59">
        <f>'Raw Potentiostat'!H3246/60</f>
        <v>-8.8295523333333334E-2</v>
      </c>
      <c r="B3194" s="59">
        <f>'Raw Potentiostat'!K3246</f>
        <v>58.649997999999997</v>
      </c>
      <c r="C3194" s="61">
        <f t="shared" si="196"/>
        <v>58.649997999999997</v>
      </c>
      <c r="D3194" s="61">
        <f t="shared" si="199"/>
        <v>12.76734650340136</v>
      </c>
      <c r="E3194" s="61">
        <f t="shared" si="197"/>
        <v>0.2837188111866969</v>
      </c>
      <c r="F3194" s="61">
        <f t="shared" si="198"/>
        <v>1.7152086520562756E-15</v>
      </c>
    </row>
    <row r="3195" spans="1:6" x14ac:dyDescent="0.3">
      <c r="A3195" s="59">
        <f>'Raw Potentiostat'!H3247/60</f>
        <v>-8.6752868333333344E-2</v>
      </c>
      <c r="B3195" s="59">
        <f>'Raw Potentiostat'!K3247</f>
        <v>58.649997999999997</v>
      </c>
      <c r="C3195" s="61">
        <f t="shared" si="196"/>
        <v>58.649997999999997</v>
      </c>
      <c r="D3195" s="61">
        <f t="shared" si="199"/>
        <v>12.76734650340136</v>
      </c>
      <c r="E3195" s="61">
        <f t="shared" si="197"/>
        <v>0.2837188111866969</v>
      </c>
      <c r="F3195" s="61">
        <f t="shared" si="198"/>
        <v>1.7152086520562756E-15</v>
      </c>
    </row>
    <row r="3196" spans="1:6" x14ac:dyDescent="0.3">
      <c r="A3196" s="59">
        <f>'Raw Potentiostat'!H3248/60</f>
        <v>-8.7849410000000003E-2</v>
      </c>
      <c r="B3196" s="59">
        <f>'Raw Potentiostat'!K3248</f>
        <v>58.649997999999997</v>
      </c>
      <c r="C3196" s="61">
        <f t="shared" si="196"/>
        <v>58.649997999999997</v>
      </c>
      <c r="D3196" s="61">
        <f t="shared" si="199"/>
        <v>12.76734650340136</v>
      </c>
      <c r="E3196" s="61">
        <f t="shared" si="197"/>
        <v>0.2837188111866969</v>
      </c>
      <c r="F3196" s="61">
        <f t="shared" si="198"/>
        <v>1.7152086520562756E-15</v>
      </c>
    </row>
    <row r="3197" spans="1:6" x14ac:dyDescent="0.3">
      <c r="A3197" s="59">
        <f>'Raw Potentiostat'!H3249/60</f>
        <v>-8.7024466666666661E-2</v>
      </c>
      <c r="B3197" s="59">
        <f>'Raw Potentiostat'!K3249</f>
        <v>58.649997999999997</v>
      </c>
      <c r="C3197" s="61">
        <f t="shared" si="196"/>
        <v>58.649997999999997</v>
      </c>
      <c r="D3197" s="61">
        <f t="shared" si="199"/>
        <v>12.76734650340136</v>
      </c>
      <c r="E3197" s="61">
        <f t="shared" si="197"/>
        <v>0.2837188111866969</v>
      </c>
      <c r="F3197" s="61">
        <f t="shared" si="198"/>
        <v>1.7152086520562756E-15</v>
      </c>
    </row>
    <row r="3198" spans="1:6" x14ac:dyDescent="0.3">
      <c r="A3198" s="59">
        <f>'Raw Potentiostat'!H3250/60</f>
        <v>-8.5711534999999991E-2</v>
      </c>
      <c r="B3198" s="59">
        <f>'Raw Potentiostat'!K3250</f>
        <v>58.649997999999997</v>
      </c>
      <c r="C3198" s="61">
        <f t="shared" si="196"/>
        <v>58.649997999999997</v>
      </c>
      <c r="D3198" s="61">
        <f t="shared" si="199"/>
        <v>12.76734650340136</v>
      </c>
      <c r="E3198" s="61">
        <f t="shared" si="197"/>
        <v>0.2837188111866969</v>
      </c>
      <c r="F3198" s="61">
        <f t="shared" si="198"/>
        <v>1.7152086520562756E-15</v>
      </c>
    </row>
    <row r="3199" spans="1:6" x14ac:dyDescent="0.3">
      <c r="A3199" s="59">
        <f>'Raw Potentiostat'!H3251/60</f>
        <v>-8.6139241666666672E-2</v>
      </c>
      <c r="B3199" s="59">
        <f>'Raw Potentiostat'!K3251</f>
        <v>58.649997999999997</v>
      </c>
      <c r="C3199" s="61">
        <f t="shared" si="196"/>
        <v>58.649997999999997</v>
      </c>
      <c r="D3199" s="61">
        <f t="shared" si="199"/>
        <v>12.76734650340136</v>
      </c>
      <c r="E3199" s="61">
        <f t="shared" si="197"/>
        <v>0.2837188111866969</v>
      </c>
      <c r="F3199" s="61">
        <f t="shared" si="198"/>
        <v>1.7152086520562756E-15</v>
      </c>
    </row>
    <row r="3200" spans="1:6" x14ac:dyDescent="0.3">
      <c r="A3200" s="59">
        <f>'Raw Potentiostat'!H3252/60</f>
        <v>-8.5249574999999994E-2</v>
      </c>
      <c r="B3200" s="59">
        <f>'Raw Potentiostat'!K3252</f>
        <v>58.649997999999997</v>
      </c>
      <c r="C3200" s="61">
        <f t="shared" si="196"/>
        <v>58.649997999999997</v>
      </c>
      <c r="D3200" s="61">
        <f t="shared" si="199"/>
        <v>12.76734650340136</v>
      </c>
      <c r="E3200" s="61">
        <f t="shared" si="197"/>
        <v>0.2837188111866969</v>
      </c>
      <c r="F3200" s="61">
        <f t="shared" si="198"/>
        <v>1.7152086520562756E-15</v>
      </c>
    </row>
    <row r="3201" spans="1:6" x14ac:dyDescent="0.3">
      <c r="A3201" s="59">
        <f>'Raw Potentiostat'!H3253/60</f>
        <v>-8.4752066666666667E-2</v>
      </c>
      <c r="B3201" s="59">
        <f>'Raw Potentiostat'!K3253</f>
        <v>58.649997999999997</v>
      </c>
      <c r="C3201" s="61">
        <f t="shared" si="196"/>
        <v>58.649997999999997</v>
      </c>
      <c r="D3201" s="61">
        <f t="shared" si="199"/>
        <v>12.76734650340136</v>
      </c>
      <c r="E3201" s="61">
        <f t="shared" si="197"/>
        <v>0.2837188111866969</v>
      </c>
      <c r="F3201" s="61">
        <f t="shared" si="198"/>
        <v>1.7152086520562756E-15</v>
      </c>
    </row>
    <row r="3202" spans="1:6" x14ac:dyDescent="0.3">
      <c r="A3202" s="59">
        <f>'Raw Potentiostat'!H3254/60</f>
        <v>-8.4906268333333326E-2</v>
      </c>
      <c r="B3202" s="59">
        <f>'Raw Potentiostat'!K3254</f>
        <v>58.649997999999997</v>
      </c>
      <c r="C3202" s="61">
        <f t="shared" si="196"/>
        <v>58.649997999999997</v>
      </c>
      <c r="D3202" s="61">
        <f t="shared" si="199"/>
        <v>12.76734650340136</v>
      </c>
      <c r="E3202" s="61">
        <f t="shared" si="197"/>
        <v>0.2837188111866969</v>
      </c>
      <c r="F3202" s="61">
        <f t="shared" si="198"/>
        <v>1.7152086520562756E-15</v>
      </c>
    </row>
    <row r="3203" spans="1:6" x14ac:dyDescent="0.3">
      <c r="A3203" s="59">
        <f>'Raw Potentiostat'!H3255/60</f>
        <v>-8.4095286666666672E-2</v>
      </c>
      <c r="B3203" s="59">
        <f>'Raw Potentiostat'!K3255</f>
        <v>58.649997999999997</v>
      </c>
      <c r="C3203" s="61">
        <f t="shared" ref="C3203:C3266" si="200">B3203-$J$3</f>
        <v>58.649997999999997</v>
      </c>
      <c r="D3203" s="61">
        <f t="shared" si="199"/>
        <v>12.76734650340136</v>
      </c>
      <c r="E3203" s="61">
        <f t="shared" ref="E3203:E3266" si="201">D3203/$J$5</f>
        <v>0.2837188111866969</v>
      </c>
      <c r="F3203" s="61">
        <f t="shared" ref="F3203:F3266" si="202">D3203/$J$6</f>
        <v>1.7152086520562756E-15</v>
      </c>
    </row>
    <row r="3204" spans="1:6" x14ac:dyDescent="0.3">
      <c r="A3204" s="59">
        <f>'Raw Potentiostat'!H3256/60</f>
        <v>-8.4058483333333336E-2</v>
      </c>
      <c r="B3204" s="59">
        <f>'Raw Potentiostat'!K3256</f>
        <v>58.649997999999997</v>
      </c>
      <c r="C3204" s="61">
        <f t="shared" si="200"/>
        <v>58.649997999999997</v>
      </c>
      <c r="D3204" s="61">
        <f t="shared" ref="D3204:D3267" si="203">B3204/$J$4</f>
        <v>12.76734650340136</v>
      </c>
      <c r="E3204" s="61">
        <f t="shared" si="201"/>
        <v>0.2837188111866969</v>
      </c>
      <c r="F3204" s="61">
        <f t="shared" si="202"/>
        <v>1.7152086520562756E-15</v>
      </c>
    </row>
    <row r="3205" spans="1:6" x14ac:dyDescent="0.3">
      <c r="A3205" s="59">
        <f>'Raw Potentiostat'!H3257/60</f>
        <v>-8.4248853333333346E-2</v>
      </c>
      <c r="B3205" s="59">
        <f>'Raw Potentiostat'!K3257</f>
        <v>58.649997999999997</v>
      </c>
      <c r="C3205" s="61">
        <f t="shared" si="200"/>
        <v>58.649997999999997</v>
      </c>
      <c r="D3205" s="61">
        <f t="shared" si="203"/>
        <v>12.76734650340136</v>
      </c>
      <c r="E3205" s="61">
        <f t="shared" si="201"/>
        <v>0.2837188111866969</v>
      </c>
      <c r="F3205" s="61">
        <f t="shared" si="202"/>
        <v>1.7152086520562756E-15</v>
      </c>
    </row>
    <row r="3206" spans="1:6" x14ac:dyDescent="0.3">
      <c r="A3206" s="59">
        <f>'Raw Potentiostat'!H3258/60</f>
        <v>-8.2952419999999999E-2</v>
      </c>
      <c r="B3206" s="59">
        <f>'Raw Potentiostat'!K3258</f>
        <v>58.649997999999997</v>
      </c>
      <c r="C3206" s="61">
        <f t="shared" si="200"/>
        <v>58.649997999999997</v>
      </c>
      <c r="D3206" s="61">
        <f t="shared" si="203"/>
        <v>12.76734650340136</v>
      </c>
      <c r="E3206" s="61">
        <f t="shared" si="201"/>
        <v>0.2837188111866969</v>
      </c>
      <c r="F3206" s="61">
        <f t="shared" si="202"/>
        <v>1.7152086520562756E-15</v>
      </c>
    </row>
    <row r="3207" spans="1:6" x14ac:dyDescent="0.3">
      <c r="A3207" s="59">
        <f>'Raw Potentiostat'!H3259/60</f>
        <v>-8.2982246666666676E-2</v>
      </c>
      <c r="B3207" s="59">
        <f>'Raw Potentiostat'!K3259</f>
        <v>58.649997999999997</v>
      </c>
      <c r="C3207" s="61">
        <f t="shared" si="200"/>
        <v>58.649997999999997</v>
      </c>
      <c r="D3207" s="61">
        <f t="shared" si="203"/>
        <v>12.76734650340136</v>
      </c>
      <c r="E3207" s="61">
        <f t="shared" si="201"/>
        <v>0.2837188111866969</v>
      </c>
      <c r="F3207" s="61">
        <f t="shared" si="202"/>
        <v>1.7152086520562756E-15</v>
      </c>
    </row>
    <row r="3208" spans="1:6" x14ac:dyDescent="0.3">
      <c r="A3208" s="59">
        <f>'Raw Potentiostat'!H3260/60</f>
        <v>-8.2440956666666662E-2</v>
      </c>
      <c r="B3208" s="59">
        <f>'Raw Potentiostat'!K3260</f>
        <v>58.649997999999997</v>
      </c>
      <c r="C3208" s="61">
        <f t="shared" si="200"/>
        <v>58.649997999999997</v>
      </c>
      <c r="D3208" s="61">
        <f t="shared" si="203"/>
        <v>12.76734650340136</v>
      </c>
      <c r="E3208" s="61">
        <f t="shared" si="201"/>
        <v>0.2837188111866969</v>
      </c>
      <c r="F3208" s="61">
        <f t="shared" si="202"/>
        <v>1.7152086520562756E-15</v>
      </c>
    </row>
    <row r="3209" spans="1:6" x14ac:dyDescent="0.3">
      <c r="A3209" s="59">
        <f>'Raw Potentiostat'!H3261/60</f>
        <v>-8.2174444999999999E-2</v>
      </c>
      <c r="B3209" s="59">
        <f>'Raw Potentiostat'!K3261</f>
        <v>58.649997999999997</v>
      </c>
      <c r="C3209" s="61">
        <f t="shared" si="200"/>
        <v>58.649997999999997</v>
      </c>
      <c r="D3209" s="61">
        <f t="shared" si="203"/>
        <v>12.76734650340136</v>
      </c>
      <c r="E3209" s="61">
        <f t="shared" si="201"/>
        <v>0.2837188111866969</v>
      </c>
      <c r="F3209" s="61">
        <f t="shared" si="202"/>
        <v>1.7152086520562756E-15</v>
      </c>
    </row>
    <row r="3210" spans="1:6" x14ac:dyDescent="0.3">
      <c r="A3210" s="59">
        <f>'Raw Potentiostat'!H3262/60</f>
        <v>-8.1528448333333337E-2</v>
      </c>
      <c r="B3210" s="59">
        <f>'Raw Potentiostat'!K3262</f>
        <v>58.649997999999997</v>
      </c>
      <c r="C3210" s="61">
        <f t="shared" si="200"/>
        <v>58.649997999999997</v>
      </c>
      <c r="D3210" s="61">
        <f t="shared" si="203"/>
        <v>12.76734650340136</v>
      </c>
      <c r="E3210" s="61">
        <f t="shared" si="201"/>
        <v>0.2837188111866969</v>
      </c>
      <c r="F3210" s="61">
        <f t="shared" si="202"/>
        <v>1.7152086520562756E-15</v>
      </c>
    </row>
    <row r="3211" spans="1:6" x14ac:dyDescent="0.3">
      <c r="A3211" s="59">
        <f>'Raw Potentiostat'!H3263/60</f>
        <v>-8.1720089999999995E-2</v>
      </c>
      <c r="B3211" s="59">
        <f>'Raw Potentiostat'!K3263</f>
        <v>58.649997999999997</v>
      </c>
      <c r="C3211" s="61">
        <f t="shared" si="200"/>
        <v>58.649997999999997</v>
      </c>
      <c r="D3211" s="61">
        <f t="shared" si="203"/>
        <v>12.76734650340136</v>
      </c>
      <c r="E3211" s="61">
        <f t="shared" si="201"/>
        <v>0.2837188111866969</v>
      </c>
      <c r="F3211" s="61">
        <f t="shared" si="202"/>
        <v>1.7152086520562756E-15</v>
      </c>
    </row>
    <row r="3212" spans="1:6" x14ac:dyDescent="0.3">
      <c r="A3212" s="59">
        <f>'Raw Potentiostat'!H3264/60</f>
        <v>-8.1453570000000003E-2</v>
      </c>
      <c r="B3212" s="59">
        <f>'Raw Potentiostat'!K3264</f>
        <v>58.649997999999997</v>
      </c>
      <c r="C3212" s="61">
        <f t="shared" si="200"/>
        <v>58.649997999999997</v>
      </c>
      <c r="D3212" s="61">
        <f t="shared" si="203"/>
        <v>12.76734650340136</v>
      </c>
      <c r="E3212" s="61">
        <f t="shared" si="201"/>
        <v>0.2837188111866969</v>
      </c>
      <c r="F3212" s="61">
        <f t="shared" si="202"/>
        <v>1.7152086520562756E-15</v>
      </c>
    </row>
    <row r="3213" spans="1:6" x14ac:dyDescent="0.3">
      <c r="A3213" s="59">
        <f>'Raw Potentiostat'!H3265/60</f>
        <v>-9.1552138333333338E-2</v>
      </c>
      <c r="B3213" s="59">
        <f>'Raw Potentiostat'!K3265</f>
        <v>58.649997999999997</v>
      </c>
      <c r="C3213" s="61">
        <f t="shared" si="200"/>
        <v>58.649997999999997</v>
      </c>
      <c r="D3213" s="61">
        <f t="shared" si="203"/>
        <v>12.76734650340136</v>
      </c>
      <c r="E3213" s="61">
        <f t="shared" si="201"/>
        <v>0.2837188111866969</v>
      </c>
      <c r="F3213" s="61">
        <f t="shared" si="202"/>
        <v>1.7152086520562756E-15</v>
      </c>
    </row>
    <row r="3214" spans="1:6" x14ac:dyDescent="0.3">
      <c r="A3214" s="59">
        <f>'Raw Potentiostat'!H3266/60</f>
        <v>-9.1810416666666672E-2</v>
      </c>
      <c r="B3214" s="59">
        <f>'Raw Potentiostat'!K3266</f>
        <v>58.649997999999997</v>
      </c>
      <c r="C3214" s="61">
        <f t="shared" si="200"/>
        <v>58.649997999999997</v>
      </c>
      <c r="D3214" s="61">
        <f t="shared" si="203"/>
        <v>12.76734650340136</v>
      </c>
      <c r="E3214" s="61">
        <f t="shared" si="201"/>
        <v>0.2837188111866969</v>
      </c>
      <c r="F3214" s="61">
        <f t="shared" si="202"/>
        <v>1.7152086520562756E-15</v>
      </c>
    </row>
    <row r="3215" spans="1:6" x14ac:dyDescent="0.3">
      <c r="A3215" s="59">
        <f>'Raw Potentiostat'!H3267/60</f>
        <v>-9.235994833333333E-2</v>
      </c>
      <c r="B3215" s="59">
        <f>'Raw Potentiostat'!K3267</f>
        <v>58.649997999999997</v>
      </c>
      <c r="C3215" s="61">
        <f t="shared" si="200"/>
        <v>58.649997999999997</v>
      </c>
      <c r="D3215" s="61">
        <f t="shared" si="203"/>
        <v>12.76734650340136</v>
      </c>
      <c r="E3215" s="61">
        <f t="shared" si="201"/>
        <v>0.2837188111866969</v>
      </c>
      <c r="F3215" s="61">
        <f t="shared" si="202"/>
        <v>1.7152086520562756E-15</v>
      </c>
    </row>
    <row r="3216" spans="1:6" x14ac:dyDescent="0.3">
      <c r="A3216" s="59">
        <f>'Raw Potentiostat'!H3268/60</f>
        <v>-9.1831986666666657E-2</v>
      </c>
      <c r="B3216" s="59">
        <f>'Raw Potentiostat'!K3268</f>
        <v>58.649997999999997</v>
      </c>
      <c r="C3216" s="61">
        <f t="shared" si="200"/>
        <v>58.649997999999997</v>
      </c>
      <c r="D3216" s="61">
        <f t="shared" si="203"/>
        <v>12.76734650340136</v>
      </c>
      <c r="E3216" s="61">
        <f t="shared" si="201"/>
        <v>0.2837188111866969</v>
      </c>
      <c r="F3216" s="61">
        <f t="shared" si="202"/>
        <v>1.7152086520562756E-15</v>
      </c>
    </row>
    <row r="3217" spans="1:6" x14ac:dyDescent="0.3">
      <c r="A3217" s="59">
        <f>'Raw Potentiostat'!H3269/60</f>
        <v>-9.0400393333333329E-2</v>
      </c>
      <c r="B3217" s="59">
        <f>'Raw Potentiostat'!K3269</f>
        <v>58.649997999999997</v>
      </c>
      <c r="C3217" s="61">
        <f t="shared" si="200"/>
        <v>58.649997999999997</v>
      </c>
      <c r="D3217" s="61">
        <f t="shared" si="203"/>
        <v>12.76734650340136</v>
      </c>
      <c r="E3217" s="61">
        <f t="shared" si="201"/>
        <v>0.2837188111866969</v>
      </c>
      <c r="F3217" s="61">
        <f t="shared" si="202"/>
        <v>1.7152086520562756E-15</v>
      </c>
    </row>
    <row r="3218" spans="1:6" x14ac:dyDescent="0.3">
      <c r="A3218" s="59">
        <f>'Raw Potentiostat'!H3270/60</f>
        <v>-9.0275383333333334E-2</v>
      </c>
      <c r="B3218" s="59">
        <f>'Raw Potentiostat'!K3270</f>
        <v>58.649997999999997</v>
      </c>
      <c r="C3218" s="61">
        <f t="shared" si="200"/>
        <v>58.649997999999997</v>
      </c>
      <c r="D3218" s="61">
        <f t="shared" si="203"/>
        <v>12.76734650340136</v>
      </c>
      <c r="E3218" s="61">
        <f t="shared" si="201"/>
        <v>0.2837188111866969</v>
      </c>
      <c r="F3218" s="61">
        <f t="shared" si="202"/>
        <v>1.7152086520562756E-15</v>
      </c>
    </row>
    <row r="3219" spans="1:6" x14ac:dyDescent="0.3">
      <c r="A3219" s="59">
        <f>'Raw Potentiostat'!H3271/60</f>
        <v>-9.0303938333333333E-2</v>
      </c>
      <c r="B3219" s="59">
        <f>'Raw Potentiostat'!K3271</f>
        <v>58.649997999999997</v>
      </c>
      <c r="C3219" s="61">
        <f t="shared" si="200"/>
        <v>58.649997999999997</v>
      </c>
      <c r="D3219" s="61">
        <f t="shared" si="203"/>
        <v>12.76734650340136</v>
      </c>
      <c r="E3219" s="61">
        <f t="shared" si="201"/>
        <v>0.2837188111866969</v>
      </c>
      <c r="F3219" s="61">
        <f t="shared" si="202"/>
        <v>1.7152086520562756E-15</v>
      </c>
    </row>
    <row r="3220" spans="1:6" x14ac:dyDescent="0.3">
      <c r="A3220" s="59">
        <f>'Raw Potentiostat'!H3272/60</f>
        <v>-8.9320341666666664E-2</v>
      </c>
      <c r="B3220" s="59">
        <f>'Raw Potentiostat'!K3272</f>
        <v>58.649997999999997</v>
      </c>
      <c r="C3220" s="61">
        <f t="shared" si="200"/>
        <v>58.649997999999997</v>
      </c>
      <c r="D3220" s="61">
        <f t="shared" si="203"/>
        <v>12.76734650340136</v>
      </c>
      <c r="E3220" s="61">
        <f t="shared" si="201"/>
        <v>0.2837188111866969</v>
      </c>
      <c r="F3220" s="61">
        <f t="shared" si="202"/>
        <v>1.7152086520562756E-15</v>
      </c>
    </row>
    <row r="3221" spans="1:6" x14ac:dyDescent="0.3">
      <c r="A3221" s="59">
        <f>'Raw Potentiostat'!H3273/60</f>
        <v>-8.9575449999999987E-2</v>
      </c>
      <c r="B3221" s="59">
        <f>'Raw Potentiostat'!K3273</f>
        <v>58.649997999999997</v>
      </c>
      <c r="C3221" s="61">
        <f t="shared" si="200"/>
        <v>58.649997999999997</v>
      </c>
      <c r="D3221" s="61">
        <f t="shared" si="203"/>
        <v>12.76734650340136</v>
      </c>
      <c r="E3221" s="61">
        <f t="shared" si="201"/>
        <v>0.2837188111866969</v>
      </c>
      <c r="F3221" s="61">
        <f t="shared" si="202"/>
        <v>1.7152086520562756E-15</v>
      </c>
    </row>
    <row r="3222" spans="1:6" x14ac:dyDescent="0.3">
      <c r="A3222" s="59">
        <f>'Raw Potentiostat'!H3274/60</f>
        <v>-8.9420613333333329E-2</v>
      </c>
      <c r="B3222" s="59">
        <f>'Raw Potentiostat'!K3274</f>
        <v>58.649997999999997</v>
      </c>
      <c r="C3222" s="61">
        <f t="shared" si="200"/>
        <v>58.649997999999997</v>
      </c>
      <c r="D3222" s="61">
        <f t="shared" si="203"/>
        <v>12.76734650340136</v>
      </c>
      <c r="E3222" s="61">
        <f t="shared" si="201"/>
        <v>0.2837188111866969</v>
      </c>
      <c r="F3222" s="61">
        <f t="shared" si="202"/>
        <v>1.7152086520562756E-15</v>
      </c>
    </row>
    <row r="3223" spans="1:6" x14ac:dyDescent="0.3">
      <c r="A3223" s="59">
        <f>'Raw Potentiostat'!H3275/60</f>
        <v>-8.9140136666666661E-2</v>
      </c>
      <c r="B3223" s="59">
        <f>'Raw Potentiostat'!K3275</f>
        <v>58.649997999999997</v>
      </c>
      <c r="C3223" s="61">
        <f t="shared" si="200"/>
        <v>58.649997999999997</v>
      </c>
      <c r="D3223" s="61">
        <f t="shared" si="203"/>
        <v>12.76734650340136</v>
      </c>
      <c r="E3223" s="61">
        <f t="shared" si="201"/>
        <v>0.2837188111866969</v>
      </c>
      <c r="F3223" s="61">
        <f t="shared" si="202"/>
        <v>1.7152086520562756E-15</v>
      </c>
    </row>
    <row r="3224" spans="1:6" x14ac:dyDescent="0.3">
      <c r="A3224" s="59">
        <f>'Raw Potentiostat'!H3276/60</f>
        <v>-8.8832990000000001E-2</v>
      </c>
      <c r="B3224" s="59">
        <f>'Raw Potentiostat'!K3276</f>
        <v>58.649997999999997</v>
      </c>
      <c r="C3224" s="61">
        <f t="shared" si="200"/>
        <v>58.649997999999997</v>
      </c>
      <c r="D3224" s="61">
        <f t="shared" si="203"/>
        <v>12.76734650340136</v>
      </c>
      <c r="E3224" s="61">
        <f t="shared" si="201"/>
        <v>0.2837188111866969</v>
      </c>
      <c r="F3224" s="61">
        <f t="shared" si="202"/>
        <v>1.7152086520562756E-15</v>
      </c>
    </row>
    <row r="3225" spans="1:6" x14ac:dyDescent="0.3">
      <c r="A3225" s="59">
        <f>'Raw Potentiostat'!H3277/60</f>
        <v>-8.8054378333333336E-2</v>
      </c>
      <c r="B3225" s="59">
        <f>'Raw Potentiostat'!K3277</f>
        <v>58.649997999999997</v>
      </c>
      <c r="C3225" s="61">
        <f t="shared" si="200"/>
        <v>58.649997999999997</v>
      </c>
      <c r="D3225" s="61">
        <f t="shared" si="203"/>
        <v>12.76734650340136</v>
      </c>
      <c r="E3225" s="61">
        <f t="shared" si="201"/>
        <v>0.2837188111866969</v>
      </c>
      <c r="F3225" s="61">
        <f t="shared" si="202"/>
        <v>1.7152086520562756E-15</v>
      </c>
    </row>
    <row r="3226" spans="1:6" x14ac:dyDescent="0.3">
      <c r="A3226" s="59">
        <f>'Raw Potentiostat'!H3278/60</f>
        <v>-8.7966808333333341E-2</v>
      </c>
      <c r="B3226" s="59">
        <f>'Raw Potentiostat'!K3278</f>
        <v>58.649997999999997</v>
      </c>
      <c r="C3226" s="61">
        <f t="shared" si="200"/>
        <v>58.649997999999997</v>
      </c>
      <c r="D3226" s="61">
        <f t="shared" si="203"/>
        <v>12.76734650340136</v>
      </c>
      <c r="E3226" s="61">
        <f t="shared" si="201"/>
        <v>0.2837188111866969</v>
      </c>
      <c r="F3226" s="61">
        <f t="shared" si="202"/>
        <v>1.7152086520562756E-15</v>
      </c>
    </row>
    <row r="3227" spans="1:6" x14ac:dyDescent="0.3">
      <c r="A3227" s="59">
        <f>'Raw Potentiostat'!H3279/60</f>
        <v>-8.7917311666666664E-2</v>
      </c>
      <c r="B3227" s="59">
        <f>'Raw Potentiostat'!K3279</f>
        <v>58.649997999999997</v>
      </c>
      <c r="C3227" s="61">
        <f t="shared" si="200"/>
        <v>58.649997999999997</v>
      </c>
      <c r="D3227" s="61">
        <f t="shared" si="203"/>
        <v>12.76734650340136</v>
      </c>
      <c r="E3227" s="61">
        <f t="shared" si="201"/>
        <v>0.2837188111866969</v>
      </c>
      <c r="F3227" s="61">
        <f t="shared" si="202"/>
        <v>1.7152086520562756E-15</v>
      </c>
    </row>
    <row r="3228" spans="1:6" x14ac:dyDescent="0.3">
      <c r="A3228" s="59">
        <f>'Raw Potentiostat'!H3280/60</f>
        <v>-8.7398235000000005E-2</v>
      </c>
      <c r="B3228" s="59">
        <f>'Raw Potentiostat'!K3280</f>
        <v>58.649997999999997</v>
      </c>
      <c r="C3228" s="61">
        <f t="shared" si="200"/>
        <v>58.649997999999997</v>
      </c>
      <c r="D3228" s="61">
        <f t="shared" si="203"/>
        <v>12.76734650340136</v>
      </c>
      <c r="E3228" s="61">
        <f t="shared" si="201"/>
        <v>0.2837188111866969</v>
      </c>
      <c r="F3228" s="61">
        <f t="shared" si="202"/>
        <v>1.7152086520562756E-15</v>
      </c>
    </row>
    <row r="3229" spans="1:6" x14ac:dyDescent="0.3">
      <c r="A3229" s="59">
        <f>'Raw Potentiostat'!H3281/60</f>
        <v>-8.6499039999999999E-2</v>
      </c>
      <c r="B3229" s="59">
        <f>'Raw Potentiostat'!K3281</f>
        <v>58.649997999999997</v>
      </c>
      <c r="C3229" s="61">
        <f t="shared" si="200"/>
        <v>58.649997999999997</v>
      </c>
      <c r="D3229" s="61">
        <f t="shared" si="203"/>
        <v>12.76734650340136</v>
      </c>
      <c r="E3229" s="61">
        <f t="shared" si="201"/>
        <v>0.2837188111866969</v>
      </c>
      <c r="F3229" s="61">
        <f t="shared" si="202"/>
        <v>1.7152086520562756E-15</v>
      </c>
    </row>
    <row r="3230" spans="1:6" x14ac:dyDescent="0.3">
      <c r="A3230" s="59">
        <f>'Raw Potentiostat'!H3282/60</f>
        <v>-8.5929195E-2</v>
      </c>
      <c r="B3230" s="59">
        <f>'Raw Potentiostat'!K3282</f>
        <v>58.649997999999997</v>
      </c>
      <c r="C3230" s="61">
        <f t="shared" si="200"/>
        <v>58.649997999999997</v>
      </c>
      <c r="D3230" s="61">
        <f t="shared" si="203"/>
        <v>12.76734650340136</v>
      </c>
      <c r="E3230" s="61">
        <f t="shared" si="201"/>
        <v>0.2837188111866969</v>
      </c>
      <c r="F3230" s="61">
        <f t="shared" si="202"/>
        <v>1.7152086520562756E-15</v>
      </c>
    </row>
    <row r="3231" spans="1:6" x14ac:dyDescent="0.3">
      <c r="A3231" s="59">
        <f>'Raw Potentiostat'!H3283/60</f>
        <v>-8.6012966666666663E-2</v>
      </c>
      <c r="B3231" s="59">
        <f>'Raw Potentiostat'!K3283</f>
        <v>58.649997999999997</v>
      </c>
      <c r="C3231" s="61">
        <f t="shared" si="200"/>
        <v>58.649997999999997</v>
      </c>
      <c r="D3231" s="61">
        <f t="shared" si="203"/>
        <v>12.76734650340136</v>
      </c>
      <c r="E3231" s="61">
        <f t="shared" si="201"/>
        <v>0.2837188111866969</v>
      </c>
      <c r="F3231" s="61">
        <f t="shared" si="202"/>
        <v>1.7152086520562756E-15</v>
      </c>
    </row>
    <row r="3232" spans="1:6" x14ac:dyDescent="0.3">
      <c r="A3232" s="59">
        <f>'Raw Potentiostat'!H3284/60</f>
        <v>-8.6010416666666659E-2</v>
      </c>
      <c r="B3232" s="59">
        <f>'Raw Potentiostat'!K3284</f>
        <v>58.649997999999997</v>
      </c>
      <c r="C3232" s="61">
        <f t="shared" si="200"/>
        <v>58.649997999999997</v>
      </c>
      <c r="D3232" s="61">
        <f t="shared" si="203"/>
        <v>12.76734650340136</v>
      </c>
      <c r="E3232" s="61">
        <f t="shared" si="201"/>
        <v>0.2837188111866969</v>
      </c>
      <c r="F3232" s="61">
        <f t="shared" si="202"/>
        <v>1.7152086520562756E-15</v>
      </c>
    </row>
    <row r="3233" spans="1:6" x14ac:dyDescent="0.3">
      <c r="A3233" s="59">
        <f>'Raw Potentiostat'!H3285/60</f>
        <v>-8.4884063333333343E-2</v>
      </c>
      <c r="B3233" s="59">
        <f>'Raw Potentiostat'!K3285</f>
        <v>58.649997999999997</v>
      </c>
      <c r="C3233" s="61">
        <f t="shared" si="200"/>
        <v>58.649997999999997</v>
      </c>
      <c r="D3233" s="61">
        <f t="shared" si="203"/>
        <v>12.76734650340136</v>
      </c>
      <c r="E3233" s="61">
        <f t="shared" si="201"/>
        <v>0.2837188111866969</v>
      </c>
      <c r="F3233" s="61">
        <f t="shared" si="202"/>
        <v>1.7152086520562756E-15</v>
      </c>
    </row>
    <row r="3234" spans="1:6" x14ac:dyDescent="0.3">
      <c r="A3234" s="59">
        <f>'Raw Potentiostat'!H3286/60</f>
        <v>-8.5811178333333335E-2</v>
      </c>
      <c r="B3234" s="59">
        <f>'Raw Potentiostat'!K3286</f>
        <v>58.649997999999997</v>
      </c>
      <c r="C3234" s="61">
        <f t="shared" si="200"/>
        <v>58.649997999999997</v>
      </c>
      <c r="D3234" s="61">
        <f t="shared" si="203"/>
        <v>12.76734650340136</v>
      </c>
      <c r="E3234" s="61">
        <f t="shared" si="201"/>
        <v>0.2837188111866969</v>
      </c>
      <c r="F3234" s="61">
        <f t="shared" si="202"/>
        <v>1.7152086520562756E-15</v>
      </c>
    </row>
    <row r="3235" spans="1:6" x14ac:dyDescent="0.3">
      <c r="A3235" s="59">
        <f>'Raw Potentiostat'!H3287/60</f>
        <v>-8.4641654999999996E-2</v>
      </c>
      <c r="B3235" s="59">
        <f>'Raw Potentiostat'!K3287</f>
        <v>58.649997999999997</v>
      </c>
      <c r="C3235" s="61">
        <f t="shared" si="200"/>
        <v>58.649997999999997</v>
      </c>
      <c r="D3235" s="61">
        <f t="shared" si="203"/>
        <v>12.76734650340136</v>
      </c>
      <c r="E3235" s="61">
        <f t="shared" si="201"/>
        <v>0.2837188111866969</v>
      </c>
      <c r="F3235" s="61">
        <f t="shared" si="202"/>
        <v>1.7152086520562756E-15</v>
      </c>
    </row>
    <row r="3236" spans="1:6" x14ac:dyDescent="0.3">
      <c r="A3236" s="59">
        <f>'Raw Potentiostat'!H3288/60</f>
        <v>-8.4005181666666665E-2</v>
      </c>
      <c r="B3236" s="59">
        <f>'Raw Potentiostat'!K3288</f>
        <v>58.649997999999997</v>
      </c>
      <c r="C3236" s="61">
        <f t="shared" si="200"/>
        <v>58.649997999999997</v>
      </c>
      <c r="D3236" s="61">
        <f t="shared" si="203"/>
        <v>12.76734650340136</v>
      </c>
      <c r="E3236" s="61">
        <f t="shared" si="201"/>
        <v>0.2837188111866969</v>
      </c>
      <c r="F3236" s="61">
        <f t="shared" si="202"/>
        <v>1.7152086520562756E-15</v>
      </c>
    </row>
    <row r="3237" spans="1:6" x14ac:dyDescent="0.3">
      <c r="A3237" s="59">
        <f>'Raw Potentiostat'!H3289/60</f>
        <v>-8.3770394999999997E-2</v>
      </c>
      <c r="B3237" s="59">
        <f>'Raw Potentiostat'!K3289</f>
        <v>58.649997999999997</v>
      </c>
      <c r="C3237" s="61">
        <f t="shared" si="200"/>
        <v>58.649997999999997</v>
      </c>
      <c r="D3237" s="61">
        <f t="shared" si="203"/>
        <v>12.76734650340136</v>
      </c>
      <c r="E3237" s="61">
        <f t="shared" si="201"/>
        <v>0.2837188111866969</v>
      </c>
      <c r="F3237" s="61">
        <f t="shared" si="202"/>
        <v>1.7152086520562756E-15</v>
      </c>
    </row>
    <row r="3238" spans="1:6" x14ac:dyDescent="0.3">
      <c r="A3238" s="59">
        <f>'Raw Potentiostat'!H3290/60</f>
        <v>-8.274365333333332E-2</v>
      </c>
      <c r="B3238" s="59">
        <f>'Raw Potentiostat'!K3290</f>
        <v>58.649997999999997</v>
      </c>
      <c r="C3238" s="61">
        <f t="shared" si="200"/>
        <v>58.649997999999997</v>
      </c>
      <c r="D3238" s="61">
        <f t="shared" si="203"/>
        <v>12.76734650340136</v>
      </c>
      <c r="E3238" s="61">
        <f t="shared" si="201"/>
        <v>0.2837188111866969</v>
      </c>
      <c r="F3238" s="61">
        <f t="shared" si="202"/>
        <v>1.7152086520562756E-15</v>
      </c>
    </row>
    <row r="3239" spans="1:6" x14ac:dyDescent="0.3">
      <c r="A3239" s="59">
        <f>'Raw Potentiostat'!H3291/60</f>
        <v>-8.2818531666666667E-2</v>
      </c>
      <c r="B3239" s="59">
        <f>'Raw Potentiostat'!K3291</f>
        <v>58.649997999999997</v>
      </c>
      <c r="C3239" s="61">
        <f t="shared" si="200"/>
        <v>58.649997999999997</v>
      </c>
      <c r="D3239" s="61">
        <f t="shared" si="203"/>
        <v>12.76734650340136</v>
      </c>
      <c r="E3239" s="61">
        <f t="shared" si="201"/>
        <v>0.2837188111866969</v>
      </c>
      <c r="F3239" s="61">
        <f t="shared" si="202"/>
        <v>1.7152086520562756E-15</v>
      </c>
    </row>
    <row r="3240" spans="1:6" x14ac:dyDescent="0.3">
      <c r="A3240" s="59">
        <f>'Raw Potentiostat'!H3292/60</f>
        <v>-8.3180236666666671E-2</v>
      </c>
      <c r="B3240" s="59">
        <f>'Raw Potentiostat'!K3292</f>
        <v>58.649997999999997</v>
      </c>
      <c r="C3240" s="61">
        <f t="shared" si="200"/>
        <v>58.649997999999997</v>
      </c>
      <c r="D3240" s="61">
        <f t="shared" si="203"/>
        <v>12.76734650340136</v>
      </c>
      <c r="E3240" s="61">
        <f t="shared" si="201"/>
        <v>0.2837188111866969</v>
      </c>
      <c r="F3240" s="61">
        <f t="shared" si="202"/>
        <v>1.7152086520562756E-15</v>
      </c>
    </row>
    <row r="3241" spans="1:6" x14ac:dyDescent="0.3">
      <c r="A3241" s="59">
        <f>'Raw Potentiostat'!H3293/60</f>
        <v>-8.2253121666666665E-2</v>
      </c>
      <c r="B3241" s="59">
        <f>'Raw Potentiostat'!K3293</f>
        <v>58.649997999999997</v>
      </c>
      <c r="C3241" s="61">
        <f t="shared" si="200"/>
        <v>58.649997999999997</v>
      </c>
      <c r="D3241" s="61">
        <f t="shared" si="203"/>
        <v>12.76734650340136</v>
      </c>
      <c r="E3241" s="61">
        <f t="shared" si="201"/>
        <v>0.2837188111866969</v>
      </c>
      <c r="F3241" s="61">
        <f t="shared" si="202"/>
        <v>1.7152086520562756E-15</v>
      </c>
    </row>
    <row r="3242" spans="1:6" x14ac:dyDescent="0.3">
      <c r="A3242" s="59">
        <f>'Raw Potentiostat'!H3294/60</f>
        <v>-8.1395188333333326E-2</v>
      </c>
      <c r="B3242" s="59">
        <f>'Raw Potentiostat'!K3294</f>
        <v>58.649997999999997</v>
      </c>
      <c r="C3242" s="61">
        <f t="shared" si="200"/>
        <v>58.649997999999997</v>
      </c>
      <c r="D3242" s="61">
        <f t="shared" si="203"/>
        <v>12.76734650340136</v>
      </c>
      <c r="E3242" s="61">
        <f t="shared" si="201"/>
        <v>0.2837188111866969</v>
      </c>
      <c r="F3242" s="61">
        <f t="shared" si="202"/>
        <v>1.7152086520562756E-15</v>
      </c>
    </row>
    <row r="3243" spans="1:6" x14ac:dyDescent="0.3">
      <c r="A3243" s="59">
        <f>'Raw Potentiostat'!H3295/60</f>
        <v>-8.1649016666666657E-2</v>
      </c>
      <c r="B3243" s="59">
        <f>'Raw Potentiostat'!K3295</f>
        <v>58.649997999999997</v>
      </c>
      <c r="C3243" s="61">
        <f t="shared" si="200"/>
        <v>58.649997999999997</v>
      </c>
      <c r="D3243" s="61">
        <f t="shared" si="203"/>
        <v>12.76734650340136</v>
      </c>
      <c r="E3243" s="61">
        <f t="shared" si="201"/>
        <v>0.2837188111866969</v>
      </c>
      <c r="F3243" s="61">
        <f t="shared" si="202"/>
        <v>1.7152086520562756E-15</v>
      </c>
    </row>
    <row r="3244" spans="1:6" x14ac:dyDescent="0.3">
      <c r="A3244" s="59">
        <f>'Raw Potentiostat'!H3296/60</f>
        <v>-8.2420651666666664E-2</v>
      </c>
      <c r="B3244" s="59">
        <f>'Raw Potentiostat'!K3296</f>
        <v>58.649997999999997</v>
      </c>
      <c r="C3244" s="61">
        <f t="shared" si="200"/>
        <v>58.649997999999997</v>
      </c>
      <c r="D3244" s="61">
        <f t="shared" si="203"/>
        <v>12.76734650340136</v>
      </c>
      <c r="E3244" s="61">
        <f t="shared" si="201"/>
        <v>0.2837188111866969</v>
      </c>
      <c r="F3244" s="61">
        <f t="shared" si="202"/>
        <v>1.7152086520562756E-15</v>
      </c>
    </row>
    <row r="3245" spans="1:6" x14ac:dyDescent="0.3">
      <c r="A3245" s="59">
        <f>'Raw Potentiostat'!H3297/60</f>
        <v>-8.0647659999999996E-2</v>
      </c>
      <c r="B3245" s="59">
        <f>'Raw Potentiostat'!K3297</f>
        <v>58.649997999999997</v>
      </c>
      <c r="C3245" s="61">
        <f t="shared" si="200"/>
        <v>58.649997999999997</v>
      </c>
      <c r="D3245" s="61">
        <f t="shared" si="203"/>
        <v>12.76734650340136</v>
      </c>
      <c r="E3245" s="61">
        <f t="shared" si="201"/>
        <v>0.2837188111866969</v>
      </c>
      <c r="F3245" s="61">
        <f t="shared" si="202"/>
        <v>1.7152086520562756E-15</v>
      </c>
    </row>
    <row r="3246" spans="1:6" x14ac:dyDescent="0.3">
      <c r="A3246" s="59">
        <f>'Raw Potentiostat'!H3298/60</f>
        <v>-9.209152000000001E-2</v>
      </c>
      <c r="B3246" s="59">
        <f>'Raw Potentiostat'!K3298</f>
        <v>58.649997999999997</v>
      </c>
      <c r="C3246" s="61">
        <f t="shared" si="200"/>
        <v>58.649997999999997</v>
      </c>
      <c r="D3246" s="61">
        <f t="shared" si="203"/>
        <v>12.76734650340136</v>
      </c>
      <c r="E3246" s="61">
        <f t="shared" si="201"/>
        <v>0.2837188111866969</v>
      </c>
      <c r="F3246" s="61">
        <f t="shared" si="202"/>
        <v>1.7152086520562756E-15</v>
      </c>
    </row>
    <row r="3247" spans="1:6" x14ac:dyDescent="0.3">
      <c r="A3247" s="59">
        <f>'Raw Potentiostat'!H3299/60</f>
        <v>-9.1583871666666664E-2</v>
      </c>
      <c r="B3247" s="59">
        <f>'Raw Potentiostat'!K3299</f>
        <v>58.649997999999997</v>
      </c>
      <c r="C3247" s="61">
        <f t="shared" si="200"/>
        <v>58.649997999999997</v>
      </c>
      <c r="D3247" s="61">
        <f t="shared" si="203"/>
        <v>12.76734650340136</v>
      </c>
      <c r="E3247" s="61">
        <f t="shared" si="201"/>
        <v>0.2837188111866969</v>
      </c>
      <c r="F3247" s="61">
        <f t="shared" si="202"/>
        <v>1.7152086520562756E-15</v>
      </c>
    </row>
    <row r="3248" spans="1:6" x14ac:dyDescent="0.3">
      <c r="A3248" s="59">
        <f>'Raw Potentiostat'!H3300/60</f>
        <v>-9.1019724999999996E-2</v>
      </c>
      <c r="B3248" s="59">
        <f>'Raw Potentiostat'!K3300</f>
        <v>58.649997999999997</v>
      </c>
      <c r="C3248" s="61">
        <f t="shared" si="200"/>
        <v>58.649997999999997</v>
      </c>
      <c r="D3248" s="61">
        <f t="shared" si="203"/>
        <v>12.76734650340136</v>
      </c>
      <c r="E3248" s="61">
        <f t="shared" si="201"/>
        <v>0.2837188111866969</v>
      </c>
      <c r="F3248" s="61">
        <f t="shared" si="202"/>
        <v>1.7152086520562756E-15</v>
      </c>
    </row>
    <row r="3249" spans="1:6" x14ac:dyDescent="0.3">
      <c r="A3249" s="59">
        <f>'Raw Potentiostat'!H3301/60</f>
        <v>-9.1107305E-2</v>
      </c>
      <c r="B3249" s="59">
        <f>'Raw Potentiostat'!K3301</f>
        <v>58.649997999999997</v>
      </c>
      <c r="C3249" s="61">
        <f t="shared" si="200"/>
        <v>58.649997999999997</v>
      </c>
      <c r="D3249" s="61">
        <f t="shared" si="203"/>
        <v>12.76734650340136</v>
      </c>
      <c r="E3249" s="61">
        <f t="shared" si="201"/>
        <v>0.2837188111866969</v>
      </c>
      <c r="F3249" s="61">
        <f t="shared" si="202"/>
        <v>1.7152086520562756E-15</v>
      </c>
    </row>
    <row r="3250" spans="1:6" x14ac:dyDescent="0.3">
      <c r="A3250" s="59">
        <f>'Raw Potentiostat'!H3302/60</f>
        <v>-9.0327413333333342E-2</v>
      </c>
      <c r="B3250" s="59">
        <f>'Raw Potentiostat'!K3302</f>
        <v>58.649997999999997</v>
      </c>
      <c r="C3250" s="61">
        <f t="shared" si="200"/>
        <v>58.649997999999997</v>
      </c>
      <c r="D3250" s="61">
        <f t="shared" si="203"/>
        <v>12.76734650340136</v>
      </c>
      <c r="E3250" s="61">
        <f t="shared" si="201"/>
        <v>0.2837188111866969</v>
      </c>
      <c r="F3250" s="61">
        <f t="shared" si="202"/>
        <v>1.7152086520562756E-15</v>
      </c>
    </row>
    <row r="3251" spans="1:6" x14ac:dyDescent="0.3">
      <c r="A3251" s="59">
        <f>'Raw Potentiostat'!H3303/60</f>
        <v>-8.9946040000000005E-2</v>
      </c>
      <c r="B3251" s="59">
        <f>'Raw Potentiostat'!K3303</f>
        <v>58.649997999999997</v>
      </c>
      <c r="C3251" s="61">
        <f t="shared" si="200"/>
        <v>58.649997999999997</v>
      </c>
      <c r="D3251" s="61">
        <f t="shared" si="203"/>
        <v>12.76734650340136</v>
      </c>
      <c r="E3251" s="61">
        <f t="shared" si="201"/>
        <v>0.2837188111866969</v>
      </c>
      <c r="F3251" s="61">
        <f t="shared" si="202"/>
        <v>1.7152086520562756E-15</v>
      </c>
    </row>
    <row r="3252" spans="1:6" x14ac:dyDescent="0.3">
      <c r="A3252" s="59">
        <f>'Raw Potentiostat'!H3304/60</f>
        <v>-8.9469480000000004E-2</v>
      </c>
      <c r="B3252" s="59">
        <f>'Raw Potentiostat'!K3304</f>
        <v>58.649997999999997</v>
      </c>
      <c r="C3252" s="61">
        <f t="shared" si="200"/>
        <v>58.649997999999997</v>
      </c>
      <c r="D3252" s="61">
        <f t="shared" si="203"/>
        <v>12.76734650340136</v>
      </c>
      <c r="E3252" s="61">
        <f t="shared" si="201"/>
        <v>0.2837188111866969</v>
      </c>
      <c r="F3252" s="61">
        <f t="shared" si="202"/>
        <v>1.7152086520562756E-15</v>
      </c>
    </row>
    <row r="3253" spans="1:6" x14ac:dyDescent="0.3">
      <c r="A3253" s="59">
        <f>'Raw Potentiostat'!H3305/60</f>
        <v>-8.8773353333333332E-2</v>
      </c>
      <c r="B3253" s="59">
        <f>'Raw Potentiostat'!K3305</f>
        <v>58.649997999999997</v>
      </c>
      <c r="C3253" s="61">
        <f t="shared" si="200"/>
        <v>58.649997999999997</v>
      </c>
      <c r="D3253" s="61">
        <f t="shared" si="203"/>
        <v>12.76734650340136</v>
      </c>
      <c r="E3253" s="61">
        <f t="shared" si="201"/>
        <v>0.2837188111866969</v>
      </c>
      <c r="F3253" s="61">
        <f t="shared" si="202"/>
        <v>1.7152086520562756E-15</v>
      </c>
    </row>
    <row r="3254" spans="1:6" x14ac:dyDescent="0.3">
      <c r="A3254" s="59">
        <f>'Raw Potentiostat'!H3306/60</f>
        <v>-8.9259433333333332E-2</v>
      </c>
      <c r="B3254" s="59">
        <f>'Raw Potentiostat'!K3306</f>
        <v>58.649997999999997</v>
      </c>
      <c r="C3254" s="61">
        <f t="shared" si="200"/>
        <v>58.649997999999997</v>
      </c>
      <c r="D3254" s="61">
        <f t="shared" si="203"/>
        <v>12.76734650340136</v>
      </c>
      <c r="E3254" s="61">
        <f t="shared" si="201"/>
        <v>0.2837188111866969</v>
      </c>
      <c r="F3254" s="61">
        <f t="shared" si="202"/>
        <v>1.7152086520562756E-15</v>
      </c>
    </row>
    <row r="3255" spans="1:6" x14ac:dyDescent="0.3">
      <c r="A3255" s="59">
        <f>'Raw Potentiostat'!H3307/60</f>
        <v>-8.8495413333333328E-2</v>
      </c>
      <c r="B3255" s="59">
        <f>'Raw Potentiostat'!K3307</f>
        <v>58.649997999999997</v>
      </c>
      <c r="C3255" s="61">
        <f t="shared" si="200"/>
        <v>58.649997999999997</v>
      </c>
      <c r="D3255" s="61">
        <f t="shared" si="203"/>
        <v>12.76734650340136</v>
      </c>
      <c r="E3255" s="61">
        <f t="shared" si="201"/>
        <v>0.2837188111866969</v>
      </c>
      <c r="F3255" s="61">
        <f t="shared" si="202"/>
        <v>1.7152086520562756E-15</v>
      </c>
    </row>
    <row r="3256" spans="1:6" x14ac:dyDescent="0.3">
      <c r="A3256" s="59">
        <f>'Raw Potentiostat'!H3308/60</f>
        <v>-8.8503026666666665E-2</v>
      </c>
      <c r="B3256" s="59">
        <f>'Raw Potentiostat'!K3308</f>
        <v>58.649997999999997</v>
      </c>
      <c r="C3256" s="61">
        <f t="shared" si="200"/>
        <v>58.649997999999997</v>
      </c>
      <c r="D3256" s="61">
        <f t="shared" si="203"/>
        <v>12.76734650340136</v>
      </c>
      <c r="E3256" s="61">
        <f t="shared" si="201"/>
        <v>0.2837188111866969</v>
      </c>
      <c r="F3256" s="61">
        <f t="shared" si="202"/>
        <v>1.7152086520562756E-15</v>
      </c>
    </row>
    <row r="3257" spans="1:6" x14ac:dyDescent="0.3">
      <c r="A3257" s="59">
        <f>'Raw Potentiostat'!H3309/60</f>
        <v>-8.7938253333333327E-2</v>
      </c>
      <c r="B3257" s="59">
        <f>'Raw Potentiostat'!K3309</f>
        <v>58.649997999999997</v>
      </c>
      <c r="C3257" s="61">
        <f t="shared" si="200"/>
        <v>58.649997999999997</v>
      </c>
      <c r="D3257" s="61">
        <f t="shared" si="203"/>
        <v>12.76734650340136</v>
      </c>
      <c r="E3257" s="61">
        <f t="shared" si="201"/>
        <v>0.2837188111866969</v>
      </c>
      <c r="F3257" s="61">
        <f t="shared" si="202"/>
        <v>1.7152086520562756E-15</v>
      </c>
    </row>
    <row r="3258" spans="1:6" x14ac:dyDescent="0.3">
      <c r="A3258" s="59">
        <f>'Raw Potentiostat'!H3310/60</f>
        <v>-8.8274575000000008E-2</v>
      </c>
      <c r="B3258" s="59">
        <f>'Raw Potentiostat'!K3310</f>
        <v>58.649997999999997</v>
      </c>
      <c r="C3258" s="61">
        <f t="shared" si="200"/>
        <v>58.649997999999997</v>
      </c>
      <c r="D3258" s="61">
        <f t="shared" si="203"/>
        <v>12.76734650340136</v>
      </c>
      <c r="E3258" s="61">
        <f t="shared" si="201"/>
        <v>0.2837188111866969</v>
      </c>
      <c r="F3258" s="61">
        <f t="shared" si="202"/>
        <v>1.7152086520562756E-15</v>
      </c>
    </row>
    <row r="3259" spans="1:6" x14ac:dyDescent="0.3">
      <c r="A3259" s="59">
        <f>'Raw Potentiostat'!H3311/60</f>
        <v>-8.7556243333333325E-2</v>
      </c>
      <c r="B3259" s="59">
        <f>'Raw Potentiostat'!K3311</f>
        <v>58.649997999999997</v>
      </c>
      <c r="C3259" s="61">
        <f t="shared" si="200"/>
        <v>58.649997999999997</v>
      </c>
      <c r="D3259" s="61">
        <f t="shared" si="203"/>
        <v>12.76734650340136</v>
      </c>
      <c r="E3259" s="61">
        <f t="shared" si="201"/>
        <v>0.2837188111866969</v>
      </c>
      <c r="F3259" s="61">
        <f t="shared" si="202"/>
        <v>1.7152086520562756E-15</v>
      </c>
    </row>
    <row r="3260" spans="1:6" x14ac:dyDescent="0.3">
      <c r="A3260" s="59">
        <f>'Raw Potentiostat'!H3312/60</f>
        <v>-8.6544099999999999E-2</v>
      </c>
      <c r="B3260" s="59">
        <f>'Raw Potentiostat'!K3312</f>
        <v>58.649997999999997</v>
      </c>
      <c r="C3260" s="61">
        <f t="shared" si="200"/>
        <v>58.649997999999997</v>
      </c>
      <c r="D3260" s="61">
        <f t="shared" si="203"/>
        <v>12.76734650340136</v>
      </c>
      <c r="E3260" s="61">
        <f t="shared" si="201"/>
        <v>0.2837188111866969</v>
      </c>
      <c r="F3260" s="61">
        <f t="shared" si="202"/>
        <v>1.7152086520562756E-15</v>
      </c>
    </row>
    <row r="3261" spans="1:6" x14ac:dyDescent="0.3">
      <c r="A3261" s="59">
        <f>'Raw Potentiostat'!H3313/60</f>
        <v>-8.6315654999999991E-2</v>
      </c>
      <c r="B3261" s="59">
        <f>'Raw Potentiostat'!K3313</f>
        <v>58.649997999999997</v>
      </c>
      <c r="C3261" s="61">
        <f t="shared" si="200"/>
        <v>58.649997999999997</v>
      </c>
      <c r="D3261" s="61">
        <f t="shared" si="203"/>
        <v>12.76734650340136</v>
      </c>
      <c r="E3261" s="61">
        <f t="shared" si="201"/>
        <v>0.2837188111866969</v>
      </c>
      <c r="F3261" s="61">
        <f t="shared" si="202"/>
        <v>1.7152086520562756E-15</v>
      </c>
    </row>
    <row r="3262" spans="1:6" x14ac:dyDescent="0.3">
      <c r="A3262" s="59">
        <f>'Raw Potentiostat'!H3314/60</f>
        <v>-8.6092281666666673E-2</v>
      </c>
      <c r="B3262" s="59">
        <f>'Raw Potentiostat'!K3314</f>
        <v>58.649997999999997</v>
      </c>
      <c r="C3262" s="61">
        <f t="shared" si="200"/>
        <v>58.649997999999997</v>
      </c>
      <c r="D3262" s="61">
        <f t="shared" si="203"/>
        <v>12.76734650340136</v>
      </c>
      <c r="E3262" s="61">
        <f t="shared" si="201"/>
        <v>0.2837188111866969</v>
      </c>
      <c r="F3262" s="61">
        <f t="shared" si="202"/>
        <v>1.7152086520562756E-15</v>
      </c>
    </row>
    <row r="3263" spans="1:6" x14ac:dyDescent="0.3">
      <c r="A3263" s="59">
        <f>'Raw Potentiostat'!H3315/60</f>
        <v>-8.5834646666666667E-2</v>
      </c>
      <c r="B3263" s="59">
        <f>'Raw Potentiostat'!K3315</f>
        <v>58.649997999999997</v>
      </c>
      <c r="C3263" s="61">
        <f t="shared" si="200"/>
        <v>58.649997999999997</v>
      </c>
      <c r="D3263" s="61">
        <f t="shared" si="203"/>
        <v>12.76734650340136</v>
      </c>
      <c r="E3263" s="61">
        <f t="shared" si="201"/>
        <v>0.2837188111866969</v>
      </c>
      <c r="F3263" s="61">
        <f t="shared" si="202"/>
        <v>1.7152086520562756E-15</v>
      </c>
    </row>
    <row r="3264" spans="1:6" x14ac:dyDescent="0.3">
      <c r="A3264" s="59">
        <f>'Raw Potentiostat'!H3316/60</f>
        <v>-8.5137883333333331E-2</v>
      </c>
      <c r="B3264" s="59">
        <f>'Raw Potentiostat'!K3316</f>
        <v>58.649997999999997</v>
      </c>
      <c r="C3264" s="61">
        <f t="shared" si="200"/>
        <v>58.649997999999997</v>
      </c>
      <c r="D3264" s="61">
        <f t="shared" si="203"/>
        <v>12.76734650340136</v>
      </c>
      <c r="E3264" s="61">
        <f t="shared" si="201"/>
        <v>0.2837188111866969</v>
      </c>
      <c r="F3264" s="61">
        <f t="shared" si="202"/>
        <v>1.7152086520562756E-15</v>
      </c>
    </row>
    <row r="3265" spans="1:6" x14ac:dyDescent="0.3">
      <c r="A3265" s="59">
        <f>'Raw Potentiostat'!H3317/60</f>
        <v>-8.5094738333333336E-2</v>
      </c>
      <c r="B3265" s="59">
        <f>'Raw Potentiostat'!K3317</f>
        <v>58.649997999999997</v>
      </c>
      <c r="C3265" s="61">
        <f t="shared" si="200"/>
        <v>58.649997999999997</v>
      </c>
      <c r="D3265" s="61">
        <f t="shared" si="203"/>
        <v>12.76734650340136</v>
      </c>
      <c r="E3265" s="61">
        <f t="shared" si="201"/>
        <v>0.2837188111866969</v>
      </c>
      <c r="F3265" s="61">
        <f t="shared" si="202"/>
        <v>1.7152086520562756E-15</v>
      </c>
    </row>
    <row r="3266" spans="1:6" x14ac:dyDescent="0.3">
      <c r="A3266" s="59">
        <f>'Raw Potentiostat'!H3318/60</f>
        <v>-8.5014779999999998E-2</v>
      </c>
      <c r="B3266" s="59">
        <f>'Raw Potentiostat'!K3318</f>
        <v>58.649997999999997</v>
      </c>
      <c r="C3266" s="61">
        <f t="shared" si="200"/>
        <v>58.649997999999997</v>
      </c>
      <c r="D3266" s="61">
        <f t="shared" si="203"/>
        <v>12.76734650340136</v>
      </c>
      <c r="E3266" s="61">
        <f t="shared" si="201"/>
        <v>0.2837188111866969</v>
      </c>
      <c r="F3266" s="61">
        <f t="shared" si="202"/>
        <v>1.7152086520562756E-15</v>
      </c>
    </row>
    <row r="3267" spans="1:6" x14ac:dyDescent="0.3">
      <c r="A3267" s="59">
        <f>'Raw Potentiostat'!H3319/60</f>
        <v>-8.4290098333333327E-2</v>
      </c>
      <c r="B3267" s="59">
        <f>'Raw Potentiostat'!K3319</f>
        <v>58.649997999999997</v>
      </c>
      <c r="C3267" s="61">
        <f t="shared" ref="C3267:C3330" si="204">B3267-$J$3</f>
        <v>58.649997999999997</v>
      </c>
      <c r="D3267" s="61">
        <f t="shared" si="203"/>
        <v>12.76734650340136</v>
      </c>
      <c r="E3267" s="61">
        <f t="shared" ref="E3267:E3330" si="205">D3267/$J$5</f>
        <v>0.2837188111866969</v>
      </c>
      <c r="F3267" s="61">
        <f t="shared" ref="F3267:F3330" si="206">D3267/$J$6</f>
        <v>1.7152086520562756E-15</v>
      </c>
    </row>
    <row r="3268" spans="1:6" x14ac:dyDescent="0.3">
      <c r="A3268" s="59">
        <f>'Raw Potentiostat'!H3320/60</f>
        <v>-8.4401154999999992E-2</v>
      </c>
      <c r="B3268" s="59">
        <f>'Raw Potentiostat'!K3320</f>
        <v>58.649997999999997</v>
      </c>
      <c r="C3268" s="61">
        <f t="shared" si="204"/>
        <v>58.649997999999997</v>
      </c>
      <c r="D3268" s="61">
        <f t="shared" ref="D3268:D3331" si="207">B3268/$J$4</f>
        <v>12.76734650340136</v>
      </c>
      <c r="E3268" s="61">
        <f t="shared" si="205"/>
        <v>0.2837188111866969</v>
      </c>
      <c r="F3268" s="61">
        <f t="shared" si="206"/>
        <v>1.7152086520562756E-15</v>
      </c>
    </row>
    <row r="3269" spans="1:6" x14ac:dyDescent="0.3">
      <c r="A3269" s="59">
        <f>'Raw Potentiostat'!H3321/60</f>
        <v>-8.416191666666667E-2</v>
      </c>
      <c r="B3269" s="59">
        <f>'Raw Potentiostat'!K3321</f>
        <v>58.649997999999997</v>
      </c>
      <c r="C3269" s="61">
        <f t="shared" si="204"/>
        <v>58.649997999999997</v>
      </c>
      <c r="D3269" s="61">
        <f t="shared" si="207"/>
        <v>12.76734650340136</v>
      </c>
      <c r="E3269" s="61">
        <f t="shared" si="205"/>
        <v>0.2837188111866969</v>
      </c>
      <c r="F3269" s="61">
        <f t="shared" si="206"/>
        <v>1.7152086520562756E-15</v>
      </c>
    </row>
    <row r="3270" spans="1:6" x14ac:dyDescent="0.3">
      <c r="A3270" s="59">
        <f>'Raw Potentiostat'!H3322/60</f>
        <v>-9.3436821666666656E-2</v>
      </c>
      <c r="B3270" s="59">
        <f>'Raw Potentiostat'!K3322</f>
        <v>58.649997999999997</v>
      </c>
      <c r="C3270" s="61">
        <f t="shared" si="204"/>
        <v>58.649997999999997</v>
      </c>
      <c r="D3270" s="61">
        <f t="shared" si="207"/>
        <v>12.76734650340136</v>
      </c>
      <c r="E3270" s="61">
        <f t="shared" si="205"/>
        <v>0.2837188111866969</v>
      </c>
      <c r="F3270" s="61">
        <f t="shared" si="206"/>
        <v>1.7152086520562756E-15</v>
      </c>
    </row>
    <row r="3271" spans="1:6" x14ac:dyDescent="0.3">
      <c r="A3271" s="59">
        <f>'Raw Potentiostat'!H3323/60</f>
        <v>-9.3311174999999996E-2</v>
      </c>
      <c r="B3271" s="59">
        <f>'Raw Potentiostat'!K3323</f>
        <v>58.649997999999997</v>
      </c>
      <c r="C3271" s="61">
        <f t="shared" si="204"/>
        <v>58.649997999999997</v>
      </c>
      <c r="D3271" s="61">
        <f t="shared" si="207"/>
        <v>12.76734650340136</v>
      </c>
      <c r="E3271" s="61">
        <f t="shared" si="205"/>
        <v>0.2837188111866969</v>
      </c>
      <c r="F3271" s="61">
        <f t="shared" si="206"/>
        <v>1.7152086520562756E-15</v>
      </c>
    </row>
    <row r="3272" spans="1:6" x14ac:dyDescent="0.3">
      <c r="A3272" s="59">
        <f>'Raw Potentiostat'!H3324/60</f>
        <v>-9.177107000000001E-2</v>
      </c>
      <c r="B3272" s="59">
        <f>'Raw Potentiostat'!K3324</f>
        <v>58.649997999999997</v>
      </c>
      <c r="C3272" s="61">
        <f t="shared" si="204"/>
        <v>58.649997999999997</v>
      </c>
      <c r="D3272" s="61">
        <f t="shared" si="207"/>
        <v>12.76734650340136</v>
      </c>
      <c r="E3272" s="61">
        <f t="shared" si="205"/>
        <v>0.2837188111866969</v>
      </c>
      <c r="F3272" s="61">
        <f t="shared" si="206"/>
        <v>1.7152086520562756E-15</v>
      </c>
    </row>
    <row r="3273" spans="1:6" x14ac:dyDescent="0.3">
      <c r="A3273" s="59">
        <f>'Raw Potentiostat'!H3325/60</f>
        <v>-9.195826E-2</v>
      </c>
      <c r="B3273" s="59">
        <f>'Raw Potentiostat'!K3325</f>
        <v>58.649997999999997</v>
      </c>
      <c r="C3273" s="61">
        <f t="shared" si="204"/>
        <v>58.649997999999997</v>
      </c>
      <c r="D3273" s="61">
        <f t="shared" si="207"/>
        <v>12.76734650340136</v>
      </c>
      <c r="E3273" s="61">
        <f t="shared" si="205"/>
        <v>0.2837188111866969</v>
      </c>
      <c r="F3273" s="61">
        <f t="shared" si="206"/>
        <v>1.7152086520562756E-15</v>
      </c>
    </row>
    <row r="3274" spans="1:6" x14ac:dyDescent="0.3">
      <c r="A3274" s="59">
        <f>'Raw Potentiostat'!H3326/60</f>
        <v>-9.0379453333333332E-2</v>
      </c>
      <c r="B3274" s="59">
        <f>'Raw Potentiostat'!K3326</f>
        <v>58.649997999999997</v>
      </c>
      <c r="C3274" s="61">
        <f t="shared" si="204"/>
        <v>58.649997999999997</v>
      </c>
      <c r="D3274" s="61">
        <f t="shared" si="207"/>
        <v>12.76734650340136</v>
      </c>
      <c r="E3274" s="61">
        <f t="shared" si="205"/>
        <v>0.2837188111866969</v>
      </c>
      <c r="F3274" s="61">
        <f t="shared" si="206"/>
        <v>1.7152086520562756E-15</v>
      </c>
    </row>
    <row r="3275" spans="1:6" x14ac:dyDescent="0.3">
      <c r="A3275" s="59">
        <f>'Raw Potentiostat'!H3327/60</f>
        <v>-9.0625023333333346E-2</v>
      </c>
      <c r="B3275" s="59">
        <f>'Raw Potentiostat'!K3327</f>
        <v>58.649997999999997</v>
      </c>
      <c r="C3275" s="61">
        <f t="shared" si="204"/>
        <v>58.649997999999997</v>
      </c>
      <c r="D3275" s="61">
        <f t="shared" si="207"/>
        <v>12.76734650340136</v>
      </c>
      <c r="E3275" s="61">
        <f t="shared" si="205"/>
        <v>0.2837188111866969</v>
      </c>
      <c r="F3275" s="61">
        <f t="shared" si="206"/>
        <v>1.7152086520562756E-15</v>
      </c>
    </row>
    <row r="3276" spans="1:6" x14ac:dyDescent="0.3">
      <c r="A3276" s="59">
        <f>'Raw Potentiostat'!H3328/60</f>
        <v>-8.9697916666666669E-2</v>
      </c>
      <c r="B3276" s="59">
        <f>'Raw Potentiostat'!K3328</f>
        <v>58.649997999999997</v>
      </c>
      <c r="C3276" s="61">
        <f t="shared" si="204"/>
        <v>58.649997999999997</v>
      </c>
      <c r="D3276" s="61">
        <f t="shared" si="207"/>
        <v>12.76734650340136</v>
      </c>
      <c r="E3276" s="61">
        <f t="shared" si="205"/>
        <v>0.2837188111866969</v>
      </c>
      <c r="F3276" s="61">
        <f t="shared" si="206"/>
        <v>1.7152086520562756E-15</v>
      </c>
    </row>
    <row r="3277" spans="1:6" x14ac:dyDescent="0.3">
      <c r="A3277" s="59">
        <f>'Raw Potentiostat'!H3329/60</f>
        <v>-9.0400393333333329E-2</v>
      </c>
      <c r="B3277" s="59">
        <f>'Raw Potentiostat'!K3329</f>
        <v>58.649997999999997</v>
      </c>
      <c r="C3277" s="61">
        <f t="shared" si="204"/>
        <v>58.649997999999997</v>
      </c>
      <c r="D3277" s="61">
        <f t="shared" si="207"/>
        <v>12.76734650340136</v>
      </c>
      <c r="E3277" s="61">
        <f t="shared" si="205"/>
        <v>0.2837188111866969</v>
      </c>
      <c r="F3277" s="61">
        <f t="shared" si="206"/>
        <v>1.7152086520562756E-15</v>
      </c>
    </row>
    <row r="3278" spans="1:6" x14ac:dyDescent="0.3">
      <c r="A3278" s="59">
        <f>'Raw Potentiostat'!H3330/60</f>
        <v>-8.9494856666666664E-2</v>
      </c>
      <c r="B3278" s="59">
        <f>'Raw Potentiostat'!K3330</f>
        <v>58.649997999999997</v>
      </c>
      <c r="C3278" s="61">
        <f t="shared" si="204"/>
        <v>58.649997999999997</v>
      </c>
      <c r="D3278" s="61">
        <f t="shared" si="207"/>
        <v>12.76734650340136</v>
      </c>
      <c r="E3278" s="61">
        <f t="shared" si="205"/>
        <v>0.2837188111866969</v>
      </c>
      <c r="F3278" s="61">
        <f t="shared" si="206"/>
        <v>1.7152086520562756E-15</v>
      </c>
    </row>
    <row r="3279" spans="1:6" x14ac:dyDescent="0.3">
      <c r="A3279" s="59">
        <f>'Raw Potentiostat'!H3331/60</f>
        <v>-8.8695931666666672E-2</v>
      </c>
      <c r="B3279" s="59">
        <f>'Raw Potentiostat'!K3331</f>
        <v>58.649997999999997</v>
      </c>
      <c r="C3279" s="61">
        <f t="shared" si="204"/>
        <v>58.649997999999997</v>
      </c>
      <c r="D3279" s="61">
        <f t="shared" si="207"/>
        <v>12.76734650340136</v>
      </c>
      <c r="E3279" s="61">
        <f t="shared" si="205"/>
        <v>0.2837188111866969</v>
      </c>
      <c r="F3279" s="61">
        <f t="shared" si="206"/>
        <v>1.7152086520562756E-15</v>
      </c>
    </row>
    <row r="3280" spans="1:6" x14ac:dyDescent="0.3">
      <c r="A3280" s="59">
        <f>'Raw Potentiostat'!H3332/60</f>
        <v>-8.8597575000000012E-2</v>
      </c>
      <c r="B3280" s="59">
        <f>'Raw Potentiostat'!K3332</f>
        <v>58.649997999999997</v>
      </c>
      <c r="C3280" s="61">
        <f t="shared" si="204"/>
        <v>58.649997999999997</v>
      </c>
      <c r="D3280" s="61">
        <f t="shared" si="207"/>
        <v>12.76734650340136</v>
      </c>
      <c r="E3280" s="61">
        <f t="shared" si="205"/>
        <v>0.2837188111866969</v>
      </c>
      <c r="F3280" s="61">
        <f t="shared" si="206"/>
        <v>1.7152086520562756E-15</v>
      </c>
    </row>
    <row r="3281" spans="1:6" x14ac:dyDescent="0.3">
      <c r="A3281" s="59">
        <f>'Raw Potentiostat'!H3333/60</f>
        <v>-8.8338668333333342E-2</v>
      </c>
      <c r="B3281" s="59">
        <f>'Raw Potentiostat'!K3333</f>
        <v>58.649997999999997</v>
      </c>
      <c r="C3281" s="61">
        <f t="shared" si="204"/>
        <v>58.649997999999997</v>
      </c>
      <c r="D3281" s="61">
        <f t="shared" si="207"/>
        <v>12.76734650340136</v>
      </c>
      <c r="E3281" s="61">
        <f t="shared" si="205"/>
        <v>0.2837188111866969</v>
      </c>
      <c r="F3281" s="61">
        <f t="shared" si="206"/>
        <v>1.7152086520562756E-15</v>
      </c>
    </row>
    <row r="3282" spans="1:6" x14ac:dyDescent="0.3">
      <c r="A3282" s="59">
        <f>'Raw Potentiostat'!H3334/60</f>
        <v>-8.8770166666666664E-2</v>
      </c>
      <c r="B3282" s="59">
        <f>'Raw Potentiostat'!K3334</f>
        <v>58.649997999999997</v>
      </c>
      <c r="C3282" s="61">
        <f t="shared" si="204"/>
        <v>58.649997999999997</v>
      </c>
      <c r="D3282" s="61">
        <f t="shared" si="207"/>
        <v>12.76734650340136</v>
      </c>
      <c r="E3282" s="61">
        <f t="shared" si="205"/>
        <v>0.2837188111866969</v>
      </c>
      <c r="F3282" s="61">
        <f t="shared" si="206"/>
        <v>1.7152086520562756E-15</v>
      </c>
    </row>
    <row r="3283" spans="1:6" x14ac:dyDescent="0.3">
      <c r="A3283" s="59">
        <f>'Raw Potentiostat'!H3335/60</f>
        <v>-8.7607009999999999E-2</v>
      </c>
      <c r="B3283" s="59">
        <f>'Raw Potentiostat'!K3335</f>
        <v>58.649997999999997</v>
      </c>
      <c r="C3283" s="61">
        <f t="shared" si="204"/>
        <v>58.649997999999997</v>
      </c>
      <c r="D3283" s="61">
        <f t="shared" si="207"/>
        <v>12.76734650340136</v>
      </c>
      <c r="E3283" s="61">
        <f t="shared" si="205"/>
        <v>0.2837188111866969</v>
      </c>
      <c r="F3283" s="61">
        <f t="shared" si="206"/>
        <v>1.7152086520562756E-15</v>
      </c>
    </row>
    <row r="3284" spans="1:6" x14ac:dyDescent="0.3">
      <c r="A3284" s="59">
        <f>'Raw Potentiostat'!H3336/60</f>
        <v>-8.816606166666667E-2</v>
      </c>
      <c r="B3284" s="59">
        <f>'Raw Potentiostat'!K3336</f>
        <v>58.649997999999997</v>
      </c>
      <c r="C3284" s="61">
        <f t="shared" si="204"/>
        <v>58.649997999999997</v>
      </c>
      <c r="D3284" s="61">
        <f t="shared" si="207"/>
        <v>12.76734650340136</v>
      </c>
      <c r="E3284" s="61">
        <f t="shared" si="205"/>
        <v>0.2837188111866969</v>
      </c>
      <c r="F3284" s="61">
        <f t="shared" si="206"/>
        <v>1.7152086520562756E-15</v>
      </c>
    </row>
    <row r="3285" spans="1:6" x14ac:dyDescent="0.3">
      <c r="A3285" s="59">
        <f>'Raw Potentiostat'!H3337/60</f>
        <v>-8.6731934999999996E-2</v>
      </c>
      <c r="B3285" s="59">
        <f>'Raw Potentiostat'!K3337</f>
        <v>58.649997999999997</v>
      </c>
      <c r="C3285" s="61">
        <f t="shared" si="204"/>
        <v>58.649997999999997</v>
      </c>
      <c r="D3285" s="61">
        <f t="shared" si="207"/>
        <v>12.76734650340136</v>
      </c>
      <c r="E3285" s="61">
        <f t="shared" si="205"/>
        <v>0.2837188111866969</v>
      </c>
      <c r="F3285" s="61">
        <f t="shared" si="206"/>
        <v>1.7152086520562756E-15</v>
      </c>
    </row>
    <row r="3286" spans="1:6" x14ac:dyDescent="0.3">
      <c r="A3286" s="59">
        <f>'Raw Potentiostat'!H3338/60</f>
        <v>-8.5867008333333328E-2</v>
      </c>
      <c r="B3286" s="59">
        <f>'Raw Potentiostat'!K3338</f>
        <v>58.649997999999997</v>
      </c>
      <c r="C3286" s="61">
        <f t="shared" si="204"/>
        <v>58.649997999999997</v>
      </c>
      <c r="D3286" s="61">
        <f t="shared" si="207"/>
        <v>12.76734650340136</v>
      </c>
      <c r="E3286" s="61">
        <f t="shared" si="205"/>
        <v>0.2837188111866969</v>
      </c>
      <c r="F3286" s="61">
        <f t="shared" si="206"/>
        <v>1.7152086520562756E-15</v>
      </c>
    </row>
    <row r="3287" spans="1:6" x14ac:dyDescent="0.3">
      <c r="A3287" s="59">
        <f>'Raw Potentiostat'!H3339/60</f>
        <v>-8.5872721666666665E-2</v>
      </c>
      <c r="B3287" s="59">
        <f>'Raw Potentiostat'!K3339</f>
        <v>58.649997999999997</v>
      </c>
      <c r="C3287" s="61">
        <f t="shared" si="204"/>
        <v>58.649997999999997</v>
      </c>
      <c r="D3287" s="61">
        <f t="shared" si="207"/>
        <v>12.76734650340136</v>
      </c>
      <c r="E3287" s="61">
        <f t="shared" si="205"/>
        <v>0.2837188111866969</v>
      </c>
      <c r="F3287" s="61">
        <f t="shared" si="206"/>
        <v>1.7152086520562756E-15</v>
      </c>
    </row>
    <row r="3288" spans="1:6" x14ac:dyDescent="0.3">
      <c r="A3288" s="59">
        <f>'Raw Potentiostat'!H3340/60</f>
        <v>-8.5477383333333337E-2</v>
      </c>
      <c r="B3288" s="59">
        <f>'Raw Potentiostat'!K3340</f>
        <v>58.649997999999997</v>
      </c>
      <c r="C3288" s="61">
        <f t="shared" si="204"/>
        <v>58.649997999999997</v>
      </c>
      <c r="D3288" s="61">
        <f t="shared" si="207"/>
        <v>12.76734650340136</v>
      </c>
      <c r="E3288" s="61">
        <f t="shared" si="205"/>
        <v>0.2837188111866969</v>
      </c>
      <c r="F3288" s="61">
        <f t="shared" si="206"/>
        <v>1.7152086520562756E-15</v>
      </c>
    </row>
    <row r="3289" spans="1:6" x14ac:dyDescent="0.3">
      <c r="A3289" s="59">
        <f>'Raw Potentiostat'!H3341/60</f>
        <v>-8.490753999999999E-2</v>
      </c>
      <c r="B3289" s="59">
        <f>'Raw Potentiostat'!K3341</f>
        <v>58.649997999999997</v>
      </c>
      <c r="C3289" s="61">
        <f t="shared" si="204"/>
        <v>58.649997999999997</v>
      </c>
      <c r="D3289" s="61">
        <f t="shared" si="207"/>
        <v>12.76734650340136</v>
      </c>
      <c r="E3289" s="61">
        <f t="shared" si="205"/>
        <v>0.2837188111866969</v>
      </c>
      <c r="F3289" s="61">
        <f t="shared" si="206"/>
        <v>1.7152086520562756E-15</v>
      </c>
    </row>
    <row r="3290" spans="1:6" x14ac:dyDescent="0.3">
      <c r="A3290" s="59">
        <f>'Raw Potentiostat'!H3342/60</f>
        <v>-8.6224270000000006E-2</v>
      </c>
      <c r="B3290" s="59">
        <f>'Raw Potentiostat'!K3342</f>
        <v>58.649997999999997</v>
      </c>
      <c r="C3290" s="61">
        <f t="shared" si="204"/>
        <v>58.649997999999997</v>
      </c>
      <c r="D3290" s="61">
        <f t="shared" si="207"/>
        <v>12.76734650340136</v>
      </c>
      <c r="E3290" s="61">
        <f t="shared" si="205"/>
        <v>0.2837188111866969</v>
      </c>
      <c r="F3290" s="61">
        <f t="shared" si="206"/>
        <v>1.7152086520562756E-15</v>
      </c>
    </row>
    <row r="3291" spans="1:6" x14ac:dyDescent="0.3">
      <c r="A3291" s="59">
        <f>'Raw Potentiostat'!H3343/60</f>
        <v>-8.4857408333333328E-2</v>
      </c>
      <c r="B3291" s="59">
        <f>'Raw Potentiostat'!K3343</f>
        <v>58.649997999999997</v>
      </c>
      <c r="C3291" s="61">
        <f t="shared" si="204"/>
        <v>58.649997999999997</v>
      </c>
      <c r="D3291" s="61">
        <f t="shared" si="207"/>
        <v>12.76734650340136</v>
      </c>
      <c r="E3291" s="61">
        <f t="shared" si="205"/>
        <v>0.2837188111866969</v>
      </c>
      <c r="F3291" s="61">
        <f t="shared" si="206"/>
        <v>1.7152086520562756E-15</v>
      </c>
    </row>
    <row r="3292" spans="1:6" x14ac:dyDescent="0.3">
      <c r="A3292" s="59">
        <f>'Raw Potentiostat'!H3344/60</f>
        <v>-8.4374500000000005E-2</v>
      </c>
      <c r="B3292" s="59">
        <f>'Raw Potentiostat'!K3344</f>
        <v>58.649997999999997</v>
      </c>
      <c r="C3292" s="61">
        <f t="shared" si="204"/>
        <v>58.649997999999997</v>
      </c>
      <c r="D3292" s="61">
        <f t="shared" si="207"/>
        <v>12.76734650340136</v>
      </c>
      <c r="E3292" s="61">
        <f t="shared" si="205"/>
        <v>0.2837188111866969</v>
      </c>
      <c r="F3292" s="61">
        <f t="shared" si="206"/>
        <v>1.7152086520562756E-15</v>
      </c>
    </row>
    <row r="3293" spans="1:6" x14ac:dyDescent="0.3">
      <c r="A3293" s="59">
        <f>'Raw Potentiostat'!H3345/60</f>
        <v>-8.3692971666666657E-2</v>
      </c>
      <c r="B3293" s="59">
        <f>'Raw Potentiostat'!K3345</f>
        <v>58.649997999999997</v>
      </c>
      <c r="C3293" s="61">
        <f t="shared" si="204"/>
        <v>58.649997999999997</v>
      </c>
      <c r="D3293" s="61">
        <f t="shared" si="207"/>
        <v>12.76734650340136</v>
      </c>
      <c r="E3293" s="61">
        <f t="shared" si="205"/>
        <v>0.2837188111866969</v>
      </c>
      <c r="F3293" s="61">
        <f t="shared" si="206"/>
        <v>1.7152086520562756E-15</v>
      </c>
    </row>
    <row r="3294" spans="1:6" x14ac:dyDescent="0.3">
      <c r="A3294" s="59">
        <f>'Raw Potentiostat'!H3346/60</f>
        <v>-8.3876991666666664E-2</v>
      </c>
      <c r="B3294" s="59">
        <f>'Raw Potentiostat'!K3346</f>
        <v>58.649997999999997</v>
      </c>
      <c r="C3294" s="61">
        <f t="shared" si="204"/>
        <v>58.649997999999997</v>
      </c>
      <c r="D3294" s="61">
        <f t="shared" si="207"/>
        <v>12.76734650340136</v>
      </c>
      <c r="E3294" s="61">
        <f t="shared" si="205"/>
        <v>0.2837188111866969</v>
      </c>
      <c r="F3294" s="61">
        <f t="shared" si="206"/>
        <v>1.7152086520562756E-15</v>
      </c>
    </row>
    <row r="3295" spans="1:6" x14ac:dyDescent="0.3">
      <c r="A3295" s="59">
        <f>'Raw Potentiostat'!H3347/60</f>
        <v>-8.3045076666666662E-2</v>
      </c>
      <c r="B3295" s="59">
        <f>'Raw Potentiostat'!K3347</f>
        <v>58.649997999999997</v>
      </c>
      <c r="C3295" s="61">
        <f t="shared" si="204"/>
        <v>58.649997999999997</v>
      </c>
      <c r="D3295" s="61">
        <f t="shared" si="207"/>
        <v>12.76734650340136</v>
      </c>
      <c r="E3295" s="61">
        <f t="shared" si="205"/>
        <v>0.2837188111866969</v>
      </c>
      <c r="F3295" s="61">
        <f t="shared" si="206"/>
        <v>1.7152086520562756E-15</v>
      </c>
    </row>
    <row r="3296" spans="1:6" x14ac:dyDescent="0.3">
      <c r="A3296" s="59">
        <f>'Raw Potentiostat'!H3348/60</f>
        <v>-8.2614199999999999E-2</v>
      </c>
      <c r="B3296" s="59">
        <f>'Raw Potentiostat'!K3348</f>
        <v>58.649997999999997</v>
      </c>
      <c r="C3296" s="61">
        <f t="shared" si="204"/>
        <v>58.649997999999997</v>
      </c>
      <c r="D3296" s="61">
        <f t="shared" si="207"/>
        <v>12.76734650340136</v>
      </c>
      <c r="E3296" s="61">
        <f t="shared" si="205"/>
        <v>0.2837188111866969</v>
      </c>
      <c r="F3296" s="61">
        <f t="shared" si="206"/>
        <v>1.7152086520562756E-15</v>
      </c>
    </row>
    <row r="3297" spans="1:6" x14ac:dyDescent="0.3">
      <c r="A3297" s="59">
        <f>'Raw Potentiostat'!H3349/60</f>
        <v>-8.2473325E-2</v>
      </c>
      <c r="B3297" s="59">
        <f>'Raw Potentiostat'!K3349</f>
        <v>58.649997999999997</v>
      </c>
      <c r="C3297" s="61">
        <f t="shared" si="204"/>
        <v>58.649997999999997</v>
      </c>
      <c r="D3297" s="61">
        <f t="shared" si="207"/>
        <v>12.76734650340136</v>
      </c>
      <c r="E3297" s="61">
        <f t="shared" si="205"/>
        <v>0.2837188111866969</v>
      </c>
      <c r="F3297" s="61">
        <f t="shared" si="206"/>
        <v>1.7152086520562756E-15</v>
      </c>
    </row>
    <row r="3298" spans="1:6" x14ac:dyDescent="0.3">
      <c r="A3298" s="59">
        <f>'Raw Potentiostat'!H3350/60</f>
        <v>-8.1750543333333342E-2</v>
      </c>
      <c r="B3298" s="59">
        <f>'Raw Potentiostat'!K3350</f>
        <v>58.649997999999997</v>
      </c>
      <c r="C3298" s="61">
        <f t="shared" si="204"/>
        <v>58.649997999999997</v>
      </c>
      <c r="D3298" s="61">
        <f t="shared" si="207"/>
        <v>12.76734650340136</v>
      </c>
      <c r="E3298" s="61">
        <f t="shared" si="205"/>
        <v>0.2837188111866969</v>
      </c>
      <c r="F3298" s="61">
        <f t="shared" si="206"/>
        <v>1.7152086520562756E-15</v>
      </c>
    </row>
    <row r="3299" spans="1:6" x14ac:dyDescent="0.3">
      <c r="A3299" s="59">
        <f>'Raw Potentiostat'!H3351/60</f>
        <v>-8.1238453333333321E-2</v>
      </c>
      <c r="B3299" s="59">
        <f>'Raw Potentiostat'!K3351</f>
        <v>58.649997999999997</v>
      </c>
      <c r="C3299" s="61">
        <f t="shared" si="204"/>
        <v>58.649997999999997</v>
      </c>
      <c r="D3299" s="61">
        <f t="shared" si="207"/>
        <v>12.76734650340136</v>
      </c>
      <c r="E3299" s="61">
        <f t="shared" si="205"/>
        <v>0.2837188111866969</v>
      </c>
      <c r="F3299" s="61">
        <f t="shared" si="206"/>
        <v>1.7152086520562756E-15</v>
      </c>
    </row>
    <row r="3300" spans="1:6" x14ac:dyDescent="0.3">
      <c r="A3300" s="59">
        <f>'Raw Potentiostat'!H3352/60</f>
        <v>-8.0703504999999995E-2</v>
      </c>
      <c r="B3300" s="59">
        <f>'Raw Potentiostat'!K3352</f>
        <v>58.649997999999997</v>
      </c>
      <c r="C3300" s="61">
        <f t="shared" si="204"/>
        <v>58.649997999999997</v>
      </c>
      <c r="D3300" s="61">
        <f t="shared" si="207"/>
        <v>12.76734650340136</v>
      </c>
      <c r="E3300" s="61">
        <f t="shared" si="205"/>
        <v>0.2837188111866969</v>
      </c>
      <c r="F3300" s="61">
        <f t="shared" si="206"/>
        <v>1.7152086520562756E-15</v>
      </c>
    </row>
    <row r="3301" spans="1:6" x14ac:dyDescent="0.3">
      <c r="A3301" s="59">
        <f>'Raw Potentiostat'!H3353/60</f>
        <v>-8.1464355000000002E-2</v>
      </c>
      <c r="B3301" s="59">
        <f>'Raw Potentiostat'!K3353</f>
        <v>58.649997999999997</v>
      </c>
      <c r="C3301" s="61">
        <f t="shared" si="204"/>
        <v>58.649997999999997</v>
      </c>
      <c r="D3301" s="61">
        <f t="shared" si="207"/>
        <v>12.76734650340136</v>
      </c>
      <c r="E3301" s="61">
        <f t="shared" si="205"/>
        <v>0.2837188111866969</v>
      </c>
      <c r="F3301" s="61">
        <f t="shared" si="206"/>
        <v>1.7152086520562756E-15</v>
      </c>
    </row>
    <row r="3302" spans="1:6" x14ac:dyDescent="0.3">
      <c r="A3302" s="59">
        <f>'Raw Potentiostat'!H3354/60</f>
        <v>-8.0496628333333334E-2</v>
      </c>
      <c r="B3302" s="59">
        <f>'Raw Potentiostat'!K3354</f>
        <v>58.649997999999997</v>
      </c>
      <c r="C3302" s="61">
        <f t="shared" si="204"/>
        <v>58.649997999999997</v>
      </c>
      <c r="D3302" s="61">
        <f t="shared" si="207"/>
        <v>12.76734650340136</v>
      </c>
      <c r="E3302" s="61">
        <f t="shared" si="205"/>
        <v>0.2837188111866969</v>
      </c>
      <c r="F3302" s="61">
        <f t="shared" si="206"/>
        <v>1.7152086520562756E-15</v>
      </c>
    </row>
    <row r="3303" spans="1:6" x14ac:dyDescent="0.3">
      <c r="A3303" s="59">
        <f>'Raw Potentiostat'!H3355/60</f>
        <v>-9.0822378333333328E-2</v>
      </c>
      <c r="B3303" s="59">
        <f>'Raw Potentiostat'!K3355</f>
        <v>58.649997999999997</v>
      </c>
      <c r="C3303" s="61">
        <f t="shared" si="204"/>
        <v>58.649997999999997</v>
      </c>
      <c r="D3303" s="61">
        <f t="shared" si="207"/>
        <v>12.76734650340136</v>
      </c>
      <c r="E3303" s="61">
        <f t="shared" si="205"/>
        <v>0.2837188111866969</v>
      </c>
      <c r="F3303" s="61">
        <f t="shared" si="206"/>
        <v>1.7152086520562756E-15</v>
      </c>
    </row>
    <row r="3304" spans="1:6" x14ac:dyDescent="0.3">
      <c r="A3304" s="59">
        <f>'Raw Potentiostat'!H3356/60</f>
        <v>-9.1020370000000003E-2</v>
      </c>
      <c r="B3304" s="59">
        <f>'Raw Potentiostat'!K3356</f>
        <v>58.649997999999997</v>
      </c>
      <c r="C3304" s="61">
        <f t="shared" si="204"/>
        <v>58.649997999999997</v>
      </c>
      <c r="D3304" s="61">
        <f t="shared" si="207"/>
        <v>12.76734650340136</v>
      </c>
      <c r="E3304" s="61">
        <f t="shared" si="205"/>
        <v>0.2837188111866969</v>
      </c>
      <c r="F3304" s="61">
        <f t="shared" si="206"/>
        <v>1.7152086520562756E-15</v>
      </c>
    </row>
    <row r="3305" spans="1:6" x14ac:dyDescent="0.3">
      <c r="A3305" s="59">
        <f>'Raw Potentiostat'!H3357/60</f>
        <v>-9.0700546666666659E-2</v>
      </c>
      <c r="B3305" s="59">
        <f>'Raw Potentiostat'!K3357</f>
        <v>58.649997999999997</v>
      </c>
      <c r="C3305" s="61">
        <f t="shared" si="204"/>
        <v>58.649997999999997</v>
      </c>
      <c r="D3305" s="61">
        <f t="shared" si="207"/>
        <v>12.76734650340136</v>
      </c>
      <c r="E3305" s="61">
        <f t="shared" si="205"/>
        <v>0.2837188111866969</v>
      </c>
      <c r="F3305" s="61">
        <f t="shared" si="206"/>
        <v>1.7152086520562756E-15</v>
      </c>
    </row>
    <row r="3306" spans="1:6" x14ac:dyDescent="0.3">
      <c r="A3306" s="59">
        <f>'Raw Potentiostat'!H3358/60</f>
        <v>-9.0585056666666663E-2</v>
      </c>
      <c r="B3306" s="59">
        <f>'Raw Potentiostat'!K3358</f>
        <v>58.649997999999997</v>
      </c>
      <c r="C3306" s="61">
        <f t="shared" si="204"/>
        <v>58.649997999999997</v>
      </c>
      <c r="D3306" s="61">
        <f t="shared" si="207"/>
        <v>12.76734650340136</v>
      </c>
      <c r="E3306" s="61">
        <f t="shared" si="205"/>
        <v>0.2837188111866969</v>
      </c>
      <c r="F3306" s="61">
        <f t="shared" si="206"/>
        <v>1.7152086520562756E-15</v>
      </c>
    </row>
    <row r="3307" spans="1:6" x14ac:dyDescent="0.3">
      <c r="A3307" s="59">
        <f>'Raw Potentiostat'!H3359/60</f>
        <v>-9.0720845000000008E-2</v>
      </c>
      <c r="B3307" s="59">
        <f>'Raw Potentiostat'!K3359</f>
        <v>58.649997999999997</v>
      </c>
      <c r="C3307" s="61">
        <f t="shared" si="204"/>
        <v>58.649997999999997</v>
      </c>
      <c r="D3307" s="61">
        <f t="shared" si="207"/>
        <v>12.76734650340136</v>
      </c>
      <c r="E3307" s="61">
        <f t="shared" si="205"/>
        <v>0.2837188111866969</v>
      </c>
      <c r="F3307" s="61">
        <f t="shared" si="206"/>
        <v>1.7152086520562756E-15</v>
      </c>
    </row>
    <row r="3308" spans="1:6" x14ac:dyDescent="0.3">
      <c r="A3308" s="59">
        <f>'Raw Potentiostat'!H3360/60</f>
        <v>-8.9291151666666665E-2</v>
      </c>
      <c r="B3308" s="59">
        <f>'Raw Potentiostat'!K3360</f>
        <v>58.649997999999997</v>
      </c>
      <c r="C3308" s="61">
        <f t="shared" si="204"/>
        <v>58.649997999999997</v>
      </c>
      <c r="D3308" s="61">
        <f t="shared" si="207"/>
        <v>12.76734650340136</v>
      </c>
      <c r="E3308" s="61">
        <f t="shared" si="205"/>
        <v>0.2837188111866969</v>
      </c>
      <c r="F3308" s="61">
        <f t="shared" si="206"/>
        <v>1.7152086520562756E-15</v>
      </c>
    </row>
    <row r="3309" spans="1:6" x14ac:dyDescent="0.3">
      <c r="A3309" s="59">
        <f>'Raw Potentiostat'!H3361/60</f>
        <v>-8.8045501666666665E-2</v>
      </c>
      <c r="B3309" s="59">
        <f>'Raw Potentiostat'!K3361</f>
        <v>58.649997999999997</v>
      </c>
      <c r="C3309" s="61">
        <f t="shared" si="204"/>
        <v>58.649997999999997</v>
      </c>
      <c r="D3309" s="61">
        <f t="shared" si="207"/>
        <v>12.76734650340136</v>
      </c>
      <c r="E3309" s="61">
        <f t="shared" si="205"/>
        <v>0.2837188111866969</v>
      </c>
      <c r="F3309" s="61">
        <f t="shared" si="206"/>
        <v>1.7152086520562756E-15</v>
      </c>
    </row>
    <row r="3310" spans="1:6" x14ac:dyDescent="0.3">
      <c r="A3310" s="59">
        <f>'Raw Potentiostat'!H3362/60</f>
        <v>-8.9699188333333332E-2</v>
      </c>
      <c r="B3310" s="59">
        <f>'Raw Potentiostat'!K3362</f>
        <v>58.649997999999997</v>
      </c>
      <c r="C3310" s="61">
        <f t="shared" si="204"/>
        <v>58.649997999999997</v>
      </c>
      <c r="D3310" s="61">
        <f t="shared" si="207"/>
        <v>12.76734650340136</v>
      </c>
      <c r="E3310" s="61">
        <f t="shared" si="205"/>
        <v>0.2837188111866969</v>
      </c>
      <c r="F3310" s="61">
        <f t="shared" si="206"/>
        <v>1.7152086520562756E-15</v>
      </c>
    </row>
    <row r="3311" spans="1:6" x14ac:dyDescent="0.3">
      <c r="A3311" s="59">
        <f>'Raw Potentiostat'!H3363/60</f>
        <v>-8.8565841666666659E-2</v>
      </c>
      <c r="B3311" s="59">
        <f>'Raw Potentiostat'!K3363</f>
        <v>58.649997999999997</v>
      </c>
      <c r="C3311" s="61">
        <f t="shared" si="204"/>
        <v>58.649997999999997</v>
      </c>
      <c r="D3311" s="61">
        <f t="shared" si="207"/>
        <v>12.76734650340136</v>
      </c>
      <c r="E3311" s="61">
        <f t="shared" si="205"/>
        <v>0.2837188111866969</v>
      </c>
      <c r="F3311" s="61">
        <f t="shared" si="206"/>
        <v>1.7152086520562756E-15</v>
      </c>
    </row>
    <row r="3312" spans="1:6" x14ac:dyDescent="0.3">
      <c r="A3312" s="59">
        <f>'Raw Potentiostat'!H3364/60</f>
        <v>-8.7682524999999997E-2</v>
      </c>
      <c r="B3312" s="59">
        <f>'Raw Potentiostat'!K3364</f>
        <v>58.649997999999997</v>
      </c>
      <c r="C3312" s="61">
        <f t="shared" si="204"/>
        <v>58.649997999999997</v>
      </c>
      <c r="D3312" s="61">
        <f t="shared" si="207"/>
        <v>12.76734650340136</v>
      </c>
      <c r="E3312" s="61">
        <f t="shared" si="205"/>
        <v>0.2837188111866969</v>
      </c>
      <c r="F3312" s="61">
        <f t="shared" si="206"/>
        <v>1.7152086520562756E-15</v>
      </c>
    </row>
    <row r="3313" spans="1:6" x14ac:dyDescent="0.3">
      <c r="A3313" s="59">
        <f>'Raw Potentiostat'!H3365/60</f>
        <v>-8.6334053333333341E-2</v>
      </c>
      <c r="B3313" s="59">
        <f>'Raw Potentiostat'!K3365</f>
        <v>58.649997999999997</v>
      </c>
      <c r="C3313" s="61">
        <f t="shared" si="204"/>
        <v>58.649997999999997</v>
      </c>
      <c r="D3313" s="61">
        <f t="shared" si="207"/>
        <v>12.76734650340136</v>
      </c>
      <c r="E3313" s="61">
        <f t="shared" si="205"/>
        <v>0.2837188111866969</v>
      </c>
      <c r="F3313" s="61">
        <f t="shared" si="206"/>
        <v>1.7152086520562756E-15</v>
      </c>
    </row>
    <row r="3314" spans="1:6" x14ac:dyDescent="0.3">
      <c r="A3314" s="59">
        <f>'Raw Potentiostat'!H3366/60</f>
        <v>-8.7036530000000001E-2</v>
      </c>
      <c r="B3314" s="59">
        <f>'Raw Potentiostat'!K3366</f>
        <v>58.649997999999997</v>
      </c>
      <c r="C3314" s="61">
        <f t="shared" si="204"/>
        <v>58.649997999999997</v>
      </c>
      <c r="D3314" s="61">
        <f t="shared" si="207"/>
        <v>12.76734650340136</v>
      </c>
      <c r="E3314" s="61">
        <f t="shared" si="205"/>
        <v>0.2837188111866969</v>
      </c>
      <c r="F3314" s="61">
        <f t="shared" si="206"/>
        <v>1.7152086520562756E-15</v>
      </c>
    </row>
    <row r="3315" spans="1:6" x14ac:dyDescent="0.3">
      <c r="A3315" s="59">
        <f>'Raw Potentiostat'!H3367/60</f>
        <v>-8.6895013333333326E-2</v>
      </c>
      <c r="B3315" s="59">
        <f>'Raw Potentiostat'!K3367</f>
        <v>58.649997999999997</v>
      </c>
      <c r="C3315" s="61">
        <f t="shared" si="204"/>
        <v>58.649997999999997</v>
      </c>
      <c r="D3315" s="61">
        <f t="shared" si="207"/>
        <v>12.76734650340136</v>
      </c>
      <c r="E3315" s="61">
        <f t="shared" si="205"/>
        <v>0.2837188111866969</v>
      </c>
      <c r="F3315" s="61">
        <f t="shared" si="206"/>
        <v>1.7152086520562756E-15</v>
      </c>
    </row>
    <row r="3316" spans="1:6" x14ac:dyDescent="0.3">
      <c r="A3316" s="59">
        <f>'Raw Potentiostat'!H3368/60</f>
        <v>-8.5097908333333333E-2</v>
      </c>
      <c r="B3316" s="59">
        <f>'Raw Potentiostat'!K3368</f>
        <v>58.649997999999997</v>
      </c>
      <c r="C3316" s="61">
        <f t="shared" si="204"/>
        <v>58.649997999999997</v>
      </c>
      <c r="D3316" s="61">
        <f t="shared" si="207"/>
        <v>12.76734650340136</v>
      </c>
      <c r="E3316" s="61">
        <f t="shared" si="205"/>
        <v>0.2837188111866969</v>
      </c>
      <c r="F3316" s="61">
        <f t="shared" si="206"/>
        <v>1.7152086520562756E-15</v>
      </c>
    </row>
    <row r="3317" spans="1:6" x14ac:dyDescent="0.3">
      <c r="A3317" s="59">
        <f>'Raw Potentiostat'!H3369/60</f>
        <v>-8.5698215000000008E-2</v>
      </c>
      <c r="B3317" s="59">
        <f>'Raw Potentiostat'!K3369</f>
        <v>58.649997999999997</v>
      </c>
      <c r="C3317" s="61">
        <f t="shared" si="204"/>
        <v>58.649997999999997</v>
      </c>
      <c r="D3317" s="61">
        <f t="shared" si="207"/>
        <v>12.76734650340136</v>
      </c>
      <c r="E3317" s="61">
        <f t="shared" si="205"/>
        <v>0.2837188111866969</v>
      </c>
      <c r="F3317" s="61">
        <f t="shared" si="206"/>
        <v>1.7152086520562756E-15</v>
      </c>
    </row>
    <row r="3318" spans="1:6" x14ac:dyDescent="0.3">
      <c r="A3318" s="59">
        <f>'Raw Potentiostat'!H3370/60</f>
        <v>-8.5454543333333341E-2</v>
      </c>
      <c r="B3318" s="59">
        <f>'Raw Potentiostat'!K3370</f>
        <v>58.649997999999997</v>
      </c>
      <c r="C3318" s="61">
        <f t="shared" si="204"/>
        <v>58.649997999999997</v>
      </c>
      <c r="D3318" s="61">
        <f t="shared" si="207"/>
        <v>12.76734650340136</v>
      </c>
      <c r="E3318" s="61">
        <f t="shared" si="205"/>
        <v>0.2837188111866969</v>
      </c>
      <c r="F3318" s="61">
        <f t="shared" si="206"/>
        <v>1.7152086520562756E-15</v>
      </c>
    </row>
    <row r="3319" spans="1:6" x14ac:dyDescent="0.3">
      <c r="A3319" s="59">
        <f>'Raw Potentiostat'!H3371/60</f>
        <v>-8.4146054999999997E-2</v>
      </c>
      <c r="B3319" s="59">
        <f>'Raw Potentiostat'!K3371</f>
        <v>58.649997999999997</v>
      </c>
      <c r="C3319" s="61">
        <f t="shared" si="204"/>
        <v>58.649997999999997</v>
      </c>
      <c r="D3319" s="61">
        <f t="shared" si="207"/>
        <v>12.76734650340136</v>
      </c>
      <c r="E3319" s="61">
        <f t="shared" si="205"/>
        <v>0.2837188111866969</v>
      </c>
      <c r="F3319" s="61">
        <f t="shared" si="206"/>
        <v>1.7152086520562756E-15</v>
      </c>
    </row>
    <row r="3320" spans="1:6" x14ac:dyDescent="0.3">
      <c r="A3320" s="59">
        <f>'Raw Potentiostat'!H3372/60</f>
        <v>-8.5024936666666662E-2</v>
      </c>
      <c r="B3320" s="59">
        <f>'Raw Potentiostat'!K3372</f>
        <v>58.649997999999997</v>
      </c>
      <c r="C3320" s="61">
        <f t="shared" si="204"/>
        <v>58.649997999999997</v>
      </c>
      <c r="D3320" s="61">
        <f t="shared" si="207"/>
        <v>12.76734650340136</v>
      </c>
      <c r="E3320" s="61">
        <f t="shared" si="205"/>
        <v>0.2837188111866969</v>
      </c>
      <c r="F3320" s="61">
        <f t="shared" si="206"/>
        <v>1.7152086520562756E-15</v>
      </c>
    </row>
    <row r="3321" spans="1:6" x14ac:dyDescent="0.3">
      <c r="A3321" s="59">
        <f>'Raw Potentiostat'!H3373/60</f>
        <v>-8.4125750000000013E-2</v>
      </c>
      <c r="B3321" s="59">
        <f>'Raw Potentiostat'!K3373</f>
        <v>58.649997999999997</v>
      </c>
      <c r="C3321" s="61">
        <f t="shared" si="204"/>
        <v>58.649997999999997</v>
      </c>
      <c r="D3321" s="61">
        <f t="shared" si="207"/>
        <v>12.76734650340136</v>
      </c>
      <c r="E3321" s="61">
        <f t="shared" si="205"/>
        <v>0.2837188111866969</v>
      </c>
      <c r="F3321" s="61">
        <f t="shared" si="206"/>
        <v>1.7152086520562756E-15</v>
      </c>
    </row>
    <row r="3322" spans="1:6" x14ac:dyDescent="0.3">
      <c r="A3322" s="59">
        <f>'Raw Potentiostat'!H3374/60</f>
        <v>-8.3567324999999998E-2</v>
      </c>
      <c r="B3322" s="59">
        <f>'Raw Potentiostat'!K3374</f>
        <v>58.649997999999997</v>
      </c>
      <c r="C3322" s="61">
        <f t="shared" si="204"/>
        <v>58.649997999999997</v>
      </c>
      <c r="D3322" s="61">
        <f t="shared" si="207"/>
        <v>12.76734650340136</v>
      </c>
      <c r="E3322" s="61">
        <f t="shared" si="205"/>
        <v>0.2837188111866969</v>
      </c>
      <c r="F3322" s="61">
        <f t="shared" si="206"/>
        <v>1.7152086520562756E-15</v>
      </c>
    </row>
    <row r="3323" spans="1:6" x14ac:dyDescent="0.3">
      <c r="A3323" s="59">
        <f>'Raw Potentiostat'!H3375/60</f>
        <v>-8.3119948333333332E-2</v>
      </c>
      <c r="B3323" s="59">
        <f>'Raw Potentiostat'!K3375</f>
        <v>58.649997999999997</v>
      </c>
      <c r="C3323" s="61">
        <f t="shared" si="204"/>
        <v>58.649997999999997</v>
      </c>
      <c r="D3323" s="61">
        <f t="shared" si="207"/>
        <v>12.76734650340136</v>
      </c>
      <c r="E3323" s="61">
        <f t="shared" si="205"/>
        <v>0.2837188111866969</v>
      </c>
      <c r="F3323" s="61">
        <f t="shared" si="206"/>
        <v>1.7152086520562756E-15</v>
      </c>
    </row>
    <row r="3324" spans="1:6" x14ac:dyDescent="0.3">
      <c r="A3324" s="59">
        <f>'Raw Potentiostat'!H3376/60</f>
        <v>-9.3318788333333333E-2</v>
      </c>
      <c r="B3324" s="59">
        <f>'Raw Potentiostat'!K3376</f>
        <v>58.649997999999997</v>
      </c>
      <c r="C3324" s="61">
        <f t="shared" si="204"/>
        <v>58.649997999999997</v>
      </c>
      <c r="D3324" s="61">
        <f t="shared" si="207"/>
        <v>12.76734650340136</v>
      </c>
      <c r="E3324" s="61">
        <f t="shared" si="205"/>
        <v>0.2837188111866969</v>
      </c>
      <c r="F3324" s="61">
        <f t="shared" si="206"/>
        <v>1.7152086520562756E-15</v>
      </c>
    </row>
    <row r="3325" spans="1:6" x14ac:dyDescent="0.3">
      <c r="A3325" s="59">
        <f>'Raw Potentiostat'!H3377/60</f>
        <v>-9.3181078333333334E-2</v>
      </c>
      <c r="B3325" s="59">
        <f>'Raw Potentiostat'!K3377</f>
        <v>58.649997999999997</v>
      </c>
      <c r="C3325" s="61">
        <f t="shared" si="204"/>
        <v>58.649997999999997</v>
      </c>
      <c r="D3325" s="61">
        <f t="shared" si="207"/>
        <v>12.76734650340136</v>
      </c>
      <c r="E3325" s="61">
        <f t="shared" si="205"/>
        <v>0.2837188111866969</v>
      </c>
      <c r="F3325" s="61">
        <f t="shared" si="206"/>
        <v>1.7152086520562756E-15</v>
      </c>
    </row>
    <row r="3326" spans="1:6" x14ac:dyDescent="0.3">
      <c r="A3326" s="59">
        <f>'Raw Potentiostat'!H3378/60</f>
        <v>-9.2222238333333331E-2</v>
      </c>
      <c r="B3326" s="59">
        <f>'Raw Potentiostat'!K3378</f>
        <v>58.649997999999997</v>
      </c>
      <c r="C3326" s="61">
        <f t="shared" si="204"/>
        <v>58.649997999999997</v>
      </c>
      <c r="D3326" s="61">
        <f t="shared" si="207"/>
        <v>12.76734650340136</v>
      </c>
      <c r="E3326" s="61">
        <f t="shared" si="205"/>
        <v>0.2837188111866969</v>
      </c>
      <c r="F3326" s="61">
        <f t="shared" si="206"/>
        <v>1.7152086520562756E-15</v>
      </c>
    </row>
    <row r="3327" spans="1:6" x14ac:dyDescent="0.3">
      <c r="A3327" s="59">
        <f>'Raw Potentiostat'!H3379/60</f>
        <v>-9.1576886666666663E-2</v>
      </c>
      <c r="B3327" s="59">
        <f>'Raw Potentiostat'!K3379</f>
        <v>58.649997999999997</v>
      </c>
      <c r="C3327" s="61">
        <f t="shared" si="204"/>
        <v>58.649997999999997</v>
      </c>
      <c r="D3327" s="61">
        <f t="shared" si="207"/>
        <v>12.76734650340136</v>
      </c>
      <c r="E3327" s="61">
        <f t="shared" si="205"/>
        <v>0.2837188111866969</v>
      </c>
      <c r="F3327" s="61">
        <f t="shared" si="206"/>
        <v>1.7152086520562756E-15</v>
      </c>
    </row>
    <row r="3328" spans="1:6" x14ac:dyDescent="0.3">
      <c r="A3328" s="59">
        <f>'Raw Potentiostat'!H3380/60</f>
        <v>-9.1097148333333336E-2</v>
      </c>
      <c r="B3328" s="59">
        <f>'Raw Potentiostat'!K3380</f>
        <v>58.649997999999997</v>
      </c>
      <c r="C3328" s="61">
        <f t="shared" si="204"/>
        <v>58.649997999999997</v>
      </c>
      <c r="D3328" s="61">
        <f t="shared" si="207"/>
        <v>12.76734650340136</v>
      </c>
      <c r="E3328" s="61">
        <f t="shared" si="205"/>
        <v>0.2837188111866969</v>
      </c>
      <c r="F3328" s="61">
        <f t="shared" si="206"/>
        <v>1.7152086520562756E-15</v>
      </c>
    </row>
    <row r="3329" spans="1:6" x14ac:dyDescent="0.3">
      <c r="A3329" s="59">
        <f>'Raw Potentiostat'!H3381/60</f>
        <v>-9.2088349999999999E-2</v>
      </c>
      <c r="B3329" s="59">
        <f>'Raw Potentiostat'!K3381</f>
        <v>58.649997999999997</v>
      </c>
      <c r="C3329" s="61">
        <f t="shared" si="204"/>
        <v>58.649997999999997</v>
      </c>
      <c r="D3329" s="61">
        <f t="shared" si="207"/>
        <v>12.76734650340136</v>
      </c>
      <c r="E3329" s="61">
        <f t="shared" si="205"/>
        <v>0.2837188111866969</v>
      </c>
      <c r="F3329" s="61">
        <f t="shared" si="206"/>
        <v>1.7152086520562756E-15</v>
      </c>
    </row>
    <row r="3330" spans="1:6" x14ac:dyDescent="0.3">
      <c r="A3330" s="59">
        <f>'Raw Potentiostat'!H3382/60</f>
        <v>-8.9292423333333343E-2</v>
      </c>
      <c r="B3330" s="59">
        <f>'Raw Potentiostat'!K3382</f>
        <v>58.649997999999997</v>
      </c>
      <c r="C3330" s="61">
        <f t="shared" si="204"/>
        <v>58.649997999999997</v>
      </c>
      <c r="D3330" s="61">
        <f t="shared" si="207"/>
        <v>12.76734650340136</v>
      </c>
      <c r="E3330" s="61">
        <f t="shared" si="205"/>
        <v>0.2837188111866969</v>
      </c>
      <c r="F3330" s="61">
        <f t="shared" si="206"/>
        <v>1.7152086520562756E-15</v>
      </c>
    </row>
    <row r="3331" spans="1:6" x14ac:dyDescent="0.3">
      <c r="A3331" s="59">
        <f>'Raw Potentiostat'!H3383/60</f>
        <v>-9.0187811666666659E-2</v>
      </c>
      <c r="B3331" s="59">
        <f>'Raw Potentiostat'!K3383</f>
        <v>58.649997999999997</v>
      </c>
      <c r="C3331" s="61">
        <f t="shared" ref="C3331:C3394" si="208">B3331-$J$3</f>
        <v>58.649997999999997</v>
      </c>
      <c r="D3331" s="61">
        <f t="shared" si="207"/>
        <v>12.76734650340136</v>
      </c>
      <c r="E3331" s="61">
        <f t="shared" ref="E3331:E3394" si="209">D3331/$J$5</f>
        <v>0.2837188111866969</v>
      </c>
      <c r="F3331" s="61">
        <f t="shared" ref="F3331:F3394" si="210">D3331/$J$6</f>
        <v>1.7152086520562756E-15</v>
      </c>
    </row>
    <row r="3332" spans="1:6" x14ac:dyDescent="0.3">
      <c r="A3332" s="59">
        <f>'Raw Potentiostat'!H3384/60</f>
        <v>-8.9943496666666664E-2</v>
      </c>
      <c r="B3332" s="59">
        <f>'Raw Potentiostat'!K3384</f>
        <v>58.649997999999997</v>
      </c>
      <c r="C3332" s="61">
        <f t="shared" si="208"/>
        <v>58.649997999999997</v>
      </c>
      <c r="D3332" s="61">
        <f t="shared" ref="D3332:D3395" si="211">B3332/$J$4</f>
        <v>12.76734650340136</v>
      </c>
      <c r="E3332" s="61">
        <f t="shared" si="209"/>
        <v>0.2837188111866969</v>
      </c>
      <c r="F3332" s="61">
        <f t="shared" si="210"/>
        <v>1.7152086520562756E-15</v>
      </c>
    </row>
    <row r="3333" spans="1:6" x14ac:dyDescent="0.3">
      <c r="A3333" s="59">
        <f>'Raw Potentiostat'!H3385/60</f>
        <v>-8.8364053333333345E-2</v>
      </c>
      <c r="B3333" s="59">
        <f>'Raw Potentiostat'!K3385</f>
        <v>58.649997999999997</v>
      </c>
      <c r="C3333" s="61">
        <f t="shared" si="208"/>
        <v>58.649997999999997</v>
      </c>
      <c r="D3333" s="61">
        <f t="shared" si="211"/>
        <v>12.76734650340136</v>
      </c>
      <c r="E3333" s="61">
        <f t="shared" si="209"/>
        <v>0.2837188111866969</v>
      </c>
      <c r="F3333" s="61">
        <f t="shared" si="210"/>
        <v>1.7152086520562756E-15</v>
      </c>
    </row>
    <row r="3334" spans="1:6" x14ac:dyDescent="0.3">
      <c r="A3334" s="59">
        <f>'Raw Potentiostat'!H3386/60</f>
        <v>-8.9478358333333341E-2</v>
      </c>
      <c r="B3334" s="59">
        <f>'Raw Potentiostat'!K3386</f>
        <v>58.649997999999997</v>
      </c>
      <c r="C3334" s="61">
        <f t="shared" si="208"/>
        <v>58.649997999999997</v>
      </c>
      <c r="D3334" s="61">
        <f t="shared" si="211"/>
        <v>12.76734650340136</v>
      </c>
      <c r="E3334" s="61">
        <f t="shared" si="209"/>
        <v>0.2837188111866969</v>
      </c>
      <c r="F3334" s="61">
        <f t="shared" si="210"/>
        <v>1.7152086520562756E-15</v>
      </c>
    </row>
    <row r="3335" spans="1:6" x14ac:dyDescent="0.3">
      <c r="A3335" s="59">
        <f>'Raw Potentiostat'!H3387/60</f>
        <v>-8.8917398333333328E-2</v>
      </c>
      <c r="B3335" s="59">
        <f>'Raw Potentiostat'!K3387</f>
        <v>58.649997999999997</v>
      </c>
      <c r="C3335" s="61">
        <f t="shared" si="208"/>
        <v>58.649997999999997</v>
      </c>
      <c r="D3335" s="61">
        <f t="shared" si="211"/>
        <v>12.76734650340136</v>
      </c>
      <c r="E3335" s="61">
        <f t="shared" si="209"/>
        <v>0.2837188111866969</v>
      </c>
      <c r="F3335" s="61">
        <f t="shared" si="210"/>
        <v>1.7152086520562756E-15</v>
      </c>
    </row>
    <row r="3336" spans="1:6" x14ac:dyDescent="0.3">
      <c r="A3336" s="59">
        <f>'Raw Potentiostat'!H3388/60</f>
        <v>-8.9220086666666656E-2</v>
      </c>
      <c r="B3336" s="59">
        <f>'Raw Potentiostat'!K3388</f>
        <v>58.649997999999997</v>
      </c>
      <c r="C3336" s="61">
        <f t="shared" si="208"/>
        <v>58.649997999999997</v>
      </c>
      <c r="D3336" s="61">
        <f t="shared" si="211"/>
        <v>12.76734650340136</v>
      </c>
      <c r="E3336" s="61">
        <f t="shared" si="209"/>
        <v>0.2837188111866969</v>
      </c>
      <c r="F3336" s="61">
        <f t="shared" si="210"/>
        <v>1.7152086520562756E-15</v>
      </c>
    </row>
    <row r="3337" spans="1:6" x14ac:dyDescent="0.3">
      <c r="A3337" s="59">
        <f>'Raw Potentiostat'!H3389/60</f>
        <v>-8.7930011666666655E-2</v>
      </c>
      <c r="B3337" s="59">
        <f>'Raw Potentiostat'!K3389</f>
        <v>58.649997999999997</v>
      </c>
      <c r="C3337" s="61">
        <f t="shared" si="208"/>
        <v>58.649997999999997</v>
      </c>
      <c r="D3337" s="61">
        <f t="shared" si="211"/>
        <v>12.76734650340136</v>
      </c>
      <c r="E3337" s="61">
        <f t="shared" si="209"/>
        <v>0.2837188111866969</v>
      </c>
      <c r="F3337" s="61">
        <f t="shared" si="210"/>
        <v>1.7152086520562756E-15</v>
      </c>
    </row>
    <row r="3338" spans="1:6" x14ac:dyDescent="0.3">
      <c r="A3338" s="59">
        <f>'Raw Potentiostat'!H3390/60</f>
        <v>-8.7132986666666662E-2</v>
      </c>
      <c r="B3338" s="59">
        <f>'Raw Potentiostat'!K3390</f>
        <v>58.649997999999997</v>
      </c>
      <c r="C3338" s="61">
        <f t="shared" si="208"/>
        <v>58.649997999999997</v>
      </c>
      <c r="D3338" s="61">
        <f t="shared" si="211"/>
        <v>12.76734650340136</v>
      </c>
      <c r="E3338" s="61">
        <f t="shared" si="209"/>
        <v>0.2837188111866969</v>
      </c>
      <c r="F3338" s="61">
        <f t="shared" si="210"/>
        <v>1.7152086520562756E-15</v>
      </c>
    </row>
    <row r="3339" spans="1:6" x14ac:dyDescent="0.3">
      <c r="A3339" s="59">
        <f>'Raw Potentiostat'!H3391/60</f>
        <v>-8.7527688333333339E-2</v>
      </c>
      <c r="B3339" s="59">
        <f>'Raw Potentiostat'!K3391</f>
        <v>58.649997999999997</v>
      </c>
      <c r="C3339" s="61">
        <f t="shared" si="208"/>
        <v>58.649997999999997</v>
      </c>
      <c r="D3339" s="61">
        <f t="shared" si="211"/>
        <v>12.76734650340136</v>
      </c>
      <c r="E3339" s="61">
        <f t="shared" si="209"/>
        <v>0.2837188111866969</v>
      </c>
      <c r="F3339" s="61">
        <f t="shared" si="210"/>
        <v>1.7152086520562756E-15</v>
      </c>
    </row>
    <row r="3340" spans="1:6" x14ac:dyDescent="0.3">
      <c r="A3340" s="59">
        <f>'Raw Potentiostat'!H3392/60</f>
        <v>-8.7631749999999994E-2</v>
      </c>
      <c r="B3340" s="59">
        <f>'Raw Potentiostat'!K3392</f>
        <v>58.649997999999997</v>
      </c>
      <c r="C3340" s="61">
        <f t="shared" si="208"/>
        <v>58.649997999999997</v>
      </c>
      <c r="D3340" s="61">
        <f t="shared" si="211"/>
        <v>12.76734650340136</v>
      </c>
      <c r="E3340" s="61">
        <f t="shared" si="209"/>
        <v>0.2837188111866969</v>
      </c>
      <c r="F3340" s="61">
        <f t="shared" si="210"/>
        <v>1.7152086520562756E-15</v>
      </c>
    </row>
    <row r="3341" spans="1:6" x14ac:dyDescent="0.3">
      <c r="A3341" s="59">
        <f>'Raw Potentiostat'!H3393/60</f>
        <v>-8.6981320000000001E-2</v>
      </c>
      <c r="B3341" s="59">
        <f>'Raw Potentiostat'!K3393</f>
        <v>58.649997999999997</v>
      </c>
      <c r="C3341" s="61">
        <f t="shared" si="208"/>
        <v>58.649997999999997</v>
      </c>
      <c r="D3341" s="61">
        <f t="shared" si="211"/>
        <v>12.76734650340136</v>
      </c>
      <c r="E3341" s="61">
        <f t="shared" si="209"/>
        <v>0.2837188111866969</v>
      </c>
      <c r="F3341" s="61">
        <f t="shared" si="210"/>
        <v>1.7152086520562756E-15</v>
      </c>
    </row>
    <row r="3342" spans="1:6" x14ac:dyDescent="0.3">
      <c r="A3342" s="59">
        <f>'Raw Potentiostat'!H3394/60</f>
        <v>-8.7563848333333333E-2</v>
      </c>
      <c r="B3342" s="59">
        <f>'Raw Potentiostat'!K3394</f>
        <v>58.649997999999997</v>
      </c>
      <c r="C3342" s="61">
        <f t="shared" si="208"/>
        <v>58.649997999999997</v>
      </c>
      <c r="D3342" s="61">
        <f t="shared" si="211"/>
        <v>12.76734650340136</v>
      </c>
      <c r="E3342" s="61">
        <f t="shared" si="209"/>
        <v>0.2837188111866969</v>
      </c>
      <c r="F3342" s="61">
        <f t="shared" si="210"/>
        <v>1.7152086520562756E-15</v>
      </c>
    </row>
    <row r="3343" spans="1:6" x14ac:dyDescent="0.3">
      <c r="A3343" s="59">
        <f>'Raw Potentiostat'!H3395/60</f>
        <v>-8.5136628333333325E-2</v>
      </c>
      <c r="B3343" s="59">
        <f>'Raw Potentiostat'!K3395</f>
        <v>58.649997999999997</v>
      </c>
      <c r="C3343" s="61">
        <f t="shared" si="208"/>
        <v>58.649997999999997</v>
      </c>
      <c r="D3343" s="61">
        <f t="shared" si="211"/>
        <v>12.76734650340136</v>
      </c>
      <c r="E3343" s="61">
        <f t="shared" si="209"/>
        <v>0.2837188111866969</v>
      </c>
      <c r="F3343" s="61">
        <f t="shared" si="210"/>
        <v>1.7152086520562756E-15</v>
      </c>
    </row>
    <row r="3344" spans="1:6" x14ac:dyDescent="0.3">
      <c r="A3344" s="59">
        <f>'Raw Potentiostat'!H3396/60</f>
        <v>-8.5780071666666666E-2</v>
      </c>
      <c r="B3344" s="59">
        <f>'Raw Potentiostat'!K3396</f>
        <v>58.649997999999997</v>
      </c>
      <c r="C3344" s="61">
        <f t="shared" si="208"/>
        <v>58.649997999999997</v>
      </c>
      <c r="D3344" s="61">
        <f t="shared" si="211"/>
        <v>12.76734650340136</v>
      </c>
      <c r="E3344" s="61">
        <f t="shared" si="209"/>
        <v>0.2837188111866969</v>
      </c>
      <c r="F3344" s="61">
        <f t="shared" si="210"/>
        <v>1.7152086520562756E-15</v>
      </c>
    </row>
    <row r="3345" spans="1:6" x14ac:dyDescent="0.3">
      <c r="A3345" s="59">
        <f>'Raw Potentiostat'!H3397/60</f>
        <v>-8.5019858333333323E-2</v>
      </c>
      <c r="B3345" s="59">
        <f>'Raw Potentiostat'!K3397</f>
        <v>58.649997999999997</v>
      </c>
      <c r="C3345" s="61">
        <f t="shared" si="208"/>
        <v>58.649997999999997</v>
      </c>
      <c r="D3345" s="61">
        <f t="shared" si="211"/>
        <v>12.76734650340136</v>
      </c>
      <c r="E3345" s="61">
        <f t="shared" si="209"/>
        <v>0.2837188111866969</v>
      </c>
      <c r="F3345" s="61">
        <f t="shared" si="210"/>
        <v>1.7152086520562756E-15</v>
      </c>
    </row>
    <row r="3346" spans="1:6" x14ac:dyDescent="0.3">
      <c r="A3346" s="59">
        <f>'Raw Potentiostat'!H3398/60</f>
        <v>-8.5722326666666668E-2</v>
      </c>
      <c r="B3346" s="59">
        <f>'Raw Potentiostat'!K3398</f>
        <v>58.649997999999997</v>
      </c>
      <c r="C3346" s="61">
        <f t="shared" si="208"/>
        <v>58.649997999999997</v>
      </c>
      <c r="D3346" s="61">
        <f t="shared" si="211"/>
        <v>12.76734650340136</v>
      </c>
      <c r="E3346" s="61">
        <f t="shared" si="209"/>
        <v>0.2837188111866969</v>
      </c>
      <c r="F3346" s="61">
        <f t="shared" si="210"/>
        <v>1.7152086520562756E-15</v>
      </c>
    </row>
    <row r="3347" spans="1:6" x14ac:dyDescent="0.3">
      <c r="A3347" s="59">
        <f>'Raw Potentiostat'!H3399/60</f>
        <v>-8.5712178333333347E-2</v>
      </c>
      <c r="B3347" s="59">
        <f>'Raw Potentiostat'!K3399</f>
        <v>58.649997999999997</v>
      </c>
      <c r="C3347" s="61">
        <f t="shared" si="208"/>
        <v>58.649997999999997</v>
      </c>
      <c r="D3347" s="61">
        <f t="shared" si="211"/>
        <v>12.76734650340136</v>
      </c>
      <c r="E3347" s="61">
        <f t="shared" si="209"/>
        <v>0.2837188111866969</v>
      </c>
      <c r="F3347" s="61">
        <f t="shared" si="210"/>
        <v>1.7152086520562756E-15</v>
      </c>
    </row>
    <row r="3348" spans="1:6" x14ac:dyDescent="0.3">
      <c r="A3348" s="59">
        <f>'Raw Potentiostat'!H3400/60</f>
        <v>-8.4104799999999993E-2</v>
      </c>
      <c r="B3348" s="59">
        <f>'Raw Potentiostat'!K3400</f>
        <v>58.649997999999997</v>
      </c>
      <c r="C3348" s="61">
        <f t="shared" si="208"/>
        <v>58.649997999999997</v>
      </c>
      <c r="D3348" s="61">
        <f t="shared" si="211"/>
        <v>12.76734650340136</v>
      </c>
      <c r="E3348" s="61">
        <f t="shared" si="209"/>
        <v>0.2837188111866969</v>
      </c>
      <c r="F3348" s="61">
        <f t="shared" si="210"/>
        <v>1.7152086520562756E-15</v>
      </c>
    </row>
    <row r="3349" spans="1:6" x14ac:dyDescent="0.3">
      <c r="A3349" s="59">
        <f>'Raw Potentiostat'!H3401/60</f>
        <v>-8.4854873333333344E-2</v>
      </c>
      <c r="B3349" s="59">
        <f>'Raw Potentiostat'!K3401</f>
        <v>58.649997999999997</v>
      </c>
      <c r="C3349" s="61">
        <f t="shared" si="208"/>
        <v>58.649997999999997</v>
      </c>
      <c r="D3349" s="61">
        <f t="shared" si="211"/>
        <v>12.76734650340136</v>
      </c>
      <c r="E3349" s="61">
        <f t="shared" si="209"/>
        <v>0.2837188111866969</v>
      </c>
      <c r="F3349" s="61">
        <f t="shared" si="210"/>
        <v>1.7152086520562756E-15</v>
      </c>
    </row>
    <row r="3350" spans="1:6" x14ac:dyDescent="0.3">
      <c r="A3350" s="59">
        <f>'Raw Potentiostat'!H3402/60</f>
        <v>-8.3261466666666673E-2</v>
      </c>
      <c r="B3350" s="59">
        <f>'Raw Potentiostat'!K3402</f>
        <v>58.649997999999997</v>
      </c>
      <c r="C3350" s="61">
        <f t="shared" si="208"/>
        <v>58.649997999999997</v>
      </c>
      <c r="D3350" s="61">
        <f t="shared" si="211"/>
        <v>12.76734650340136</v>
      </c>
      <c r="E3350" s="61">
        <f t="shared" si="209"/>
        <v>0.2837188111866969</v>
      </c>
      <c r="F3350" s="61">
        <f t="shared" si="210"/>
        <v>1.7152086520562756E-15</v>
      </c>
    </row>
    <row r="3351" spans="1:6" x14ac:dyDescent="0.3">
      <c r="A3351" s="59">
        <f>'Raw Potentiostat'!H3403/60</f>
        <v>-8.3775456666666664E-2</v>
      </c>
      <c r="B3351" s="59">
        <f>'Raw Potentiostat'!K3403</f>
        <v>58.649997999999997</v>
      </c>
      <c r="C3351" s="61">
        <f t="shared" si="208"/>
        <v>58.649997999999997</v>
      </c>
      <c r="D3351" s="61">
        <f t="shared" si="211"/>
        <v>12.76734650340136</v>
      </c>
      <c r="E3351" s="61">
        <f t="shared" si="209"/>
        <v>0.2837188111866969</v>
      </c>
      <c r="F3351" s="61">
        <f t="shared" si="210"/>
        <v>1.7152086520562756E-15</v>
      </c>
    </row>
    <row r="3352" spans="1:6" x14ac:dyDescent="0.3">
      <c r="A3352" s="59">
        <f>'Raw Potentiostat'!H3404/60</f>
        <v>-8.3150409999999994E-2</v>
      </c>
      <c r="B3352" s="59">
        <f>'Raw Potentiostat'!K3404</f>
        <v>58.649997999999997</v>
      </c>
      <c r="C3352" s="61">
        <f t="shared" si="208"/>
        <v>58.649997999999997</v>
      </c>
      <c r="D3352" s="61">
        <f t="shared" si="211"/>
        <v>12.76734650340136</v>
      </c>
      <c r="E3352" s="61">
        <f t="shared" si="209"/>
        <v>0.2837188111866969</v>
      </c>
      <c r="F3352" s="61">
        <f t="shared" si="210"/>
        <v>1.7152086520562756E-15</v>
      </c>
    </row>
    <row r="3353" spans="1:6" x14ac:dyDescent="0.3">
      <c r="A3353" s="59">
        <f>'Raw Potentiostat'!H3405/60</f>
        <v>-8.2328001666666678E-2</v>
      </c>
      <c r="B3353" s="59">
        <f>'Raw Potentiostat'!K3405</f>
        <v>58.649997999999997</v>
      </c>
      <c r="C3353" s="61">
        <f t="shared" si="208"/>
        <v>58.649997999999997</v>
      </c>
      <c r="D3353" s="61">
        <f t="shared" si="211"/>
        <v>12.76734650340136</v>
      </c>
      <c r="E3353" s="61">
        <f t="shared" si="209"/>
        <v>0.2837188111866969</v>
      </c>
      <c r="F3353" s="61">
        <f t="shared" si="210"/>
        <v>1.7152086520562756E-15</v>
      </c>
    </row>
    <row r="3354" spans="1:6" x14ac:dyDescent="0.3">
      <c r="A3354" s="59">
        <f>'Raw Potentiostat'!H3406/60</f>
        <v>-8.2249323333333332E-2</v>
      </c>
      <c r="B3354" s="59">
        <f>'Raw Potentiostat'!K3406</f>
        <v>58.649997999999997</v>
      </c>
      <c r="C3354" s="61">
        <f t="shared" si="208"/>
        <v>58.649997999999997</v>
      </c>
      <c r="D3354" s="61">
        <f t="shared" si="211"/>
        <v>12.76734650340136</v>
      </c>
      <c r="E3354" s="61">
        <f t="shared" si="209"/>
        <v>0.2837188111866969</v>
      </c>
      <c r="F3354" s="61">
        <f t="shared" si="210"/>
        <v>1.7152086520562756E-15</v>
      </c>
    </row>
    <row r="3355" spans="1:6" x14ac:dyDescent="0.3">
      <c r="A3355" s="59">
        <f>'Raw Potentiostat'!H3407/60</f>
        <v>-8.1922515000000001E-2</v>
      </c>
      <c r="B3355" s="59">
        <f>'Raw Potentiostat'!K3407</f>
        <v>58.649997999999997</v>
      </c>
      <c r="C3355" s="61">
        <f t="shared" si="208"/>
        <v>58.649997999999997</v>
      </c>
      <c r="D3355" s="61">
        <f t="shared" si="211"/>
        <v>12.76734650340136</v>
      </c>
      <c r="E3355" s="61">
        <f t="shared" si="209"/>
        <v>0.2837188111866969</v>
      </c>
      <c r="F3355" s="61">
        <f t="shared" si="210"/>
        <v>1.7152086520562756E-15</v>
      </c>
    </row>
    <row r="3356" spans="1:6" x14ac:dyDescent="0.3">
      <c r="A3356" s="59">
        <f>'Raw Potentiostat'!H3408/60</f>
        <v>-8.1141353333333333E-2</v>
      </c>
      <c r="B3356" s="59">
        <f>'Raw Potentiostat'!K3408</f>
        <v>58.649997999999997</v>
      </c>
      <c r="C3356" s="61">
        <f t="shared" si="208"/>
        <v>58.649997999999997</v>
      </c>
      <c r="D3356" s="61">
        <f t="shared" si="211"/>
        <v>12.76734650340136</v>
      </c>
      <c r="E3356" s="61">
        <f t="shared" si="209"/>
        <v>0.2837188111866969</v>
      </c>
      <c r="F3356" s="61">
        <f t="shared" si="210"/>
        <v>1.7152086520562756E-15</v>
      </c>
    </row>
    <row r="3357" spans="1:6" x14ac:dyDescent="0.3">
      <c r="A3357" s="59">
        <f>'Raw Potentiostat'!H3409/60</f>
        <v>-8.1737216666666654E-2</v>
      </c>
      <c r="B3357" s="59">
        <f>'Raw Potentiostat'!K3409</f>
        <v>58.649997999999997</v>
      </c>
      <c r="C3357" s="61">
        <f t="shared" si="208"/>
        <v>58.649997999999997</v>
      </c>
      <c r="D3357" s="61">
        <f t="shared" si="211"/>
        <v>12.76734650340136</v>
      </c>
      <c r="E3357" s="61">
        <f t="shared" si="209"/>
        <v>0.2837188111866969</v>
      </c>
      <c r="F3357" s="61">
        <f t="shared" si="210"/>
        <v>1.7152086520562756E-15</v>
      </c>
    </row>
    <row r="3358" spans="1:6" x14ac:dyDescent="0.3">
      <c r="A3358" s="59">
        <f>'Raw Potentiostat'!H3410/60</f>
        <v>-8.1050618333333324E-2</v>
      </c>
      <c r="B3358" s="59">
        <f>'Raw Potentiostat'!K3410</f>
        <v>58.649997999999997</v>
      </c>
      <c r="C3358" s="61">
        <f t="shared" si="208"/>
        <v>58.649997999999997</v>
      </c>
      <c r="D3358" s="61">
        <f t="shared" si="211"/>
        <v>12.76734650340136</v>
      </c>
      <c r="E3358" s="61">
        <f t="shared" si="209"/>
        <v>0.2837188111866969</v>
      </c>
      <c r="F3358" s="61">
        <f t="shared" si="210"/>
        <v>1.7152086520562756E-15</v>
      </c>
    </row>
    <row r="3359" spans="1:6" x14ac:dyDescent="0.3">
      <c r="A3359" s="59">
        <f>'Raw Potentiostat'!H3411/60</f>
        <v>-8.1380590000000003E-2</v>
      </c>
      <c r="B3359" s="59">
        <f>'Raw Potentiostat'!K3411</f>
        <v>58.649997999999997</v>
      </c>
      <c r="C3359" s="61">
        <f t="shared" si="208"/>
        <v>58.649997999999997</v>
      </c>
      <c r="D3359" s="61">
        <f t="shared" si="211"/>
        <v>12.76734650340136</v>
      </c>
      <c r="E3359" s="61">
        <f t="shared" si="209"/>
        <v>0.2837188111866969</v>
      </c>
      <c r="F3359" s="61">
        <f t="shared" si="210"/>
        <v>1.7152086520562756E-15</v>
      </c>
    </row>
    <row r="3360" spans="1:6" x14ac:dyDescent="0.3">
      <c r="A3360" s="59">
        <f>'Raw Potentiostat'!H3412/60</f>
        <v>-9.2130868333333324E-2</v>
      </c>
      <c r="B3360" s="59">
        <f>'Raw Potentiostat'!K3412</f>
        <v>58.649997999999997</v>
      </c>
      <c r="C3360" s="61">
        <f t="shared" si="208"/>
        <v>58.649997999999997</v>
      </c>
      <c r="D3360" s="61">
        <f t="shared" si="211"/>
        <v>12.76734650340136</v>
      </c>
      <c r="E3360" s="61">
        <f t="shared" si="209"/>
        <v>0.2837188111866969</v>
      </c>
      <c r="F3360" s="61">
        <f t="shared" si="210"/>
        <v>1.7152086520562756E-15</v>
      </c>
    </row>
    <row r="3361" spans="1:6" x14ac:dyDescent="0.3">
      <c r="A3361" s="59">
        <f>'Raw Potentiostat'!H3413/60</f>
        <v>-9.182055833333333E-2</v>
      </c>
      <c r="B3361" s="59">
        <f>'Raw Potentiostat'!K3413</f>
        <v>58.649997999999997</v>
      </c>
      <c r="C3361" s="61">
        <f t="shared" si="208"/>
        <v>58.649997999999997</v>
      </c>
      <c r="D3361" s="61">
        <f t="shared" si="211"/>
        <v>12.76734650340136</v>
      </c>
      <c r="E3361" s="61">
        <f t="shared" si="209"/>
        <v>0.2837188111866969</v>
      </c>
      <c r="F3361" s="61">
        <f t="shared" si="210"/>
        <v>1.7152086520562756E-15</v>
      </c>
    </row>
    <row r="3362" spans="1:6" x14ac:dyDescent="0.3">
      <c r="A3362" s="59">
        <f>'Raw Potentiostat'!H3414/60</f>
        <v>-9.1264041666666657E-2</v>
      </c>
      <c r="B3362" s="59">
        <f>'Raw Potentiostat'!K3414</f>
        <v>58.649997999999997</v>
      </c>
      <c r="C3362" s="61">
        <f t="shared" si="208"/>
        <v>58.649997999999997</v>
      </c>
      <c r="D3362" s="61">
        <f t="shared" si="211"/>
        <v>12.76734650340136</v>
      </c>
      <c r="E3362" s="61">
        <f t="shared" si="209"/>
        <v>0.2837188111866969</v>
      </c>
      <c r="F3362" s="61">
        <f t="shared" si="210"/>
        <v>1.7152086520562756E-15</v>
      </c>
    </row>
    <row r="3363" spans="1:6" x14ac:dyDescent="0.3">
      <c r="A3363" s="59">
        <f>'Raw Potentiostat'!H3415/60</f>
        <v>-9.0505735000000004E-2</v>
      </c>
      <c r="B3363" s="59">
        <f>'Raw Potentiostat'!K3415</f>
        <v>58.649997999999997</v>
      </c>
      <c r="C3363" s="61">
        <f t="shared" si="208"/>
        <v>58.649997999999997</v>
      </c>
      <c r="D3363" s="61">
        <f t="shared" si="211"/>
        <v>12.76734650340136</v>
      </c>
      <c r="E3363" s="61">
        <f t="shared" si="209"/>
        <v>0.2837188111866969</v>
      </c>
      <c r="F3363" s="61">
        <f t="shared" si="210"/>
        <v>1.7152086520562756E-15</v>
      </c>
    </row>
    <row r="3364" spans="1:6" x14ac:dyDescent="0.3">
      <c r="A3364" s="59">
        <f>'Raw Potentiostat'!H3416/60</f>
        <v>-9.0183370000000013E-2</v>
      </c>
      <c r="B3364" s="59">
        <f>'Raw Potentiostat'!K3416</f>
        <v>58.649997999999997</v>
      </c>
      <c r="C3364" s="61">
        <f t="shared" si="208"/>
        <v>58.649997999999997</v>
      </c>
      <c r="D3364" s="61">
        <f t="shared" si="211"/>
        <v>12.76734650340136</v>
      </c>
      <c r="E3364" s="61">
        <f t="shared" si="209"/>
        <v>0.2837188111866969</v>
      </c>
      <c r="F3364" s="61">
        <f t="shared" si="210"/>
        <v>1.7152086520562756E-15</v>
      </c>
    </row>
    <row r="3365" spans="1:6" x14ac:dyDescent="0.3">
      <c r="A3365" s="59">
        <f>'Raw Potentiostat'!H3417/60</f>
        <v>-8.9880044999999992E-2</v>
      </c>
      <c r="B3365" s="59">
        <f>'Raw Potentiostat'!K3417</f>
        <v>58.649997999999997</v>
      </c>
      <c r="C3365" s="61">
        <f t="shared" si="208"/>
        <v>58.649997999999997</v>
      </c>
      <c r="D3365" s="61">
        <f t="shared" si="211"/>
        <v>12.76734650340136</v>
      </c>
      <c r="E3365" s="61">
        <f t="shared" si="209"/>
        <v>0.2837188111866969</v>
      </c>
      <c r="F3365" s="61">
        <f t="shared" si="210"/>
        <v>1.7152086520562756E-15</v>
      </c>
    </row>
    <row r="3366" spans="1:6" x14ac:dyDescent="0.3">
      <c r="A3366" s="59">
        <f>'Raw Potentiostat'!H3418/60</f>
        <v>-8.8763833333333333E-2</v>
      </c>
      <c r="B3366" s="59">
        <f>'Raw Potentiostat'!K3418</f>
        <v>58.649997999999997</v>
      </c>
      <c r="C3366" s="61">
        <f t="shared" si="208"/>
        <v>58.649997999999997</v>
      </c>
      <c r="D3366" s="61">
        <f t="shared" si="211"/>
        <v>12.76734650340136</v>
      </c>
      <c r="E3366" s="61">
        <f t="shared" si="209"/>
        <v>0.2837188111866969</v>
      </c>
      <c r="F3366" s="61">
        <f t="shared" si="210"/>
        <v>1.7152086520562756E-15</v>
      </c>
    </row>
    <row r="3367" spans="1:6" x14ac:dyDescent="0.3">
      <c r="A3367" s="59">
        <f>'Raw Potentiostat'!H3419/60</f>
        <v>-8.8829191666666668E-2</v>
      </c>
      <c r="B3367" s="59">
        <f>'Raw Potentiostat'!K3419</f>
        <v>58.649997999999997</v>
      </c>
      <c r="C3367" s="61">
        <f t="shared" si="208"/>
        <v>58.649997999999997</v>
      </c>
      <c r="D3367" s="61">
        <f t="shared" si="211"/>
        <v>12.76734650340136</v>
      </c>
      <c r="E3367" s="61">
        <f t="shared" si="209"/>
        <v>0.2837188111866969</v>
      </c>
      <c r="F3367" s="61">
        <f t="shared" si="210"/>
        <v>1.7152086520562756E-15</v>
      </c>
    </row>
    <row r="3368" spans="1:6" x14ac:dyDescent="0.3">
      <c r="A3368" s="59">
        <f>'Raw Potentiostat'!H3420/60</f>
        <v>-8.8694660000000008E-2</v>
      </c>
      <c r="B3368" s="59">
        <f>'Raw Potentiostat'!K3420</f>
        <v>58.649997999999997</v>
      </c>
      <c r="C3368" s="61">
        <f t="shared" si="208"/>
        <v>58.649997999999997</v>
      </c>
      <c r="D3368" s="61">
        <f t="shared" si="211"/>
        <v>12.76734650340136</v>
      </c>
      <c r="E3368" s="61">
        <f t="shared" si="209"/>
        <v>0.2837188111866969</v>
      </c>
      <c r="F3368" s="61">
        <f t="shared" si="210"/>
        <v>1.7152086520562756E-15</v>
      </c>
    </row>
    <row r="3369" spans="1:6" x14ac:dyDescent="0.3">
      <c r="A3369" s="59">
        <f>'Raw Potentiostat'!H3421/60</f>
        <v>-8.9382536666666665E-2</v>
      </c>
      <c r="B3369" s="59">
        <f>'Raw Potentiostat'!K3421</f>
        <v>58.649997999999997</v>
      </c>
      <c r="C3369" s="61">
        <f t="shared" si="208"/>
        <v>58.649997999999997</v>
      </c>
      <c r="D3369" s="61">
        <f t="shared" si="211"/>
        <v>12.76734650340136</v>
      </c>
      <c r="E3369" s="61">
        <f t="shared" si="209"/>
        <v>0.2837188111866969</v>
      </c>
      <c r="F3369" s="61">
        <f t="shared" si="210"/>
        <v>1.7152086520562756E-15</v>
      </c>
    </row>
    <row r="3370" spans="1:6" x14ac:dyDescent="0.3">
      <c r="A3370" s="59">
        <f>'Raw Potentiostat'!H3422/60</f>
        <v>-8.785195333333333E-2</v>
      </c>
      <c r="B3370" s="59">
        <f>'Raw Potentiostat'!K3422</f>
        <v>58.649997999999997</v>
      </c>
      <c r="C3370" s="61">
        <f t="shared" si="208"/>
        <v>58.649997999999997</v>
      </c>
      <c r="D3370" s="61">
        <f t="shared" si="211"/>
        <v>12.76734650340136</v>
      </c>
      <c r="E3370" s="61">
        <f t="shared" si="209"/>
        <v>0.2837188111866969</v>
      </c>
      <c r="F3370" s="61">
        <f t="shared" si="210"/>
        <v>1.7152086520562756E-15</v>
      </c>
    </row>
    <row r="3371" spans="1:6" x14ac:dyDescent="0.3">
      <c r="A3371" s="59">
        <f>'Raw Potentiostat'!H3423/60</f>
        <v>-8.8199066666666673E-2</v>
      </c>
      <c r="B3371" s="59">
        <f>'Raw Potentiostat'!K3423</f>
        <v>58.649997999999997</v>
      </c>
      <c r="C3371" s="61">
        <f t="shared" si="208"/>
        <v>58.649997999999997</v>
      </c>
      <c r="D3371" s="61">
        <f t="shared" si="211"/>
        <v>12.76734650340136</v>
      </c>
      <c r="E3371" s="61">
        <f t="shared" si="209"/>
        <v>0.2837188111866969</v>
      </c>
      <c r="F3371" s="61">
        <f t="shared" si="210"/>
        <v>1.7152086520562756E-15</v>
      </c>
    </row>
    <row r="3372" spans="1:6" x14ac:dyDescent="0.3">
      <c r="A3372" s="59">
        <f>'Raw Potentiostat'!H3424/60</f>
        <v>-8.682584833333333E-2</v>
      </c>
      <c r="B3372" s="59">
        <f>'Raw Potentiostat'!K3424</f>
        <v>58.649997999999997</v>
      </c>
      <c r="C3372" s="61">
        <f t="shared" si="208"/>
        <v>58.649997999999997</v>
      </c>
      <c r="D3372" s="61">
        <f t="shared" si="211"/>
        <v>12.76734650340136</v>
      </c>
      <c r="E3372" s="61">
        <f t="shared" si="209"/>
        <v>0.2837188111866969</v>
      </c>
      <c r="F3372" s="61">
        <f t="shared" si="210"/>
        <v>1.7152086520562756E-15</v>
      </c>
    </row>
    <row r="3373" spans="1:6" x14ac:dyDescent="0.3">
      <c r="A3373" s="59">
        <f>'Raw Potentiostat'!H3425/60</f>
        <v>-8.7169154999999998E-2</v>
      </c>
      <c r="B3373" s="59">
        <f>'Raw Potentiostat'!K3425</f>
        <v>58.649997999999997</v>
      </c>
      <c r="C3373" s="61">
        <f t="shared" si="208"/>
        <v>58.649997999999997</v>
      </c>
      <c r="D3373" s="61">
        <f t="shared" si="211"/>
        <v>12.76734650340136</v>
      </c>
      <c r="E3373" s="61">
        <f t="shared" si="209"/>
        <v>0.2837188111866969</v>
      </c>
      <c r="F3373" s="61">
        <f t="shared" si="210"/>
        <v>1.7152086520562756E-15</v>
      </c>
    </row>
    <row r="3374" spans="1:6" x14ac:dyDescent="0.3">
      <c r="A3374" s="59">
        <f>'Raw Potentiostat'!H3426/60</f>
        <v>-8.5722326666666668E-2</v>
      </c>
      <c r="B3374" s="59">
        <f>'Raw Potentiostat'!K3426</f>
        <v>58.649997999999997</v>
      </c>
      <c r="C3374" s="61">
        <f t="shared" si="208"/>
        <v>58.649997999999997</v>
      </c>
      <c r="D3374" s="61">
        <f t="shared" si="211"/>
        <v>12.76734650340136</v>
      </c>
      <c r="E3374" s="61">
        <f t="shared" si="209"/>
        <v>0.2837188111866969</v>
      </c>
      <c r="F3374" s="61">
        <f t="shared" si="210"/>
        <v>1.7152086520562756E-15</v>
      </c>
    </row>
    <row r="3375" spans="1:6" x14ac:dyDescent="0.3">
      <c r="A3375" s="59">
        <f>'Raw Potentiostat'!H3427/60</f>
        <v>-8.5576374999999996E-2</v>
      </c>
      <c r="B3375" s="59">
        <f>'Raw Potentiostat'!K3427</f>
        <v>58.649997999999997</v>
      </c>
      <c r="C3375" s="61">
        <f t="shared" si="208"/>
        <v>58.649997999999997</v>
      </c>
      <c r="D3375" s="61">
        <f t="shared" si="211"/>
        <v>12.76734650340136</v>
      </c>
      <c r="E3375" s="61">
        <f t="shared" si="209"/>
        <v>0.2837188111866969</v>
      </c>
      <c r="F3375" s="61">
        <f t="shared" si="210"/>
        <v>1.7152086520562756E-15</v>
      </c>
    </row>
    <row r="3376" spans="1:6" x14ac:dyDescent="0.3">
      <c r="A3376" s="59">
        <f>'Raw Potentiostat'!H3428/60</f>
        <v>-8.5314941666666672E-2</v>
      </c>
      <c r="B3376" s="59">
        <f>'Raw Potentiostat'!K3428</f>
        <v>58.649997999999997</v>
      </c>
      <c r="C3376" s="61">
        <f t="shared" si="208"/>
        <v>58.649997999999997</v>
      </c>
      <c r="D3376" s="61">
        <f t="shared" si="211"/>
        <v>12.76734650340136</v>
      </c>
      <c r="E3376" s="61">
        <f t="shared" si="209"/>
        <v>0.2837188111866969</v>
      </c>
      <c r="F3376" s="61">
        <f t="shared" si="210"/>
        <v>1.7152086520562756E-15</v>
      </c>
    </row>
    <row r="3377" spans="1:6" x14ac:dyDescent="0.3">
      <c r="A3377" s="59">
        <f>'Raw Potentiostat'!H3429/60</f>
        <v>-8.4771745000000009E-2</v>
      </c>
      <c r="B3377" s="59">
        <f>'Raw Potentiostat'!K3429</f>
        <v>58.649997999999997</v>
      </c>
      <c r="C3377" s="61">
        <f t="shared" si="208"/>
        <v>58.649997999999997</v>
      </c>
      <c r="D3377" s="61">
        <f t="shared" si="211"/>
        <v>12.76734650340136</v>
      </c>
      <c r="E3377" s="61">
        <f t="shared" si="209"/>
        <v>0.2837188111866969</v>
      </c>
      <c r="F3377" s="61">
        <f t="shared" si="210"/>
        <v>1.7152086520562756E-15</v>
      </c>
    </row>
    <row r="3378" spans="1:6" x14ac:dyDescent="0.3">
      <c r="A3378" s="59">
        <f>'Raw Potentiostat'!H3430/60</f>
        <v>-8.3852880000000005E-2</v>
      </c>
      <c r="B3378" s="59">
        <f>'Raw Potentiostat'!K3430</f>
        <v>58.649997999999997</v>
      </c>
      <c r="C3378" s="61">
        <f t="shared" si="208"/>
        <v>58.649997999999997</v>
      </c>
      <c r="D3378" s="61">
        <f t="shared" si="211"/>
        <v>12.76734650340136</v>
      </c>
      <c r="E3378" s="61">
        <f t="shared" si="209"/>
        <v>0.2837188111866969</v>
      </c>
      <c r="F3378" s="61">
        <f t="shared" si="210"/>
        <v>1.7152086520562756E-15</v>
      </c>
    </row>
    <row r="3379" spans="1:6" x14ac:dyDescent="0.3">
      <c r="A3379" s="59">
        <f>'Raw Potentiostat'!H3431/60</f>
        <v>-8.4128919999999996E-2</v>
      </c>
      <c r="B3379" s="59">
        <f>'Raw Potentiostat'!K3431</f>
        <v>58.649997999999997</v>
      </c>
      <c r="C3379" s="61">
        <f t="shared" si="208"/>
        <v>58.649997999999997</v>
      </c>
      <c r="D3379" s="61">
        <f t="shared" si="211"/>
        <v>12.76734650340136</v>
      </c>
      <c r="E3379" s="61">
        <f t="shared" si="209"/>
        <v>0.2837188111866969</v>
      </c>
      <c r="F3379" s="61">
        <f t="shared" si="210"/>
        <v>1.7152086520562756E-15</v>
      </c>
    </row>
    <row r="3380" spans="1:6" x14ac:dyDescent="0.3">
      <c r="A3380" s="59">
        <f>'Raw Potentiostat'!H3432/60</f>
        <v>-8.3574303333333336E-2</v>
      </c>
      <c r="B3380" s="59">
        <f>'Raw Potentiostat'!K3432</f>
        <v>58.649997999999997</v>
      </c>
      <c r="C3380" s="61">
        <f t="shared" si="208"/>
        <v>58.649997999999997</v>
      </c>
      <c r="D3380" s="61">
        <f t="shared" si="211"/>
        <v>12.76734650340136</v>
      </c>
      <c r="E3380" s="61">
        <f t="shared" si="209"/>
        <v>0.2837188111866969</v>
      </c>
      <c r="F3380" s="61">
        <f t="shared" si="210"/>
        <v>1.7152086520562756E-15</v>
      </c>
    </row>
    <row r="3381" spans="1:6" x14ac:dyDescent="0.3">
      <c r="A3381" s="59">
        <f>'Raw Potentiostat'!H3433/60</f>
        <v>-8.3309054999999993E-2</v>
      </c>
      <c r="B3381" s="59">
        <f>'Raw Potentiostat'!K3433</f>
        <v>58.649997999999997</v>
      </c>
      <c r="C3381" s="61">
        <f t="shared" si="208"/>
        <v>58.649997999999997</v>
      </c>
      <c r="D3381" s="61">
        <f t="shared" si="211"/>
        <v>12.76734650340136</v>
      </c>
      <c r="E3381" s="61">
        <f t="shared" si="209"/>
        <v>0.2837188111866969</v>
      </c>
      <c r="F3381" s="61">
        <f t="shared" si="210"/>
        <v>1.7152086520562756E-15</v>
      </c>
    </row>
    <row r="3382" spans="1:6" x14ac:dyDescent="0.3">
      <c r="A3382" s="59">
        <f>'Raw Potentiostat'!H3434/60</f>
        <v>-8.3890963333333332E-2</v>
      </c>
      <c r="B3382" s="59">
        <f>'Raw Potentiostat'!K3434</f>
        <v>58.649997999999997</v>
      </c>
      <c r="C3382" s="61">
        <f t="shared" si="208"/>
        <v>58.649997999999997</v>
      </c>
      <c r="D3382" s="61">
        <f t="shared" si="211"/>
        <v>12.76734650340136</v>
      </c>
      <c r="E3382" s="61">
        <f t="shared" si="209"/>
        <v>0.2837188111866969</v>
      </c>
      <c r="F3382" s="61">
        <f t="shared" si="210"/>
        <v>1.7152086520562756E-15</v>
      </c>
    </row>
    <row r="3383" spans="1:6" x14ac:dyDescent="0.3">
      <c r="A3383" s="59">
        <f>'Raw Potentiostat'!H3435/60</f>
        <v>-8.2687179999999999E-2</v>
      </c>
      <c r="B3383" s="59">
        <f>'Raw Potentiostat'!K3435</f>
        <v>58.649997999999997</v>
      </c>
      <c r="C3383" s="61">
        <f t="shared" si="208"/>
        <v>58.649997999999997</v>
      </c>
      <c r="D3383" s="61">
        <f t="shared" si="211"/>
        <v>12.76734650340136</v>
      </c>
      <c r="E3383" s="61">
        <f t="shared" si="209"/>
        <v>0.2837188111866969</v>
      </c>
      <c r="F3383" s="61">
        <f t="shared" si="210"/>
        <v>1.7152086520562756E-15</v>
      </c>
    </row>
    <row r="3384" spans="1:6" x14ac:dyDescent="0.3">
      <c r="A3384" s="59">
        <f>'Raw Potentiostat'!H3436/60</f>
        <v>-8.1966933333333325E-2</v>
      </c>
      <c r="B3384" s="59">
        <f>'Raw Potentiostat'!K3436</f>
        <v>58.649997999999997</v>
      </c>
      <c r="C3384" s="61">
        <f t="shared" si="208"/>
        <v>58.649997999999997</v>
      </c>
      <c r="D3384" s="61">
        <f t="shared" si="211"/>
        <v>12.76734650340136</v>
      </c>
      <c r="E3384" s="61">
        <f t="shared" si="209"/>
        <v>0.2837188111866969</v>
      </c>
      <c r="F3384" s="61">
        <f t="shared" si="210"/>
        <v>1.7152086520562756E-15</v>
      </c>
    </row>
    <row r="3385" spans="1:6" x14ac:dyDescent="0.3">
      <c r="A3385" s="59">
        <f>'Raw Potentiostat'!H3437/60</f>
        <v>-8.2272791666666664E-2</v>
      </c>
      <c r="B3385" s="59">
        <f>'Raw Potentiostat'!K3437</f>
        <v>58.649997999999997</v>
      </c>
      <c r="C3385" s="61">
        <f t="shared" si="208"/>
        <v>58.649997999999997</v>
      </c>
      <c r="D3385" s="61">
        <f t="shared" si="211"/>
        <v>12.76734650340136</v>
      </c>
      <c r="E3385" s="61">
        <f t="shared" si="209"/>
        <v>0.2837188111866969</v>
      </c>
      <c r="F3385" s="61">
        <f t="shared" si="210"/>
        <v>1.7152086520562756E-15</v>
      </c>
    </row>
    <row r="3386" spans="1:6" x14ac:dyDescent="0.3">
      <c r="A3386" s="59">
        <f>'Raw Potentiostat'!H3438/60</f>
        <v>-8.1668686666666671E-2</v>
      </c>
      <c r="B3386" s="59">
        <f>'Raw Potentiostat'!K3438</f>
        <v>58.649997999999997</v>
      </c>
      <c r="C3386" s="61">
        <f t="shared" si="208"/>
        <v>58.649997999999997</v>
      </c>
      <c r="D3386" s="61">
        <f t="shared" si="211"/>
        <v>12.76734650340136</v>
      </c>
      <c r="E3386" s="61">
        <f t="shared" si="209"/>
        <v>0.2837188111866969</v>
      </c>
      <c r="F3386" s="61">
        <f t="shared" si="210"/>
        <v>1.7152086520562756E-15</v>
      </c>
    </row>
    <row r="3387" spans="1:6" x14ac:dyDescent="0.3">
      <c r="A3387" s="59">
        <f>'Raw Potentiostat'!H3439/60</f>
        <v>-9.1201861666666675E-2</v>
      </c>
      <c r="B3387" s="59">
        <f>'Raw Potentiostat'!K3439</f>
        <v>58.649997999999997</v>
      </c>
      <c r="C3387" s="61">
        <f t="shared" si="208"/>
        <v>58.649997999999997</v>
      </c>
      <c r="D3387" s="61">
        <f t="shared" si="211"/>
        <v>12.76734650340136</v>
      </c>
      <c r="E3387" s="61">
        <f t="shared" si="209"/>
        <v>0.2837188111866969</v>
      </c>
      <c r="F3387" s="61">
        <f t="shared" si="210"/>
        <v>1.7152086520562756E-15</v>
      </c>
    </row>
    <row r="3388" spans="1:6" x14ac:dyDescent="0.3">
      <c r="A3388" s="59">
        <f>'Raw Potentiostat'!H3440/60</f>
        <v>-9.0743064999999998E-2</v>
      </c>
      <c r="B3388" s="59">
        <f>'Raw Potentiostat'!K3440</f>
        <v>58.649997999999997</v>
      </c>
      <c r="C3388" s="61">
        <f t="shared" si="208"/>
        <v>58.649997999999997</v>
      </c>
      <c r="D3388" s="61">
        <f t="shared" si="211"/>
        <v>12.76734650340136</v>
      </c>
      <c r="E3388" s="61">
        <f t="shared" si="209"/>
        <v>0.2837188111866969</v>
      </c>
      <c r="F3388" s="61">
        <f t="shared" si="210"/>
        <v>1.7152086520562756E-15</v>
      </c>
    </row>
    <row r="3389" spans="1:6" x14ac:dyDescent="0.3">
      <c r="A3389" s="59">
        <f>'Raw Potentiostat'!H3441/60</f>
        <v>-9.0643430000000011E-2</v>
      </c>
      <c r="B3389" s="59">
        <f>'Raw Potentiostat'!K3441</f>
        <v>58.649997999999997</v>
      </c>
      <c r="C3389" s="61">
        <f t="shared" si="208"/>
        <v>58.649997999999997</v>
      </c>
      <c r="D3389" s="61">
        <f t="shared" si="211"/>
        <v>12.76734650340136</v>
      </c>
      <c r="E3389" s="61">
        <f t="shared" si="209"/>
        <v>0.2837188111866969</v>
      </c>
      <c r="F3389" s="61">
        <f t="shared" si="210"/>
        <v>1.7152086520562756E-15</v>
      </c>
    </row>
    <row r="3390" spans="1:6" x14ac:dyDescent="0.3">
      <c r="A3390" s="59">
        <f>'Raw Potentiostat'!H3442/60</f>
        <v>-8.9909863333333326E-2</v>
      </c>
      <c r="B3390" s="59">
        <f>'Raw Potentiostat'!K3442</f>
        <v>58.649997999999997</v>
      </c>
      <c r="C3390" s="61">
        <f t="shared" si="208"/>
        <v>58.649997999999997</v>
      </c>
      <c r="D3390" s="61">
        <f t="shared" si="211"/>
        <v>12.76734650340136</v>
      </c>
      <c r="E3390" s="61">
        <f t="shared" si="209"/>
        <v>0.2837188111866969</v>
      </c>
      <c r="F3390" s="61">
        <f t="shared" si="210"/>
        <v>1.7152086520562756E-15</v>
      </c>
    </row>
    <row r="3391" spans="1:6" x14ac:dyDescent="0.3">
      <c r="A3391" s="59">
        <f>'Raw Potentiostat'!H3443/60</f>
        <v>-8.8865360000000004E-2</v>
      </c>
      <c r="B3391" s="59">
        <f>'Raw Potentiostat'!K3443</f>
        <v>58.649997999999997</v>
      </c>
      <c r="C3391" s="61">
        <f t="shared" si="208"/>
        <v>58.649997999999997</v>
      </c>
      <c r="D3391" s="61">
        <f t="shared" si="211"/>
        <v>12.76734650340136</v>
      </c>
      <c r="E3391" s="61">
        <f t="shared" si="209"/>
        <v>0.2837188111866969</v>
      </c>
      <c r="F3391" s="61">
        <f t="shared" si="210"/>
        <v>1.7152086520562756E-15</v>
      </c>
    </row>
    <row r="3392" spans="1:6" x14ac:dyDescent="0.3">
      <c r="A3392" s="59">
        <f>'Raw Potentiostat'!H3444/60</f>
        <v>-9.0222079999999996E-2</v>
      </c>
      <c r="B3392" s="59">
        <f>'Raw Potentiostat'!K3444</f>
        <v>58.649997999999997</v>
      </c>
      <c r="C3392" s="61">
        <f t="shared" si="208"/>
        <v>58.649997999999997</v>
      </c>
      <c r="D3392" s="61">
        <f t="shared" si="211"/>
        <v>12.76734650340136</v>
      </c>
      <c r="E3392" s="61">
        <f t="shared" si="209"/>
        <v>0.2837188111866969</v>
      </c>
      <c r="F3392" s="61">
        <f t="shared" si="210"/>
        <v>1.7152086520562756E-15</v>
      </c>
    </row>
    <row r="3393" spans="1:6" x14ac:dyDescent="0.3">
      <c r="A3393" s="59">
        <f>'Raw Potentiostat'!H3445/60</f>
        <v>-8.945043833333334E-2</v>
      </c>
      <c r="B3393" s="59">
        <f>'Raw Potentiostat'!K3445</f>
        <v>58.649997999999997</v>
      </c>
      <c r="C3393" s="61">
        <f t="shared" si="208"/>
        <v>58.649997999999997</v>
      </c>
      <c r="D3393" s="61">
        <f t="shared" si="211"/>
        <v>12.76734650340136</v>
      </c>
      <c r="E3393" s="61">
        <f t="shared" si="209"/>
        <v>0.2837188111866969</v>
      </c>
      <c r="F3393" s="61">
        <f t="shared" si="210"/>
        <v>1.7152086520562756E-15</v>
      </c>
    </row>
    <row r="3394" spans="1:6" x14ac:dyDescent="0.3">
      <c r="A3394" s="59">
        <f>'Raw Potentiostat'!H3446/60</f>
        <v>-8.7970614999999988E-2</v>
      </c>
      <c r="B3394" s="59">
        <f>'Raw Potentiostat'!K3446</f>
        <v>58.649997999999997</v>
      </c>
      <c r="C3394" s="61">
        <f t="shared" si="208"/>
        <v>58.649997999999997</v>
      </c>
      <c r="D3394" s="61">
        <f t="shared" si="211"/>
        <v>12.76734650340136</v>
      </c>
      <c r="E3394" s="61">
        <f t="shared" si="209"/>
        <v>0.2837188111866969</v>
      </c>
      <c r="F3394" s="61">
        <f t="shared" si="210"/>
        <v>1.7152086520562756E-15</v>
      </c>
    </row>
    <row r="3395" spans="1:6" x14ac:dyDescent="0.3">
      <c r="A3395" s="59">
        <f>'Raw Potentiostat'!H3447/60</f>
        <v>-8.8118473333333336E-2</v>
      </c>
      <c r="B3395" s="59">
        <f>'Raw Potentiostat'!K3447</f>
        <v>58.649997999999997</v>
      </c>
      <c r="C3395" s="61">
        <f t="shared" ref="C3395:C3458" si="212">B3395-$J$3</f>
        <v>58.649997999999997</v>
      </c>
      <c r="D3395" s="61">
        <f t="shared" si="211"/>
        <v>12.76734650340136</v>
      </c>
      <c r="E3395" s="61">
        <f t="shared" ref="E3395:E3458" si="213">D3395/$J$5</f>
        <v>0.2837188111866969</v>
      </c>
      <c r="F3395" s="61">
        <f t="shared" ref="F3395:F3458" si="214">D3395/$J$6</f>
        <v>1.7152086520562756E-15</v>
      </c>
    </row>
    <row r="3396" spans="1:6" x14ac:dyDescent="0.3">
      <c r="A3396" s="59">
        <f>'Raw Potentiostat'!H3448/60</f>
        <v>-8.8120373333333335E-2</v>
      </c>
      <c r="B3396" s="59">
        <f>'Raw Potentiostat'!K3448</f>
        <v>58.649997999999997</v>
      </c>
      <c r="C3396" s="61">
        <f t="shared" si="212"/>
        <v>58.649997999999997</v>
      </c>
      <c r="D3396" s="61">
        <f t="shared" ref="D3396:D3459" si="215">B3396/$J$4</f>
        <v>12.76734650340136</v>
      </c>
      <c r="E3396" s="61">
        <f t="shared" si="213"/>
        <v>0.2837188111866969</v>
      </c>
      <c r="F3396" s="61">
        <f t="shared" si="214"/>
        <v>1.7152086520562756E-15</v>
      </c>
    </row>
    <row r="3397" spans="1:6" x14ac:dyDescent="0.3">
      <c r="A3397" s="59">
        <f>'Raw Potentiostat'!H3449/60</f>
        <v>-8.746169333333334E-2</v>
      </c>
      <c r="B3397" s="59">
        <f>'Raw Potentiostat'!K3449</f>
        <v>58.649997999999997</v>
      </c>
      <c r="C3397" s="61">
        <f t="shared" si="212"/>
        <v>58.649997999999997</v>
      </c>
      <c r="D3397" s="61">
        <f t="shared" si="215"/>
        <v>12.76734650340136</v>
      </c>
      <c r="E3397" s="61">
        <f t="shared" si="213"/>
        <v>0.2837188111866969</v>
      </c>
      <c r="F3397" s="61">
        <f t="shared" si="214"/>
        <v>1.7152086520562756E-15</v>
      </c>
    </row>
    <row r="3398" spans="1:6" x14ac:dyDescent="0.3">
      <c r="A3398" s="59">
        <f>'Raw Potentiostat'!H3450/60</f>
        <v>-8.727893833333332E-2</v>
      </c>
      <c r="B3398" s="59">
        <f>'Raw Potentiostat'!K3450</f>
        <v>58.649997999999997</v>
      </c>
      <c r="C3398" s="61">
        <f t="shared" si="212"/>
        <v>58.649997999999997</v>
      </c>
      <c r="D3398" s="61">
        <f t="shared" si="215"/>
        <v>12.76734650340136</v>
      </c>
      <c r="E3398" s="61">
        <f t="shared" si="213"/>
        <v>0.2837188111866969</v>
      </c>
      <c r="F3398" s="61">
        <f t="shared" si="214"/>
        <v>1.7152086520562756E-15</v>
      </c>
    </row>
    <row r="3399" spans="1:6" x14ac:dyDescent="0.3">
      <c r="A3399" s="59">
        <f>'Raw Potentiostat'!H3451/60</f>
        <v>-8.7352538333333341E-2</v>
      </c>
      <c r="B3399" s="59">
        <f>'Raw Potentiostat'!K3451</f>
        <v>58.649997999999997</v>
      </c>
      <c r="C3399" s="61">
        <f t="shared" si="212"/>
        <v>58.649997999999997</v>
      </c>
      <c r="D3399" s="61">
        <f t="shared" si="215"/>
        <v>12.76734650340136</v>
      </c>
      <c r="E3399" s="61">
        <f t="shared" si="213"/>
        <v>0.2837188111866969</v>
      </c>
      <c r="F3399" s="61">
        <f t="shared" si="214"/>
        <v>1.7152086520562756E-15</v>
      </c>
    </row>
    <row r="3400" spans="1:6" x14ac:dyDescent="0.3">
      <c r="A3400" s="59">
        <f>'Raw Potentiostat'!H3452/60</f>
        <v>-8.6608823333333335E-2</v>
      </c>
      <c r="B3400" s="59">
        <f>'Raw Potentiostat'!K3452</f>
        <v>58.649997999999997</v>
      </c>
      <c r="C3400" s="61">
        <f t="shared" si="212"/>
        <v>58.649997999999997</v>
      </c>
      <c r="D3400" s="61">
        <f t="shared" si="215"/>
        <v>12.76734650340136</v>
      </c>
      <c r="E3400" s="61">
        <f t="shared" si="213"/>
        <v>0.2837188111866969</v>
      </c>
      <c r="F3400" s="61">
        <f t="shared" si="214"/>
        <v>1.7152086520562756E-15</v>
      </c>
    </row>
    <row r="3401" spans="1:6" x14ac:dyDescent="0.3">
      <c r="A3401" s="59">
        <f>'Raw Potentiostat'!H3453/60</f>
        <v>-8.5776901666666669E-2</v>
      </c>
      <c r="B3401" s="59">
        <f>'Raw Potentiostat'!K3453</f>
        <v>58.649997999999997</v>
      </c>
      <c r="C3401" s="61">
        <f t="shared" si="212"/>
        <v>58.649997999999997</v>
      </c>
      <c r="D3401" s="61">
        <f t="shared" si="215"/>
        <v>12.76734650340136</v>
      </c>
      <c r="E3401" s="61">
        <f t="shared" si="213"/>
        <v>0.2837188111866969</v>
      </c>
      <c r="F3401" s="61">
        <f t="shared" si="214"/>
        <v>1.7152086520562756E-15</v>
      </c>
    </row>
    <row r="3402" spans="1:6" x14ac:dyDescent="0.3">
      <c r="A3402" s="59">
        <f>'Raw Potentiostat'!H3454/60</f>
        <v>-8.6376580000000008E-2</v>
      </c>
      <c r="B3402" s="59">
        <f>'Raw Potentiostat'!K3454</f>
        <v>58.649997999999997</v>
      </c>
      <c r="C3402" s="61">
        <f t="shared" si="212"/>
        <v>58.649997999999997</v>
      </c>
      <c r="D3402" s="61">
        <f t="shared" si="215"/>
        <v>12.76734650340136</v>
      </c>
      <c r="E3402" s="61">
        <f t="shared" si="213"/>
        <v>0.2837188111866969</v>
      </c>
      <c r="F3402" s="61">
        <f t="shared" si="214"/>
        <v>1.7152086520562756E-15</v>
      </c>
    </row>
    <row r="3403" spans="1:6" x14ac:dyDescent="0.3">
      <c r="A3403" s="59">
        <f>'Raw Potentiostat'!H3455/60</f>
        <v>-8.5968541666666662E-2</v>
      </c>
      <c r="B3403" s="59">
        <f>'Raw Potentiostat'!K3455</f>
        <v>58.649997999999997</v>
      </c>
      <c r="C3403" s="61">
        <f t="shared" si="212"/>
        <v>58.649997999999997</v>
      </c>
      <c r="D3403" s="61">
        <f t="shared" si="215"/>
        <v>12.76734650340136</v>
      </c>
      <c r="E3403" s="61">
        <f t="shared" si="213"/>
        <v>0.2837188111866969</v>
      </c>
      <c r="F3403" s="61">
        <f t="shared" si="214"/>
        <v>1.7152086520562756E-15</v>
      </c>
    </row>
    <row r="3404" spans="1:6" x14ac:dyDescent="0.3">
      <c r="A3404" s="59">
        <f>'Raw Potentiostat'!H3456/60</f>
        <v>-8.6019953333333329E-2</v>
      </c>
      <c r="B3404" s="59">
        <f>'Raw Potentiostat'!K3456</f>
        <v>58.649997999999997</v>
      </c>
      <c r="C3404" s="61">
        <f t="shared" si="212"/>
        <v>58.649997999999997</v>
      </c>
      <c r="D3404" s="61">
        <f t="shared" si="215"/>
        <v>12.76734650340136</v>
      </c>
      <c r="E3404" s="61">
        <f t="shared" si="213"/>
        <v>0.2837188111866969</v>
      </c>
      <c r="F3404" s="61">
        <f t="shared" si="214"/>
        <v>1.7152086520562756E-15</v>
      </c>
    </row>
    <row r="3405" spans="1:6" x14ac:dyDescent="0.3">
      <c r="A3405" s="59">
        <f>'Raw Potentiostat'!H3457/60</f>
        <v>-8.4980520000000004E-2</v>
      </c>
      <c r="B3405" s="59">
        <f>'Raw Potentiostat'!K3457</f>
        <v>58.649997999999997</v>
      </c>
      <c r="C3405" s="61">
        <f t="shared" si="212"/>
        <v>58.649997999999997</v>
      </c>
      <c r="D3405" s="61">
        <f t="shared" si="215"/>
        <v>12.76734650340136</v>
      </c>
      <c r="E3405" s="61">
        <f t="shared" si="213"/>
        <v>0.2837188111866969</v>
      </c>
      <c r="F3405" s="61">
        <f t="shared" si="214"/>
        <v>1.7152086520562756E-15</v>
      </c>
    </row>
    <row r="3406" spans="1:6" x14ac:dyDescent="0.3">
      <c r="A3406" s="59">
        <f>'Raw Potentiostat'!H3458/60</f>
        <v>-8.5430431666666667E-2</v>
      </c>
      <c r="B3406" s="59">
        <f>'Raw Potentiostat'!K3458</f>
        <v>58.649997999999997</v>
      </c>
      <c r="C3406" s="61">
        <f t="shared" si="212"/>
        <v>58.649997999999997</v>
      </c>
      <c r="D3406" s="61">
        <f t="shared" si="215"/>
        <v>12.76734650340136</v>
      </c>
      <c r="E3406" s="61">
        <f t="shared" si="213"/>
        <v>0.2837188111866969</v>
      </c>
      <c r="F3406" s="61">
        <f t="shared" si="214"/>
        <v>1.7152086520562756E-15</v>
      </c>
    </row>
    <row r="3407" spans="1:6" x14ac:dyDescent="0.3">
      <c r="A3407" s="59">
        <f>'Raw Potentiostat'!H3459/60</f>
        <v>-9.4276985000000008E-2</v>
      </c>
      <c r="B3407" s="59">
        <f>'Raw Potentiostat'!K3459</f>
        <v>58.649997999999997</v>
      </c>
      <c r="C3407" s="61">
        <f t="shared" si="212"/>
        <v>58.649997999999997</v>
      </c>
      <c r="D3407" s="61">
        <f t="shared" si="215"/>
        <v>12.76734650340136</v>
      </c>
      <c r="E3407" s="61">
        <f t="shared" si="213"/>
        <v>0.2837188111866969</v>
      </c>
      <c r="F3407" s="61">
        <f t="shared" si="214"/>
        <v>1.7152086520562756E-15</v>
      </c>
    </row>
    <row r="3408" spans="1:6" x14ac:dyDescent="0.3">
      <c r="A3408" s="59">
        <f>'Raw Potentiostat'!H3460/60</f>
        <v>-9.2722288333333333E-2</v>
      </c>
      <c r="B3408" s="59">
        <f>'Raw Potentiostat'!K3460</f>
        <v>58.649997999999997</v>
      </c>
      <c r="C3408" s="61">
        <f t="shared" si="212"/>
        <v>58.649997999999997</v>
      </c>
      <c r="D3408" s="61">
        <f t="shared" si="215"/>
        <v>12.76734650340136</v>
      </c>
      <c r="E3408" s="61">
        <f t="shared" si="213"/>
        <v>0.2837188111866969</v>
      </c>
      <c r="F3408" s="61">
        <f t="shared" si="214"/>
        <v>1.7152086520562756E-15</v>
      </c>
    </row>
    <row r="3409" spans="1:6" x14ac:dyDescent="0.3">
      <c r="A3409" s="59">
        <f>'Raw Potentiostat'!H3461/60</f>
        <v>-9.2449418333333339E-2</v>
      </c>
      <c r="B3409" s="59">
        <f>'Raw Potentiostat'!K3461</f>
        <v>58.649997999999997</v>
      </c>
      <c r="C3409" s="61">
        <f t="shared" si="212"/>
        <v>58.649997999999997</v>
      </c>
      <c r="D3409" s="61">
        <f t="shared" si="215"/>
        <v>12.76734650340136</v>
      </c>
      <c r="E3409" s="61">
        <f t="shared" si="213"/>
        <v>0.2837188111866969</v>
      </c>
      <c r="F3409" s="61">
        <f t="shared" si="214"/>
        <v>1.7152086520562756E-15</v>
      </c>
    </row>
    <row r="3410" spans="1:6" x14ac:dyDescent="0.3">
      <c r="A3410" s="59">
        <f>'Raw Potentiostat'!H3462/60</f>
        <v>-9.231996499999999E-2</v>
      </c>
      <c r="B3410" s="59">
        <f>'Raw Potentiostat'!K3462</f>
        <v>58.649997999999997</v>
      </c>
      <c r="C3410" s="61">
        <f t="shared" si="212"/>
        <v>58.649997999999997</v>
      </c>
      <c r="D3410" s="61">
        <f t="shared" si="215"/>
        <v>12.76734650340136</v>
      </c>
      <c r="E3410" s="61">
        <f t="shared" si="213"/>
        <v>0.2837188111866969</v>
      </c>
      <c r="F3410" s="61">
        <f t="shared" si="214"/>
        <v>1.7152086520562756E-15</v>
      </c>
    </row>
    <row r="3411" spans="1:6" x14ac:dyDescent="0.3">
      <c r="A3411" s="59">
        <f>'Raw Potentiostat'!H3463/60</f>
        <v>-9.1550866666666661E-2</v>
      </c>
      <c r="B3411" s="59">
        <f>'Raw Potentiostat'!K3463</f>
        <v>58.649997999999997</v>
      </c>
      <c r="C3411" s="61">
        <f t="shared" si="212"/>
        <v>58.649997999999997</v>
      </c>
      <c r="D3411" s="61">
        <f t="shared" si="215"/>
        <v>12.76734650340136</v>
      </c>
      <c r="E3411" s="61">
        <f t="shared" si="213"/>
        <v>0.2837188111866969</v>
      </c>
      <c r="F3411" s="61">
        <f t="shared" si="214"/>
        <v>1.7152086520562756E-15</v>
      </c>
    </row>
    <row r="3412" spans="1:6" x14ac:dyDescent="0.3">
      <c r="A3412" s="59">
        <f>'Raw Potentiostat'!H3464/60</f>
        <v>-9.1499471666666665E-2</v>
      </c>
      <c r="B3412" s="59">
        <f>'Raw Potentiostat'!K3464</f>
        <v>58.649997999999997</v>
      </c>
      <c r="C3412" s="61">
        <f t="shared" si="212"/>
        <v>58.649997999999997</v>
      </c>
      <c r="D3412" s="61">
        <f t="shared" si="215"/>
        <v>12.76734650340136</v>
      </c>
      <c r="E3412" s="61">
        <f t="shared" si="213"/>
        <v>0.2837188111866969</v>
      </c>
      <c r="F3412" s="61">
        <f t="shared" si="214"/>
        <v>1.7152086520562756E-15</v>
      </c>
    </row>
    <row r="3413" spans="1:6" x14ac:dyDescent="0.3">
      <c r="A3413" s="59">
        <f>'Raw Potentiostat'!H3465/60</f>
        <v>-9.0814130000000007E-2</v>
      </c>
      <c r="B3413" s="59">
        <f>'Raw Potentiostat'!K3465</f>
        <v>58.649997999999997</v>
      </c>
      <c r="C3413" s="61">
        <f t="shared" si="212"/>
        <v>58.649997999999997</v>
      </c>
      <c r="D3413" s="61">
        <f t="shared" si="215"/>
        <v>12.76734650340136</v>
      </c>
      <c r="E3413" s="61">
        <f t="shared" si="213"/>
        <v>0.2837188111866969</v>
      </c>
      <c r="F3413" s="61">
        <f t="shared" si="214"/>
        <v>1.7152086520562756E-15</v>
      </c>
    </row>
    <row r="3414" spans="1:6" x14ac:dyDescent="0.3">
      <c r="A3414" s="59">
        <f>'Raw Potentiostat'!H3466/60</f>
        <v>-9.030710833333333E-2</v>
      </c>
      <c r="B3414" s="59">
        <f>'Raw Potentiostat'!K3466</f>
        <v>58.649997999999997</v>
      </c>
      <c r="C3414" s="61">
        <f t="shared" si="212"/>
        <v>58.649997999999997</v>
      </c>
      <c r="D3414" s="61">
        <f t="shared" si="215"/>
        <v>12.76734650340136</v>
      </c>
      <c r="E3414" s="61">
        <f t="shared" si="213"/>
        <v>0.2837188111866969</v>
      </c>
      <c r="F3414" s="61">
        <f t="shared" si="214"/>
        <v>1.7152086520562756E-15</v>
      </c>
    </row>
    <row r="3415" spans="1:6" x14ac:dyDescent="0.3">
      <c r="A3415" s="59">
        <f>'Raw Potentiostat'!H3467/60</f>
        <v>-9.0429585000000007E-2</v>
      </c>
      <c r="B3415" s="59">
        <f>'Raw Potentiostat'!K3467</f>
        <v>58.649997999999997</v>
      </c>
      <c r="C3415" s="61">
        <f t="shared" si="212"/>
        <v>58.649997999999997</v>
      </c>
      <c r="D3415" s="61">
        <f t="shared" si="215"/>
        <v>12.76734650340136</v>
      </c>
      <c r="E3415" s="61">
        <f t="shared" si="213"/>
        <v>0.2837188111866969</v>
      </c>
      <c r="F3415" s="61">
        <f t="shared" si="214"/>
        <v>1.7152086520562756E-15</v>
      </c>
    </row>
    <row r="3416" spans="1:6" x14ac:dyDescent="0.3">
      <c r="A3416" s="59">
        <f>'Raw Potentiostat'!H3468/60</f>
        <v>-8.9637001666666674E-2</v>
      </c>
      <c r="B3416" s="59">
        <f>'Raw Potentiostat'!K3468</f>
        <v>58.649997999999997</v>
      </c>
      <c r="C3416" s="61">
        <f t="shared" si="212"/>
        <v>58.649997999999997</v>
      </c>
      <c r="D3416" s="61">
        <f t="shared" si="215"/>
        <v>12.76734650340136</v>
      </c>
      <c r="E3416" s="61">
        <f t="shared" si="213"/>
        <v>0.2837188111866969</v>
      </c>
      <c r="F3416" s="61">
        <f t="shared" si="214"/>
        <v>1.7152086520562756E-15</v>
      </c>
    </row>
    <row r="3417" spans="1:6" x14ac:dyDescent="0.3">
      <c r="A3417" s="59">
        <f>'Raw Potentiostat'!H3469/60</f>
        <v>-9.0185268333333332E-2</v>
      </c>
      <c r="B3417" s="59">
        <f>'Raw Potentiostat'!K3469</f>
        <v>58.649997999999997</v>
      </c>
      <c r="C3417" s="61">
        <f t="shared" si="212"/>
        <v>58.649997999999997</v>
      </c>
      <c r="D3417" s="61">
        <f t="shared" si="215"/>
        <v>12.76734650340136</v>
      </c>
      <c r="E3417" s="61">
        <f t="shared" si="213"/>
        <v>0.2837188111866969</v>
      </c>
      <c r="F3417" s="61">
        <f t="shared" si="214"/>
        <v>1.7152086520562756E-15</v>
      </c>
    </row>
    <row r="3418" spans="1:6" x14ac:dyDescent="0.3">
      <c r="A3418" s="59">
        <f>'Raw Potentiostat'!H3470/60</f>
        <v>-8.8961180000000001E-2</v>
      </c>
      <c r="B3418" s="59">
        <f>'Raw Potentiostat'!K3470</f>
        <v>58.649997999999997</v>
      </c>
      <c r="C3418" s="61">
        <f t="shared" si="212"/>
        <v>58.649997999999997</v>
      </c>
      <c r="D3418" s="61">
        <f t="shared" si="215"/>
        <v>12.76734650340136</v>
      </c>
      <c r="E3418" s="61">
        <f t="shared" si="213"/>
        <v>0.2837188111866969</v>
      </c>
      <c r="F3418" s="61">
        <f t="shared" si="214"/>
        <v>1.7152086520562756E-15</v>
      </c>
    </row>
    <row r="3419" spans="1:6" x14ac:dyDescent="0.3">
      <c r="A3419" s="59">
        <f>'Raw Potentiostat'!H3471/60</f>
        <v>-8.9741071666666672E-2</v>
      </c>
      <c r="B3419" s="59">
        <f>'Raw Potentiostat'!K3471</f>
        <v>58.649997999999997</v>
      </c>
      <c r="C3419" s="61">
        <f t="shared" si="212"/>
        <v>58.649997999999997</v>
      </c>
      <c r="D3419" s="61">
        <f t="shared" si="215"/>
        <v>12.76734650340136</v>
      </c>
      <c r="E3419" s="61">
        <f t="shared" si="213"/>
        <v>0.2837188111866969</v>
      </c>
      <c r="F3419" s="61">
        <f t="shared" si="214"/>
        <v>1.7152086520562756E-15</v>
      </c>
    </row>
    <row r="3420" spans="1:6" x14ac:dyDescent="0.3">
      <c r="A3420" s="59">
        <f>'Raw Potentiostat'!H3472/60</f>
        <v>-8.8380543333333339E-2</v>
      </c>
      <c r="B3420" s="59">
        <f>'Raw Potentiostat'!K3472</f>
        <v>58.649997999999997</v>
      </c>
      <c r="C3420" s="61">
        <f t="shared" si="212"/>
        <v>58.649997999999997</v>
      </c>
      <c r="D3420" s="61">
        <f t="shared" si="215"/>
        <v>12.76734650340136</v>
      </c>
      <c r="E3420" s="61">
        <f t="shared" si="213"/>
        <v>0.2837188111866969</v>
      </c>
      <c r="F3420" s="61">
        <f t="shared" si="214"/>
        <v>1.7152086520562756E-15</v>
      </c>
    </row>
    <row r="3421" spans="1:6" x14ac:dyDescent="0.3">
      <c r="A3421" s="59">
        <f>'Raw Potentiostat'!H3473/60</f>
        <v>-8.7388713333333326E-2</v>
      </c>
      <c r="B3421" s="59">
        <f>'Raw Potentiostat'!K3473</f>
        <v>58.649997999999997</v>
      </c>
      <c r="C3421" s="61">
        <f t="shared" si="212"/>
        <v>58.649997999999997</v>
      </c>
      <c r="D3421" s="61">
        <f t="shared" si="215"/>
        <v>12.76734650340136</v>
      </c>
      <c r="E3421" s="61">
        <f t="shared" si="213"/>
        <v>0.2837188111866969</v>
      </c>
      <c r="F3421" s="61">
        <f t="shared" si="214"/>
        <v>1.7152086520562756E-15</v>
      </c>
    </row>
    <row r="3422" spans="1:6" x14ac:dyDescent="0.3">
      <c r="A3422" s="59">
        <f>'Raw Potentiostat'!H3474/60</f>
        <v>-8.7167891666666664E-2</v>
      </c>
      <c r="B3422" s="59">
        <f>'Raw Potentiostat'!K3474</f>
        <v>58.649997999999997</v>
      </c>
      <c r="C3422" s="61">
        <f t="shared" si="212"/>
        <v>58.649997999999997</v>
      </c>
      <c r="D3422" s="61">
        <f t="shared" si="215"/>
        <v>12.76734650340136</v>
      </c>
      <c r="E3422" s="61">
        <f t="shared" si="213"/>
        <v>0.2837188111866969</v>
      </c>
      <c r="F3422" s="61">
        <f t="shared" si="214"/>
        <v>1.7152086520562756E-15</v>
      </c>
    </row>
    <row r="3423" spans="1:6" x14ac:dyDescent="0.3">
      <c r="A3423" s="59">
        <f>'Raw Potentiostat'!H3475/60</f>
        <v>-8.6580268333333335E-2</v>
      </c>
      <c r="B3423" s="59">
        <f>'Raw Potentiostat'!K3475</f>
        <v>58.649997999999997</v>
      </c>
      <c r="C3423" s="61">
        <f t="shared" si="212"/>
        <v>58.649997999999997</v>
      </c>
      <c r="D3423" s="61">
        <f t="shared" si="215"/>
        <v>12.76734650340136</v>
      </c>
      <c r="E3423" s="61">
        <f t="shared" si="213"/>
        <v>0.2837188111866969</v>
      </c>
      <c r="F3423" s="61">
        <f t="shared" si="214"/>
        <v>1.7152086520562756E-15</v>
      </c>
    </row>
    <row r="3424" spans="1:6" x14ac:dyDescent="0.3">
      <c r="A3424" s="59">
        <f>'Raw Potentiostat'!H3476/60</f>
        <v>-8.636387999999999E-2</v>
      </c>
      <c r="B3424" s="59">
        <f>'Raw Potentiostat'!K3476</f>
        <v>58.649997999999997</v>
      </c>
      <c r="C3424" s="61">
        <f t="shared" si="212"/>
        <v>58.649997999999997</v>
      </c>
      <c r="D3424" s="61">
        <f t="shared" si="215"/>
        <v>12.76734650340136</v>
      </c>
      <c r="E3424" s="61">
        <f t="shared" si="213"/>
        <v>0.2837188111866969</v>
      </c>
      <c r="F3424" s="61">
        <f t="shared" si="214"/>
        <v>1.7152086520562756E-15</v>
      </c>
    </row>
    <row r="3425" spans="1:6" x14ac:dyDescent="0.3">
      <c r="A3425" s="59">
        <f>'Raw Potentiostat'!H3477/60</f>
        <v>-8.5982505000000001E-2</v>
      </c>
      <c r="B3425" s="59">
        <f>'Raw Potentiostat'!K3477</f>
        <v>58.649997999999997</v>
      </c>
      <c r="C3425" s="61">
        <f t="shared" si="212"/>
        <v>58.649997999999997</v>
      </c>
      <c r="D3425" s="61">
        <f t="shared" si="215"/>
        <v>12.76734650340136</v>
      </c>
      <c r="E3425" s="61">
        <f t="shared" si="213"/>
        <v>0.2837188111866969</v>
      </c>
      <c r="F3425" s="61">
        <f t="shared" si="214"/>
        <v>1.7152086520562756E-15</v>
      </c>
    </row>
    <row r="3426" spans="1:6" x14ac:dyDescent="0.3">
      <c r="A3426" s="59">
        <f>'Raw Potentiostat'!H3478/60</f>
        <v>-8.5366971666666666E-2</v>
      </c>
      <c r="B3426" s="59">
        <f>'Raw Potentiostat'!K3478</f>
        <v>58.649997999999997</v>
      </c>
      <c r="C3426" s="61">
        <f t="shared" si="212"/>
        <v>58.649997999999997</v>
      </c>
      <c r="D3426" s="61">
        <f t="shared" si="215"/>
        <v>12.76734650340136</v>
      </c>
      <c r="E3426" s="61">
        <f t="shared" si="213"/>
        <v>0.2837188111866969</v>
      </c>
      <c r="F3426" s="61">
        <f t="shared" si="214"/>
        <v>1.7152086520562756E-15</v>
      </c>
    </row>
    <row r="3427" spans="1:6" x14ac:dyDescent="0.3">
      <c r="A3427" s="59">
        <f>'Raw Potentiostat'!H3479/60</f>
        <v>-8.4549641666666661E-2</v>
      </c>
      <c r="B3427" s="59">
        <f>'Raw Potentiostat'!K3479</f>
        <v>58.649997999999997</v>
      </c>
      <c r="C3427" s="61">
        <f t="shared" si="212"/>
        <v>58.649997999999997</v>
      </c>
      <c r="D3427" s="61">
        <f t="shared" si="215"/>
        <v>12.76734650340136</v>
      </c>
      <c r="E3427" s="61">
        <f t="shared" si="213"/>
        <v>0.2837188111866969</v>
      </c>
      <c r="F3427" s="61">
        <f t="shared" si="214"/>
        <v>1.7152086520562756E-15</v>
      </c>
    </row>
    <row r="3428" spans="1:6" x14ac:dyDescent="0.3">
      <c r="A3428" s="59">
        <f>'Raw Potentiostat'!H3480/60</f>
        <v>-8.5801021666666671E-2</v>
      </c>
      <c r="B3428" s="59">
        <f>'Raw Potentiostat'!K3480</f>
        <v>58.649997999999997</v>
      </c>
      <c r="C3428" s="61">
        <f t="shared" si="212"/>
        <v>58.649997999999997</v>
      </c>
      <c r="D3428" s="61">
        <f t="shared" si="215"/>
        <v>12.76734650340136</v>
      </c>
      <c r="E3428" s="61">
        <f t="shared" si="213"/>
        <v>0.2837188111866969</v>
      </c>
      <c r="F3428" s="61">
        <f t="shared" si="214"/>
        <v>1.7152086520562756E-15</v>
      </c>
    </row>
    <row r="3429" spans="1:6" x14ac:dyDescent="0.3">
      <c r="A3429" s="59">
        <f>'Raw Potentiostat'!H3481/60</f>
        <v>-8.4307233333333328E-2</v>
      </c>
      <c r="B3429" s="59">
        <f>'Raw Potentiostat'!K3481</f>
        <v>58.649997999999997</v>
      </c>
      <c r="C3429" s="61">
        <f t="shared" si="212"/>
        <v>58.649997999999997</v>
      </c>
      <c r="D3429" s="61">
        <f t="shared" si="215"/>
        <v>12.76734650340136</v>
      </c>
      <c r="E3429" s="61">
        <f t="shared" si="213"/>
        <v>0.2837188111866969</v>
      </c>
      <c r="F3429" s="61">
        <f t="shared" si="214"/>
        <v>1.7152086520562756E-15</v>
      </c>
    </row>
    <row r="3430" spans="1:6" x14ac:dyDescent="0.3">
      <c r="A3430" s="59">
        <f>'Raw Potentiostat'!H3482/60</f>
        <v>-8.4209505000000004E-2</v>
      </c>
      <c r="B3430" s="59">
        <f>'Raw Potentiostat'!K3482</f>
        <v>58.649997999999997</v>
      </c>
      <c r="C3430" s="61">
        <f t="shared" si="212"/>
        <v>58.649997999999997</v>
      </c>
      <c r="D3430" s="61">
        <f t="shared" si="215"/>
        <v>12.76734650340136</v>
      </c>
      <c r="E3430" s="61">
        <f t="shared" si="213"/>
        <v>0.2837188111866969</v>
      </c>
      <c r="F3430" s="61">
        <f t="shared" si="214"/>
        <v>1.7152086520562756E-15</v>
      </c>
    </row>
    <row r="3431" spans="1:6" x14ac:dyDescent="0.3">
      <c r="A3431" s="59">
        <f>'Raw Potentiostat'!H3483/60</f>
        <v>-8.3977898333333328E-2</v>
      </c>
      <c r="B3431" s="59">
        <f>'Raw Potentiostat'!K3483</f>
        <v>58.649997999999997</v>
      </c>
      <c r="C3431" s="61">
        <f t="shared" si="212"/>
        <v>58.649997999999997</v>
      </c>
      <c r="D3431" s="61">
        <f t="shared" si="215"/>
        <v>12.76734650340136</v>
      </c>
      <c r="E3431" s="61">
        <f t="shared" si="213"/>
        <v>0.2837188111866969</v>
      </c>
      <c r="F3431" s="61">
        <f t="shared" si="214"/>
        <v>1.7152086520562756E-15</v>
      </c>
    </row>
    <row r="3432" spans="1:6" x14ac:dyDescent="0.3">
      <c r="A3432" s="59">
        <f>'Raw Potentiostat'!H3484/60</f>
        <v>-8.3399796666666665E-2</v>
      </c>
      <c r="B3432" s="59">
        <f>'Raw Potentiostat'!K3484</f>
        <v>58.649997999999997</v>
      </c>
      <c r="C3432" s="61">
        <f t="shared" si="212"/>
        <v>58.649997999999997</v>
      </c>
      <c r="D3432" s="61">
        <f t="shared" si="215"/>
        <v>12.76734650340136</v>
      </c>
      <c r="E3432" s="61">
        <f t="shared" si="213"/>
        <v>0.2837188111866969</v>
      </c>
      <c r="F3432" s="61">
        <f t="shared" si="214"/>
        <v>1.7152086520562756E-15</v>
      </c>
    </row>
    <row r="3433" spans="1:6" x14ac:dyDescent="0.3">
      <c r="A3433" s="59">
        <f>'Raw Potentiostat'!H3485/60</f>
        <v>-8.3005095000000001E-2</v>
      </c>
      <c r="B3433" s="59">
        <f>'Raw Potentiostat'!K3485</f>
        <v>58.649997999999997</v>
      </c>
      <c r="C3433" s="61">
        <f t="shared" si="212"/>
        <v>58.649997999999997</v>
      </c>
      <c r="D3433" s="61">
        <f t="shared" si="215"/>
        <v>12.76734650340136</v>
      </c>
      <c r="E3433" s="61">
        <f t="shared" si="213"/>
        <v>0.2837188111866969</v>
      </c>
      <c r="F3433" s="61">
        <f t="shared" si="214"/>
        <v>1.7152086520562756E-15</v>
      </c>
    </row>
    <row r="3434" spans="1:6" x14ac:dyDescent="0.3">
      <c r="A3434" s="59">
        <f>'Raw Potentiostat'!H3486/60</f>
        <v>-8.2526628333333324E-2</v>
      </c>
      <c r="B3434" s="59">
        <f>'Raw Potentiostat'!K3486</f>
        <v>58.649997999999997</v>
      </c>
      <c r="C3434" s="61">
        <f t="shared" si="212"/>
        <v>58.649997999999997</v>
      </c>
      <c r="D3434" s="61">
        <f t="shared" si="215"/>
        <v>12.76734650340136</v>
      </c>
      <c r="E3434" s="61">
        <f t="shared" si="213"/>
        <v>0.2837188111866969</v>
      </c>
      <c r="F3434" s="61">
        <f t="shared" si="214"/>
        <v>1.7152086520562756E-15</v>
      </c>
    </row>
    <row r="3435" spans="1:6" x14ac:dyDescent="0.3">
      <c r="A3435" s="59">
        <f>'Raw Potentiostat'!H3487/60</f>
        <v>-8.2438421666666664E-2</v>
      </c>
      <c r="B3435" s="59">
        <f>'Raw Potentiostat'!K3487</f>
        <v>58.649997999999997</v>
      </c>
      <c r="C3435" s="61">
        <f t="shared" si="212"/>
        <v>58.649997999999997</v>
      </c>
      <c r="D3435" s="61">
        <f t="shared" si="215"/>
        <v>12.76734650340136</v>
      </c>
      <c r="E3435" s="61">
        <f t="shared" si="213"/>
        <v>0.2837188111866969</v>
      </c>
      <c r="F3435" s="61">
        <f t="shared" si="214"/>
        <v>1.7152086520562756E-15</v>
      </c>
    </row>
    <row r="3436" spans="1:6" x14ac:dyDescent="0.3">
      <c r="A3436" s="59">
        <f>'Raw Potentiostat'!H3488/60</f>
        <v>-8.2465705E-2</v>
      </c>
      <c r="B3436" s="59">
        <f>'Raw Potentiostat'!K3488</f>
        <v>58.649997999999997</v>
      </c>
      <c r="C3436" s="61">
        <f t="shared" si="212"/>
        <v>58.649997999999997</v>
      </c>
      <c r="D3436" s="61">
        <f t="shared" si="215"/>
        <v>12.76734650340136</v>
      </c>
      <c r="E3436" s="61">
        <f t="shared" si="213"/>
        <v>0.2837188111866969</v>
      </c>
      <c r="F3436" s="61">
        <f t="shared" si="214"/>
        <v>1.7152086520562756E-15</v>
      </c>
    </row>
    <row r="3437" spans="1:6" x14ac:dyDescent="0.3">
      <c r="A3437" s="59">
        <f>'Raw Potentiostat'!H3489/60</f>
        <v>-8.1530984999999986E-2</v>
      </c>
      <c r="B3437" s="59">
        <f>'Raw Potentiostat'!K3489</f>
        <v>58.649997999999997</v>
      </c>
      <c r="C3437" s="61">
        <f t="shared" si="212"/>
        <v>58.649997999999997</v>
      </c>
      <c r="D3437" s="61">
        <f t="shared" si="215"/>
        <v>12.76734650340136</v>
      </c>
      <c r="E3437" s="61">
        <f t="shared" si="213"/>
        <v>0.2837188111866969</v>
      </c>
      <c r="F3437" s="61">
        <f t="shared" si="214"/>
        <v>1.7152086520562756E-15</v>
      </c>
    </row>
    <row r="3438" spans="1:6" x14ac:dyDescent="0.3">
      <c r="A3438" s="59">
        <f>'Raw Potentiostat'!H3490/60</f>
        <v>-8.096304E-2</v>
      </c>
      <c r="B3438" s="59">
        <f>'Raw Potentiostat'!K3490</f>
        <v>58.649997999999997</v>
      </c>
      <c r="C3438" s="61">
        <f t="shared" si="212"/>
        <v>58.649997999999997</v>
      </c>
      <c r="D3438" s="61">
        <f t="shared" si="215"/>
        <v>12.76734650340136</v>
      </c>
      <c r="E3438" s="61">
        <f t="shared" si="213"/>
        <v>0.2837188111866969</v>
      </c>
      <c r="F3438" s="61">
        <f t="shared" si="214"/>
        <v>1.7152086520562756E-15</v>
      </c>
    </row>
    <row r="3439" spans="1:6" x14ac:dyDescent="0.3">
      <c r="A3439" s="59">
        <f>'Raw Potentiostat'!H3491/60</f>
        <v>-8.1347593333333343E-2</v>
      </c>
      <c r="B3439" s="59">
        <f>'Raw Potentiostat'!K3491</f>
        <v>58.649997999999997</v>
      </c>
      <c r="C3439" s="61">
        <f t="shared" si="212"/>
        <v>58.649997999999997</v>
      </c>
      <c r="D3439" s="61">
        <f t="shared" si="215"/>
        <v>12.76734650340136</v>
      </c>
      <c r="E3439" s="61">
        <f t="shared" si="213"/>
        <v>0.2837188111866969</v>
      </c>
      <c r="F3439" s="61">
        <f t="shared" si="214"/>
        <v>1.7152086520562756E-15</v>
      </c>
    </row>
    <row r="3440" spans="1:6" x14ac:dyDescent="0.3">
      <c r="A3440" s="59">
        <f>'Raw Potentiostat'!H3492/60</f>
        <v>-8.1041724999999995E-2</v>
      </c>
      <c r="B3440" s="59">
        <f>'Raw Potentiostat'!K3492</f>
        <v>58.649997999999997</v>
      </c>
      <c r="C3440" s="61">
        <f t="shared" si="212"/>
        <v>58.649997999999997</v>
      </c>
      <c r="D3440" s="61">
        <f t="shared" si="215"/>
        <v>12.76734650340136</v>
      </c>
      <c r="E3440" s="61">
        <f t="shared" si="213"/>
        <v>0.2837188111866969</v>
      </c>
      <c r="F3440" s="61">
        <f t="shared" si="214"/>
        <v>1.7152086520562756E-15</v>
      </c>
    </row>
    <row r="3441" spans="1:6" x14ac:dyDescent="0.3">
      <c r="A3441" s="59">
        <f>'Raw Potentiostat'!H3493/60</f>
        <v>-8.0619104999999996E-2</v>
      </c>
      <c r="B3441" s="59">
        <f>'Raw Potentiostat'!K3493</f>
        <v>58.649997999999997</v>
      </c>
      <c r="C3441" s="61">
        <f t="shared" si="212"/>
        <v>58.649997999999997</v>
      </c>
      <c r="D3441" s="61">
        <f t="shared" si="215"/>
        <v>12.76734650340136</v>
      </c>
      <c r="E3441" s="61">
        <f t="shared" si="213"/>
        <v>0.2837188111866969</v>
      </c>
      <c r="F3441" s="61">
        <f t="shared" si="214"/>
        <v>1.7152086520562756E-15</v>
      </c>
    </row>
    <row r="3442" spans="1:6" x14ac:dyDescent="0.3">
      <c r="A3442" s="59">
        <f>'Raw Potentiostat'!H3494/60</f>
        <v>-9.2278091666666659E-2</v>
      </c>
      <c r="B3442" s="59">
        <f>'Raw Potentiostat'!K3494</f>
        <v>58.649997999999997</v>
      </c>
      <c r="C3442" s="61">
        <f t="shared" si="212"/>
        <v>58.649997999999997</v>
      </c>
      <c r="D3442" s="61">
        <f t="shared" si="215"/>
        <v>12.76734650340136</v>
      </c>
      <c r="E3442" s="61">
        <f t="shared" si="213"/>
        <v>0.2837188111866969</v>
      </c>
      <c r="F3442" s="61">
        <f t="shared" si="214"/>
        <v>1.7152086520562756E-15</v>
      </c>
    </row>
    <row r="3443" spans="1:6" x14ac:dyDescent="0.3">
      <c r="A3443" s="59">
        <f>'Raw Potentiostat'!H3495/60</f>
        <v>-9.1011484999999989E-2</v>
      </c>
      <c r="B3443" s="59">
        <f>'Raw Potentiostat'!K3495</f>
        <v>58.649997999999997</v>
      </c>
      <c r="C3443" s="61">
        <f t="shared" si="212"/>
        <v>58.649997999999997</v>
      </c>
      <c r="D3443" s="61">
        <f t="shared" si="215"/>
        <v>12.76734650340136</v>
      </c>
      <c r="E3443" s="61">
        <f t="shared" si="213"/>
        <v>0.2837188111866969</v>
      </c>
      <c r="F3443" s="61">
        <f t="shared" si="214"/>
        <v>1.7152086520562756E-15</v>
      </c>
    </row>
    <row r="3444" spans="1:6" x14ac:dyDescent="0.3">
      <c r="A3444" s="59">
        <f>'Raw Potentiostat'!H3496/60</f>
        <v>-9.0484149999999999E-2</v>
      </c>
      <c r="B3444" s="59">
        <f>'Raw Potentiostat'!K3496</f>
        <v>58.649997999999997</v>
      </c>
      <c r="C3444" s="61">
        <f t="shared" si="212"/>
        <v>58.649997999999997</v>
      </c>
      <c r="D3444" s="61">
        <f t="shared" si="215"/>
        <v>12.76734650340136</v>
      </c>
      <c r="E3444" s="61">
        <f t="shared" si="213"/>
        <v>0.2837188111866969</v>
      </c>
      <c r="F3444" s="61">
        <f t="shared" si="214"/>
        <v>1.7152086520562756E-15</v>
      </c>
    </row>
    <row r="3445" spans="1:6" x14ac:dyDescent="0.3">
      <c r="A3445" s="59">
        <f>'Raw Potentiostat'!H3497/60</f>
        <v>-9.088583833333333E-2</v>
      </c>
      <c r="B3445" s="59">
        <f>'Raw Potentiostat'!K3497</f>
        <v>58.649997999999997</v>
      </c>
      <c r="C3445" s="61">
        <f t="shared" si="212"/>
        <v>58.649997999999997</v>
      </c>
      <c r="D3445" s="61">
        <f t="shared" si="215"/>
        <v>12.76734650340136</v>
      </c>
      <c r="E3445" s="61">
        <f t="shared" si="213"/>
        <v>0.2837188111866969</v>
      </c>
      <c r="F3445" s="61">
        <f t="shared" si="214"/>
        <v>1.7152086520562756E-15</v>
      </c>
    </row>
    <row r="3446" spans="1:6" x14ac:dyDescent="0.3">
      <c r="A3446" s="59">
        <f>'Raw Potentiostat'!H3498/60</f>
        <v>-9.0165599999999999E-2</v>
      </c>
      <c r="B3446" s="59">
        <f>'Raw Potentiostat'!K3498</f>
        <v>58.649997999999997</v>
      </c>
      <c r="C3446" s="61">
        <f t="shared" si="212"/>
        <v>58.649997999999997</v>
      </c>
      <c r="D3446" s="61">
        <f t="shared" si="215"/>
        <v>12.76734650340136</v>
      </c>
      <c r="E3446" s="61">
        <f t="shared" si="213"/>
        <v>0.2837188111866969</v>
      </c>
      <c r="F3446" s="61">
        <f t="shared" si="214"/>
        <v>1.7152086520562756E-15</v>
      </c>
    </row>
    <row r="3447" spans="1:6" x14ac:dyDescent="0.3">
      <c r="A3447" s="59">
        <f>'Raw Potentiostat'!H3499/60</f>
        <v>-9.0745591666666667E-2</v>
      </c>
      <c r="B3447" s="59">
        <f>'Raw Potentiostat'!K3499</f>
        <v>58.649997999999997</v>
      </c>
      <c r="C3447" s="61">
        <f t="shared" si="212"/>
        <v>58.649997999999997</v>
      </c>
      <c r="D3447" s="61">
        <f t="shared" si="215"/>
        <v>12.76734650340136</v>
      </c>
      <c r="E3447" s="61">
        <f t="shared" si="213"/>
        <v>0.2837188111866969</v>
      </c>
      <c r="F3447" s="61">
        <f t="shared" si="214"/>
        <v>1.7152086520562756E-15</v>
      </c>
    </row>
    <row r="3448" spans="1:6" x14ac:dyDescent="0.3">
      <c r="A3448" s="59">
        <f>'Raw Potentiostat'!H3500/60</f>
        <v>-8.937683166666667E-2</v>
      </c>
      <c r="B3448" s="59">
        <f>'Raw Potentiostat'!K3500</f>
        <v>58.649997999999997</v>
      </c>
      <c r="C3448" s="61">
        <f t="shared" si="212"/>
        <v>58.649997999999997</v>
      </c>
      <c r="D3448" s="61">
        <f t="shared" si="215"/>
        <v>12.76734650340136</v>
      </c>
      <c r="E3448" s="61">
        <f t="shared" si="213"/>
        <v>0.2837188111866969</v>
      </c>
      <c r="F3448" s="61">
        <f t="shared" si="214"/>
        <v>1.7152086520562756E-15</v>
      </c>
    </row>
    <row r="3449" spans="1:6" x14ac:dyDescent="0.3">
      <c r="A3449" s="59">
        <f>'Raw Potentiostat'!H3501/60</f>
        <v>-8.9596383333333335E-2</v>
      </c>
      <c r="B3449" s="59">
        <f>'Raw Potentiostat'!K3501</f>
        <v>58.649997999999997</v>
      </c>
      <c r="C3449" s="61">
        <f t="shared" si="212"/>
        <v>58.649997999999997</v>
      </c>
      <c r="D3449" s="61">
        <f t="shared" si="215"/>
        <v>12.76734650340136</v>
      </c>
      <c r="E3449" s="61">
        <f t="shared" si="213"/>
        <v>0.2837188111866969</v>
      </c>
      <c r="F3449" s="61">
        <f t="shared" si="214"/>
        <v>1.7152086520562756E-15</v>
      </c>
    </row>
    <row r="3450" spans="1:6" x14ac:dyDescent="0.3">
      <c r="A3450" s="59">
        <f>'Raw Potentiostat'!H3502/60</f>
        <v>-8.9376195000000005E-2</v>
      </c>
      <c r="B3450" s="59">
        <f>'Raw Potentiostat'!K3502</f>
        <v>58.649997999999997</v>
      </c>
      <c r="C3450" s="61">
        <f t="shared" si="212"/>
        <v>58.649997999999997</v>
      </c>
      <c r="D3450" s="61">
        <f t="shared" si="215"/>
        <v>12.76734650340136</v>
      </c>
      <c r="E3450" s="61">
        <f t="shared" si="213"/>
        <v>0.2837188111866969</v>
      </c>
      <c r="F3450" s="61">
        <f t="shared" si="214"/>
        <v>1.7152086520562756E-15</v>
      </c>
    </row>
    <row r="3451" spans="1:6" x14ac:dyDescent="0.3">
      <c r="A3451" s="59">
        <f>'Raw Potentiostat'!H3503/60</f>
        <v>-8.8889471666666664E-2</v>
      </c>
      <c r="B3451" s="59">
        <f>'Raw Potentiostat'!K3503</f>
        <v>58.649997999999997</v>
      </c>
      <c r="C3451" s="61">
        <f t="shared" si="212"/>
        <v>58.649997999999997</v>
      </c>
      <c r="D3451" s="61">
        <f t="shared" si="215"/>
        <v>12.76734650340136</v>
      </c>
      <c r="E3451" s="61">
        <f t="shared" si="213"/>
        <v>0.2837188111866969</v>
      </c>
      <c r="F3451" s="61">
        <f t="shared" si="214"/>
        <v>1.7152086520562756E-15</v>
      </c>
    </row>
    <row r="3452" spans="1:6" x14ac:dyDescent="0.3">
      <c r="A3452" s="59">
        <f>'Raw Potentiostat'!H3504/60</f>
        <v>-8.8530301666666672E-2</v>
      </c>
      <c r="B3452" s="59">
        <f>'Raw Potentiostat'!K3504</f>
        <v>58.649997999999997</v>
      </c>
      <c r="C3452" s="61">
        <f t="shared" si="212"/>
        <v>58.649997999999997</v>
      </c>
      <c r="D3452" s="61">
        <f t="shared" si="215"/>
        <v>12.76734650340136</v>
      </c>
      <c r="E3452" s="61">
        <f t="shared" si="213"/>
        <v>0.2837188111866969</v>
      </c>
      <c r="F3452" s="61">
        <f t="shared" si="214"/>
        <v>1.7152086520562756E-15</v>
      </c>
    </row>
    <row r="3453" spans="1:6" x14ac:dyDescent="0.3">
      <c r="A3453" s="59">
        <f>'Raw Potentiostat'!H3505/60</f>
        <v>-8.8034073333333338E-2</v>
      </c>
      <c r="B3453" s="59">
        <f>'Raw Potentiostat'!K3505</f>
        <v>58.649997999999997</v>
      </c>
      <c r="C3453" s="61">
        <f t="shared" si="212"/>
        <v>58.649997999999997</v>
      </c>
      <c r="D3453" s="61">
        <f t="shared" si="215"/>
        <v>12.76734650340136</v>
      </c>
      <c r="E3453" s="61">
        <f t="shared" si="213"/>
        <v>0.2837188111866969</v>
      </c>
      <c r="F3453" s="61">
        <f t="shared" si="214"/>
        <v>1.7152086520562756E-15</v>
      </c>
    </row>
    <row r="3454" spans="1:6" x14ac:dyDescent="0.3">
      <c r="A3454" s="59">
        <f>'Raw Potentiostat'!H3506/60</f>
        <v>-8.8017583333333343E-2</v>
      </c>
      <c r="B3454" s="59">
        <f>'Raw Potentiostat'!K3506</f>
        <v>58.649997999999997</v>
      </c>
      <c r="C3454" s="61">
        <f t="shared" si="212"/>
        <v>58.649997999999997</v>
      </c>
      <c r="D3454" s="61">
        <f t="shared" si="215"/>
        <v>12.76734650340136</v>
      </c>
      <c r="E3454" s="61">
        <f t="shared" si="213"/>
        <v>0.2837188111866969</v>
      </c>
      <c r="F3454" s="61">
        <f t="shared" si="214"/>
        <v>1.7152086520562756E-15</v>
      </c>
    </row>
    <row r="3455" spans="1:6" x14ac:dyDescent="0.3">
      <c r="A3455" s="59">
        <f>'Raw Potentiostat'!H3507/60</f>
        <v>-8.7492148333333325E-2</v>
      </c>
      <c r="B3455" s="59">
        <f>'Raw Potentiostat'!K3507</f>
        <v>58.649997999999997</v>
      </c>
      <c r="C3455" s="61">
        <f t="shared" si="212"/>
        <v>58.649997999999997</v>
      </c>
      <c r="D3455" s="61">
        <f t="shared" si="215"/>
        <v>12.76734650340136</v>
      </c>
      <c r="E3455" s="61">
        <f t="shared" si="213"/>
        <v>0.2837188111866969</v>
      </c>
      <c r="F3455" s="61">
        <f t="shared" si="214"/>
        <v>1.7152086520562756E-15</v>
      </c>
    </row>
    <row r="3456" spans="1:6" x14ac:dyDescent="0.3">
      <c r="A3456" s="59">
        <f>'Raw Potentiostat'!H3508/60</f>
        <v>-8.6999718333333337E-2</v>
      </c>
      <c r="B3456" s="59">
        <f>'Raw Potentiostat'!K3508</f>
        <v>58.649997999999997</v>
      </c>
      <c r="C3456" s="61">
        <f t="shared" si="212"/>
        <v>58.649997999999997</v>
      </c>
      <c r="D3456" s="61">
        <f t="shared" si="215"/>
        <v>12.76734650340136</v>
      </c>
      <c r="E3456" s="61">
        <f t="shared" si="213"/>
        <v>0.2837188111866969</v>
      </c>
      <c r="F3456" s="61">
        <f t="shared" si="214"/>
        <v>1.7152086520562756E-15</v>
      </c>
    </row>
    <row r="3457" spans="1:6" x14ac:dyDescent="0.3">
      <c r="A3457" s="59">
        <f>'Raw Potentiostat'!H3509/60</f>
        <v>-8.6286456666666664E-2</v>
      </c>
      <c r="B3457" s="59">
        <f>'Raw Potentiostat'!K3509</f>
        <v>58.649997999999997</v>
      </c>
      <c r="C3457" s="61">
        <f t="shared" si="212"/>
        <v>58.649997999999997</v>
      </c>
      <c r="D3457" s="61">
        <f t="shared" si="215"/>
        <v>12.76734650340136</v>
      </c>
      <c r="E3457" s="61">
        <f t="shared" si="213"/>
        <v>0.2837188111866969</v>
      </c>
      <c r="F3457" s="61">
        <f t="shared" si="214"/>
        <v>1.7152086520562756E-15</v>
      </c>
    </row>
    <row r="3458" spans="1:6" x14ac:dyDescent="0.3">
      <c r="A3458" s="59">
        <f>'Raw Potentiostat'!H3510/60</f>
        <v>-8.5579555000000002E-2</v>
      </c>
      <c r="B3458" s="59">
        <f>'Raw Potentiostat'!K3510</f>
        <v>58.649997999999997</v>
      </c>
      <c r="C3458" s="61">
        <f t="shared" si="212"/>
        <v>58.649997999999997</v>
      </c>
      <c r="D3458" s="61">
        <f t="shared" si="215"/>
        <v>12.76734650340136</v>
      </c>
      <c r="E3458" s="61">
        <f t="shared" si="213"/>
        <v>0.2837188111866969</v>
      </c>
      <c r="F3458" s="61">
        <f t="shared" si="214"/>
        <v>1.7152086520562756E-15</v>
      </c>
    </row>
    <row r="3459" spans="1:6" x14ac:dyDescent="0.3">
      <c r="A3459" s="59">
        <f>'Raw Potentiostat'!H3511/60</f>
        <v>-8.6045965000000002E-2</v>
      </c>
      <c r="B3459" s="59">
        <f>'Raw Potentiostat'!K3511</f>
        <v>58.649997999999997</v>
      </c>
      <c r="C3459" s="61">
        <f t="shared" ref="C3459:C3522" si="216">B3459-$J$3</f>
        <v>58.649997999999997</v>
      </c>
      <c r="D3459" s="61">
        <f t="shared" si="215"/>
        <v>12.76734650340136</v>
      </c>
      <c r="E3459" s="61">
        <f t="shared" ref="E3459:E3522" si="217">D3459/$J$5</f>
        <v>0.2837188111866969</v>
      </c>
      <c r="F3459" s="61">
        <f t="shared" ref="F3459:F3522" si="218">D3459/$J$6</f>
        <v>1.7152086520562756E-15</v>
      </c>
    </row>
    <row r="3460" spans="1:6" x14ac:dyDescent="0.3">
      <c r="A3460" s="59">
        <f>'Raw Potentiostat'!H3512/60</f>
        <v>-8.5646185E-2</v>
      </c>
      <c r="B3460" s="59">
        <f>'Raw Potentiostat'!K3512</f>
        <v>58.649997999999997</v>
      </c>
      <c r="C3460" s="61">
        <f t="shared" si="216"/>
        <v>58.649997999999997</v>
      </c>
      <c r="D3460" s="61">
        <f t="shared" ref="D3460:D3523" si="219">B3460/$J$4</f>
        <v>12.76734650340136</v>
      </c>
      <c r="E3460" s="61">
        <f t="shared" si="217"/>
        <v>0.2837188111866969</v>
      </c>
      <c r="F3460" s="61">
        <f t="shared" si="218"/>
        <v>1.7152086520562756E-15</v>
      </c>
    </row>
    <row r="3461" spans="1:6" x14ac:dyDescent="0.3">
      <c r="A3461" s="59">
        <f>'Raw Potentiostat'!H3513/60</f>
        <v>-8.5667116666666668E-2</v>
      </c>
      <c r="B3461" s="59">
        <f>'Raw Potentiostat'!K3513</f>
        <v>58.649997999999997</v>
      </c>
      <c r="C3461" s="61">
        <f t="shared" si="216"/>
        <v>58.649997999999997</v>
      </c>
      <c r="D3461" s="61">
        <f t="shared" si="219"/>
        <v>12.76734650340136</v>
      </c>
      <c r="E3461" s="61">
        <f t="shared" si="217"/>
        <v>0.2837188111866969</v>
      </c>
      <c r="F3461" s="61">
        <f t="shared" si="218"/>
        <v>1.7152086520562756E-15</v>
      </c>
    </row>
    <row r="3462" spans="1:6" x14ac:dyDescent="0.3">
      <c r="A3462" s="59">
        <f>'Raw Potentiostat'!H3514/60</f>
        <v>-8.422601166666667E-2</v>
      </c>
      <c r="B3462" s="59">
        <f>'Raw Potentiostat'!K3514</f>
        <v>58.649997999999997</v>
      </c>
      <c r="C3462" s="61">
        <f t="shared" si="216"/>
        <v>58.649997999999997</v>
      </c>
      <c r="D3462" s="61">
        <f t="shared" si="219"/>
        <v>12.76734650340136</v>
      </c>
      <c r="E3462" s="61">
        <f t="shared" si="217"/>
        <v>0.2837188111866969</v>
      </c>
      <c r="F3462" s="61">
        <f t="shared" si="218"/>
        <v>1.7152086520562756E-15</v>
      </c>
    </row>
    <row r="3463" spans="1:6" x14ac:dyDescent="0.3">
      <c r="A3463" s="59">
        <f>'Raw Potentiostat'!H3515/60</f>
        <v>-8.4275508333333332E-2</v>
      </c>
      <c r="B3463" s="59">
        <f>'Raw Potentiostat'!K3515</f>
        <v>58.649997999999997</v>
      </c>
      <c r="C3463" s="61">
        <f t="shared" si="216"/>
        <v>58.649997999999997</v>
      </c>
      <c r="D3463" s="61">
        <f t="shared" si="219"/>
        <v>12.76734650340136</v>
      </c>
      <c r="E3463" s="61">
        <f t="shared" si="217"/>
        <v>0.2837188111866969</v>
      </c>
      <c r="F3463" s="61">
        <f t="shared" si="218"/>
        <v>1.7152086520562756E-15</v>
      </c>
    </row>
    <row r="3464" spans="1:6" x14ac:dyDescent="0.3">
      <c r="A3464" s="59">
        <f>'Raw Potentiostat'!H3516/60</f>
        <v>-8.5041434999999999E-2</v>
      </c>
      <c r="B3464" s="59">
        <f>'Raw Potentiostat'!K3516</f>
        <v>58.649997999999997</v>
      </c>
      <c r="C3464" s="61">
        <f t="shared" si="216"/>
        <v>58.649997999999997</v>
      </c>
      <c r="D3464" s="61">
        <f t="shared" si="219"/>
        <v>12.76734650340136</v>
      </c>
      <c r="E3464" s="61">
        <f t="shared" si="217"/>
        <v>0.2837188111866969</v>
      </c>
      <c r="F3464" s="61">
        <f t="shared" si="218"/>
        <v>1.7152086520562756E-15</v>
      </c>
    </row>
    <row r="3465" spans="1:6" x14ac:dyDescent="0.3">
      <c r="A3465" s="59">
        <f>'Raw Potentiostat'!H3517/60</f>
        <v>-8.3961391666666663E-2</v>
      </c>
      <c r="B3465" s="59">
        <f>'Raw Potentiostat'!K3517</f>
        <v>58.649997999999997</v>
      </c>
      <c r="C3465" s="61">
        <f t="shared" si="216"/>
        <v>58.649997999999997</v>
      </c>
      <c r="D3465" s="61">
        <f t="shared" si="219"/>
        <v>12.76734650340136</v>
      </c>
      <c r="E3465" s="61">
        <f t="shared" si="217"/>
        <v>0.2837188111866969</v>
      </c>
      <c r="F3465" s="61">
        <f t="shared" si="218"/>
        <v>1.7152086520562756E-15</v>
      </c>
    </row>
    <row r="3466" spans="1:6" x14ac:dyDescent="0.3">
      <c r="A3466" s="59">
        <f>'Raw Potentiostat'!H3518/60</f>
        <v>-8.3402339999999991E-2</v>
      </c>
      <c r="B3466" s="59">
        <f>'Raw Potentiostat'!K3518</f>
        <v>58.649997999999997</v>
      </c>
      <c r="C3466" s="61">
        <f t="shared" si="216"/>
        <v>58.649997999999997</v>
      </c>
      <c r="D3466" s="61">
        <f t="shared" si="219"/>
        <v>12.76734650340136</v>
      </c>
      <c r="E3466" s="61">
        <f t="shared" si="217"/>
        <v>0.2837188111866969</v>
      </c>
      <c r="F3466" s="61">
        <f t="shared" si="218"/>
        <v>1.7152086520562756E-15</v>
      </c>
    </row>
    <row r="3467" spans="1:6" x14ac:dyDescent="0.3">
      <c r="A3467" s="59">
        <f>'Raw Potentiostat'!H3519/60</f>
        <v>-8.3524180000000003E-2</v>
      </c>
      <c r="B3467" s="59">
        <f>'Raw Potentiostat'!K3519</f>
        <v>58.649997999999997</v>
      </c>
      <c r="C3467" s="61">
        <f t="shared" si="216"/>
        <v>58.649997999999997</v>
      </c>
      <c r="D3467" s="61">
        <f t="shared" si="219"/>
        <v>12.76734650340136</v>
      </c>
      <c r="E3467" s="61">
        <f t="shared" si="217"/>
        <v>0.2837188111866969</v>
      </c>
      <c r="F3467" s="61">
        <f t="shared" si="218"/>
        <v>1.7152086520562756E-15</v>
      </c>
    </row>
    <row r="3468" spans="1:6" x14ac:dyDescent="0.3">
      <c r="A3468" s="59">
        <f>'Raw Potentiostat'!H3520/60</f>
        <v>-8.2746188333333331E-2</v>
      </c>
      <c r="B3468" s="59">
        <f>'Raw Potentiostat'!K3520</f>
        <v>58.649997999999997</v>
      </c>
      <c r="C3468" s="61">
        <f t="shared" si="216"/>
        <v>58.649997999999997</v>
      </c>
      <c r="D3468" s="61">
        <f t="shared" si="219"/>
        <v>12.76734650340136</v>
      </c>
      <c r="E3468" s="61">
        <f t="shared" si="217"/>
        <v>0.2837188111866969</v>
      </c>
      <c r="F3468" s="61">
        <f t="shared" si="218"/>
        <v>1.7152086520562756E-15</v>
      </c>
    </row>
    <row r="3469" spans="1:6" x14ac:dyDescent="0.3">
      <c r="A3469" s="59">
        <f>'Raw Potentiostat'!H3521/60</f>
        <v>-8.175307833333334E-2</v>
      </c>
      <c r="B3469" s="59">
        <f>'Raw Potentiostat'!K3521</f>
        <v>58.649997999999997</v>
      </c>
      <c r="C3469" s="61">
        <f t="shared" si="216"/>
        <v>58.649997999999997</v>
      </c>
      <c r="D3469" s="61">
        <f t="shared" si="219"/>
        <v>12.76734650340136</v>
      </c>
      <c r="E3469" s="61">
        <f t="shared" si="217"/>
        <v>0.2837188111866969</v>
      </c>
      <c r="F3469" s="61">
        <f t="shared" si="218"/>
        <v>1.7152086520562756E-15</v>
      </c>
    </row>
    <row r="3470" spans="1:6" x14ac:dyDescent="0.3">
      <c r="A3470" s="59">
        <f>'Raw Potentiostat'!H3522/60</f>
        <v>-8.2182058333333322E-2</v>
      </c>
      <c r="B3470" s="59">
        <f>'Raw Potentiostat'!K3522</f>
        <v>58.649997999999997</v>
      </c>
      <c r="C3470" s="61">
        <f t="shared" si="216"/>
        <v>58.649997999999997</v>
      </c>
      <c r="D3470" s="61">
        <f t="shared" si="219"/>
        <v>12.76734650340136</v>
      </c>
      <c r="E3470" s="61">
        <f t="shared" si="217"/>
        <v>0.2837188111866969</v>
      </c>
      <c r="F3470" s="61">
        <f t="shared" si="218"/>
        <v>1.7152086520562756E-15</v>
      </c>
    </row>
    <row r="3471" spans="1:6" x14ac:dyDescent="0.3">
      <c r="A3471" s="59">
        <f>'Raw Potentiostat'!H3523/60</f>
        <v>-8.1744201666666669E-2</v>
      </c>
      <c r="B3471" s="59">
        <f>'Raw Potentiostat'!K3523</f>
        <v>58.649997999999997</v>
      </c>
      <c r="C3471" s="61">
        <f t="shared" si="216"/>
        <v>58.649997999999997</v>
      </c>
      <c r="D3471" s="61">
        <f t="shared" si="219"/>
        <v>12.76734650340136</v>
      </c>
      <c r="E3471" s="61">
        <f t="shared" si="217"/>
        <v>0.2837188111866969</v>
      </c>
      <c r="F3471" s="61">
        <f t="shared" si="218"/>
        <v>1.7152086520562756E-15</v>
      </c>
    </row>
    <row r="3472" spans="1:6" x14ac:dyDescent="0.3">
      <c r="A3472" s="59">
        <f>'Raw Potentiostat'!H3524/60</f>
        <v>-8.1990416666666677E-2</v>
      </c>
      <c r="B3472" s="59">
        <f>'Raw Potentiostat'!K3524</f>
        <v>58.649997999999997</v>
      </c>
      <c r="C3472" s="61">
        <f t="shared" si="216"/>
        <v>58.649997999999997</v>
      </c>
      <c r="D3472" s="61">
        <f t="shared" si="219"/>
        <v>12.76734650340136</v>
      </c>
      <c r="E3472" s="61">
        <f t="shared" si="217"/>
        <v>0.2837188111866969</v>
      </c>
      <c r="F3472" s="61">
        <f t="shared" si="218"/>
        <v>1.7152086520562756E-15</v>
      </c>
    </row>
    <row r="3473" spans="1:6" x14ac:dyDescent="0.3">
      <c r="A3473" s="59">
        <f>'Raw Potentiostat'!H3525/60</f>
        <v>-8.1331093333333326E-2</v>
      </c>
      <c r="B3473" s="59">
        <f>'Raw Potentiostat'!K3525</f>
        <v>58.649997999999997</v>
      </c>
      <c r="C3473" s="61">
        <f t="shared" si="216"/>
        <v>58.649997999999997</v>
      </c>
      <c r="D3473" s="61">
        <f t="shared" si="219"/>
        <v>12.76734650340136</v>
      </c>
      <c r="E3473" s="61">
        <f t="shared" si="217"/>
        <v>0.2837188111866969</v>
      </c>
      <c r="F3473" s="61">
        <f t="shared" si="218"/>
        <v>1.7152086520562756E-15</v>
      </c>
    </row>
    <row r="3474" spans="1:6" x14ac:dyDescent="0.3">
      <c r="A3474" s="59">
        <f>'Raw Potentiostat'!H3526/60</f>
        <v>-8.0963046666666663E-2</v>
      </c>
      <c r="B3474" s="59">
        <f>'Raw Potentiostat'!K3526</f>
        <v>58.649997999999997</v>
      </c>
      <c r="C3474" s="61">
        <f t="shared" si="216"/>
        <v>58.649997999999997</v>
      </c>
      <c r="D3474" s="61">
        <f t="shared" si="219"/>
        <v>12.76734650340136</v>
      </c>
      <c r="E3474" s="61">
        <f t="shared" si="217"/>
        <v>0.2837188111866969</v>
      </c>
      <c r="F3474" s="61">
        <f t="shared" si="218"/>
        <v>1.7152086520562756E-15</v>
      </c>
    </row>
    <row r="3475" spans="1:6" x14ac:dyDescent="0.3">
      <c r="A3475" s="59">
        <f>'Raw Potentiostat'!H3527/60</f>
        <v>-9.1538809999999998E-2</v>
      </c>
      <c r="B3475" s="59">
        <f>'Raw Potentiostat'!K3527</f>
        <v>58.649997999999997</v>
      </c>
      <c r="C3475" s="61">
        <f t="shared" si="216"/>
        <v>58.649997999999997</v>
      </c>
      <c r="D3475" s="61">
        <f t="shared" si="219"/>
        <v>12.76734650340136</v>
      </c>
      <c r="E3475" s="61">
        <f t="shared" si="217"/>
        <v>0.2837188111866969</v>
      </c>
      <c r="F3475" s="61">
        <f t="shared" si="218"/>
        <v>1.7152086520562756E-15</v>
      </c>
    </row>
    <row r="3476" spans="1:6" x14ac:dyDescent="0.3">
      <c r="A3476" s="59">
        <f>'Raw Potentiostat'!H3528/60</f>
        <v>-9.1823736666666669E-2</v>
      </c>
      <c r="B3476" s="59">
        <f>'Raw Potentiostat'!K3528</f>
        <v>58.649997999999997</v>
      </c>
      <c r="C3476" s="61">
        <f t="shared" si="216"/>
        <v>58.649997999999997</v>
      </c>
      <c r="D3476" s="61">
        <f t="shared" si="219"/>
        <v>12.76734650340136</v>
      </c>
      <c r="E3476" s="61">
        <f t="shared" si="217"/>
        <v>0.2837188111866969</v>
      </c>
      <c r="F3476" s="61">
        <f t="shared" si="218"/>
        <v>1.7152086520562756E-15</v>
      </c>
    </row>
    <row r="3477" spans="1:6" x14ac:dyDescent="0.3">
      <c r="A3477" s="59">
        <f>'Raw Potentiostat'!H3529/60</f>
        <v>-9.0918199999999991E-2</v>
      </c>
      <c r="B3477" s="59">
        <f>'Raw Potentiostat'!K3529</f>
        <v>58.649997999999997</v>
      </c>
      <c r="C3477" s="61">
        <f t="shared" si="216"/>
        <v>58.649997999999997</v>
      </c>
      <c r="D3477" s="61">
        <f t="shared" si="219"/>
        <v>12.76734650340136</v>
      </c>
      <c r="E3477" s="61">
        <f t="shared" si="217"/>
        <v>0.2837188111866969</v>
      </c>
      <c r="F3477" s="61">
        <f t="shared" si="218"/>
        <v>1.7152086520562756E-15</v>
      </c>
    </row>
    <row r="3478" spans="1:6" x14ac:dyDescent="0.3">
      <c r="A3478" s="59">
        <f>'Raw Potentiostat'!H3530/60</f>
        <v>-9.0539359999999999E-2</v>
      </c>
      <c r="B3478" s="59">
        <f>'Raw Potentiostat'!K3530</f>
        <v>58.649997999999997</v>
      </c>
      <c r="C3478" s="61">
        <f t="shared" si="216"/>
        <v>58.649997999999997</v>
      </c>
      <c r="D3478" s="61">
        <f t="shared" si="219"/>
        <v>12.76734650340136</v>
      </c>
      <c r="E3478" s="61">
        <f t="shared" si="217"/>
        <v>0.2837188111866969</v>
      </c>
      <c r="F3478" s="61">
        <f t="shared" si="218"/>
        <v>1.7152086520562756E-15</v>
      </c>
    </row>
    <row r="3479" spans="1:6" x14ac:dyDescent="0.3">
      <c r="A3479" s="59">
        <f>'Raw Potentiostat'!H3531/60</f>
        <v>-8.9982834999999997E-2</v>
      </c>
      <c r="B3479" s="59">
        <f>'Raw Potentiostat'!K3531</f>
        <v>58.649997999999997</v>
      </c>
      <c r="C3479" s="61">
        <f t="shared" si="216"/>
        <v>58.649997999999997</v>
      </c>
      <c r="D3479" s="61">
        <f t="shared" si="219"/>
        <v>12.76734650340136</v>
      </c>
      <c r="E3479" s="61">
        <f t="shared" si="217"/>
        <v>0.2837188111866969</v>
      </c>
      <c r="F3479" s="61">
        <f t="shared" si="218"/>
        <v>1.7152086520562756E-15</v>
      </c>
    </row>
    <row r="3480" spans="1:6" x14ac:dyDescent="0.3">
      <c r="A3480" s="59">
        <f>'Raw Potentiostat'!H3532/60</f>
        <v>-8.9967608333333338E-2</v>
      </c>
      <c r="B3480" s="59">
        <f>'Raw Potentiostat'!K3532</f>
        <v>58.649997999999997</v>
      </c>
      <c r="C3480" s="61">
        <f t="shared" si="216"/>
        <v>58.649997999999997</v>
      </c>
      <c r="D3480" s="61">
        <f t="shared" si="219"/>
        <v>12.76734650340136</v>
      </c>
      <c r="E3480" s="61">
        <f t="shared" si="217"/>
        <v>0.2837188111866969</v>
      </c>
      <c r="F3480" s="61">
        <f t="shared" si="218"/>
        <v>1.7152086520562756E-15</v>
      </c>
    </row>
    <row r="3481" spans="1:6" x14ac:dyDescent="0.3">
      <c r="A3481" s="59">
        <f>'Raw Potentiostat'!H3533/60</f>
        <v>-9.050446333333334E-2</v>
      </c>
      <c r="B3481" s="59">
        <f>'Raw Potentiostat'!K3533</f>
        <v>58.649997999999997</v>
      </c>
      <c r="C3481" s="61">
        <f t="shared" si="216"/>
        <v>58.649997999999997</v>
      </c>
      <c r="D3481" s="61">
        <f t="shared" si="219"/>
        <v>12.76734650340136</v>
      </c>
      <c r="E3481" s="61">
        <f t="shared" si="217"/>
        <v>0.2837188111866969</v>
      </c>
      <c r="F3481" s="61">
        <f t="shared" si="218"/>
        <v>1.7152086520562756E-15</v>
      </c>
    </row>
    <row r="3482" spans="1:6" x14ac:dyDescent="0.3">
      <c r="A3482" s="59">
        <f>'Raw Potentiostat'!H3534/60</f>
        <v>-8.8332319999999992E-2</v>
      </c>
      <c r="B3482" s="59">
        <f>'Raw Potentiostat'!K3534</f>
        <v>58.649997999999997</v>
      </c>
      <c r="C3482" s="61">
        <f t="shared" si="216"/>
        <v>58.649997999999997</v>
      </c>
      <c r="D3482" s="61">
        <f t="shared" si="219"/>
        <v>12.76734650340136</v>
      </c>
      <c r="E3482" s="61">
        <f t="shared" si="217"/>
        <v>0.2837188111866969</v>
      </c>
      <c r="F3482" s="61">
        <f t="shared" si="218"/>
        <v>1.7152086520562756E-15</v>
      </c>
    </row>
    <row r="3483" spans="1:6" x14ac:dyDescent="0.3">
      <c r="A3483" s="59">
        <f>'Raw Potentiostat'!H3535/60</f>
        <v>-8.8884401666666654E-2</v>
      </c>
      <c r="B3483" s="59">
        <f>'Raw Potentiostat'!K3535</f>
        <v>58.649997999999997</v>
      </c>
      <c r="C3483" s="61">
        <f t="shared" si="216"/>
        <v>58.649997999999997</v>
      </c>
      <c r="D3483" s="61">
        <f t="shared" si="219"/>
        <v>12.76734650340136</v>
      </c>
      <c r="E3483" s="61">
        <f t="shared" si="217"/>
        <v>0.2837188111866969</v>
      </c>
      <c r="F3483" s="61">
        <f t="shared" si="218"/>
        <v>1.7152086520562756E-15</v>
      </c>
    </row>
    <row r="3484" spans="1:6" x14ac:dyDescent="0.3">
      <c r="A3484" s="59">
        <f>'Raw Potentiostat'!H3536/60</f>
        <v>-8.897577999999999E-2</v>
      </c>
      <c r="B3484" s="59">
        <f>'Raw Potentiostat'!K3536</f>
        <v>58.649997999999997</v>
      </c>
      <c r="C3484" s="61">
        <f t="shared" si="216"/>
        <v>58.649997999999997</v>
      </c>
      <c r="D3484" s="61">
        <f t="shared" si="219"/>
        <v>12.76734650340136</v>
      </c>
      <c r="E3484" s="61">
        <f t="shared" si="217"/>
        <v>0.2837188111866969</v>
      </c>
      <c r="F3484" s="61">
        <f t="shared" si="218"/>
        <v>1.7152086520562756E-15</v>
      </c>
    </row>
    <row r="3485" spans="1:6" x14ac:dyDescent="0.3">
      <c r="A3485" s="59">
        <f>'Raw Potentiostat'!H3537/60</f>
        <v>-8.7691401666666655E-2</v>
      </c>
      <c r="B3485" s="59">
        <f>'Raw Potentiostat'!K3537</f>
        <v>58.649997999999997</v>
      </c>
      <c r="C3485" s="61">
        <f t="shared" si="216"/>
        <v>58.649997999999997</v>
      </c>
      <c r="D3485" s="61">
        <f t="shared" si="219"/>
        <v>12.76734650340136</v>
      </c>
      <c r="E3485" s="61">
        <f t="shared" si="217"/>
        <v>0.2837188111866969</v>
      </c>
      <c r="F3485" s="61">
        <f t="shared" si="218"/>
        <v>1.7152086520562756E-15</v>
      </c>
    </row>
    <row r="3486" spans="1:6" x14ac:dyDescent="0.3">
      <c r="A3486" s="59">
        <f>'Raw Potentiostat'!H3538/60</f>
        <v>-8.7530231666666666E-2</v>
      </c>
      <c r="B3486" s="59">
        <f>'Raw Potentiostat'!K3538</f>
        <v>58.649997999999997</v>
      </c>
      <c r="C3486" s="61">
        <f t="shared" si="216"/>
        <v>58.649997999999997</v>
      </c>
      <c r="D3486" s="61">
        <f t="shared" si="219"/>
        <v>12.76734650340136</v>
      </c>
      <c r="E3486" s="61">
        <f t="shared" si="217"/>
        <v>0.2837188111866969</v>
      </c>
      <c r="F3486" s="61">
        <f t="shared" si="218"/>
        <v>1.7152086520562756E-15</v>
      </c>
    </row>
    <row r="3487" spans="1:6" x14ac:dyDescent="0.3">
      <c r="A3487" s="59">
        <f>'Raw Potentiostat'!H3539/60</f>
        <v>-8.6941973333333339E-2</v>
      </c>
      <c r="B3487" s="59">
        <f>'Raw Potentiostat'!K3539</f>
        <v>58.649997999999997</v>
      </c>
      <c r="C3487" s="61">
        <f t="shared" si="216"/>
        <v>58.649997999999997</v>
      </c>
      <c r="D3487" s="61">
        <f t="shared" si="219"/>
        <v>12.76734650340136</v>
      </c>
      <c r="E3487" s="61">
        <f t="shared" si="217"/>
        <v>0.2837188111866969</v>
      </c>
      <c r="F3487" s="61">
        <f t="shared" si="218"/>
        <v>1.7152086520562756E-15</v>
      </c>
    </row>
    <row r="3488" spans="1:6" x14ac:dyDescent="0.3">
      <c r="A3488" s="59">
        <f>'Raw Potentiostat'!H3540/60</f>
        <v>-8.6979421666666668E-2</v>
      </c>
      <c r="B3488" s="59">
        <f>'Raw Potentiostat'!K3540</f>
        <v>58.649997999999997</v>
      </c>
      <c r="C3488" s="61">
        <f t="shared" si="216"/>
        <v>58.649997999999997</v>
      </c>
      <c r="D3488" s="61">
        <f t="shared" si="219"/>
        <v>12.76734650340136</v>
      </c>
      <c r="E3488" s="61">
        <f t="shared" si="217"/>
        <v>0.2837188111866969</v>
      </c>
      <c r="F3488" s="61">
        <f t="shared" si="218"/>
        <v>1.7152086520562756E-15</v>
      </c>
    </row>
    <row r="3489" spans="1:6" x14ac:dyDescent="0.3">
      <c r="A3489" s="59">
        <f>'Raw Potentiostat'!H3541/60</f>
        <v>-8.5486905000000002E-2</v>
      </c>
      <c r="B3489" s="59">
        <f>'Raw Potentiostat'!K3541</f>
        <v>58.649997999999997</v>
      </c>
      <c r="C3489" s="61">
        <f t="shared" si="216"/>
        <v>58.649997999999997</v>
      </c>
      <c r="D3489" s="61">
        <f t="shared" si="219"/>
        <v>12.76734650340136</v>
      </c>
      <c r="E3489" s="61">
        <f t="shared" si="217"/>
        <v>0.2837188111866969</v>
      </c>
      <c r="F3489" s="61">
        <f t="shared" si="218"/>
        <v>1.7152086520562756E-15</v>
      </c>
    </row>
    <row r="3490" spans="1:6" x14ac:dyDescent="0.3">
      <c r="A3490" s="59">
        <f>'Raw Potentiostat'!H3542/60</f>
        <v>-8.5970450000000004E-2</v>
      </c>
      <c r="B3490" s="59">
        <f>'Raw Potentiostat'!K3542</f>
        <v>58.649997999999997</v>
      </c>
      <c r="C3490" s="61">
        <f t="shared" si="216"/>
        <v>58.649997999999997</v>
      </c>
      <c r="D3490" s="61">
        <f t="shared" si="219"/>
        <v>12.76734650340136</v>
      </c>
      <c r="E3490" s="61">
        <f t="shared" si="217"/>
        <v>0.2837188111866969</v>
      </c>
      <c r="F3490" s="61">
        <f t="shared" si="218"/>
        <v>1.7152086520562756E-15</v>
      </c>
    </row>
    <row r="3491" spans="1:6" x14ac:dyDescent="0.3">
      <c r="A3491" s="59">
        <f>'Raw Potentiostat'!H3543/60</f>
        <v>-8.5212771666666659E-2</v>
      </c>
      <c r="B3491" s="59">
        <f>'Raw Potentiostat'!K3543</f>
        <v>58.649997999999997</v>
      </c>
      <c r="C3491" s="61">
        <f t="shared" si="216"/>
        <v>58.649997999999997</v>
      </c>
      <c r="D3491" s="61">
        <f t="shared" si="219"/>
        <v>12.76734650340136</v>
      </c>
      <c r="E3491" s="61">
        <f t="shared" si="217"/>
        <v>0.2837188111866969</v>
      </c>
      <c r="F3491" s="61">
        <f t="shared" si="218"/>
        <v>1.7152086520562756E-15</v>
      </c>
    </row>
    <row r="3492" spans="1:6" x14ac:dyDescent="0.3">
      <c r="A3492" s="59">
        <f>'Raw Potentiostat'!H3544/60</f>
        <v>-8.593808E-2</v>
      </c>
      <c r="B3492" s="59">
        <f>'Raw Potentiostat'!K3544</f>
        <v>58.649997999999997</v>
      </c>
      <c r="C3492" s="61">
        <f t="shared" si="216"/>
        <v>58.649997999999997</v>
      </c>
      <c r="D3492" s="61">
        <f t="shared" si="219"/>
        <v>12.76734650340136</v>
      </c>
      <c r="E3492" s="61">
        <f t="shared" si="217"/>
        <v>0.2837188111866969</v>
      </c>
      <c r="F3492" s="61">
        <f t="shared" si="218"/>
        <v>1.7152086520562756E-15</v>
      </c>
    </row>
    <row r="3493" spans="1:6" x14ac:dyDescent="0.3">
      <c r="A3493" s="59">
        <f>'Raw Potentiostat'!H3545/60</f>
        <v>-8.4417010000000001E-2</v>
      </c>
      <c r="B3493" s="59">
        <f>'Raw Potentiostat'!K3545</f>
        <v>58.649997999999997</v>
      </c>
      <c r="C3493" s="61">
        <f t="shared" si="216"/>
        <v>58.649997999999997</v>
      </c>
      <c r="D3493" s="61">
        <f t="shared" si="219"/>
        <v>12.76734650340136</v>
      </c>
      <c r="E3493" s="61">
        <f t="shared" si="217"/>
        <v>0.2837188111866969</v>
      </c>
      <c r="F3493" s="61">
        <f t="shared" si="218"/>
        <v>1.7152086520562756E-15</v>
      </c>
    </row>
    <row r="3494" spans="1:6" x14ac:dyDescent="0.3">
      <c r="A3494" s="59">
        <f>'Raw Potentiostat'!H3546/60</f>
        <v>-8.4768573333333333E-2</v>
      </c>
      <c r="B3494" s="59">
        <f>'Raw Potentiostat'!K3546</f>
        <v>58.649997999999997</v>
      </c>
      <c r="C3494" s="61">
        <f t="shared" si="216"/>
        <v>58.649997999999997</v>
      </c>
      <c r="D3494" s="61">
        <f t="shared" si="219"/>
        <v>12.76734650340136</v>
      </c>
      <c r="E3494" s="61">
        <f t="shared" si="217"/>
        <v>0.2837188111866969</v>
      </c>
      <c r="F3494" s="61">
        <f t="shared" si="218"/>
        <v>1.7152086520562756E-15</v>
      </c>
    </row>
    <row r="3495" spans="1:6" x14ac:dyDescent="0.3">
      <c r="A3495" s="59">
        <f>'Raw Potentiostat'!H3547/60</f>
        <v>-8.4346580000000004E-2</v>
      </c>
      <c r="B3495" s="59">
        <f>'Raw Potentiostat'!K3547</f>
        <v>58.649997999999997</v>
      </c>
      <c r="C3495" s="61">
        <f t="shared" si="216"/>
        <v>58.649997999999997</v>
      </c>
      <c r="D3495" s="61">
        <f t="shared" si="219"/>
        <v>12.76734650340136</v>
      </c>
      <c r="E3495" s="61">
        <f t="shared" si="217"/>
        <v>0.2837188111866969</v>
      </c>
      <c r="F3495" s="61">
        <f t="shared" si="218"/>
        <v>1.7152086520562756E-15</v>
      </c>
    </row>
    <row r="3496" spans="1:6" x14ac:dyDescent="0.3">
      <c r="A3496" s="59">
        <f>'Raw Potentiostat'!H3548/60</f>
        <v>-8.3835745000000003E-2</v>
      </c>
      <c r="B3496" s="59">
        <f>'Raw Potentiostat'!K3548</f>
        <v>58.649997999999997</v>
      </c>
      <c r="C3496" s="61">
        <f t="shared" si="216"/>
        <v>58.649997999999997</v>
      </c>
      <c r="D3496" s="61">
        <f t="shared" si="219"/>
        <v>12.76734650340136</v>
      </c>
      <c r="E3496" s="61">
        <f t="shared" si="217"/>
        <v>0.2837188111866969</v>
      </c>
      <c r="F3496" s="61">
        <f t="shared" si="218"/>
        <v>1.7152086520562756E-15</v>
      </c>
    </row>
    <row r="3497" spans="1:6" x14ac:dyDescent="0.3">
      <c r="A3497" s="59">
        <f>'Raw Potentiostat'!H3549/60</f>
        <v>-8.3540670000000011E-2</v>
      </c>
      <c r="B3497" s="59">
        <f>'Raw Potentiostat'!K3549</f>
        <v>58.649997999999997</v>
      </c>
      <c r="C3497" s="61">
        <f t="shared" si="216"/>
        <v>58.649997999999997</v>
      </c>
      <c r="D3497" s="61">
        <f t="shared" si="219"/>
        <v>12.76734650340136</v>
      </c>
      <c r="E3497" s="61">
        <f t="shared" si="217"/>
        <v>0.2837188111866969</v>
      </c>
      <c r="F3497" s="61">
        <f t="shared" si="218"/>
        <v>1.7152086520562756E-15</v>
      </c>
    </row>
    <row r="3498" spans="1:6" x14ac:dyDescent="0.3">
      <c r="A3498" s="59">
        <f>'Raw Potentiostat'!H3550/60</f>
        <v>-8.2904831666666665E-2</v>
      </c>
      <c r="B3498" s="59">
        <f>'Raw Potentiostat'!K3550</f>
        <v>58.649997999999997</v>
      </c>
      <c r="C3498" s="61">
        <f t="shared" si="216"/>
        <v>58.649997999999997</v>
      </c>
      <c r="D3498" s="61">
        <f t="shared" si="219"/>
        <v>12.76734650340136</v>
      </c>
      <c r="E3498" s="61">
        <f t="shared" si="217"/>
        <v>0.2837188111866969</v>
      </c>
      <c r="F3498" s="61">
        <f t="shared" si="218"/>
        <v>1.7152086520562756E-15</v>
      </c>
    </row>
    <row r="3499" spans="1:6" x14ac:dyDescent="0.3">
      <c r="A3499" s="59">
        <f>'Raw Potentiostat'!H3551/60</f>
        <v>-8.3055861666666661E-2</v>
      </c>
      <c r="B3499" s="59">
        <f>'Raw Potentiostat'!K3551</f>
        <v>58.649997999999997</v>
      </c>
      <c r="C3499" s="61">
        <f t="shared" si="216"/>
        <v>58.649997999999997</v>
      </c>
      <c r="D3499" s="61">
        <f t="shared" si="219"/>
        <v>12.76734650340136</v>
      </c>
      <c r="E3499" s="61">
        <f t="shared" si="217"/>
        <v>0.2837188111866969</v>
      </c>
      <c r="F3499" s="61">
        <f t="shared" si="218"/>
        <v>1.7152086520562756E-15</v>
      </c>
    </row>
    <row r="3500" spans="1:6" x14ac:dyDescent="0.3">
      <c r="A3500" s="59">
        <f>'Raw Potentiostat'!H3552/60</f>
        <v>-8.2110976666666655E-2</v>
      </c>
      <c r="B3500" s="59">
        <f>'Raw Potentiostat'!K3552</f>
        <v>58.649997999999997</v>
      </c>
      <c r="C3500" s="61">
        <f t="shared" si="216"/>
        <v>58.649997999999997</v>
      </c>
      <c r="D3500" s="61">
        <f t="shared" si="219"/>
        <v>12.76734650340136</v>
      </c>
      <c r="E3500" s="61">
        <f t="shared" si="217"/>
        <v>0.2837188111866969</v>
      </c>
      <c r="F3500" s="61">
        <f t="shared" si="218"/>
        <v>1.7152086520562756E-15</v>
      </c>
    </row>
    <row r="3501" spans="1:6" x14ac:dyDescent="0.3">
      <c r="A3501" s="59">
        <f>'Raw Potentiostat'!H3553/60</f>
        <v>-8.2063388333333334E-2</v>
      </c>
      <c r="B3501" s="59">
        <f>'Raw Potentiostat'!K3553</f>
        <v>58.649997999999997</v>
      </c>
      <c r="C3501" s="61">
        <f t="shared" si="216"/>
        <v>58.649997999999997</v>
      </c>
      <c r="D3501" s="61">
        <f t="shared" si="219"/>
        <v>12.76734650340136</v>
      </c>
      <c r="E3501" s="61">
        <f t="shared" si="217"/>
        <v>0.2837188111866969</v>
      </c>
      <c r="F3501" s="61">
        <f t="shared" si="218"/>
        <v>1.7152086520562756E-15</v>
      </c>
    </row>
    <row r="3502" spans="1:6" x14ac:dyDescent="0.3">
      <c r="A3502" s="59">
        <f>'Raw Potentiostat'!H3554/60</f>
        <v>-8.140597333333334E-2</v>
      </c>
      <c r="B3502" s="59">
        <f>'Raw Potentiostat'!K3554</f>
        <v>58.649997999999997</v>
      </c>
      <c r="C3502" s="61">
        <f t="shared" si="216"/>
        <v>58.649997999999997</v>
      </c>
      <c r="D3502" s="61">
        <f t="shared" si="219"/>
        <v>12.76734650340136</v>
      </c>
      <c r="E3502" s="61">
        <f t="shared" si="217"/>
        <v>0.2837188111866969</v>
      </c>
      <c r="F3502" s="61">
        <f t="shared" si="218"/>
        <v>1.7152086520562756E-15</v>
      </c>
    </row>
    <row r="3503" spans="1:6" x14ac:dyDescent="0.3">
      <c r="A3503" s="59">
        <f>'Raw Potentiostat'!H3555/60</f>
        <v>-8.1317130000000001E-2</v>
      </c>
      <c r="B3503" s="59">
        <f>'Raw Potentiostat'!K3555</f>
        <v>58.649997999999997</v>
      </c>
      <c r="C3503" s="61">
        <f t="shared" si="216"/>
        <v>58.649997999999997</v>
      </c>
      <c r="D3503" s="61">
        <f t="shared" si="219"/>
        <v>12.76734650340136</v>
      </c>
      <c r="E3503" s="61">
        <f t="shared" si="217"/>
        <v>0.2837188111866969</v>
      </c>
      <c r="F3503" s="61">
        <f t="shared" si="218"/>
        <v>1.7152086520562756E-15</v>
      </c>
    </row>
    <row r="3504" spans="1:6" x14ac:dyDescent="0.3">
      <c r="A3504" s="59">
        <f>'Raw Potentiostat'!H3556/60</f>
        <v>-8.1565253333333337E-2</v>
      </c>
      <c r="B3504" s="59">
        <f>'Raw Potentiostat'!K3556</f>
        <v>58.649997999999997</v>
      </c>
      <c r="C3504" s="61">
        <f t="shared" si="216"/>
        <v>58.649997999999997</v>
      </c>
      <c r="D3504" s="61">
        <f t="shared" si="219"/>
        <v>12.76734650340136</v>
      </c>
      <c r="E3504" s="61">
        <f t="shared" si="217"/>
        <v>0.2837188111866969</v>
      </c>
      <c r="F3504" s="61">
        <f t="shared" si="218"/>
        <v>1.7152086520562756E-15</v>
      </c>
    </row>
    <row r="3505" spans="1:6" x14ac:dyDescent="0.3">
      <c r="A3505" s="59">
        <f>'Raw Potentiostat'!H3557/60</f>
        <v>-9.1204388333333331E-2</v>
      </c>
      <c r="B3505" s="59">
        <f>'Raw Potentiostat'!K3557</f>
        <v>58.649997999999997</v>
      </c>
      <c r="C3505" s="61">
        <f t="shared" si="216"/>
        <v>58.649997999999997</v>
      </c>
      <c r="D3505" s="61">
        <f t="shared" si="219"/>
        <v>12.76734650340136</v>
      </c>
      <c r="E3505" s="61">
        <f t="shared" si="217"/>
        <v>0.2837188111866969</v>
      </c>
      <c r="F3505" s="61">
        <f t="shared" si="218"/>
        <v>1.7152086520562756E-15</v>
      </c>
    </row>
    <row r="3506" spans="1:6" x14ac:dyDescent="0.3">
      <c r="A3506" s="59">
        <f>'Raw Potentiostat'!H3558/60</f>
        <v>-9.1420778333333341E-2</v>
      </c>
      <c r="B3506" s="59">
        <f>'Raw Potentiostat'!K3558</f>
        <v>58.649997999999997</v>
      </c>
      <c r="C3506" s="61">
        <f t="shared" si="216"/>
        <v>58.649997999999997</v>
      </c>
      <c r="D3506" s="61">
        <f t="shared" si="219"/>
        <v>12.76734650340136</v>
      </c>
      <c r="E3506" s="61">
        <f t="shared" si="217"/>
        <v>0.2837188111866969</v>
      </c>
      <c r="F3506" s="61">
        <f t="shared" si="218"/>
        <v>1.7152086520562756E-15</v>
      </c>
    </row>
    <row r="3507" spans="1:6" x14ac:dyDescent="0.3">
      <c r="A3507" s="59">
        <f>'Raw Potentiostat'!H3559/60</f>
        <v>-9.1996971666666663E-2</v>
      </c>
      <c r="B3507" s="59">
        <f>'Raw Potentiostat'!K3559</f>
        <v>58.649997999999997</v>
      </c>
      <c r="C3507" s="61">
        <f t="shared" si="216"/>
        <v>58.649997999999997</v>
      </c>
      <c r="D3507" s="61">
        <f t="shared" si="219"/>
        <v>12.76734650340136</v>
      </c>
      <c r="E3507" s="61">
        <f t="shared" si="217"/>
        <v>0.2837188111866969</v>
      </c>
      <c r="F3507" s="61">
        <f t="shared" si="218"/>
        <v>1.7152086520562756E-15</v>
      </c>
    </row>
    <row r="3508" spans="1:6" x14ac:dyDescent="0.3">
      <c r="A3508" s="59">
        <f>'Raw Potentiostat'!H3560/60</f>
        <v>-9.0126888333333335E-2</v>
      </c>
      <c r="B3508" s="59">
        <f>'Raw Potentiostat'!K3560</f>
        <v>58.649997999999997</v>
      </c>
      <c r="C3508" s="61">
        <f t="shared" si="216"/>
        <v>58.649997999999997</v>
      </c>
      <c r="D3508" s="61">
        <f t="shared" si="219"/>
        <v>12.76734650340136</v>
      </c>
      <c r="E3508" s="61">
        <f t="shared" si="217"/>
        <v>0.2837188111866969</v>
      </c>
      <c r="F3508" s="61">
        <f t="shared" si="218"/>
        <v>1.7152086520562756E-15</v>
      </c>
    </row>
    <row r="3509" spans="1:6" x14ac:dyDescent="0.3">
      <c r="A3509" s="59">
        <f>'Raw Potentiostat'!H3561/60</f>
        <v>-8.9510083333333337E-2</v>
      </c>
      <c r="B3509" s="59">
        <f>'Raw Potentiostat'!K3561</f>
        <v>58.649997999999997</v>
      </c>
      <c r="C3509" s="61">
        <f t="shared" si="216"/>
        <v>58.649997999999997</v>
      </c>
      <c r="D3509" s="61">
        <f t="shared" si="219"/>
        <v>12.76734650340136</v>
      </c>
      <c r="E3509" s="61">
        <f t="shared" si="217"/>
        <v>0.2837188111866969</v>
      </c>
      <c r="F3509" s="61">
        <f t="shared" si="218"/>
        <v>1.7152086520562756E-15</v>
      </c>
    </row>
    <row r="3510" spans="1:6" x14ac:dyDescent="0.3">
      <c r="A3510" s="59">
        <f>'Raw Potentiostat'!H3562/60</f>
        <v>-8.9242299999999997E-2</v>
      </c>
      <c r="B3510" s="59">
        <f>'Raw Potentiostat'!K3562</f>
        <v>58.649997999999997</v>
      </c>
      <c r="C3510" s="61">
        <f t="shared" si="216"/>
        <v>58.649997999999997</v>
      </c>
      <c r="D3510" s="61">
        <f t="shared" si="219"/>
        <v>12.76734650340136</v>
      </c>
      <c r="E3510" s="61">
        <f t="shared" si="217"/>
        <v>0.2837188111866969</v>
      </c>
      <c r="F3510" s="61">
        <f t="shared" si="218"/>
        <v>1.7152086520562756E-15</v>
      </c>
    </row>
    <row r="3511" spans="1:6" x14ac:dyDescent="0.3">
      <c r="A3511" s="59">
        <f>'Raw Potentiostat'!H3563/60</f>
        <v>-9.0329948333333326E-2</v>
      </c>
      <c r="B3511" s="59">
        <f>'Raw Potentiostat'!K3563</f>
        <v>58.649997999999997</v>
      </c>
      <c r="C3511" s="61">
        <f t="shared" si="216"/>
        <v>58.649997999999997</v>
      </c>
      <c r="D3511" s="61">
        <f t="shared" si="219"/>
        <v>12.76734650340136</v>
      </c>
      <c r="E3511" s="61">
        <f t="shared" si="217"/>
        <v>0.2837188111866969</v>
      </c>
      <c r="F3511" s="61">
        <f t="shared" si="218"/>
        <v>1.7152086520562756E-15</v>
      </c>
    </row>
    <row r="3512" spans="1:6" x14ac:dyDescent="0.3">
      <c r="A3512" s="59">
        <f>'Raw Potentiostat'!H3564/60</f>
        <v>-8.9343189999999989E-2</v>
      </c>
      <c r="B3512" s="59">
        <f>'Raw Potentiostat'!K3564</f>
        <v>58.649997999999997</v>
      </c>
      <c r="C3512" s="61">
        <f t="shared" si="216"/>
        <v>58.649997999999997</v>
      </c>
      <c r="D3512" s="61">
        <f t="shared" si="219"/>
        <v>12.76734650340136</v>
      </c>
      <c r="E3512" s="61">
        <f t="shared" si="217"/>
        <v>0.2837188111866969</v>
      </c>
      <c r="F3512" s="61">
        <f t="shared" si="218"/>
        <v>1.7152086520562756E-15</v>
      </c>
    </row>
    <row r="3513" spans="1:6" x14ac:dyDescent="0.3">
      <c r="A3513" s="59">
        <f>'Raw Potentiostat'!H3565/60</f>
        <v>-8.9472008333333339E-2</v>
      </c>
      <c r="B3513" s="59">
        <f>'Raw Potentiostat'!K3565</f>
        <v>58.649997999999997</v>
      </c>
      <c r="C3513" s="61">
        <f t="shared" si="216"/>
        <v>58.649997999999997</v>
      </c>
      <c r="D3513" s="61">
        <f t="shared" si="219"/>
        <v>12.76734650340136</v>
      </c>
      <c r="E3513" s="61">
        <f t="shared" si="217"/>
        <v>0.2837188111866969</v>
      </c>
      <c r="F3513" s="61">
        <f t="shared" si="218"/>
        <v>1.7152086520562756E-15</v>
      </c>
    </row>
    <row r="3514" spans="1:6" x14ac:dyDescent="0.3">
      <c r="A3514" s="59">
        <f>'Raw Potentiostat'!H3566/60</f>
        <v>-8.8058184999999997E-2</v>
      </c>
      <c r="B3514" s="59">
        <f>'Raw Potentiostat'!K3566</f>
        <v>58.649997999999997</v>
      </c>
      <c r="C3514" s="61">
        <f t="shared" si="216"/>
        <v>58.649997999999997</v>
      </c>
      <c r="D3514" s="61">
        <f t="shared" si="219"/>
        <v>12.76734650340136</v>
      </c>
      <c r="E3514" s="61">
        <f t="shared" si="217"/>
        <v>0.2837188111866969</v>
      </c>
      <c r="F3514" s="61">
        <f t="shared" si="218"/>
        <v>1.7152086520562756E-15</v>
      </c>
    </row>
    <row r="3515" spans="1:6" x14ac:dyDescent="0.3">
      <c r="A3515" s="59">
        <f>'Raw Potentiostat'!H3567/60</f>
        <v>-8.7637464999999998E-2</v>
      </c>
      <c r="B3515" s="59">
        <f>'Raw Potentiostat'!K3567</f>
        <v>58.649997999999997</v>
      </c>
      <c r="C3515" s="61">
        <f t="shared" si="216"/>
        <v>58.649997999999997</v>
      </c>
      <c r="D3515" s="61">
        <f t="shared" si="219"/>
        <v>12.76734650340136</v>
      </c>
      <c r="E3515" s="61">
        <f t="shared" si="217"/>
        <v>0.2837188111866969</v>
      </c>
      <c r="F3515" s="61">
        <f t="shared" si="218"/>
        <v>1.7152086520562756E-15</v>
      </c>
    </row>
    <row r="3516" spans="1:6" x14ac:dyDescent="0.3">
      <c r="A3516" s="59">
        <f>'Raw Potentiostat'!H3568/60</f>
        <v>-8.7518166666666661E-2</v>
      </c>
      <c r="B3516" s="59">
        <f>'Raw Potentiostat'!K3568</f>
        <v>58.649997999999997</v>
      </c>
      <c r="C3516" s="61">
        <f t="shared" si="216"/>
        <v>58.649997999999997</v>
      </c>
      <c r="D3516" s="61">
        <f t="shared" si="219"/>
        <v>12.76734650340136</v>
      </c>
      <c r="E3516" s="61">
        <f t="shared" si="217"/>
        <v>0.2837188111866969</v>
      </c>
      <c r="F3516" s="61">
        <f t="shared" si="218"/>
        <v>1.7152086520562756E-15</v>
      </c>
    </row>
    <row r="3517" spans="1:6" x14ac:dyDescent="0.3">
      <c r="A3517" s="59">
        <f>'Raw Potentiostat'!H3569/60</f>
        <v>-8.7026373333333337E-2</v>
      </c>
      <c r="B3517" s="59">
        <f>'Raw Potentiostat'!K3569</f>
        <v>58.649997999999997</v>
      </c>
      <c r="C3517" s="61">
        <f t="shared" si="216"/>
        <v>58.649997999999997</v>
      </c>
      <c r="D3517" s="61">
        <f t="shared" si="219"/>
        <v>12.76734650340136</v>
      </c>
      <c r="E3517" s="61">
        <f t="shared" si="217"/>
        <v>0.2837188111866969</v>
      </c>
      <c r="F3517" s="61">
        <f t="shared" si="218"/>
        <v>1.7152086520562756E-15</v>
      </c>
    </row>
    <row r="3518" spans="1:6" x14ac:dyDescent="0.3">
      <c r="A3518" s="59">
        <f>'Raw Potentiostat'!H3570/60</f>
        <v>-8.6786508333333331E-2</v>
      </c>
      <c r="B3518" s="59">
        <f>'Raw Potentiostat'!K3570</f>
        <v>58.649997999999997</v>
      </c>
      <c r="C3518" s="61">
        <f t="shared" si="216"/>
        <v>58.649997999999997</v>
      </c>
      <c r="D3518" s="61">
        <f t="shared" si="219"/>
        <v>12.76734650340136</v>
      </c>
      <c r="E3518" s="61">
        <f t="shared" si="217"/>
        <v>0.2837188111866969</v>
      </c>
      <c r="F3518" s="61">
        <f t="shared" si="218"/>
        <v>1.7152086520562756E-15</v>
      </c>
    </row>
    <row r="3519" spans="1:6" x14ac:dyDescent="0.3">
      <c r="A3519" s="59">
        <f>'Raw Potentiostat'!H3571/60</f>
        <v>-8.6476198333333337E-2</v>
      </c>
      <c r="B3519" s="59">
        <f>'Raw Potentiostat'!K3571</f>
        <v>58.649997999999997</v>
      </c>
      <c r="C3519" s="61">
        <f t="shared" si="216"/>
        <v>58.649997999999997</v>
      </c>
      <c r="D3519" s="61">
        <f t="shared" si="219"/>
        <v>12.76734650340136</v>
      </c>
      <c r="E3519" s="61">
        <f t="shared" si="217"/>
        <v>0.2837188111866969</v>
      </c>
      <c r="F3519" s="61">
        <f t="shared" si="218"/>
        <v>1.7152086520562756E-15</v>
      </c>
    </row>
    <row r="3520" spans="1:6" x14ac:dyDescent="0.3">
      <c r="A3520" s="59">
        <f>'Raw Potentiostat'!H3572/60</f>
        <v>-8.5618901666666664E-2</v>
      </c>
      <c r="B3520" s="59">
        <f>'Raw Potentiostat'!K3572</f>
        <v>58.649997999999997</v>
      </c>
      <c r="C3520" s="61">
        <f t="shared" si="216"/>
        <v>58.649997999999997</v>
      </c>
      <c r="D3520" s="61">
        <f t="shared" si="219"/>
        <v>12.76734650340136</v>
      </c>
      <c r="E3520" s="61">
        <f t="shared" si="217"/>
        <v>0.2837188111866969</v>
      </c>
      <c r="F3520" s="61">
        <f t="shared" si="218"/>
        <v>1.7152086520562756E-15</v>
      </c>
    </row>
    <row r="3521" spans="1:6" x14ac:dyDescent="0.3">
      <c r="A3521" s="59">
        <f>'Raw Potentiostat'!H3573/60</f>
        <v>-8.5401861666666676E-2</v>
      </c>
      <c r="B3521" s="59">
        <f>'Raw Potentiostat'!K3573</f>
        <v>58.649997999999997</v>
      </c>
      <c r="C3521" s="61">
        <f t="shared" si="216"/>
        <v>58.649997999999997</v>
      </c>
      <c r="D3521" s="61">
        <f t="shared" si="219"/>
        <v>12.76734650340136</v>
      </c>
      <c r="E3521" s="61">
        <f t="shared" si="217"/>
        <v>0.2837188111866969</v>
      </c>
      <c r="F3521" s="61">
        <f t="shared" si="218"/>
        <v>1.7152086520562756E-15</v>
      </c>
    </row>
    <row r="3522" spans="1:6" x14ac:dyDescent="0.3">
      <c r="A3522" s="59">
        <f>'Raw Potentiostat'!H3574/60</f>
        <v>-8.5134720000000011E-2</v>
      </c>
      <c r="B3522" s="59">
        <f>'Raw Potentiostat'!K3574</f>
        <v>58.649997999999997</v>
      </c>
      <c r="C3522" s="61">
        <f t="shared" si="216"/>
        <v>58.649997999999997</v>
      </c>
      <c r="D3522" s="61">
        <f t="shared" si="219"/>
        <v>12.76734650340136</v>
      </c>
      <c r="E3522" s="61">
        <f t="shared" si="217"/>
        <v>0.2837188111866969</v>
      </c>
      <c r="F3522" s="61">
        <f t="shared" si="218"/>
        <v>1.7152086520562756E-15</v>
      </c>
    </row>
    <row r="3523" spans="1:6" x14ac:dyDescent="0.3">
      <c r="A3523" s="59">
        <f>'Raw Potentiostat'!H3575/60</f>
        <v>-8.4232361666666672E-2</v>
      </c>
      <c r="B3523" s="59">
        <f>'Raw Potentiostat'!K3575</f>
        <v>58.649997999999997</v>
      </c>
      <c r="C3523" s="61">
        <f t="shared" ref="C3523:C3586" si="220">B3523-$J$3</f>
        <v>58.649997999999997</v>
      </c>
      <c r="D3523" s="61">
        <f t="shared" si="219"/>
        <v>12.76734650340136</v>
      </c>
      <c r="E3523" s="61">
        <f t="shared" ref="E3523:E3586" si="221">D3523/$J$5</f>
        <v>0.2837188111866969</v>
      </c>
      <c r="F3523" s="61">
        <f t="shared" ref="F3523:F3586" si="222">D3523/$J$6</f>
        <v>1.7152086520562756E-15</v>
      </c>
    </row>
    <row r="3524" spans="1:6" x14ac:dyDescent="0.3">
      <c r="A3524" s="59">
        <f>'Raw Potentiostat'!H3576/60</f>
        <v>-8.4423360000000003E-2</v>
      </c>
      <c r="B3524" s="59">
        <f>'Raw Potentiostat'!K3576</f>
        <v>58.649997999999997</v>
      </c>
      <c r="C3524" s="61">
        <f t="shared" si="220"/>
        <v>58.649997999999997</v>
      </c>
      <c r="D3524" s="61">
        <f t="shared" ref="D3524:D3587" si="223">B3524/$J$4</f>
        <v>12.76734650340136</v>
      </c>
      <c r="E3524" s="61">
        <f t="shared" si="221"/>
        <v>0.2837188111866969</v>
      </c>
      <c r="F3524" s="61">
        <f t="shared" si="222"/>
        <v>1.7152086520562756E-15</v>
      </c>
    </row>
    <row r="3525" spans="1:6" x14ac:dyDescent="0.3">
      <c r="A3525" s="59">
        <f>'Raw Potentiostat'!H3577/60</f>
        <v>-8.2982246666666676E-2</v>
      </c>
      <c r="B3525" s="59">
        <f>'Raw Potentiostat'!K3577</f>
        <v>58.649997999999997</v>
      </c>
      <c r="C3525" s="61">
        <f t="shared" si="220"/>
        <v>58.649997999999997</v>
      </c>
      <c r="D3525" s="61">
        <f t="shared" si="223"/>
        <v>12.76734650340136</v>
      </c>
      <c r="E3525" s="61">
        <f t="shared" si="221"/>
        <v>0.2837188111866969</v>
      </c>
      <c r="F3525" s="61">
        <f t="shared" si="222"/>
        <v>1.7152086520562756E-15</v>
      </c>
    </row>
    <row r="3526" spans="1:6" x14ac:dyDescent="0.3">
      <c r="A3526" s="59">
        <f>'Raw Potentiostat'!H3578/60</f>
        <v>-8.3304611666666667E-2</v>
      </c>
      <c r="B3526" s="59">
        <f>'Raw Potentiostat'!K3578</f>
        <v>58.649997999999997</v>
      </c>
      <c r="C3526" s="61">
        <f t="shared" si="220"/>
        <v>58.649997999999997</v>
      </c>
      <c r="D3526" s="61">
        <f t="shared" si="223"/>
        <v>12.76734650340136</v>
      </c>
      <c r="E3526" s="61">
        <f t="shared" si="221"/>
        <v>0.2837188111866969</v>
      </c>
      <c r="F3526" s="61">
        <f t="shared" si="222"/>
        <v>1.7152086520562756E-15</v>
      </c>
    </row>
    <row r="3527" spans="1:6" x14ac:dyDescent="0.3">
      <c r="A3527" s="59">
        <f>'Raw Potentiostat'!H3579/60</f>
        <v>-8.2278513333333331E-2</v>
      </c>
      <c r="B3527" s="59">
        <f>'Raw Potentiostat'!K3579</f>
        <v>58.649997999999997</v>
      </c>
      <c r="C3527" s="61">
        <f t="shared" si="220"/>
        <v>58.649997999999997</v>
      </c>
      <c r="D3527" s="61">
        <f t="shared" si="223"/>
        <v>12.76734650340136</v>
      </c>
      <c r="E3527" s="61">
        <f t="shared" si="221"/>
        <v>0.2837188111866969</v>
      </c>
      <c r="F3527" s="61">
        <f t="shared" si="222"/>
        <v>1.7152086520562756E-15</v>
      </c>
    </row>
    <row r="3528" spans="1:6" x14ac:dyDescent="0.3">
      <c r="A3528" s="59">
        <f>'Raw Potentiostat'!H3580/60</f>
        <v>-8.2416208333333338E-2</v>
      </c>
      <c r="B3528" s="59">
        <f>'Raw Potentiostat'!K3580</f>
        <v>58.649997999999997</v>
      </c>
      <c r="C3528" s="61">
        <f t="shared" si="220"/>
        <v>58.649997999999997</v>
      </c>
      <c r="D3528" s="61">
        <f t="shared" si="223"/>
        <v>12.76734650340136</v>
      </c>
      <c r="E3528" s="61">
        <f t="shared" si="221"/>
        <v>0.2837188111866969</v>
      </c>
      <c r="F3528" s="61">
        <f t="shared" si="222"/>
        <v>1.7152086520562756E-15</v>
      </c>
    </row>
    <row r="3529" spans="1:6" x14ac:dyDescent="0.3">
      <c r="A3529" s="59">
        <f>'Raw Potentiostat'!H3581/60</f>
        <v>-8.1392646666666665E-2</v>
      </c>
      <c r="B3529" s="59">
        <f>'Raw Potentiostat'!K3581</f>
        <v>58.649997999999997</v>
      </c>
      <c r="C3529" s="61">
        <f t="shared" si="220"/>
        <v>58.649997999999997</v>
      </c>
      <c r="D3529" s="61">
        <f t="shared" si="223"/>
        <v>12.76734650340136</v>
      </c>
      <c r="E3529" s="61">
        <f t="shared" si="221"/>
        <v>0.2837188111866969</v>
      </c>
      <c r="F3529" s="61">
        <f t="shared" si="222"/>
        <v>1.7152086520562756E-15</v>
      </c>
    </row>
    <row r="3530" spans="1:6" x14ac:dyDescent="0.3">
      <c r="A3530" s="59">
        <f>'Raw Potentiostat'!H3582/60</f>
        <v>-9.0993715000000003E-2</v>
      </c>
      <c r="B3530" s="59">
        <f>'Raw Potentiostat'!K3582</f>
        <v>58.649997999999997</v>
      </c>
      <c r="C3530" s="61">
        <f t="shared" si="220"/>
        <v>58.649997999999997</v>
      </c>
      <c r="D3530" s="61">
        <f t="shared" si="223"/>
        <v>12.76734650340136</v>
      </c>
      <c r="E3530" s="61">
        <f t="shared" si="221"/>
        <v>0.2837188111866969</v>
      </c>
      <c r="F3530" s="61">
        <f t="shared" si="222"/>
        <v>1.7152086520562756E-15</v>
      </c>
    </row>
    <row r="3531" spans="1:6" x14ac:dyDescent="0.3">
      <c r="A3531" s="59">
        <f>'Raw Potentiostat'!H3583/60</f>
        <v>-9.0245556666666671E-2</v>
      </c>
      <c r="B3531" s="59">
        <f>'Raw Potentiostat'!K3583</f>
        <v>58.649997999999997</v>
      </c>
      <c r="C3531" s="61">
        <f t="shared" si="220"/>
        <v>58.649997999999997</v>
      </c>
      <c r="D3531" s="61">
        <f t="shared" si="223"/>
        <v>12.76734650340136</v>
      </c>
      <c r="E3531" s="61">
        <f t="shared" si="221"/>
        <v>0.2837188111866969</v>
      </c>
      <c r="F3531" s="61">
        <f t="shared" si="222"/>
        <v>1.7152086520562756E-15</v>
      </c>
    </row>
    <row r="3532" spans="1:6" x14ac:dyDescent="0.3">
      <c r="A3532" s="59">
        <f>'Raw Potentiostat'!H3584/60</f>
        <v>-9.1020996666666659E-2</v>
      </c>
      <c r="B3532" s="59">
        <f>'Raw Potentiostat'!K3584</f>
        <v>58.649997999999997</v>
      </c>
      <c r="C3532" s="61">
        <f t="shared" si="220"/>
        <v>58.649997999999997</v>
      </c>
      <c r="D3532" s="61">
        <f t="shared" si="223"/>
        <v>12.76734650340136</v>
      </c>
      <c r="E3532" s="61">
        <f t="shared" si="221"/>
        <v>0.2837188111866969</v>
      </c>
      <c r="F3532" s="61">
        <f t="shared" si="222"/>
        <v>1.7152086520562756E-15</v>
      </c>
    </row>
    <row r="3533" spans="1:6" x14ac:dyDescent="0.3">
      <c r="A3533" s="59">
        <f>'Raw Potentiostat'!H3585/60</f>
        <v>-8.9517705000000003E-2</v>
      </c>
      <c r="B3533" s="59">
        <f>'Raw Potentiostat'!K3585</f>
        <v>58.649997999999997</v>
      </c>
      <c r="C3533" s="61">
        <f t="shared" si="220"/>
        <v>58.649997999999997</v>
      </c>
      <c r="D3533" s="61">
        <f t="shared" si="223"/>
        <v>12.76734650340136</v>
      </c>
      <c r="E3533" s="61">
        <f t="shared" si="221"/>
        <v>0.2837188111866969</v>
      </c>
      <c r="F3533" s="61">
        <f t="shared" si="222"/>
        <v>1.7152086520562756E-15</v>
      </c>
    </row>
    <row r="3534" spans="1:6" x14ac:dyDescent="0.3">
      <c r="A3534" s="59">
        <f>'Raw Potentiostat'!H3586/60</f>
        <v>-8.9522146666666663E-2</v>
      </c>
      <c r="B3534" s="59">
        <f>'Raw Potentiostat'!K3586</f>
        <v>58.649997999999997</v>
      </c>
      <c r="C3534" s="61">
        <f t="shared" si="220"/>
        <v>58.649997999999997</v>
      </c>
      <c r="D3534" s="61">
        <f t="shared" si="223"/>
        <v>12.76734650340136</v>
      </c>
      <c r="E3534" s="61">
        <f t="shared" si="221"/>
        <v>0.2837188111866969</v>
      </c>
      <c r="F3534" s="61">
        <f t="shared" si="222"/>
        <v>1.7152086520562756E-15</v>
      </c>
    </row>
    <row r="3535" spans="1:6" x14ac:dyDescent="0.3">
      <c r="A3535" s="59">
        <f>'Raw Potentiostat'!H3587/60</f>
        <v>-9.0285523333333326E-2</v>
      </c>
      <c r="B3535" s="59">
        <f>'Raw Potentiostat'!K3587</f>
        <v>58.649997999999997</v>
      </c>
      <c r="C3535" s="61">
        <f t="shared" si="220"/>
        <v>58.649997999999997</v>
      </c>
      <c r="D3535" s="61">
        <f t="shared" si="223"/>
        <v>12.76734650340136</v>
      </c>
      <c r="E3535" s="61">
        <f t="shared" si="221"/>
        <v>0.2837188111866969</v>
      </c>
      <c r="F3535" s="61">
        <f t="shared" si="222"/>
        <v>1.7152086520562756E-15</v>
      </c>
    </row>
    <row r="3536" spans="1:6" x14ac:dyDescent="0.3">
      <c r="A3536" s="59">
        <f>'Raw Potentiostat'!H3588/60</f>
        <v>-8.8876151666666667E-2</v>
      </c>
      <c r="B3536" s="59">
        <f>'Raw Potentiostat'!K3588</f>
        <v>58.649997999999997</v>
      </c>
      <c r="C3536" s="61">
        <f t="shared" si="220"/>
        <v>58.649997999999997</v>
      </c>
      <c r="D3536" s="61">
        <f t="shared" si="223"/>
        <v>12.76734650340136</v>
      </c>
      <c r="E3536" s="61">
        <f t="shared" si="221"/>
        <v>0.2837188111866969</v>
      </c>
      <c r="F3536" s="61">
        <f t="shared" si="222"/>
        <v>1.7152086520562756E-15</v>
      </c>
    </row>
    <row r="3537" spans="1:6" x14ac:dyDescent="0.3">
      <c r="A3537" s="59">
        <f>'Raw Potentiostat'!H3589/60</f>
        <v>-8.9286088333333333E-2</v>
      </c>
      <c r="B3537" s="59">
        <f>'Raw Potentiostat'!K3589</f>
        <v>58.649997999999997</v>
      </c>
      <c r="C3537" s="61">
        <f t="shared" si="220"/>
        <v>58.649997999999997</v>
      </c>
      <c r="D3537" s="61">
        <f t="shared" si="223"/>
        <v>12.76734650340136</v>
      </c>
      <c r="E3537" s="61">
        <f t="shared" si="221"/>
        <v>0.2837188111866969</v>
      </c>
      <c r="F3537" s="61">
        <f t="shared" si="222"/>
        <v>1.7152086520562756E-15</v>
      </c>
    </row>
    <row r="3538" spans="1:6" x14ac:dyDescent="0.3">
      <c r="A3538" s="59">
        <f>'Raw Potentiostat'!H3590/60</f>
        <v>-8.7986476666666674E-2</v>
      </c>
      <c r="B3538" s="59">
        <f>'Raw Potentiostat'!K3590</f>
        <v>58.649997999999997</v>
      </c>
      <c r="C3538" s="61">
        <f t="shared" si="220"/>
        <v>58.649997999999997</v>
      </c>
      <c r="D3538" s="61">
        <f t="shared" si="223"/>
        <v>12.76734650340136</v>
      </c>
      <c r="E3538" s="61">
        <f t="shared" si="221"/>
        <v>0.2837188111866969</v>
      </c>
      <c r="F3538" s="61">
        <f t="shared" si="222"/>
        <v>1.7152086520562756E-15</v>
      </c>
    </row>
    <row r="3539" spans="1:6" x14ac:dyDescent="0.3">
      <c r="A3539" s="59">
        <f>'Raw Potentiostat'!H3591/60</f>
        <v>-8.7407119999999991E-2</v>
      </c>
      <c r="B3539" s="59">
        <f>'Raw Potentiostat'!K3591</f>
        <v>58.649997999999997</v>
      </c>
      <c r="C3539" s="61">
        <f t="shared" si="220"/>
        <v>58.649997999999997</v>
      </c>
      <c r="D3539" s="61">
        <f t="shared" si="223"/>
        <v>12.76734650340136</v>
      </c>
      <c r="E3539" s="61">
        <f t="shared" si="221"/>
        <v>0.2837188111866969</v>
      </c>
      <c r="F3539" s="61">
        <f t="shared" si="222"/>
        <v>1.7152086520562756E-15</v>
      </c>
    </row>
    <row r="3540" spans="1:6" x14ac:dyDescent="0.3">
      <c r="A3540" s="59">
        <f>'Raw Potentiostat'!H3592/60</f>
        <v>-8.7797371666666665E-2</v>
      </c>
      <c r="B3540" s="59">
        <f>'Raw Potentiostat'!K3592</f>
        <v>58.649997999999997</v>
      </c>
      <c r="C3540" s="61">
        <f t="shared" si="220"/>
        <v>58.649997999999997</v>
      </c>
      <c r="D3540" s="61">
        <f t="shared" si="223"/>
        <v>12.76734650340136</v>
      </c>
      <c r="E3540" s="61">
        <f t="shared" si="221"/>
        <v>0.2837188111866969</v>
      </c>
      <c r="F3540" s="61">
        <f t="shared" si="222"/>
        <v>1.7152086520562756E-15</v>
      </c>
    </row>
    <row r="3541" spans="1:6" x14ac:dyDescent="0.3">
      <c r="A3541" s="59">
        <f>'Raw Potentiostat'!H3593/60</f>
        <v>-8.6812520000000004E-2</v>
      </c>
      <c r="B3541" s="59">
        <f>'Raw Potentiostat'!K3593</f>
        <v>58.649997999999997</v>
      </c>
      <c r="C3541" s="61">
        <f t="shared" si="220"/>
        <v>58.649997999999997</v>
      </c>
      <c r="D3541" s="61">
        <f t="shared" si="223"/>
        <v>12.76734650340136</v>
      </c>
      <c r="E3541" s="61">
        <f t="shared" si="221"/>
        <v>0.2837188111866969</v>
      </c>
      <c r="F3541" s="61">
        <f t="shared" si="222"/>
        <v>1.7152086520562756E-15</v>
      </c>
    </row>
    <row r="3542" spans="1:6" x14ac:dyDescent="0.3">
      <c r="A3542" s="59">
        <f>'Raw Potentiostat'!H3594/60</f>
        <v>-8.6014223333333334E-2</v>
      </c>
      <c r="B3542" s="59">
        <f>'Raw Potentiostat'!K3594</f>
        <v>58.649997999999997</v>
      </c>
      <c r="C3542" s="61">
        <f t="shared" si="220"/>
        <v>58.649997999999997</v>
      </c>
      <c r="D3542" s="61">
        <f t="shared" si="223"/>
        <v>12.76734650340136</v>
      </c>
      <c r="E3542" s="61">
        <f t="shared" si="221"/>
        <v>0.2837188111866969</v>
      </c>
      <c r="F3542" s="61">
        <f t="shared" si="222"/>
        <v>1.7152086520562756E-15</v>
      </c>
    </row>
    <row r="3543" spans="1:6" x14ac:dyDescent="0.3">
      <c r="A3543" s="59">
        <f>'Raw Potentiostat'!H3595/60</f>
        <v>-8.7462958333333327E-2</v>
      </c>
      <c r="B3543" s="59">
        <f>'Raw Potentiostat'!K3595</f>
        <v>58.649997999999997</v>
      </c>
      <c r="C3543" s="61">
        <f t="shared" si="220"/>
        <v>58.649997999999997</v>
      </c>
      <c r="D3543" s="61">
        <f t="shared" si="223"/>
        <v>12.76734650340136</v>
      </c>
      <c r="E3543" s="61">
        <f t="shared" si="221"/>
        <v>0.2837188111866969</v>
      </c>
      <c r="F3543" s="61">
        <f t="shared" si="222"/>
        <v>1.7152086520562756E-15</v>
      </c>
    </row>
    <row r="3544" spans="1:6" x14ac:dyDescent="0.3">
      <c r="A3544" s="59">
        <f>'Raw Potentiostat'!H3596/60</f>
        <v>-8.5535136666666664E-2</v>
      </c>
      <c r="B3544" s="59">
        <f>'Raw Potentiostat'!K3596</f>
        <v>58.649997999999997</v>
      </c>
      <c r="C3544" s="61">
        <f t="shared" si="220"/>
        <v>58.649997999999997</v>
      </c>
      <c r="D3544" s="61">
        <f t="shared" si="223"/>
        <v>12.76734650340136</v>
      </c>
      <c r="E3544" s="61">
        <f t="shared" si="221"/>
        <v>0.2837188111866969</v>
      </c>
      <c r="F3544" s="61">
        <f t="shared" si="222"/>
        <v>1.7152086520562756E-15</v>
      </c>
    </row>
    <row r="3545" spans="1:6" x14ac:dyDescent="0.3">
      <c r="A3545" s="59">
        <f>'Raw Potentiostat'!H3597/60</f>
        <v>-8.6026923333333324E-2</v>
      </c>
      <c r="B3545" s="59">
        <f>'Raw Potentiostat'!K3597</f>
        <v>58.649997999999997</v>
      </c>
      <c r="C3545" s="61">
        <f t="shared" si="220"/>
        <v>58.649997999999997</v>
      </c>
      <c r="D3545" s="61">
        <f t="shared" si="223"/>
        <v>12.76734650340136</v>
      </c>
      <c r="E3545" s="61">
        <f t="shared" si="221"/>
        <v>0.2837188111866969</v>
      </c>
      <c r="F3545" s="61">
        <f t="shared" si="222"/>
        <v>1.7152086520562756E-15</v>
      </c>
    </row>
    <row r="3546" spans="1:6" x14ac:dyDescent="0.3">
      <c r="A3546" s="59">
        <f>'Raw Potentiostat'!H3598/60</f>
        <v>-8.5262258333333341E-2</v>
      </c>
      <c r="B3546" s="59">
        <f>'Raw Potentiostat'!K3598</f>
        <v>58.649997999999997</v>
      </c>
      <c r="C3546" s="61">
        <f t="shared" si="220"/>
        <v>58.649997999999997</v>
      </c>
      <c r="D3546" s="61">
        <f t="shared" si="223"/>
        <v>12.76734650340136</v>
      </c>
      <c r="E3546" s="61">
        <f t="shared" si="221"/>
        <v>0.2837188111866969</v>
      </c>
      <c r="F3546" s="61">
        <f t="shared" si="222"/>
        <v>1.7152086520562756E-15</v>
      </c>
    </row>
    <row r="3547" spans="1:6" x14ac:dyDescent="0.3">
      <c r="A3547" s="59">
        <f>'Raw Potentiostat'!H3599/60</f>
        <v>-8.4906903333333339E-2</v>
      </c>
      <c r="B3547" s="59">
        <f>'Raw Potentiostat'!K3599</f>
        <v>58.649997999999997</v>
      </c>
      <c r="C3547" s="61">
        <f t="shared" si="220"/>
        <v>58.649997999999997</v>
      </c>
      <c r="D3547" s="61">
        <f t="shared" si="223"/>
        <v>12.76734650340136</v>
      </c>
      <c r="E3547" s="61">
        <f t="shared" si="221"/>
        <v>0.2837188111866969</v>
      </c>
      <c r="F3547" s="61">
        <f t="shared" si="222"/>
        <v>1.7152086520562756E-15</v>
      </c>
    </row>
    <row r="3548" spans="1:6" x14ac:dyDescent="0.3">
      <c r="A3548" s="59">
        <f>'Raw Potentiostat'!H3600/60</f>
        <v>-8.3695506666666669E-2</v>
      </c>
      <c r="B3548" s="59">
        <f>'Raw Potentiostat'!K3600</f>
        <v>58.649997999999997</v>
      </c>
      <c r="C3548" s="61">
        <f t="shared" si="220"/>
        <v>58.649997999999997</v>
      </c>
      <c r="D3548" s="61">
        <f t="shared" si="223"/>
        <v>12.76734650340136</v>
      </c>
      <c r="E3548" s="61">
        <f t="shared" si="221"/>
        <v>0.2837188111866969</v>
      </c>
      <c r="F3548" s="61">
        <f t="shared" si="222"/>
        <v>1.7152086520562756E-15</v>
      </c>
    </row>
    <row r="3549" spans="1:6" x14ac:dyDescent="0.3">
      <c r="A3549" s="59">
        <f>'Raw Potentiostat'!H3601/60</f>
        <v>-8.4189208333333335E-2</v>
      </c>
      <c r="B3549" s="59">
        <f>'Raw Potentiostat'!K3601</f>
        <v>58.649997999999997</v>
      </c>
      <c r="C3549" s="61">
        <f t="shared" si="220"/>
        <v>58.649997999999997</v>
      </c>
      <c r="D3549" s="61">
        <f t="shared" si="223"/>
        <v>12.76734650340136</v>
      </c>
      <c r="E3549" s="61">
        <f t="shared" si="221"/>
        <v>0.2837188111866969</v>
      </c>
      <c r="F3549" s="61">
        <f t="shared" si="222"/>
        <v>1.7152086520562756E-15</v>
      </c>
    </row>
    <row r="3550" spans="1:6" x14ac:dyDescent="0.3">
      <c r="A3550" s="59">
        <f>'Raw Potentiostat'!H3602/60</f>
        <v>-8.3464526666666664E-2</v>
      </c>
      <c r="B3550" s="59">
        <f>'Raw Potentiostat'!K3602</f>
        <v>58.649997999999997</v>
      </c>
      <c r="C3550" s="61">
        <f t="shared" si="220"/>
        <v>58.649997999999997</v>
      </c>
      <c r="D3550" s="61">
        <f t="shared" si="223"/>
        <v>12.76734650340136</v>
      </c>
      <c r="E3550" s="61">
        <f t="shared" si="221"/>
        <v>0.2837188111866969</v>
      </c>
      <c r="F3550" s="61">
        <f t="shared" si="222"/>
        <v>1.7152086520562756E-15</v>
      </c>
    </row>
    <row r="3551" spans="1:6" x14ac:dyDescent="0.3">
      <c r="A3551" s="59">
        <f>'Raw Potentiostat'!H3603/60</f>
        <v>-8.3865571666666666E-2</v>
      </c>
      <c r="B3551" s="59">
        <f>'Raw Potentiostat'!K3603</f>
        <v>58.649997999999997</v>
      </c>
      <c r="C3551" s="61">
        <f t="shared" si="220"/>
        <v>58.649997999999997</v>
      </c>
      <c r="D3551" s="61">
        <f t="shared" si="223"/>
        <v>12.76734650340136</v>
      </c>
      <c r="E3551" s="61">
        <f t="shared" si="221"/>
        <v>0.2837188111866969</v>
      </c>
      <c r="F3551" s="61">
        <f t="shared" si="222"/>
        <v>1.7152086520562756E-15</v>
      </c>
    </row>
    <row r="3552" spans="1:6" x14ac:dyDescent="0.3">
      <c r="A3552" s="59">
        <f>'Raw Potentiostat'!H3604/60</f>
        <v>-8.2169366666666674E-2</v>
      </c>
      <c r="B3552" s="59">
        <f>'Raw Potentiostat'!K3604</f>
        <v>58.649997999999997</v>
      </c>
      <c r="C3552" s="61">
        <f t="shared" si="220"/>
        <v>58.649997999999997</v>
      </c>
      <c r="D3552" s="61">
        <f t="shared" si="223"/>
        <v>12.76734650340136</v>
      </c>
      <c r="E3552" s="61">
        <f t="shared" si="221"/>
        <v>0.2837188111866969</v>
      </c>
      <c r="F3552" s="61">
        <f t="shared" si="222"/>
        <v>1.7152086520562756E-15</v>
      </c>
    </row>
    <row r="3553" spans="1:6" x14ac:dyDescent="0.3">
      <c r="A3553" s="59">
        <f>'Raw Potentiostat'!H3605/60</f>
        <v>-8.1479581666666662E-2</v>
      </c>
      <c r="B3553" s="59">
        <f>'Raw Potentiostat'!K3605</f>
        <v>58.649997999999997</v>
      </c>
      <c r="C3553" s="61">
        <f t="shared" si="220"/>
        <v>58.649997999999997</v>
      </c>
      <c r="D3553" s="61">
        <f t="shared" si="223"/>
        <v>12.76734650340136</v>
      </c>
      <c r="E3553" s="61">
        <f t="shared" si="221"/>
        <v>0.2837188111866969</v>
      </c>
      <c r="F3553" s="61">
        <f t="shared" si="222"/>
        <v>1.7152086520562756E-15</v>
      </c>
    </row>
    <row r="3554" spans="1:6" x14ac:dyDescent="0.3">
      <c r="A3554" s="59">
        <f>'Raw Potentiostat'!H3606/60</f>
        <v>-8.0975731666666662E-2</v>
      </c>
      <c r="B3554" s="59">
        <f>'Raw Potentiostat'!K3606</f>
        <v>58.649997999999997</v>
      </c>
      <c r="C3554" s="61">
        <f t="shared" si="220"/>
        <v>58.649997999999997</v>
      </c>
      <c r="D3554" s="61">
        <f t="shared" si="223"/>
        <v>12.76734650340136</v>
      </c>
      <c r="E3554" s="61">
        <f t="shared" si="221"/>
        <v>0.2837188111866969</v>
      </c>
      <c r="F3554" s="61">
        <f t="shared" si="222"/>
        <v>1.7152086520562756E-15</v>
      </c>
    </row>
    <row r="3555" spans="1:6" x14ac:dyDescent="0.3">
      <c r="A3555" s="59">
        <f>'Raw Potentiostat'!H3607/60</f>
        <v>-8.2037370000000012E-2</v>
      </c>
      <c r="B3555" s="59">
        <f>'Raw Potentiostat'!K3607</f>
        <v>58.649997999999997</v>
      </c>
      <c r="C3555" s="61">
        <f t="shared" si="220"/>
        <v>58.649997999999997</v>
      </c>
      <c r="D3555" s="61">
        <f t="shared" si="223"/>
        <v>12.76734650340136</v>
      </c>
      <c r="E3555" s="61">
        <f t="shared" si="221"/>
        <v>0.2837188111866969</v>
      </c>
      <c r="F3555" s="61">
        <f t="shared" si="222"/>
        <v>1.7152086520562756E-15</v>
      </c>
    </row>
    <row r="3556" spans="1:6" x14ac:dyDescent="0.3">
      <c r="A3556" s="59">
        <f>'Raw Potentiostat'!H3608/60</f>
        <v>-8.0789805000000006E-2</v>
      </c>
      <c r="B3556" s="59">
        <f>'Raw Potentiostat'!K3608</f>
        <v>58.649997999999997</v>
      </c>
      <c r="C3556" s="61">
        <f t="shared" si="220"/>
        <v>58.649997999999997</v>
      </c>
      <c r="D3556" s="61">
        <f t="shared" si="223"/>
        <v>12.76734650340136</v>
      </c>
      <c r="E3556" s="61">
        <f t="shared" si="221"/>
        <v>0.2837188111866969</v>
      </c>
      <c r="F3556" s="61">
        <f t="shared" si="222"/>
        <v>1.7152086520562756E-15</v>
      </c>
    </row>
    <row r="3557" spans="1:6" x14ac:dyDescent="0.3">
      <c r="A3557" s="59">
        <f>'Raw Potentiostat'!H3609/60</f>
        <v>-8.0397010000000005E-2</v>
      </c>
      <c r="B3557" s="59">
        <f>'Raw Potentiostat'!K3609</f>
        <v>58.649997999999997</v>
      </c>
      <c r="C3557" s="61">
        <f t="shared" si="220"/>
        <v>58.649997999999997</v>
      </c>
      <c r="D3557" s="61">
        <f t="shared" si="223"/>
        <v>12.76734650340136</v>
      </c>
      <c r="E3557" s="61">
        <f t="shared" si="221"/>
        <v>0.2837188111866969</v>
      </c>
      <c r="F3557" s="61">
        <f t="shared" si="222"/>
        <v>1.7152086520562756E-15</v>
      </c>
    </row>
    <row r="3558" spans="1:6" x14ac:dyDescent="0.3">
      <c r="A3558" s="59">
        <f>'Raw Potentiostat'!H3610/60</f>
        <v>-7.9569523333333336E-2</v>
      </c>
      <c r="B3558" s="59">
        <f>'Raw Potentiostat'!K3610</f>
        <v>58.649997999999997</v>
      </c>
      <c r="C3558" s="61">
        <f t="shared" si="220"/>
        <v>58.649997999999997</v>
      </c>
      <c r="D3558" s="61">
        <f t="shared" si="223"/>
        <v>12.76734650340136</v>
      </c>
      <c r="E3558" s="61">
        <f t="shared" si="221"/>
        <v>0.2837188111866969</v>
      </c>
      <c r="F3558" s="61">
        <f t="shared" si="222"/>
        <v>1.7152086520562756E-15</v>
      </c>
    </row>
    <row r="3559" spans="1:6" x14ac:dyDescent="0.3">
      <c r="A3559" s="59">
        <f>'Raw Potentiostat'!H3611/60</f>
        <v>-9.1418878333333342E-2</v>
      </c>
      <c r="B3559" s="59">
        <f>'Raw Potentiostat'!K3611</f>
        <v>58.649997999999997</v>
      </c>
      <c r="C3559" s="61">
        <f t="shared" si="220"/>
        <v>58.649997999999997</v>
      </c>
      <c r="D3559" s="61">
        <f t="shared" si="223"/>
        <v>12.76734650340136</v>
      </c>
      <c r="E3559" s="61">
        <f t="shared" si="221"/>
        <v>0.2837188111866969</v>
      </c>
      <c r="F3559" s="61">
        <f t="shared" si="222"/>
        <v>1.7152086520562756E-15</v>
      </c>
    </row>
    <row r="3560" spans="1:6" x14ac:dyDescent="0.3">
      <c r="A3560" s="59">
        <f>'Raw Potentiostat'!H3612/60</f>
        <v>-9.0847761666666665E-2</v>
      </c>
      <c r="B3560" s="59">
        <f>'Raw Potentiostat'!K3612</f>
        <v>58.649997999999997</v>
      </c>
      <c r="C3560" s="61">
        <f t="shared" si="220"/>
        <v>58.649997999999997</v>
      </c>
      <c r="D3560" s="61">
        <f t="shared" si="223"/>
        <v>12.76734650340136</v>
      </c>
      <c r="E3560" s="61">
        <f t="shared" si="221"/>
        <v>0.2837188111866969</v>
      </c>
      <c r="F3560" s="61">
        <f t="shared" si="222"/>
        <v>1.7152086520562756E-15</v>
      </c>
    </row>
    <row r="3561" spans="1:6" x14ac:dyDescent="0.3">
      <c r="A3561" s="59">
        <f>'Raw Potentiostat'!H3613/60</f>
        <v>-9.0687211666666656E-2</v>
      </c>
      <c r="B3561" s="59">
        <f>'Raw Potentiostat'!K3613</f>
        <v>58.649997999999997</v>
      </c>
      <c r="C3561" s="61">
        <f t="shared" si="220"/>
        <v>58.649997999999997</v>
      </c>
      <c r="D3561" s="61">
        <f t="shared" si="223"/>
        <v>12.76734650340136</v>
      </c>
      <c r="E3561" s="61">
        <f t="shared" si="221"/>
        <v>0.2837188111866969</v>
      </c>
      <c r="F3561" s="61">
        <f t="shared" si="222"/>
        <v>1.7152086520562756E-15</v>
      </c>
    </row>
    <row r="3562" spans="1:6" x14ac:dyDescent="0.3">
      <c r="A3562" s="59">
        <f>'Raw Potentiostat'!H3614/60</f>
        <v>-8.9355246666666666E-2</v>
      </c>
      <c r="B3562" s="59">
        <f>'Raw Potentiostat'!K3614</f>
        <v>58.649997999999997</v>
      </c>
      <c r="C3562" s="61">
        <f t="shared" si="220"/>
        <v>58.649997999999997</v>
      </c>
      <c r="D3562" s="61">
        <f t="shared" si="223"/>
        <v>12.76734650340136</v>
      </c>
      <c r="E3562" s="61">
        <f t="shared" si="221"/>
        <v>0.2837188111866969</v>
      </c>
      <c r="F3562" s="61">
        <f t="shared" si="222"/>
        <v>1.7152086520562756E-15</v>
      </c>
    </row>
    <row r="3563" spans="1:6" x14ac:dyDescent="0.3">
      <c r="A3563" s="59">
        <f>'Raw Potentiostat'!H3615/60</f>
        <v>-8.9391421666666665E-2</v>
      </c>
      <c r="B3563" s="59">
        <f>'Raw Potentiostat'!K3615</f>
        <v>58.649997999999997</v>
      </c>
      <c r="C3563" s="61">
        <f t="shared" si="220"/>
        <v>58.649997999999997</v>
      </c>
      <c r="D3563" s="61">
        <f t="shared" si="223"/>
        <v>12.76734650340136</v>
      </c>
      <c r="E3563" s="61">
        <f t="shared" si="221"/>
        <v>0.2837188111866969</v>
      </c>
      <c r="F3563" s="61">
        <f t="shared" si="222"/>
        <v>1.7152086520562756E-15</v>
      </c>
    </row>
    <row r="3564" spans="1:6" x14ac:dyDescent="0.3">
      <c r="A3564" s="59">
        <f>'Raw Potentiostat'!H3616/60</f>
        <v>-8.8807614999999993E-2</v>
      </c>
      <c r="B3564" s="59">
        <f>'Raw Potentiostat'!K3616</f>
        <v>58.649997999999997</v>
      </c>
      <c r="C3564" s="61">
        <f t="shared" si="220"/>
        <v>58.649997999999997</v>
      </c>
      <c r="D3564" s="61">
        <f t="shared" si="223"/>
        <v>12.76734650340136</v>
      </c>
      <c r="E3564" s="61">
        <f t="shared" si="221"/>
        <v>0.2837188111866969</v>
      </c>
      <c r="F3564" s="61">
        <f t="shared" si="222"/>
        <v>1.7152086520562756E-15</v>
      </c>
    </row>
    <row r="3565" spans="1:6" x14ac:dyDescent="0.3">
      <c r="A3565" s="59">
        <f>'Raw Potentiostat'!H3617/60</f>
        <v>-8.8579169999999999E-2</v>
      </c>
      <c r="B3565" s="59">
        <f>'Raw Potentiostat'!K3617</f>
        <v>58.649997999999997</v>
      </c>
      <c r="C3565" s="61">
        <f t="shared" si="220"/>
        <v>58.649997999999997</v>
      </c>
      <c r="D3565" s="61">
        <f t="shared" si="223"/>
        <v>12.76734650340136</v>
      </c>
      <c r="E3565" s="61">
        <f t="shared" si="221"/>
        <v>0.2837188111866969</v>
      </c>
      <c r="F3565" s="61">
        <f t="shared" si="222"/>
        <v>1.7152086520562756E-15</v>
      </c>
    </row>
    <row r="3566" spans="1:6" x14ac:dyDescent="0.3">
      <c r="A3566" s="59">
        <f>'Raw Potentiostat'!H3618/60</f>
        <v>-8.8865994999999989E-2</v>
      </c>
      <c r="B3566" s="59">
        <f>'Raw Potentiostat'!K3618</f>
        <v>58.649997999999997</v>
      </c>
      <c r="C3566" s="61">
        <f t="shared" si="220"/>
        <v>58.649997999999997</v>
      </c>
      <c r="D3566" s="61">
        <f t="shared" si="223"/>
        <v>12.76734650340136</v>
      </c>
      <c r="E3566" s="61">
        <f t="shared" si="221"/>
        <v>0.2837188111866969</v>
      </c>
      <c r="F3566" s="61">
        <f t="shared" si="222"/>
        <v>1.7152086520562756E-15</v>
      </c>
    </row>
    <row r="3567" spans="1:6" x14ac:dyDescent="0.3">
      <c r="A3567" s="59">
        <f>'Raw Potentiostat'!H3619/60</f>
        <v>-8.7735828333333335E-2</v>
      </c>
      <c r="B3567" s="59">
        <f>'Raw Potentiostat'!K3619</f>
        <v>58.649997999999997</v>
      </c>
      <c r="C3567" s="61">
        <f t="shared" si="220"/>
        <v>58.649997999999997</v>
      </c>
      <c r="D3567" s="61">
        <f t="shared" si="223"/>
        <v>12.76734650340136</v>
      </c>
      <c r="E3567" s="61">
        <f t="shared" si="221"/>
        <v>0.2837188111866969</v>
      </c>
      <c r="F3567" s="61">
        <f t="shared" si="222"/>
        <v>1.7152086520562756E-15</v>
      </c>
    </row>
    <row r="3568" spans="1:6" x14ac:dyDescent="0.3">
      <c r="A3568" s="59">
        <f>'Raw Potentiostat'!H3620/60</f>
        <v>-8.7257996666666671E-2</v>
      </c>
      <c r="B3568" s="59">
        <f>'Raw Potentiostat'!K3620</f>
        <v>58.649997999999997</v>
      </c>
      <c r="C3568" s="61">
        <f t="shared" si="220"/>
        <v>58.649997999999997</v>
      </c>
      <c r="D3568" s="61">
        <f t="shared" si="223"/>
        <v>12.76734650340136</v>
      </c>
      <c r="E3568" s="61">
        <f t="shared" si="221"/>
        <v>0.2837188111866969</v>
      </c>
      <c r="F3568" s="61">
        <f t="shared" si="222"/>
        <v>1.7152086520562756E-15</v>
      </c>
    </row>
    <row r="3569" spans="1:6" x14ac:dyDescent="0.3">
      <c r="A3569" s="59">
        <f>'Raw Potentiostat'!H3621/60</f>
        <v>-8.7469935000000013E-2</v>
      </c>
      <c r="B3569" s="59">
        <f>'Raw Potentiostat'!K3621</f>
        <v>58.649997999999997</v>
      </c>
      <c r="C3569" s="61">
        <f t="shared" si="220"/>
        <v>58.649997999999997</v>
      </c>
      <c r="D3569" s="61">
        <f t="shared" si="223"/>
        <v>12.76734650340136</v>
      </c>
      <c r="E3569" s="61">
        <f t="shared" si="221"/>
        <v>0.2837188111866969</v>
      </c>
      <c r="F3569" s="61">
        <f t="shared" si="222"/>
        <v>1.7152086520562756E-15</v>
      </c>
    </row>
    <row r="3570" spans="1:6" x14ac:dyDescent="0.3">
      <c r="A3570" s="59">
        <f>'Raw Potentiostat'!H3622/60</f>
        <v>-8.6754774999999992E-2</v>
      </c>
      <c r="B3570" s="59">
        <f>'Raw Potentiostat'!K3622</f>
        <v>58.649997999999997</v>
      </c>
      <c r="C3570" s="61">
        <f t="shared" si="220"/>
        <v>58.649997999999997</v>
      </c>
      <c r="D3570" s="61">
        <f t="shared" si="223"/>
        <v>12.76734650340136</v>
      </c>
      <c r="E3570" s="61">
        <f t="shared" si="221"/>
        <v>0.2837188111866969</v>
      </c>
      <c r="F3570" s="61">
        <f t="shared" si="222"/>
        <v>1.7152086520562756E-15</v>
      </c>
    </row>
    <row r="3571" spans="1:6" x14ac:dyDescent="0.3">
      <c r="A3571" s="59">
        <f>'Raw Potentiostat'!H3623/60</f>
        <v>-8.5790228333333343E-2</v>
      </c>
      <c r="B3571" s="59">
        <f>'Raw Potentiostat'!K3623</f>
        <v>58.649997999999997</v>
      </c>
      <c r="C3571" s="61">
        <f t="shared" si="220"/>
        <v>58.649997999999997</v>
      </c>
      <c r="D3571" s="61">
        <f t="shared" si="223"/>
        <v>12.76734650340136</v>
      </c>
      <c r="E3571" s="61">
        <f t="shared" si="221"/>
        <v>0.2837188111866969</v>
      </c>
      <c r="F3571" s="61">
        <f t="shared" si="222"/>
        <v>1.7152086520562756E-15</v>
      </c>
    </row>
    <row r="3572" spans="1:6" x14ac:dyDescent="0.3">
      <c r="A3572" s="59">
        <f>'Raw Potentiostat'!H3624/60</f>
        <v>-8.5973620000000001E-2</v>
      </c>
      <c r="B3572" s="59">
        <f>'Raw Potentiostat'!K3624</f>
        <v>58.649997999999997</v>
      </c>
      <c r="C3572" s="61">
        <f t="shared" si="220"/>
        <v>58.649997999999997</v>
      </c>
      <c r="D3572" s="61">
        <f t="shared" si="223"/>
        <v>12.76734650340136</v>
      </c>
      <c r="E3572" s="61">
        <f t="shared" si="221"/>
        <v>0.2837188111866969</v>
      </c>
      <c r="F3572" s="61">
        <f t="shared" si="222"/>
        <v>1.7152086520562756E-15</v>
      </c>
    </row>
    <row r="3573" spans="1:6" x14ac:dyDescent="0.3">
      <c r="A3573" s="59">
        <f>'Raw Potentiostat'!H3625/60</f>
        <v>-8.5382206666666668E-2</v>
      </c>
      <c r="B3573" s="59">
        <f>'Raw Potentiostat'!K3625</f>
        <v>58.649997999999997</v>
      </c>
      <c r="C3573" s="61">
        <f t="shared" si="220"/>
        <v>58.649997999999997</v>
      </c>
      <c r="D3573" s="61">
        <f t="shared" si="223"/>
        <v>12.76734650340136</v>
      </c>
      <c r="E3573" s="61">
        <f t="shared" si="221"/>
        <v>0.2837188111866969</v>
      </c>
      <c r="F3573" s="61">
        <f t="shared" si="222"/>
        <v>1.7152086520562756E-15</v>
      </c>
    </row>
    <row r="3574" spans="1:6" x14ac:dyDescent="0.3">
      <c r="A3574" s="59">
        <f>'Raw Potentiostat'!H3626/60</f>
        <v>-8.6259181666666671E-2</v>
      </c>
      <c r="B3574" s="59">
        <f>'Raw Potentiostat'!K3626</f>
        <v>58.649997999999997</v>
      </c>
      <c r="C3574" s="61">
        <f t="shared" si="220"/>
        <v>58.649997999999997</v>
      </c>
      <c r="D3574" s="61">
        <f t="shared" si="223"/>
        <v>12.76734650340136</v>
      </c>
      <c r="E3574" s="61">
        <f t="shared" si="221"/>
        <v>0.2837188111866969</v>
      </c>
      <c r="F3574" s="61">
        <f t="shared" si="222"/>
        <v>1.7152086520562756E-15</v>
      </c>
    </row>
    <row r="3575" spans="1:6" x14ac:dyDescent="0.3">
      <c r="A3575" s="59">
        <f>'Raw Potentiostat'!H3627/60</f>
        <v>-8.4396076666666667E-2</v>
      </c>
      <c r="B3575" s="59">
        <f>'Raw Potentiostat'!K3627</f>
        <v>58.649997999999997</v>
      </c>
      <c r="C3575" s="61">
        <f t="shared" si="220"/>
        <v>58.649997999999997</v>
      </c>
      <c r="D3575" s="61">
        <f t="shared" si="223"/>
        <v>12.76734650340136</v>
      </c>
      <c r="E3575" s="61">
        <f t="shared" si="221"/>
        <v>0.2837188111866969</v>
      </c>
      <c r="F3575" s="61">
        <f t="shared" si="222"/>
        <v>1.7152086520562756E-15</v>
      </c>
    </row>
    <row r="3576" spans="1:6" x14ac:dyDescent="0.3">
      <c r="A3576" s="59">
        <f>'Raw Potentiostat'!H3628/60</f>
        <v>-8.4759053333333334E-2</v>
      </c>
      <c r="B3576" s="59">
        <f>'Raw Potentiostat'!K3628</f>
        <v>58.649997999999997</v>
      </c>
      <c r="C3576" s="61">
        <f t="shared" si="220"/>
        <v>58.649997999999997</v>
      </c>
      <c r="D3576" s="61">
        <f t="shared" si="223"/>
        <v>12.76734650340136</v>
      </c>
      <c r="E3576" s="61">
        <f t="shared" si="221"/>
        <v>0.2837188111866969</v>
      </c>
      <c r="F3576" s="61">
        <f t="shared" si="222"/>
        <v>1.7152086520562756E-15</v>
      </c>
    </row>
    <row r="3577" spans="1:6" x14ac:dyDescent="0.3">
      <c r="A3577" s="59">
        <f>'Raw Potentiostat'!H3629/60</f>
        <v>-8.3827503333333331E-2</v>
      </c>
      <c r="B3577" s="59">
        <f>'Raw Potentiostat'!K3629</f>
        <v>58.649997999999997</v>
      </c>
      <c r="C3577" s="61">
        <f t="shared" si="220"/>
        <v>58.649997999999997</v>
      </c>
      <c r="D3577" s="61">
        <f t="shared" si="223"/>
        <v>12.76734650340136</v>
      </c>
      <c r="E3577" s="61">
        <f t="shared" si="221"/>
        <v>0.2837188111866969</v>
      </c>
      <c r="F3577" s="61">
        <f t="shared" si="222"/>
        <v>1.7152086520562756E-15</v>
      </c>
    </row>
    <row r="3578" spans="1:6" x14ac:dyDescent="0.3">
      <c r="A3578" s="59">
        <f>'Raw Potentiostat'!H3630/60</f>
        <v>-8.4489990000000001E-2</v>
      </c>
      <c r="B3578" s="59">
        <f>'Raw Potentiostat'!K3630</f>
        <v>58.649997999999997</v>
      </c>
      <c r="C3578" s="61">
        <f t="shared" si="220"/>
        <v>58.649997999999997</v>
      </c>
      <c r="D3578" s="61">
        <f t="shared" si="223"/>
        <v>12.76734650340136</v>
      </c>
      <c r="E3578" s="61">
        <f t="shared" si="221"/>
        <v>0.2837188111866969</v>
      </c>
      <c r="F3578" s="61">
        <f t="shared" si="222"/>
        <v>1.7152086520562756E-15</v>
      </c>
    </row>
    <row r="3579" spans="1:6" x14ac:dyDescent="0.3">
      <c r="A3579" s="59">
        <f>'Raw Potentiostat'!H3631/60</f>
        <v>-8.2864856666666667E-2</v>
      </c>
      <c r="B3579" s="59">
        <f>'Raw Potentiostat'!K3631</f>
        <v>58.649997999999997</v>
      </c>
      <c r="C3579" s="61">
        <f t="shared" si="220"/>
        <v>58.649997999999997</v>
      </c>
      <c r="D3579" s="61">
        <f t="shared" si="223"/>
        <v>12.76734650340136</v>
      </c>
      <c r="E3579" s="61">
        <f t="shared" si="221"/>
        <v>0.2837188111866969</v>
      </c>
      <c r="F3579" s="61">
        <f t="shared" si="222"/>
        <v>1.7152086520562756E-15</v>
      </c>
    </row>
    <row r="3580" spans="1:6" x14ac:dyDescent="0.3">
      <c r="A3580" s="59">
        <f>'Raw Potentiostat'!H3632/60</f>
        <v>-8.2849621666666678E-2</v>
      </c>
      <c r="B3580" s="59">
        <f>'Raw Potentiostat'!K3632</f>
        <v>58.649997999999997</v>
      </c>
      <c r="C3580" s="61">
        <f t="shared" si="220"/>
        <v>58.649997999999997</v>
      </c>
      <c r="D3580" s="61">
        <f t="shared" si="223"/>
        <v>12.76734650340136</v>
      </c>
      <c r="E3580" s="61">
        <f t="shared" si="221"/>
        <v>0.2837188111866969</v>
      </c>
      <c r="F3580" s="61">
        <f t="shared" si="222"/>
        <v>1.7152086520562756E-15</v>
      </c>
    </row>
    <row r="3581" spans="1:6" x14ac:dyDescent="0.3">
      <c r="A3581" s="59">
        <f>'Raw Potentiostat'!H3633/60</f>
        <v>-8.1598886666666662E-2</v>
      </c>
      <c r="B3581" s="59">
        <f>'Raw Potentiostat'!K3633</f>
        <v>58.649997999999997</v>
      </c>
      <c r="C3581" s="61">
        <f t="shared" si="220"/>
        <v>58.649997999999997</v>
      </c>
      <c r="D3581" s="61">
        <f t="shared" si="223"/>
        <v>12.76734650340136</v>
      </c>
      <c r="E3581" s="61">
        <f t="shared" si="221"/>
        <v>0.2837188111866969</v>
      </c>
      <c r="F3581" s="61">
        <f t="shared" si="222"/>
        <v>1.7152086520562756E-15</v>
      </c>
    </row>
    <row r="3582" spans="1:6" x14ac:dyDescent="0.3">
      <c r="A3582" s="59">
        <f>'Raw Potentiostat'!H3634/60</f>
        <v>-8.2592621666666657E-2</v>
      </c>
      <c r="B3582" s="59">
        <f>'Raw Potentiostat'!K3634</f>
        <v>58.649997999999997</v>
      </c>
      <c r="C3582" s="61">
        <f t="shared" si="220"/>
        <v>58.649997999999997</v>
      </c>
      <c r="D3582" s="61">
        <f t="shared" si="223"/>
        <v>12.76734650340136</v>
      </c>
      <c r="E3582" s="61">
        <f t="shared" si="221"/>
        <v>0.2837188111866969</v>
      </c>
      <c r="F3582" s="61">
        <f t="shared" si="222"/>
        <v>1.7152086520562756E-15</v>
      </c>
    </row>
    <row r="3583" spans="1:6" x14ac:dyDescent="0.3">
      <c r="A3583" s="59">
        <f>'Raw Potentiostat'!H3635/60</f>
        <v>-8.0856435000000004E-2</v>
      </c>
      <c r="B3583" s="59">
        <f>'Raw Potentiostat'!K3635</f>
        <v>58.649997999999997</v>
      </c>
      <c r="C3583" s="61">
        <f t="shared" si="220"/>
        <v>58.649997999999997</v>
      </c>
      <c r="D3583" s="61">
        <f t="shared" si="223"/>
        <v>12.76734650340136</v>
      </c>
      <c r="E3583" s="61">
        <f t="shared" si="221"/>
        <v>0.2837188111866969</v>
      </c>
      <c r="F3583" s="61">
        <f t="shared" si="222"/>
        <v>1.7152086520562756E-15</v>
      </c>
    </row>
    <row r="3584" spans="1:6" x14ac:dyDescent="0.3">
      <c r="A3584" s="59">
        <f>'Raw Potentiostat'!H3636/60</f>
        <v>-8.0566429999999994E-2</v>
      </c>
      <c r="B3584" s="59">
        <f>'Raw Potentiostat'!K3636</f>
        <v>58.649997999999997</v>
      </c>
      <c r="C3584" s="61">
        <f t="shared" si="220"/>
        <v>58.649997999999997</v>
      </c>
      <c r="D3584" s="61">
        <f t="shared" si="223"/>
        <v>12.76734650340136</v>
      </c>
      <c r="E3584" s="61">
        <f t="shared" si="221"/>
        <v>0.2837188111866969</v>
      </c>
      <c r="F3584" s="61">
        <f t="shared" si="222"/>
        <v>1.7152086520562756E-15</v>
      </c>
    </row>
    <row r="3585" spans="1:6" x14ac:dyDescent="0.3">
      <c r="A3585" s="59">
        <f>'Raw Potentiostat'!H3637/60</f>
        <v>-8.0435713333333339E-2</v>
      </c>
      <c r="B3585" s="59">
        <f>'Raw Potentiostat'!K3637</f>
        <v>58.649997999999997</v>
      </c>
      <c r="C3585" s="61">
        <f t="shared" si="220"/>
        <v>58.649997999999997</v>
      </c>
      <c r="D3585" s="61">
        <f t="shared" si="223"/>
        <v>12.76734650340136</v>
      </c>
      <c r="E3585" s="61">
        <f t="shared" si="221"/>
        <v>0.2837188111866969</v>
      </c>
      <c r="F3585" s="61">
        <f t="shared" si="222"/>
        <v>1.7152086520562756E-15</v>
      </c>
    </row>
    <row r="3586" spans="1:6" x14ac:dyDescent="0.3">
      <c r="A3586" s="59">
        <f>'Raw Potentiostat'!H3638/60</f>
        <v>-7.992234166666666E-2</v>
      </c>
      <c r="B3586" s="59">
        <f>'Raw Potentiostat'!K3638</f>
        <v>58.649997999999997</v>
      </c>
      <c r="C3586" s="61">
        <f t="shared" si="220"/>
        <v>58.649997999999997</v>
      </c>
      <c r="D3586" s="61">
        <f t="shared" si="223"/>
        <v>12.76734650340136</v>
      </c>
      <c r="E3586" s="61">
        <f t="shared" si="221"/>
        <v>0.2837188111866969</v>
      </c>
      <c r="F3586" s="61">
        <f t="shared" si="222"/>
        <v>1.7152086520562756E-15</v>
      </c>
    </row>
    <row r="3587" spans="1:6" x14ac:dyDescent="0.3">
      <c r="A3587" s="59">
        <f>'Raw Potentiostat'!H3639/60</f>
        <v>-7.9953440000000001E-2</v>
      </c>
      <c r="B3587" s="59">
        <f>'Raw Potentiostat'!K3639</f>
        <v>58.649997999999997</v>
      </c>
      <c r="C3587" s="61">
        <f t="shared" ref="C3587:C3602" si="224">B3587-$J$3</f>
        <v>58.649997999999997</v>
      </c>
      <c r="D3587" s="61">
        <f t="shared" si="223"/>
        <v>12.76734650340136</v>
      </c>
      <c r="E3587" s="61">
        <f t="shared" ref="E3587:E3602" si="225">D3587/$J$5</f>
        <v>0.2837188111866969</v>
      </c>
      <c r="F3587" s="61">
        <f t="shared" ref="F3587:F3602" si="226">D3587/$J$6</f>
        <v>1.7152086520562756E-15</v>
      </c>
    </row>
    <row r="3588" spans="1:6" x14ac:dyDescent="0.3">
      <c r="A3588" s="59">
        <f>'Raw Potentiostat'!H3640/60</f>
        <v>-8.0101291666666657E-2</v>
      </c>
      <c r="B3588" s="59">
        <f>'Raw Potentiostat'!K3640</f>
        <v>58.649997999999997</v>
      </c>
      <c r="C3588" s="61">
        <f t="shared" si="224"/>
        <v>58.649997999999997</v>
      </c>
      <c r="D3588" s="61">
        <f t="shared" ref="D3588:D3602" si="227">B3588/$J$4</f>
        <v>12.76734650340136</v>
      </c>
      <c r="E3588" s="61">
        <f t="shared" si="225"/>
        <v>0.2837188111866969</v>
      </c>
      <c r="F3588" s="61">
        <f t="shared" si="226"/>
        <v>1.7152086520562756E-15</v>
      </c>
    </row>
    <row r="3589" spans="1:6" x14ac:dyDescent="0.3">
      <c r="A3589" s="59">
        <f>'Raw Potentiostat'!H3641/60</f>
        <v>-7.9496549999999999E-2</v>
      </c>
      <c r="B3589" s="59">
        <f>'Raw Potentiostat'!K3641</f>
        <v>58.649997999999997</v>
      </c>
      <c r="C3589" s="61">
        <f t="shared" si="224"/>
        <v>58.649997999999997</v>
      </c>
      <c r="D3589" s="61">
        <f t="shared" si="227"/>
        <v>12.76734650340136</v>
      </c>
      <c r="E3589" s="61">
        <f t="shared" si="225"/>
        <v>0.2837188111866969</v>
      </c>
      <c r="F3589" s="61">
        <f t="shared" si="226"/>
        <v>1.7152086520562756E-15</v>
      </c>
    </row>
    <row r="3590" spans="1:6" x14ac:dyDescent="0.3">
      <c r="A3590" s="59">
        <f>'Raw Potentiostat'!H3642/60</f>
        <v>-9.0609796666666659E-2</v>
      </c>
      <c r="B3590" s="59">
        <f>'Raw Potentiostat'!K3642</f>
        <v>58.649997999999997</v>
      </c>
      <c r="C3590" s="61">
        <f t="shared" si="224"/>
        <v>58.649997999999997</v>
      </c>
      <c r="D3590" s="61">
        <f t="shared" si="227"/>
        <v>12.76734650340136</v>
      </c>
      <c r="E3590" s="61">
        <f t="shared" si="225"/>
        <v>0.2837188111866969</v>
      </c>
      <c r="F3590" s="61">
        <f t="shared" si="226"/>
        <v>1.7152086520562756E-15</v>
      </c>
    </row>
    <row r="3591" spans="1:6" x14ac:dyDescent="0.3">
      <c r="A3591" s="59">
        <f>'Raw Potentiostat'!H3643/60</f>
        <v>-8.9716315000000005E-2</v>
      </c>
      <c r="B3591" s="59">
        <f>'Raw Potentiostat'!K3643</f>
        <v>58.649997999999997</v>
      </c>
      <c r="C3591" s="61">
        <f t="shared" si="224"/>
        <v>58.649997999999997</v>
      </c>
      <c r="D3591" s="61">
        <f t="shared" si="227"/>
        <v>12.76734650340136</v>
      </c>
      <c r="E3591" s="61">
        <f t="shared" si="225"/>
        <v>0.2837188111866969</v>
      </c>
      <c r="F3591" s="61">
        <f t="shared" si="226"/>
        <v>1.7152086520562756E-15</v>
      </c>
    </row>
    <row r="3592" spans="1:6" x14ac:dyDescent="0.3">
      <c r="A3592" s="59">
        <f>'Raw Potentiostat'!H3644/60</f>
        <v>-8.9591940000000009E-2</v>
      </c>
      <c r="B3592" s="59">
        <f>'Raw Potentiostat'!K3644</f>
        <v>58.649997999999997</v>
      </c>
      <c r="C3592" s="61">
        <f t="shared" si="224"/>
        <v>58.649997999999997</v>
      </c>
      <c r="D3592" s="61">
        <f t="shared" si="227"/>
        <v>12.76734650340136</v>
      </c>
      <c r="E3592" s="61">
        <f t="shared" si="225"/>
        <v>0.2837188111866969</v>
      </c>
      <c r="F3592" s="61">
        <f t="shared" si="226"/>
        <v>1.7152086520562756E-15</v>
      </c>
    </row>
    <row r="3593" spans="1:6" x14ac:dyDescent="0.3">
      <c r="A3593" s="59">
        <f>'Raw Potentiostat'!H3645/60</f>
        <v>-8.9259433333333332E-2</v>
      </c>
      <c r="B3593" s="59">
        <f>'Raw Potentiostat'!K3645</f>
        <v>58.649997999999997</v>
      </c>
      <c r="C3593" s="61">
        <f t="shared" si="224"/>
        <v>58.649997999999997</v>
      </c>
      <c r="D3593" s="61">
        <f t="shared" si="227"/>
        <v>12.76734650340136</v>
      </c>
      <c r="E3593" s="61">
        <f t="shared" si="225"/>
        <v>0.2837188111866969</v>
      </c>
      <c r="F3593" s="61">
        <f t="shared" si="226"/>
        <v>1.7152086520562756E-15</v>
      </c>
    </row>
    <row r="3594" spans="1:6" x14ac:dyDescent="0.3">
      <c r="A3594" s="59">
        <f>'Raw Potentiostat'!H3646/60</f>
        <v>-8.8323434999999992E-2</v>
      </c>
      <c r="B3594" s="59">
        <f>'Raw Potentiostat'!K3646</f>
        <v>58.649997999999997</v>
      </c>
      <c r="C3594" s="61">
        <f t="shared" si="224"/>
        <v>58.649997999999997</v>
      </c>
      <c r="D3594" s="61">
        <f t="shared" si="227"/>
        <v>12.76734650340136</v>
      </c>
      <c r="E3594" s="61">
        <f t="shared" si="225"/>
        <v>0.2837188111866969</v>
      </c>
      <c r="F3594" s="61">
        <f t="shared" si="226"/>
        <v>1.7152086520562756E-15</v>
      </c>
    </row>
    <row r="3595" spans="1:6" x14ac:dyDescent="0.3">
      <c r="A3595" s="59">
        <f>'Raw Potentiostat'!H3647/60</f>
        <v>-8.8137515000000013E-2</v>
      </c>
      <c r="B3595" s="59">
        <f>'Raw Potentiostat'!K3647</f>
        <v>58.649997999999997</v>
      </c>
      <c r="C3595" s="61">
        <f t="shared" si="224"/>
        <v>58.649997999999997</v>
      </c>
      <c r="D3595" s="61">
        <f t="shared" si="227"/>
        <v>12.76734650340136</v>
      </c>
      <c r="E3595" s="61">
        <f t="shared" si="225"/>
        <v>0.2837188111866969</v>
      </c>
      <c r="F3595" s="61">
        <f t="shared" si="226"/>
        <v>1.7152086520562756E-15</v>
      </c>
    </row>
    <row r="3596" spans="1:6" x14ac:dyDescent="0.3">
      <c r="A3596" s="59">
        <f>'Raw Potentiostat'!H3648/60</f>
        <v>-8.7843696666666665E-2</v>
      </c>
      <c r="B3596" s="59">
        <f>'Raw Potentiostat'!K3648</f>
        <v>58.649997999999997</v>
      </c>
      <c r="C3596" s="61">
        <f t="shared" si="224"/>
        <v>58.649997999999997</v>
      </c>
      <c r="D3596" s="61">
        <f t="shared" si="227"/>
        <v>12.76734650340136</v>
      </c>
      <c r="E3596" s="61">
        <f t="shared" si="225"/>
        <v>0.2837188111866969</v>
      </c>
      <c r="F3596" s="61">
        <f t="shared" si="226"/>
        <v>1.7152086520562756E-15</v>
      </c>
    </row>
    <row r="3597" spans="1:6" x14ac:dyDescent="0.3">
      <c r="A3597" s="59">
        <f>'Raw Potentiostat'!H3649/60</f>
        <v>-8.7722499999999995E-2</v>
      </c>
      <c r="B3597" s="59">
        <f>'Raw Potentiostat'!K3649</f>
        <v>58.649997999999997</v>
      </c>
      <c r="C3597" s="61">
        <f t="shared" si="224"/>
        <v>58.649997999999997</v>
      </c>
      <c r="D3597" s="61">
        <f t="shared" si="227"/>
        <v>12.76734650340136</v>
      </c>
      <c r="E3597" s="61">
        <f t="shared" si="225"/>
        <v>0.2837188111866969</v>
      </c>
      <c r="F3597" s="61">
        <f t="shared" si="226"/>
        <v>1.7152086520562756E-15</v>
      </c>
    </row>
    <row r="3598" spans="1:6" x14ac:dyDescent="0.3">
      <c r="A3598" s="59">
        <f>'Raw Potentiostat'!H3650/60</f>
        <v>-8.7570198333333321E-2</v>
      </c>
      <c r="B3598" s="59">
        <f>'Raw Potentiostat'!K3650</f>
        <v>58.649997999999997</v>
      </c>
      <c r="C3598" s="61">
        <f t="shared" si="224"/>
        <v>58.649997999999997</v>
      </c>
      <c r="D3598" s="61">
        <f t="shared" si="227"/>
        <v>12.76734650340136</v>
      </c>
      <c r="E3598" s="61">
        <f t="shared" si="225"/>
        <v>0.2837188111866969</v>
      </c>
      <c r="F3598" s="61">
        <f t="shared" si="226"/>
        <v>1.7152086520562756E-15</v>
      </c>
    </row>
    <row r="3599" spans="1:6" x14ac:dyDescent="0.3">
      <c r="A3599" s="59">
        <f>'Raw Potentiostat'!H3651/60</f>
        <v>-8.6119571666666672E-2</v>
      </c>
      <c r="B3599" s="59">
        <f>'Raw Potentiostat'!K3651</f>
        <v>58.649997999999997</v>
      </c>
      <c r="C3599" s="61">
        <f t="shared" si="224"/>
        <v>58.649997999999997</v>
      </c>
      <c r="D3599" s="61">
        <f t="shared" si="227"/>
        <v>12.76734650340136</v>
      </c>
      <c r="E3599" s="61">
        <f t="shared" si="225"/>
        <v>0.2837188111866969</v>
      </c>
      <c r="F3599" s="61">
        <f t="shared" si="226"/>
        <v>1.7152086520562756E-15</v>
      </c>
    </row>
    <row r="3600" spans="1:6" x14ac:dyDescent="0.3">
      <c r="A3600" s="59">
        <f>'Raw Potentiostat'!H3652/60</f>
        <v>-8.6667203333333331E-2</v>
      </c>
      <c r="B3600" s="59">
        <f>'Raw Potentiostat'!K3652</f>
        <v>58.649997999999997</v>
      </c>
      <c r="C3600" s="61">
        <f t="shared" si="224"/>
        <v>58.649997999999997</v>
      </c>
      <c r="D3600" s="61">
        <f t="shared" si="227"/>
        <v>12.76734650340136</v>
      </c>
      <c r="E3600" s="61">
        <f t="shared" si="225"/>
        <v>0.2837188111866969</v>
      </c>
      <c r="F3600" s="61">
        <f t="shared" si="226"/>
        <v>1.7152086520562756E-15</v>
      </c>
    </row>
    <row r="3601" spans="1:6" x14ac:dyDescent="0.3">
      <c r="A3601" s="59">
        <f>'Raw Potentiostat'!H3653/60</f>
        <v>-8.6037080000000002E-2</v>
      </c>
      <c r="B3601" s="59">
        <f>'Raw Potentiostat'!K3653</f>
        <v>58.649997999999997</v>
      </c>
      <c r="C3601" s="61">
        <f t="shared" si="224"/>
        <v>58.649997999999997</v>
      </c>
      <c r="D3601" s="61">
        <f t="shared" si="227"/>
        <v>12.76734650340136</v>
      </c>
      <c r="E3601" s="61">
        <f t="shared" si="225"/>
        <v>0.2837188111866969</v>
      </c>
      <c r="F3601" s="61">
        <f t="shared" si="226"/>
        <v>1.7152086520562756E-15</v>
      </c>
    </row>
    <row r="3602" spans="1:6" x14ac:dyDescent="0.3">
      <c r="A3602" s="59">
        <f>'Raw Potentiostat'!H3654/60</f>
        <v>-8.5634119999999994E-2</v>
      </c>
      <c r="B3602" s="59">
        <f>'Raw Potentiostat'!K3654</f>
        <v>58.649997999999997</v>
      </c>
      <c r="C3602" s="61">
        <f t="shared" si="224"/>
        <v>58.649997999999997</v>
      </c>
      <c r="D3602" s="61">
        <f t="shared" si="227"/>
        <v>12.76734650340136</v>
      </c>
      <c r="E3602" s="61">
        <f t="shared" si="225"/>
        <v>0.2837188111866969</v>
      </c>
      <c r="F3602" s="61">
        <f t="shared" si="226"/>
        <v>1.7152086520562756E-15</v>
      </c>
    </row>
    <row r="3603" spans="1:6" x14ac:dyDescent="0.3">
      <c r="A3603" s="59"/>
      <c r="B3603" s="59"/>
      <c r="C3603" s="61"/>
      <c r="D3603" s="61"/>
      <c r="E3603" s="61"/>
      <c r="F3603" s="61"/>
    </row>
    <row r="3604" spans="1:6" x14ac:dyDescent="0.3">
      <c r="A3604" s="59"/>
      <c r="B3604" s="59"/>
      <c r="C3604" s="61"/>
      <c r="D3604" s="61"/>
      <c r="E3604" s="61"/>
      <c r="F3604" s="61"/>
    </row>
    <row r="3605" spans="1:6" x14ac:dyDescent="0.3">
      <c r="A3605" s="59"/>
      <c r="B3605" s="59"/>
      <c r="C3605" s="61"/>
      <c r="D3605" s="61"/>
      <c r="E3605" s="61"/>
      <c r="F3605" s="61"/>
    </row>
    <row r="3606" spans="1:6" x14ac:dyDescent="0.3">
      <c r="A3606" s="59"/>
      <c r="B3606" s="59"/>
      <c r="C3606" s="61"/>
      <c r="D3606" s="61"/>
      <c r="E3606" s="61"/>
      <c r="F3606" s="61"/>
    </row>
    <row r="3607" spans="1:6" x14ac:dyDescent="0.3">
      <c r="A3607" s="59"/>
      <c r="B3607" s="59"/>
      <c r="C3607" s="61"/>
      <c r="D3607" s="61"/>
      <c r="E3607" s="61"/>
      <c r="F3607" s="61"/>
    </row>
    <row r="3608" spans="1:6" x14ac:dyDescent="0.3">
      <c r="A3608" s="59"/>
      <c r="B3608" s="59"/>
      <c r="C3608" s="61"/>
      <c r="D3608" s="61"/>
      <c r="E3608" s="61"/>
      <c r="F3608" s="61"/>
    </row>
    <row r="3609" spans="1:6" x14ac:dyDescent="0.3">
      <c r="A3609" s="59"/>
      <c r="B3609" s="59"/>
      <c r="C3609" s="61"/>
      <c r="D3609" s="61"/>
      <c r="E3609" s="61"/>
      <c r="F3609" s="61"/>
    </row>
    <row r="3610" spans="1:6" x14ac:dyDescent="0.3">
      <c r="A3610" s="59"/>
      <c r="B3610" s="59"/>
      <c r="C3610" s="61"/>
      <c r="D3610" s="61"/>
      <c r="E3610" s="61"/>
      <c r="F3610" s="61"/>
    </row>
    <row r="3611" spans="1:6" x14ac:dyDescent="0.3">
      <c r="A3611" s="59"/>
      <c r="B3611" s="59"/>
      <c r="C3611" s="61"/>
      <c r="D3611" s="61"/>
      <c r="E3611" s="61"/>
      <c r="F3611" s="61"/>
    </row>
    <row r="3612" spans="1:6" x14ac:dyDescent="0.3">
      <c r="A3612" s="59"/>
      <c r="B3612" s="59"/>
      <c r="C3612" s="61"/>
      <c r="D3612" s="61"/>
      <c r="E3612" s="61"/>
      <c r="F3612" s="61"/>
    </row>
    <row r="3613" spans="1:6" x14ac:dyDescent="0.3">
      <c r="A3613" s="59"/>
      <c r="B3613" s="59"/>
      <c r="C3613" s="61"/>
      <c r="D3613" s="61"/>
      <c r="E3613" s="61"/>
      <c r="F3613" s="61"/>
    </row>
    <row r="3614" spans="1:6" x14ac:dyDescent="0.3">
      <c r="A3614" s="59"/>
      <c r="B3614" s="59"/>
      <c r="C3614" s="61"/>
      <c r="D3614" s="61"/>
      <c r="E3614" s="61"/>
      <c r="F3614" s="61"/>
    </row>
    <row r="3615" spans="1:6" x14ac:dyDescent="0.3">
      <c r="A3615" s="59"/>
      <c r="B3615" s="59"/>
      <c r="C3615" s="61"/>
      <c r="D3615" s="61"/>
      <c r="E3615" s="61"/>
      <c r="F3615" s="61"/>
    </row>
    <row r="3616" spans="1:6" x14ac:dyDescent="0.3">
      <c r="A3616" s="59"/>
      <c r="B3616" s="59"/>
      <c r="C3616" s="61"/>
      <c r="D3616" s="61"/>
      <c r="E3616" s="61"/>
      <c r="F3616" s="61"/>
    </row>
    <row r="3617" spans="1:6" x14ac:dyDescent="0.3">
      <c r="A3617" s="59"/>
      <c r="B3617" s="59"/>
      <c r="C3617" s="61"/>
      <c r="D3617" s="61"/>
      <c r="E3617" s="61"/>
      <c r="F3617" s="61"/>
    </row>
    <row r="3618" spans="1:6" x14ac:dyDescent="0.3">
      <c r="A3618" s="59"/>
      <c r="B3618" s="59"/>
      <c r="C3618" s="61"/>
      <c r="D3618" s="61"/>
      <c r="E3618" s="61"/>
      <c r="F3618" s="61"/>
    </row>
    <row r="3619" spans="1:6" x14ac:dyDescent="0.3">
      <c r="A3619" s="59"/>
      <c r="B3619" s="59"/>
      <c r="C3619" s="61"/>
      <c r="D3619" s="61"/>
      <c r="E3619" s="61"/>
      <c r="F3619" s="61"/>
    </row>
    <row r="3620" spans="1:6" x14ac:dyDescent="0.3">
      <c r="A3620" s="59"/>
      <c r="B3620" s="59"/>
      <c r="C3620" s="61"/>
      <c r="D3620" s="61"/>
      <c r="E3620" s="61"/>
      <c r="F3620" s="61"/>
    </row>
    <row r="3621" spans="1:6" x14ac:dyDescent="0.3">
      <c r="A3621" s="59"/>
      <c r="B3621" s="59"/>
      <c r="C3621" s="61"/>
      <c r="D3621" s="61"/>
      <c r="E3621" s="61"/>
      <c r="F3621" s="61"/>
    </row>
    <row r="3622" spans="1:6" x14ac:dyDescent="0.3">
      <c r="A3622" s="59"/>
      <c r="B3622" s="59"/>
      <c r="C3622" s="61"/>
      <c r="D3622" s="61"/>
      <c r="E3622" s="61"/>
      <c r="F3622" s="61"/>
    </row>
    <row r="3623" spans="1:6" x14ac:dyDescent="0.3">
      <c r="A3623" s="59"/>
      <c r="B3623" s="59"/>
      <c r="C3623" s="61"/>
      <c r="D3623" s="61"/>
      <c r="E3623" s="61"/>
      <c r="F3623" s="61"/>
    </row>
    <row r="3624" spans="1:6" x14ac:dyDescent="0.3">
      <c r="A3624" s="59"/>
      <c r="B3624" s="59"/>
      <c r="C3624" s="61"/>
      <c r="D3624" s="61"/>
      <c r="E3624" s="61"/>
      <c r="F3624" s="61"/>
    </row>
    <row r="3625" spans="1:6" x14ac:dyDescent="0.3">
      <c r="A3625" s="59"/>
      <c r="B3625" s="59"/>
      <c r="C3625" s="61"/>
      <c r="D3625" s="61"/>
      <c r="E3625" s="61"/>
      <c r="F3625" s="61"/>
    </row>
    <row r="3626" spans="1:6" x14ac:dyDescent="0.3">
      <c r="A3626" s="59"/>
      <c r="B3626" s="59"/>
      <c r="C3626" s="61"/>
      <c r="D3626" s="61"/>
      <c r="E3626" s="61"/>
      <c r="F3626" s="61"/>
    </row>
    <row r="3627" spans="1:6" x14ac:dyDescent="0.3">
      <c r="A3627" s="59"/>
      <c r="B3627" s="59"/>
      <c r="C3627" s="61"/>
      <c r="D3627" s="61"/>
      <c r="E3627" s="61"/>
      <c r="F3627" s="61"/>
    </row>
    <row r="3628" spans="1:6" x14ac:dyDescent="0.3">
      <c r="A3628" s="59"/>
      <c r="B3628" s="59"/>
      <c r="C3628" s="61"/>
      <c r="D3628" s="61"/>
      <c r="E3628" s="61"/>
      <c r="F3628" s="61"/>
    </row>
    <row r="3629" spans="1:6" x14ac:dyDescent="0.3">
      <c r="A3629" s="59"/>
      <c r="B3629" s="59"/>
      <c r="C3629" s="61"/>
      <c r="D3629" s="61"/>
      <c r="E3629" s="61"/>
      <c r="F3629" s="61"/>
    </row>
    <row r="3630" spans="1:6" x14ac:dyDescent="0.3">
      <c r="A3630" s="59"/>
      <c r="B3630" s="59"/>
      <c r="C3630" s="61"/>
      <c r="D3630" s="61"/>
      <c r="E3630" s="61"/>
      <c r="F3630" s="61"/>
    </row>
    <row r="3631" spans="1:6" x14ac:dyDescent="0.3">
      <c r="A3631" s="59"/>
      <c r="B3631" s="59"/>
      <c r="C3631" s="61"/>
      <c r="D3631" s="61"/>
      <c r="E3631" s="61"/>
      <c r="F3631" s="61"/>
    </row>
    <row r="3632" spans="1:6" x14ac:dyDescent="0.3">
      <c r="A3632" s="59"/>
      <c r="B3632" s="59"/>
      <c r="C3632" s="61"/>
      <c r="D3632" s="61"/>
      <c r="E3632" s="61"/>
      <c r="F3632" s="61"/>
    </row>
    <row r="3633" spans="1:6" x14ac:dyDescent="0.3">
      <c r="A3633" s="59"/>
      <c r="B3633" s="59"/>
      <c r="C3633" s="61"/>
      <c r="D3633" s="61"/>
      <c r="E3633" s="61"/>
      <c r="F3633" s="61"/>
    </row>
    <row r="3634" spans="1:6" x14ac:dyDescent="0.3">
      <c r="A3634" s="59"/>
      <c r="B3634" s="59"/>
      <c r="C3634" s="61"/>
      <c r="D3634" s="61"/>
      <c r="E3634" s="61"/>
      <c r="F3634" s="61"/>
    </row>
    <row r="3635" spans="1:6" x14ac:dyDescent="0.3">
      <c r="A3635" s="59"/>
      <c r="B3635" s="59"/>
      <c r="C3635" s="61"/>
      <c r="D3635" s="61"/>
      <c r="E3635" s="61"/>
      <c r="F3635" s="61"/>
    </row>
    <row r="3636" spans="1:6" x14ac:dyDescent="0.3">
      <c r="A3636" s="59"/>
      <c r="B3636" s="59"/>
      <c r="C3636" s="61"/>
      <c r="D3636" s="61"/>
      <c r="E3636" s="61"/>
      <c r="F3636" s="61"/>
    </row>
    <row r="3637" spans="1:6" x14ac:dyDescent="0.3">
      <c r="A3637" s="59"/>
      <c r="B3637" s="59"/>
      <c r="C3637" s="61"/>
      <c r="D3637" s="61"/>
      <c r="E3637" s="61"/>
      <c r="F3637" s="61"/>
    </row>
    <row r="3638" spans="1:6" x14ac:dyDescent="0.3">
      <c r="A3638" s="59"/>
      <c r="B3638" s="59"/>
      <c r="C3638" s="61"/>
      <c r="D3638" s="61"/>
      <c r="E3638" s="61"/>
      <c r="F3638" s="61"/>
    </row>
    <row r="3639" spans="1:6" x14ac:dyDescent="0.3">
      <c r="A3639" s="59"/>
      <c r="B3639" s="59"/>
      <c r="C3639" s="61"/>
      <c r="D3639" s="61"/>
      <c r="E3639" s="61"/>
      <c r="F3639" s="61"/>
    </row>
    <row r="3640" spans="1:6" x14ac:dyDescent="0.3">
      <c r="A3640" s="59"/>
      <c r="B3640" s="59"/>
      <c r="C3640" s="61"/>
      <c r="D3640" s="61"/>
      <c r="E3640" s="61"/>
      <c r="F3640" s="61"/>
    </row>
    <row r="3641" spans="1:6" x14ac:dyDescent="0.3">
      <c r="A3641" s="59"/>
      <c r="B3641" s="59"/>
      <c r="C3641" s="61"/>
      <c r="D3641" s="61"/>
      <c r="E3641" s="61"/>
      <c r="F3641" s="61"/>
    </row>
    <row r="3642" spans="1:6" x14ac:dyDescent="0.3">
      <c r="A3642" s="59"/>
      <c r="B3642" s="59"/>
      <c r="C3642" s="61"/>
      <c r="D3642" s="61"/>
      <c r="E3642" s="61"/>
      <c r="F3642" s="61"/>
    </row>
    <row r="3643" spans="1:6" x14ac:dyDescent="0.3">
      <c r="A3643" s="59"/>
      <c r="B3643" s="59"/>
      <c r="C3643" s="61"/>
      <c r="D3643" s="61"/>
      <c r="E3643" s="61"/>
      <c r="F3643" s="61"/>
    </row>
    <row r="3644" spans="1:6" x14ac:dyDescent="0.3">
      <c r="A3644" s="59"/>
      <c r="B3644" s="59"/>
      <c r="C3644" s="61"/>
      <c r="D3644" s="61"/>
      <c r="E3644" s="61"/>
      <c r="F3644" s="61"/>
    </row>
    <row r="3645" spans="1:6" x14ac:dyDescent="0.3">
      <c r="A3645" s="59"/>
      <c r="B3645" s="59"/>
      <c r="C3645" s="61"/>
      <c r="D3645" s="61"/>
      <c r="E3645" s="61"/>
      <c r="F3645" s="61"/>
    </row>
    <row r="3646" spans="1:6" x14ac:dyDescent="0.3">
      <c r="A3646" s="59"/>
      <c r="B3646" s="59"/>
      <c r="C3646" s="61"/>
      <c r="D3646" s="61"/>
      <c r="E3646" s="61"/>
      <c r="F3646" s="61"/>
    </row>
    <row r="3647" spans="1:6" x14ac:dyDescent="0.3">
      <c r="A3647" s="59"/>
      <c r="B3647" s="59"/>
      <c r="C3647" s="61"/>
      <c r="D3647" s="61"/>
      <c r="E3647" s="61"/>
      <c r="F3647" s="61"/>
    </row>
    <row r="3648" spans="1:6" x14ac:dyDescent="0.3">
      <c r="A3648" s="59"/>
      <c r="B3648" s="59"/>
      <c r="C3648" s="61"/>
      <c r="D3648" s="61"/>
      <c r="E3648" s="61"/>
      <c r="F3648" s="61"/>
    </row>
    <row r="3649" spans="1:6" x14ac:dyDescent="0.3">
      <c r="A3649" s="59"/>
      <c r="B3649" s="59"/>
      <c r="C3649" s="61"/>
      <c r="D3649" s="61"/>
      <c r="E3649" s="61"/>
      <c r="F3649" s="61"/>
    </row>
    <row r="3650" spans="1:6" x14ac:dyDescent="0.3">
      <c r="A3650" s="59"/>
      <c r="B3650" s="59"/>
      <c r="C3650" s="61"/>
      <c r="D3650" s="61"/>
      <c r="E3650" s="61"/>
      <c r="F3650" s="61"/>
    </row>
    <row r="3651" spans="1:6" x14ac:dyDescent="0.3">
      <c r="A3651" s="59"/>
      <c r="B3651" s="59"/>
      <c r="C3651" s="61"/>
      <c r="D3651" s="61"/>
      <c r="E3651" s="61"/>
      <c r="F3651" s="61"/>
    </row>
    <row r="3652" spans="1:6" x14ac:dyDescent="0.3">
      <c r="A3652" s="59"/>
      <c r="B3652" s="59"/>
      <c r="C3652" s="61"/>
      <c r="D3652" s="61"/>
      <c r="E3652" s="61"/>
      <c r="F3652" s="61"/>
    </row>
    <row r="3653" spans="1:6" x14ac:dyDescent="0.3">
      <c r="A3653" s="59"/>
      <c r="B3653" s="59"/>
      <c r="C3653" s="61"/>
      <c r="D3653" s="61"/>
      <c r="E3653" s="61"/>
      <c r="F3653" s="61"/>
    </row>
    <row r="3654" spans="1:6" x14ac:dyDescent="0.3">
      <c r="A3654" s="59"/>
      <c r="B3654" s="59"/>
      <c r="C3654" s="61"/>
      <c r="D3654" s="61"/>
      <c r="E3654" s="61"/>
      <c r="F3654" s="61"/>
    </row>
    <row r="3655" spans="1:6" x14ac:dyDescent="0.3">
      <c r="A3655" s="59"/>
      <c r="B3655" s="59"/>
      <c r="C3655" s="61"/>
      <c r="D3655" s="61"/>
      <c r="E3655" s="61"/>
      <c r="F3655" s="61"/>
    </row>
    <row r="3656" spans="1:6" x14ac:dyDescent="0.3">
      <c r="A3656" s="59"/>
      <c r="B3656" s="59"/>
      <c r="C3656" s="61"/>
      <c r="D3656" s="61"/>
      <c r="E3656" s="61"/>
      <c r="F3656" s="61"/>
    </row>
    <row r="3657" spans="1:6" x14ac:dyDescent="0.3">
      <c r="A3657" s="59"/>
      <c r="B3657" s="59"/>
      <c r="C3657" s="61"/>
      <c r="D3657" s="61"/>
      <c r="E3657" s="61"/>
      <c r="F3657" s="61"/>
    </row>
    <row r="3658" spans="1:6" x14ac:dyDescent="0.3">
      <c r="A3658" s="59"/>
      <c r="B3658" s="59"/>
      <c r="C3658" s="61"/>
      <c r="D3658" s="61"/>
      <c r="E3658" s="61"/>
      <c r="F3658" s="61"/>
    </row>
    <row r="3659" spans="1:6" x14ac:dyDescent="0.3">
      <c r="A3659" s="59"/>
      <c r="B3659" s="59"/>
      <c r="C3659" s="61"/>
      <c r="D3659" s="61"/>
      <c r="E3659" s="61"/>
      <c r="F3659" s="61"/>
    </row>
    <row r="3660" spans="1:6" x14ac:dyDescent="0.3">
      <c r="A3660" s="59"/>
      <c r="B3660" s="59"/>
      <c r="C3660" s="61"/>
      <c r="D3660" s="61"/>
      <c r="E3660" s="61"/>
      <c r="F3660" s="61"/>
    </row>
    <row r="3661" spans="1:6" x14ac:dyDescent="0.3">
      <c r="A3661" s="59"/>
      <c r="B3661" s="59"/>
      <c r="C3661" s="61"/>
      <c r="D3661" s="61"/>
      <c r="E3661" s="61"/>
      <c r="F3661" s="61"/>
    </row>
    <row r="3662" spans="1:6" x14ac:dyDescent="0.3">
      <c r="A3662" s="59"/>
      <c r="B3662" s="59"/>
      <c r="C3662" s="61"/>
      <c r="D3662" s="61"/>
      <c r="E3662" s="61"/>
      <c r="F3662" s="61"/>
    </row>
    <row r="3663" spans="1:6" x14ac:dyDescent="0.3">
      <c r="A3663" s="59"/>
      <c r="B3663" s="59"/>
      <c r="C3663" s="61"/>
      <c r="D3663" s="61"/>
      <c r="E3663" s="61"/>
      <c r="F3663" s="61"/>
    </row>
    <row r="3664" spans="1:6" x14ac:dyDescent="0.3">
      <c r="A3664" s="59"/>
      <c r="B3664" s="59"/>
      <c r="C3664" s="61"/>
      <c r="D3664" s="61"/>
      <c r="E3664" s="61"/>
      <c r="F3664" s="61"/>
    </row>
    <row r="3665" spans="1:6" x14ac:dyDescent="0.3">
      <c r="A3665" s="59"/>
      <c r="B3665" s="59"/>
      <c r="C3665" s="61"/>
      <c r="D3665" s="61"/>
      <c r="E3665" s="61"/>
      <c r="F3665" s="61"/>
    </row>
    <row r="3666" spans="1:6" x14ac:dyDescent="0.3">
      <c r="A3666" s="59"/>
      <c r="B3666" s="59"/>
      <c r="C3666" s="61"/>
      <c r="D3666" s="61"/>
      <c r="E3666" s="61"/>
      <c r="F3666" s="61"/>
    </row>
    <row r="3667" spans="1:6" x14ac:dyDescent="0.3">
      <c r="A3667" s="59"/>
      <c r="B3667" s="59"/>
      <c r="C3667" s="61"/>
      <c r="D3667" s="61"/>
      <c r="E3667" s="61"/>
      <c r="F3667" s="61"/>
    </row>
    <row r="3668" spans="1:6" x14ac:dyDescent="0.3">
      <c r="A3668" s="59"/>
      <c r="B3668" s="59"/>
      <c r="C3668" s="61"/>
      <c r="D3668" s="61"/>
      <c r="E3668" s="61"/>
      <c r="F3668" s="61"/>
    </row>
    <row r="3669" spans="1:6" x14ac:dyDescent="0.3">
      <c r="A3669" s="59"/>
      <c r="B3669" s="59"/>
      <c r="C3669" s="61"/>
      <c r="D3669" s="61"/>
      <c r="E3669" s="61"/>
      <c r="F3669" s="61"/>
    </row>
    <row r="3670" spans="1:6" x14ac:dyDescent="0.3">
      <c r="A3670" s="59"/>
      <c r="B3670" s="59"/>
      <c r="C3670" s="61"/>
      <c r="D3670" s="61"/>
      <c r="E3670" s="61"/>
      <c r="F3670" s="61"/>
    </row>
    <row r="3671" spans="1:6" x14ac:dyDescent="0.3">
      <c r="A3671" s="59"/>
      <c r="B3671" s="59"/>
      <c r="C3671" s="61"/>
      <c r="D3671" s="61"/>
      <c r="E3671" s="61"/>
      <c r="F3671" s="61"/>
    </row>
    <row r="3672" spans="1:6" x14ac:dyDescent="0.3">
      <c r="A3672" s="59"/>
      <c r="B3672" s="59"/>
      <c r="C3672" s="61"/>
      <c r="D3672" s="61"/>
      <c r="E3672" s="61"/>
      <c r="F3672" s="61"/>
    </row>
    <row r="3673" spans="1:6" x14ac:dyDescent="0.3">
      <c r="A3673" s="59"/>
      <c r="B3673" s="59"/>
      <c r="C3673" s="61"/>
      <c r="D3673" s="61"/>
      <c r="E3673" s="61"/>
      <c r="F3673" s="61"/>
    </row>
    <row r="3674" spans="1:6" x14ac:dyDescent="0.3">
      <c r="A3674" s="59"/>
      <c r="B3674" s="59"/>
      <c r="C3674" s="61"/>
      <c r="D3674" s="61"/>
      <c r="E3674" s="61"/>
      <c r="F3674" s="61"/>
    </row>
    <row r="3675" spans="1:6" x14ac:dyDescent="0.3">
      <c r="A3675" s="59"/>
      <c r="B3675" s="59"/>
      <c r="C3675" s="61"/>
      <c r="D3675" s="61"/>
      <c r="E3675" s="61"/>
      <c r="F3675" s="61"/>
    </row>
    <row r="3676" spans="1:6" x14ac:dyDescent="0.3">
      <c r="A3676" s="59"/>
      <c r="B3676" s="59"/>
      <c r="C3676" s="61"/>
      <c r="D3676" s="61"/>
      <c r="E3676" s="61"/>
      <c r="F3676" s="61"/>
    </row>
    <row r="3677" spans="1:6" x14ac:dyDescent="0.3">
      <c r="A3677" s="59"/>
      <c r="B3677" s="59"/>
      <c r="C3677" s="61"/>
      <c r="D3677" s="61"/>
      <c r="E3677" s="61"/>
      <c r="F3677" s="61"/>
    </row>
    <row r="3678" spans="1:6" x14ac:dyDescent="0.3">
      <c r="A3678" s="59"/>
      <c r="B3678" s="59"/>
      <c r="C3678" s="61"/>
      <c r="D3678" s="61"/>
      <c r="E3678" s="61"/>
      <c r="F3678" s="61"/>
    </row>
    <row r="3679" spans="1:6" x14ac:dyDescent="0.3">
      <c r="A3679" s="59"/>
      <c r="B3679" s="59"/>
      <c r="C3679" s="61"/>
      <c r="D3679" s="61"/>
      <c r="E3679" s="61"/>
      <c r="F3679" s="61"/>
    </row>
    <row r="3680" spans="1:6" x14ac:dyDescent="0.3">
      <c r="A3680" s="59"/>
      <c r="B3680" s="59"/>
      <c r="C3680" s="61"/>
      <c r="D3680" s="61"/>
      <c r="E3680" s="61"/>
      <c r="F3680" s="61"/>
    </row>
    <row r="3681" spans="1:6" x14ac:dyDescent="0.3">
      <c r="A3681" s="59"/>
      <c r="B3681" s="59"/>
      <c r="C3681" s="61"/>
      <c r="D3681" s="61"/>
      <c r="E3681" s="61"/>
      <c r="F3681" s="61"/>
    </row>
    <row r="3682" spans="1:6" x14ac:dyDescent="0.3">
      <c r="A3682" s="59"/>
      <c r="B3682" s="59"/>
      <c r="C3682" s="61"/>
      <c r="D3682" s="61"/>
      <c r="E3682" s="61"/>
      <c r="F3682" s="61"/>
    </row>
    <row r="3683" spans="1:6" x14ac:dyDescent="0.3">
      <c r="A3683" s="59"/>
      <c r="B3683" s="59"/>
      <c r="C3683" s="61"/>
      <c r="D3683" s="61"/>
      <c r="E3683" s="61"/>
      <c r="F3683" s="61"/>
    </row>
    <row r="3684" spans="1:6" x14ac:dyDescent="0.3">
      <c r="A3684" s="59"/>
      <c r="B3684" s="59"/>
      <c r="C3684" s="61"/>
      <c r="D3684" s="61"/>
      <c r="E3684" s="61"/>
      <c r="F3684" s="61"/>
    </row>
    <row r="3685" spans="1:6" x14ac:dyDescent="0.3">
      <c r="A3685" s="59"/>
      <c r="B3685" s="59"/>
      <c r="C3685" s="61"/>
      <c r="D3685" s="61"/>
      <c r="E3685" s="61"/>
      <c r="F3685" s="61"/>
    </row>
    <row r="3686" spans="1:6" x14ac:dyDescent="0.3">
      <c r="A3686" s="59"/>
      <c r="B3686" s="59"/>
      <c r="C3686" s="61"/>
      <c r="D3686" s="61"/>
      <c r="E3686" s="61"/>
      <c r="F3686" s="61"/>
    </row>
    <row r="3687" spans="1:6" x14ac:dyDescent="0.3">
      <c r="A3687" s="59"/>
      <c r="B3687" s="59"/>
      <c r="C3687" s="61"/>
      <c r="D3687" s="61"/>
      <c r="E3687" s="61"/>
      <c r="F3687" s="61"/>
    </row>
    <row r="3688" spans="1:6" x14ac:dyDescent="0.3">
      <c r="A3688" s="59"/>
      <c r="B3688" s="59"/>
      <c r="C3688" s="61"/>
      <c r="D3688" s="61"/>
      <c r="E3688" s="61"/>
      <c r="F3688" s="61"/>
    </row>
    <row r="3689" spans="1:6" x14ac:dyDescent="0.3">
      <c r="A3689" s="59"/>
      <c r="B3689" s="59"/>
      <c r="C3689" s="61"/>
      <c r="D3689" s="61"/>
      <c r="E3689" s="61"/>
      <c r="F3689" s="61"/>
    </row>
    <row r="3690" spans="1:6" x14ac:dyDescent="0.3">
      <c r="A3690" s="59"/>
      <c r="B3690" s="59"/>
      <c r="C3690" s="61"/>
      <c r="D3690" s="61"/>
      <c r="E3690" s="61"/>
      <c r="F3690" s="61"/>
    </row>
    <row r="3691" spans="1:6" x14ac:dyDescent="0.3">
      <c r="A3691" s="59"/>
      <c r="B3691" s="59"/>
      <c r="C3691" s="61"/>
      <c r="D3691" s="61"/>
      <c r="E3691" s="61"/>
      <c r="F3691" s="61"/>
    </row>
    <row r="3692" spans="1:6" x14ac:dyDescent="0.3">
      <c r="A3692" s="59"/>
      <c r="B3692" s="59"/>
      <c r="C3692" s="61"/>
      <c r="D3692" s="61"/>
      <c r="E3692" s="61"/>
      <c r="F3692" s="61"/>
    </row>
    <row r="3693" spans="1:6" x14ac:dyDescent="0.3">
      <c r="A3693" s="59"/>
      <c r="B3693" s="59"/>
      <c r="C3693" s="61"/>
      <c r="D3693" s="61"/>
      <c r="E3693" s="61"/>
      <c r="F3693" s="61"/>
    </row>
    <row r="3694" spans="1:6" x14ac:dyDescent="0.3">
      <c r="A3694" s="59"/>
      <c r="B3694" s="59"/>
      <c r="C3694" s="61"/>
      <c r="D3694" s="61"/>
      <c r="E3694" s="61"/>
      <c r="F3694" s="61"/>
    </row>
    <row r="3695" spans="1:6" x14ac:dyDescent="0.3">
      <c r="A3695" s="59"/>
      <c r="B3695" s="59"/>
      <c r="C3695" s="61"/>
      <c r="D3695" s="61"/>
      <c r="E3695" s="61"/>
      <c r="F3695" s="61"/>
    </row>
    <row r="3696" spans="1:6" x14ac:dyDescent="0.3">
      <c r="A3696" s="59"/>
      <c r="B3696" s="59"/>
      <c r="C3696" s="61"/>
      <c r="D3696" s="61"/>
      <c r="E3696" s="61"/>
      <c r="F3696" s="61"/>
    </row>
    <row r="3697" spans="1:6" x14ac:dyDescent="0.3">
      <c r="A3697" s="59"/>
      <c r="B3697" s="59"/>
      <c r="C3697" s="61"/>
      <c r="D3697" s="61"/>
      <c r="E3697" s="61"/>
      <c r="F3697" s="61"/>
    </row>
    <row r="3698" spans="1:6" x14ac:dyDescent="0.3">
      <c r="A3698" s="59"/>
      <c r="B3698" s="59"/>
      <c r="C3698" s="61"/>
      <c r="D3698" s="61"/>
      <c r="E3698" s="61"/>
      <c r="F3698" s="61"/>
    </row>
    <row r="3699" spans="1:6" x14ac:dyDescent="0.3">
      <c r="A3699" s="59"/>
      <c r="B3699" s="59"/>
      <c r="C3699" s="61"/>
      <c r="D3699" s="61"/>
      <c r="E3699" s="61"/>
      <c r="F3699" s="61"/>
    </row>
    <row r="3700" spans="1:6" x14ac:dyDescent="0.3">
      <c r="A3700" s="59"/>
      <c r="B3700" s="59"/>
      <c r="C3700" s="61"/>
      <c r="D3700" s="61"/>
      <c r="E3700" s="61"/>
      <c r="F3700" s="61"/>
    </row>
    <row r="3701" spans="1:6" x14ac:dyDescent="0.3">
      <c r="A3701" s="59"/>
      <c r="B3701" s="59"/>
      <c r="C3701" s="61"/>
      <c r="D3701" s="61"/>
      <c r="E3701" s="61"/>
      <c r="F3701" s="61"/>
    </row>
    <row r="3702" spans="1:6" x14ac:dyDescent="0.3">
      <c r="A3702" s="59"/>
      <c r="B3702" s="59"/>
      <c r="C3702" s="61"/>
      <c r="D3702" s="61"/>
      <c r="E3702" s="61"/>
      <c r="F3702" s="61"/>
    </row>
    <row r="3703" spans="1:6" x14ac:dyDescent="0.3">
      <c r="A3703" s="59"/>
      <c r="B3703" s="59"/>
      <c r="C3703" s="61"/>
      <c r="D3703" s="61"/>
      <c r="E3703" s="61"/>
      <c r="F3703" s="61"/>
    </row>
    <row r="3704" spans="1:6" x14ac:dyDescent="0.3">
      <c r="A3704" s="59"/>
      <c r="B3704" s="59"/>
      <c r="C3704" s="61"/>
      <c r="D3704" s="61"/>
      <c r="E3704" s="61"/>
      <c r="F3704" s="61"/>
    </row>
    <row r="3705" spans="1:6" x14ac:dyDescent="0.3">
      <c r="A3705" s="59"/>
      <c r="B3705" s="59"/>
      <c r="C3705" s="61"/>
      <c r="D3705" s="61"/>
      <c r="E3705" s="61"/>
      <c r="F3705" s="61"/>
    </row>
    <row r="3706" spans="1:6" x14ac:dyDescent="0.3">
      <c r="A3706" s="59"/>
      <c r="B3706" s="59"/>
      <c r="C3706" s="61"/>
      <c r="D3706" s="61"/>
      <c r="E3706" s="61"/>
      <c r="F3706" s="61"/>
    </row>
    <row r="3707" spans="1:6" x14ac:dyDescent="0.3">
      <c r="A3707" s="59"/>
      <c r="B3707" s="59"/>
      <c r="C3707" s="61"/>
      <c r="D3707" s="61"/>
      <c r="E3707" s="61"/>
      <c r="F3707" s="61"/>
    </row>
    <row r="3708" spans="1:6" x14ac:dyDescent="0.3">
      <c r="A3708" s="59"/>
      <c r="B3708" s="59"/>
      <c r="C3708" s="61"/>
      <c r="D3708" s="61"/>
      <c r="E3708" s="61"/>
      <c r="F3708" s="61"/>
    </row>
    <row r="3709" spans="1:6" x14ac:dyDescent="0.3">
      <c r="A3709" s="59"/>
      <c r="B3709" s="59"/>
      <c r="C3709" s="61"/>
      <c r="D3709" s="61"/>
      <c r="E3709" s="61"/>
      <c r="F3709" s="61"/>
    </row>
    <row r="3710" spans="1:6" x14ac:dyDescent="0.3">
      <c r="A3710" s="59"/>
      <c r="B3710" s="59"/>
      <c r="C3710" s="61"/>
      <c r="D3710" s="61"/>
      <c r="E3710" s="61"/>
      <c r="F3710" s="61"/>
    </row>
    <row r="3711" spans="1:6" x14ac:dyDescent="0.3">
      <c r="A3711" s="59"/>
      <c r="B3711" s="59"/>
      <c r="C3711" s="61"/>
      <c r="D3711" s="61"/>
      <c r="E3711" s="61"/>
      <c r="F3711" s="61"/>
    </row>
    <row r="3712" spans="1:6" x14ac:dyDescent="0.3">
      <c r="A3712" s="59"/>
      <c r="B3712" s="59"/>
      <c r="C3712" s="61"/>
      <c r="D3712" s="61"/>
      <c r="E3712" s="61"/>
      <c r="F3712" s="61"/>
    </row>
    <row r="3713" spans="1:6" x14ac:dyDescent="0.3">
      <c r="A3713" s="59"/>
      <c r="B3713" s="59"/>
      <c r="C3713" s="61"/>
      <c r="D3713" s="61"/>
      <c r="E3713" s="61"/>
      <c r="F3713" s="61"/>
    </row>
    <row r="3714" spans="1:6" x14ac:dyDescent="0.3">
      <c r="A3714" s="59"/>
      <c r="B3714" s="59"/>
      <c r="C3714" s="61"/>
      <c r="D3714" s="61"/>
      <c r="E3714" s="61"/>
      <c r="F3714" s="61"/>
    </row>
    <row r="3715" spans="1:6" x14ac:dyDescent="0.3">
      <c r="A3715" s="59"/>
      <c r="B3715" s="59"/>
      <c r="C3715" s="61"/>
      <c r="D3715" s="61"/>
      <c r="E3715" s="61"/>
      <c r="F3715" s="61"/>
    </row>
    <row r="3716" spans="1:6" x14ac:dyDescent="0.3">
      <c r="A3716" s="59"/>
      <c r="B3716" s="59"/>
      <c r="C3716" s="61"/>
      <c r="D3716" s="61"/>
      <c r="E3716" s="61"/>
      <c r="F3716" s="61"/>
    </row>
    <row r="3717" spans="1:6" x14ac:dyDescent="0.3">
      <c r="A3717" s="59"/>
      <c r="B3717" s="59"/>
      <c r="C3717" s="61"/>
      <c r="D3717" s="61"/>
      <c r="E3717" s="61"/>
      <c r="F3717" s="61"/>
    </row>
    <row r="3718" spans="1:6" x14ac:dyDescent="0.3">
      <c r="A3718" s="59"/>
      <c r="B3718" s="59"/>
      <c r="C3718" s="61"/>
      <c r="D3718" s="61"/>
      <c r="E3718" s="61"/>
      <c r="F3718" s="61"/>
    </row>
    <row r="3719" spans="1:6" x14ac:dyDescent="0.3">
      <c r="A3719" s="59"/>
      <c r="B3719" s="59"/>
      <c r="C3719" s="61"/>
      <c r="D3719" s="61"/>
      <c r="E3719" s="61"/>
      <c r="F3719" s="61"/>
    </row>
    <row r="3720" spans="1:6" x14ac:dyDescent="0.3">
      <c r="A3720" s="59"/>
      <c r="B3720" s="59"/>
      <c r="C3720" s="61"/>
      <c r="D3720" s="61"/>
      <c r="E3720" s="61"/>
      <c r="F3720" s="61"/>
    </row>
    <row r="3721" spans="1:6" x14ac:dyDescent="0.3">
      <c r="A3721" s="59"/>
      <c r="B3721" s="59"/>
      <c r="C3721" s="61"/>
      <c r="D3721" s="61"/>
      <c r="E3721" s="61"/>
      <c r="F3721" s="61"/>
    </row>
    <row r="3722" spans="1:6" x14ac:dyDescent="0.3">
      <c r="A3722" s="59"/>
      <c r="B3722" s="59"/>
      <c r="C3722" s="61"/>
      <c r="D3722" s="61"/>
      <c r="E3722" s="61"/>
      <c r="F3722" s="61"/>
    </row>
    <row r="3723" spans="1:6" x14ac:dyDescent="0.3">
      <c r="A3723" s="59"/>
      <c r="B3723" s="59"/>
      <c r="C3723" s="61"/>
      <c r="D3723" s="61"/>
      <c r="E3723" s="61"/>
      <c r="F3723" s="61"/>
    </row>
    <row r="3724" spans="1:6" x14ac:dyDescent="0.3">
      <c r="A3724" s="59"/>
      <c r="B3724" s="59"/>
      <c r="C3724" s="61"/>
      <c r="D3724" s="61"/>
      <c r="E3724" s="61"/>
      <c r="F3724" s="61"/>
    </row>
    <row r="3725" spans="1:6" x14ac:dyDescent="0.3">
      <c r="A3725" s="59"/>
      <c r="B3725" s="59"/>
      <c r="C3725" s="61"/>
      <c r="D3725" s="61"/>
      <c r="E3725" s="61"/>
      <c r="F3725" s="61"/>
    </row>
    <row r="3726" spans="1:6" x14ac:dyDescent="0.3">
      <c r="A3726" s="59"/>
      <c r="B3726" s="59"/>
      <c r="C3726" s="61"/>
      <c r="D3726" s="61"/>
      <c r="E3726" s="61"/>
      <c r="F3726" s="61"/>
    </row>
    <row r="3727" spans="1:6" x14ac:dyDescent="0.3">
      <c r="A3727" s="59"/>
      <c r="B3727" s="59"/>
      <c r="C3727" s="61"/>
      <c r="D3727" s="61"/>
      <c r="E3727" s="61"/>
      <c r="F3727" s="61"/>
    </row>
    <row r="3728" spans="1:6" x14ac:dyDescent="0.3">
      <c r="A3728" s="59"/>
      <c r="B3728" s="59"/>
      <c r="C3728" s="61"/>
      <c r="D3728" s="61"/>
      <c r="E3728" s="61"/>
      <c r="F3728" s="61"/>
    </row>
    <row r="3729" spans="1:6" x14ac:dyDescent="0.3">
      <c r="A3729" s="59"/>
      <c r="B3729" s="59"/>
      <c r="C3729" s="61"/>
      <c r="D3729" s="61"/>
      <c r="E3729" s="61"/>
      <c r="F3729" s="61"/>
    </row>
    <row r="3730" spans="1:6" x14ac:dyDescent="0.3">
      <c r="A3730" s="59"/>
      <c r="B3730" s="59"/>
      <c r="C3730" s="61"/>
      <c r="D3730" s="61"/>
      <c r="E3730" s="61"/>
      <c r="F3730" s="61"/>
    </row>
    <row r="3731" spans="1:6" x14ac:dyDescent="0.3">
      <c r="A3731" s="59"/>
      <c r="B3731" s="59"/>
      <c r="C3731" s="61"/>
      <c r="D3731" s="61"/>
      <c r="E3731" s="61"/>
      <c r="F3731" s="61"/>
    </row>
    <row r="3732" spans="1:6" x14ac:dyDescent="0.3">
      <c r="A3732" s="59"/>
      <c r="B3732" s="59"/>
      <c r="C3732" s="61"/>
      <c r="D3732" s="61"/>
      <c r="E3732" s="61"/>
      <c r="F3732" s="61"/>
    </row>
    <row r="3733" spans="1:6" x14ac:dyDescent="0.3">
      <c r="A3733" s="59"/>
      <c r="B3733" s="59"/>
      <c r="C3733" s="61"/>
      <c r="D3733" s="61"/>
      <c r="E3733" s="61"/>
      <c r="F3733" s="61"/>
    </row>
    <row r="3734" spans="1:6" x14ac:dyDescent="0.3">
      <c r="A3734" s="59"/>
      <c r="B3734" s="59"/>
      <c r="C3734" s="61"/>
      <c r="D3734" s="61"/>
      <c r="E3734" s="61"/>
      <c r="F3734" s="61"/>
    </row>
    <row r="3735" spans="1:6" x14ac:dyDescent="0.3">
      <c r="A3735" s="59"/>
      <c r="B3735" s="59"/>
      <c r="C3735" s="61"/>
      <c r="D3735" s="61"/>
      <c r="E3735" s="61"/>
      <c r="F3735" s="61"/>
    </row>
    <row r="3736" spans="1:6" x14ac:dyDescent="0.3">
      <c r="A3736" s="59"/>
      <c r="B3736" s="59"/>
      <c r="C3736" s="61"/>
      <c r="D3736" s="61"/>
      <c r="E3736" s="61"/>
      <c r="F3736" s="61"/>
    </row>
    <row r="3737" spans="1:6" x14ac:dyDescent="0.3">
      <c r="A3737" s="59"/>
      <c r="B3737" s="59"/>
      <c r="C3737" s="61"/>
      <c r="D3737" s="61"/>
      <c r="E3737" s="61"/>
      <c r="F3737" s="61"/>
    </row>
    <row r="3738" spans="1:6" x14ac:dyDescent="0.3">
      <c r="A3738" s="59"/>
      <c r="B3738" s="59"/>
      <c r="C3738" s="61"/>
      <c r="D3738" s="61"/>
      <c r="E3738" s="61"/>
      <c r="F3738" s="61"/>
    </row>
    <row r="3739" spans="1:6" x14ac:dyDescent="0.3">
      <c r="A3739" s="59"/>
      <c r="B3739" s="59"/>
      <c r="C3739" s="61"/>
      <c r="D3739" s="61"/>
      <c r="E3739" s="61"/>
      <c r="F3739" s="61"/>
    </row>
    <row r="3740" spans="1:6" x14ac:dyDescent="0.3">
      <c r="A3740" s="59"/>
      <c r="B3740" s="59"/>
      <c r="C3740" s="61"/>
      <c r="D3740" s="61"/>
      <c r="E3740" s="61"/>
      <c r="F3740" s="61"/>
    </row>
    <row r="3741" spans="1:6" x14ac:dyDescent="0.3">
      <c r="A3741" s="59"/>
      <c r="B3741" s="59"/>
      <c r="C3741" s="61"/>
      <c r="D3741" s="61"/>
      <c r="E3741" s="61"/>
      <c r="F3741" s="61"/>
    </row>
    <row r="3742" spans="1:6" x14ac:dyDescent="0.3">
      <c r="A3742" s="59"/>
      <c r="B3742" s="59"/>
      <c r="C3742" s="61"/>
      <c r="D3742" s="61"/>
      <c r="E3742" s="61"/>
      <c r="F3742" s="61"/>
    </row>
    <row r="3743" spans="1:6" x14ac:dyDescent="0.3">
      <c r="A3743" s="59"/>
      <c r="B3743" s="59"/>
      <c r="C3743" s="61"/>
      <c r="D3743" s="61"/>
      <c r="E3743" s="61"/>
      <c r="F3743" s="61"/>
    </row>
    <row r="3744" spans="1:6" x14ac:dyDescent="0.3">
      <c r="A3744" s="59"/>
      <c r="B3744" s="59"/>
      <c r="C3744" s="61"/>
      <c r="D3744" s="61"/>
      <c r="E3744" s="61"/>
      <c r="F3744" s="61"/>
    </row>
    <row r="3745" spans="1:6" x14ac:dyDescent="0.3">
      <c r="A3745" s="59"/>
      <c r="B3745" s="59"/>
      <c r="C3745" s="61"/>
      <c r="D3745" s="61"/>
      <c r="E3745" s="61"/>
      <c r="F3745" s="61"/>
    </row>
    <row r="3746" spans="1:6" x14ac:dyDescent="0.3">
      <c r="A3746" s="59"/>
      <c r="B3746" s="59"/>
      <c r="C3746" s="61"/>
      <c r="D3746" s="61"/>
      <c r="E3746" s="61"/>
      <c r="F3746" s="61"/>
    </row>
    <row r="3747" spans="1:6" x14ac:dyDescent="0.3">
      <c r="A3747" s="59"/>
      <c r="B3747" s="59"/>
      <c r="C3747" s="61"/>
      <c r="D3747" s="61"/>
      <c r="E3747" s="61"/>
      <c r="F3747" s="61"/>
    </row>
    <row r="3748" spans="1:6" x14ac:dyDescent="0.3">
      <c r="A3748" s="59"/>
      <c r="B3748" s="59"/>
      <c r="C3748" s="61"/>
      <c r="D3748" s="61"/>
      <c r="E3748" s="61"/>
      <c r="F3748" s="61"/>
    </row>
    <row r="3749" spans="1:6" x14ac:dyDescent="0.3">
      <c r="A3749" s="59"/>
      <c r="B3749" s="59"/>
      <c r="C3749" s="61"/>
      <c r="D3749" s="61"/>
      <c r="E3749" s="61"/>
      <c r="F3749" s="61"/>
    </row>
    <row r="3750" spans="1:6" x14ac:dyDescent="0.3">
      <c r="A3750" s="59"/>
      <c r="B3750" s="59"/>
      <c r="C3750" s="61"/>
      <c r="D3750" s="61"/>
      <c r="E3750" s="61"/>
      <c r="F3750" s="61"/>
    </row>
    <row r="3751" spans="1:6" x14ac:dyDescent="0.3">
      <c r="A3751" s="59"/>
      <c r="B3751" s="59"/>
      <c r="C3751" s="61"/>
      <c r="D3751" s="61"/>
      <c r="E3751" s="61"/>
      <c r="F3751" s="61"/>
    </row>
    <row r="3752" spans="1:6" x14ac:dyDescent="0.3">
      <c r="A3752" s="59"/>
      <c r="B3752" s="59"/>
      <c r="C3752" s="61"/>
      <c r="D3752" s="61"/>
      <c r="E3752" s="61"/>
      <c r="F3752" s="61"/>
    </row>
    <row r="3753" spans="1:6" x14ac:dyDescent="0.3">
      <c r="A3753" s="59"/>
      <c r="B3753" s="59"/>
      <c r="C3753" s="61"/>
      <c r="D3753" s="61"/>
      <c r="E3753" s="61"/>
      <c r="F3753" s="61"/>
    </row>
    <row r="3754" spans="1:6" x14ac:dyDescent="0.3">
      <c r="A3754" s="59"/>
      <c r="B3754" s="59"/>
      <c r="C3754" s="61"/>
      <c r="D3754" s="61"/>
      <c r="E3754" s="61"/>
      <c r="F3754" s="61"/>
    </row>
    <row r="3755" spans="1:6" x14ac:dyDescent="0.3">
      <c r="A3755" s="59"/>
      <c r="B3755" s="59"/>
      <c r="C3755" s="61"/>
      <c r="D3755" s="61"/>
      <c r="E3755" s="61"/>
      <c r="F3755" s="61"/>
    </row>
    <row r="3756" spans="1:6" x14ac:dyDescent="0.3">
      <c r="A3756" s="59"/>
      <c r="B3756" s="59"/>
      <c r="C3756" s="61"/>
      <c r="D3756" s="61"/>
      <c r="E3756" s="61"/>
      <c r="F3756" s="61"/>
    </row>
    <row r="3757" spans="1:6" x14ac:dyDescent="0.3">
      <c r="A3757" s="59"/>
      <c r="B3757" s="59"/>
      <c r="C3757" s="61"/>
      <c r="D3757" s="61"/>
      <c r="E3757" s="61"/>
      <c r="F3757" s="61"/>
    </row>
    <row r="3758" spans="1:6" x14ac:dyDescent="0.3">
      <c r="A3758" s="59"/>
      <c r="B3758" s="59"/>
      <c r="C3758" s="61"/>
      <c r="D3758" s="61"/>
      <c r="E3758" s="61"/>
      <c r="F3758" s="61"/>
    </row>
    <row r="3759" spans="1:6" x14ac:dyDescent="0.3">
      <c r="A3759" s="59"/>
      <c r="B3759" s="59"/>
      <c r="C3759" s="61"/>
      <c r="D3759" s="61"/>
      <c r="E3759" s="61"/>
      <c r="F3759" s="61"/>
    </row>
    <row r="3760" spans="1:6" x14ac:dyDescent="0.3">
      <c r="A3760" s="59"/>
      <c r="B3760" s="59"/>
      <c r="C3760" s="61"/>
      <c r="D3760" s="61"/>
      <c r="E3760" s="61"/>
      <c r="F3760" s="61"/>
    </row>
    <row r="3761" spans="1:6" x14ac:dyDescent="0.3">
      <c r="A3761" s="59"/>
      <c r="B3761" s="59"/>
      <c r="C3761" s="61"/>
      <c r="D3761" s="61"/>
      <c r="E3761" s="61"/>
      <c r="F3761" s="61"/>
    </row>
    <row r="3762" spans="1:6" x14ac:dyDescent="0.3">
      <c r="A3762" s="59"/>
      <c r="B3762" s="59"/>
      <c r="C3762" s="61"/>
      <c r="D3762" s="61"/>
      <c r="E3762" s="61"/>
      <c r="F3762" s="61"/>
    </row>
    <row r="3763" spans="1:6" x14ac:dyDescent="0.3">
      <c r="A3763" s="59"/>
      <c r="B3763" s="59"/>
      <c r="C3763" s="61"/>
      <c r="D3763" s="61"/>
      <c r="E3763" s="61"/>
      <c r="F3763" s="61"/>
    </row>
    <row r="3764" spans="1:6" x14ac:dyDescent="0.3">
      <c r="A3764" s="59"/>
      <c r="B3764" s="59"/>
      <c r="C3764" s="61"/>
      <c r="D3764" s="61"/>
      <c r="E3764" s="61"/>
      <c r="F3764" s="61"/>
    </row>
    <row r="3765" spans="1:6" x14ac:dyDescent="0.3">
      <c r="A3765" s="59"/>
      <c r="B3765" s="59"/>
      <c r="C3765" s="61"/>
      <c r="D3765" s="61"/>
      <c r="E3765" s="61"/>
      <c r="F3765" s="61"/>
    </row>
    <row r="3766" spans="1:6" x14ac:dyDescent="0.3">
      <c r="A3766" s="59"/>
      <c r="B3766" s="59"/>
      <c r="C3766" s="61"/>
      <c r="D3766" s="61"/>
      <c r="E3766" s="61"/>
      <c r="F3766" s="61"/>
    </row>
    <row r="3767" spans="1:6" x14ac:dyDescent="0.3">
      <c r="A3767" s="59"/>
      <c r="B3767" s="59"/>
      <c r="C3767" s="61"/>
      <c r="D3767" s="61"/>
      <c r="E3767" s="61"/>
      <c r="F3767" s="61"/>
    </row>
    <row r="3768" spans="1:6" x14ac:dyDescent="0.3">
      <c r="A3768" s="59"/>
      <c r="B3768" s="59"/>
      <c r="C3768" s="61"/>
      <c r="D3768" s="61"/>
      <c r="E3768" s="61"/>
      <c r="F3768" s="61"/>
    </row>
    <row r="3769" spans="1:6" x14ac:dyDescent="0.3">
      <c r="A3769" s="59"/>
      <c r="B3769" s="59"/>
      <c r="C3769" s="61"/>
      <c r="D3769" s="61"/>
      <c r="E3769" s="61"/>
      <c r="F3769" s="61"/>
    </row>
    <row r="3770" spans="1:6" x14ac:dyDescent="0.3">
      <c r="A3770" s="59"/>
      <c r="B3770" s="59"/>
      <c r="C3770" s="61"/>
      <c r="D3770" s="61"/>
      <c r="E3770" s="61"/>
      <c r="F3770" s="61"/>
    </row>
    <row r="3771" spans="1:6" x14ac:dyDescent="0.3">
      <c r="A3771" s="59"/>
      <c r="B3771" s="59"/>
      <c r="C3771" s="61"/>
      <c r="D3771" s="61"/>
      <c r="E3771" s="61"/>
      <c r="F3771" s="61"/>
    </row>
    <row r="3772" spans="1:6" x14ac:dyDescent="0.3">
      <c r="A3772" s="59"/>
      <c r="B3772" s="59"/>
      <c r="C3772" s="61"/>
      <c r="D3772" s="61"/>
      <c r="E3772" s="61"/>
      <c r="F3772" s="61"/>
    </row>
    <row r="3773" spans="1:6" x14ac:dyDescent="0.3">
      <c r="A3773" s="59"/>
      <c r="B3773" s="59"/>
      <c r="C3773" s="61"/>
      <c r="D3773" s="61"/>
      <c r="E3773" s="61"/>
      <c r="F3773" s="61"/>
    </row>
    <row r="3774" spans="1:6" x14ac:dyDescent="0.3">
      <c r="A3774" s="59"/>
      <c r="B3774" s="59"/>
      <c r="C3774" s="61"/>
      <c r="D3774" s="61"/>
      <c r="E3774" s="61"/>
      <c r="F3774" s="61"/>
    </row>
    <row r="3775" spans="1:6" x14ac:dyDescent="0.3">
      <c r="A3775" s="59"/>
      <c r="B3775" s="59"/>
      <c r="C3775" s="61"/>
      <c r="D3775" s="61"/>
      <c r="E3775" s="61"/>
      <c r="F3775" s="61"/>
    </row>
    <row r="3776" spans="1:6" x14ac:dyDescent="0.3">
      <c r="A3776" s="59"/>
      <c r="B3776" s="59"/>
      <c r="C3776" s="61"/>
      <c r="D3776" s="61"/>
      <c r="E3776" s="61"/>
      <c r="F3776" s="61"/>
    </row>
    <row r="3777" spans="1:6" x14ac:dyDescent="0.3">
      <c r="A3777" s="59"/>
      <c r="B3777" s="59"/>
      <c r="C3777" s="61"/>
      <c r="D3777" s="61"/>
      <c r="E3777" s="61"/>
      <c r="F3777" s="61"/>
    </row>
    <row r="3778" spans="1:6" x14ac:dyDescent="0.3">
      <c r="A3778" s="59"/>
      <c r="B3778" s="59"/>
      <c r="C3778" s="61"/>
      <c r="D3778" s="61"/>
      <c r="E3778" s="61"/>
      <c r="F3778" s="61"/>
    </row>
    <row r="3779" spans="1:6" x14ac:dyDescent="0.3">
      <c r="A3779" s="59"/>
      <c r="B3779" s="59"/>
      <c r="C3779" s="61"/>
      <c r="D3779" s="61"/>
      <c r="E3779" s="61"/>
      <c r="F3779" s="61"/>
    </row>
    <row r="3780" spans="1:6" x14ac:dyDescent="0.3">
      <c r="A3780" s="59"/>
      <c r="B3780" s="59"/>
      <c r="C3780" s="61"/>
      <c r="D3780" s="61"/>
      <c r="E3780" s="61"/>
      <c r="F3780" s="61"/>
    </row>
    <row r="3781" spans="1:6" x14ac:dyDescent="0.3">
      <c r="A3781" s="59"/>
      <c r="B3781" s="59"/>
      <c r="C3781" s="61"/>
      <c r="D3781" s="61"/>
      <c r="E3781" s="61"/>
      <c r="F3781" s="61"/>
    </row>
    <row r="3782" spans="1:6" x14ac:dyDescent="0.3">
      <c r="A3782" s="59"/>
      <c r="B3782" s="59"/>
      <c r="C3782" s="61"/>
      <c r="D3782" s="61"/>
      <c r="E3782" s="61"/>
      <c r="F3782" s="61"/>
    </row>
    <row r="3783" spans="1:6" x14ac:dyDescent="0.3">
      <c r="A3783" s="59"/>
      <c r="B3783" s="59"/>
      <c r="C3783" s="61"/>
      <c r="D3783" s="61"/>
      <c r="E3783" s="61"/>
      <c r="F3783" s="61"/>
    </row>
    <row r="3784" spans="1:6" x14ac:dyDescent="0.3">
      <c r="A3784" s="59"/>
      <c r="B3784" s="59"/>
      <c r="C3784" s="61"/>
      <c r="D3784" s="61"/>
      <c r="E3784" s="61"/>
      <c r="F3784" s="61"/>
    </row>
    <row r="3785" spans="1:6" x14ac:dyDescent="0.3">
      <c r="A3785" s="59"/>
      <c r="B3785" s="59"/>
      <c r="C3785" s="61"/>
      <c r="D3785" s="61"/>
      <c r="E3785" s="61"/>
      <c r="F3785" s="61"/>
    </row>
    <row r="3786" spans="1:6" x14ac:dyDescent="0.3">
      <c r="A3786" s="59"/>
      <c r="B3786" s="59"/>
      <c r="C3786" s="61"/>
      <c r="D3786" s="61"/>
      <c r="E3786" s="61"/>
      <c r="F3786" s="61"/>
    </row>
    <row r="3787" spans="1:6" x14ac:dyDescent="0.3">
      <c r="A3787" s="59"/>
      <c r="B3787" s="59"/>
      <c r="C3787" s="61"/>
      <c r="D3787" s="61"/>
      <c r="E3787" s="61"/>
      <c r="F3787" s="61"/>
    </row>
    <row r="3788" spans="1:6" x14ac:dyDescent="0.3">
      <c r="A3788" s="59"/>
      <c r="B3788" s="59"/>
      <c r="C3788" s="61"/>
      <c r="D3788" s="61"/>
      <c r="E3788" s="61"/>
      <c r="F3788" s="61"/>
    </row>
    <row r="3789" spans="1:6" x14ac:dyDescent="0.3">
      <c r="A3789" s="59"/>
      <c r="B3789" s="59"/>
      <c r="C3789" s="61"/>
      <c r="D3789" s="61"/>
      <c r="E3789" s="61"/>
      <c r="F3789" s="61"/>
    </row>
    <row r="3790" spans="1:6" x14ac:dyDescent="0.3">
      <c r="A3790" s="59"/>
      <c r="B3790" s="59"/>
      <c r="C3790" s="61"/>
      <c r="D3790" s="61"/>
      <c r="E3790" s="61"/>
      <c r="F3790" s="61"/>
    </row>
    <row r="3791" spans="1:6" x14ac:dyDescent="0.3">
      <c r="A3791" s="59"/>
      <c r="B3791" s="59"/>
      <c r="C3791" s="61"/>
      <c r="D3791" s="61"/>
      <c r="E3791" s="61"/>
      <c r="F3791" s="61"/>
    </row>
    <row r="3792" spans="1:6" x14ac:dyDescent="0.3">
      <c r="A3792" s="59"/>
      <c r="B3792" s="59"/>
      <c r="C3792" s="61"/>
      <c r="D3792" s="61"/>
      <c r="E3792" s="61"/>
      <c r="F3792" s="61"/>
    </row>
    <row r="3793" spans="1:6" x14ac:dyDescent="0.3">
      <c r="A3793" s="59"/>
      <c r="B3793" s="59"/>
      <c r="C3793" s="61"/>
      <c r="D3793" s="61"/>
      <c r="E3793" s="61"/>
      <c r="F3793" s="61"/>
    </row>
    <row r="3794" spans="1:6" x14ac:dyDescent="0.3">
      <c r="A3794" s="59"/>
      <c r="B3794" s="59"/>
      <c r="C3794" s="61"/>
      <c r="D3794" s="61"/>
      <c r="E3794" s="61"/>
      <c r="F3794" s="61"/>
    </row>
    <row r="3795" spans="1:6" x14ac:dyDescent="0.3">
      <c r="A3795" s="59"/>
      <c r="B3795" s="59"/>
      <c r="C3795" s="61"/>
      <c r="D3795" s="61"/>
      <c r="E3795" s="61"/>
      <c r="F3795" s="61"/>
    </row>
    <row r="3796" spans="1:6" x14ac:dyDescent="0.3">
      <c r="A3796" s="59"/>
      <c r="B3796" s="59"/>
      <c r="C3796" s="61"/>
      <c r="D3796" s="61"/>
      <c r="E3796" s="61"/>
      <c r="F3796" s="61"/>
    </row>
    <row r="3797" spans="1:6" x14ac:dyDescent="0.3">
      <c r="A3797" s="59"/>
      <c r="B3797" s="59"/>
      <c r="C3797" s="61"/>
      <c r="D3797" s="61"/>
      <c r="E3797" s="61"/>
      <c r="F3797" s="61"/>
    </row>
    <row r="3798" spans="1:6" x14ac:dyDescent="0.3">
      <c r="A3798" s="59"/>
      <c r="B3798" s="59"/>
      <c r="C3798" s="61"/>
      <c r="D3798" s="61"/>
      <c r="E3798" s="61"/>
      <c r="F3798" s="61"/>
    </row>
    <row r="3799" spans="1:6" x14ac:dyDescent="0.3">
      <c r="A3799" s="59"/>
      <c r="B3799" s="59"/>
      <c r="C3799" s="61"/>
      <c r="D3799" s="61"/>
      <c r="E3799" s="61"/>
      <c r="F3799" s="61"/>
    </row>
    <row r="3800" spans="1:6" x14ac:dyDescent="0.3">
      <c r="A3800" s="59"/>
      <c r="B3800" s="59"/>
      <c r="C3800" s="61"/>
      <c r="D3800" s="61"/>
      <c r="E3800" s="61"/>
      <c r="F3800" s="61"/>
    </row>
    <row r="3801" spans="1:6" x14ac:dyDescent="0.3">
      <c r="A3801" s="59"/>
      <c r="B3801" s="59"/>
      <c r="C3801" s="61"/>
      <c r="D3801" s="61"/>
      <c r="E3801" s="61"/>
      <c r="F3801" s="61"/>
    </row>
    <row r="3802" spans="1:6" x14ac:dyDescent="0.3">
      <c r="A3802" s="59"/>
      <c r="B3802" s="59"/>
      <c r="C3802" s="61"/>
      <c r="D3802" s="61"/>
      <c r="E3802" s="61"/>
      <c r="F3802" s="61"/>
    </row>
    <row r="3803" spans="1:6" x14ac:dyDescent="0.3">
      <c r="A3803" s="59"/>
      <c r="B3803" s="59"/>
      <c r="C3803" s="61"/>
      <c r="D3803" s="61"/>
      <c r="E3803" s="61"/>
      <c r="F3803" s="61"/>
    </row>
    <row r="3804" spans="1:6" x14ac:dyDescent="0.3">
      <c r="A3804" s="59"/>
      <c r="B3804" s="59"/>
      <c r="C3804" s="61"/>
      <c r="D3804" s="61"/>
      <c r="E3804" s="61"/>
      <c r="F3804" s="61"/>
    </row>
    <row r="3805" spans="1:6" x14ac:dyDescent="0.3">
      <c r="A3805" s="59"/>
      <c r="B3805" s="59"/>
      <c r="C3805" s="61"/>
      <c r="D3805" s="61"/>
      <c r="E3805" s="61"/>
      <c r="F3805" s="61"/>
    </row>
    <row r="3806" spans="1:6" x14ac:dyDescent="0.3">
      <c r="A3806" s="59"/>
      <c r="B3806" s="59"/>
      <c r="C3806" s="61"/>
      <c r="D3806" s="61"/>
      <c r="E3806" s="61"/>
      <c r="F3806" s="61"/>
    </row>
    <row r="3807" spans="1:6" x14ac:dyDescent="0.3">
      <c r="A3807" s="59"/>
      <c r="B3807" s="59"/>
      <c r="C3807" s="61"/>
      <c r="D3807" s="61"/>
      <c r="E3807" s="61"/>
      <c r="F3807" s="61"/>
    </row>
    <row r="3808" spans="1:6" x14ac:dyDescent="0.3">
      <c r="A3808" s="59"/>
      <c r="B3808" s="59"/>
      <c r="C3808" s="61"/>
      <c r="D3808" s="61"/>
      <c r="E3808" s="61"/>
      <c r="F3808" s="61"/>
    </row>
    <row r="3809" spans="1:6" x14ac:dyDescent="0.3">
      <c r="A3809" s="59"/>
      <c r="B3809" s="59"/>
      <c r="C3809" s="61"/>
      <c r="D3809" s="61"/>
      <c r="E3809" s="61"/>
      <c r="F3809" s="61"/>
    </row>
    <row r="3810" spans="1:6" x14ac:dyDescent="0.3">
      <c r="A3810" s="59"/>
      <c r="B3810" s="59"/>
      <c r="C3810" s="61"/>
      <c r="D3810" s="61"/>
      <c r="E3810" s="61"/>
      <c r="F3810" s="61"/>
    </row>
    <row r="3811" spans="1:6" x14ac:dyDescent="0.3">
      <c r="A3811" s="59"/>
      <c r="B3811" s="59"/>
      <c r="C3811" s="61"/>
      <c r="D3811" s="61"/>
      <c r="E3811" s="61"/>
      <c r="F3811" s="61"/>
    </row>
    <row r="3812" spans="1:6" x14ac:dyDescent="0.3">
      <c r="A3812" s="59"/>
      <c r="B3812" s="59"/>
      <c r="C3812" s="61"/>
      <c r="D3812" s="61"/>
      <c r="E3812" s="61"/>
      <c r="F3812" s="61"/>
    </row>
    <row r="3813" spans="1:6" x14ac:dyDescent="0.3">
      <c r="A3813" s="59"/>
      <c r="B3813" s="59"/>
      <c r="C3813" s="61"/>
      <c r="D3813" s="61"/>
      <c r="E3813" s="61"/>
      <c r="F3813" s="61"/>
    </row>
    <row r="3814" spans="1:6" x14ac:dyDescent="0.3">
      <c r="A3814" s="59"/>
      <c r="B3814" s="59"/>
      <c r="C3814" s="61"/>
      <c r="D3814" s="61"/>
      <c r="E3814" s="61"/>
      <c r="F3814" s="61"/>
    </row>
    <row r="3815" spans="1:6" x14ac:dyDescent="0.3">
      <c r="A3815" s="59"/>
      <c r="B3815" s="59"/>
      <c r="C3815" s="61"/>
      <c r="D3815" s="61"/>
      <c r="E3815" s="61"/>
      <c r="F3815" s="61"/>
    </row>
    <row r="3816" spans="1:6" x14ac:dyDescent="0.3">
      <c r="A3816" s="59"/>
      <c r="B3816" s="59"/>
      <c r="C3816" s="61"/>
      <c r="D3816" s="61"/>
      <c r="E3816" s="61"/>
      <c r="F3816" s="61"/>
    </row>
    <row r="3817" spans="1:6" x14ac:dyDescent="0.3">
      <c r="A3817" s="59"/>
      <c r="B3817" s="59"/>
      <c r="C3817" s="61"/>
      <c r="D3817" s="61"/>
      <c r="E3817" s="61"/>
      <c r="F3817" s="61"/>
    </row>
    <row r="3818" spans="1:6" x14ac:dyDescent="0.3">
      <c r="A3818" s="59"/>
      <c r="B3818" s="59"/>
      <c r="C3818" s="61"/>
      <c r="D3818" s="61"/>
      <c r="E3818" s="61"/>
      <c r="F3818" s="61"/>
    </row>
    <row r="3819" spans="1:6" x14ac:dyDescent="0.3">
      <c r="A3819" s="59"/>
      <c r="B3819" s="59"/>
      <c r="C3819" s="61"/>
      <c r="D3819" s="61"/>
      <c r="E3819" s="61"/>
      <c r="F3819" s="61"/>
    </row>
    <row r="3820" spans="1:6" x14ac:dyDescent="0.3">
      <c r="A3820" s="59"/>
      <c r="B3820" s="59"/>
      <c r="C3820" s="61"/>
      <c r="D3820" s="61"/>
      <c r="E3820" s="61"/>
      <c r="F3820" s="61"/>
    </row>
    <row r="3821" spans="1:6" x14ac:dyDescent="0.3">
      <c r="A3821" s="59"/>
      <c r="B3821" s="59"/>
      <c r="C3821" s="61"/>
      <c r="D3821" s="61"/>
      <c r="E3821" s="61"/>
      <c r="F3821" s="61"/>
    </row>
    <row r="3822" spans="1:6" x14ac:dyDescent="0.3">
      <c r="A3822" s="59"/>
      <c r="B3822" s="59"/>
      <c r="C3822" s="61"/>
      <c r="D3822" s="61"/>
      <c r="E3822" s="61"/>
      <c r="F3822" s="61"/>
    </row>
    <row r="3823" spans="1:6" x14ac:dyDescent="0.3">
      <c r="A3823" s="59"/>
      <c r="B3823" s="59"/>
      <c r="C3823" s="61"/>
      <c r="D3823" s="61"/>
      <c r="E3823" s="61"/>
      <c r="F3823" s="61"/>
    </row>
    <row r="3824" spans="1:6" x14ac:dyDescent="0.3">
      <c r="A3824" s="59"/>
      <c r="B3824" s="59"/>
      <c r="C3824" s="61"/>
      <c r="D3824" s="61"/>
      <c r="E3824" s="61"/>
      <c r="F3824" s="61"/>
    </row>
    <row r="3825" spans="1:6" x14ac:dyDescent="0.3">
      <c r="A3825" s="59"/>
      <c r="B3825" s="59"/>
      <c r="C3825" s="61"/>
      <c r="D3825" s="61"/>
      <c r="E3825" s="61"/>
      <c r="F3825" s="61"/>
    </row>
    <row r="3826" spans="1:6" x14ac:dyDescent="0.3">
      <c r="A3826" s="59"/>
      <c r="B3826" s="59"/>
      <c r="C3826" s="61"/>
      <c r="D3826" s="61"/>
      <c r="E3826" s="61"/>
      <c r="F3826" s="61"/>
    </row>
    <row r="3827" spans="1:6" x14ac:dyDescent="0.3">
      <c r="A3827" s="59"/>
      <c r="B3827" s="59"/>
      <c r="C3827" s="61"/>
      <c r="D3827" s="61"/>
      <c r="E3827" s="61"/>
      <c r="F3827" s="61"/>
    </row>
    <row r="3828" spans="1:6" x14ac:dyDescent="0.3">
      <c r="A3828" s="59"/>
      <c r="B3828" s="59"/>
      <c r="C3828" s="61"/>
      <c r="D3828" s="61"/>
      <c r="E3828" s="61"/>
      <c r="F3828" s="61"/>
    </row>
    <row r="3829" spans="1:6" x14ac:dyDescent="0.3">
      <c r="A3829" s="59"/>
      <c r="B3829" s="59"/>
      <c r="C3829" s="61"/>
      <c r="D3829" s="61"/>
      <c r="E3829" s="61"/>
      <c r="F3829" s="61"/>
    </row>
    <row r="3830" spans="1:6" x14ac:dyDescent="0.3">
      <c r="A3830" s="59"/>
      <c r="B3830" s="59"/>
      <c r="C3830" s="61"/>
      <c r="D3830" s="61"/>
      <c r="E3830" s="61"/>
      <c r="F3830" s="61"/>
    </row>
    <row r="3831" spans="1:6" x14ac:dyDescent="0.3">
      <c r="A3831" s="59"/>
      <c r="B3831" s="59"/>
      <c r="C3831" s="61"/>
      <c r="D3831" s="61"/>
      <c r="E3831" s="61"/>
      <c r="F3831" s="61"/>
    </row>
    <row r="3832" spans="1:6" x14ac:dyDescent="0.3">
      <c r="A3832" s="59"/>
      <c r="B3832" s="59"/>
      <c r="C3832" s="61"/>
      <c r="D3832" s="61"/>
      <c r="E3832" s="61"/>
      <c r="F3832" s="61"/>
    </row>
    <row r="3833" spans="1:6" x14ac:dyDescent="0.3">
      <c r="A3833" s="59"/>
      <c r="B3833" s="59"/>
      <c r="C3833" s="61"/>
      <c r="D3833" s="61"/>
      <c r="E3833" s="61"/>
      <c r="F3833" s="61"/>
    </row>
    <row r="3834" spans="1:6" x14ac:dyDescent="0.3">
      <c r="A3834" s="59"/>
      <c r="B3834" s="59"/>
      <c r="C3834" s="61"/>
      <c r="D3834" s="61"/>
      <c r="E3834" s="61"/>
      <c r="F3834" s="61"/>
    </row>
    <row r="3835" spans="1:6" x14ac:dyDescent="0.3">
      <c r="A3835" s="59"/>
      <c r="B3835" s="59"/>
      <c r="C3835" s="61"/>
      <c r="D3835" s="61"/>
      <c r="E3835" s="61"/>
      <c r="F3835" s="61"/>
    </row>
    <row r="3836" spans="1:6" x14ac:dyDescent="0.3">
      <c r="A3836" s="59"/>
      <c r="B3836" s="59"/>
      <c r="C3836" s="61"/>
      <c r="D3836" s="61"/>
      <c r="E3836" s="61"/>
      <c r="F3836" s="61"/>
    </row>
    <row r="3837" spans="1:6" x14ac:dyDescent="0.3">
      <c r="A3837" s="59"/>
      <c r="B3837" s="59"/>
      <c r="C3837" s="61"/>
      <c r="D3837" s="61"/>
      <c r="E3837" s="61"/>
      <c r="F3837" s="61"/>
    </row>
    <row r="3838" spans="1:6" x14ac:dyDescent="0.3">
      <c r="A3838" s="59"/>
      <c r="B3838" s="59"/>
      <c r="C3838" s="61"/>
      <c r="D3838" s="61"/>
      <c r="E3838" s="61"/>
      <c r="F3838" s="61"/>
    </row>
    <row r="3839" spans="1:6" x14ac:dyDescent="0.3">
      <c r="A3839" s="59"/>
      <c r="B3839" s="59"/>
      <c r="C3839" s="61"/>
      <c r="D3839" s="61"/>
      <c r="E3839" s="61"/>
      <c r="F3839" s="61"/>
    </row>
    <row r="3840" spans="1:6" x14ac:dyDescent="0.3">
      <c r="A3840" s="59"/>
      <c r="B3840" s="59"/>
      <c r="C3840" s="61"/>
      <c r="D3840" s="61"/>
      <c r="E3840" s="61"/>
      <c r="F3840" s="61"/>
    </row>
    <row r="3841" spans="1:6" x14ac:dyDescent="0.3">
      <c r="A3841" s="59"/>
      <c r="B3841" s="59"/>
      <c r="C3841" s="61"/>
      <c r="D3841" s="61"/>
      <c r="E3841" s="61"/>
      <c r="F3841" s="61"/>
    </row>
    <row r="3842" spans="1:6" x14ac:dyDescent="0.3">
      <c r="A3842" s="59"/>
      <c r="B3842" s="59"/>
      <c r="C3842" s="61"/>
      <c r="D3842" s="61"/>
      <c r="E3842" s="61"/>
      <c r="F3842" s="61"/>
    </row>
    <row r="3843" spans="1:6" x14ac:dyDescent="0.3">
      <c r="A3843" s="59"/>
      <c r="B3843" s="59"/>
      <c r="C3843" s="61"/>
      <c r="D3843" s="61"/>
      <c r="E3843" s="61"/>
      <c r="F3843" s="61"/>
    </row>
    <row r="3844" spans="1:6" x14ac:dyDescent="0.3">
      <c r="A3844" s="59"/>
      <c r="B3844" s="59"/>
      <c r="C3844" s="61"/>
      <c r="D3844" s="61"/>
      <c r="E3844" s="61"/>
      <c r="F3844" s="61"/>
    </row>
    <row r="3845" spans="1:6" x14ac:dyDescent="0.3">
      <c r="A3845" s="59"/>
      <c r="B3845" s="59"/>
      <c r="C3845" s="61"/>
      <c r="D3845" s="61"/>
      <c r="E3845" s="61"/>
      <c r="F3845" s="61"/>
    </row>
    <row r="3846" spans="1:6" x14ac:dyDescent="0.3">
      <c r="A3846" s="59"/>
      <c r="B3846" s="59"/>
      <c r="C3846" s="61"/>
      <c r="D3846" s="61"/>
      <c r="E3846" s="61"/>
      <c r="F3846" s="61"/>
    </row>
    <row r="3847" spans="1:6" x14ac:dyDescent="0.3">
      <c r="A3847" s="59"/>
      <c r="B3847" s="59"/>
      <c r="C3847" s="61"/>
      <c r="D3847" s="61"/>
      <c r="E3847" s="61"/>
      <c r="F3847" s="61"/>
    </row>
    <row r="3848" spans="1:6" x14ac:dyDescent="0.3">
      <c r="A3848" s="59"/>
      <c r="B3848" s="59"/>
      <c r="C3848" s="61"/>
      <c r="D3848" s="61"/>
      <c r="E3848" s="61"/>
      <c r="F3848" s="61"/>
    </row>
    <row r="3849" spans="1:6" x14ac:dyDescent="0.3">
      <c r="A3849" s="59"/>
      <c r="B3849" s="59"/>
      <c r="C3849" s="61"/>
      <c r="D3849" s="61"/>
      <c r="E3849" s="61"/>
      <c r="F3849" s="61"/>
    </row>
    <row r="3850" spans="1:6" x14ac:dyDescent="0.3">
      <c r="A3850" s="59"/>
      <c r="B3850" s="59"/>
      <c r="C3850" s="61"/>
      <c r="D3850" s="61"/>
      <c r="E3850" s="61"/>
      <c r="F3850" s="61"/>
    </row>
    <row r="3851" spans="1:6" x14ac:dyDescent="0.3">
      <c r="A3851" s="59"/>
      <c r="B3851" s="59"/>
      <c r="C3851" s="61"/>
      <c r="D3851" s="61"/>
      <c r="E3851" s="61"/>
      <c r="F3851" s="61"/>
    </row>
    <row r="3852" spans="1:6" x14ac:dyDescent="0.3">
      <c r="A3852" s="59"/>
      <c r="B3852" s="59"/>
      <c r="C3852" s="61"/>
      <c r="D3852" s="61"/>
      <c r="E3852" s="61"/>
      <c r="F3852" s="61"/>
    </row>
    <row r="3853" spans="1:6" x14ac:dyDescent="0.3">
      <c r="A3853" s="59"/>
      <c r="B3853" s="59"/>
      <c r="C3853" s="61"/>
      <c r="D3853" s="61"/>
      <c r="E3853" s="61"/>
      <c r="F3853" s="61"/>
    </row>
    <row r="3854" spans="1:6" x14ac:dyDescent="0.3">
      <c r="A3854" s="59"/>
      <c r="B3854" s="59"/>
      <c r="C3854" s="61"/>
      <c r="D3854" s="61"/>
      <c r="E3854" s="61"/>
      <c r="F3854" s="61"/>
    </row>
    <row r="3855" spans="1:6" x14ac:dyDescent="0.3">
      <c r="A3855" s="59"/>
      <c r="B3855" s="59"/>
      <c r="C3855" s="61"/>
      <c r="D3855" s="61"/>
      <c r="E3855" s="61"/>
      <c r="F3855" s="61"/>
    </row>
    <row r="3856" spans="1:6" x14ac:dyDescent="0.3">
      <c r="A3856" s="59"/>
      <c r="B3856" s="59"/>
      <c r="C3856" s="61"/>
      <c r="D3856" s="61"/>
      <c r="E3856" s="61"/>
      <c r="F3856" s="61"/>
    </row>
    <row r="3857" spans="1:6" x14ac:dyDescent="0.3">
      <c r="A3857" s="59"/>
      <c r="B3857" s="59"/>
      <c r="C3857" s="61"/>
      <c r="D3857" s="61"/>
      <c r="E3857" s="61"/>
      <c r="F3857" s="61"/>
    </row>
    <row r="3858" spans="1:6" x14ac:dyDescent="0.3">
      <c r="A3858" s="59"/>
      <c r="B3858" s="59"/>
      <c r="C3858" s="61"/>
      <c r="D3858" s="61"/>
      <c r="E3858" s="61"/>
      <c r="F3858" s="61"/>
    </row>
    <row r="3859" spans="1:6" x14ac:dyDescent="0.3">
      <c r="A3859" s="59"/>
      <c r="B3859" s="59"/>
      <c r="C3859" s="61"/>
      <c r="D3859" s="61"/>
      <c r="E3859" s="61"/>
      <c r="F3859" s="61"/>
    </row>
    <row r="3860" spans="1:6" x14ac:dyDescent="0.3">
      <c r="A3860" s="59"/>
      <c r="B3860" s="59"/>
      <c r="C3860" s="61"/>
      <c r="D3860" s="61"/>
      <c r="E3860" s="61"/>
      <c r="F3860" s="61"/>
    </row>
    <row r="3861" spans="1:6" x14ac:dyDescent="0.3">
      <c r="A3861" s="59"/>
      <c r="B3861" s="59"/>
      <c r="C3861" s="61"/>
      <c r="D3861" s="61"/>
      <c r="E3861" s="61"/>
      <c r="F3861" s="61"/>
    </row>
    <row r="3862" spans="1:6" x14ac:dyDescent="0.3">
      <c r="A3862" s="59"/>
      <c r="B3862" s="59"/>
      <c r="C3862" s="61"/>
      <c r="D3862" s="61"/>
      <c r="E3862" s="61"/>
      <c r="F3862" s="61"/>
    </row>
    <row r="3863" spans="1:6" x14ac:dyDescent="0.3">
      <c r="A3863" s="59"/>
      <c r="B3863" s="59"/>
      <c r="C3863" s="61"/>
      <c r="D3863" s="61"/>
      <c r="E3863" s="61"/>
      <c r="F3863" s="61"/>
    </row>
    <row r="3864" spans="1:6" x14ac:dyDescent="0.3">
      <c r="A3864" s="59"/>
      <c r="B3864" s="59"/>
      <c r="C3864" s="61"/>
      <c r="D3864" s="61"/>
      <c r="E3864" s="61"/>
      <c r="F3864" s="61"/>
    </row>
    <row r="3865" spans="1:6" x14ac:dyDescent="0.3">
      <c r="A3865" s="59"/>
      <c r="B3865" s="59"/>
      <c r="C3865" s="61"/>
      <c r="D3865" s="61"/>
      <c r="E3865" s="61"/>
      <c r="F3865" s="61"/>
    </row>
    <row r="3866" spans="1:6" x14ac:dyDescent="0.3">
      <c r="A3866" s="59"/>
      <c r="B3866" s="59"/>
      <c r="C3866" s="61"/>
      <c r="D3866" s="61"/>
      <c r="E3866" s="61"/>
      <c r="F3866" s="61"/>
    </row>
    <row r="3867" spans="1:6" x14ac:dyDescent="0.3">
      <c r="A3867" s="59"/>
      <c r="B3867" s="59"/>
      <c r="C3867" s="61"/>
      <c r="D3867" s="61"/>
      <c r="E3867" s="61"/>
      <c r="F3867" s="61"/>
    </row>
    <row r="3868" spans="1:6" x14ac:dyDescent="0.3">
      <c r="A3868" s="59"/>
      <c r="B3868" s="59"/>
      <c r="C3868" s="61"/>
      <c r="D3868" s="61"/>
      <c r="E3868" s="61"/>
      <c r="F3868" s="61"/>
    </row>
    <row r="3869" spans="1:6" x14ac:dyDescent="0.3">
      <c r="A3869" s="59"/>
      <c r="B3869" s="59"/>
      <c r="C3869" s="61"/>
      <c r="D3869" s="61"/>
      <c r="E3869" s="61"/>
      <c r="F3869" s="61"/>
    </row>
    <row r="3870" spans="1:6" x14ac:dyDescent="0.3">
      <c r="A3870" s="59"/>
      <c r="B3870" s="59"/>
      <c r="C3870" s="61"/>
      <c r="D3870" s="61"/>
      <c r="E3870" s="61"/>
      <c r="F3870" s="61"/>
    </row>
    <row r="3871" spans="1:6" x14ac:dyDescent="0.3">
      <c r="A3871" s="59"/>
      <c r="B3871" s="59"/>
      <c r="C3871" s="61"/>
      <c r="D3871" s="61"/>
      <c r="E3871" s="61"/>
      <c r="F3871" s="61"/>
    </row>
    <row r="3872" spans="1:6" x14ac:dyDescent="0.3">
      <c r="A3872" s="59"/>
      <c r="B3872" s="59"/>
      <c r="C3872" s="61"/>
      <c r="D3872" s="61"/>
      <c r="E3872" s="61"/>
      <c r="F3872" s="61"/>
    </row>
    <row r="3873" spans="1:6" x14ac:dyDescent="0.3">
      <c r="A3873" s="59"/>
      <c r="B3873" s="59"/>
      <c r="C3873" s="61"/>
      <c r="D3873" s="61"/>
      <c r="E3873" s="61"/>
      <c r="F3873" s="61"/>
    </row>
    <row r="3874" spans="1:6" x14ac:dyDescent="0.3">
      <c r="A3874" s="59"/>
      <c r="B3874" s="59"/>
      <c r="C3874" s="61"/>
      <c r="D3874" s="61"/>
      <c r="E3874" s="61"/>
      <c r="F3874" s="61"/>
    </row>
    <row r="3875" spans="1:6" x14ac:dyDescent="0.3">
      <c r="A3875" s="59"/>
      <c r="B3875" s="59"/>
      <c r="C3875" s="61"/>
      <c r="D3875" s="61"/>
      <c r="E3875" s="61"/>
      <c r="F3875" s="61"/>
    </row>
    <row r="3876" spans="1:6" x14ac:dyDescent="0.3">
      <c r="A3876" s="59"/>
      <c r="B3876" s="59"/>
      <c r="C3876" s="61"/>
      <c r="D3876" s="61"/>
      <c r="E3876" s="61"/>
      <c r="F3876" s="61"/>
    </row>
    <row r="3877" spans="1:6" x14ac:dyDescent="0.3">
      <c r="A3877" s="59"/>
      <c r="B3877" s="59"/>
      <c r="C3877" s="61"/>
      <c r="D3877" s="61"/>
      <c r="E3877" s="61"/>
      <c r="F3877" s="61"/>
    </row>
    <row r="3878" spans="1:6" x14ac:dyDescent="0.3">
      <c r="A3878" s="59"/>
      <c r="B3878" s="59"/>
      <c r="C3878" s="61"/>
      <c r="D3878" s="61"/>
      <c r="E3878" s="61"/>
      <c r="F3878" s="61"/>
    </row>
    <row r="3879" spans="1:6" x14ac:dyDescent="0.3">
      <c r="A3879" s="59"/>
      <c r="B3879" s="59"/>
      <c r="C3879" s="61"/>
      <c r="D3879" s="61"/>
      <c r="E3879" s="61"/>
      <c r="F3879" s="61"/>
    </row>
    <row r="3880" spans="1:6" x14ac:dyDescent="0.3">
      <c r="A3880" s="59"/>
      <c r="B3880" s="59"/>
      <c r="C3880" s="61"/>
      <c r="D3880" s="61"/>
      <c r="E3880" s="61"/>
      <c r="F3880" s="61"/>
    </row>
    <row r="3881" spans="1:6" x14ac:dyDescent="0.3">
      <c r="A3881" s="59"/>
      <c r="B3881" s="59"/>
      <c r="C3881" s="61"/>
      <c r="D3881" s="61"/>
      <c r="E3881" s="61"/>
      <c r="F3881" s="61"/>
    </row>
    <row r="3882" spans="1:6" x14ac:dyDescent="0.3">
      <c r="A3882" s="59"/>
      <c r="B3882" s="59"/>
      <c r="C3882" s="61"/>
      <c r="D3882" s="61"/>
      <c r="E3882" s="61"/>
      <c r="F3882" s="61"/>
    </row>
    <row r="3883" spans="1:6" x14ac:dyDescent="0.3">
      <c r="A3883" s="59"/>
      <c r="B3883" s="59"/>
      <c r="C3883" s="61"/>
      <c r="D3883" s="61"/>
      <c r="E3883" s="61"/>
      <c r="F3883" s="61"/>
    </row>
    <row r="3884" spans="1:6" x14ac:dyDescent="0.3">
      <c r="A3884" s="59"/>
      <c r="B3884" s="59"/>
      <c r="C3884" s="61"/>
      <c r="D3884" s="61"/>
      <c r="E3884" s="61"/>
      <c r="F3884" s="61"/>
    </row>
    <row r="3885" spans="1:6" x14ac:dyDescent="0.3">
      <c r="A3885" s="59"/>
      <c r="B3885" s="59"/>
      <c r="C3885" s="61"/>
      <c r="D3885" s="61"/>
      <c r="E3885" s="61"/>
      <c r="F3885" s="61"/>
    </row>
    <row r="3886" spans="1:6" x14ac:dyDescent="0.3">
      <c r="A3886" s="59"/>
      <c r="B3886" s="59"/>
      <c r="C3886" s="61"/>
      <c r="D3886" s="61"/>
      <c r="E3886" s="61"/>
      <c r="F3886" s="61"/>
    </row>
    <row r="3887" spans="1:6" x14ac:dyDescent="0.3">
      <c r="A3887" s="59"/>
      <c r="B3887" s="59"/>
      <c r="C3887" s="61"/>
      <c r="D3887" s="61"/>
      <c r="E3887" s="61"/>
      <c r="F3887" s="61"/>
    </row>
    <row r="3888" spans="1:6" x14ac:dyDescent="0.3">
      <c r="A3888" s="59"/>
      <c r="B3888" s="59"/>
      <c r="C3888" s="61"/>
      <c r="D3888" s="61"/>
      <c r="E3888" s="61"/>
      <c r="F3888" s="61"/>
    </row>
    <row r="3889" spans="1:6" x14ac:dyDescent="0.3">
      <c r="A3889" s="59"/>
      <c r="B3889" s="59"/>
      <c r="C3889" s="61"/>
      <c r="D3889" s="61"/>
      <c r="E3889" s="61"/>
      <c r="F3889" s="61"/>
    </row>
    <row r="3890" spans="1:6" x14ac:dyDescent="0.3">
      <c r="A3890" s="59"/>
      <c r="B3890" s="59"/>
      <c r="C3890" s="61"/>
      <c r="D3890" s="61"/>
      <c r="E3890" s="61"/>
      <c r="F3890" s="61"/>
    </row>
    <row r="3891" spans="1:6" x14ac:dyDescent="0.3">
      <c r="A3891" s="59"/>
      <c r="B3891" s="59"/>
      <c r="C3891" s="61"/>
      <c r="D3891" s="61"/>
      <c r="E3891" s="61"/>
      <c r="F3891" s="61"/>
    </row>
    <row r="3892" spans="1:6" x14ac:dyDescent="0.3">
      <c r="A3892" s="59"/>
      <c r="B3892" s="59"/>
      <c r="C3892" s="61"/>
      <c r="D3892" s="61"/>
      <c r="E3892" s="61"/>
      <c r="F3892" s="61"/>
    </row>
    <row r="3893" spans="1:6" x14ac:dyDescent="0.3">
      <c r="A3893" s="59"/>
      <c r="B3893" s="59"/>
      <c r="C3893" s="61"/>
      <c r="D3893" s="61"/>
      <c r="E3893" s="61"/>
      <c r="F3893" s="61"/>
    </row>
    <row r="3894" spans="1:6" x14ac:dyDescent="0.3">
      <c r="A3894" s="59"/>
      <c r="B3894" s="59"/>
      <c r="C3894" s="61"/>
      <c r="D3894" s="61"/>
      <c r="E3894" s="61"/>
      <c r="F3894" s="61"/>
    </row>
    <row r="3895" spans="1:6" x14ac:dyDescent="0.3">
      <c r="A3895" s="59"/>
      <c r="B3895" s="59"/>
      <c r="C3895" s="61"/>
      <c r="D3895" s="61"/>
      <c r="E3895" s="61"/>
      <c r="F3895" s="61"/>
    </row>
    <row r="3896" spans="1:6" x14ac:dyDescent="0.3">
      <c r="A3896" s="59"/>
      <c r="B3896" s="59"/>
      <c r="C3896" s="61"/>
      <c r="D3896" s="61"/>
      <c r="E3896" s="61"/>
      <c r="F3896" s="61"/>
    </row>
    <row r="3897" spans="1:6" x14ac:dyDescent="0.3">
      <c r="A3897" s="59"/>
      <c r="B3897" s="59"/>
      <c r="C3897" s="61"/>
      <c r="D3897" s="61"/>
      <c r="E3897" s="61"/>
      <c r="F3897" s="61"/>
    </row>
    <row r="3898" spans="1:6" x14ac:dyDescent="0.3">
      <c r="A3898" s="59"/>
      <c r="B3898" s="59"/>
      <c r="C3898" s="61"/>
      <c r="D3898" s="61"/>
      <c r="E3898" s="61"/>
      <c r="F3898" s="61"/>
    </row>
    <row r="3899" spans="1:6" x14ac:dyDescent="0.3">
      <c r="A3899" s="59"/>
      <c r="B3899" s="59"/>
      <c r="C3899" s="61"/>
      <c r="D3899" s="61"/>
      <c r="E3899" s="61"/>
      <c r="F3899" s="61"/>
    </row>
    <row r="3900" spans="1:6" x14ac:dyDescent="0.3">
      <c r="A3900" s="59"/>
      <c r="B3900" s="59"/>
      <c r="C3900" s="61"/>
      <c r="D3900" s="61"/>
      <c r="E3900" s="61"/>
      <c r="F3900" s="61"/>
    </row>
    <row r="3901" spans="1:6" x14ac:dyDescent="0.3">
      <c r="A3901" s="59"/>
      <c r="B3901" s="59"/>
      <c r="C3901" s="61"/>
      <c r="D3901" s="61"/>
      <c r="E3901" s="61"/>
      <c r="F3901" s="61"/>
    </row>
    <row r="3902" spans="1:6" x14ac:dyDescent="0.3">
      <c r="A3902" s="59"/>
      <c r="B3902" s="59"/>
      <c r="C3902" s="61"/>
      <c r="D3902" s="61"/>
      <c r="E3902" s="61"/>
      <c r="F3902" s="61"/>
    </row>
    <row r="3903" spans="1:6" x14ac:dyDescent="0.3">
      <c r="A3903" s="59"/>
      <c r="B3903" s="59"/>
      <c r="C3903" s="61"/>
      <c r="D3903" s="61"/>
      <c r="E3903" s="61"/>
      <c r="F3903" s="61"/>
    </row>
    <row r="3904" spans="1:6" x14ac:dyDescent="0.3">
      <c r="A3904" s="59"/>
      <c r="B3904" s="59"/>
      <c r="C3904" s="61"/>
      <c r="D3904" s="61"/>
      <c r="E3904" s="61"/>
      <c r="F3904" s="61"/>
    </row>
    <row r="3905" spans="1:6" x14ac:dyDescent="0.3">
      <c r="A3905" s="59"/>
      <c r="B3905" s="59"/>
      <c r="C3905" s="61"/>
      <c r="D3905" s="61"/>
      <c r="E3905" s="61"/>
      <c r="F3905" s="61"/>
    </row>
    <row r="3906" spans="1:6" x14ac:dyDescent="0.3">
      <c r="A3906" s="59"/>
      <c r="B3906" s="59"/>
      <c r="C3906" s="61"/>
      <c r="D3906" s="61"/>
      <c r="E3906" s="61"/>
      <c r="F3906" s="61"/>
    </row>
    <row r="3907" spans="1:6" x14ac:dyDescent="0.3">
      <c r="A3907" s="59"/>
      <c r="B3907" s="59"/>
      <c r="C3907" s="61"/>
      <c r="D3907" s="61"/>
      <c r="E3907" s="61"/>
      <c r="F3907" s="61"/>
    </row>
    <row r="3908" spans="1:6" x14ac:dyDescent="0.3">
      <c r="A3908" s="59"/>
      <c r="B3908" s="59"/>
      <c r="C3908" s="61"/>
      <c r="D3908" s="61"/>
      <c r="E3908" s="61"/>
      <c r="F3908" s="61"/>
    </row>
    <row r="3909" spans="1:6" x14ac:dyDescent="0.3">
      <c r="A3909" s="59"/>
      <c r="B3909" s="59"/>
      <c r="C3909" s="61"/>
      <c r="D3909" s="61"/>
      <c r="E3909" s="61"/>
      <c r="F3909" s="61"/>
    </row>
    <row r="3910" spans="1:6" x14ac:dyDescent="0.3">
      <c r="A3910" s="59"/>
      <c r="B3910" s="59"/>
      <c r="C3910" s="61"/>
      <c r="D3910" s="61"/>
      <c r="E3910" s="61"/>
      <c r="F3910" s="61"/>
    </row>
    <row r="3911" spans="1:6" x14ac:dyDescent="0.3">
      <c r="A3911" s="59"/>
      <c r="B3911" s="59"/>
      <c r="C3911" s="61"/>
      <c r="D3911" s="61"/>
      <c r="E3911" s="61"/>
      <c r="F3911" s="61"/>
    </row>
    <row r="3912" spans="1:6" x14ac:dyDescent="0.3">
      <c r="A3912" s="59"/>
      <c r="B3912" s="59"/>
      <c r="C3912" s="61"/>
      <c r="D3912" s="61"/>
      <c r="E3912" s="61"/>
      <c r="F3912" s="61"/>
    </row>
    <row r="3913" spans="1:6" x14ac:dyDescent="0.3">
      <c r="A3913" s="59"/>
      <c r="B3913" s="59"/>
      <c r="C3913" s="61"/>
      <c r="D3913" s="61"/>
      <c r="E3913" s="61"/>
      <c r="F3913" s="61"/>
    </row>
    <row r="3914" spans="1:6" x14ac:dyDescent="0.3">
      <c r="A3914" s="59"/>
      <c r="B3914" s="59"/>
      <c r="C3914" s="61"/>
      <c r="D3914" s="61"/>
      <c r="E3914" s="61"/>
      <c r="F3914" s="61"/>
    </row>
    <row r="3915" spans="1:6" x14ac:dyDescent="0.3">
      <c r="A3915" s="59"/>
      <c r="B3915" s="59"/>
      <c r="C3915" s="61"/>
      <c r="D3915" s="61"/>
      <c r="E3915" s="61"/>
      <c r="F3915" s="61"/>
    </row>
    <row r="3916" spans="1:6" x14ac:dyDescent="0.3">
      <c r="A3916" s="59"/>
      <c r="B3916" s="59"/>
      <c r="C3916" s="61"/>
      <c r="D3916" s="61"/>
      <c r="E3916" s="61"/>
      <c r="F3916" s="61"/>
    </row>
    <row r="3917" spans="1:6" x14ac:dyDescent="0.3">
      <c r="A3917" s="59"/>
      <c r="B3917" s="59"/>
      <c r="C3917" s="61"/>
      <c r="D3917" s="61"/>
      <c r="E3917" s="61"/>
      <c r="F3917" s="61"/>
    </row>
    <row r="3918" spans="1:6" x14ac:dyDescent="0.3">
      <c r="A3918" s="59"/>
      <c r="B3918" s="59"/>
      <c r="C3918" s="61"/>
      <c r="D3918" s="61"/>
      <c r="E3918" s="61"/>
      <c r="F3918" s="61"/>
    </row>
    <row r="3919" spans="1:6" x14ac:dyDescent="0.3">
      <c r="A3919" s="59"/>
      <c r="B3919" s="59"/>
      <c r="C3919" s="61"/>
      <c r="D3919" s="61"/>
      <c r="E3919" s="61"/>
      <c r="F3919" s="61"/>
    </row>
    <row r="3920" spans="1:6" x14ac:dyDescent="0.3">
      <c r="A3920" s="59"/>
      <c r="B3920" s="59"/>
      <c r="C3920" s="61"/>
      <c r="D3920" s="61"/>
      <c r="E3920" s="61"/>
      <c r="F3920" s="61"/>
    </row>
    <row r="3921" spans="1:6" x14ac:dyDescent="0.3">
      <c r="A3921" s="59"/>
      <c r="B3921" s="59"/>
      <c r="C3921" s="61"/>
      <c r="D3921" s="61"/>
      <c r="E3921" s="61"/>
      <c r="F3921" s="61"/>
    </row>
    <row r="3922" spans="1:6" x14ac:dyDescent="0.3">
      <c r="A3922" s="59"/>
      <c r="B3922" s="59"/>
      <c r="C3922" s="61"/>
      <c r="D3922" s="61"/>
      <c r="E3922" s="61"/>
      <c r="F3922" s="61"/>
    </row>
    <row r="3923" spans="1:6" x14ac:dyDescent="0.3">
      <c r="A3923" s="59"/>
      <c r="B3923" s="59"/>
      <c r="C3923" s="61"/>
      <c r="D3923" s="61"/>
      <c r="E3923" s="61"/>
      <c r="F3923" s="61"/>
    </row>
    <row r="3924" spans="1:6" x14ac:dyDescent="0.3">
      <c r="A3924" s="59"/>
      <c r="B3924" s="59"/>
      <c r="C3924" s="61"/>
      <c r="D3924" s="61"/>
      <c r="E3924" s="61"/>
      <c r="F3924" s="61"/>
    </row>
    <row r="3925" spans="1:6" x14ac:dyDescent="0.3">
      <c r="A3925" s="59"/>
      <c r="B3925" s="59"/>
      <c r="C3925" s="61"/>
      <c r="D3925" s="61"/>
      <c r="E3925" s="61"/>
      <c r="F3925" s="61"/>
    </row>
    <row r="3926" spans="1:6" x14ac:dyDescent="0.3">
      <c r="A3926" s="59"/>
      <c r="B3926" s="59"/>
      <c r="C3926" s="61"/>
      <c r="D3926" s="61"/>
      <c r="E3926" s="61"/>
      <c r="F3926" s="61"/>
    </row>
    <row r="3927" spans="1:6" x14ac:dyDescent="0.3">
      <c r="A3927" s="59"/>
      <c r="B3927" s="59"/>
      <c r="C3927" s="61"/>
      <c r="D3927" s="61"/>
      <c r="E3927" s="61"/>
      <c r="F3927" s="61"/>
    </row>
    <row r="3928" spans="1:6" x14ac:dyDescent="0.3">
      <c r="A3928" s="59"/>
      <c r="B3928" s="59"/>
      <c r="C3928" s="61"/>
      <c r="D3928" s="61"/>
      <c r="E3928" s="61"/>
      <c r="F3928" s="61"/>
    </row>
    <row r="3929" spans="1:6" x14ac:dyDescent="0.3">
      <c r="A3929" s="59"/>
      <c r="B3929" s="59"/>
      <c r="C3929" s="61"/>
      <c r="D3929" s="61"/>
      <c r="E3929" s="61"/>
      <c r="F3929" s="61"/>
    </row>
    <row r="3930" spans="1:6" x14ac:dyDescent="0.3">
      <c r="A3930" s="59"/>
      <c r="B3930" s="59"/>
      <c r="C3930" s="61"/>
      <c r="D3930" s="61"/>
      <c r="E3930" s="61"/>
      <c r="F3930" s="61"/>
    </row>
    <row r="3931" spans="1:6" x14ac:dyDescent="0.3">
      <c r="A3931" s="59"/>
      <c r="B3931" s="59"/>
      <c r="C3931" s="61"/>
      <c r="D3931" s="61"/>
      <c r="E3931" s="61"/>
      <c r="F3931" s="61"/>
    </row>
    <row r="3932" spans="1:6" x14ac:dyDescent="0.3">
      <c r="A3932" s="59"/>
      <c r="B3932" s="59"/>
      <c r="C3932" s="61"/>
      <c r="D3932" s="61"/>
      <c r="E3932" s="61"/>
      <c r="F3932" s="61"/>
    </row>
    <row r="3933" spans="1:6" x14ac:dyDescent="0.3">
      <c r="A3933" s="59"/>
      <c r="B3933" s="59"/>
      <c r="C3933" s="61"/>
      <c r="D3933" s="61"/>
      <c r="E3933" s="61"/>
      <c r="F3933" s="61"/>
    </row>
    <row r="3934" spans="1:6" x14ac:dyDescent="0.3">
      <c r="A3934" s="59"/>
      <c r="B3934" s="59"/>
      <c r="C3934" s="61"/>
      <c r="D3934" s="61"/>
      <c r="E3934" s="61"/>
      <c r="F3934" s="61"/>
    </row>
    <row r="3935" spans="1:6" x14ac:dyDescent="0.3">
      <c r="A3935" s="59"/>
      <c r="B3935" s="59"/>
      <c r="C3935" s="61"/>
      <c r="D3935" s="61"/>
      <c r="E3935" s="61"/>
      <c r="F3935" s="61"/>
    </row>
    <row r="3936" spans="1:6" x14ac:dyDescent="0.3">
      <c r="A3936" s="59"/>
      <c r="B3936" s="59"/>
      <c r="C3936" s="61"/>
      <c r="D3936" s="61"/>
      <c r="E3936" s="61"/>
      <c r="F3936" s="61"/>
    </row>
    <row r="3937" spans="1:6" x14ac:dyDescent="0.3">
      <c r="A3937" s="59"/>
      <c r="B3937" s="59"/>
      <c r="C3937" s="61"/>
      <c r="D3937" s="61"/>
      <c r="E3937" s="61"/>
      <c r="F3937" s="61"/>
    </row>
    <row r="3938" spans="1:6" x14ac:dyDescent="0.3">
      <c r="A3938" s="59"/>
      <c r="B3938" s="59"/>
      <c r="C3938" s="61"/>
      <c r="D3938" s="61"/>
      <c r="E3938" s="61"/>
      <c r="F3938" s="61"/>
    </row>
    <row r="3939" spans="1:6" x14ac:dyDescent="0.3">
      <c r="A3939" s="59"/>
      <c r="B3939" s="59"/>
      <c r="C3939" s="61"/>
      <c r="D3939" s="61"/>
      <c r="E3939" s="61"/>
      <c r="F3939" s="61"/>
    </row>
    <row r="3940" spans="1:6" x14ac:dyDescent="0.3">
      <c r="A3940" s="59"/>
      <c r="B3940" s="59"/>
      <c r="C3940" s="61"/>
      <c r="D3940" s="61"/>
      <c r="E3940" s="61"/>
      <c r="F3940" s="61"/>
    </row>
    <row r="3941" spans="1:6" x14ac:dyDescent="0.3">
      <c r="A3941" s="59"/>
      <c r="B3941" s="59"/>
      <c r="C3941" s="61"/>
      <c r="D3941" s="61"/>
      <c r="E3941" s="61"/>
      <c r="F3941" s="61"/>
    </row>
    <row r="3942" spans="1:6" x14ac:dyDescent="0.3">
      <c r="A3942" s="59"/>
      <c r="B3942" s="59"/>
      <c r="C3942" s="61"/>
      <c r="D3942" s="61"/>
      <c r="E3942" s="61"/>
      <c r="F3942" s="61"/>
    </row>
    <row r="3943" spans="1:6" x14ac:dyDescent="0.3">
      <c r="A3943" s="59"/>
      <c r="B3943" s="59"/>
      <c r="C3943" s="61"/>
      <c r="D3943" s="61"/>
      <c r="E3943" s="61"/>
      <c r="F3943" s="61"/>
    </row>
    <row r="3944" spans="1:6" x14ac:dyDescent="0.3">
      <c r="A3944" s="59"/>
      <c r="B3944" s="59"/>
      <c r="C3944" s="61"/>
      <c r="D3944" s="61"/>
      <c r="E3944" s="61"/>
      <c r="F3944" s="61"/>
    </row>
    <row r="3945" spans="1:6" x14ac:dyDescent="0.3">
      <c r="A3945" s="59"/>
      <c r="B3945" s="59"/>
      <c r="C3945" s="61"/>
      <c r="D3945" s="61"/>
      <c r="E3945" s="61"/>
      <c r="F3945" s="61"/>
    </row>
    <row r="3946" spans="1:6" x14ac:dyDescent="0.3">
      <c r="A3946" s="59"/>
      <c r="B3946" s="59"/>
      <c r="C3946" s="61"/>
      <c r="D3946" s="61"/>
      <c r="E3946" s="61"/>
      <c r="F3946" s="61"/>
    </row>
    <row r="3947" spans="1:6" x14ac:dyDescent="0.3">
      <c r="A3947" s="59"/>
      <c r="B3947" s="59"/>
      <c r="C3947" s="61"/>
      <c r="D3947" s="61"/>
      <c r="E3947" s="61"/>
      <c r="F3947" s="61"/>
    </row>
    <row r="3948" spans="1:6" x14ac:dyDescent="0.3">
      <c r="A3948" s="59"/>
      <c r="B3948" s="59"/>
      <c r="C3948" s="61"/>
      <c r="D3948" s="61"/>
      <c r="E3948" s="61"/>
      <c r="F3948" s="61"/>
    </row>
    <row r="3949" spans="1:6" x14ac:dyDescent="0.3">
      <c r="A3949" s="59"/>
      <c r="B3949" s="59"/>
      <c r="C3949" s="61"/>
      <c r="D3949" s="61"/>
      <c r="E3949" s="61"/>
      <c r="F3949" s="61"/>
    </row>
    <row r="3950" spans="1:6" x14ac:dyDescent="0.3">
      <c r="A3950" s="59"/>
      <c r="B3950" s="59"/>
      <c r="C3950" s="61"/>
      <c r="D3950" s="61"/>
      <c r="E3950" s="61"/>
      <c r="F3950" s="61"/>
    </row>
    <row r="3951" spans="1:6" x14ac:dyDescent="0.3">
      <c r="A3951" s="59"/>
      <c r="B3951" s="59"/>
      <c r="C3951" s="61"/>
      <c r="D3951" s="61"/>
      <c r="E3951" s="61"/>
      <c r="F3951" s="61"/>
    </row>
    <row r="3952" spans="1:6" x14ac:dyDescent="0.3">
      <c r="A3952" s="59"/>
      <c r="B3952" s="59"/>
      <c r="C3952" s="61"/>
      <c r="D3952" s="61"/>
      <c r="E3952" s="61"/>
      <c r="F3952" s="61"/>
    </row>
    <row r="3953" spans="1:6" x14ac:dyDescent="0.3">
      <c r="A3953" s="59"/>
      <c r="B3953" s="59"/>
      <c r="C3953" s="61"/>
      <c r="D3953" s="61"/>
      <c r="E3953" s="61"/>
      <c r="F3953" s="61"/>
    </row>
    <row r="3954" spans="1:6" x14ac:dyDescent="0.3">
      <c r="A3954" s="59"/>
      <c r="B3954" s="59"/>
      <c r="C3954" s="61"/>
      <c r="D3954" s="61"/>
      <c r="E3954" s="61"/>
      <c r="F3954" s="61"/>
    </row>
    <row r="3955" spans="1:6" x14ac:dyDescent="0.3">
      <c r="A3955" s="59"/>
      <c r="B3955" s="59"/>
      <c r="C3955" s="61"/>
      <c r="D3955" s="61"/>
      <c r="E3955" s="61"/>
      <c r="F3955" s="61"/>
    </row>
    <row r="3956" spans="1:6" x14ac:dyDescent="0.3">
      <c r="A3956" s="59"/>
      <c r="B3956" s="59"/>
      <c r="C3956" s="61"/>
      <c r="D3956" s="61"/>
      <c r="E3956" s="61"/>
      <c r="F3956" s="61"/>
    </row>
    <row r="3957" spans="1:6" x14ac:dyDescent="0.3">
      <c r="A3957" s="59"/>
      <c r="B3957" s="59"/>
      <c r="C3957" s="61"/>
      <c r="D3957" s="61"/>
      <c r="E3957" s="61"/>
      <c r="F3957" s="61"/>
    </row>
    <row r="3958" spans="1:6" x14ac:dyDescent="0.3">
      <c r="A3958" s="59"/>
      <c r="B3958" s="59"/>
      <c r="C3958" s="61"/>
      <c r="D3958" s="61"/>
      <c r="E3958" s="61"/>
      <c r="F3958" s="61"/>
    </row>
    <row r="3959" spans="1:6" x14ac:dyDescent="0.3">
      <c r="A3959" s="59"/>
      <c r="B3959" s="59"/>
      <c r="C3959" s="61"/>
      <c r="D3959" s="61"/>
      <c r="E3959" s="61"/>
      <c r="F3959" s="61"/>
    </row>
    <row r="3960" spans="1:6" x14ac:dyDescent="0.3">
      <c r="A3960" s="59"/>
      <c r="B3960" s="59"/>
      <c r="C3960" s="61"/>
      <c r="D3960" s="61"/>
      <c r="E3960" s="61"/>
      <c r="F3960" s="61"/>
    </row>
    <row r="3961" spans="1:6" x14ac:dyDescent="0.3">
      <c r="A3961" s="59"/>
      <c r="B3961" s="59"/>
      <c r="C3961" s="61"/>
      <c r="D3961" s="61"/>
      <c r="E3961" s="61"/>
      <c r="F3961" s="61"/>
    </row>
    <row r="3962" spans="1:6" x14ac:dyDescent="0.3">
      <c r="A3962" s="59"/>
      <c r="B3962" s="59"/>
      <c r="C3962" s="61"/>
      <c r="D3962" s="61"/>
      <c r="E3962" s="61"/>
      <c r="F3962" s="61"/>
    </row>
    <row r="3963" spans="1:6" x14ac:dyDescent="0.3">
      <c r="A3963" s="59"/>
      <c r="B3963" s="59"/>
      <c r="C3963" s="61"/>
      <c r="D3963" s="61"/>
      <c r="E3963" s="61"/>
      <c r="F3963" s="61"/>
    </row>
    <row r="3964" spans="1:6" x14ac:dyDescent="0.3">
      <c r="A3964" s="59"/>
      <c r="B3964" s="59"/>
      <c r="C3964" s="61"/>
      <c r="D3964" s="61"/>
      <c r="E3964" s="61"/>
      <c r="F3964" s="61"/>
    </row>
    <row r="3965" spans="1:6" x14ac:dyDescent="0.3">
      <c r="A3965" s="59"/>
      <c r="B3965" s="59"/>
      <c r="C3965" s="61"/>
      <c r="D3965" s="61"/>
      <c r="E3965" s="61"/>
      <c r="F3965" s="61"/>
    </row>
    <row r="3966" spans="1:6" x14ac:dyDescent="0.3">
      <c r="A3966" s="59"/>
      <c r="B3966" s="59"/>
      <c r="C3966" s="61"/>
      <c r="D3966" s="61"/>
      <c r="E3966" s="61"/>
      <c r="F3966" s="61"/>
    </row>
    <row r="3967" spans="1:6" x14ac:dyDescent="0.3">
      <c r="A3967" s="59"/>
      <c r="B3967" s="59"/>
      <c r="C3967" s="61"/>
      <c r="D3967" s="61"/>
      <c r="E3967" s="61"/>
      <c r="F3967" s="61"/>
    </row>
    <row r="3968" spans="1:6" x14ac:dyDescent="0.3">
      <c r="A3968" s="59"/>
      <c r="B3968" s="59"/>
      <c r="C3968" s="61"/>
      <c r="D3968" s="61"/>
      <c r="E3968" s="61"/>
      <c r="F3968" s="61"/>
    </row>
    <row r="3969" spans="1:6" x14ac:dyDescent="0.3">
      <c r="A3969" s="59"/>
      <c r="B3969" s="59"/>
      <c r="C3969" s="61"/>
      <c r="D3969" s="61"/>
      <c r="E3969" s="61"/>
      <c r="F3969" s="61"/>
    </row>
    <row r="3970" spans="1:6" x14ac:dyDescent="0.3">
      <c r="A3970" s="59"/>
      <c r="B3970" s="59"/>
      <c r="C3970" s="61"/>
      <c r="D3970" s="61"/>
      <c r="E3970" s="61"/>
      <c r="F3970" s="61"/>
    </row>
    <row r="3971" spans="1:6" x14ac:dyDescent="0.3">
      <c r="A3971" s="59"/>
      <c r="B3971" s="59"/>
      <c r="C3971" s="61"/>
      <c r="D3971" s="61"/>
      <c r="E3971" s="61"/>
      <c r="F3971" s="61"/>
    </row>
    <row r="3972" spans="1:6" x14ac:dyDescent="0.3">
      <c r="A3972" s="59"/>
      <c r="B3972" s="59"/>
      <c r="C3972" s="61"/>
      <c r="D3972" s="61"/>
      <c r="E3972" s="61"/>
      <c r="F3972" s="61"/>
    </row>
    <row r="3973" spans="1:6" x14ac:dyDescent="0.3">
      <c r="A3973" s="59"/>
      <c r="B3973" s="59"/>
      <c r="C3973" s="61"/>
      <c r="D3973" s="61"/>
      <c r="E3973" s="61"/>
      <c r="F3973" s="61"/>
    </row>
    <row r="3974" spans="1:6" x14ac:dyDescent="0.3">
      <c r="A3974" s="59"/>
      <c r="B3974" s="59"/>
      <c r="C3974" s="61"/>
      <c r="D3974" s="61"/>
      <c r="E3974" s="61"/>
      <c r="F3974" s="61"/>
    </row>
    <row r="3975" spans="1:6" x14ac:dyDescent="0.3">
      <c r="A3975" s="59"/>
      <c r="B3975" s="59"/>
      <c r="C3975" s="61"/>
      <c r="D3975" s="61"/>
      <c r="E3975" s="61"/>
      <c r="F3975" s="61"/>
    </row>
    <row r="3976" spans="1:6" x14ac:dyDescent="0.3">
      <c r="A3976" s="59"/>
      <c r="B3976" s="59"/>
      <c r="C3976" s="61"/>
      <c r="D3976" s="61"/>
      <c r="E3976" s="61"/>
      <c r="F3976" s="61"/>
    </row>
    <row r="3977" spans="1:6" x14ac:dyDescent="0.3">
      <c r="A3977" s="59"/>
      <c r="B3977" s="59"/>
      <c r="C3977" s="61"/>
      <c r="D3977" s="61"/>
      <c r="E3977" s="61"/>
      <c r="F3977" s="61"/>
    </row>
    <row r="3978" spans="1:6" x14ac:dyDescent="0.3">
      <c r="A3978" s="59"/>
      <c r="B3978" s="59"/>
      <c r="C3978" s="61"/>
      <c r="D3978" s="61"/>
      <c r="E3978" s="61"/>
      <c r="F3978" s="61"/>
    </row>
    <row r="3979" spans="1:6" x14ac:dyDescent="0.3">
      <c r="A3979" s="59"/>
      <c r="B3979" s="59"/>
      <c r="C3979" s="61"/>
      <c r="D3979" s="61"/>
      <c r="E3979" s="61"/>
      <c r="F3979" s="61"/>
    </row>
    <row r="3980" spans="1:6" x14ac:dyDescent="0.3">
      <c r="A3980" s="59"/>
      <c r="B3980" s="59"/>
      <c r="C3980" s="61"/>
      <c r="D3980" s="61"/>
      <c r="E3980" s="61"/>
      <c r="F3980" s="61"/>
    </row>
    <row r="3981" spans="1:6" x14ac:dyDescent="0.3">
      <c r="A3981" s="59"/>
      <c r="B3981" s="59"/>
      <c r="C3981" s="61"/>
      <c r="D3981" s="61"/>
      <c r="E3981" s="61"/>
      <c r="F3981" s="61"/>
    </row>
    <row r="3982" spans="1:6" x14ac:dyDescent="0.3">
      <c r="A3982" s="59"/>
      <c r="B3982" s="59"/>
      <c r="C3982" s="61"/>
      <c r="D3982" s="61"/>
      <c r="E3982" s="61"/>
      <c r="F3982" s="61"/>
    </row>
    <row r="3983" spans="1:6" x14ac:dyDescent="0.3">
      <c r="A3983" s="59"/>
      <c r="B3983" s="59"/>
      <c r="C3983" s="61"/>
      <c r="D3983" s="61"/>
      <c r="E3983" s="61"/>
      <c r="F3983" s="61"/>
    </row>
    <row r="3984" spans="1:6" x14ac:dyDescent="0.3">
      <c r="A3984" s="59"/>
      <c r="B3984" s="59"/>
      <c r="C3984" s="61"/>
      <c r="D3984" s="61"/>
      <c r="E3984" s="61"/>
      <c r="F3984" s="61"/>
    </row>
    <row r="3985" spans="1:6" x14ac:dyDescent="0.3">
      <c r="A3985" s="59"/>
      <c r="B3985" s="59"/>
      <c r="C3985" s="61"/>
      <c r="D3985" s="61"/>
      <c r="E3985" s="61"/>
      <c r="F3985" s="61"/>
    </row>
    <row r="3986" spans="1:6" x14ac:dyDescent="0.3">
      <c r="A3986" s="59"/>
      <c r="B3986" s="59"/>
      <c r="C3986" s="61"/>
      <c r="D3986" s="61"/>
      <c r="E3986" s="61"/>
      <c r="F3986" s="61"/>
    </row>
    <row r="3987" spans="1:6" x14ac:dyDescent="0.3">
      <c r="A3987" s="59"/>
      <c r="B3987" s="59"/>
      <c r="C3987" s="61"/>
      <c r="D3987" s="61"/>
      <c r="E3987" s="61"/>
      <c r="F3987" s="61"/>
    </row>
    <row r="3988" spans="1:6" x14ac:dyDescent="0.3">
      <c r="A3988" s="59"/>
      <c r="B3988" s="59"/>
      <c r="C3988" s="61"/>
      <c r="D3988" s="61"/>
      <c r="E3988" s="61"/>
      <c r="F3988" s="61"/>
    </row>
    <row r="3989" spans="1:6" x14ac:dyDescent="0.3">
      <c r="A3989" s="59"/>
      <c r="B3989" s="59"/>
      <c r="C3989" s="61"/>
      <c r="D3989" s="61"/>
      <c r="E3989" s="61"/>
      <c r="F3989" s="61"/>
    </row>
    <row r="3990" spans="1:6" x14ac:dyDescent="0.3">
      <c r="A3990" s="59"/>
      <c r="B3990" s="59"/>
      <c r="C3990" s="61"/>
      <c r="D3990" s="61"/>
      <c r="E3990" s="61"/>
      <c r="F3990" s="61"/>
    </row>
    <row r="3991" spans="1:6" x14ac:dyDescent="0.3">
      <c r="A3991" s="59"/>
      <c r="B3991" s="59"/>
      <c r="C3991" s="61"/>
      <c r="D3991" s="61"/>
      <c r="E3991" s="61"/>
      <c r="F3991" s="61"/>
    </row>
    <row r="3992" spans="1:6" x14ac:dyDescent="0.3">
      <c r="A3992" s="59"/>
      <c r="B3992" s="59"/>
      <c r="C3992" s="61"/>
      <c r="D3992" s="61"/>
      <c r="E3992" s="61"/>
      <c r="F3992" s="61"/>
    </row>
    <row r="3993" spans="1:6" x14ac:dyDescent="0.3">
      <c r="A3993" s="59"/>
      <c r="B3993" s="59"/>
      <c r="C3993" s="61"/>
      <c r="D3993" s="61"/>
      <c r="E3993" s="61"/>
      <c r="F3993" s="61"/>
    </row>
    <row r="3994" spans="1:6" x14ac:dyDescent="0.3">
      <c r="A3994" s="59"/>
      <c r="B3994" s="59"/>
      <c r="C3994" s="61"/>
      <c r="D3994" s="61"/>
      <c r="E3994" s="61"/>
      <c r="F3994" s="61"/>
    </row>
    <row r="3995" spans="1:6" x14ac:dyDescent="0.3">
      <c r="A3995" s="59"/>
      <c r="B3995" s="59"/>
      <c r="C3995" s="61"/>
      <c r="D3995" s="61"/>
      <c r="E3995" s="61"/>
      <c r="F3995" s="61"/>
    </row>
    <row r="3996" spans="1:6" x14ac:dyDescent="0.3">
      <c r="A3996" s="59"/>
      <c r="B3996" s="59"/>
      <c r="C3996" s="61"/>
      <c r="D3996" s="61"/>
      <c r="E3996" s="61"/>
      <c r="F3996" s="61"/>
    </row>
    <row r="3997" spans="1:6" x14ac:dyDescent="0.3">
      <c r="A3997" s="59"/>
      <c r="B3997" s="59"/>
      <c r="C3997" s="61"/>
      <c r="D3997" s="61"/>
      <c r="E3997" s="61"/>
      <c r="F3997" s="61"/>
    </row>
    <row r="3998" spans="1:6" x14ac:dyDescent="0.3">
      <c r="A3998" s="59"/>
      <c r="B3998" s="59"/>
      <c r="C3998" s="61"/>
      <c r="D3998" s="61"/>
      <c r="E3998" s="61"/>
      <c r="F3998" s="61"/>
    </row>
    <row r="3999" spans="1:6" x14ac:dyDescent="0.3">
      <c r="A3999" s="59"/>
      <c r="B3999" s="59"/>
      <c r="C3999" s="61"/>
      <c r="D3999" s="61"/>
      <c r="E3999" s="61"/>
      <c r="F3999" s="61"/>
    </row>
    <row r="4000" spans="1:6" x14ac:dyDescent="0.3">
      <c r="A4000" s="59"/>
      <c r="B4000" s="59"/>
      <c r="C4000" s="61"/>
      <c r="D4000" s="61"/>
      <c r="E4000" s="61"/>
      <c r="F4000" s="61"/>
    </row>
    <row r="4001" spans="1:6" x14ac:dyDescent="0.3">
      <c r="A4001" s="59"/>
      <c r="B4001" s="59"/>
      <c r="C4001" s="61"/>
      <c r="D4001" s="61"/>
      <c r="E4001" s="61"/>
      <c r="F4001" s="61"/>
    </row>
    <row r="4002" spans="1:6" x14ac:dyDescent="0.3">
      <c r="A4002" s="59"/>
      <c r="B4002" s="59"/>
      <c r="C4002" s="61"/>
      <c r="D4002" s="61"/>
      <c r="E4002" s="61"/>
      <c r="F4002" s="61"/>
    </row>
    <row r="4003" spans="1:6" x14ac:dyDescent="0.3">
      <c r="A4003" s="59"/>
      <c r="B4003" s="59"/>
      <c r="C4003" s="61"/>
      <c r="D4003" s="61"/>
      <c r="E4003" s="61"/>
      <c r="F4003" s="61"/>
    </row>
    <row r="4004" spans="1:6" x14ac:dyDescent="0.3">
      <c r="A4004" s="59"/>
      <c r="B4004" s="59"/>
      <c r="C4004" s="61"/>
      <c r="D4004" s="61"/>
      <c r="E4004" s="61"/>
      <c r="F4004" s="61"/>
    </row>
    <row r="4005" spans="1:6" x14ac:dyDescent="0.3">
      <c r="A4005" s="59"/>
      <c r="B4005" s="59"/>
      <c r="C4005" s="61"/>
      <c r="D4005" s="61"/>
      <c r="E4005" s="61"/>
      <c r="F4005" s="61"/>
    </row>
    <row r="4006" spans="1:6" x14ac:dyDescent="0.3">
      <c r="A4006" s="59"/>
      <c r="B4006" s="59"/>
      <c r="C4006" s="61"/>
      <c r="D4006" s="61"/>
      <c r="E4006" s="61"/>
      <c r="F4006" s="61"/>
    </row>
    <row r="4007" spans="1:6" x14ac:dyDescent="0.3">
      <c r="A4007" s="59"/>
      <c r="B4007" s="59"/>
      <c r="C4007" s="61"/>
      <c r="D4007" s="61"/>
      <c r="E4007" s="61"/>
      <c r="F4007" s="61"/>
    </row>
    <row r="4008" spans="1:6" x14ac:dyDescent="0.3">
      <c r="A4008" s="59"/>
      <c r="B4008" s="59"/>
      <c r="C4008" s="61"/>
      <c r="D4008" s="61"/>
      <c r="E4008" s="61"/>
      <c r="F4008" s="61"/>
    </row>
    <row r="4009" spans="1:6" x14ac:dyDescent="0.3">
      <c r="A4009" s="59"/>
      <c r="B4009" s="59"/>
      <c r="C4009" s="61"/>
      <c r="D4009" s="61"/>
      <c r="E4009" s="61"/>
      <c r="F4009" s="61"/>
    </row>
    <row r="4010" spans="1:6" x14ac:dyDescent="0.3">
      <c r="A4010" s="59"/>
      <c r="B4010" s="59"/>
      <c r="C4010" s="61"/>
      <c r="D4010" s="61"/>
      <c r="E4010" s="61"/>
      <c r="F4010" s="61"/>
    </row>
    <row r="4011" spans="1:6" x14ac:dyDescent="0.3">
      <c r="A4011" s="59"/>
      <c r="B4011" s="59"/>
      <c r="C4011" s="61"/>
      <c r="D4011" s="61"/>
      <c r="E4011" s="61"/>
      <c r="F4011" s="61"/>
    </row>
    <row r="4012" spans="1:6" x14ac:dyDescent="0.3">
      <c r="A4012" s="59"/>
      <c r="B4012" s="59"/>
      <c r="C4012" s="61"/>
      <c r="D4012" s="61"/>
      <c r="E4012" s="61"/>
      <c r="F4012" s="61"/>
    </row>
    <row r="4013" spans="1:6" x14ac:dyDescent="0.3">
      <c r="A4013" s="59"/>
      <c r="B4013" s="59"/>
      <c r="C4013" s="61"/>
      <c r="D4013" s="61"/>
      <c r="E4013" s="61"/>
      <c r="F4013" s="61"/>
    </row>
    <row r="4014" spans="1:6" x14ac:dyDescent="0.3">
      <c r="A4014" s="59"/>
      <c r="B4014" s="59"/>
      <c r="C4014" s="61"/>
      <c r="D4014" s="61"/>
      <c r="E4014" s="61"/>
      <c r="F4014" s="61"/>
    </row>
    <row r="4015" spans="1:6" x14ac:dyDescent="0.3">
      <c r="A4015" s="59"/>
      <c r="B4015" s="59"/>
      <c r="C4015" s="61"/>
      <c r="D4015" s="61"/>
      <c r="E4015" s="61"/>
      <c r="F4015" s="61"/>
    </row>
    <row r="4016" spans="1:6" x14ac:dyDescent="0.3">
      <c r="A4016" s="59"/>
      <c r="B4016" s="59"/>
      <c r="C4016" s="61"/>
      <c r="D4016" s="61"/>
      <c r="E4016" s="61"/>
      <c r="F4016" s="61"/>
    </row>
    <row r="4017" spans="1:6" x14ac:dyDescent="0.3">
      <c r="A4017" s="59"/>
      <c r="B4017" s="59"/>
      <c r="C4017" s="61"/>
      <c r="D4017" s="61"/>
      <c r="E4017" s="61"/>
      <c r="F4017" s="61"/>
    </row>
    <row r="4018" spans="1:6" x14ac:dyDescent="0.3">
      <c r="A4018" s="59"/>
      <c r="B4018" s="59"/>
      <c r="C4018" s="61"/>
      <c r="D4018" s="61"/>
      <c r="E4018" s="61"/>
      <c r="F4018" s="61"/>
    </row>
    <row r="4019" spans="1:6" x14ac:dyDescent="0.3">
      <c r="A4019" s="59"/>
      <c r="B4019" s="59"/>
      <c r="C4019" s="61"/>
      <c r="D4019" s="61"/>
      <c r="E4019" s="61"/>
      <c r="F4019" s="61"/>
    </row>
    <row r="4020" spans="1:6" x14ac:dyDescent="0.3">
      <c r="A4020" s="59"/>
      <c r="B4020" s="59"/>
      <c r="C4020" s="61"/>
      <c r="D4020" s="61"/>
      <c r="E4020" s="61"/>
      <c r="F4020" s="61"/>
    </row>
    <row r="4021" spans="1:6" x14ac:dyDescent="0.3">
      <c r="A4021" s="59"/>
      <c r="B4021" s="59"/>
      <c r="C4021" s="61"/>
      <c r="D4021" s="61"/>
      <c r="E4021" s="61"/>
      <c r="F4021" s="61"/>
    </row>
    <row r="4022" spans="1:6" x14ac:dyDescent="0.3">
      <c r="A4022" s="59"/>
      <c r="B4022" s="59"/>
      <c r="C4022" s="61"/>
      <c r="D4022" s="61"/>
      <c r="E4022" s="61"/>
      <c r="F4022" s="61"/>
    </row>
    <row r="4023" spans="1:6" x14ac:dyDescent="0.3">
      <c r="A4023" s="59"/>
      <c r="B4023" s="59"/>
      <c r="C4023" s="61"/>
      <c r="D4023" s="61"/>
      <c r="E4023" s="61"/>
      <c r="F4023" s="61"/>
    </row>
    <row r="4024" spans="1:6" x14ac:dyDescent="0.3">
      <c r="A4024" s="59"/>
      <c r="B4024" s="59"/>
      <c r="C4024" s="61"/>
      <c r="D4024" s="61"/>
      <c r="E4024" s="61"/>
      <c r="F4024" s="61"/>
    </row>
    <row r="4025" spans="1:6" x14ac:dyDescent="0.3">
      <c r="A4025" s="59"/>
      <c r="B4025" s="59"/>
      <c r="C4025" s="61"/>
      <c r="D4025" s="61"/>
      <c r="E4025" s="61"/>
      <c r="F4025" s="61"/>
    </row>
    <row r="4026" spans="1:6" x14ac:dyDescent="0.3">
      <c r="A4026" s="59"/>
      <c r="B4026" s="59"/>
      <c r="C4026" s="61"/>
      <c r="D4026" s="61"/>
      <c r="E4026" s="61"/>
      <c r="F4026" s="61"/>
    </row>
    <row r="4027" spans="1:6" x14ac:dyDescent="0.3">
      <c r="A4027" s="59"/>
      <c r="B4027" s="59"/>
      <c r="C4027" s="61"/>
      <c r="D4027" s="61"/>
      <c r="E4027" s="61"/>
      <c r="F4027" s="61"/>
    </row>
    <row r="4028" spans="1:6" x14ac:dyDescent="0.3">
      <c r="A4028" s="59"/>
      <c r="B4028" s="59"/>
      <c r="C4028" s="61"/>
      <c r="D4028" s="61"/>
      <c r="E4028" s="61"/>
      <c r="F4028" s="61"/>
    </row>
    <row r="4029" spans="1:6" x14ac:dyDescent="0.3">
      <c r="A4029" s="59"/>
      <c r="B4029" s="59"/>
      <c r="C4029" s="61"/>
      <c r="D4029" s="61"/>
      <c r="E4029" s="61"/>
      <c r="F4029" s="61"/>
    </row>
    <row r="4030" spans="1:6" x14ac:dyDescent="0.3">
      <c r="A4030" s="59"/>
      <c r="B4030" s="59"/>
      <c r="C4030" s="61"/>
      <c r="D4030" s="61"/>
      <c r="E4030" s="61"/>
      <c r="F4030" s="61"/>
    </row>
    <row r="4031" spans="1:6" x14ac:dyDescent="0.3">
      <c r="A4031" s="59"/>
      <c r="B4031" s="59"/>
      <c r="C4031" s="61"/>
      <c r="D4031" s="61"/>
      <c r="E4031" s="61"/>
      <c r="F4031" s="61"/>
    </row>
    <row r="4032" spans="1:6" x14ac:dyDescent="0.3">
      <c r="A4032" s="59"/>
      <c r="B4032" s="59"/>
      <c r="C4032" s="61"/>
      <c r="D4032" s="61"/>
      <c r="E4032" s="61"/>
      <c r="F4032" s="61"/>
    </row>
    <row r="4033" spans="1:6" x14ac:dyDescent="0.3">
      <c r="A4033" s="59"/>
      <c r="B4033" s="59"/>
      <c r="C4033" s="61"/>
      <c r="D4033" s="61"/>
      <c r="E4033" s="61"/>
      <c r="F4033" s="61"/>
    </row>
    <row r="4034" spans="1:6" x14ac:dyDescent="0.3">
      <c r="A4034" s="59"/>
      <c r="B4034" s="59"/>
      <c r="C4034" s="61"/>
      <c r="D4034" s="61"/>
      <c r="E4034" s="61"/>
      <c r="F4034" s="61"/>
    </row>
    <row r="4035" spans="1:6" x14ac:dyDescent="0.3">
      <c r="A4035" s="59"/>
      <c r="B4035" s="59"/>
      <c r="C4035" s="61"/>
      <c r="D4035" s="61"/>
      <c r="E4035" s="61"/>
      <c r="F4035" s="61"/>
    </row>
    <row r="4036" spans="1:6" x14ac:dyDescent="0.3">
      <c r="A4036" s="59"/>
      <c r="B4036" s="59"/>
      <c r="C4036" s="61"/>
      <c r="D4036" s="61"/>
      <c r="E4036" s="61"/>
      <c r="F4036" s="61"/>
    </row>
    <row r="4037" spans="1:6" x14ac:dyDescent="0.3">
      <c r="A4037" s="59"/>
      <c r="B4037" s="59"/>
      <c r="C4037" s="61"/>
      <c r="D4037" s="61"/>
      <c r="E4037" s="61"/>
      <c r="F4037" s="61"/>
    </row>
    <row r="4038" spans="1:6" x14ac:dyDescent="0.3">
      <c r="A4038" s="59"/>
      <c r="B4038" s="59"/>
      <c r="C4038" s="61"/>
      <c r="D4038" s="61"/>
      <c r="E4038" s="61"/>
      <c r="F4038" s="61"/>
    </row>
    <row r="4039" spans="1:6" x14ac:dyDescent="0.3">
      <c r="A4039" s="59"/>
      <c r="B4039" s="59"/>
      <c r="C4039" s="61"/>
      <c r="D4039" s="61"/>
      <c r="E4039" s="61"/>
      <c r="F4039" s="61"/>
    </row>
    <row r="4040" spans="1:6" x14ac:dyDescent="0.3">
      <c r="A4040" s="59"/>
      <c r="B4040" s="59"/>
      <c r="C4040" s="61"/>
      <c r="D4040" s="61"/>
      <c r="E4040" s="61"/>
      <c r="F4040" s="61"/>
    </row>
    <row r="4041" spans="1:6" x14ac:dyDescent="0.3">
      <c r="A4041" s="59"/>
      <c r="B4041" s="59"/>
      <c r="C4041" s="61"/>
      <c r="D4041" s="61"/>
      <c r="E4041" s="61"/>
      <c r="F4041" s="61"/>
    </row>
    <row r="4042" spans="1:6" x14ac:dyDescent="0.3">
      <c r="A4042" s="59"/>
      <c r="B4042" s="59"/>
      <c r="C4042" s="61"/>
      <c r="D4042" s="61"/>
      <c r="E4042" s="61"/>
      <c r="F4042" s="61"/>
    </row>
    <row r="4043" spans="1:6" x14ac:dyDescent="0.3">
      <c r="A4043" s="59"/>
      <c r="B4043" s="59"/>
      <c r="C4043" s="61"/>
      <c r="D4043" s="61"/>
      <c r="E4043" s="61"/>
      <c r="F4043" s="61"/>
    </row>
    <row r="4044" spans="1:6" x14ac:dyDescent="0.3">
      <c r="A4044" s="59"/>
      <c r="B4044" s="59"/>
      <c r="C4044" s="61"/>
      <c r="D4044" s="61"/>
      <c r="E4044" s="61"/>
      <c r="F4044" s="61"/>
    </row>
    <row r="4045" spans="1:6" x14ac:dyDescent="0.3">
      <c r="A4045" s="59"/>
      <c r="B4045" s="59"/>
      <c r="C4045" s="61"/>
      <c r="D4045" s="61"/>
      <c r="E4045" s="61"/>
      <c r="F4045" s="61"/>
    </row>
    <row r="4046" spans="1:6" x14ac:dyDescent="0.3">
      <c r="A4046" s="59"/>
      <c r="B4046" s="59"/>
      <c r="C4046" s="61"/>
      <c r="D4046" s="61"/>
      <c r="E4046" s="61"/>
      <c r="F4046" s="61"/>
    </row>
    <row r="4047" spans="1:6" x14ac:dyDescent="0.3">
      <c r="A4047" s="59"/>
      <c r="B4047" s="59"/>
      <c r="C4047" s="61"/>
      <c r="D4047" s="61"/>
      <c r="E4047" s="61"/>
      <c r="F4047" s="61"/>
    </row>
    <row r="4048" spans="1:6" x14ac:dyDescent="0.3">
      <c r="A4048" s="59"/>
      <c r="B4048" s="59"/>
      <c r="C4048" s="61"/>
      <c r="D4048" s="61"/>
      <c r="E4048" s="61"/>
      <c r="F4048" s="61"/>
    </row>
    <row r="4049" spans="1:6" x14ac:dyDescent="0.3">
      <c r="A4049" s="59"/>
      <c r="B4049" s="59"/>
      <c r="C4049" s="61"/>
      <c r="D4049" s="61"/>
      <c r="E4049" s="61"/>
      <c r="F4049" s="61"/>
    </row>
    <row r="4050" spans="1:6" x14ac:dyDescent="0.3">
      <c r="A4050" s="59"/>
      <c r="B4050" s="59"/>
      <c r="C4050" s="61"/>
      <c r="D4050" s="61"/>
      <c r="E4050" s="61"/>
      <c r="F4050" s="61"/>
    </row>
    <row r="4051" spans="1:6" x14ac:dyDescent="0.3">
      <c r="A4051" s="59"/>
      <c r="B4051" s="59"/>
      <c r="C4051" s="61"/>
      <c r="D4051" s="61"/>
      <c r="E4051" s="61"/>
      <c r="F4051" s="61"/>
    </row>
    <row r="4052" spans="1:6" x14ac:dyDescent="0.3">
      <c r="A4052" s="59"/>
      <c r="B4052" s="59"/>
      <c r="C4052" s="61"/>
      <c r="D4052" s="61"/>
      <c r="E4052" s="61"/>
      <c r="F4052" s="61"/>
    </row>
    <row r="4053" spans="1:6" x14ac:dyDescent="0.3">
      <c r="A4053" s="59"/>
      <c r="B4053" s="59"/>
      <c r="C4053" s="61"/>
      <c r="D4053" s="61"/>
      <c r="E4053" s="61"/>
      <c r="F4053" s="61"/>
    </row>
    <row r="4054" spans="1:6" x14ac:dyDescent="0.3">
      <c r="A4054" s="59"/>
      <c r="B4054" s="59"/>
      <c r="C4054" s="61"/>
      <c r="D4054" s="61"/>
      <c r="E4054" s="61"/>
      <c r="F4054" s="61"/>
    </row>
    <row r="4055" spans="1:6" x14ac:dyDescent="0.3">
      <c r="A4055" s="59"/>
      <c r="B4055" s="59"/>
      <c r="C4055" s="61"/>
      <c r="D4055" s="61"/>
      <c r="E4055" s="61"/>
      <c r="F4055" s="61"/>
    </row>
    <row r="4056" spans="1:6" x14ac:dyDescent="0.3">
      <c r="A4056" s="59"/>
      <c r="B4056" s="59"/>
      <c r="C4056" s="61"/>
      <c r="D4056" s="61"/>
      <c r="E4056" s="61"/>
      <c r="F4056" s="61"/>
    </row>
    <row r="4057" spans="1:6" x14ac:dyDescent="0.3">
      <c r="A4057" s="59"/>
      <c r="B4057" s="59"/>
      <c r="C4057" s="61"/>
      <c r="D4057" s="61"/>
      <c r="E4057" s="61"/>
      <c r="F4057" s="61"/>
    </row>
    <row r="4058" spans="1:6" x14ac:dyDescent="0.3">
      <c r="A4058" s="59"/>
      <c r="B4058" s="59"/>
      <c r="C4058" s="61"/>
      <c r="D4058" s="61"/>
      <c r="E4058" s="61"/>
      <c r="F4058" s="61"/>
    </row>
    <row r="4059" spans="1:6" x14ac:dyDescent="0.3">
      <c r="A4059" s="59"/>
      <c r="B4059" s="59"/>
      <c r="C4059" s="61"/>
      <c r="D4059" s="61"/>
      <c r="E4059" s="61"/>
      <c r="F4059" s="61"/>
    </row>
    <row r="4060" spans="1:6" x14ac:dyDescent="0.3">
      <c r="A4060" s="59"/>
      <c r="B4060" s="59"/>
      <c r="C4060" s="61"/>
      <c r="D4060" s="61"/>
      <c r="E4060" s="61"/>
      <c r="F4060" s="61"/>
    </row>
    <row r="4061" spans="1:6" x14ac:dyDescent="0.3">
      <c r="A4061" s="59"/>
      <c r="B4061" s="59"/>
      <c r="C4061" s="61"/>
      <c r="D4061" s="61"/>
      <c r="E4061" s="61"/>
      <c r="F4061" s="61"/>
    </row>
    <row r="4062" spans="1:6" x14ac:dyDescent="0.3">
      <c r="A4062" s="59"/>
      <c r="B4062" s="59"/>
      <c r="C4062" s="61"/>
      <c r="D4062" s="61"/>
      <c r="E4062" s="61"/>
      <c r="F4062" s="61"/>
    </row>
    <row r="4063" spans="1:6" x14ac:dyDescent="0.3">
      <c r="A4063" s="59"/>
      <c r="B4063" s="59"/>
      <c r="C4063" s="61"/>
      <c r="D4063" s="61"/>
      <c r="E4063" s="61"/>
      <c r="F4063" s="61"/>
    </row>
    <row r="4064" spans="1:6" x14ac:dyDescent="0.3">
      <c r="A4064" s="59"/>
      <c r="B4064" s="59"/>
      <c r="C4064" s="61"/>
      <c r="D4064" s="61"/>
      <c r="E4064" s="61"/>
      <c r="F4064" s="61"/>
    </row>
    <row r="4065" spans="1:6" x14ac:dyDescent="0.3">
      <c r="A4065" s="59"/>
      <c r="B4065" s="59"/>
      <c r="C4065" s="61"/>
      <c r="D4065" s="61"/>
      <c r="E4065" s="61"/>
      <c r="F4065" s="61"/>
    </row>
    <row r="4066" spans="1:6" x14ac:dyDescent="0.3">
      <c r="A4066" s="59"/>
      <c r="B4066" s="59"/>
      <c r="C4066" s="61"/>
      <c r="D4066" s="61"/>
      <c r="E4066" s="61"/>
      <c r="F4066" s="61"/>
    </row>
    <row r="4067" spans="1:6" x14ac:dyDescent="0.3">
      <c r="A4067" s="59"/>
      <c r="B4067" s="59"/>
      <c r="C4067" s="61"/>
      <c r="D4067" s="61"/>
      <c r="E4067" s="61"/>
      <c r="F4067" s="61"/>
    </row>
    <row r="4068" spans="1:6" x14ac:dyDescent="0.3">
      <c r="A4068" s="59"/>
      <c r="B4068" s="59"/>
      <c r="C4068" s="61"/>
      <c r="D4068" s="61"/>
      <c r="E4068" s="61"/>
      <c r="F4068" s="61"/>
    </row>
    <row r="4069" spans="1:6" x14ac:dyDescent="0.3">
      <c r="A4069" s="59"/>
      <c r="B4069" s="59"/>
      <c r="C4069" s="61"/>
      <c r="D4069" s="61"/>
      <c r="E4069" s="61"/>
      <c r="F4069" s="61"/>
    </row>
    <row r="4070" spans="1:6" x14ac:dyDescent="0.3">
      <c r="A4070" s="59"/>
      <c r="B4070" s="59"/>
      <c r="C4070" s="61"/>
      <c r="D4070" s="61"/>
      <c r="E4070" s="61"/>
      <c r="F4070" s="61"/>
    </row>
    <row r="4071" spans="1:6" x14ac:dyDescent="0.3">
      <c r="A4071" s="59"/>
      <c r="B4071" s="59"/>
      <c r="C4071" s="61"/>
      <c r="D4071" s="61"/>
      <c r="E4071" s="61"/>
      <c r="F4071" s="61"/>
    </row>
    <row r="4072" spans="1:6" x14ac:dyDescent="0.3">
      <c r="A4072" s="59"/>
      <c r="B4072" s="59"/>
      <c r="C4072" s="61"/>
      <c r="D4072" s="61"/>
      <c r="E4072" s="61"/>
      <c r="F4072" s="61"/>
    </row>
    <row r="4073" spans="1:6" x14ac:dyDescent="0.3">
      <c r="A4073" s="59"/>
      <c r="B4073" s="59"/>
      <c r="C4073" s="61"/>
      <c r="D4073" s="61"/>
      <c r="E4073" s="61"/>
      <c r="F4073" s="61"/>
    </row>
    <row r="4074" spans="1:6" x14ac:dyDescent="0.3">
      <c r="A4074" s="59"/>
      <c r="B4074" s="59"/>
      <c r="C4074" s="61"/>
      <c r="D4074" s="61"/>
      <c r="E4074" s="61"/>
      <c r="F4074" s="61"/>
    </row>
    <row r="4075" spans="1:6" x14ac:dyDescent="0.3">
      <c r="A4075" s="59"/>
      <c r="B4075" s="59"/>
      <c r="C4075" s="61"/>
      <c r="D4075" s="61"/>
      <c r="E4075" s="61"/>
      <c r="F4075" s="61"/>
    </row>
    <row r="4076" spans="1:6" x14ac:dyDescent="0.3">
      <c r="A4076" s="59"/>
      <c r="B4076" s="59"/>
      <c r="C4076" s="61"/>
      <c r="D4076" s="61"/>
      <c r="E4076" s="61"/>
      <c r="F4076" s="61"/>
    </row>
    <row r="4077" spans="1:6" x14ac:dyDescent="0.3">
      <c r="A4077" s="59"/>
      <c r="B4077" s="59"/>
      <c r="C4077" s="61"/>
      <c r="D4077" s="61"/>
      <c r="E4077" s="61"/>
      <c r="F4077" s="61"/>
    </row>
    <row r="4078" spans="1:6" x14ac:dyDescent="0.3">
      <c r="A4078" s="59"/>
      <c r="B4078" s="59"/>
      <c r="C4078" s="61"/>
      <c r="D4078" s="61"/>
      <c r="E4078" s="61"/>
      <c r="F4078" s="61"/>
    </row>
    <row r="4079" spans="1:6" x14ac:dyDescent="0.3">
      <c r="A4079" s="59"/>
      <c r="B4079" s="59"/>
      <c r="C4079" s="61"/>
      <c r="D4079" s="61"/>
      <c r="E4079" s="61"/>
      <c r="F4079" s="61"/>
    </row>
    <row r="4080" spans="1:6" x14ac:dyDescent="0.3">
      <c r="A4080" s="59"/>
      <c r="B4080" s="59"/>
      <c r="C4080" s="61"/>
      <c r="D4080" s="61"/>
      <c r="E4080" s="61"/>
      <c r="F4080" s="61"/>
    </row>
    <row r="4081" spans="1:6" x14ac:dyDescent="0.3">
      <c r="A4081" s="59"/>
      <c r="B4081" s="59"/>
      <c r="C4081" s="61"/>
      <c r="D4081" s="61"/>
      <c r="E4081" s="61"/>
      <c r="F4081" s="61"/>
    </row>
    <row r="4082" spans="1:6" x14ac:dyDescent="0.3">
      <c r="A4082" s="59"/>
      <c r="B4082" s="59"/>
      <c r="C4082" s="61"/>
      <c r="D4082" s="61"/>
      <c r="E4082" s="61"/>
      <c r="F4082" s="61"/>
    </row>
    <row r="4083" spans="1:6" x14ac:dyDescent="0.3">
      <c r="A4083" s="59"/>
      <c r="B4083" s="59"/>
      <c r="C4083" s="61"/>
      <c r="D4083" s="61"/>
      <c r="E4083" s="61"/>
      <c r="F4083" s="61"/>
    </row>
    <row r="4084" spans="1:6" x14ac:dyDescent="0.3">
      <c r="A4084" s="59"/>
      <c r="B4084" s="59"/>
      <c r="C4084" s="61"/>
      <c r="D4084" s="61"/>
      <c r="E4084" s="61"/>
      <c r="F4084" s="61"/>
    </row>
    <row r="4085" spans="1:6" x14ac:dyDescent="0.3">
      <c r="A4085" s="59"/>
      <c r="B4085" s="59"/>
      <c r="C4085" s="61"/>
      <c r="D4085" s="61"/>
      <c r="E4085" s="61"/>
      <c r="F4085" s="61"/>
    </row>
    <row r="4086" spans="1:6" x14ac:dyDescent="0.3">
      <c r="A4086" s="59"/>
      <c r="B4086" s="59"/>
      <c r="C4086" s="61"/>
      <c r="D4086" s="61"/>
      <c r="E4086" s="61"/>
      <c r="F4086" s="61"/>
    </row>
    <row r="4087" spans="1:6" x14ac:dyDescent="0.3">
      <c r="A4087" s="59"/>
      <c r="B4087" s="59"/>
      <c r="C4087" s="61"/>
      <c r="D4087" s="61"/>
      <c r="E4087" s="61"/>
      <c r="F4087" s="61"/>
    </row>
    <row r="4088" spans="1:6" x14ac:dyDescent="0.3">
      <c r="A4088" s="59"/>
      <c r="B4088" s="59"/>
      <c r="C4088" s="61"/>
      <c r="D4088" s="61"/>
      <c r="E4088" s="61"/>
      <c r="F4088" s="61"/>
    </row>
    <row r="4089" spans="1:6" x14ac:dyDescent="0.3">
      <c r="A4089" s="59"/>
      <c r="B4089" s="59"/>
      <c r="C4089" s="61"/>
      <c r="D4089" s="61"/>
      <c r="E4089" s="61"/>
      <c r="F4089" s="61"/>
    </row>
    <row r="4090" spans="1:6" x14ac:dyDescent="0.3">
      <c r="A4090" s="59"/>
      <c r="B4090" s="59"/>
      <c r="C4090" s="61"/>
      <c r="D4090" s="61"/>
      <c r="E4090" s="61"/>
      <c r="F4090" s="61"/>
    </row>
    <row r="4091" spans="1:6" x14ac:dyDescent="0.3">
      <c r="A4091" s="59"/>
      <c r="B4091" s="59"/>
      <c r="C4091" s="61"/>
      <c r="D4091" s="61"/>
      <c r="E4091" s="61"/>
      <c r="F4091" s="61"/>
    </row>
    <row r="4092" spans="1:6" x14ac:dyDescent="0.3">
      <c r="A4092" s="59"/>
      <c r="B4092" s="59"/>
      <c r="C4092" s="61"/>
      <c r="D4092" s="61"/>
      <c r="E4092" s="61"/>
      <c r="F4092" s="61"/>
    </row>
    <row r="4093" spans="1:6" x14ac:dyDescent="0.3">
      <c r="A4093" s="59"/>
      <c r="B4093" s="59"/>
      <c r="C4093" s="61"/>
      <c r="D4093" s="61"/>
      <c r="E4093" s="61"/>
      <c r="F4093" s="61"/>
    </row>
    <row r="4094" spans="1:6" x14ac:dyDescent="0.3">
      <c r="A4094" s="59"/>
      <c r="B4094" s="59"/>
      <c r="C4094" s="61"/>
      <c r="D4094" s="61"/>
      <c r="E4094" s="61"/>
      <c r="F4094" s="61"/>
    </row>
    <row r="4095" spans="1:6" x14ac:dyDescent="0.3">
      <c r="A4095" s="59"/>
      <c r="B4095" s="59"/>
      <c r="C4095" s="61"/>
      <c r="D4095" s="61"/>
      <c r="E4095" s="61"/>
      <c r="F4095" s="61"/>
    </row>
    <row r="4096" spans="1:6" x14ac:dyDescent="0.3">
      <c r="A4096" s="59"/>
      <c r="B4096" s="59"/>
      <c r="C4096" s="61"/>
      <c r="D4096" s="61"/>
      <c r="E4096" s="61"/>
      <c r="F4096" s="61"/>
    </row>
    <row r="4097" spans="1:6" x14ac:dyDescent="0.3">
      <c r="A4097" s="59"/>
      <c r="B4097" s="59"/>
      <c r="C4097" s="61"/>
      <c r="D4097" s="61"/>
      <c r="E4097" s="61"/>
      <c r="F4097" s="61"/>
    </row>
    <row r="4098" spans="1:6" x14ac:dyDescent="0.3">
      <c r="A4098" s="59"/>
      <c r="B4098" s="59"/>
      <c r="C4098" s="61"/>
      <c r="D4098" s="61"/>
      <c r="E4098" s="61"/>
      <c r="F4098" s="61"/>
    </row>
    <row r="4099" spans="1:6" x14ac:dyDescent="0.3">
      <c r="A4099" s="59"/>
      <c r="B4099" s="59"/>
      <c r="C4099" s="61"/>
      <c r="D4099" s="61"/>
      <c r="E4099" s="61"/>
      <c r="F4099" s="61"/>
    </row>
    <row r="4100" spans="1:6" x14ac:dyDescent="0.3">
      <c r="A4100" s="59"/>
      <c r="B4100" s="59"/>
      <c r="C4100" s="61"/>
      <c r="D4100" s="61"/>
      <c r="E4100" s="61"/>
      <c r="F4100" s="61"/>
    </row>
    <row r="4101" spans="1:6" x14ac:dyDescent="0.3">
      <c r="A4101" s="59"/>
      <c r="B4101" s="59"/>
      <c r="C4101" s="61"/>
      <c r="D4101" s="61"/>
      <c r="E4101" s="61"/>
      <c r="F4101" s="61"/>
    </row>
    <row r="4102" spans="1:6" x14ac:dyDescent="0.3">
      <c r="A4102" s="59"/>
      <c r="B4102" s="59"/>
      <c r="C4102" s="61"/>
      <c r="D4102" s="61"/>
      <c r="E4102" s="61"/>
      <c r="F4102" s="61"/>
    </row>
    <row r="4103" spans="1:6" x14ac:dyDescent="0.3">
      <c r="A4103" s="59"/>
      <c r="B4103" s="59"/>
      <c r="C4103" s="61"/>
      <c r="D4103" s="61"/>
      <c r="E4103" s="61"/>
      <c r="F4103" s="61"/>
    </row>
    <row r="4104" spans="1:6" x14ac:dyDescent="0.3">
      <c r="A4104" s="59"/>
      <c r="B4104" s="59"/>
      <c r="C4104" s="61"/>
      <c r="D4104" s="61"/>
      <c r="E4104" s="61"/>
      <c r="F4104" s="61"/>
    </row>
    <row r="4105" spans="1:6" x14ac:dyDescent="0.3">
      <c r="A4105" s="59"/>
      <c r="B4105" s="59"/>
      <c r="C4105" s="61"/>
      <c r="D4105" s="61"/>
      <c r="E4105" s="61"/>
      <c r="F4105" s="61"/>
    </row>
    <row r="4106" spans="1:6" x14ac:dyDescent="0.3">
      <c r="A4106" s="59"/>
      <c r="B4106" s="59"/>
      <c r="C4106" s="61"/>
      <c r="D4106" s="61"/>
      <c r="E4106" s="61"/>
      <c r="F4106" s="61"/>
    </row>
    <row r="4107" spans="1:6" x14ac:dyDescent="0.3">
      <c r="A4107" s="59"/>
      <c r="B4107" s="59"/>
      <c r="C4107" s="61"/>
      <c r="D4107" s="61"/>
      <c r="E4107" s="61"/>
      <c r="F4107" s="61"/>
    </row>
    <row r="4108" spans="1:6" x14ac:dyDescent="0.3">
      <c r="A4108" s="59"/>
      <c r="B4108" s="59"/>
      <c r="C4108" s="61"/>
      <c r="D4108" s="61"/>
      <c r="E4108" s="61"/>
      <c r="F4108" s="61"/>
    </row>
    <row r="4109" spans="1:6" x14ac:dyDescent="0.3">
      <c r="A4109" s="59"/>
      <c r="B4109" s="59"/>
      <c r="C4109" s="61"/>
      <c r="D4109" s="61"/>
      <c r="E4109" s="61"/>
      <c r="F4109" s="61"/>
    </row>
    <row r="4110" spans="1:6" x14ac:dyDescent="0.3">
      <c r="A4110" s="59"/>
      <c r="B4110" s="59"/>
      <c r="C4110" s="61"/>
      <c r="D4110" s="61"/>
      <c r="E4110" s="61"/>
      <c r="F4110" s="61"/>
    </row>
    <row r="4111" spans="1:6" x14ac:dyDescent="0.3">
      <c r="A4111" s="59"/>
      <c r="B4111" s="59"/>
      <c r="C4111" s="61"/>
      <c r="D4111" s="61"/>
      <c r="E4111" s="61"/>
      <c r="F4111" s="61"/>
    </row>
    <row r="4112" spans="1:6" x14ac:dyDescent="0.3">
      <c r="A4112" s="59"/>
      <c r="B4112" s="59"/>
      <c r="C4112" s="61"/>
      <c r="D4112" s="61"/>
      <c r="E4112" s="61"/>
      <c r="F4112" s="61"/>
    </row>
    <row r="4113" spans="1:6" x14ac:dyDescent="0.3">
      <c r="A4113" s="59"/>
      <c r="B4113" s="59"/>
      <c r="C4113" s="61"/>
      <c r="D4113" s="61"/>
      <c r="E4113" s="61"/>
      <c r="F4113" s="61"/>
    </row>
    <row r="4114" spans="1:6" x14ac:dyDescent="0.3">
      <c r="A4114" s="59"/>
      <c r="B4114" s="59"/>
      <c r="C4114" s="61"/>
      <c r="D4114" s="61"/>
      <c r="E4114" s="61"/>
      <c r="F4114" s="61"/>
    </row>
    <row r="4115" spans="1:6" x14ac:dyDescent="0.3">
      <c r="A4115" s="59"/>
      <c r="B4115" s="59"/>
      <c r="C4115" s="61"/>
      <c r="D4115" s="61"/>
      <c r="E4115" s="61"/>
      <c r="F4115" s="61"/>
    </row>
    <row r="4116" spans="1:6" x14ac:dyDescent="0.3">
      <c r="A4116" s="59"/>
      <c r="B4116" s="59"/>
      <c r="C4116" s="61"/>
      <c r="D4116" s="61"/>
      <c r="E4116" s="61"/>
      <c r="F4116" s="61"/>
    </row>
    <row r="4117" spans="1:6" x14ac:dyDescent="0.3">
      <c r="A4117" s="59"/>
      <c r="B4117" s="59"/>
      <c r="C4117" s="61"/>
      <c r="D4117" s="61"/>
      <c r="E4117" s="61"/>
      <c r="F4117" s="61"/>
    </row>
    <row r="4118" spans="1:6" x14ac:dyDescent="0.3">
      <c r="A4118" s="59"/>
      <c r="B4118" s="59"/>
      <c r="C4118" s="61"/>
      <c r="D4118" s="61"/>
      <c r="E4118" s="61"/>
      <c r="F4118" s="61"/>
    </row>
    <row r="4119" spans="1:6" x14ac:dyDescent="0.3">
      <c r="A4119" s="59"/>
      <c r="B4119" s="59"/>
      <c r="C4119" s="61"/>
      <c r="D4119" s="61"/>
      <c r="E4119" s="61"/>
      <c r="F4119" s="61"/>
    </row>
    <row r="4120" spans="1:6" x14ac:dyDescent="0.3">
      <c r="A4120" s="59"/>
      <c r="B4120" s="59"/>
      <c r="C4120" s="61"/>
      <c r="D4120" s="61"/>
      <c r="E4120" s="61"/>
      <c r="F4120" s="61"/>
    </row>
    <row r="4121" spans="1:6" x14ac:dyDescent="0.3">
      <c r="A4121" s="59"/>
      <c r="B4121" s="59"/>
      <c r="C4121" s="61"/>
      <c r="D4121" s="61"/>
      <c r="E4121" s="61"/>
      <c r="F4121" s="61"/>
    </row>
    <row r="4122" spans="1:6" x14ac:dyDescent="0.3">
      <c r="A4122" s="59"/>
      <c r="B4122" s="59"/>
      <c r="C4122" s="61"/>
      <c r="D4122" s="61"/>
      <c r="E4122" s="61"/>
      <c r="F4122" s="61"/>
    </row>
    <row r="4123" spans="1:6" x14ac:dyDescent="0.3">
      <c r="A4123" s="59"/>
      <c r="B4123" s="59"/>
      <c r="C4123" s="61"/>
      <c r="D4123" s="61"/>
      <c r="E4123" s="61"/>
      <c r="F4123" s="61"/>
    </row>
    <row r="4124" spans="1:6" x14ac:dyDescent="0.3">
      <c r="A4124" s="59"/>
      <c r="B4124" s="59"/>
      <c r="C4124" s="61"/>
      <c r="D4124" s="61"/>
      <c r="E4124" s="61"/>
      <c r="F4124" s="61"/>
    </row>
    <row r="4125" spans="1:6" x14ac:dyDescent="0.3">
      <c r="A4125" s="59"/>
      <c r="B4125" s="59"/>
      <c r="C4125" s="61"/>
      <c r="D4125" s="61"/>
      <c r="E4125" s="61"/>
      <c r="F4125" s="61"/>
    </row>
    <row r="4126" spans="1:6" x14ac:dyDescent="0.3">
      <c r="A4126" s="59"/>
      <c r="B4126" s="59"/>
      <c r="C4126" s="61"/>
      <c r="D4126" s="61"/>
      <c r="E4126" s="61"/>
      <c r="F4126" s="61"/>
    </row>
    <row r="4127" spans="1:6" x14ac:dyDescent="0.3">
      <c r="A4127" s="59"/>
      <c r="B4127" s="59"/>
      <c r="C4127" s="61"/>
      <c r="D4127" s="61"/>
      <c r="E4127" s="61"/>
      <c r="F4127" s="61"/>
    </row>
    <row r="4128" spans="1:6" x14ac:dyDescent="0.3">
      <c r="A4128" s="59"/>
      <c r="B4128" s="59"/>
      <c r="C4128" s="61"/>
      <c r="D4128" s="61"/>
      <c r="E4128" s="61"/>
      <c r="F4128" s="61"/>
    </row>
    <row r="4129" spans="1:6" x14ac:dyDescent="0.3">
      <c r="A4129" s="59"/>
      <c r="B4129" s="59"/>
      <c r="C4129" s="61"/>
      <c r="D4129" s="61"/>
      <c r="E4129" s="61"/>
      <c r="F4129" s="61"/>
    </row>
    <row r="4130" spans="1:6" x14ac:dyDescent="0.3">
      <c r="A4130" s="59"/>
      <c r="B4130" s="59"/>
      <c r="C4130" s="61"/>
      <c r="D4130" s="61"/>
      <c r="E4130" s="61"/>
      <c r="F4130" s="61"/>
    </row>
    <row r="4131" spans="1:6" x14ac:dyDescent="0.3">
      <c r="A4131" s="59"/>
      <c r="B4131" s="59"/>
      <c r="C4131" s="61"/>
      <c r="D4131" s="61"/>
      <c r="E4131" s="61"/>
      <c r="F4131" s="61"/>
    </row>
    <row r="4132" spans="1:6" x14ac:dyDescent="0.3">
      <c r="A4132" s="59"/>
      <c r="B4132" s="59"/>
      <c r="C4132" s="61"/>
      <c r="D4132" s="61"/>
      <c r="E4132" s="61"/>
      <c r="F4132" s="61"/>
    </row>
    <row r="4133" spans="1:6" x14ac:dyDescent="0.3">
      <c r="A4133" s="59"/>
      <c r="B4133" s="59"/>
      <c r="C4133" s="61"/>
      <c r="D4133" s="61"/>
      <c r="E4133" s="61"/>
      <c r="F4133" s="61"/>
    </row>
    <row r="4134" spans="1:6" x14ac:dyDescent="0.3">
      <c r="A4134" s="59"/>
      <c r="B4134" s="59"/>
      <c r="C4134" s="61"/>
      <c r="D4134" s="61"/>
      <c r="E4134" s="61"/>
      <c r="F4134" s="61"/>
    </row>
    <row r="4135" spans="1:6" x14ac:dyDescent="0.3">
      <c r="A4135" s="59"/>
      <c r="B4135" s="59"/>
      <c r="C4135" s="61"/>
      <c r="D4135" s="61"/>
      <c r="E4135" s="61"/>
      <c r="F4135" s="61"/>
    </row>
    <row r="4136" spans="1:6" x14ac:dyDescent="0.3">
      <c r="A4136" s="59"/>
      <c r="B4136" s="59"/>
      <c r="C4136" s="61"/>
      <c r="D4136" s="61"/>
      <c r="E4136" s="61"/>
      <c r="F4136" s="61"/>
    </row>
    <row r="4137" spans="1:6" x14ac:dyDescent="0.3">
      <c r="A4137" s="59"/>
      <c r="B4137" s="59"/>
      <c r="C4137" s="61"/>
      <c r="D4137" s="61"/>
      <c r="E4137" s="61"/>
      <c r="F4137" s="61"/>
    </row>
    <row r="4138" spans="1:6" x14ac:dyDescent="0.3">
      <c r="A4138" s="59"/>
      <c r="B4138" s="59"/>
      <c r="C4138" s="61"/>
      <c r="D4138" s="61"/>
      <c r="E4138" s="61"/>
      <c r="F4138" s="61"/>
    </row>
    <row r="4139" spans="1:6" x14ac:dyDescent="0.3">
      <c r="A4139" s="59"/>
      <c r="B4139" s="59"/>
      <c r="C4139" s="61"/>
      <c r="D4139" s="61"/>
      <c r="E4139" s="61"/>
      <c r="F4139" s="61"/>
    </row>
    <row r="4140" spans="1:6" x14ac:dyDescent="0.3">
      <c r="A4140" s="59"/>
      <c r="B4140" s="59"/>
      <c r="C4140" s="61"/>
      <c r="D4140" s="61"/>
      <c r="E4140" s="61"/>
      <c r="F4140" s="61"/>
    </row>
    <row r="4141" spans="1:6" x14ac:dyDescent="0.3">
      <c r="A4141" s="59"/>
      <c r="B4141" s="59"/>
      <c r="C4141" s="61"/>
      <c r="D4141" s="61"/>
      <c r="E4141" s="61"/>
      <c r="F4141" s="61"/>
    </row>
    <row r="4142" spans="1:6" x14ac:dyDescent="0.3">
      <c r="A4142" s="59"/>
      <c r="B4142" s="59"/>
      <c r="C4142" s="61"/>
      <c r="D4142" s="61"/>
      <c r="E4142" s="61"/>
      <c r="F4142" s="61"/>
    </row>
    <row r="4143" spans="1:6" x14ac:dyDescent="0.3">
      <c r="A4143" s="59"/>
      <c r="B4143" s="59"/>
      <c r="C4143" s="61"/>
      <c r="D4143" s="61"/>
      <c r="E4143" s="61"/>
      <c r="F4143" s="61"/>
    </row>
    <row r="4144" spans="1:6" x14ac:dyDescent="0.3">
      <c r="A4144" s="59"/>
      <c r="B4144" s="59"/>
      <c r="C4144" s="61"/>
      <c r="D4144" s="61"/>
      <c r="E4144" s="61"/>
      <c r="F4144" s="61"/>
    </row>
    <row r="4145" spans="1:6" x14ac:dyDescent="0.3">
      <c r="A4145" s="59"/>
      <c r="B4145" s="59"/>
      <c r="C4145" s="61"/>
      <c r="D4145" s="61"/>
      <c r="E4145" s="61"/>
      <c r="F4145" s="61"/>
    </row>
    <row r="4146" spans="1:6" x14ac:dyDescent="0.3">
      <c r="A4146" s="59"/>
      <c r="B4146" s="59"/>
      <c r="C4146" s="61"/>
      <c r="D4146" s="61"/>
      <c r="E4146" s="61"/>
      <c r="F4146" s="61"/>
    </row>
    <row r="4147" spans="1:6" x14ac:dyDescent="0.3">
      <c r="A4147" s="59"/>
      <c r="B4147" s="59"/>
      <c r="C4147" s="61"/>
      <c r="D4147" s="61"/>
      <c r="E4147" s="61"/>
      <c r="F4147" s="61"/>
    </row>
    <row r="4148" spans="1:6" x14ac:dyDescent="0.3">
      <c r="A4148" s="59"/>
      <c r="B4148" s="59"/>
      <c r="C4148" s="61"/>
      <c r="D4148" s="61"/>
      <c r="E4148" s="61"/>
      <c r="F4148" s="61"/>
    </row>
    <row r="4149" spans="1:6" x14ac:dyDescent="0.3">
      <c r="A4149" s="59"/>
      <c r="B4149" s="59"/>
      <c r="C4149" s="61"/>
      <c r="D4149" s="61"/>
      <c r="E4149" s="61"/>
      <c r="F4149" s="61"/>
    </row>
    <row r="4150" spans="1:6" x14ac:dyDescent="0.3">
      <c r="A4150" s="59"/>
      <c r="B4150" s="59"/>
      <c r="C4150" s="61"/>
      <c r="D4150" s="61"/>
      <c r="E4150" s="61"/>
      <c r="F4150" s="61"/>
    </row>
    <row r="4151" spans="1:6" x14ac:dyDescent="0.3">
      <c r="A4151" s="59"/>
      <c r="B4151" s="59"/>
      <c r="C4151" s="61"/>
      <c r="D4151" s="61"/>
      <c r="E4151" s="61"/>
      <c r="F4151" s="61"/>
    </row>
    <row r="4152" spans="1:6" x14ac:dyDescent="0.3">
      <c r="A4152" s="59"/>
      <c r="B4152" s="59"/>
      <c r="C4152" s="61"/>
      <c r="D4152" s="61"/>
      <c r="E4152" s="61"/>
      <c r="F4152" s="61"/>
    </row>
    <row r="4153" spans="1:6" x14ac:dyDescent="0.3">
      <c r="A4153" s="59"/>
      <c r="B4153" s="59"/>
      <c r="C4153" s="61"/>
      <c r="D4153" s="61"/>
      <c r="E4153" s="61"/>
      <c r="F4153" s="61"/>
    </row>
    <row r="4154" spans="1:6" x14ac:dyDescent="0.3">
      <c r="A4154" s="59"/>
      <c r="B4154" s="59"/>
      <c r="C4154" s="61"/>
      <c r="D4154" s="61"/>
      <c r="E4154" s="61"/>
      <c r="F4154" s="61"/>
    </row>
    <row r="4155" spans="1:6" x14ac:dyDescent="0.3">
      <c r="A4155" s="59"/>
      <c r="B4155" s="59"/>
      <c r="C4155" s="61"/>
      <c r="D4155" s="61"/>
      <c r="E4155" s="61"/>
      <c r="F4155" s="61"/>
    </row>
    <row r="4156" spans="1:6" x14ac:dyDescent="0.3">
      <c r="A4156" s="59"/>
      <c r="B4156" s="59"/>
      <c r="C4156" s="61"/>
      <c r="D4156" s="61"/>
      <c r="E4156" s="61"/>
      <c r="F4156" s="61"/>
    </row>
    <row r="4157" spans="1:6" x14ac:dyDescent="0.3">
      <c r="A4157" s="59"/>
      <c r="B4157" s="59"/>
      <c r="C4157" s="61"/>
      <c r="D4157" s="61"/>
      <c r="E4157" s="61"/>
      <c r="F4157" s="61"/>
    </row>
    <row r="4158" spans="1:6" x14ac:dyDescent="0.3">
      <c r="A4158" s="59"/>
      <c r="B4158" s="59"/>
      <c r="C4158" s="61"/>
      <c r="D4158" s="61"/>
      <c r="E4158" s="61"/>
      <c r="F4158" s="61"/>
    </row>
    <row r="4159" spans="1:6" x14ac:dyDescent="0.3">
      <c r="A4159" s="59"/>
      <c r="B4159" s="59"/>
      <c r="C4159" s="61"/>
      <c r="D4159" s="61"/>
      <c r="E4159" s="61"/>
      <c r="F4159" s="61"/>
    </row>
    <row r="4160" spans="1:6" x14ac:dyDescent="0.3">
      <c r="A4160" s="59"/>
      <c r="B4160" s="59"/>
      <c r="C4160" s="61"/>
      <c r="D4160" s="61"/>
      <c r="E4160" s="61"/>
      <c r="F4160" s="61"/>
    </row>
    <row r="4161" spans="1:6" x14ac:dyDescent="0.3">
      <c r="A4161" s="59"/>
      <c r="B4161" s="59"/>
      <c r="C4161" s="61"/>
      <c r="D4161" s="61"/>
      <c r="E4161" s="61"/>
      <c r="F4161" s="61"/>
    </row>
    <row r="4162" spans="1:6" x14ac:dyDescent="0.3">
      <c r="A4162" s="59"/>
      <c r="B4162" s="59"/>
      <c r="C4162" s="61"/>
      <c r="D4162" s="61"/>
      <c r="E4162" s="61"/>
      <c r="F4162" s="61"/>
    </row>
    <row r="4163" spans="1:6" x14ac:dyDescent="0.3">
      <c r="A4163" s="59"/>
      <c r="B4163" s="59"/>
      <c r="C4163" s="61"/>
      <c r="D4163" s="61"/>
      <c r="E4163" s="61"/>
      <c r="F4163" s="61"/>
    </row>
    <row r="4164" spans="1:6" x14ac:dyDescent="0.3">
      <c r="A4164" s="59"/>
      <c r="B4164" s="59"/>
      <c r="C4164" s="61"/>
      <c r="D4164" s="61"/>
      <c r="E4164" s="61"/>
      <c r="F4164" s="61"/>
    </row>
    <row r="4165" spans="1:6" x14ac:dyDescent="0.3">
      <c r="A4165" s="59"/>
      <c r="B4165" s="59"/>
      <c r="C4165" s="61"/>
      <c r="D4165" s="61"/>
      <c r="E4165" s="61"/>
      <c r="F4165" s="61"/>
    </row>
    <row r="4166" spans="1:6" x14ac:dyDescent="0.3">
      <c r="A4166" s="59"/>
      <c r="B4166" s="59"/>
      <c r="C4166" s="61"/>
      <c r="D4166" s="61"/>
      <c r="E4166" s="61"/>
      <c r="F4166" s="61"/>
    </row>
    <row r="4167" spans="1:6" x14ac:dyDescent="0.3">
      <c r="A4167" s="59"/>
      <c r="B4167" s="59"/>
      <c r="C4167" s="61"/>
      <c r="D4167" s="61"/>
      <c r="E4167" s="61"/>
      <c r="F4167" s="61"/>
    </row>
    <row r="4168" spans="1:6" x14ac:dyDescent="0.3">
      <c r="A4168" s="59"/>
      <c r="B4168" s="59"/>
      <c r="C4168" s="61"/>
      <c r="D4168" s="61"/>
      <c r="E4168" s="61"/>
      <c r="F4168" s="61"/>
    </row>
    <row r="4169" spans="1:6" x14ac:dyDescent="0.3">
      <c r="A4169" s="59"/>
      <c r="B4169" s="59"/>
      <c r="C4169" s="61"/>
      <c r="D4169" s="61"/>
      <c r="E4169" s="61"/>
      <c r="F4169" s="61"/>
    </row>
    <row r="4170" spans="1:6" x14ac:dyDescent="0.3">
      <c r="A4170" s="59"/>
      <c r="B4170" s="59"/>
      <c r="C4170" s="61"/>
      <c r="D4170" s="61"/>
      <c r="E4170" s="61"/>
      <c r="F4170" s="61"/>
    </row>
    <row r="4171" spans="1:6" x14ac:dyDescent="0.3">
      <c r="A4171" s="59"/>
      <c r="B4171" s="59"/>
      <c r="C4171" s="61"/>
      <c r="D4171" s="61"/>
      <c r="E4171" s="61"/>
      <c r="F4171" s="61"/>
    </row>
    <row r="4172" spans="1:6" x14ac:dyDescent="0.3">
      <c r="A4172" s="59"/>
      <c r="B4172" s="59"/>
      <c r="C4172" s="61"/>
      <c r="D4172" s="61"/>
      <c r="E4172" s="61"/>
      <c r="F4172" s="61"/>
    </row>
    <row r="4173" spans="1:6" x14ac:dyDescent="0.3">
      <c r="A4173" s="59"/>
      <c r="B4173" s="59"/>
      <c r="C4173" s="61"/>
      <c r="D4173" s="61"/>
      <c r="E4173" s="61"/>
      <c r="F4173" s="61"/>
    </row>
    <row r="4174" spans="1:6" x14ac:dyDescent="0.3">
      <c r="A4174" s="59"/>
      <c r="B4174" s="59"/>
      <c r="C4174" s="61"/>
      <c r="D4174" s="61"/>
      <c r="E4174" s="61"/>
      <c r="F4174" s="61"/>
    </row>
    <row r="4175" spans="1:6" x14ac:dyDescent="0.3">
      <c r="A4175" s="59"/>
      <c r="B4175" s="59"/>
      <c r="C4175" s="61"/>
      <c r="D4175" s="61"/>
      <c r="E4175" s="61"/>
      <c r="F4175" s="61"/>
    </row>
    <row r="4176" spans="1:6" x14ac:dyDescent="0.3">
      <c r="A4176" s="59"/>
      <c r="B4176" s="59"/>
      <c r="C4176" s="61"/>
      <c r="D4176" s="61"/>
      <c r="E4176" s="61"/>
      <c r="F4176" s="61"/>
    </row>
    <row r="4177" spans="1:6" x14ac:dyDescent="0.3">
      <c r="A4177" s="59"/>
      <c r="B4177" s="59"/>
      <c r="C4177" s="61"/>
      <c r="D4177" s="61"/>
      <c r="E4177" s="61"/>
      <c r="F4177" s="61"/>
    </row>
    <row r="4178" spans="1:6" x14ac:dyDescent="0.3">
      <c r="A4178" s="59"/>
      <c r="B4178" s="59"/>
      <c r="C4178" s="61"/>
      <c r="D4178" s="61"/>
      <c r="E4178" s="61"/>
      <c r="F4178" s="61"/>
    </row>
    <row r="4179" spans="1:6" x14ac:dyDescent="0.3">
      <c r="A4179" s="59"/>
      <c r="B4179" s="59"/>
      <c r="C4179" s="61"/>
      <c r="D4179" s="61"/>
      <c r="E4179" s="61"/>
      <c r="F4179" s="61"/>
    </row>
    <row r="4180" spans="1:6" x14ac:dyDescent="0.3">
      <c r="A4180" s="59"/>
      <c r="B4180" s="59"/>
      <c r="C4180" s="61"/>
      <c r="D4180" s="61"/>
      <c r="E4180" s="61"/>
      <c r="F4180" s="61"/>
    </row>
    <row r="4181" spans="1:6" x14ac:dyDescent="0.3">
      <c r="A4181" s="59"/>
      <c r="B4181" s="59"/>
      <c r="C4181" s="61"/>
      <c r="D4181" s="61"/>
      <c r="E4181" s="61"/>
      <c r="F4181" s="61"/>
    </row>
    <row r="4182" spans="1:6" x14ac:dyDescent="0.3">
      <c r="A4182" s="59"/>
      <c r="B4182" s="59"/>
      <c r="C4182" s="61"/>
      <c r="D4182" s="61"/>
      <c r="E4182" s="61"/>
      <c r="F4182" s="61"/>
    </row>
    <row r="4183" spans="1:6" x14ac:dyDescent="0.3">
      <c r="A4183" s="59"/>
      <c r="B4183" s="59"/>
      <c r="C4183" s="61"/>
      <c r="D4183" s="61"/>
      <c r="E4183" s="61"/>
      <c r="F4183" s="61"/>
    </row>
    <row r="4184" spans="1:6" x14ac:dyDescent="0.3">
      <c r="A4184" s="59"/>
      <c r="B4184" s="59"/>
      <c r="C4184" s="61"/>
      <c r="D4184" s="61"/>
      <c r="E4184" s="61"/>
      <c r="F4184" s="61"/>
    </row>
    <row r="4185" spans="1:6" x14ac:dyDescent="0.3">
      <c r="A4185" s="59"/>
      <c r="B4185" s="59"/>
      <c r="C4185" s="61"/>
      <c r="D4185" s="61"/>
      <c r="E4185" s="61"/>
      <c r="F4185" s="61"/>
    </row>
    <row r="4186" spans="1:6" x14ac:dyDescent="0.3">
      <c r="A4186" s="59"/>
      <c r="B4186" s="59"/>
      <c r="C4186" s="61"/>
      <c r="D4186" s="61"/>
      <c r="E4186" s="61"/>
      <c r="F4186" s="61"/>
    </row>
    <row r="4187" spans="1:6" x14ac:dyDescent="0.3">
      <c r="A4187" s="59"/>
      <c r="B4187" s="59"/>
      <c r="C4187" s="61"/>
      <c r="D4187" s="61"/>
      <c r="E4187" s="61"/>
      <c r="F4187" s="61"/>
    </row>
    <row r="4188" spans="1:6" x14ac:dyDescent="0.3">
      <c r="A4188" s="59"/>
      <c r="B4188" s="59"/>
      <c r="C4188" s="61"/>
      <c r="D4188" s="61"/>
      <c r="E4188" s="61"/>
      <c r="F4188" s="61"/>
    </row>
    <row r="4189" spans="1:6" x14ac:dyDescent="0.3">
      <c r="A4189" s="59"/>
      <c r="B4189" s="59"/>
      <c r="C4189" s="61"/>
      <c r="D4189" s="61"/>
      <c r="E4189" s="61"/>
      <c r="F4189" s="61"/>
    </row>
    <row r="4190" spans="1:6" x14ac:dyDescent="0.3">
      <c r="A4190" s="59"/>
      <c r="B4190" s="59"/>
      <c r="C4190" s="61"/>
      <c r="D4190" s="61"/>
      <c r="E4190" s="61"/>
      <c r="F4190" s="61"/>
    </row>
    <row r="4191" spans="1:6" x14ac:dyDescent="0.3">
      <c r="A4191" s="59"/>
      <c r="B4191" s="59"/>
      <c r="C4191" s="61"/>
      <c r="D4191" s="61"/>
      <c r="E4191" s="61"/>
      <c r="F4191" s="61"/>
    </row>
    <row r="4192" spans="1:6" x14ac:dyDescent="0.3">
      <c r="A4192" s="59"/>
      <c r="B4192" s="59"/>
      <c r="C4192" s="61"/>
      <c r="D4192" s="61"/>
      <c r="E4192" s="61"/>
      <c r="F4192" s="61"/>
    </row>
    <row r="4193" spans="1:6" x14ac:dyDescent="0.3">
      <c r="A4193" s="59"/>
      <c r="B4193" s="59"/>
      <c r="C4193" s="61"/>
      <c r="D4193" s="61"/>
      <c r="E4193" s="61"/>
      <c r="F4193" s="61"/>
    </row>
    <row r="4194" spans="1:6" x14ac:dyDescent="0.3">
      <c r="A4194" s="59"/>
      <c r="B4194" s="59"/>
      <c r="C4194" s="61"/>
      <c r="D4194" s="61"/>
      <c r="E4194" s="61"/>
      <c r="F4194" s="61"/>
    </row>
    <row r="4195" spans="1:6" x14ac:dyDescent="0.3">
      <c r="A4195" s="59"/>
      <c r="B4195" s="59"/>
      <c r="C4195" s="61"/>
      <c r="D4195" s="61"/>
      <c r="E4195" s="61"/>
      <c r="F4195" s="61"/>
    </row>
    <row r="4196" spans="1:6" x14ac:dyDescent="0.3">
      <c r="A4196" s="59"/>
      <c r="B4196" s="59"/>
      <c r="C4196" s="61"/>
      <c r="D4196" s="61"/>
      <c r="E4196" s="61"/>
      <c r="F4196" s="61"/>
    </row>
    <row r="4197" spans="1:6" x14ac:dyDescent="0.3">
      <c r="A4197" s="59"/>
      <c r="B4197" s="59"/>
      <c r="C4197" s="61"/>
      <c r="D4197" s="61"/>
      <c r="E4197" s="61"/>
      <c r="F4197" s="61"/>
    </row>
    <row r="4198" spans="1:6" x14ac:dyDescent="0.3">
      <c r="A4198" s="59"/>
      <c r="B4198" s="59"/>
      <c r="C4198" s="61"/>
      <c r="D4198" s="61"/>
      <c r="E4198" s="61"/>
      <c r="F4198" s="61"/>
    </row>
    <row r="4199" spans="1:6" x14ac:dyDescent="0.3">
      <c r="A4199" s="59"/>
      <c r="B4199" s="59"/>
      <c r="C4199" s="61"/>
      <c r="D4199" s="61"/>
      <c r="E4199" s="61"/>
      <c r="F4199" s="61"/>
    </row>
    <row r="4200" spans="1:6" x14ac:dyDescent="0.3">
      <c r="A4200" s="59"/>
      <c r="B4200" s="59"/>
      <c r="C4200" s="61"/>
      <c r="D4200" s="61"/>
      <c r="E4200" s="61"/>
      <c r="F4200" s="61"/>
    </row>
    <row r="4201" spans="1:6" x14ac:dyDescent="0.3">
      <c r="A4201" s="59"/>
      <c r="B4201" s="59"/>
      <c r="C4201" s="61"/>
      <c r="D4201" s="61"/>
      <c r="E4201" s="61"/>
      <c r="F4201" s="61"/>
    </row>
    <row r="4202" spans="1:6" x14ac:dyDescent="0.3">
      <c r="A4202" s="59"/>
      <c r="B4202" s="59"/>
      <c r="C4202" s="61"/>
      <c r="D4202" s="61"/>
      <c r="E4202" s="61"/>
      <c r="F4202" s="61"/>
    </row>
    <row r="4203" spans="1:6" x14ac:dyDescent="0.3">
      <c r="A4203" s="59"/>
      <c r="B4203" s="59"/>
      <c r="C4203" s="61"/>
      <c r="D4203" s="61"/>
      <c r="E4203" s="61"/>
      <c r="F4203" s="61"/>
    </row>
    <row r="4204" spans="1:6" x14ac:dyDescent="0.3">
      <c r="A4204" s="59"/>
      <c r="B4204" s="59"/>
      <c r="C4204" s="61"/>
      <c r="D4204" s="61"/>
      <c r="E4204" s="61"/>
      <c r="F4204" s="61"/>
    </row>
    <row r="4205" spans="1:6" x14ac:dyDescent="0.3">
      <c r="A4205" s="59"/>
      <c r="B4205" s="59"/>
      <c r="C4205" s="61"/>
      <c r="D4205" s="61"/>
      <c r="E4205" s="61"/>
      <c r="F4205" s="61"/>
    </row>
    <row r="4206" spans="1:6" x14ac:dyDescent="0.3">
      <c r="A4206" s="59"/>
      <c r="B4206" s="59"/>
      <c r="C4206" s="61"/>
      <c r="D4206" s="61"/>
      <c r="E4206" s="61"/>
      <c r="F4206" s="61"/>
    </row>
    <row r="4207" spans="1:6" x14ac:dyDescent="0.3">
      <c r="A4207" s="59"/>
      <c r="B4207" s="59"/>
      <c r="C4207" s="61"/>
      <c r="D4207" s="61"/>
      <c r="E4207" s="61"/>
      <c r="F4207" s="61"/>
    </row>
    <row r="4208" spans="1:6" x14ac:dyDescent="0.3">
      <c r="A4208" s="59"/>
      <c r="B4208" s="59"/>
      <c r="C4208" s="61"/>
      <c r="D4208" s="61"/>
      <c r="E4208" s="61"/>
      <c r="F4208" s="61"/>
    </row>
    <row r="4209" spans="1:6" x14ac:dyDescent="0.3">
      <c r="A4209" s="59"/>
      <c r="B4209" s="59"/>
      <c r="C4209" s="61"/>
      <c r="D4209" s="61"/>
      <c r="E4209" s="61"/>
      <c r="F4209" s="61"/>
    </row>
    <row r="4210" spans="1:6" x14ac:dyDescent="0.3">
      <c r="A4210" s="59"/>
      <c r="B4210" s="59"/>
      <c r="C4210" s="61"/>
      <c r="D4210" s="61"/>
      <c r="E4210" s="61"/>
      <c r="F4210" s="61"/>
    </row>
    <row r="4211" spans="1:6" x14ac:dyDescent="0.3">
      <c r="A4211" s="59"/>
      <c r="B4211" s="59"/>
      <c r="C4211" s="61"/>
      <c r="D4211" s="61"/>
      <c r="E4211" s="61"/>
      <c r="F4211" s="61"/>
    </row>
    <row r="4212" spans="1:6" x14ac:dyDescent="0.3">
      <c r="A4212" s="59"/>
      <c r="B4212" s="59"/>
      <c r="C4212" s="61"/>
      <c r="D4212" s="61"/>
      <c r="E4212" s="61"/>
      <c r="F4212" s="61"/>
    </row>
    <row r="4213" spans="1:6" x14ac:dyDescent="0.3">
      <c r="A4213" s="59"/>
      <c r="B4213" s="59"/>
      <c r="C4213" s="61"/>
      <c r="D4213" s="61"/>
      <c r="E4213" s="61"/>
      <c r="F4213" s="61"/>
    </row>
    <row r="4214" spans="1:6" x14ac:dyDescent="0.3">
      <c r="A4214" s="59"/>
      <c r="B4214" s="59"/>
      <c r="C4214" s="61"/>
      <c r="D4214" s="61"/>
      <c r="E4214" s="61"/>
      <c r="F4214" s="61"/>
    </row>
    <row r="4215" spans="1:6" x14ac:dyDescent="0.3">
      <c r="A4215" s="59"/>
      <c r="B4215" s="59"/>
      <c r="C4215" s="61"/>
      <c r="D4215" s="61"/>
      <c r="E4215" s="61"/>
      <c r="F4215" s="61"/>
    </row>
    <row r="4216" spans="1:6" x14ac:dyDescent="0.3">
      <c r="A4216" s="59"/>
      <c r="B4216" s="59"/>
      <c r="C4216" s="61"/>
      <c r="D4216" s="61"/>
      <c r="E4216" s="61"/>
      <c r="F4216" s="61"/>
    </row>
    <row r="4217" spans="1:6" x14ac:dyDescent="0.3">
      <c r="A4217" s="59"/>
      <c r="B4217" s="59"/>
      <c r="C4217" s="61"/>
      <c r="D4217" s="61"/>
      <c r="E4217" s="61"/>
      <c r="F4217" s="61"/>
    </row>
    <row r="4218" spans="1:6" x14ac:dyDescent="0.3">
      <c r="A4218" s="59"/>
      <c r="B4218" s="59"/>
      <c r="C4218" s="61"/>
      <c r="D4218" s="61"/>
      <c r="E4218" s="61"/>
      <c r="F4218" s="61"/>
    </row>
    <row r="4219" spans="1:6" x14ac:dyDescent="0.3">
      <c r="A4219" s="59"/>
      <c r="B4219" s="59"/>
      <c r="C4219" s="61"/>
      <c r="D4219" s="61"/>
      <c r="E4219" s="61"/>
      <c r="F4219" s="61"/>
    </row>
    <row r="4220" spans="1:6" x14ac:dyDescent="0.3">
      <c r="A4220" s="59"/>
      <c r="B4220" s="59"/>
      <c r="C4220" s="61"/>
      <c r="D4220" s="61"/>
      <c r="E4220" s="61"/>
      <c r="F4220" s="61"/>
    </row>
    <row r="4221" spans="1:6" x14ac:dyDescent="0.3">
      <c r="A4221" s="59"/>
      <c r="B4221" s="59"/>
      <c r="C4221" s="61"/>
      <c r="D4221" s="61"/>
      <c r="E4221" s="61"/>
      <c r="F4221" s="61"/>
    </row>
    <row r="4222" spans="1:6" x14ac:dyDescent="0.3">
      <c r="A4222" s="59"/>
      <c r="B4222" s="59"/>
      <c r="C4222" s="61"/>
      <c r="D4222" s="61"/>
      <c r="E4222" s="61"/>
      <c r="F4222" s="61"/>
    </row>
    <row r="4223" spans="1:6" x14ac:dyDescent="0.3">
      <c r="A4223" s="59"/>
      <c r="B4223" s="59"/>
      <c r="C4223" s="61"/>
      <c r="D4223" s="61"/>
      <c r="E4223" s="61"/>
      <c r="F4223" s="61"/>
    </row>
    <row r="4224" spans="1:6" x14ac:dyDescent="0.3">
      <c r="A4224" s="59"/>
      <c r="B4224" s="59"/>
      <c r="C4224" s="61"/>
      <c r="D4224" s="61"/>
      <c r="E4224" s="61"/>
      <c r="F4224" s="61"/>
    </row>
    <row r="4225" spans="1:6" x14ac:dyDescent="0.3">
      <c r="A4225" s="59"/>
      <c r="B4225" s="59"/>
      <c r="C4225" s="61"/>
      <c r="D4225" s="61"/>
      <c r="E4225" s="61"/>
      <c r="F4225" s="61"/>
    </row>
    <row r="4226" spans="1:6" x14ac:dyDescent="0.3">
      <c r="A4226" s="59"/>
      <c r="B4226" s="59"/>
      <c r="C4226" s="61"/>
      <c r="D4226" s="61"/>
      <c r="E4226" s="61"/>
      <c r="F4226" s="61"/>
    </row>
    <row r="4227" spans="1:6" x14ac:dyDescent="0.3">
      <c r="A4227" s="59"/>
      <c r="B4227" s="59"/>
      <c r="C4227" s="61"/>
      <c r="D4227" s="61"/>
      <c r="E4227" s="61"/>
      <c r="F4227" s="61"/>
    </row>
    <row r="4228" spans="1:6" x14ac:dyDescent="0.3">
      <c r="A4228" s="59"/>
      <c r="B4228" s="59"/>
      <c r="C4228" s="61"/>
      <c r="D4228" s="61"/>
      <c r="E4228" s="61"/>
      <c r="F4228" s="61"/>
    </row>
    <row r="4229" spans="1:6" x14ac:dyDescent="0.3">
      <c r="A4229" s="59"/>
      <c r="B4229" s="59"/>
      <c r="C4229" s="61"/>
      <c r="D4229" s="61"/>
      <c r="E4229" s="61"/>
      <c r="F4229" s="61"/>
    </row>
    <row r="4230" spans="1:6" x14ac:dyDescent="0.3">
      <c r="A4230" s="59"/>
      <c r="B4230" s="59"/>
      <c r="C4230" s="61"/>
      <c r="D4230" s="61"/>
      <c r="E4230" s="61"/>
      <c r="F4230" s="61"/>
    </row>
    <row r="4231" spans="1:6" x14ac:dyDescent="0.3">
      <c r="A4231" s="59"/>
      <c r="B4231" s="59"/>
      <c r="C4231" s="61"/>
      <c r="D4231" s="61"/>
      <c r="E4231" s="61"/>
      <c r="F4231" s="61"/>
    </row>
    <row r="4232" spans="1:6" x14ac:dyDescent="0.3">
      <c r="A4232" s="59"/>
      <c r="B4232" s="59"/>
      <c r="C4232" s="61"/>
      <c r="D4232" s="61"/>
      <c r="E4232" s="61"/>
      <c r="F4232" s="61"/>
    </row>
    <row r="4233" spans="1:6" x14ac:dyDescent="0.3">
      <c r="A4233" s="59"/>
      <c r="B4233" s="59"/>
      <c r="C4233" s="61"/>
      <c r="D4233" s="61"/>
      <c r="E4233" s="61"/>
      <c r="F4233" s="61"/>
    </row>
    <row r="4234" spans="1:6" x14ac:dyDescent="0.3">
      <c r="A4234" s="59"/>
      <c r="B4234" s="59"/>
      <c r="C4234" s="61"/>
      <c r="D4234" s="61"/>
      <c r="E4234" s="61"/>
      <c r="F4234" s="61"/>
    </row>
    <row r="4235" spans="1:6" x14ac:dyDescent="0.3">
      <c r="A4235" s="59"/>
      <c r="B4235" s="59"/>
      <c r="C4235" s="61"/>
      <c r="D4235" s="61"/>
      <c r="E4235" s="61"/>
      <c r="F4235" s="61"/>
    </row>
    <row r="4236" spans="1:6" x14ac:dyDescent="0.3">
      <c r="A4236" s="59"/>
      <c r="B4236" s="59"/>
      <c r="C4236" s="61"/>
      <c r="D4236" s="61"/>
      <c r="E4236" s="61"/>
      <c r="F4236" s="61"/>
    </row>
    <row r="4237" spans="1:6" x14ac:dyDescent="0.3">
      <c r="A4237" s="59"/>
      <c r="B4237" s="59"/>
      <c r="C4237" s="61"/>
      <c r="D4237" s="61"/>
      <c r="E4237" s="61"/>
      <c r="F4237" s="61"/>
    </row>
    <row r="4238" spans="1:6" x14ac:dyDescent="0.3">
      <c r="A4238" s="59"/>
      <c r="B4238" s="59"/>
      <c r="C4238" s="61"/>
      <c r="D4238" s="61"/>
      <c r="E4238" s="61"/>
      <c r="F4238" s="61"/>
    </row>
    <row r="4239" spans="1:6" x14ac:dyDescent="0.3">
      <c r="A4239" s="59"/>
      <c r="B4239" s="59"/>
      <c r="C4239" s="61"/>
      <c r="D4239" s="61"/>
      <c r="E4239" s="61"/>
      <c r="F4239" s="61"/>
    </row>
    <row r="4240" spans="1:6" x14ac:dyDescent="0.3">
      <c r="A4240" s="59"/>
      <c r="B4240" s="59"/>
      <c r="C4240" s="61"/>
      <c r="D4240" s="61"/>
      <c r="E4240" s="61"/>
      <c r="F4240" s="61"/>
    </row>
    <row r="4241" spans="1:6" x14ac:dyDescent="0.3">
      <c r="A4241" s="59"/>
      <c r="B4241" s="59"/>
      <c r="C4241" s="61"/>
      <c r="D4241" s="61"/>
      <c r="E4241" s="61"/>
      <c r="F4241" s="61"/>
    </row>
    <row r="4242" spans="1:6" x14ac:dyDescent="0.3">
      <c r="A4242" s="59"/>
      <c r="B4242" s="59"/>
      <c r="C4242" s="61"/>
      <c r="D4242" s="61"/>
      <c r="E4242" s="61"/>
      <c r="F4242" s="61"/>
    </row>
    <row r="4243" spans="1:6" x14ac:dyDescent="0.3">
      <c r="A4243" s="59"/>
      <c r="B4243" s="59"/>
      <c r="C4243" s="61"/>
      <c r="D4243" s="61"/>
      <c r="E4243" s="61"/>
      <c r="F4243" s="61"/>
    </row>
    <row r="4244" spans="1:6" x14ac:dyDescent="0.3">
      <c r="A4244" s="59"/>
      <c r="B4244" s="59"/>
      <c r="C4244" s="61"/>
      <c r="D4244" s="61"/>
      <c r="E4244" s="61"/>
      <c r="F4244" s="61"/>
    </row>
    <row r="4245" spans="1:6" x14ac:dyDescent="0.3">
      <c r="A4245" s="59"/>
      <c r="B4245" s="59"/>
      <c r="C4245" s="61"/>
      <c r="D4245" s="61"/>
      <c r="E4245" s="61"/>
      <c r="F4245" s="61"/>
    </row>
    <row r="4246" spans="1:6" x14ac:dyDescent="0.3">
      <c r="A4246" s="59"/>
      <c r="B4246" s="59"/>
      <c r="C4246" s="61"/>
      <c r="D4246" s="61"/>
      <c r="E4246" s="61"/>
      <c r="F4246" s="61"/>
    </row>
    <row r="4247" spans="1:6" x14ac:dyDescent="0.3">
      <c r="A4247" s="59"/>
      <c r="B4247" s="59"/>
      <c r="C4247" s="61"/>
      <c r="D4247" s="61"/>
      <c r="E4247" s="61"/>
      <c r="F4247" s="61"/>
    </row>
    <row r="4248" spans="1:6" x14ac:dyDescent="0.3">
      <c r="A4248" s="59"/>
      <c r="B4248" s="59"/>
      <c r="C4248" s="61"/>
      <c r="D4248" s="61"/>
      <c r="E4248" s="61"/>
      <c r="F4248" s="61"/>
    </row>
    <row r="4249" spans="1:6" x14ac:dyDescent="0.3">
      <c r="A4249" s="59"/>
      <c r="B4249" s="59"/>
      <c r="C4249" s="61"/>
      <c r="D4249" s="61"/>
      <c r="E4249" s="61"/>
      <c r="F4249" s="61"/>
    </row>
    <row r="4250" spans="1:6" x14ac:dyDescent="0.3">
      <c r="A4250" s="59"/>
      <c r="B4250" s="59"/>
      <c r="C4250" s="61"/>
      <c r="D4250" s="61"/>
      <c r="E4250" s="61"/>
      <c r="F4250" s="61"/>
    </row>
    <row r="4251" spans="1:6" x14ac:dyDescent="0.3">
      <c r="A4251" s="59"/>
      <c r="B4251" s="59"/>
      <c r="C4251" s="61"/>
      <c r="D4251" s="61"/>
      <c r="E4251" s="61"/>
      <c r="F4251" s="61"/>
    </row>
    <row r="4252" spans="1:6" x14ac:dyDescent="0.3">
      <c r="A4252" s="59"/>
      <c r="B4252" s="59"/>
      <c r="C4252" s="61"/>
      <c r="D4252" s="61"/>
      <c r="E4252" s="61"/>
      <c r="F4252" s="61"/>
    </row>
    <row r="4253" spans="1:6" x14ac:dyDescent="0.3">
      <c r="A4253" s="59"/>
      <c r="B4253" s="59"/>
      <c r="C4253" s="61"/>
      <c r="D4253" s="61"/>
      <c r="E4253" s="61"/>
      <c r="F4253" s="61"/>
    </row>
    <row r="4254" spans="1:6" x14ac:dyDescent="0.3">
      <c r="A4254" s="59"/>
      <c r="B4254" s="59"/>
      <c r="C4254" s="61"/>
      <c r="D4254" s="61"/>
      <c r="E4254" s="61"/>
      <c r="F4254" s="61"/>
    </row>
    <row r="4255" spans="1:6" x14ac:dyDescent="0.3">
      <c r="A4255" s="59"/>
      <c r="B4255" s="59"/>
      <c r="C4255" s="61"/>
      <c r="D4255" s="61"/>
      <c r="E4255" s="61"/>
      <c r="F4255" s="61"/>
    </row>
    <row r="4256" spans="1:6" x14ac:dyDescent="0.3">
      <c r="A4256" s="59"/>
      <c r="B4256" s="59"/>
      <c r="C4256" s="61"/>
      <c r="D4256" s="61"/>
      <c r="E4256" s="61"/>
      <c r="F4256" s="61"/>
    </row>
    <row r="4257" spans="1:6" x14ac:dyDescent="0.3">
      <c r="A4257" s="59"/>
      <c r="B4257" s="59"/>
      <c r="C4257" s="61"/>
      <c r="D4257" s="61"/>
      <c r="E4257" s="61"/>
      <c r="F4257" s="61"/>
    </row>
    <row r="4258" spans="1:6" x14ac:dyDescent="0.3">
      <c r="A4258" s="59"/>
      <c r="B4258" s="59"/>
      <c r="C4258" s="61"/>
      <c r="D4258" s="61"/>
      <c r="E4258" s="61"/>
      <c r="F4258" s="61"/>
    </row>
    <row r="4259" spans="1:6" x14ac:dyDescent="0.3">
      <c r="A4259" s="59"/>
      <c r="B4259" s="59"/>
      <c r="C4259" s="61"/>
      <c r="D4259" s="61"/>
      <c r="E4259" s="61"/>
      <c r="F4259" s="61"/>
    </row>
    <row r="4260" spans="1:6" x14ac:dyDescent="0.3">
      <c r="A4260" s="59"/>
      <c r="B4260" s="59"/>
      <c r="C4260" s="61"/>
      <c r="D4260" s="61"/>
      <c r="E4260" s="61"/>
      <c r="F4260" s="61"/>
    </row>
    <row r="4261" spans="1:6" x14ac:dyDescent="0.3">
      <c r="A4261" s="59"/>
      <c r="B4261" s="59"/>
      <c r="C4261" s="61"/>
      <c r="D4261" s="61"/>
      <c r="E4261" s="61"/>
      <c r="F4261" s="61"/>
    </row>
    <row r="4262" spans="1:6" x14ac:dyDescent="0.3">
      <c r="A4262" s="59"/>
      <c r="B4262" s="59"/>
      <c r="C4262" s="61"/>
      <c r="D4262" s="61"/>
      <c r="E4262" s="61"/>
      <c r="F4262" s="61"/>
    </row>
    <row r="4263" spans="1:6" x14ac:dyDescent="0.3">
      <c r="A4263" s="59"/>
      <c r="B4263" s="59"/>
      <c r="C4263" s="61"/>
      <c r="D4263" s="61"/>
      <c r="E4263" s="61"/>
      <c r="F4263" s="61"/>
    </row>
    <row r="4264" spans="1:6" x14ac:dyDescent="0.3">
      <c r="A4264" s="59"/>
      <c r="B4264" s="59"/>
      <c r="C4264" s="61"/>
      <c r="D4264" s="61"/>
      <c r="E4264" s="61"/>
      <c r="F4264" s="61"/>
    </row>
    <row r="4265" spans="1:6" x14ac:dyDescent="0.3">
      <c r="A4265" s="59"/>
      <c r="B4265" s="59"/>
      <c r="C4265" s="61"/>
      <c r="D4265" s="61"/>
      <c r="E4265" s="61"/>
      <c r="F4265" s="61"/>
    </row>
    <row r="4266" spans="1:6" x14ac:dyDescent="0.3">
      <c r="A4266" s="59"/>
      <c r="B4266" s="59"/>
      <c r="C4266" s="61"/>
      <c r="D4266" s="61"/>
      <c r="E4266" s="61"/>
      <c r="F4266" s="61"/>
    </row>
    <row r="4267" spans="1:6" x14ac:dyDescent="0.3">
      <c r="A4267" s="59"/>
      <c r="B4267" s="59"/>
      <c r="C4267" s="61"/>
      <c r="D4267" s="61"/>
      <c r="E4267" s="61"/>
      <c r="F4267" s="61"/>
    </row>
    <row r="4268" spans="1:6" x14ac:dyDescent="0.3">
      <c r="A4268" s="59"/>
      <c r="B4268" s="59"/>
      <c r="C4268" s="61"/>
      <c r="D4268" s="61"/>
      <c r="E4268" s="61"/>
      <c r="F4268" s="61"/>
    </row>
    <row r="4269" spans="1:6" x14ac:dyDescent="0.3">
      <c r="A4269" s="59"/>
      <c r="B4269" s="59"/>
      <c r="C4269" s="61"/>
      <c r="D4269" s="61"/>
      <c r="E4269" s="61"/>
      <c r="F4269" s="61"/>
    </row>
    <row r="4270" spans="1:6" x14ac:dyDescent="0.3">
      <c r="A4270" s="59"/>
      <c r="B4270" s="59"/>
      <c r="C4270" s="61"/>
      <c r="D4270" s="61"/>
      <c r="E4270" s="61"/>
      <c r="F4270" s="61"/>
    </row>
    <row r="4271" spans="1:6" x14ac:dyDescent="0.3">
      <c r="A4271" s="59"/>
      <c r="B4271" s="59"/>
      <c r="C4271" s="61"/>
      <c r="D4271" s="61"/>
      <c r="E4271" s="61"/>
      <c r="F4271" s="61"/>
    </row>
    <row r="4272" spans="1:6" x14ac:dyDescent="0.3">
      <c r="A4272" s="59"/>
      <c r="B4272" s="59"/>
      <c r="C4272" s="61"/>
      <c r="D4272" s="61"/>
      <c r="E4272" s="61"/>
      <c r="F4272" s="61"/>
    </row>
    <row r="4273" spans="1:6" x14ac:dyDescent="0.3">
      <c r="A4273" s="59"/>
      <c r="B4273" s="59"/>
      <c r="C4273" s="61"/>
      <c r="D4273" s="61"/>
      <c r="E4273" s="61"/>
      <c r="F4273" s="61"/>
    </row>
    <row r="4274" spans="1:6" x14ac:dyDescent="0.3">
      <c r="A4274" s="59"/>
      <c r="B4274" s="59"/>
      <c r="C4274" s="61"/>
      <c r="D4274" s="61"/>
      <c r="E4274" s="61"/>
      <c r="F4274" s="61"/>
    </row>
    <row r="4275" spans="1:6" x14ac:dyDescent="0.3">
      <c r="A4275" s="59"/>
      <c r="B4275" s="59"/>
      <c r="C4275" s="61"/>
      <c r="D4275" s="61"/>
      <c r="E4275" s="61"/>
      <c r="F4275" s="61"/>
    </row>
    <row r="4276" spans="1:6" x14ac:dyDescent="0.3">
      <c r="A4276" s="59"/>
      <c r="B4276" s="59"/>
      <c r="C4276" s="61"/>
      <c r="D4276" s="61"/>
      <c r="E4276" s="61"/>
      <c r="F4276" s="61"/>
    </row>
    <row r="4277" spans="1:6" x14ac:dyDescent="0.3">
      <c r="A4277" s="59"/>
      <c r="B4277" s="59"/>
      <c r="C4277" s="61"/>
      <c r="D4277" s="61"/>
      <c r="E4277" s="61"/>
      <c r="F4277" s="61"/>
    </row>
    <row r="4278" spans="1:6" x14ac:dyDescent="0.3">
      <c r="A4278" s="59"/>
      <c r="B4278" s="59"/>
      <c r="C4278" s="61"/>
      <c r="D4278" s="61"/>
      <c r="E4278" s="61"/>
      <c r="F4278" s="61"/>
    </row>
    <row r="4279" spans="1:6" x14ac:dyDescent="0.3">
      <c r="A4279" s="59"/>
      <c r="B4279" s="59"/>
      <c r="C4279" s="61"/>
      <c r="D4279" s="61"/>
      <c r="E4279" s="61"/>
      <c r="F4279" s="61"/>
    </row>
    <row r="4280" spans="1:6" x14ac:dyDescent="0.3">
      <c r="A4280" s="59"/>
      <c r="B4280" s="59"/>
      <c r="C4280" s="61"/>
      <c r="D4280" s="61"/>
      <c r="E4280" s="61"/>
      <c r="F4280" s="61"/>
    </row>
    <row r="4281" spans="1:6" x14ac:dyDescent="0.3">
      <c r="A4281" s="59"/>
      <c r="B4281" s="59"/>
      <c r="C4281" s="61"/>
      <c r="D4281" s="61"/>
      <c r="E4281" s="61"/>
      <c r="F4281" s="61"/>
    </row>
    <row r="4282" spans="1:6" x14ac:dyDescent="0.3">
      <c r="A4282" s="59"/>
      <c r="B4282" s="59"/>
      <c r="C4282" s="61"/>
      <c r="D4282" s="61"/>
      <c r="E4282" s="61"/>
      <c r="F4282" s="61"/>
    </row>
    <row r="4283" spans="1:6" x14ac:dyDescent="0.3">
      <c r="A4283" s="59"/>
      <c r="B4283" s="59"/>
      <c r="C4283" s="61"/>
      <c r="D4283" s="61"/>
      <c r="E4283" s="61"/>
      <c r="F4283" s="61"/>
    </row>
    <row r="4284" spans="1:6" x14ac:dyDescent="0.3">
      <c r="A4284" s="59"/>
      <c r="B4284" s="59"/>
      <c r="C4284" s="61"/>
      <c r="D4284" s="61"/>
      <c r="E4284" s="61"/>
      <c r="F4284" s="61"/>
    </row>
    <row r="4285" spans="1:6" x14ac:dyDescent="0.3">
      <c r="A4285" s="59"/>
      <c r="B4285" s="59"/>
      <c r="C4285" s="61"/>
      <c r="D4285" s="61"/>
      <c r="E4285" s="61"/>
      <c r="F4285" s="61"/>
    </row>
    <row r="4286" spans="1:6" x14ac:dyDescent="0.3">
      <c r="A4286" s="59"/>
      <c r="B4286" s="59"/>
      <c r="C4286" s="61"/>
      <c r="D4286" s="61"/>
      <c r="E4286" s="61"/>
      <c r="F4286" s="61"/>
    </row>
    <row r="4287" spans="1:6" x14ac:dyDescent="0.3">
      <c r="A4287" s="59"/>
      <c r="B4287" s="59"/>
      <c r="C4287" s="61"/>
      <c r="D4287" s="61"/>
      <c r="E4287" s="61"/>
      <c r="F4287" s="61"/>
    </row>
    <row r="4288" spans="1:6" x14ac:dyDescent="0.3">
      <c r="A4288" s="59"/>
      <c r="B4288" s="59"/>
      <c r="C4288" s="61"/>
      <c r="D4288" s="61"/>
      <c r="E4288" s="61"/>
      <c r="F4288" s="61"/>
    </row>
    <row r="4289" spans="1:6" x14ac:dyDescent="0.3">
      <c r="A4289" s="59"/>
      <c r="B4289" s="59"/>
      <c r="C4289" s="61"/>
      <c r="D4289" s="61"/>
      <c r="E4289" s="61"/>
      <c r="F4289" s="61"/>
    </row>
    <row r="4290" spans="1:6" x14ac:dyDescent="0.3">
      <c r="A4290" s="59"/>
      <c r="B4290" s="59"/>
      <c r="C4290" s="61"/>
      <c r="D4290" s="61"/>
      <c r="E4290" s="61"/>
      <c r="F4290" s="61"/>
    </row>
    <row r="4291" spans="1:6" x14ac:dyDescent="0.3">
      <c r="A4291" s="59"/>
      <c r="B4291" s="59"/>
      <c r="C4291" s="61"/>
      <c r="D4291" s="61"/>
      <c r="E4291" s="61"/>
      <c r="F4291" s="61"/>
    </row>
    <row r="4292" spans="1:6" x14ac:dyDescent="0.3">
      <c r="A4292" s="59"/>
      <c r="B4292" s="59"/>
      <c r="C4292" s="61"/>
      <c r="D4292" s="61"/>
      <c r="E4292" s="61"/>
      <c r="F4292" s="61"/>
    </row>
    <row r="4293" spans="1:6" x14ac:dyDescent="0.3">
      <c r="A4293" s="59"/>
      <c r="B4293" s="59"/>
      <c r="C4293" s="61"/>
      <c r="D4293" s="61"/>
      <c r="E4293" s="61"/>
      <c r="F4293" s="61"/>
    </row>
    <row r="4294" spans="1:6" x14ac:dyDescent="0.3">
      <c r="A4294" s="59"/>
      <c r="B4294" s="59"/>
      <c r="C4294" s="61"/>
      <c r="D4294" s="61"/>
      <c r="E4294" s="61"/>
      <c r="F4294" s="61"/>
    </row>
    <row r="4295" spans="1:6" x14ac:dyDescent="0.3">
      <c r="A4295" s="59"/>
      <c r="B4295" s="59"/>
      <c r="C4295" s="61"/>
      <c r="D4295" s="61"/>
      <c r="E4295" s="61"/>
      <c r="F4295" s="61"/>
    </row>
    <row r="4296" spans="1:6" x14ac:dyDescent="0.3">
      <c r="A4296" s="59"/>
      <c r="B4296" s="59"/>
      <c r="C4296" s="61"/>
      <c r="D4296" s="61"/>
      <c r="E4296" s="61"/>
      <c r="F4296" s="61"/>
    </row>
    <row r="4297" spans="1:6" x14ac:dyDescent="0.3">
      <c r="A4297" s="59"/>
      <c r="B4297" s="59"/>
      <c r="C4297" s="61"/>
      <c r="D4297" s="61"/>
      <c r="E4297" s="61"/>
      <c r="F4297" s="61"/>
    </row>
    <row r="4298" spans="1:6" x14ac:dyDescent="0.3">
      <c r="A4298" s="59"/>
      <c r="B4298" s="59"/>
      <c r="C4298" s="61"/>
      <c r="D4298" s="61"/>
      <c r="E4298" s="61"/>
      <c r="F4298" s="61"/>
    </row>
    <row r="4299" spans="1:6" x14ac:dyDescent="0.3">
      <c r="A4299" s="59"/>
      <c r="B4299" s="59"/>
      <c r="C4299" s="61"/>
      <c r="D4299" s="61"/>
      <c r="E4299" s="61"/>
      <c r="F4299" s="61"/>
    </row>
    <row r="4300" spans="1:6" x14ac:dyDescent="0.3">
      <c r="A4300" s="59"/>
      <c r="B4300" s="59"/>
      <c r="C4300" s="61"/>
      <c r="D4300" s="61"/>
      <c r="E4300" s="61"/>
      <c r="F4300" s="61"/>
    </row>
    <row r="4301" spans="1:6" x14ac:dyDescent="0.3">
      <c r="A4301" s="59"/>
      <c r="B4301" s="59"/>
      <c r="C4301" s="61"/>
      <c r="D4301" s="61"/>
      <c r="E4301" s="61"/>
      <c r="F4301" s="61"/>
    </row>
    <row r="4302" spans="1:6" x14ac:dyDescent="0.3">
      <c r="A4302" s="59"/>
      <c r="B4302" s="59"/>
      <c r="C4302" s="61"/>
      <c r="D4302" s="61"/>
      <c r="E4302" s="61"/>
      <c r="F4302" s="61"/>
    </row>
    <row r="4303" spans="1:6" x14ac:dyDescent="0.3">
      <c r="A4303" s="59"/>
      <c r="B4303" s="59"/>
      <c r="C4303" s="61"/>
      <c r="D4303" s="61"/>
      <c r="E4303" s="61"/>
      <c r="F4303" s="61"/>
    </row>
    <row r="4304" spans="1:6" x14ac:dyDescent="0.3">
      <c r="A4304" s="59"/>
      <c r="B4304" s="59"/>
      <c r="C4304" s="61"/>
      <c r="D4304" s="61"/>
      <c r="E4304" s="61"/>
      <c r="F4304" s="61"/>
    </row>
    <row r="4305" spans="1:6" x14ac:dyDescent="0.3">
      <c r="A4305" s="59"/>
      <c r="B4305" s="59"/>
      <c r="C4305" s="61"/>
      <c r="D4305" s="61"/>
      <c r="E4305" s="61"/>
      <c r="F4305" s="61"/>
    </row>
    <row r="4306" spans="1:6" x14ac:dyDescent="0.3">
      <c r="A4306" s="59"/>
      <c r="B4306" s="59"/>
      <c r="C4306" s="61"/>
      <c r="D4306" s="61"/>
      <c r="E4306" s="61"/>
      <c r="F4306" s="61"/>
    </row>
    <row r="4307" spans="1:6" x14ac:dyDescent="0.3">
      <c r="A4307" s="59"/>
      <c r="B4307" s="59"/>
      <c r="C4307" s="61"/>
      <c r="D4307" s="61"/>
      <c r="E4307" s="61"/>
      <c r="F4307" s="61"/>
    </row>
    <row r="4308" spans="1:6" x14ac:dyDescent="0.3">
      <c r="A4308" s="59"/>
      <c r="B4308" s="59"/>
      <c r="C4308" s="61"/>
      <c r="D4308" s="61"/>
      <c r="E4308" s="61"/>
      <c r="F4308" s="61"/>
    </row>
    <row r="4309" spans="1:6" x14ac:dyDescent="0.3">
      <c r="A4309" s="59"/>
      <c r="B4309" s="59"/>
      <c r="C4309" s="61"/>
      <c r="D4309" s="61"/>
      <c r="E4309" s="61"/>
      <c r="F4309" s="61"/>
    </row>
    <row r="4310" spans="1:6" x14ac:dyDescent="0.3">
      <c r="A4310" s="59"/>
      <c r="B4310" s="59"/>
      <c r="C4310" s="61"/>
      <c r="D4310" s="61"/>
      <c r="E4310" s="61"/>
      <c r="F4310" s="61"/>
    </row>
    <row r="4311" spans="1:6" x14ac:dyDescent="0.3">
      <c r="A4311" s="59"/>
      <c r="B4311" s="59"/>
      <c r="C4311" s="61"/>
      <c r="D4311" s="61"/>
      <c r="E4311" s="61"/>
      <c r="F4311" s="61"/>
    </row>
    <row r="4312" spans="1:6" x14ac:dyDescent="0.3">
      <c r="A4312" s="59"/>
      <c r="B4312" s="59"/>
      <c r="C4312" s="61"/>
      <c r="D4312" s="61"/>
      <c r="E4312" s="61"/>
      <c r="F4312" s="61"/>
    </row>
    <row r="4313" spans="1:6" x14ac:dyDescent="0.3">
      <c r="A4313" s="59"/>
      <c r="B4313" s="59"/>
      <c r="C4313" s="61"/>
      <c r="D4313" s="61"/>
      <c r="E4313" s="61"/>
      <c r="F4313" s="61"/>
    </row>
    <row r="4314" spans="1:6" x14ac:dyDescent="0.3">
      <c r="A4314" s="59"/>
      <c r="B4314" s="59"/>
      <c r="C4314" s="61"/>
      <c r="D4314" s="61"/>
      <c r="E4314" s="61"/>
      <c r="F4314" s="61"/>
    </row>
    <row r="4315" spans="1:6" x14ac:dyDescent="0.3">
      <c r="A4315" s="59"/>
      <c r="B4315" s="59"/>
      <c r="C4315" s="61"/>
      <c r="D4315" s="61"/>
      <c r="E4315" s="61"/>
      <c r="F4315" s="61"/>
    </row>
    <row r="4316" spans="1:6" x14ac:dyDescent="0.3">
      <c r="A4316" s="59"/>
      <c r="B4316" s="59"/>
      <c r="C4316" s="61"/>
      <c r="D4316" s="61"/>
      <c r="E4316" s="61"/>
      <c r="F4316" s="61"/>
    </row>
    <row r="4317" spans="1:6" x14ac:dyDescent="0.3">
      <c r="A4317" s="59"/>
      <c r="B4317" s="59"/>
      <c r="C4317" s="61"/>
      <c r="D4317" s="61"/>
      <c r="E4317" s="61"/>
      <c r="F4317" s="61"/>
    </row>
    <row r="4318" spans="1:6" x14ac:dyDescent="0.3">
      <c r="A4318" s="59"/>
      <c r="B4318" s="59"/>
      <c r="C4318" s="61"/>
      <c r="D4318" s="61"/>
      <c r="E4318" s="61"/>
      <c r="F4318" s="61"/>
    </row>
    <row r="4319" spans="1:6" x14ac:dyDescent="0.3">
      <c r="A4319" s="59"/>
      <c r="B4319" s="59"/>
      <c r="C4319" s="61"/>
      <c r="D4319" s="61"/>
      <c r="E4319" s="61"/>
      <c r="F4319" s="61"/>
    </row>
    <row r="4320" spans="1:6" x14ac:dyDescent="0.3">
      <c r="A4320" s="59"/>
      <c r="B4320" s="59"/>
      <c r="C4320" s="61"/>
      <c r="D4320" s="61"/>
      <c r="E4320" s="61"/>
      <c r="F4320" s="61"/>
    </row>
    <row r="4321" spans="1:6" x14ac:dyDescent="0.3">
      <c r="A4321" s="59"/>
      <c r="B4321" s="59"/>
      <c r="C4321" s="61"/>
      <c r="D4321" s="61"/>
      <c r="E4321" s="61"/>
      <c r="F4321" s="61"/>
    </row>
    <row r="4322" spans="1:6" x14ac:dyDescent="0.3">
      <c r="A4322" s="59"/>
      <c r="B4322" s="59"/>
      <c r="C4322" s="61"/>
      <c r="D4322" s="61"/>
      <c r="E4322" s="61"/>
      <c r="F4322" s="61"/>
    </row>
    <row r="4323" spans="1:6" x14ac:dyDescent="0.3">
      <c r="A4323" s="59"/>
      <c r="B4323" s="59"/>
      <c r="C4323" s="61"/>
      <c r="D4323" s="61"/>
      <c r="E4323" s="61"/>
      <c r="F4323" s="61"/>
    </row>
    <row r="4324" spans="1:6" x14ac:dyDescent="0.3">
      <c r="A4324" s="59"/>
      <c r="B4324" s="59"/>
      <c r="C4324" s="61"/>
      <c r="D4324" s="61"/>
      <c r="E4324" s="61"/>
      <c r="F4324" s="61"/>
    </row>
    <row r="4325" spans="1:6" x14ac:dyDescent="0.3">
      <c r="A4325" s="59"/>
      <c r="B4325" s="59"/>
      <c r="C4325" s="61"/>
      <c r="D4325" s="61"/>
      <c r="E4325" s="61"/>
      <c r="F4325" s="61"/>
    </row>
    <row r="4326" spans="1:6" x14ac:dyDescent="0.3">
      <c r="A4326" s="59"/>
      <c r="B4326" s="59"/>
      <c r="C4326" s="61"/>
      <c r="D4326" s="61"/>
      <c r="E4326" s="61"/>
      <c r="F4326" s="61"/>
    </row>
    <row r="4327" spans="1:6" x14ac:dyDescent="0.3">
      <c r="A4327" s="59"/>
      <c r="B4327" s="59"/>
      <c r="C4327" s="61"/>
      <c r="D4327" s="61"/>
      <c r="E4327" s="61"/>
      <c r="F4327" s="61"/>
    </row>
    <row r="4328" spans="1:6" x14ac:dyDescent="0.3">
      <c r="A4328" s="59"/>
      <c r="B4328" s="59"/>
      <c r="C4328" s="61"/>
      <c r="D4328" s="61"/>
      <c r="E4328" s="61"/>
      <c r="F4328" s="61"/>
    </row>
    <row r="4329" spans="1:6" x14ac:dyDescent="0.3">
      <c r="A4329" s="59"/>
      <c r="B4329" s="59"/>
      <c r="C4329" s="61"/>
      <c r="D4329" s="61"/>
      <c r="E4329" s="61"/>
      <c r="F4329" s="61"/>
    </row>
    <row r="4330" spans="1:6" x14ac:dyDescent="0.3">
      <c r="A4330" s="59"/>
      <c r="B4330" s="59"/>
      <c r="C4330" s="61"/>
      <c r="D4330" s="61"/>
      <c r="E4330" s="61"/>
      <c r="F4330" s="61"/>
    </row>
    <row r="4331" spans="1:6" x14ac:dyDescent="0.3">
      <c r="A4331" s="59"/>
      <c r="B4331" s="59"/>
      <c r="C4331" s="61"/>
      <c r="D4331" s="61"/>
      <c r="E4331" s="61"/>
      <c r="F4331" s="61"/>
    </row>
    <row r="4332" spans="1:6" x14ac:dyDescent="0.3">
      <c r="A4332" s="59"/>
      <c r="B4332" s="59"/>
      <c r="C4332" s="61"/>
      <c r="D4332" s="61"/>
      <c r="E4332" s="61"/>
      <c r="F4332" s="61"/>
    </row>
    <row r="4333" spans="1:6" x14ac:dyDescent="0.3">
      <c r="A4333" s="59"/>
      <c r="B4333" s="59"/>
      <c r="C4333" s="61"/>
      <c r="D4333" s="61"/>
      <c r="E4333" s="61"/>
      <c r="F4333" s="61"/>
    </row>
    <row r="4334" spans="1:6" x14ac:dyDescent="0.3">
      <c r="A4334" s="59"/>
      <c r="B4334" s="59"/>
      <c r="C4334" s="61"/>
      <c r="D4334" s="61"/>
      <c r="E4334" s="61"/>
      <c r="F4334" s="61"/>
    </row>
    <row r="4335" spans="1:6" x14ac:dyDescent="0.3">
      <c r="A4335" s="59"/>
      <c r="B4335" s="59"/>
      <c r="C4335" s="61"/>
      <c r="D4335" s="61"/>
      <c r="E4335" s="61"/>
      <c r="F4335" s="61"/>
    </row>
    <row r="4336" spans="1:6" x14ac:dyDescent="0.3">
      <c r="A4336" s="59"/>
      <c r="B4336" s="59"/>
      <c r="C4336" s="61"/>
      <c r="D4336" s="61"/>
      <c r="E4336" s="61"/>
      <c r="F4336" s="61"/>
    </row>
    <row r="4337" spans="1:6" x14ac:dyDescent="0.3">
      <c r="A4337" s="59"/>
      <c r="B4337" s="59"/>
      <c r="C4337" s="61"/>
      <c r="D4337" s="61"/>
      <c r="E4337" s="61"/>
      <c r="F4337" s="61"/>
    </row>
    <row r="4338" spans="1:6" x14ac:dyDescent="0.3">
      <c r="A4338" s="59"/>
      <c r="B4338" s="59"/>
      <c r="C4338" s="61"/>
      <c r="D4338" s="61"/>
      <c r="E4338" s="61"/>
      <c r="F4338" s="61"/>
    </row>
    <row r="4339" spans="1:6" x14ac:dyDescent="0.3">
      <c r="A4339" s="59"/>
      <c r="B4339" s="59"/>
      <c r="C4339" s="61"/>
      <c r="D4339" s="61"/>
      <c r="E4339" s="61"/>
      <c r="F4339" s="61"/>
    </row>
    <row r="4340" spans="1:6" x14ac:dyDescent="0.3">
      <c r="A4340" s="59"/>
      <c r="B4340" s="59"/>
      <c r="C4340" s="61"/>
      <c r="D4340" s="61"/>
      <c r="E4340" s="61"/>
      <c r="F4340" s="61"/>
    </row>
    <row r="4341" spans="1:6" x14ac:dyDescent="0.3">
      <c r="A4341" s="59"/>
      <c r="B4341" s="59"/>
      <c r="C4341" s="61"/>
      <c r="D4341" s="61"/>
      <c r="E4341" s="61"/>
      <c r="F4341" s="61"/>
    </row>
    <row r="4342" spans="1:6" x14ac:dyDescent="0.3">
      <c r="A4342" s="59"/>
      <c r="B4342" s="59"/>
      <c r="C4342" s="61"/>
      <c r="D4342" s="61"/>
      <c r="E4342" s="61"/>
      <c r="F4342" s="61"/>
    </row>
    <row r="4343" spans="1:6" x14ac:dyDescent="0.3">
      <c r="A4343" s="59"/>
      <c r="B4343" s="59"/>
      <c r="C4343" s="61"/>
      <c r="D4343" s="61"/>
      <c r="E4343" s="61"/>
      <c r="F4343" s="61"/>
    </row>
    <row r="4344" spans="1:6" x14ac:dyDescent="0.3">
      <c r="A4344" s="59"/>
      <c r="B4344" s="59"/>
      <c r="C4344" s="61"/>
      <c r="D4344" s="61"/>
      <c r="E4344" s="61"/>
      <c r="F4344" s="61"/>
    </row>
    <row r="4345" spans="1:6" x14ac:dyDescent="0.3">
      <c r="A4345" s="59"/>
      <c r="B4345" s="59"/>
      <c r="C4345" s="61"/>
      <c r="D4345" s="61"/>
      <c r="E4345" s="61"/>
      <c r="F4345" s="61"/>
    </row>
    <row r="4346" spans="1:6" x14ac:dyDescent="0.3">
      <c r="A4346" s="59"/>
      <c r="B4346" s="59"/>
      <c r="C4346" s="61"/>
      <c r="D4346" s="61"/>
      <c r="E4346" s="61"/>
      <c r="F4346" s="61"/>
    </row>
    <row r="4347" spans="1:6" x14ac:dyDescent="0.3">
      <c r="A4347" s="59"/>
      <c r="B4347" s="59"/>
      <c r="C4347" s="61"/>
      <c r="D4347" s="61"/>
      <c r="E4347" s="61"/>
      <c r="F4347" s="61"/>
    </row>
    <row r="4348" spans="1:6" x14ac:dyDescent="0.3">
      <c r="A4348" s="59"/>
      <c r="B4348" s="59"/>
      <c r="C4348" s="61"/>
      <c r="D4348" s="61"/>
      <c r="E4348" s="61"/>
      <c r="F4348" s="61"/>
    </row>
    <row r="4349" spans="1:6" x14ac:dyDescent="0.3">
      <c r="A4349" s="59"/>
      <c r="B4349" s="59"/>
      <c r="C4349" s="61"/>
      <c r="D4349" s="61"/>
      <c r="E4349" s="61"/>
      <c r="F4349" s="61"/>
    </row>
    <row r="4350" spans="1:6" x14ac:dyDescent="0.3">
      <c r="A4350" s="59"/>
      <c r="B4350" s="59"/>
      <c r="C4350" s="61"/>
      <c r="D4350" s="61"/>
      <c r="E4350" s="61"/>
      <c r="F4350" s="61"/>
    </row>
    <row r="4351" spans="1:6" x14ac:dyDescent="0.3">
      <c r="A4351" s="59"/>
      <c r="B4351" s="59"/>
      <c r="C4351" s="61"/>
      <c r="D4351" s="61"/>
      <c r="E4351" s="61"/>
      <c r="F4351" s="61"/>
    </row>
    <row r="4352" spans="1:6" x14ac:dyDescent="0.3">
      <c r="A4352" s="59"/>
      <c r="B4352" s="59"/>
      <c r="C4352" s="61"/>
      <c r="D4352" s="61"/>
      <c r="E4352" s="61"/>
      <c r="F4352" s="61"/>
    </row>
    <row r="4353" spans="1:6" x14ac:dyDescent="0.3">
      <c r="A4353" s="59"/>
      <c r="B4353" s="59"/>
      <c r="C4353" s="61"/>
      <c r="D4353" s="61"/>
      <c r="E4353" s="61"/>
      <c r="F4353" s="61"/>
    </row>
    <row r="4354" spans="1:6" x14ac:dyDescent="0.3">
      <c r="A4354" s="59"/>
      <c r="B4354" s="59"/>
      <c r="C4354" s="61"/>
      <c r="D4354" s="61"/>
      <c r="E4354" s="61"/>
      <c r="F4354" s="61"/>
    </row>
    <row r="4355" spans="1:6" x14ac:dyDescent="0.3">
      <c r="A4355" s="59"/>
      <c r="B4355" s="59"/>
      <c r="C4355" s="61"/>
      <c r="D4355" s="61"/>
      <c r="E4355" s="61"/>
      <c r="F4355" s="61"/>
    </row>
    <row r="4356" spans="1:6" x14ac:dyDescent="0.3">
      <c r="A4356" s="59"/>
      <c r="B4356" s="59"/>
      <c r="C4356" s="61"/>
      <c r="D4356" s="61"/>
      <c r="E4356" s="61"/>
      <c r="F4356" s="61"/>
    </row>
    <row r="4357" spans="1:6" x14ac:dyDescent="0.3">
      <c r="A4357" s="59"/>
      <c r="B4357" s="59"/>
      <c r="C4357" s="61"/>
      <c r="D4357" s="61"/>
      <c r="E4357" s="61"/>
      <c r="F4357" s="61"/>
    </row>
    <row r="4358" spans="1:6" x14ac:dyDescent="0.3">
      <c r="A4358" s="59"/>
      <c r="B4358" s="59"/>
      <c r="C4358" s="61"/>
      <c r="D4358" s="61"/>
      <c r="E4358" s="61"/>
      <c r="F4358" s="61"/>
    </row>
    <row r="4359" spans="1:6" x14ac:dyDescent="0.3">
      <c r="A4359" s="59"/>
      <c r="B4359" s="59"/>
      <c r="C4359" s="61"/>
      <c r="D4359" s="61"/>
      <c r="E4359" s="61"/>
      <c r="F4359" s="61"/>
    </row>
    <row r="4360" spans="1:6" x14ac:dyDescent="0.3">
      <c r="A4360" s="59"/>
      <c r="B4360" s="59"/>
      <c r="C4360" s="61"/>
      <c r="D4360" s="61"/>
      <c r="E4360" s="61"/>
      <c r="F4360" s="61"/>
    </row>
    <row r="4361" spans="1:6" x14ac:dyDescent="0.3">
      <c r="A4361" s="59"/>
      <c r="B4361" s="59"/>
      <c r="C4361" s="61"/>
      <c r="D4361" s="61"/>
      <c r="E4361" s="61"/>
      <c r="F4361" s="61"/>
    </row>
    <row r="4362" spans="1:6" x14ac:dyDescent="0.3">
      <c r="A4362" s="59"/>
      <c r="B4362" s="59"/>
      <c r="C4362" s="61"/>
      <c r="D4362" s="61"/>
      <c r="E4362" s="61"/>
      <c r="F4362" s="61"/>
    </row>
    <row r="4363" spans="1:6" x14ac:dyDescent="0.3">
      <c r="A4363" s="59"/>
      <c r="B4363" s="59"/>
      <c r="C4363" s="61"/>
      <c r="D4363" s="61"/>
      <c r="E4363" s="61"/>
      <c r="F4363" s="61"/>
    </row>
    <row r="4364" spans="1:6" x14ac:dyDescent="0.3">
      <c r="A4364" s="59"/>
      <c r="B4364" s="59"/>
      <c r="C4364" s="61"/>
      <c r="D4364" s="61"/>
      <c r="E4364" s="61"/>
      <c r="F4364" s="61"/>
    </row>
    <row r="4365" spans="1:6" x14ac:dyDescent="0.3">
      <c r="A4365" s="59"/>
      <c r="B4365" s="59"/>
      <c r="C4365" s="61"/>
      <c r="D4365" s="61"/>
      <c r="E4365" s="61"/>
      <c r="F4365" s="61"/>
    </row>
    <row r="4366" spans="1:6" x14ac:dyDescent="0.3">
      <c r="A4366" s="59"/>
      <c r="B4366" s="59"/>
      <c r="C4366" s="61"/>
      <c r="D4366" s="61"/>
      <c r="E4366" s="61"/>
      <c r="F4366" s="61"/>
    </row>
    <row r="4367" spans="1:6" x14ac:dyDescent="0.3">
      <c r="A4367" s="59"/>
      <c r="B4367" s="59"/>
      <c r="C4367" s="61"/>
      <c r="D4367" s="61"/>
      <c r="E4367" s="61"/>
      <c r="F4367" s="61"/>
    </row>
    <row r="4368" spans="1:6" x14ac:dyDescent="0.3">
      <c r="A4368" s="59"/>
      <c r="B4368" s="59"/>
      <c r="C4368" s="61"/>
      <c r="D4368" s="61"/>
      <c r="E4368" s="61"/>
      <c r="F4368" s="61"/>
    </row>
    <row r="4369" spans="1:6" x14ac:dyDescent="0.3">
      <c r="A4369" s="59"/>
      <c r="B4369" s="59"/>
      <c r="C4369" s="61"/>
      <c r="D4369" s="61"/>
      <c r="E4369" s="61"/>
      <c r="F4369" s="61"/>
    </row>
    <row r="4370" spans="1:6" x14ac:dyDescent="0.3">
      <c r="A4370" s="59"/>
      <c r="B4370" s="59"/>
      <c r="C4370" s="61"/>
      <c r="D4370" s="61"/>
      <c r="E4370" s="61"/>
      <c r="F4370" s="61"/>
    </row>
    <row r="4371" spans="1:6" x14ac:dyDescent="0.3">
      <c r="A4371" s="59"/>
      <c r="B4371" s="59"/>
      <c r="C4371" s="61"/>
      <c r="D4371" s="61"/>
      <c r="E4371" s="61"/>
      <c r="F4371" s="61"/>
    </row>
    <row r="4372" spans="1:6" x14ac:dyDescent="0.3">
      <c r="A4372" s="59"/>
      <c r="B4372" s="59"/>
      <c r="C4372" s="61"/>
      <c r="D4372" s="61"/>
      <c r="E4372" s="61"/>
      <c r="F4372" s="61"/>
    </row>
    <row r="4373" spans="1:6" x14ac:dyDescent="0.3">
      <c r="A4373" s="59"/>
      <c r="B4373" s="59"/>
      <c r="C4373" s="61"/>
      <c r="D4373" s="61"/>
      <c r="E4373" s="61"/>
      <c r="F4373" s="61"/>
    </row>
    <row r="4374" spans="1:6" x14ac:dyDescent="0.3">
      <c r="A4374" s="59"/>
      <c r="B4374" s="59"/>
      <c r="C4374" s="61"/>
      <c r="D4374" s="61"/>
      <c r="E4374" s="61"/>
      <c r="F4374" s="61"/>
    </row>
    <row r="4375" spans="1:6" x14ac:dyDescent="0.3">
      <c r="A4375" s="59"/>
      <c r="B4375" s="59"/>
      <c r="C4375" s="61"/>
      <c r="D4375" s="61"/>
      <c r="E4375" s="61"/>
      <c r="F4375" s="61"/>
    </row>
    <row r="4376" spans="1:6" x14ac:dyDescent="0.3">
      <c r="A4376" s="59"/>
      <c r="B4376" s="59"/>
      <c r="C4376" s="61"/>
      <c r="D4376" s="61"/>
      <c r="E4376" s="61"/>
      <c r="F4376" s="61"/>
    </row>
    <row r="4377" spans="1:6" x14ac:dyDescent="0.3">
      <c r="A4377" s="59"/>
      <c r="B4377" s="59"/>
      <c r="C4377" s="61"/>
      <c r="D4377" s="61"/>
      <c r="E4377" s="61"/>
      <c r="F4377" s="61"/>
    </row>
    <row r="4378" spans="1:6" x14ac:dyDescent="0.3">
      <c r="A4378" s="59"/>
      <c r="B4378" s="59"/>
      <c r="C4378" s="61"/>
      <c r="D4378" s="61"/>
      <c r="E4378" s="61"/>
      <c r="F4378" s="61"/>
    </row>
    <row r="4379" spans="1:6" x14ac:dyDescent="0.3">
      <c r="A4379" s="59"/>
      <c r="B4379" s="59"/>
      <c r="C4379" s="61"/>
      <c r="D4379" s="61"/>
      <c r="E4379" s="61"/>
      <c r="F4379" s="61"/>
    </row>
    <row r="4380" spans="1:6" x14ac:dyDescent="0.3">
      <c r="A4380" s="59"/>
      <c r="B4380" s="59"/>
      <c r="C4380" s="61"/>
      <c r="D4380" s="61"/>
      <c r="E4380" s="61"/>
      <c r="F4380" s="61"/>
    </row>
    <row r="4381" spans="1:6" x14ac:dyDescent="0.3">
      <c r="A4381" s="59"/>
      <c r="B4381" s="59"/>
      <c r="C4381" s="61"/>
      <c r="D4381" s="61"/>
      <c r="E4381" s="61"/>
      <c r="F4381" s="61"/>
    </row>
    <row r="4382" spans="1:6" x14ac:dyDescent="0.3">
      <c r="A4382" s="59"/>
      <c r="B4382" s="59"/>
      <c r="C4382" s="61"/>
      <c r="D4382" s="61"/>
      <c r="E4382" s="61"/>
      <c r="F4382" s="61"/>
    </row>
    <row r="4383" spans="1:6" x14ac:dyDescent="0.3">
      <c r="A4383" s="59"/>
      <c r="B4383" s="59"/>
      <c r="C4383" s="61"/>
      <c r="D4383" s="61"/>
      <c r="E4383" s="61"/>
      <c r="F4383" s="61"/>
    </row>
    <row r="4384" spans="1:6" x14ac:dyDescent="0.3">
      <c r="A4384" s="59"/>
      <c r="B4384" s="59"/>
      <c r="C4384" s="61"/>
      <c r="D4384" s="61"/>
      <c r="E4384" s="61"/>
      <c r="F4384" s="61"/>
    </row>
    <row r="4385" spans="1:6" x14ac:dyDescent="0.3">
      <c r="A4385" s="59"/>
      <c r="B4385" s="59"/>
      <c r="C4385" s="61"/>
      <c r="D4385" s="61"/>
      <c r="E4385" s="61"/>
      <c r="F4385" s="61"/>
    </row>
    <row r="4386" spans="1:6" x14ac:dyDescent="0.3">
      <c r="A4386" s="59"/>
      <c r="B4386" s="59"/>
      <c r="C4386" s="61"/>
      <c r="D4386" s="61"/>
      <c r="E4386" s="61"/>
      <c r="F4386" s="61"/>
    </row>
    <row r="4387" spans="1:6" x14ac:dyDescent="0.3">
      <c r="A4387" s="59"/>
      <c r="B4387" s="59"/>
      <c r="C4387" s="61"/>
      <c r="D4387" s="61"/>
      <c r="E4387" s="61"/>
      <c r="F4387" s="61"/>
    </row>
    <row r="4388" spans="1:6" x14ac:dyDescent="0.3">
      <c r="A4388" s="59"/>
      <c r="B4388" s="59"/>
      <c r="C4388" s="61"/>
      <c r="D4388" s="61"/>
      <c r="E4388" s="61"/>
      <c r="F4388" s="61"/>
    </row>
    <row r="4389" spans="1:6" x14ac:dyDescent="0.3">
      <c r="A4389" s="59"/>
      <c r="B4389" s="59"/>
      <c r="C4389" s="61"/>
      <c r="D4389" s="61"/>
      <c r="E4389" s="61"/>
      <c r="F4389" s="61"/>
    </row>
    <row r="4390" spans="1:6" x14ac:dyDescent="0.3">
      <c r="A4390" s="59"/>
      <c r="B4390" s="59"/>
      <c r="C4390" s="61"/>
      <c r="D4390" s="61"/>
      <c r="E4390" s="61"/>
      <c r="F4390" s="61"/>
    </row>
    <row r="4391" spans="1:6" x14ac:dyDescent="0.3">
      <c r="A4391" s="59"/>
      <c r="B4391" s="59"/>
      <c r="C4391" s="61"/>
      <c r="D4391" s="61"/>
      <c r="E4391" s="61"/>
      <c r="F4391" s="61"/>
    </row>
    <row r="4392" spans="1:6" x14ac:dyDescent="0.3">
      <c r="A4392" s="59"/>
      <c r="B4392" s="59"/>
      <c r="C4392" s="61"/>
      <c r="D4392" s="61"/>
      <c r="E4392" s="61"/>
      <c r="F4392" s="61"/>
    </row>
    <row r="4393" spans="1:6" x14ac:dyDescent="0.3">
      <c r="A4393" s="59"/>
      <c r="B4393" s="59"/>
      <c r="C4393" s="61"/>
      <c r="D4393" s="61"/>
      <c r="E4393" s="61"/>
      <c r="F4393" s="61"/>
    </row>
    <row r="4394" spans="1:6" x14ac:dyDescent="0.3">
      <c r="A4394" s="59"/>
      <c r="B4394" s="59"/>
      <c r="C4394" s="61"/>
      <c r="D4394" s="61"/>
      <c r="E4394" s="61"/>
      <c r="F4394" s="61"/>
    </row>
    <row r="4395" spans="1:6" x14ac:dyDescent="0.3">
      <c r="A4395" s="59"/>
      <c r="B4395" s="59"/>
      <c r="C4395" s="61"/>
      <c r="D4395" s="61"/>
      <c r="E4395" s="61"/>
      <c r="F4395" s="61"/>
    </row>
    <row r="4396" spans="1:6" x14ac:dyDescent="0.3">
      <c r="A4396" s="59"/>
      <c r="B4396" s="59"/>
      <c r="C4396" s="61"/>
      <c r="D4396" s="61"/>
      <c r="E4396" s="61"/>
      <c r="F4396" s="61"/>
    </row>
    <row r="4397" spans="1:6" x14ac:dyDescent="0.3">
      <c r="A4397" s="59"/>
      <c r="B4397" s="59"/>
      <c r="C4397" s="61"/>
      <c r="D4397" s="61"/>
      <c r="E4397" s="61"/>
      <c r="F4397" s="61"/>
    </row>
    <row r="4398" spans="1:6" x14ac:dyDescent="0.3">
      <c r="A4398" s="59"/>
      <c r="B4398" s="59"/>
      <c r="C4398" s="61"/>
      <c r="D4398" s="61"/>
      <c r="E4398" s="61"/>
      <c r="F4398" s="61"/>
    </row>
    <row r="4399" spans="1:6" x14ac:dyDescent="0.3">
      <c r="A4399" s="59"/>
      <c r="B4399" s="59"/>
      <c r="C4399" s="61"/>
      <c r="D4399" s="61"/>
      <c r="E4399" s="61"/>
      <c r="F4399" s="61"/>
    </row>
    <row r="4400" spans="1:6" x14ac:dyDescent="0.3">
      <c r="A4400" s="59"/>
      <c r="B4400" s="59"/>
      <c r="C4400" s="61"/>
      <c r="D4400" s="61"/>
      <c r="E4400" s="61"/>
      <c r="F4400" s="61"/>
    </row>
    <row r="4401" spans="1:6" x14ac:dyDescent="0.3">
      <c r="A4401" s="59"/>
      <c r="B4401" s="59"/>
      <c r="C4401" s="61"/>
      <c r="D4401" s="61"/>
      <c r="E4401" s="61"/>
      <c r="F4401" s="61"/>
    </row>
    <row r="4402" spans="1:6" x14ac:dyDescent="0.3">
      <c r="A4402" s="59"/>
      <c r="B4402" s="59"/>
      <c r="C4402" s="61"/>
      <c r="D4402" s="61"/>
      <c r="E4402" s="61"/>
      <c r="F4402" s="61"/>
    </row>
    <row r="4403" spans="1:6" x14ac:dyDescent="0.3">
      <c r="A4403" s="59"/>
      <c r="B4403" s="59"/>
      <c r="C4403" s="61"/>
      <c r="D4403" s="61"/>
      <c r="E4403" s="61"/>
      <c r="F4403" s="61"/>
    </row>
    <row r="4404" spans="1:6" x14ac:dyDescent="0.3">
      <c r="A4404" s="59"/>
      <c r="B4404" s="59"/>
      <c r="C4404" s="61"/>
      <c r="D4404" s="61"/>
      <c r="E4404" s="61"/>
      <c r="F4404" s="61"/>
    </row>
    <row r="4405" spans="1:6" x14ac:dyDescent="0.3">
      <c r="A4405" s="59"/>
      <c r="B4405" s="59"/>
      <c r="C4405" s="61"/>
      <c r="D4405" s="61"/>
      <c r="E4405" s="61"/>
      <c r="F4405" s="61"/>
    </row>
    <row r="4406" spans="1:6" x14ac:dyDescent="0.3">
      <c r="A4406" s="59"/>
      <c r="B4406" s="59"/>
      <c r="C4406" s="61"/>
      <c r="D4406" s="61"/>
      <c r="E4406" s="61"/>
      <c r="F4406" s="61"/>
    </row>
    <row r="4407" spans="1:6" x14ac:dyDescent="0.3">
      <c r="A4407" s="59"/>
      <c r="B4407" s="59"/>
      <c r="C4407" s="61"/>
      <c r="D4407" s="61"/>
      <c r="E4407" s="61"/>
      <c r="F4407" s="61"/>
    </row>
    <row r="4408" spans="1:6" x14ac:dyDescent="0.3">
      <c r="A4408" s="59"/>
      <c r="B4408" s="59"/>
      <c r="C4408" s="61"/>
      <c r="D4408" s="61"/>
      <c r="E4408" s="61"/>
      <c r="F4408" s="61"/>
    </row>
    <row r="4409" spans="1:6" x14ac:dyDescent="0.3">
      <c r="A4409" s="59"/>
      <c r="B4409" s="59"/>
      <c r="C4409" s="61"/>
      <c r="D4409" s="61"/>
      <c r="E4409" s="61"/>
      <c r="F4409" s="61"/>
    </row>
    <row r="4410" spans="1:6" x14ac:dyDescent="0.3">
      <c r="A4410" s="59"/>
      <c r="B4410" s="59"/>
      <c r="C4410" s="61"/>
      <c r="D4410" s="61"/>
      <c r="E4410" s="61"/>
      <c r="F4410" s="61"/>
    </row>
    <row r="4411" spans="1:6" x14ac:dyDescent="0.3">
      <c r="A4411" s="59"/>
      <c r="B4411" s="59"/>
      <c r="C4411" s="61"/>
      <c r="D4411" s="61"/>
      <c r="E4411" s="61"/>
      <c r="F4411" s="61"/>
    </row>
    <row r="4412" spans="1:6" x14ac:dyDescent="0.3">
      <c r="A4412" s="59"/>
      <c r="B4412" s="59"/>
      <c r="C4412" s="61"/>
      <c r="D4412" s="61"/>
      <c r="E4412" s="61"/>
      <c r="F4412" s="61"/>
    </row>
    <row r="4413" spans="1:6" x14ac:dyDescent="0.3">
      <c r="A4413" s="59"/>
      <c r="B4413" s="59"/>
      <c r="C4413" s="61"/>
      <c r="D4413" s="61"/>
      <c r="E4413" s="61"/>
      <c r="F4413" s="61"/>
    </row>
    <row r="4414" spans="1:6" x14ac:dyDescent="0.3">
      <c r="A4414" s="59"/>
      <c r="B4414" s="59"/>
      <c r="C4414" s="61"/>
      <c r="D4414" s="61"/>
      <c r="E4414" s="61"/>
      <c r="F4414" s="61"/>
    </row>
    <row r="4415" spans="1:6" x14ac:dyDescent="0.3">
      <c r="A4415" s="59"/>
      <c r="B4415" s="59"/>
      <c r="C4415" s="61"/>
      <c r="D4415" s="61"/>
      <c r="E4415" s="61"/>
      <c r="F4415" s="61"/>
    </row>
    <row r="4416" spans="1:6" x14ac:dyDescent="0.3">
      <c r="A4416" s="59"/>
      <c r="B4416" s="59"/>
      <c r="C4416" s="61"/>
      <c r="D4416" s="61"/>
      <c r="E4416" s="61"/>
      <c r="F4416" s="61"/>
    </row>
    <row r="4417" spans="1:6" x14ac:dyDescent="0.3">
      <c r="A4417" s="59"/>
      <c r="B4417" s="59"/>
      <c r="C4417" s="61"/>
      <c r="D4417" s="61"/>
      <c r="E4417" s="61"/>
      <c r="F4417" s="61"/>
    </row>
    <row r="4418" spans="1:6" x14ac:dyDescent="0.3">
      <c r="A4418" s="59"/>
      <c r="B4418" s="59"/>
      <c r="C4418" s="61"/>
      <c r="D4418" s="61"/>
      <c r="E4418" s="61"/>
      <c r="F4418" s="61"/>
    </row>
    <row r="4419" spans="1:6" x14ac:dyDescent="0.3">
      <c r="A4419" s="59"/>
      <c r="B4419" s="59"/>
      <c r="C4419" s="61"/>
      <c r="D4419" s="61"/>
      <c r="E4419" s="61"/>
      <c r="F4419" s="61"/>
    </row>
    <row r="4420" spans="1:6" x14ac:dyDescent="0.3">
      <c r="A4420" s="59"/>
      <c r="B4420" s="59"/>
      <c r="C4420" s="61"/>
      <c r="D4420" s="61"/>
      <c r="E4420" s="61"/>
      <c r="F4420" s="61"/>
    </row>
    <row r="4421" spans="1:6" x14ac:dyDescent="0.3">
      <c r="A4421" s="59"/>
      <c r="B4421" s="59"/>
      <c r="C4421" s="61"/>
      <c r="D4421" s="61"/>
      <c r="E4421" s="61"/>
      <c r="F4421" s="61"/>
    </row>
    <row r="4422" spans="1:6" x14ac:dyDescent="0.3">
      <c r="A4422" s="59"/>
      <c r="B4422" s="59"/>
      <c r="C4422" s="61"/>
      <c r="D4422" s="61"/>
      <c r="E4422" s="61"/>
      <c r="F4422" s="61"/>
    </row>
    <row r="4423" spans="1:6" x14ac:dyDescent="0.3">
      <c r="A4423" s="59"/>
      <c r="B4423" s="59"/>
      <c r="C4423" s="61"/>
      <c r="D4423" s="61"/>
      <c r="E4423" s="61"/>
      <c r="F4423" s="61"/>
    </row>
    <row r="4424" spans="1:6" x14ac:dyDescent="0.3">
      <c r="A4424" s="59"/>
      <c r="B4424" s="59"/>
      <c r="C4424" s="61"/>
      <c r="D4424" s="61"/>
      <c r="E4424" s="61"/>
      <c r="F4424" s="61"/>
    </row>
    <row r="4425" spans="1:6" x14ac:dyDescent="0.3">
      <c r="A4425" s="59"/>
      <c r="B4425" s="59"/>
      <c r="C4425" s="61"/>
      <c r="D4425" s="61"/>
      <c r="E4425" s="61"/>
      <c r="F4425" s="61"/>
    </row>
    <row r="4426" spans="1:6" x14ac:dyDescent="0.3">
      <c r="A4426" s="59"/>
      <c r="B4426" s="59"/>
      <c r="C4426" s="61"/>
      <c r="D4426" s="61"/>
      <c r="E4426" s="61"/>
      <c r="F4426" s="61"/>
    </row>
    <row r="4427" spans="1:6" x14ac:dyDescent="0.3">
      <c r="A4427" s="59"/>
      <c r="B4427" s="59"/>
      <c r="C4427" s="61"/>
      <c r="D4427" s="61"/>
      <c r="E4427" s="61"/>
      <c r="F4427" s="61"/>
    </row>
    <row r="4428" spans="1:6" x14ac:dyDescent="0.3">
      <c r="A4428" s="59"/>
      <c r="B4428" s="59"/>
      <c r="C4428" s="61"/>
      <c r="D4428" s="61"/>
      <c r="E4428" s="61"/>
      <c r="F4428" s="61"/>
    </row>
    <row r="4429" spans="1:6" x14ac:dyDescent="0.3">
      <c r="A4429" s="59"/>
      <c r="B4429" s="59"/>
      <c r="C4429" s="61"/>
      <c r="D4429" s="61"/>
      <c r="E4429" s="61"/>
      <c r="F4429" s="61"/>
    </row>
    <row r="4430" spans="1:6" x14ac:dyDescent="0.3">
      <c r="A4430" s="59"/>
      <c r="B4430" s="59"/>
      <c r="C4430" s="61"/>
      <c r="D4430" s="61"/>
      <c r="E4430" s="61"/>
      <c r="F4430" s="61"/>
    </row>
    <row r="4431" spans="1:6" x14ac:dyDescent="0.3">
      <c r="A4431" s="59"/>
      <c r="B4431" s="59"/>
      <c r="C4431" s="61"/>
      <c r="D4431" s="61"/>
      <c r="E4431" s="61"/>
      <c r="F4431" s="61"/>
    </row>
    <row r="4432" spans="1:6" x14ac:dyDescent="0.3">
      <c r="A4432" s="59"/>
      <c r="B4432" s="59"/>
      <c r="C4432" s="61"/>
      <c r="D4432" s="61"/>
      <c r="E4432" s="61"/>
      <c r="F4432" s="61"/>
    </row>
    <row r="4433" spans="1:6" x14ac:dyDescent="0.3">
      <c r="A4433" s="59"/>
      <c r="B4433" s="59"/>
      <c r="C4433" s="61"/>
      <c r="D4433" s="61"/>
      <c r="E4433" s="61"/>
      <c r="F4433" s="61"/>
    </row>
    <row r="4434" spans="1:6" x14ac:dyDescent="0.3">
      <c r="A4434" s="59"/>
      <c r="B4434" s="59"/>
      <c r="C4434" s="61"/>
      <c r="D4434" s="61"/>
      <c r="E4434" s="61"/>
      <c r="F4434" s="61"/>
    </row>
    <row r="4435" spans="1:6" x14ac:dyDescent="0.3">
      <c r="A4435" s="59"/>
      <c r="B4435" s="59"/>
      <c r="C4435" s="61"/>
      <c r="D4435" s="61"/>
      <c r="E4435" s="61"/>
      <c r="F4435" s="61"/>
    </row>
    <row r="4436" spans="1:6" x14ac:dyDescent="0.3">
      <c r="A4436" s="59"/>
      <c r="B4436" s="59"/>
      <c r="C4436" s="61"/>
      <c r="D4436" s="61"/>
      <c r="E4436" s="61"/>
      <c r="F4436" s="61"/>
    </row>
    <row r="4437" spans="1:6" x14ac:dyDescent="0.3">
      <c r="A4437" s="59"/>
      <c r="B4437" s="59"/>
      <c r="C4437" s="61"/>
      <c r="D4437" s="61"/>
      <c r="E4437" s="61"/>
      <c r="F4437" s="61"/>
    </row>
    <row r="4438" spans="1:6" x14ac:dyDescent="0.3">
      <c r="A4438" s="59"/>
      <c r="B4438" s="59"/>
      <c r="C4438" s="61"/>
      <c r="D4438" s="61"/>
      <c r="E4438" s="61"/>
      <c r="F4438" s="61"/>
    </row>
    <row r="4439" spans="1:6" x14ac:dyDescent="0.3">
      <c r="A4439" s="59"/>
      <c r="B4439" s="59"/>
      <c r="C4439" s="61"/>
      <c r="D4439" s="61"/>
      <c r="E4439" s="61"/>
      <c r="F4439" s="61"/>
    </row>
    <row r="4440" spans="1:6" x14ac:dyDescent="0.3">
      <c r="A4440" s="59"/>
      <c r="B4440" s="59"/>
      <c r="C4440" s="61"/>
      <c r="D4440" s="61"/>
      <c r="E4440" s="61"/>
      <c r="F4440" s="61"/>
    </row>
    <row r="4441" spans="1:6" x14ac:dyDescent="0.3">
      <c r="A4441" s="59"/>
      <c r="B4441" s="59"/>
      <c r="C4441" s="61"/>
      <c r="D4441" s="61"/>
      <c r="E4441" s="61"/>
      <c r="F4441" s="61"/>
    </row>
    <row r="4442" spans="1:6" x14ac:dyDescent="0.3">
      <c r="A4442" s="59"/>
      <c r="B4442" s="59"/>
      <c r="C4442" s="61"/>
      <c r="D4442" s="61"/>
      <c r="E4442" s="61"/>
      <c r="F4442" s="61"/>
    </row>
    <row r="4443" spans="1:6" x14ac:dyDescent="0.3">
      <c r="A4443" s="59"/>
      <c r="B4443" s="59"/>
      <c r="C4443" s="61"/>
      <c r="D4443" s="61"/>
      <c r="E4443" s="61"/>
      <c r="F4443" s="61"/>
    </row>
    <row r="4444" spans="1:6" x14ac:dyDescent="0.3">
      <c r="A4444" s="59"/>
      <c r="B4444" s="59"/>
      <c r="C4444" s="61"/>
      <c r="D4444" s="61"/>
      <c r="E4444" s="61"/>
      <c r="F4444" s="61"/>
    </row>
    <row r="4445" spans="1:6" x14ac:dyDescent="0.3">
      <c r="A4445" s="59"/>
      <c r="B4445" s="59"/>
      <c r="C4445" s="61"/>
      <c r="D4445" s="61"/>
      <c r="E4445" s="61"/>
      <c r="F4445" s="61"/>
    </row>
    <row r="4446" spans="1:6" x14ac:dyDescent="0.3">
      <c r="A4446" s="59"/>
      <c r="B4446" s="59"/>
      <c r="C4446" s="61"/>
      <c r="D4446" s="61"/>
      <c r="E4446" s="61"/>
      <c r="F4446" s="61"/>
    </row>
    <row r="4447" spans="1:6" x14ac:dyDescent="0.3">
      <c r="A4447" s="59"/>
      <c r="B4447" s="59"/>
      <c r="C4447" s="61"/>
      <c r="D4447" s="61"/>
      <c r="E4447" s="61"/>
      <c r="F4447" s="61"/>
    </row>
    <row r="4448" spans="1:6" x14ac:dyDescent="0.3">
      <c r="A4448" s="59"/>
      <c r="B4448" s="59"/>
      <c r="C4448" s="61"/>
      <c r="D4448" s="61"/>
      <c r="E4448" s="61"/>
      <c r="F4448" s="61"/>
    </row>
    <row r="4449" spans="1:6" x14ac:dyDescent="0.3">
      <c r="A4449" s="59"/>
      <c r="B4449" s="59"/>
      <c r="C4449" s="61"/>
      <c r="D4449" s="61"/>
      <c r="E4449" s="61"/>
      <c r="F4449" s="61"/>
    </row>
    <row r="4450" spans="1:6" x14ac:dyDescent="0.3">
      <c r="A4450" s="59"/>
      <c r="B4450" s="59"/>
      <c r="C4450" s="61"/>
      <c r="D4450" s="61"/>
      <c r="E4450" s="61"/>
      <c r="F4450" s="61"/>
    </row>
    <row r="4451" spans="1:6" x14ac:dyDescent="0.3">
      <c r="A4451" s="59"/>
      <c r="B4451" s="59"/>
      <c r="C4451" s="61"/>
      <c r="D4451" s="61"/>
      <c r="E4451" s="61"/>
      <c r="F4451" s="61"/>
    </row>
    <row r="4452" spans="1:6" x14ac:dyDescent="0.3">
      <c r="A4452" s="59"/>
      <c r="B4452" s="59"/>
      <c r="C4452" s="61"/>
      <c r="D4452" s="61"/>
      <c r="E4452" s="61"/>
      <c r="F4452" s="61"/>
    </row>
    <row r="4453" spans="1:6" x14ac:dyDescent="0.3">
      <c r="A4453" s="59"/>
      <c r="B4453" s="59"/>
      <c r="C4453" s="61"/>
      <c r="D4453" s="61"/>
      <c r="E4453" s="61"/>
      <c r="F4453" s="61"/>
    </row>
    <row r="4454" spans="1:6" x14ac:dyDescent="0.3">
      <c r="A4454" s="59"/>
      <c r="B4454" s="59"/>
      <c r="C4454" s="61"/>
      <c r="D4454" s="61"/>
      <c r="E4454" s="61"/>
      <c r="F4454" s="61"/>
    </row>
    <row r="4455" spans="1:6" x14ac:dyDescent="0.3">
      <c r="A4455" s="59"/>
      <c r="B4455" s="59"/>
      <c r="C4455" s="61"/>
      <c r="D4455" s="61"/>
      <c r="E4455" s="61"/>
      <c r="F4455" s="61"/>
    </row>
    <row r="4456" spans="1:6" x14ac:dyDescent="0.3">
      <c r="A4456" s="59"/>
      <c r="B4456" s="59"/>
      <c r="C4456" s="61"/>
      <c r="D4456" s="61"/>
      <c r="E4456" s="61"/>
      <c r="F4456" s="61"/>
    </row>
    <row r="4457" spans="1:6" x14ac:dyDescent="0.3">
      <c r="A4457" s="59"/>
      <c r="B4457" s="59"/>
      <c r="C4457" s="61"/>
      <c r="D4457" s="61"/>
      <c r="E4457" s="61"/>
      <c r="F4457" s="61"/>
    </row>
    <row r="4458" spans="1:6" x14ac:dyDescent="0.3">
      <c r="A4458" s="59"/>
      <c r="B4458" s="59"/>
      <c r="C4458" s="61"/>
      <c r="D4458" s="61"/>
      <c r="E4458" s="61"/>
      <c r="F4458" s="61"/>
    </row>
    <row r="4459" spans="1:6" x14ac:dyDescent="0.3">
      <c r="A4459" s="59"/>
      <c r="B4459" s="59"/>
      <c r="C4459" s="61"/>
      <c r="D4459" s="61"/>
      <c r="E4459" s="61"/>
      <c r="F4459" s="61"/>
    </row>
    <row r="4460" spans="1:6" x14ac:dyDescent="0.3">
      <c r="A4460" s="59"/>
      <c r="B4460" s="59"/>
      <c r="C4460" s="61"/>
      <c r="D4460" s="61"/>
      <c r="E4460" s="61"/>
      <c r="F4460" s="61"/>
    </row>
    <row r="4461" spans="1:6" x14ac:dyDescent="0.3">
      <c r="A4461" s="59"/>
      <c r="B4461" s="59"/>
      <c r="C4461" s="61"/>
      <c r="D4461" s="61"/>
      <c r="E4461" s="61"/>
      <c r="F4461" s="61"/>
    </row>
    <row r="4462" spans="1:6" x14ac:dyDescent="0.3">
      <c r="A4462" s="59"/>
      <c r="B4462" s="59"/>
      <c r="C4462" s="61"/>
      <c r="D4462" s="61"/>
      <c r="E4462" s="61"/>
      <c r="F4462" s="61"/>
    </row>
    <row r="4463" spans="1:6" x14ac:dyDescent="0.3">
      <c r="A4463" s="59"/>
      <c r="B4463" s="59"/>
      <c r="C4463" s="61"/>
      <c r="D4463" s="61"/>
      <c r="E4463" s="61"/>
      <c r="F4463" s="61"/>
    </row>
    <row r="4464" spans="1:6" x14ac:dyDescent="0.3">
      <c r="A4464" s="59"/>
      <c r="B4464" s="59"/>
      <c r="C4464" s="61"/>
      <c r="D4464" s="61"/>
      <c r="E4464" s="61"/>
      <c r="F4464" s="61"/>
    </row>
    <row r="4465" spans="1:6" x14ac:dyDescent="0.3">
      <c r="A4465" s="59"/>
      <c r="B4465" s="59"/>
      <c r="C4465" s="61"/>
      <c r="D4465" s="61"/>
      <c r="E4465" s="61"/>
      <c r="F4465" s="61"/>
    </row>
    <row r="4466" spans="1:6" x14ac:dyDescent="0.3">
      <c r="A4466" s="59"/>
      <c r="B4466" s="59"/>
      <c r="C4466" s="61"/>
      <c r="D4466" s="61"/>
      <c r="E4466" s="61"/>
      <c r="F4466" s="61"/>
    </row>
    <row r="4467" spans="1:6" x14ac:dyDescent="0.3">
      <c r="A4467" s="59"/>
      <c r="B4467" s="59"/>
      <c r="C4467" s="61"/>
      <c r="D4467" s="61"/>
      <c r="E4467" s="61"/>
      <c r="F4467" s="61"/>
    </row>
    <row r="4468" spans="1:6" x14ac:dyDescent="0.3">
      <c r="A4468" s="59"/>
      <c r="B4468" s="59"/>
      <c r="C4468" s="61"/>
      <c r="D4468" s="61"/>
      <c r="E4468" s="61"/>
      <c r="F4468" s="61"/>
    </row>
    <row r="4469" spans="1:6" x14ac:dyDescent="0.3">
      <c r="A4469" s="59"/>
      <c r="B4469" s="59"/>
      <c r="C4469" s="61"/>
      <c r="D4469" s="61"/>
      <c r="E4469" s="61"/>
      <c r="F4469" s="61"/>
    </row>
    <row r="4470" spans="1:6" x14ac:dyDescent="0.3">
      <c r="A4470" s="59"/>
      <c r="B4470" s="59"/>
      <c r="C4470" s="61"/>
      <c r="D4470" s="61"/>
      <c r="E4470" s="61"/>
      <c r="F4470" s="61"/>
    </row>
    <row r="4471" spans="1:6" x14ac:dyDescent="0.3">
      <c r="A4471" s="59"/>
      <c r="B4471" s="59"/>
      <c r="C4471" s="61"/>
      <c r="D4471" s="61"/>
      <c r="E4471" s="61"/>
      <c r="F4471" s="61"/>
    </row>
    <row r="4472" spans="1:6" x14ac:dyDescent="0.3">
      <c r="A4472" s="59"/>
      <c r="B4472" s="59"/>
      <c r="C4472" s="61"/>
      <c r="D4472" s="61"/>
      <c r="E4472" s="61"/>
      <c r="F4472" s="61"/>
    </row>
    <row r="4473" spans="1:6" x14ac:dyDescent="0.3">
      <c r="A4473" s="59"/>
      <c r="B4473" s="59"/>
      <c r="C4473" s="61"/>
      <c r="D4473" s="61"/>
      <c r="E4473" s="61"/>
      <c r="F4473" s="61"/>
    </row>
    <row r="4474" spans="1:6" x14ac:dyDescent="0.3">
      <c r="A4474" s="59"/>
      <c r="B4474" s="59"/>
      <c r="C4474" s="61"/>
      <c r="D4474" s="61"/>
      <c r="E4474" s="61"/>
      <c r="F4474" s="61"/>
    </row>
    <row r="4475" spans="1:6" x14ac:dyDescent="0.3">
      <c r="A4475" s="59"/>
      <c r="B4475" s="59"/>
      <c r="C4475" s="61"/>
      <c r="D4475" s="61"/>
      <c r="E4475" s="61"/>
      <c r="F4475" s="61"/>
    </row>
    <row r="4476" spans="1:6" x14ac:dyDescent="0.3">
      <c r="A4476" s="59"/>
      <c r="B4476" s="59"/>
      <c r="C4476" s="61"/>
      <c r="D4476" s="61"/>
      <c r="E4476" s="61"/>
      <c r="F4476" s="61"/>
    </row>
    <row r="4477" spans="1:6" x14ac:dyDescent="0.3">
      <c r="A4477" s="59"/>
      <c r="B4477" s="59"/>
      <c r="C4477" s="61"/>
      <c r="D4477" s="61"/>
      <c r="E4477" s="61"/>
      <c r="F4477" s="61"/>
    </row>
    <row r="4478" spans="1:6" x14ac:dyDescent="0.3">
      <c r="A4478" s="59"/>
      <c r="B4478" s="59"/>
      <c r="C4478" s="61"/>
      <c r="D4478" s="61"/>
      <c r="E4478" s="61"/>
      <c r="F4478" s="61"/>
    </row>
    <row r="4479" spans="1:6" x14ac:dyDescent="0.3">
      <c r="A4479" s="59"/>
      <c r="B4479" s="59"/>
      <c r="C4479" s="61"/>
      <c r="D4479" s="61"/>
      <c r="E4479" s="61"/>
      <c r="F4479" s="61"/>
    </row>
    <row r="4480" spans="1:6" x14ac:dyDescent="0.3">
      <c r="A4480" s="59"/>
      <c r="B4480" s="59"/>
      <c r="C4480" s="61"/>
      <c r="D4480" s="61"/>
      <c r="E4480" s="61"/>
      <c r="F4480" s="61"/>
    </row>
    <row r="4481" spans="1:6" x14ac:dyDescent="0.3">
      <c r="A4481" s="59"/>
      <c r="B4481" s="59"/>
      <c r="C4481" s="61"/>
      <c r="D4481" s="61"/>
      <c r="E4481" s="61"/>
      <c r="F4481" s="61"/>
    </row>
    <row r="4482" spans="1:6" x14ac:dyDescent="0.3">
      <c r="A4482" s="59"/>
      <c r="B4482" s="59"/>
      <c r="C4482" s="61"/>
      <c r="D4482" s="61"/>
      <c r="E4482" s="61"/>
      <c r="F4482" s="61"/>
    </row>
    <row r="4483" spans="1:6" x14ac:dyDescent="0.3">
      <c r="A4483" s="59"/>
      <c r="B4483" s="59"/>
      <c r="C4483" s="61"/>
      <c r="D4483" s="61"/>
      <c r="E4483" s="61"/>
      <c r="F4483" s="61"/>
    </row>
    <row r="4484" spans="1:6" x14ac:dyDescent="0.3">
      <c r="A4484" s="59"/>
      <c r="B4484" s="59"/>
      <c r="C4484" s="61"/>
      <c r="D4484" s="61"/>
      <c r="E4484" s="61"/>
      <c r="F4484" s="61"/>
    </row>
    <row r="4485" spans="1:6" x14ac:dyDescent="0.3">
      <c r="A4485" s="59"/>
      <c r="B4485" s="59"/>
      <c r="C4485" s="61"/>
      <c r="D4485" s="61"/>
      <c r="E4485" s="61"/>
      <c r="F4485" s="61"/>
    </row>
    <row r="4486" spans="1:6" x14ac:dyDescent="0.3">
      <c r="A4486" s="59"/>
      <c r="B4486" s="59"/>
      <c r="C4486" s="61"/>
      <c r="D4486" s="61"/>
      <c r="E4486" s="61"/>
      <c r="F4486" s="61"/>
    </row>
    <row r="4487" spans="1:6" x14ac:dyDescent="0.3">
      <c r="A4487" s="59"/>
      <c r="B4487" s="59"/>
      <c r="C4487" s="61"/>
      <c r="D4487" s="61"/>
      <c r="E4487" s="61"/>
      <c r="F4487" s="61"/>
    </row>
    <row r="4488" spans="1:6" x14ac:dyDescent="0.3">
      <c r="A4488" s="59"/>
      <c r="B4488" s="59"/>
      <c r="C4488" s="61"/>
      <c r="D4488" s="61"/>
      <c r="E4488" s="61"/>
      <c r="F4488" s="61"/>
    </row>
    <row r="4489" spans="1:6" x14ac:dyDescent="0.3">
      <c r="A4489" s="59"/>
      <c r="B4489" s="59"/>
      <c r="C4489" s="61"/>
      <c r="D4489" s="61"/>
      <c r="E4489" s="61"/>
      <c r="F4489" s="61"/>
    </row>
    <row r="4490" spans="1:6" x14ac:dyDescent="0.3">
      <c r="A4490" s="59"/>
      <c r="B4490" s="59"/>
      <c r="C4490" s="61"/>
      <c r="D4490" s="61"/>
      <c r="E4490" s="61"/>
      <c r="F4490" s="61"/>
    </row>
    <row r="4491" spans="1:6" x14ac:dyDescent="0.3">
      <c r="A4491" s="59"/>
      <c r="B4491" s="59"/>
      <c r="C4491" s="61"/>
      <c r="D4491" s="61"/>
      <c r="E4491" s="61"/>
      <c r="F4491" s="61"/>
    </row>
    <row r="4492" spans="1:6" x14ac:dyDescent="0.3">
      <c r="A4492" s="59"/>
      <c r="B4492" s="59"/>
      <c r="C4492" s="61"/>
      <c r="D4492" s="61"/>
      <c r="E4492" s="61"/>
      <c r="F4492" s="61"/>
    </row>
    <row r="4493" spans="1:6" x14ac:dyDescent="0.3">
      <c r="A4493" s="59"/>
      <c r="B4493" s="59"/>
      <c r="C4493" s="61"/>
      <c r="D4493" s="61"/>
      <c r="E4493" s="61"/>
      <c r="F4493" s="61"/>
    </row>
    <row r="4494" spans="1:6" x14ac:dyDescent="0.3">
      <c r="A4494" s="59"/>
      <c r="B4494" s="59"/>
      <c r="C4494" s="61"/>
      <c r="D4494" s="61"/>
      <c r="E4494" s="61"/>
      <c r="F4494" s="61"/>
    </row>
    <row r="4495" spans="1:6" x14ac:dyDescent="0.3">
      <c r="A4495" s="59"/>
      <c r="B4495" s="59"/>
      <c r="C4495" s="61"/>
      <c r="D4495" s="61"/>
      <c r="E4495" s="61"/>
      <c r="F4495" s="61"/>
    </row>
    <row r="4496" spans="1:6" x14ac:dyDescent="0.3">
      <c r="A4496" s="59"/>
      <c r="B4496" s="59"/>
      <c r="C4496" s="61"/>
      <c r="D4496" s="61"/>
      <c r="E4496" s="61"/>
      <c r="F4496" s="61"/>
    </row>
    <row r="4497" spans="1:6" x14ac:dyDescent="0.3">
      <c r="A4497" s="59"/>
      <c r="B4497" s="59"/>
      <c r="C4497" s="61"/>
      <c r="D4497" s="61"/>
      <c r="E4497" s="61"/>
      <c r="F4497" s="61"/>
    </row>
    <row r="4498" spans="1:6" x14ac:dyDescent="0.3">
      <c r="A4498" s="59"/>
      <c r="B4498" s="59"/>
      <c r="C4498" s="61"/>
      <c r="D4498" s="61"/>
      <c r="E4498" s="61"/>
      <c r="F4498" s="61"/>
    </row>
    <row r="4499" spans="1:6" x14ac:dyDescent="0.3">
      <c r="A4499" s="59"/>
      <c r="B4499" s="59"/>
      <c r="C4499" s="61"/>
      <c r="D4499" s="61"/>
      <c r="E4499" s="61"/>
      <c r="F4499" s="61"/>
    </row>
    <row r="4500" spans="1:6" x14ac:dyDescent="0.3">
      <c r="A4500" s="59"/>
      <c r="B4500" s="59"/>
      <c r="C4500" s="61"/>
      <c r="D4500" s="61"/>
      <c r="E4500" s="61"/>
      <c r="F4500" s="61"/>
    </row>
    <row r="4501" spans="1:6" x14ac:dyDescent="0.3">
      <c r="A4501" s="59"/>
      <c r="B4501" s="59"/>
      <c r="C4501" s="61"/>
      <c r="D4501" s="61"/>
      <c r="E4501" s="61"/>
      <c r="F4501" s="61"/>
    </row>
    <row r="4502" spans="1:6" x14ac:dyDescent="0.3">
      <c r="A4502" s="59"/>
      <c r="B4502" s="59"/>
      <c r="C4502" s="61"/>
      <c r="D4502" s="61"/>
      <c r="E4502" s="61"/>
      <c r="F4502" s="61"/>
    </row>
    <row r="4503" spans="1:6" x14ac:dyDescent="0.3">
      <c r="A4503" s="59"/>
      <c r="B4503" s="59"/>
      <c r="C4503" s="61"/>
      <c r="D4503" s="61"/>
      <c r="E4503" s="61"/>
      <c r="F4503" s="61"/>
    </row>
    <row r="4504" spans="1:6" x14ac:dyDescent="0.3">
      <c r="A4504" s="59"/>
      <c r="B4504" s="59"/>
      <c r="C4504" s="61"/>
      <c r="D4504" s="61"/>
      <c r="E4504" s="61"/>
      <c r="F4504" s="61"/>
    </row>
    <row r="4505" spans="1:6" x14ac:dyDescent="0.3">
      <c r="A4505" s="59"/>
      <c r="B4505" s="59"/>
      <c r="C4505" s="61"/>
      <c r="D4505" s="61"/>
      <c r="E4505" s="61"/>
      <c r="F4505" s="61"/>
    </row>
    <row r="4506" spans="1:6" x14ac:dyDescent="0.3">
      <c r="A4506" s="59"/>
      <c r="B4506" s="59"/>
      <c r="C4506" s="61"/>
      <c r="D4506" s="61"/>
      <c r="E4506" s="61"/>
      <c r="F4506" s="61"/>
    </row>
    <row r="4507" spans="1:6" x14ac:dyDescent="0.3">
      <c r="A4507" s="59"/>
      <c r="B4507" s="59"/>
      <c r="C4507" s="61"/>
      <c r="D4507" s="61"/>
      <c r="E4507" s="61"/>
      <c r="F4507" s="61"/>
    </row>
    <row r="4508" spans="1:6" x14ac:dyDescent="0.3">
      <c r="A4508" s="59"/>
      <c r="B4508" s="59"/>
      <c r="C4508" s="61"/>
      <c r="D4508" s="61"/>
      <c r="E4508" s="61"/>
      <c r="F4508" s="61"/>
    </row>
    <row r="4509" spans="1:6" x14ac:dyDescent="0.3">
      <c r="A4509" s="59"/>
      <c r="B4509" s="59"/>
      <c r="C4509" s="61"/>
      <c r="D4509" s="61"/>
      <c r="E4509" s="61"/>
      <c r="F4509" s="61"/>
    </row>
    <row r="4510" spans="1:6" x14ac:dyDescent="0.3">
      <c r="A4510" s="59"/>
      <c r="B4510" s="59"/>
      <c r="C4510" s="61"/>
      <c r="D4510" s="61"/>
      <c r="E4510" s="61"/>
      <c r="F4510" s="61"/>
    </row>
    <row r="4511" spans="1:6" x14ac:dyDescent="0.3">
      <c r="A4511" s="59"/>
      <c r="B4511" s="59"/>
      <c r="C4511" s="61"/>
      <c r="D4511" s="61"/>
      <c r="E4511" s="61"/>
      <c r="F4511" s="61"/>
    </row>
    <row r="4512" spans="1:6" x14ac:dyDescent="0.3">
      <c r="A4512" s="59"/>
      <c r="B4512" s="59"/>
      <c r="C4512" s="61"/>
      <c r="D4512" s="61"/>
      <c r="E4512" s="61"/>
      <c r="F4512" s="61"/>
    </row>
    <row r="4513" spans="1:6" x14ac:dyDescent="0.3">
      <c r="A4513" s="59"/>
      <c r="B4513" s="59"/>
      <c r="C4513" s="61"/>
      <c r="D4513" s="61"/>
      <c r="E4513" s="61"/>
      <c r="F4513" s="61"/>
    </row>
    <row r="4514" spans="1:6" x14ac:dyDescent="0.3">
      <c r="A4514" s="59"/>
      <c r="B4514" s="59"/>
      <c r="C4514" s="61"/>
      <c r="D4514" s="61"/>
      <c r="E4514" s="61"/>
      <c r="F4514" s="61"/>
    </row>
    <row r="4515" spans="1:6" x14ac:dyDescent="0.3">
      <c r="A4515" s="59"/>
      <c r="B4515" s="59"/>
      <c r="C4515" s="61"/>
      <c r="D4515" s="61"/>
      <c r="E4515" s="61"/>
      <c r="F4515" s="61"/>
    </row>
    <row r="4516" spans="1:6" x14ac:dyDescent="0.3">
      <c r="A4516" s="59"/>
      <c r="B4516" s="59"/>
      <c r="C4516" s="61"/>
      <c r="D4516" s="61"/>
      <c r="E4516" s="61"/>
      <c r="F4516" s="61"/>
    </row>
    <row r="4517" spans="1:6" x14ac:dyDescent="0.3">
      <c r="A4517" s="59"/>
      <c r="B4517" s="59"/>
      <c r="C4517" s="61"/>
      <c r="D4517" s="61"/>
      <c r="E4517" s="61"/>
      <c r="F4517" s="61"/>
    </row>
    <row r="4518" spans="1:6" x14ac:dyDescent="0.3">
      <c r="A4518" s="59"/>
      <c r="B4518" s="59"/>
      <c r="C4518" s="61"/>
      <c r="D4518" s="61"/>
      <c r="E4518" s="61"/>
      <c r="F4518" s="61"/>
    </row>
    <row r="4519" spans="1:6" x14ac:dyDescent="0.3">
      <c r="A4519" s="59"/>
      <c r="B4519" s="59"/>
      <c r="C4519" s="61"/>
      <c r="D4519" s="61"/>
      <c r="E4519" s="61"/>
      <c r="F4519" s="61"/>
    </row>
    <row r="4520" spans="1:6" x14ac:dyDescent="0.3">
      <c r="A4520" s="59"/>
      <c r="B4520" s="59"/>
      <c r="C4520" s="61"/>
      <c r="D4520" s="61"/>
      <c r="E4520" s="61"/>
      <c r="F4520" s="61"/>
    </row>
    <row r="4521" spans="1:6" x14ac:dyDescent="0.3">
      <c r="A4521" s="59"/>
      <c r="B4521" s="59"/>
      <c r="C4521" s="61"/>
      <c r="D4521" s="61"/>
      <c r="E4521" s="61"/>
      <c r="F4521" s="61"/>
    </row>
    <row r="4522" spans="1:6" x14ac:dyDescent="0.3">
      <c r="A4522" s="59"/>
      <c r="B4522" s="59"/>
      <c r="C4522" s="61"/>
      <c r="D4522" s="61"/>
      <c r="E4522" s="61"/>
      <c r="F4522" s="61"/>
    </row>
    <row r="4523" spans="1:6" x14ac:dyDescent="0.3">
      <c r="A4523" s="59"/>
      <c r="B4523" s="59"/>
      <c r="C4523" s="61"/>
      <c r="D4523" s="61"/>
      <c r="E4523" s="61"/>
      <c r="F4523" s="61"/>
    </row>
    <row r="4524" spans="1:6" x14ac:dyDescent="0.3">
      <c r="A4524" s="59"/>
      <c r="B4524" s="59"/>
      <c r="C4524" s="61"/>
      <c r="D4524" s="61"/>
      <c r="E4524" s="61"/>
      <c r="F4524" s="61"/>
    </row>
    <row r="4525" spans="1:6" x14ac:dyDescent="0.3">
      <c r="A4525" s="59"/>
      <c r="B4525" s="59"/>
      <c r="C4525" s="61"/>
      <c r="D4525" s="61"/>
      <c r="E4525" s="61"/>
      <c r="F4525" s="61"/>
    </row>
    <row r="4526" spans="1:6" x14ac:dyDescent="0.3">
      <c r="A4526" s="59"/>
      <c r="B4526" s="59"/>
      <c r="C4526" s="61"/>
      <c r="D4526" s="61"/>
      <c r="E4526" s="61"/>
      <c r="F4526" s="61"/>
    </row>
    <row r="4527" spans="1:6" x14ac:dyDescent="0.3">
      <c r="A4527" s="59"/>
      <c r="B4527" s="59"/>
      <c r="C4527" s="61"/>
      <c r="D4527" s="61"/>
      <c r="E4527" s="61"/>
      <c r="F4527" s="61"/>
    </row>
    <row r="4528" spans="1:6" x14ac:dyDescent="0.3">
      <c r="A4528" s="59"/>
      <c r="B4528" s="59"/>
      <c r="C4528" s="61"/>
      <c r="D4528" s="61"/>
      <c r="E4528" s="61"/>
      <c r="F4528" s="61"/>
    </row>
    <row r="4529" spans="1:6" x14ac:dyDescent="0.3">
      <c r="A4529" s="59"/>
      <c r="B4529" s="59"/>
      <c r="C4529" s="61"/>
      <c r="D4529" s="61"/>
      <c r="E4529" s="61"/>
      <c r="F4529" s="61"/>
    </row>
    <row r="4530" spans="1:6" x14ac:dyDescent="0.3">
      <c r="A4530" s="59"/>
      <c r="B4530" s="59"/>
      <c r="C4530" s="61"/>
      <c r="D4530" s="61"/>
      <c r="E4530" s="61"/>
      <c r="F4530" s="61"/>
    </row>
    <row r="4531" spans="1:6" x14ac:dyDescent="0.3">
      <c r="A4531" s="59"/>
      <c r="B4531" s="59"/>
      <c r="C4531" s="61"/>
      <c r="D4531" s="61"/>
      <c r="E4531" s="61"/>
      <c r="F4531" s="61"/>
    </row>
    <row r="4532" spans="1:6" x14ac:dyDescent="0.3">
      <c r="A4532" s="59"/>
      <c r="B4532" s="59"/>
      <c r="C4532" s="61"/>
      <c r="D4532" s="61"/>
      <c r="E4532" s="61"/>
      <c r="F4532" s="61"/>
    </row>
    <row r="4533" spans="1:6" x14ac:dyDescent="0.3">
      <c r="A4533" s="59"/>
      <c r="B4533" s="59"/>
      <c r="C4533" s="61"/>
      <c r="D4533" s="61"/>
      <c r="E4533" s="61"/>
      <c r="F4533" s="61"/>
    </row>
    <row r="4534" spans="1:6" x14ac:dyDescent="0.3">
      <c r="A4534" s="59"/>
      <c r="B4534" s="59"/>
      <c r="C4534" s="61"/>
      <c r="D4534" s="61"/>
      <c r="E4534" s="61"/>
      <c r="F4534" s="61"/>
    </row>
    <row r="4535" spans="1:6" x14ac:dyDescent="0.3">
      <c r="A4535" s="59"/>
      <c r="B4535" s="59"/>
      <c r="C4535" s="61"/>
      <c r="D4535" s="61"/>
      <c r="E4535" s="61"/>
      <c r="F4535" s="61"/>
    </row>
    <row r="4536" spans="1:6" x14ac:dyDescent="0.3">
      <c r="A4536" s="59"/>
      <c r="B4536" s="59"/>
      <c r="C4536" s="61"/>
      <c r="D4536" s="61"/>
      <c r="E4536" s="61"/>
      <c r="F4536" s="61"/>
    </row>
    <row r="4537" spans="1:6" x14ac:dyDescent="0.3">
      <c r="A4537" s="59"/>
      <c r="B4537" s="59"/>
      <c r="C4537" s="61"/>
      <c r="D4537" s="61"/>
      <c r="E4537" s="61"/>
      <c r="F4537" s="61"/>
    </row>
    <row r="4538" spans="1:6" x14ac:dyDescent="0.3">
      <c r="A4538" s="59"/>
      <c r="B4538" s="59"/>
      <c r="C4538" s="61"/>
      <c r="D4538" s="61"/>
      <c r="E4538" s="61"/>
      <c r="F4538" s="61"/>
    </row>
    <row r="4539" spans="1:6" x14ac:dyDescent="0.3">
      <c r="A4539" s="59"/>
      <c r="B4539" s="59"/>
      <c r="C4539" s="61"/>
      <c r="D4539" s="61"/>
      <c r="E4539" s="61"/>
      <c r="F4539" s="61"/>
    </row>
    <row r="4540" spans="1:6" x14ac:dyDescent="0.3">
      <c r="A4540" s="59"/>
      <c r="B4540" s="59"/>
      <c r="C4540" s="61"/>
      <c r="D4540" s="61"/>
      <c r="E4540" s="61"/>
      <c r="F4540" s="61"/>
    </row>
    <row r="4541" spans="1:6" x14ac:dyDescent="0.3">
      <c r="A4541" s="59"/>
      <c r="B4541" s="59"/>
      <c r="C4541" s="61"/>
      <c r="D4541" s="61"/>
      <c r="E4541" s="61"/>
      <c r="F4541" s="61"/>
    </row>
    <row r="4542" spans="1:6" x14ac:dyDescent="0.3">
      <c r="A4542" s="59"/>
      <c r="B4542" s="59"/>
      <c r="C4542" s="61"/>
      <c r="D4542" s="61"/>
      <c r="E4542" s="61"/>
      <c r="F4542" s="61"/>
    </row>
    <row r="4543" spans="1:6" x14ac:dyDescent="0.3">
      <c r="A4543" s="59"/>
      <c r="B4543" s="59"/>
      <c r="C4543" s="61"/>
      <c r="D4543" s="61"/>
      <c r="E4543" s="61"/>
      <c r="F4543" s="61"/>
    </row>
    <row r="4544" spans="1:6" x14ac:dyDescent="0.3">
      <c r="A4544" s="59"/>
      <c r="B4544" s="59"/>
      <c r="C4544" s="61"/>
      <c r="D4544" s="61"/>
      <c r="E4544" s="61"/>
      <c r="F4544" s="61"/>
    </row>
    <row r="4545" spans="1:6" x14ac:dyDescent="0.3">
      <c r="A4545" s="59"/>
      <c r="B4545" s="59"/>
      <c r="C4545" s="61"/>
      <c r="D4545" s="61"/>
      <c r="E4545" s="61"/>
      <c r="F4545" s="61"/>
    </row>
    <row r="4546" spans="1:6" x14ac:dyDescent="0.3">
      <c r="A4546" s="59"/>
      <c r="B4546" s="59"/>
      <c r="C4546" s="61"/>
      <c r="D4546" s="61"/>
      <c r="E4546" s="61"/>
      <c r="F4546" s="61"/>
    </row>
    <row r="4547" spans="1:6" x14ac:dyDescent="0.3">
      <c r="A4547" s="59"/>
      <c r="B4547" s="59"/>
      <c r="C4547" s="61"/>
      <c r="D4547" s="61"/>
      <c r="E4547" s="61"/>
      <c r="F4547" s="61"/>
    </row>
    <row r="4548" spans="1:6" x14ac:dyDescent="0.3">
      <c r="A4548" s="59"/>
      <c r="B4548" s="59"/>
      <c r="C4548" s="61"/>
      <c r="D4548" s="61"/>
      <c r="E4548" s="61"/>
      <c r="F4548" s="61"/>
    </row>
    <row r="4549" spans="1:6" x14ac:dyDescent="0.3">
      <c r="A4549" s="59"/>
      <c r="B4549" s="59"/>
      <c r="C4549" s="61"/>
      <c r="D4549" s="61"/>
      <c r="E4549" s="61"/>
      <c r="F4549" s="61"/>
    </row>
    <row r="4550" spans="1:6" x14ac:dyDescent="0.3">
      <c r="A4550" s="59"/>
      <c r="B4550" s="59"/>
      <c r="C4550" s="61"/>
      <c r="D4550" s="61"/>
      <c r="E4550" s="61"/>
      <c r="F4550" s="61"/>
    </row>
    <row r="4551" spans="1:6" x14ac:dyDescent="0.3">
      <c r="A4551" s="59"/>
      <c r="B4551" s="59"/>
      <c r="C4551" s="61"/>
      <c r="D4551" s="61"/>
      <c r="E4551" s="61"/>
      <c r="F4551" s="61"/>
    </row>
    <row r="4552" spans="1:6" x14ac:dyDescent="0.3">
      <c r="A4552" s="59"/>
      <c r="B4552" s="59"/>
      <c r="C4552" s="61"/>
      <c r="D4552" s="61"/>
      <c r="E4552" s="61"/>
      <c r="F4552" s="61"/>
    </row>
    <row r="4553" spans="1:6" x14ac:dyDescent="0.3">
      <c r="A4553" s="59"/>
      <c r="B4553" s="59"/>
      <c r="C4553" s="61"/>
      <c r="D4553" s="61"/>
      <c r="E4553" s="61"/>
      <c r="F4553" s="61"/>
    </row>
    <row r="4554" spans="1:6" x14ac:dyDescent="0.3">
      <c r="A4554" s="59"/>
      <c r="B4554" s="59"/>
      <c r="C4554" s="61"/>
      <c r="D4554" s="61"/>
      <c r="E4554" s="61"/>
      <c r="F4554" s="61"/>
    </row>
    <row r="4555" spans="1:6" x14ac:dyDescent="0.3">
      <c r="A4555" s="59"/>
      <c r="B4555" s="59"/>
      <c r="C4555" s="61"/>
      <c r="D4555" s="61"/>
      <c r="E4555" s="61"/>
      <c r="F4555" s="61"/>
    </row>
    <row r="4556" spans="1:6" x14ac:dyDescent="0.3">
      <c r="A4556" s="59"/>
      <c r="B4556" s="59"/>
      <c r="C4556" s="61"/>
      <c r="D4556" s="61"/>
      <c r="E4556" s="61"/>
      <c r="F4556" s="61"/>
    </row>
    <row r="4557" spans="1:6" x14ac:dyDescent="0.3">
      <c r="A4557" s="59"/>
      <c r="B4557" s="59"/>
      <c r="C4557" s="61"/>
      <c r="D4557" s="61"/>
      <c r="E4557" s="61"/>
      <c r="F4557" s="61"/>
    </row>
    <row r="4558" spans="1:6" x14ac:dyDescent="0.3">
      <c r="A4558" s="59"/>
      <c r="B4558" s="59"/>
      <c r="C4558" s="61"/>
      <c r="D4558" s="61"/>
      <c r="E4558" s="61"/>
      <c r="F4558" s="61"/>
    </row>
    <row r="4559" spans="1:6" x14ac:dyDescent="0.3">
      <c r="A4559" s="59"/>
      <c r="B4559" s="59"/>
      <c r="C4559" s="61"/>
      <c r="D4559" s="61"/>
      <c r="E4559" s="61"/>
      <c r="F4559" s="61"/>
    </row>
    <row r="4560" spans="1:6" x14ac:dyDescent="0.3">
      <c r="A4560" s="59"/>
      <c r="B4560" s="59"/>
      <c r="C4560" s="61"/>
      <c r="D4560" s="61"/>
      <c r="E4560" s="61"/>
      <c r="F4560" s="61"/>
    </row>
    <row r="4561" spans="1:6" x14ac:dyDescent="0.3">
      <c r="A4561" s="59"/>
      <c r="B4561" s="59"/>
      <c r="C4561" s="61"/>
      <c r="D4561" s="61"/>
      <c r="E4561" s="61"/>
      <c r="F4561" s="61"/>
    </row>
    <row r="4562" spans="1:6" x14ac:dyDescent="0.3">
      <c r="A4562" s="59"/>
      <c r="B4562" s="59"/>
      <c r="C4562" s="61"/>
      <c r="D4562" s="61"/>
      <c r="E4562" s="61"/>
      <c r="F4562" s="61"/>
    </row>
    <row r="4563" spans="1:6" x14ac:dyDescent="0.3">
      <c r="A4563" s="59"/>
      <c r="B4563" s="59"/>
      <c r="C4563" s="61"/>
      <c r="D4563" s="61"/>
      <c r="E4563" s="61"/>
      <c r="F4563" s="61"/>
    </row>
    <row r="4564" spans="1:6" x14ac:dyDescent="0.3">
      <c r="A4564" s="59"/>
      <c r="B4564" s="59"/>
      <c r="C4564" s="61"/>
      <c r="D4564" s="61"/>
      <c r="E4564" s="61"/>
      <c r="F4564" s="61"/>
    </row>
    <row r="4565" spans="1:6" x14ac:dyDescent="0.3">
      <c r="A4565" s="59"/>
      <c r="B4565" s="59"/>
      <c r="C4565" s="61"/>
      <c r="D4565" s="61"/>
      <c r="E4565" s="61"/>
      <c r="F4565" s="61"/>
    </row>
    <row r="4566" spans="1:6" x14ac:dyDescent="0.3">
      <c r="A4566" s="59"/>
      <c r="B4566" s="59"/>
      <c r="C4566" s="61"/>
      <c r="D4566" s="61"/>
      <c r="E4566" s="61"/>
      <c r="F4566" s="61"/>
    </row>
    <row r="4567" spans="1:6" x14ac:dyDescent="0.3">
      <c r="A4567" s="59"/>
      <c r="B4567" s="59"/>
      <c r="C4567" s="61"/>
      <c r="D4567" s="61"/>
      <c r="E4567" s="61"/>
      <c r="F4567" s="61"/>
    </row>
    <row r="4568" spans="1:6" x14ac:dyDescent="0.3">
      <c r="A4568" s="59"/>
      <c r="B4568" s="59"/>
      <c r="C4568" s="61"/>
      <c r="D4568" s="61"/>
      <c r="E4568" s="61"/>
      <c r="F4568" s="61"/>
    </row>
    <row r="4569" spans="1:6" x14ac:dyDescent="0.3">
      <c r="A4569" s="59"/>
      <c r="B4569" s="59"/>
      <c r="C4569" s="61"/>
      <c r="D4569" s="61"/>
      <c r="E4569" s="61"/>
      <c r="F4569" s="61"/>
    </row>
    <row r="4570" spans="1:6" x14ac:dyDescent="0.3">
      <c r="A4570" s="59"/>
      <c r="B4570" s="59"/>
      <c r="C4570" s="61"/>
      <c r="D4570" s="61"/>
      <c r="E4570" s="61"/>
      <c r="F4570" s="61"/>
    </row>
    <row r="4571" spans="1:6" x14ac:dyDescent="0.3">
      <c r="A4571" s="59"/>
      <c r="B4571" s="59"/>
      <c r="C4571" s="61"/>
      <c r="D4571" s="61"/>
      <c r="E4571" s="61"/>
      <c r="F4571" s="61"/>
    </row>
    <row r="4572" spans="1:6" x14ac:dyDescent="0.3">
      <c r="A4572" s="59"/>
      <c r="B4572" s="59"/>
      <c r="C4572" s="61"/>
      <c r="D4572" s="61"/>
      <c r="E4572" s="61"/>
      <c r="F4572" s="61"/>
    </row>
    <row r="4573" spans="1:6" x14ac:dyDescent="0.3">
      <c r="A4573" s="59"/>
      <c r="B4573" s="59"/>
      <c r="C4573" s="61"/>
      <c r="D4573" s="61"/>
      <c r="E4573" s="61"/>
      <c r="F4573" s="61"/>
    </row>
    <row r="4574" spans="1:6" x14ac:dyDescent="0.3">
      <c r="A4574" s="59"/>
      <c r="B4574" s="59"/>
      <c r="C4574" s="61"/>
      <c r="D4574" s="61"/>
      <c r="E4574" s="61"/>
      <c r="F4574" s="61"/>
    </row>
    <row r="4575" spans="1:6" x14ac:dyDescent="0.3">
      <c r="A4575" s="59"/>
      <c r="B4575" s="59"/>
      <c r="C4575" s="61"/>
      <c r="D4575" s="61"/>
      <c r="E4575" s="61"/>
      <c r="F4575" s="61"/>
    </row>
    <row r="4576" spans="1:6" x14ac:dyDescent="0.3">
      <c r="A4576" s="59"/>
      <c r="B4576" s="59"/>
      <c r="C4576" s="61"/>
      <c r="D4576" s="61"/>
      <c r="E4576" s="61"/>
      <c r="F4576" s="61"/>
    </row>
    <row r="4577" spans="1:6" x14ac:dyDescent="0.3">
      <c r="A4577" s="59"/>
      <c r="B4577" s="59"/>
      <c r="C4577" s="61"/>
      <c r="D4577" s="61"/>
      <c r="E4577" s="61"/>
      <c r="F4577" s="61"/>
    </row>
    <row r="4578" spans="1:6" x14ac:dyDescent="0.3">
      <c r="A4578" s="59"/>
      <c r="B4578" s="59"/>
      <c r="C4578" s="61"/>
      <c r="D4578" s="61"/>
      <c r="E4578" s="61"/>
      <c r="F4578" s="61"/>
    </row>
    <row r="4579" spans="1:6" x14ac:dyDescent="0.3">
      <c r="A4579" s="59"/>
      <c r="B4579" s="59"/>
      <c r="C4579" s="61"/>
      <c r="D4579" s="61"/>
      <c r="E4579" s="61"/>
      <c r="F4579" s="61"/>
    </row>
    <row r="4580" spans="1:6" x14ac:dyDescent="0.3">
      <c r="A4580" s="59"/>
      <c r="B4580" s="59"/>
      <c r="C4580" s="61"/>
      <c r="D4580" s="61"/>
      <c r="E4580" s="61"/>
      <c r="F4580" s="61"/>
    </row>
    <row r="4581" spans="1:6" x14ac:dyDescent="0.3">
      <c r="A4581" s="59"/>
      <c r="B4581" s="59"/>
      <c r="C4581" s="61"/>
      <c r="D4581" s="61"/>
      <c r="E4581" s="61"/>
      <c r="F4581" s="61"/>
    </row>
    <row r="4582" spans="1:6" x14ac:dyDescent="0.3">
      <c r="A4582" s="59"/>
      <c r="B4582" s="59"/>
      <c r="C4582" s="61"/>
      <c r="D4582" s="61"/>
      <c r="E4582" s="61"/>
      <c r="F4582" s="61"/>
    </row>
    <row r="4583" spans="1:6" x14ac:dyDescent="0.3">
      <c r="A4583" s="59"/>
      <c r="B4583" s="59"/>
      <c r="C4583" s="61"/>
      <c r="D4583" s="61"/>
      <c r="E4583" s="61"/>
      <c r="F4583" s="61"/>
    </row>
    <row r="4584" spans="1:6" x14ac:dyDescent="0.3">
      <c r="A4584" s="59"/>
      <c r="B4584" s="59"/>
      <c r="C4584" s="61"/>
      <c r="D4584" s="61"/>
      <c r="E4584" s="61"/>
      <c r="F4584" s="61"/>
    </row>
    <row r="4585" spans="1:6" x14ac:dyDescent="0.3">
      <c r="A4585" s="59"/>
      <c r="B4585" s="59"/>
      <c r="C4585" s="61"/>
      <c r="D4585" s="61"/>
      <c r="E4585" s="61"/>
      <c r="F4585" s="61"/>
    </row>
    <row r="4586" spans="1:6" x14ac:dyDescent="0.3">
      <c r="A4586" s="59"/>
      <c r="B4586" s="59"/>
      <c r="C4586" s="61"/>
      <c r="D4586" s="61"/>
      <c r="E4586" s="61"/>
      <c r="F4586" s="61"/>
    </row>
    <row r="4587" spans="1:6" x14ac:dyDescent="0.3">
      <c r="A4587" s="59"/>
      <c r="B4587" s="59"/>
      <c r="C4587" s="61"/>
      <c r="D4587" s="61"/>
      <c r="E4587" s="61"/>
      <c r="F4587" s="61"/>
    </row>
    <row r="4588" spans="1:6" x14ac:dyDescent="0.3">
      <c r="A4588" s="59"/>
      <c r="B4588" s="59"/>
      <c r="C4588" s="61"/>
      <c r="D4588" s="61"/>
      <c r="E4588" s="61"/>
      <c r="F4588" s="61"/>
    </row>
    <row r="4589" spans="1:6" x14ac:dyDescent="0.3">
      <c r="A4589" s="59"/>
      <c r="B4589" s="59"/>
      <c r="C4589" s="61"/>
      <c r="D4589" s="61"/>
      <c r="E4589" s="61"/>
      <c r="F4589" s="61"/>
    </row>
    <row r="4590" spans="1:6" x14ac:dyDescent="0.3">
      <c r="A4590" s="59"/>
      <c r="B4590" s="59"/>
      <c r="C4590" s="61"/>
      <c r="D4590" s="61"/>
      <c r="E4590" s="61"/>
      <c r="F4590" s="61"/>
    </row>
    <row r="4591" spans="1:6" x14ac:dyDescent="0.3">
      <c r="A4591" s="59"/>
      <c r="B4591" s="59"/>
      <c r="C4591" s="61"/>
      <c r="D4591" s="61"/>
      <c r="E4591" s="61"/>
      <c r="F4591" s="61"/>
    </row>
    <row r="4592" spans="1:6" x14ac:dyDescent="0.3">
      <c r="A4592" s="59"/>
      <c r="B4592" s="59"/>
      <c r="C4592" s="61"/>
      <c r="D4592" s="61"/>
      <c r="E4592" s="61"/>
      <c r="F4592" s="61"/>
    </row>
    <row r="4593" spans="1:6" x14ac:dyDescent="0.3">
      <c r="A4593" s="59"/>
      <c r="B4593" s="59"/>
      <c r="C4593" s="61"/>
      <c r="D4593" s="61"/>
      <c r="E4593" s="61"/>
      <c r="F4593" s="61"/>
    </row>
    <row r="4594" spans="1:6" x14ac:dyDescent="0.3">
      <c r="A4594" s="59"/>
      <c r="B4594" s="59"/>
      <c r="C4594" s="61"/>
      <c r="D4594" s="61"/>
      <c r="E4594" s="61"/>
      <c r="F4594" s="61"/>
    </row>
    <row r="4595" spans="1:6" x14ac:dyDescent="0.3">
      <c r="A4595" s="59"/>
      <c r="B4595" s="59"/>
      <c r="C4595" s="61"/>
      <c r="D4595" s="61"/>
      <c r="E4595" s="61"/>
      <c r="F4595" s="61"/>
    </row>
    <row r="4596" spans="1:6" x14ac:dyDescent="0.3">
      <c r="A4596" s="59"/>
      <c r="B4596" s="59"/>
      <c r="C4596" s="61"/>
      <c r="D4596" s="61"/>
      <c r="E4596" s="61"/>
      <c r="F4596" s="61"/>
    </row>
    <row r="4597" spans="1:6" x14ac:dyDescent="0.3">
      <c r="A4597" s="59"/>
      <c r="B4597" s="59"/>
      <c r="C4597" s="61"/>
      <c r="D4597" s="61"/>
      <c r="E4597" s="61"/>
      <c r="F4597" s="61"/>
    </row>
    <row r="4598" spans="1:6" x14ac:dyDescent="0.3">
      <c r="A4598" s="59"/>
      <c r="B4598" s="59"/>
      <c r="C4598" s="61"/>
      <c r="D4598" s="61"/>
      <c r="E4598" s="61"/>
      <c r="F4598" s="61"/>
    </row>
    <row r="4599" spans="1:6" x14ac:dyDescent="0.3">
      <c r="A4599" s="59"/>
      <c r="B4599" s="59"/>
      <c r="C4599" s="61"/>
      <c r="D4599" s="61"/>
      <c r="E4599" s="61"/>
      <c r="F4599" s="61"/>
    </row>
    <row r="4600" spans="1:6" x14ac:dyDescent="0.3">
      <c r="A4600" s="59"/>
      <c r="B4600" s="59"/>
      <c r="C4600" s="61"/>
      <c r="D4600" s="61"/>
      <c r="E4600" s="61"/>
      <c r="F4600" s="61"/>
    </row>
  </sheetData>
  <mergeCells count="3">
    <mergeCell ref="I12:L12"/>
    <mergeCell ref="Z55:AJ61"/>
    <mergeCell ref="I19:L19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Raw Potentiostat</vt:lpstr>
      <vt:lpstr>GAS_CHROM</vt:lpstr>
      <vt:lpstr>ECDL</vt:lpstr>
      <vt:lpstr>SURFACE ATOMS</vt:lpstr>
      <vt:lpstr>FARADAIC EFFICIENCY</vt:lpstr>
      <vt:lpstr>Processed Potentiostat</vt:lpstr>
      <vt:lpstr>GAS_CHROM!CH1_</vt:lpstr>
      <vt:lpstr>GAS_CHROM!CH2_</vt:lpstr>
      <vt:lpstr>GAS_CHROM!CH2_1</vt:lpstr>
      <vt:lpstr>'Raw Potentiostat'!EC_1_Glassy_Carbon_C01</vt:lpstr>
      <vt:lpstr>'Raw Potentiostat'!EC_1_Glassy_Carbon_C01_1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gianluca21</dc:creator>
  <cp:lastModifiedBy>Jennifer Calderon</cp:lastModifiedBy>
  <dcterms:created xsi:type="dcterms:W3CDTF">2017-03-18T10:50:08Z</dcterms:created>
  <dcterms:modified xsi:type="dcterms:W3CDTF">2024-12-13T16:21:22Z</dcterms:modified>
</cp:coreProperties>
</file>